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502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iamond/Downloads/Python_Factors/data/"/>
    </mc:Choice>
  </mc:AlternateContent>
  <bookViews>
    <workbookView xWindow="120" yWindow="460" windowWidth="24420" windowHeight="15600" activeTab="1"/>
  </bookViews>
  <sheets>
    <sheet name="Summary" sheetId="2" r:id="rId1"/>
    <sheet name="Logit" sheetId="1" r:id="rId2"/>
    <sheet name="Inference" sheetId="3" r:id="rId3"/>
    <sheet name="Restricted Model" sheetId="4" r:id="rId4"/>
    <sheet name="Probit" sheetId="5" r:id="rId5"/>
  </sheets>
  <definedNames>
    <definedName name="_xlnm._FilterDatabase" localSheetId="1" hidden="1">Logit!$K$2:$O$4001</definedName>
    <definedName name="solver_adj" localSheetId="1" hidden="1">Logit!$L$20:$L$25</definedName>
    <definedName name="solver_adj" localSheetId="4" hidden="1">Probit!$L$20:$L$25</definedName>
    <definedName name="solver_adj" localSheetId="3" hidden="1">'Restricted Model'!$J$18:$J$21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itr" localSheetId="1" hidden="1">100</definedName>
    <definedName name="solver_itr" localSheetId="3" hidden="1">100</definedName>
    <definedName name="solver_lin" localSheetId="1" hidden="1">2</definedName>
    <definedName name="solver_lin" localSheetId="3" hidden="1">2</definedName>
    <definedName name="solver_neg" localSheetId="1" hidden="1">2</definedName>
    <definedName name="solver_neg" localSheetId="3" hidden="1">2</definedName>
    <definedName name="solver_neg" localSheetId="0" hidden="1">1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opt" localSheetId="1" hidden="1">Logit!$K$28</definedName>
    <definedName name="solver_opt" localSheetId="4" hidden="1">Probit!$K$28</definedName>
    <definedName name="solver_opt" localSheetId="3" hidden="1">'Restricted Model'!$I$24</definedName>
    <definedName name="solver_opt" localSheetId="0" hidden="1">Summary!$C$36</definedName>
    <definedName name="solver_pre" localSheetId="1" hidden="1">0.000001</definedName>
    <definedName name="solver_pre" localSheetId="3" hidden="1">0.000001</definedName>
    <definedName name="solver_scl" localSheetId="1" hidden="1">2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tim" localSheetId="1" hidden="1">100</definedName>
    <definedName name="solver_tim" localSheetId="3" hidden="1">100</definedName>
    <definedName name="solver_tol" localSheetId="1" hidden="1">0.05</definedName>
    <definedName name="solver_tol" localSheetId="3" hidden="1">0.05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typ" localSheetId="0" hidden="1">1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1" i="2" l="1"/>
  <c r="J1" i="2"/>
  <c r="M2" i="1"/>
  <c r="O2" i="1"/>
  <c r="M3" i="1"/>
  <c r="O3" i="1"/>
  <c r="M4" i="1"/>
  <c r="O4" i="1"/>
  <c r="M5" i="1"/>
  <c r="O5" i="1"/>
  <c r="M6" i="1"/>
  <c r="O6" i="1"/>
  <c r="M7" i="1"/>
  <c r="O7" i="1"/>
  <c r="M8" i="1"/>
  <c r="O8" i="1"/>
  <c r="M9" i="1"/>
  <c r="O9" i="1"/>
  <c r="M10" i="1"/>
  <c r="O10" i="1"/>
  <c r="M11" i="1"/>
  <c r="O11" i="1"/>
  <c r="M12" i="1"/>
  <c r="O12" i="1"/>
  <c r="M13" i="1"/>
  <c r="O13" i="1"/>
  <c r="M14" i="1"/>
  <c r="O14" i="1"/>
  <c r="M15" i="1"/>
  <c r="O15" i="1"/>
  <c r="M16" i="1"/>
  <c r="O16" i="1"/>
  <c r="M17" i="1"/>
  <c r="O17" i="1"/>
  <c r="M18" i="1"/>
  <c r="O18" i="1"/>
  <c r="M19" i="1"/>
  <c r="O19" i="1"/>
  <c r="M20" i="1"/>
  <c r="O20" i="1"/>
  <c r="M21" i="1"/>
  <c r="O21" i="1"/>
  <c r="M22" i="1"/>
  <c r="O22" i="1"/>
  <c r="M23" i="1"/>
  <c r="O23" i="1"/>
  <c r="M24" i="1"/>
  <c r="O24" i="1"/>
  <c r="M25" i="1"/>
  <c r="O25" i="1"/>
  <c r="M26" i="1"/>
  <c r="O26" i="1"/>
  <c r="M27" i="1"/>
  <c r="O27" i="1"/>
  <c r="M28" i="1"/>
  <c r="O28" i="1"/>
  <c r="M29" i="1"/>
  <c r="O29" i="1"/>
  <c r="M30" i="1"/>
  <c r="O30" i="1"/>
  <c r="M31" i="1"/>
  <c r="O31" i="1"/>
  <c r="M32" i="1"/>
  <c r="O32" i="1"/>
  <c r="M33" i="1"/>
  <c r="O33" i="1"/>
  <c r="M34" i="1"/>
  <c r="O34" i="1"/>
  <c r="M35" i="1"/>
  <c r="O35" i="1"/>
  <c r="M36" i="1"/>
  <c r="O36" i="1"/>
  <c r="M37" i="1"/>
  <c r="O37" i="1"/>
  <c r="M38" i="1"/>
  <c r="O38" i="1"/>
  <c r="M39" i="1"/>
  <c r="O39" i="1"/>
  <c r="M40" i="1"/>
  <c r="O40" i="1"/>
  <c r="M41" i="1"/>
  <c r="O41" i="1"/>
  <c r="M42" i="1"/>
  <c r="O42" i="1"/>
  <c r="M43" i="1"/>
  <c r="O43" i="1"/>
  <c r="M44" i="1"/>
  <c r="O44" i="1"/>
  <c r="M45" i="1"/>
  <c r="O45" i="1"/>
  <c r="M46" i="1"/>
  <c r="O46" i="1"/>
  <c r="M47" i="1"/>
  <c r="O47" i="1"/>
  <c r="M48" i="1"/>
  <c r="O48" i="1"/>
  <c r="M49" i="1"/>
  <c r="O49" i="1"/>
  <c r="M50" i="1"/>
  <c r="O50" i="1"/>
  <c r="M51" i="1"/>
  <c r="O51" i="1"/>
  <c r="M52" i="1"/>
  <c r="O52" i="1"/>
  <c r="M53" i="1"/>
  <c r="O53" i="1"/>
  <c r="M54" i="1"/>
  <c r="O54" i="1"/>
  <c r="M55" i="1"/>
  <c r="O55" i="1"/>
  <c r="M56" i="1"/>
  <c r="O56" i="1"/>
  <c r="M57" i="1"/>
  <c r="O57" i="1"/>
  <c r="M58" i="1"/>
  <c r="O58" i="1"/>
  <c r="M59" i="1"/>
  <c r="O59" i="1"/>
  <c r="M60" i="1"/>
  <c r="O60" i="1"/>
  <c r="M61" i="1"/>
  <c r="O61" i="1"/>
  <c r="M62" i="1"/>
  <c r="O62" i="1"/>
  <c r="M63" i="1"/>
  <c r="O63" i="1"/>
  <c r="M64" i="1"/>
  <c r="O64" i="1"/>
  <c r="M65" i="1"/>
  <c r="O65" i="1"/>
  <c r="M66" i="1"/>
  <c r="O66" i="1"/>
  <c r="M67" i="1"/>
  <c r="O67" i="1"/>
  <c r="M68" i="1"/>
  <c r="O68" i="1"/>
  <c r="M69" i="1"/>
  <c r="O69" i="1"/>
  <c r="M70" i="1"/>
  <c r="O70" i="1"/>
  <c r="M71" i="1"/>
  <c r="O71" i="1"/>
  <c r="M72" i="1"/>
  <c r="O72" i="1"/>
  <c r="M73" i="1"/>
  <c r="O73" i="1"/>
  <c r="M74" i="1"/>
  <c r="O74" i="1"/>
  <c r="M75" i="1"/>
  <c r="O75" i="1"/>
  <c r="M76" i="1"/>
  <c r="O76" i="1"/>
  <c r="M77" i="1"/>
  <c r="O77" i="1"/>
  <c r="M78" i="1"/>
  <c r="O78" i="1"/>
  <c r="M79" i="1"/>
  <c r="O79" i="1"/>
  <c r="M80" i="1"/>
  <c r="O80" i="1"/>
  <c r="M81" i="1"/>
  <c r="O81" i="1"/>
  <c r="M82" i="1"/>
  <c r="O82" i="1"/>
  <c r="M83" i="1"/>
  <c r="O83" i="1"/>
  <c r="M84" i="1"/>
  <c r="O84" i="1"/>
  <c r="M85" i="1"/>
  <c r="O85" i="1"/>
  <c r="M86" i="1"/>
  <c r="O86" i="1"/>
  <c r="M87" i="1"/>
  <c r="O87" i="1"/>
  <c r="M88" i="1"/>
  <c r="O88" i="1"/>
  <c r="M89" i="1"/>
  <c r="O89" i="1"/>
  <c r="M90" i="1"/>
  <c r="O90" i="1"/>
  <c r="M91" i="1"/>
  <c r="O91" i="1"/>
  <c r="M92" i="1"/>
  <c r="O92" i="1"/>
  <c r="M93" i="1"/>
  <c r="O93" i="1"/>
  <c r="M94" i="1"/>
  <c r="O94" i="1"/>
  <c r="M95" i="1"/>
  <c r="O95" i="1"/>
  <c r="M96" i="1"/>
  <c r="O96" i="1"/>
  <c r="M97" i="1"/>
  <c r="O97" i="1"/>
  <c r="M98" i="1"/>
  <c r="O98" i="1"/>
  <c r="M99" i="1"/>
  <c r="O99" i="1"/>
  <c r="M100" i="1"/>
  <c r="O100" i="1"/>
  <c r="M101" i="1"/>
  <c r="O101" i="1"/>
  <c r="M102" i="1"/>
  <c r="O102" i="1"/>
  <c r="M103" i="1"/>
  <c r="O103" i="1"/>
  <c r="M104" i="1"/>
  <c r="O104" i="1"/>
  <c r="M105" i="1"/>
  <c r="O105" i="1"/>
  <c r="M106" i="1"/>
  <c r="O106" i="1"/>
  <c r="M107" i="1"/>
  <c r="O107" i="1"/>
  <c r="M108" i="1"/>
  <c r="O108" i="1"/>
  <c r="M109" i="1"/>
  <c r="O109" i="1"/>
  <c r="M110" i="1"/>
  <c r="O110" i="1"/>
  <c r="M111" i="1"/>
  <c r="O111" i="1"/>
  <c r="M112" i="1"/>
  <c r="O112" i="1"/>
  <c r="M113" i="1"/>
  <c r="O113" i="1"/>
  <c r="M114" i="1"/>
  <c r="O114" i="1"/>
  <c r="M115" i="1"/>
  <c r="O115" i="1"/>
  <c r="M116" i="1"/>
  <c r="O116" i="1"/>
  <c r="M117" i="1"/>
  <c r="O117" i="1"/>
  <c r="M118" i="1"/>
  <c r="O118" i="1"/>
  <c r="M119" i="1"/>
  <c r="O119" i="1"/>
  <c r="M120" i="1"/>
  <c r="O120" i="1"/>
  <c r="M121" i="1"/>
  <c r="O121" i="1"/>
  <c r="M122" i="1"/>
  <c r="O122" i="1"/>
  <c r="M123" i="1"/>
  <c r="O123" i="1"/>
  <c r="M124" i="1"/>
  <c r="O124" i="1"/>
  <c r="M125" i="1"/>
  <c r="O125" i="1"/>
  <c r="M126" i="1"/>
  <c r="O126" i="1"/>
  <c r="M127" i="1"/>
  <c r="O127" i="1"/>
  <c r="M128" i="1"/>
  <c r="O128" i="1"/>
  <c r="M129" i="1"/>
  <c r="O129" i="1"/>
  <c r="M130" i="1"/>
  <c r="O130" i="1"/>
  <c r="M131" i="1"/>
  <c r="O131" i="1"/>
  <c r="M132" i="1"/>
  <c r="O132" i="1"/>
  <c r="M133" i="1"/>
  <c r="O133" i="1"/>
  <c r="M134" i="1"/>
  <c r="O134" i="1"/>
  <c r="M135" i="1"/>
  <c r="O135" i="1"/>
  <c r="M136" i="1"/>
  <c r="O136" i="1"/>
  <c r="M137" i="1"/>
  <c r="O137" i="1"/>
  <c r="M138" i="1"/>
  <c r="O138" i="1"/>
  <c r="M139" i="1"/>
  <c r="O139" i="1"/>
  <c r="M140" i="1"/>
  <c r="O140" i="1"/>
  <c r="M141" i="1"/>
  <c r="O141" i="1"/>
  <c r="M142" i="1"/>
  <c r="O142" i="1"/>
  <c r="M143" i="1"/>
  <c r="O143" i="1"/>
  <c r="M144" i="1"/>
  <c r="O144" i="1"/>
  <c r="M145" i="1"/>
  <c r="O145" i="1"/>
  <c r="M146" i="1"/>
  <c r="O146" i="1"/>
  <c r="M147" i="1"/>
  <c r="O147" i="1"/>
  <c r="M148" i="1"/>
  <c r="O148" i="1"/>
  <c r="M149" i="1"/>
  <c r="O149" i="1"/>
  <c r="M150" i="1"/>
  <c r="O150" i="1"/>
  <c r="M151" i="1"/>
  <c r="O151" i="1"/>
  <c r="M152" i="1"/>
  <c r="O152" i="1"/>
  <c r="M153" i="1"/>
  <c r="O153" i="1"/>
  <c r="M154" i="1"/>
  <c r="O154" i="1"/>
  <c r="M155" i="1"/>
  <c r="O155" i="1"/>
  <c r="M156" i="1"/>
  <c r="O156" i="1"/>
  <c r="M157" i="1"/>
  <c r="O157" i="1"/>
  <c r="M158" i="1"/>
  <c r="O158" i="1"/>
  <c r="M159" i="1"/>
  <c r="O159" i="1"/>
  <c r="M160" i="1"/>
  <c r="O160" i="1"/>
  <c r="M161" i="1"/>
  <c r="O161" i="1"/>
  <c r="M162" i="1"/>
  <c r="O162" i="1"/>
  <c r="M163" i="1"/>
  <c r="O163" i="1"/>
  <c r="M164" i="1"/>
  <c r="O164" i="1"/>
  <c r="M165" i="1"/>
  <c r="O165" i="1"/>
  <c r="M166" i="1"/>
  <c r="O166" i="1"/>
  <c r="M167" i="1"/>
  <c r="O167" i="1"/>
  <c r="M168" i="1"/>
  <c r="O168" i="1"/>
  <c r="M169" i="1"/>
  <c r="O169" i="1"/>
  <c r="M170" i="1"/>
  <c r="O170" i="1"/>
  <c r="M171" i="1"/>
  <c r="O171" i="1"/>
  <c r="M172" i="1"/>
  <c r="O172" i="1"/>
  <c r="M173" i="1"/>
  <c r="O173" i="1"/>
  <c r="M174" i="1"/>
  <c r="O174" i="1"/>
  <c r="M175" i="1"/>
  <c r="O175" i="1"/>
  <c r="M176" i="1"/>
  <c r="O176" i="1"/>
  <c r="M177" i="1"/>
  <c r="O177" i="1"/>
  <c r="M178" i="1"/>
  <c r="O178" i="1"/>
  <c r="M179" i="1"/>
  <c r="O179" i="1"/>
  <c r="M180" i="1"/>
  <c r="O180" i="1"/>
  <c r="M181" i="1"/>
  <c r="O181" i="1"/>
  <c r="M182" i="1"/>
  <c r="O182" i="1"/>
  <c r="M183" i="1"/>
  <c r="O183" i="1"/>
  <c r="M184" i="1"/>
  <c r="O184" i="1"/>
  <c r="M185" i="1"/>
  <c r="O185" i="1"/>
  <c r="M186" i="1"/>
  <c r="O186" i="1"/>
  <c r="M187" i="1"/>
  <c r="O187" i="1"/>
  <c r="M188" i="1"/>
  <c r="O188" i="1"/>
  <c r="M189" i="1"/>
  <c r="O189" i="1"/>
  <c r="M190" i="1"/>
  <c r="O190" i="1"/>
  <c r="M191" i="1"/>
  <c r="O191" i="1"/>
  <c r="M192" i="1"/>
  <c r="O192" i="1"/>
  <c r="M193" i="1"/>
  <c r="O193" i="1"/>
  <c r="M194" i="1"/>
  <c r="O194" i="1"/>
  <c r="M195" i="1"/>
  <c r="O195" i="1"/>
  <c r="M196" i="1"/>
  <c r="O196" i="1"/>
  <c r="M197" i="1"/>
  <c r="O197" i="1"/>
  <c r="M198" i="1"/>
  <c r="O198" i="1"/>
  <c r="M199" i="1"/>
  <c r="O199" i="1"/>
  <c r="M200" i="1"/>
  <c r="O200" i="1"/>
  <c r="M201" i="1"/>
  <c r="O201" i="1"/>
  <c r="M202" i="1"/>
  <c r="O202" i="1"/>
  <c r="M203" i="1"/>
  <c r="O203" i="1"/>
  <c r="M204" i="1"/>
  <c r="O204" i="1"/>
  <c r="M205" i="1"/>
  <c r="O205" i="1"/>
  <c r="M206" i="1"/>
  <c r="O206" i="1"/>
  <c r="M207" i="1"/>
  <c r="O207" i="1"/>
  <c r="M208" i="1"/>
  <c r="O208" i="1"/>
  <c r="M209" i="1"/>
  <c r="O209" i="1"/>
  <c r="M210" i="1"/>
  <c r="O210" i="1"/>
  <c r="M211" i="1"/>
  <c r="O211" i="1"/>
  <c r="M212" i="1"/>
  <c r="O212" i="1"/>
  <c r="M213" i="1"/>
  <c r="O213" i="1"/>
  <c r="M214" i="1"/>
  <c r="O214" i="1"/>
  <c r="M215" i="1"/>
  <c r="O215" i="1"/>
  <c r="M216" i="1"/>
  <c r="O216" i="1"/>
  <c r="M217" i="1"/>
  <c r="O217" i="1"/>
  <c r="M218" i="1"/>
  <c r="O218" i="1"/>
  <c r="M219" i="1"/>
  <c r="O219" i="1"/>
  <c r="M220" i="1"/>
  <c r="O220" i="1"/>
  <c r="M221" i="1"/>
  <c r="O221" i="1"/>
  <c r="M222" i="1"/>
  <c r="O222" i="1"/>
  <c r="M223" i="1"/>
  <c r="O223" i="1"/>
  <c r="M224" i="1"/>
  <c r="O224" i="1"/>
  <c r="M225" i="1"/>
  <c r="O225" i="1"/>
  <c r="M226" i="1"/>
  <c r="O226" i="1"/>
  <c r="M227" i="1"/>
  <c r="O227" i="1"/>
  <c r="M228" i="1"/>
  <c r="O228" i="1"/>
  <c r="M229" i="1"/>
  <c r="O229" i="1"/>
  <c r="M230" i="1"/>
  <c r="O230" i="1"/>
  <c r="M231" i="1"/>
  <c r="O231" i="1"/>
  <c r="M232" i="1"/>
  <c r="O232" i="1"/>
  <c r="M233" i="1"/>
  <c r="O233" i="1"/>
  <c r="M234" i="1"/>
  <c r="O234" i="1"/>
  <c r="M235" i="1"/>
  <c r="O235" i="1"/>
  <c r="M236" i="1"/>
  <c r="O236" i="1"/>
  <c r="M237" i="1"/>
  <c r="O237" i="1"/>
  <c r="M238" i="1"/>
  <c r="O238" i="1"/>
  <c r="M239" i="1"/>
  <c r="O239" i="1"/>
  <c r="M240" i="1"/>
  <c r="O240" i="1"/>
  <c r="M241" i="1"/>
  <c r="O241" i="1"/>
  <c r="M242" i="1"/>
  <c r="O242" i="1"/>
  <c r="M243" i="1"/>
  <c r="O243" i="1"/>
  <c r="M244" i="1"/>
  <c r="O244" i="1"/>
  <c r="M245" i="1"/>
  <c r="O245" i="1"/>
  <c r="M246" i="1"/>
  <c r="O246" i="1"/>
  <c r="M247" i="1"/>
  <c r="O247" i="1"/>
  <c r="M248" i="1"/>
  <c r="O248" i="1"/>
  <c r="M249" i="1"/>
  <c r="O249" i="1"/>
  <c r="M250" i="1"/>
  <c r="O250" i="1"/>
  <c r="M251" i="1"/>
  <c r="O251" i="1"/>
  <c r="M252" i="1"/>
  <c r="O252" i="1"/>
  <c r="M253" i="1"/>
  <c r="O253" i="1"/>
  <c r="M254" i="1"/>
  <c r="O254" i="1"/>
  <c r="M255" i="1"/>
  <c r="O255" i="1"/>
  <c r="M256" i="1"/>
  <c r="O256" i="1"/>
  <c r="M257" i="1"/>
  <c r="O257" i="1"/>
  <c r="M258" i="1"/>
  <c r="O258" i="1"/>
  <c r="M259" i="1"/>
  <c r="O259" i="1"/>
  <c r="M260" i="1"/>
  <c r="O260" i="1"/>
  <c r="M261" i="1"/>
  <c r="O261" i="1"/>
  <c r="M262" i="1"/>
  <c r="O262" i="1"/>
  <c r="M263" i="1"/>
  <c r="O263" i="1"/>
  <c r="M264" i="1"/>
  <c r="O264" i="1"/>
  <c r="M265" i="1"/>
  <c r="O265" i="1"/>
  <c r="M266" i="1"/>
  <c r="O266" i="1"/>
  <c r="M267" i="1"/>
  <c r="O267" i="1"/>
  <c r="M268" i="1"/>
  <c r="O268" i="1"/>
  <c r="M269" i="1"/>
  <c r="O269" i="1"/>
  <c r="M270" i="1"/>
  <c r="O270" i="1"/>
  <c r="M271" i="1"/>
  <c r="O271" i="1"/>
  <c r="M272" i="1"/>
  <c r="O272" i="1"/>
  <c r="M273" i="1"/>
  <c r="O273" i="1"/>
  <c r="M274" i="1"/>
  <c r="O274" i="1"/>
  <c r="M275" i="1"/>
  <c r="O275" i="1"/>
  <c r="M276" i="1"/>
  <c r="O276" i="1"/>
  <c r="M277" i="1"/>
  <c r="O277" i="1"/>
  <c r="M278" i="1"/>
  <c r="O278" i="1"/>
  <c r="M279" i="1"/>
  <c r="O279" i="1"/>
  <c r="M280" i="1"/>
  <c r="O280" i="1"/>
  <c r="M281" i="1"/>
  <c r="O281" i="1"/>
  <c r="M282" i="1"/>
  <c r="O282" i="1"/>
  <c r="M283" i="1"/>
  <c r="O283" i="1"/>
  <c r="M284" i="1"/>
  <c r="O284" i="1"/>
  <c r="M285" i="1"/>
  <c r="O285" i="1"/>
  <c r="M286" i="1"/>
  <c r="O286" i="1"/>
  <c r="M287" i="1"/>
  <c r="O287" i="1"/>
  <c r="M288" i="1"/>
  <c r="O288" i="1"/>
  <c r="M289" i="1"/>
  <c r="O289" i="1"/>
  <c r="M290" i="1"/>
  <c r="O290" i="1"/>
  <c r="M291" i="1"/>
  <c r="O291" i="1"/>
  <c r="M292" i="1"/>
  <c r="O292" i="1"/>
  <c r="M293" i="1"/>
  <c r="O293" i="1"/>
  <c r="M294" i="1"/>
  <c r="O294" i="1"/>
  <c r="M295" i="1"/>
  <c r="O295" i="1"/>
  <c r="M296" i="1"/>
  <c r="O296" i="1"/>
  <c r="M297" i="1"/>
  <c r="O297" i="1"/>
  <c r="M298" i="1"/>
  <c r="O298" i="1"/>
  <c r="M299" i="1"/>
  <c r="O299" i="1"/>
  <c r="M300" i="1"/>
  <c r="O300" i="1"/>
  <c r="M301" i="1"/>
  <c r="O301" i="1"/>
  <c r="M302" i="1"/>
  <c r="O302" i="1"/>
  <c r="M303" i="1"/>
  <c r="O303" i="1"/>
  <c r="M304" i="1"/>
  <c r="O304" i="1"/>
  <c r="M305" i="1"/>
  <c r="O305" i="1"/>
  <c r="M306" i="1"/>
  <c r="O306" i="1"/>
  <c r="M307" i="1"/>
  <c r="O307" i="1"/>
  <c r="M308" i="1"/>
  <c r="O308" i="1"/>
  <c r="M309" i="1"/>
  <c r="O309" i="1"/>
  <c r="M310" i="1"/>
  <c r="O310" i="1"/>
  <c r="M311" i="1"/>
  <c r="O311" i="1"/>
  <c r="M312" i="1"/>
  <c r="O312" i="1"/>
  <c r="M313" i="1"/>
  <c r="O313" i="1"/>
  <c r="M314" i="1"/>
  <c r="O314" i="1"/>
  <c r="M315" i="1"/>
  <c r="O315" i="1"/>
  <c r="M316" i="1"/>
  <c r="O316" i="1"/>
  <c r="M317" i="1"/>
  <c r="O317" i="1"/>
  <c r="M318" i="1"/>
  <c r="O318" i="1"/>
  <c r="M319" i="1"/>
  <c r="O319" i="1"/>
  <c r="M320" i="1"/>
  <c r="O320" i="1"/>
  <c r="M321" i="1"/>
  <c r="O321" i="1"/>
  <c r="M322" i="1"/>
  <c r="O322" i="1"/>
  <c r="M323" i="1"/>
  <c r="O323" i="1"/>
  <c r="M324" i="1"/>
  <c r="O324" i="1"/>
  <c r="M325" i="1"/>
  <c r="O325" i="1"/>
  <c r="M326" i="1"/>
  <c r="O326" i="1"/>
  <c r="M327" i="1"/>
  <c r="O327" i="1"/>
  <c r="M328" i="1"/>
  <c r="O328" i="1"/>
  <c r="M329" i="1"/>
  <c r="O329" i="1"/>
  <c r="M330" i="1"/>
  <c r="O330" i="1"/>
  <c r="M331" i="1"/>
  <c r="O331" i="1"/>
  <c r="M332" i="1"/>
  <c r="O332" i="1"/>
  <c r="M333" i="1"/>
  <c r="O333" i="1"/>
  <c r="M334" i="1"/>
  <c r="O334" i="1"/>
  <c r="M335" i="1"/>
  <c r="O335" i="1"/>
  <c r="M336" i="1"/>
  <c r="O336" i="1"/>
  <c r="M337" i="1"/>
  <c r="O337" i="1"/>
  <c r="M338" i="1"/>
  <c r="O338" i="1"/>
  <c r="M339" i="1"/>
  <c r="O339" i="1"/>
  <c r="M340" i="1"/>
  <c r="O340" i="1"/>
  <c r="M341" i="1"/>
  <c r="O341" i="1"/>
  <c r="M342" i="1"/>
  <c r="O342" i="1"/>
  <c r="M343" i="1"/>
  <c r="O343" i="1"/>
  <c r="M344" i="1"/>
  <c r="O344" i="1"/>
  <c r="M345" i="1"/>
  <c r="O345" i="1"/>
  <c r="M346" i="1"/>
  <c r="O346" i="1"/>
  <c r="M347" i="1"/>
  <c r="O347" i="1"/>
  <c r="M348" i="1"/>
  <c r="O348" i="1"/>
  <c r="M349" i="1"/>
  <c r="O349" i="1"/>
  <c r="M350" i="1"/>
  <c r="O350" i="1"/>
  <c r="M351" i="1"/>
  <c r="O351" i="1"/>
  <c r="M352" i="1"/>
  <c r="O352" i="1"/>
  <c r="M353" i="1"/>
  <c r="O353" i="1"/>
  <c r="M354" i="1"/>
  <c r="O354" i="1"/>
  <c r="M355" i="1"/>
  <c r="O355" i="1"/>
  <c r="M356" i="1"/>
  <c r="O356" i="1"/>
  <c r="M357" i="1"/>
  <c r="O357" i="1"/>
  <c r="M358" i="1"/>
  <c r="O358" i="1"/>
  <c r="M359" i="1"/>
  <c r="O359" i="1"/>
  <c r="M360" i="1"/>
  <c r="O360" i="1"/>
  <c r="M361" i="1"/>
  <c r="O361" i="1"/>
  <c r="M362" i="1"/>
  <c r="O362" i="1"/>
  <c r="M363" i="1"/>
  <c r="O363" i="1"/>
  <c r="M364" i="1"/>
  <c r="O364" i="1"/>
  <c r="M365" i="1"/>
  <c r="O365" i="1"/>
  <c r="M366" i="1"/>
  <c r="O366" i="1"/>
  <c r="M367" i="1"/>
  <c r="O367" i="1"/>
  <c r="M368" i="1"/>
  <c r="O368" i="1"/>
  <c r="M369" i="1"/>
  <c r="O369" i="1"/>
  <c r="M370" i="1"/>
  <c r="O370" i="1"/>
  <c r="M371" i="1"/>
  <c r="O371" i="1"/>
  <c r="M372" i="1"/>
  <c r="O372" i="1"/>
  <c r="M373" i="1"/>
  <c r="O373" i="1"/>
  <c r="M374" i="1"/>
  <c r="O374" i="1"/>
  <c r="M375" i="1"/>
  <c r="O375" i="1"/>
  <c r="M376" i="1"/>
  <c r="O376" i="1"/>
  <c r="M377" i="1"/>
  <c r="O377" i="1"/>
  <c r="M378" i="1"/>
  <c r="O378" i="1"/>
  <c r="M379" i="1"/>
  <c r="O379" i="1"/>
  <c r="M380" i="1"/>
  <c r="O380" i="1"/>
  <c r="M381" i="1"/>
  <c r="O381" i="1"/>
  <c r="M382" i="1"/>
  <c r="O382" i="1"/>
  <c r="M383" i="1"/>
  <c r="O383" i="1"/>
  <c r="M384" i="1"/>
  <c r="O384" i="1"/>
  <c r="M385" i="1"/>
  <c r="O385" i="1"/>
  <c r="M386" i="1"/>
  <c r="O386" i="1"/>
  <c r="M387" i="1"/>
  <c r="O387" i="1"/>
  <c r="M388" i="1"/>
  <c r="O388" i="1"/>
  <c r="M389" i="1"/>
  <c r="O389" i="1"/>
  <c r="M390" i="1"/>
  <c r="O390" i="1"/>
  <c r="M391" i="1"/>
  <c r="O391" i="1"/>
  <c r="M392" i="1"/>
  <c r="O392" i="1"/>
  <c r="M393" i="1"/>
  <c r="O393" i="1"/>
  <c r="M394" i="1"/>
  <c r="O394" i="1"/>
  <c r="M395" i="1"/>
  <c r="O395" i="1"/>
  <c r="M396" i="1"/>
  <c r="O396" i="1"/>
  <c r="M397" i="1"/>
  <c r="O397" i="1"/>
  <c r="M398" i="1"/>
  <c r="O398" i="1"/>
  <c r="M399" i="1"/>
  <c r="O399" i="1"/>
  <c r="M400" i="1"/>
  <c r="O400" i="1"/>
  <c r="M401" i="1"/>
  <c r="O401" i="1"/>
  <c r="M402" i="1"/>
  <c r="O402" i="1"/>
  <c r="M403" i="1"/>
  <c r="O403" i="1"/>
  <c r="M404" i="1"/>
  <c r="O404" i="1"/>
  <c r="M405" i="1"/>
  <c r="O405" i="1"/>
  <c r="M406" i="1"/>
  <c r="O406" i="1"/>
  <c r="M407" i="1"/>
  <c r="O407" i="1"/>
  <c r="M408" i="1"/>
  <c r="O408" i="1"/>
  <c r="M409" i="1"/>
  <c r="O409" i="1"/>
  <c r="M410" i="1"/>
  <c r="O410" i="1"/>
  <c r="M411" i="1"/>
  <c r="O411" i="1"/>
  <c r="M412" i="1"/>
  <c r="O412" i="1"/>
  <c r="M413" i="1"/>
  <c r="O413" i="1"/>
  <c r="M414" i="1"/>
  <c r="O414" i="1"/>
  <c r="M415" i="1"/>
  <c r="O415" i="1"/>
  <c r="M416" i="1"/>
  <c r="O416" i="1"/>
  <c r="M417" i="1"/>
  <c r="O417" i="1"/>
  <c r="M418" i="1"/>
  <c r="O418" i="1"/>
  <c r="M419" i="1"/>
  <c r="O419" i="1"/>
  <c r="M420" i="1"/>
  <c r="O420" i="1"/>
  <c r="M421" i="1"/>
  <c r="O421" i="1"/>
  <c r="M422" i="1"/>
  <c r="O422" i="1"/>
  <c r="M423" i="1"/>
  <c r="O423" i="1"/>
  <c r="M424" i="1"/>
  <c r="O424" i="1"/>
  <c r="M425" i="1"/>
  <c r="O425" i="1"/>
  <c r="M426" i="1"/>
  <c r="O426" i="1"/>
  <c r="M427" i="1"/>
  <c r="O427" i="1"/>
  <c r="M428" i="1"/>
  <c r="O428" i="1"/>
  <c r="M429" i="1"/>
  <c r="O429" i="1"/>
  <c r="M430" i="1"/>
  <c r="O430" i="1"/>
  <c r="M431" i="1"/>
  <c r="O431" i="1"/>
  <c r="M432" i="1"/>
  <c r="O432" i="1"/>
  <c r="M433" i="1"/>
  <c r="O433" i="1"/>
  <c r="M434" i="1"/>
  <c r="O434" i="1"/>
  <c r="M435" i="1"/>
  <c r="O435" i="1"/>
  <c r="M436" i="1"/>
  <c r="O436" i="1"/>
  <c r="M437" i="1"/>
  <c r="O437" i="1"/>
  <c r="M438" i="1"/>
  <c r="O438" i="1"/>
  <c r="M439" i="1"/>
  <c r="O439" i="1"/>
  <c r="M440" i="1"/>
  <c r="O440" i="1"/>
  <c r="M441" i="1"/>
  <c r="O441" i="1"/>
  <c r="M442" i="1"/>
  <c r="O442" i="1"/>
  <c r="M443" i="1"/>
  <c r="O443" i="1"/>
  <c r="M444" i="1"/>
  <c r="O444" i="1"/>
  <c r="M445" i="1"/>
  <c r="O445" i="1"/>
  <c r="M446" i="1"/>
  <c r="O446" i="1"/>
  <c r="M447" i="1"/>
  <c r="O447" i="1"/>
  <c r="M448" i="1"/>
  <c r="O448" i="1"/>
  <c r="M449" i="1"/>
  <c r="O449" i="1"/>
  <c r="M450" i="1"/>
  <c r="O450" i="1"/>
  <c r="M451" i="1"/>
  <c r="O451" i="1"/>
  <c r="M452" i="1"/>
  <c r="O452" i="1"/>
  <c r="M453" i="1"/>
  <c r="O453" i="1"/>
  <c r="M454" i="1"/>
  <c r="O454" i="1"/>
  <c r="M455" i="1"/>
  <c r="O455" i="1"/>
  <c r="M456" i="1"/>
  <c r="O456" i="1"/>
  <c r="M457" i="1"/>
  <c r="O457" i="1"/>
  <c r="M458" i="1"/>
  <c r="O458" i="1"/>
  <c r="M459" i="1"/>
  <c r="O459" i="1"/>
  <c r="M460" i="1"/>
  <c r="O460" i="1"/>
  <c r="M461" i="1"/>
  <c r="O461" i="1"/>
  <c r="M462" i="1"/>
  <c r="O462" i="1"/>
  <c r="M463" i="1"/>
  <c r="O463" i="1"/>
  <c r="M464" i="1"/>
  <c r="O464" i="1"/>
  <c r="M465" i="1"/>
  <c r="O465" i="1"/>
  <c r="M466" i="1"/>
  <c r="O466" i="1"/>
  <c r="M467" i="1"/>
  <c r="O467" i="1"/>
  <c r="M468" i="1"/>
  <c r="O468" i="1"/>
  <c r="M469" i="1"/>
  <c r="O469" i="1"/>
  <c r="M470" i="1"/>
  <c r="O470" i="1"/>
  <c r="M471" i="1"/>
  <c r="O471" i="1"/>
  <c r="M472" i="1"/>
  <c r="O472" i="1"/>
  <c r="M473" i="1"/>
  <c r="O473" i="1"/>
  <c r="M474" i="1"/>
  <c r="O474" i="1"/>
  <c r="M475" i="1"/>
  <c r="O475" i="1"/>
  <c r="M476" i="1"/>
  <c r="O476" i="1"/>
  <c r="M477" i="1"/>
  <c r="O477" i="1"/>
  <c r="M478" i="1"/>
  <c r="O478" i="1"/>
  <c r="M479" i="1"/>
  <c r="O479" i="1"/>
  <c r="M480" i="1"/>
  <c r="O480" i="1"/>
  <c r="M481" i="1"/>
  <c r="O481" i="1"/>
  <c r="M482" i="1"/>
  <c r="O482" i="1"/>
  <c r="M483" i="1"/>
  <c r="O483" i="1"/>
  <c r="M484" i="1"/>
  <c r="O484" i="1"/>
  <c r="M485" i="1"/>
  <c r="O485" i="1"/>
  <c r="M486" i="1"/>
  <c r="O486" i="1"/>
  <c r="M487" i="1"/>
  <c r="O487" i="1"/>
  <c r="M488" i="1"/>
  <c r="O488" i="1"/>
  <c r="M489" i="1"/>
  <c r="O489" i="1"/>
  <c r="M490" i="1"/>
  <c r="O490" i="1"/>
  <c r="M491" i="1"/>
  <c r="O491" i="1"/>
  <c r="M492" i="1"/>
  <c r="O492" i="1"/>
  <c r="M493" i="1"/>
  <c r="O493" i="1"/>
  <c r="M494" i="1"/>
  <c r="O494" i="1"/>
  <c r="M495" i="1"/>
  <c r="O495" i="1"/>
  <c r="M496" i="1"/>
  <c r="O496" i="1"/>
  <c r="M497" i="1"/>
  <c r="O497" i="1"/>
  <c r="M498" i="1"/>
  <c r="O498" i="1"/>
  <c r="M499" i="1"/>
  <c r="O499" i="1"/>
  <c r="M500" i="1"/>
  <c r="O500" i="1"/>
  <c r="M501" i="1"/>
  <c r="O501" i="1"/>
  <c r="M502" i="1"/>
  <c r="O502" i="1"/>
  <c r="M503" i="1"/>
  <c r="O503" i="1"/>
  <c r="M504" i="1"/>
  <c r="O504" i="1"/>
  <c r="M505" i="1"/>
  <c r="O505" i="1"/>
  <c r="M506" i="1"/>
  <c r="O506" i="1"/>
  <c r="M507" i="1"/>
  <c r="O507" i="1"/>
  <c r="M508" i="1"/>
  <c r="O508" i="1"/>
  <c r="M509" i="1"/>
  <c r="O509" i="1"/>
  <c r="M510" i="1"/>
  <c r="O510" i="1"/>
  <c r="M511" i="1"/>
  <c r="O511" i="1"/>
  <c r="M512" i="1"/>
  <c r="O512" i="1"/>
  <c r="M513" i="1"/>
  <c r="O513" i="1"/>
  <c r="M514" i="1"/>
  <c r="O514" i="1"/>
  <c r="M515" i="1"/>
  <c r="O515" i="1"/>
  <c r="M516" i="1"/>
  <c r="O516" i="1"/>
  <c r="M517" i="1"/>
  <c r="O517" i="1"/>
  <c r="M518" i="1"/>
  <c r="O518" i="1"/>
  <c r="M519" i="1"/>
  <c r="O519" i="1"/>
  <c r="M520" i="1"/>
  <c r="O520" i="1"/>
  <c r="M521" i="1"/>
  <c r="O521" i="1"/>
  <c r="M522" i="1"/>
  <c r="O522" i="1"/>
  <c r="M523" i="1"/>
  <c r="O523" i="1"/>
  <c r="M524" i="1"/>
  <c r="O524" i="1"/>
  <c r="M525" i="1"/>
  <c r="O525" i="1"/>
  <c r="M526" i="1"/>
  <c r="O526" i="1"/>
  <c r="M527" i="1"/>
  <c r="O527" i="1"/>
  <c r="M528" i="1"/>
  <c r="O528" i="1"/>
  <c r="M529" i="1"/>
  <c r="O529" i="1"/>
  <c r="M530" i="1"/>
  <c r="O530" i="1"/>
  <c r="M531" i="1"/>
  <c r="O531" i="1"/>
  <c r="M532" i="1"/>
  <c r="O532" i="1"/>
  <c r="M533" i="1"/>
  <c r="O533" i="1"/>
  <c r="M534" i="1"/>
  <c r="O534" i="1"/>
  <c r="M535" i="1"/>
  <c r="O535" i="1"/>
  <c r="M536" i="1"/>
  <c r="O536" i="1"/>
  <c r="M537" i="1"/>
  <c r="O537" i="1"/>
  <c r="M538" i="1"/>
  <c r="O538" i="1"/>
  <c r="M539" i="1"/>
  <c r="O539" i="1"/>
  <c r="M540" i="1"/>
  <c r="O540" i="1"/>
  <c r="M541" i="1"/>
  <c r="O541" i="1"/>
  <c r="M542" i="1"/>
  <c r="O542" i="1"/>
  <c r="M543" i="1"/>
  <c r="O543" i="1"/>
  <c r="M544" i="1"/>
  <c r="O544" i="1"/>
  <c r="M545" i="1"/>
  <c r="O545" i="1"/>
  <c r="M546" i="1"/>
  <c r="O546" i="1"/>
  <c r="M547" i="1"/>
  <c r="O547" i="1"/>
  <c r="M548" i="1"/>
  <c r="O548" i="1"/>
  <c r="M549" i="1"/>
  <c r="O549" i="1"/>
  <c r="M550" i="1"/>
  <c r="O550" i="1"/>
  <c r="M551" i="1"/>
  <c r="O551" i="1"/>
  <c r="M552" i="1"/>
  <c r="O552" i="1"/>
  <c r="M553" i="1"/>
  <c r="O553" i="1"/>
  <c r="M554" i="1"/>
  <c r="O554" i="1"/>
  <c r="M555" i="1"/>
  <c r="O555" i="1"/>
  <c r="M556" i="1"/>
  <c r="O556" i="1"/>
  <c r="M557" i="1"/>
  <c r="O557" i="1"/>
  <c r="M558" i="1"/>
  <c r="O558" i="1"/>
  <c r="M559" i="1"/>
  <c r="O559" i="1"/>
  <c r="M560" i="1"/>
  <c r="O560" i="1"/>
  <c r="M561" i="1"/>
  <c r="O561" i="1"/>
  <c r="M562" i="1"/>
  <c r="O562" i="1"/>
  <c r="M563" i="1"/>
  <c r="O563" i="1"/>
  <c r="M564" i="1"/>
  <c r="O564" i="1"/>
  <c r="M565" i="1"/>
  <c r="O565" i="1"/>
  <c r="M566" i="1"/>
  <c r="O566" i="1"/>
  <c r="M567" i="1"/>
  <c r="O567" i="1"/>
  <c r="M568" i="1"/>
  <c r="O568" i="1"/>
  <c r="M569" i="1"/>
  <c r="O569" i="1"/>
  <c r="M570" i="1"/>
  <c r="O570" i="1"/>
  <c r="M571" i="1"/>
  <c r="O571" i="1"/>
  <c r="M572" i="1"/>
  <c r="O572" i="1"/>
  <c r="M573" i="1"/>
  <c r="O573" i="1"/>
  <c r="M574" i="1"/>
  <c r="O574" i="1"/>
  <c r="M575" i="1"/>
  <c r="O575" i="1"/>
  <c r="M576" i="1"/>
  <c r="O576" i="1"/>
  <c r="M577" i="1"/>
  <c r="O577" i="1"/>
  <c r="M578" i="1"/>
  <c r="O578" i="1"/>
  <c r="M579" i="1"/>
  <c r="O579" i="1"/>
  <c r="M580" i="1"/>
  <c r="O580" i="1"/>
  <c r="M581" i="1"/>
  <c r="O581" i="1"/>
  <c r="M582" i="1"/>
  <c r="O582" i="1"/>
  <c r="M583" i="1"/>
  <c r="O583" i="1"/>
  <c r="M584" i="1"/>
  <c r="O584" i="1"/>
  <c r="M585" i="1"/>
  <c r="O585" i="1"/>
  <c r="M586" i="1"/>
  <c r="O586" i="1"/>
  <c r="M587" i="1"/>
  <c r="O587" i="1"/>
  <c r="M588" i="1"/>
  <c r="O588" i="1"/>
  <c r="M589" i="1"/>
  <c r="O589" i="1"/>
  <c r="M590" i="1"/>
  <c r="O590" i="1"/>
  <c r="M591" i="1"/>
  <c r="O591" i="1"/>
  <c r="M592" i="1"/>
  <c r="O592" i="1"/>
  <c r="M593" i="1"/>
  <c r="O593" i="1"/>
  <c r="M594" i="1"/>
  <c r="O594" i="1"/>
  <c r="M595" i="1"/>
  <c r="O595" i="1"/>
  <c r="M596" i="1"/>
  <c r="O596" i="1"/>
  <c r="M597" i="1"/>
  <c r="O597" i="1"/>
  <c r="M598" i="1"/>
  <c r="O598" i="1"/>
  <c r="M599" i="1"/>
  <c r="O599" i="1"/>
  <c r="M600" i="1"/>
  <c r="O600" i="1"/>
  <c r="M601" i="1"/>
  <c r="O601" i="1"/>
  <c r="M602" i="1"/>
  <c r="O602" i="1"/>
  <c r="M603" i="1"/>
  <c r="O603" i="1"/>
  <c r="M604" i="1"/>
  <c r="O604" i="1"/>
  <c r="M605" i="1"/>
  <c r="O605" i="1"/>
  <c r="M606" i="1"/>
  <c r="O606" i="1"/>
  <c r="M607" i="1"/>
  <c r="O607" i="1"/>
  <c r="M608" i="1"/>
  <c r="O608" i="1"/>
  <c r="M609" i="1"/>
  <c r="O609" i="1"/>
  <c r="M610" i="1"/>
  <c r="O610" i="1"/>
  <c r="M611" i="1"/>
  <c r="O611" i="1"/>
  <c r="M612" i="1"/>
  <c r="O612" i="1"/>
  <c r="M613" i="1"/>
  <c r="O613" i="1"/>
  <c r="M614" i="1"/>
  <c r="O614" i="1"/>
  <c r="M615" i="1"/>
  <c r="O615" i="1"/>
  <c r="M616" i="1"/>
  <c r="O616" i="1"/>
  <c r="M617" i="1"/>
  <c r="O617" i="1"/>
  <c r="M618" i="1"/>
  <c r="O618" i="1"/>
  <c r="M619" i="1"/>
  <c r="O619" i="1"/>
  <c r="M620" i="1"/>
  <c r="O620" i="1"/>
  <c r="M621" i="1"/>
  <c r="O621" i="1"/>
  <c r="M622" i="1"/>
  <c r="O622" i="1"/>
  <c r="M623" i="1"/>
  <c r="O623" i="1"/>
  <c r="M624" i="1"/>
  <c r="O624" i="1"/>
  <c r="M625" i="1"/>
  <c r="O625" i="1"/>
  <c r="M626" i="1"/>
  <c r="O626" i="1"/>
  <c r="M627" i="1"/>
  <c r="O627" i="1"/>
  <c r="M628" i="1"/>
  <c r="O628" i="1"/>
  <c r="M629" i="1"/>
  <c r="O629" i="1"/>
  <c r="M630" i="1"/>
  <c r="O630" i="1"/>
  <c r="M631" i="1"/>
  <c r="O631" i="1"/>
  <c r="M632" i="1"/>
  <c r="O632" i="1"/>
  <c r="M633" i="1"/>
  <c r="O633" i="1"/>
  <c r="M634" i="1"/>
  <c r="O634" i="1"/>
  <c r="M635" i="1"/>
  <c r="O635" i="1"/>
  <c r="M636" i="1"/>
  <c r="O636" i="1"/>
  <c r="M637" i="1"/>
  <c r="O637" i="1"/>
  <c r="M638" i="1"/>
  <c r="O638" i="1"/>
  <c r="M639" i="1"/>
  <c r="O639" i="1"/>
  <c r="M640" i="1"/>
  <c r="O640" i="1"/>
  <c r="M641" i="1"/>
  <c r="O641" i="1"/>
  <c r="M642" i="1"/>
  <c r="O642" i="1"/>
  <c r="M643" i="1"/>
  <c r="O643" i="1"/>
  <c r="M644" i="1"/>
  <c r="O644" i="1"/>
  <c r="M645" i="1"/>
  <c r="O645" i="1"/>
  <c r="M646" i="1"/>
  <c r="O646" i="1"/>
  <c r="M647" i="1"/>
  <c r="O647" i="1"/>
  <c r="M648" i="1"/>
  <c r="O648" i="1"/>
  <c r="M649" i="1"/>
  <c r="O649" i="1"/>
  <c r="M650" i="1"/>
  <c r="O650" i="1"/>
  <c r="M651" i="1"/>
  <c r="O651" i="1"/>
  <c r="M652" i="1"/>
  <c r="O652" i="1"/>
  <c r="M653" i="1"/>
  <c r="O653" i="1"/>
  <c r="M654" i="1"/>
  <c r="O654" i="1"/>
  <c r="M655" i="1"/>
  <c r="O655" i="1"/>
  <c r="M656" i="1"/>
  <c r="O656" i="1"/>
  <c r="M657" i="1"/>
  <c r="O657" i="1"/>
  <c r="M658" i="1"/>
  <c r="O658" i="1"/>
  <c r="M659" i="1"/>
  <c r="O659" i="1"/>
  <c r="M660" i="1"/>
  <c r="O660" i="1"/>
  <c r="M661" i="1"/>
  <c r="O661" i="1"/>
  <c r="M662" i="1"/>
  <c r="O662" i="1"/>
  <c r="M663" i="1"/>
  <c r="O663" i="1"/>
  <c r="M664" i="1"/>
  <c r="O664" i="1"/>
  <c r="M665" i="1"/>
  <c r="O665" i="1"/>
  <c r="M666" i="1"/>
  <c r="O666" i="1"/>
  <c r="M667" i="1"/>
  <c r="O667" i="1"/>
  <c r="M668" i="1"/>
  <c r="O668" i="1"/>
  <c r="M669" i="1"/>
  <c r="O669" i="1"/>
  <c r="M670" i="1"/>
  <c r="O670" i="1"/>
  <c r="M671" i="1"/>
  <c r="O671" i="1"/>
  <c r="M672" i="1"/>
  <c r="O672" i="1"/>
  <c r="M673" i="1"/>
  <c r="O673" i="1"/>
  <c r="M674" i="1"/>
  <c r="O674" i="1"/>
  <c r="M675" i="1"/>
  <c r="O675" i="1"/>
  <c r="M676" i="1"/>
  <c r="O676" i="1"/>
  <c r="M677" i="1"/>
  <c r="O677" i="1"/>
  <c r="M678" i="1"/>
  <c r="O678" i="1"/>
  <c r="M679" i="1"/>
  <c r="O679" i="1"/>
  <c r="M680" i="1"/>
  <c r="O680" i="1"/>
  <c r="M681" i="1"/>
  <c r="O681" i="1"/>
  <c r="M682" i="1"/>
  <c r="O682" i="1"/>
  <c r="M683" i="1"/>
  <c r="O683" i="1"/>
  <c r="M684" i="1"/>
  <c r="O684" i="1"/>
  <c r="M685" i="1"/>
  <c r="O685" i="1"/>
  <c r="M686" i="1"/>
  <c r="O686" i="1"/>
  <c r="M687" i="1"/>
  <c r="O687" i="1"/>
  <c r="M688" i="1"/>
  <c r="O688" i="1"/>
  <c r="M689" i="1"/>
  <c r="O689" i="1"/>
  <c r="M690" i="1"/>
  <c r="O690" i="1"/>
  <c r="M691" i="1"/>
  <c r="O691" i="1"/>
  <c r="M692" i="1"/>
  <c r="O692" i="1"/>
  <c r="M693" i="1"/>
  <c r="O693" i="1"/>
  <c r="M694" i="1"/>
  <c r="O694" i="1"/>
  <c r="M695" i="1"/>
  <c r="O695" i="1"/>
  <c r="M696" i="1"/>
  <c r="O696" i="1"/>
  <c r="M697" i="1"/>
  <c r="O697" i="1"/>
  <c r="M698" i="1"/>
  <c r="O698" i="1"/>
  <c r="M699" i="1"/>
  <c r="O699" i="1"/>
  <c r="M700" i="1"/>
  <c r="O700" i="1"/>
  <c r="M701" i="1"/>
  <c r="O701" i="1"/>
  <c r="M702" i="1"/>
  <c r="O702" i="1"/>
  <c r="M703" i="1"/>
  <c r="O703" i="1"/>
  <c r="M704" i="1"/>
  <c r="O704" i="1"/>
  <c r="M705" i="1"/>
  <c r="O705" i="1"/>
  <c r="M706" i="1"/>
  <c r="O706" i="1"/>
  <c r="M707" i="1"/>
  <c r="O707" i="1"/>
  <c r="M708" i="1"/>
  <c r="O708" i="1"/>
  <c r="M709" i="1"/>
  <c r="O709" i="1"/>
  <c r="M710" i="1"/>
  <c r="O710" i="1"/>
  <c r="M711" i="1"/>
  <c r="O711" i="1"/>
  <c r="M712" i="1"/>
  <c r="O712" i="1"/>
  <c r="M713" i="1"/>
  <c r="O713" i="1"/>
  <c r="M714" i="1"/>
  <c r="O714" i="1"/>
  <c r="M715" i="1"/>
  <c r="O715" i="1"/>
  <c r="M716" i="1"/>
  <c r="O716" i="1"/>
  <c r="M717" i="1"/>
  <c r="O717" i="1"/>
  <c r="M718" i="1"/>
  <c r="O718" i="1"/>
  <c r="M719" i="1"/>
  <c r="O719" i="1"/>
  <c r="M720" i="1"/>
  <c r="O720" i="1"/>
  <c r="M721" i="1"/>
  <c r="O721" i="1"/>
  <c r="M722" i="1"/>
  <c r="O722" i="1"/>
  <c r="M723" i="1"/>
  <c r="O723" i="1"/>
  <c r="M724" i="1"/>
  <c r="O724" i="1"/>
  <c r="M725" i="1"/>
  <c r="O725" i="1"/>
  <c r="M726" i="1"/>
  <c r="O726" i="1"/>
  <c r="M727" i="1"/>
  <c r="O727" i="1"/>
  <c r="M728" i="1"/>
  <c r="O728" i="1"/>
  <c r="M729" i="1"/>
  <c r="O729" i="1"/>
  <c r="M730" i="1"/>
  <c r="O730" i="1"/>
  <c r="M731" i="1"/>
  <c r="O731" i="1"/>
  <c r="M732" i="1"/>
  <c r="O732" i="1"/>
  <c r="M733" i="1"/>
  <c r="O733" i="1"/>
  <c r="M734" i="1"/>
  <c r="O734" i="1"/>
  <c r="M735" i="1"/>
  <c r="O735" i="1"/>
  <c r="M736" i="1"/>
  <c r="O736" i="1"/>
  <c r="M737" i="1"/>
  <c r="O737" i="1"/>
  <c r="M738" i="1"/>
  <c r="O738" i="1"/>
  <c r="M739" i="1"/>
  <c r="O739" i="1"/>
  <c r="M740" i="1"/>
  <c r="O740" i="1"/>
  <c r="M741" i="1"/>
  <c r="O741" i="1"/>
  <c r="M742" i="1"/>
  <c r="O742" i="1"/>
  <c r="M743" i="1"/>
  <c r="O743" i="1"/>
  <c r="M744" i="1"/>
  <c r="O744" i="1"/>
  <c r="M745" i="1"/>
  <c r="O745" i="1"/>
  <c r="M746" i="1"/>
  <c r="O746" i="1"/>
  <c r="M747" i="1"/>
  <c r="O747" i="1"/>
  <c r="M748" i="1"/>
  <c r="O748" i="1"/>
  <c r="M749" i="1"/>
  <c r="O749" i="1"/>
  <c r="M750" i="1"/>
  <c r="O750" i="1"/>
  <c r="M751" i="1"/>
  <c r="O751" i="1"/>
  <c r="M752" i="1"/>
  <c r="O752" i="1"/>
  <c r="M753" i="1"/>
  <c r="O753" i="1"/>
  <c r="M754" i="1"/>
  <c r="O754" i="1"/>
  <c r="M755" i="1"/>
  <c r="O755" i="1"/>
  <c r="M756" i="1"/>
  <c r="O756" i="1"/>
  <c r="M757" i="1"/>
  <c r="O757" i="1"/>
  <c r="M758" i="1"/>
  <c r="O758" i="1"/>
  <c r="M759" i="1"/>
  <c r="O759" i="1"/>
  <c r="M760" i="1"/>
  <c r="O760" i="1"/>
  <c r="M761" i="1"/>
  <c r="O761" i="1"/>
  <c r="M762" i="1"/>
  <c r="O762" i="1"/>
  <c r="M763" i="1"/>
  <c r="O763" i="1"/>
  <c r="M764" i="1"/>
  <c r="O764" i="1"/>
  <c r="M765" i="1"/>
  <c r="O765" i="1"/>
  <c r="M766" i="1"/>
  <c r="O766" i="1"/>
  <c r="M767" i="1"/>
  <c r="O767" i="1"/>
  <c r="M768" i="1"/>
  <c r="O768" i="1"/>
  <c r="M769" i="1"/>
  <c r="O769" i="1"/>
  <c r="M770" i="1"/>
  <c r="O770" i="1"/>
  <c r="M771" i="1"/>
  <c r="O771" i="1"/>
  <c r="M772" i="1"/>
  <c r="O772" i="1"/>
  <c r="M773" i="1"/>
  <c r="O773" i="1"/>
  <c r="M774" i="1"/>
  <c r="O774" i="1"/>
  <c r="M775" i="1"/>
  <c r="O775" i="1"/>
  <c r="M776" i="1"/>
  <c r="O776" i="1"/>
  <c r="M777" i="1"/>
  <c r="O777" i="1"/>
  <c r="M778" i="1"/>
  <c r="O778" i="1"/>
  <c r="M779" i="1"/>
  <c r="O779" i="1"/>
  <c r="M780" i="1"/>
  <c r="O780" i="1"/>
  <c r="M781" i="1"/>
  <c r="O781" i="1"/>
  <c r="M782" i="1"/>
  <c r="O782" i="1"/>
  <c r="M783" i="1"/>
  <c r="O783" i="1"/>
  <c r="M784" i="1"/>
  <c r="O784" i="1"/>
  <c r="M785" i="1"/>
  <c r="O785" i="1"/>
  <c r="M786" i="1"/>
  <c r="O786" i="1"/>
  <c r="M787" i="1"/>
  <c r="O787" i="1"/>
  <c r="M788" i="1"/>
  <c r="O788" i="1"/>
  <c r="M789" i="1"/>
  <c r="O789" i="1"/>
  <c r="M790" i="1"/>
  <c r="O790" i="1"/>
  <c r="M791" i="1"/>
  <c r="O791" i="1"/>
  <c r="M792" i="1"/>
  <c r="O792" i="1"/>
  <c r="M793" i="1"/>
  <c r="O793" i="1"/>
  <c r="M794" i="1"/>
  <c r="O794" i="1"/>
  <c r="M795" i="1"/>
  <c r="O795" i="1"/>
  <c r="M796" i="1"/>
  <c r="O796" i="1"/>
  <c r="M797" i="1"/>
  <c r="O797" i="1"/>
  <c r="M798" i="1"/>
  <c r="O798" i="1"/>
  <c r="M799" i="1"/>
  <c r="O799" i="1"/>
  <c r="M800" i="1"/>
  <c r="O800" i="1"/>
  <c r="M801" i="1"/>
  <c r="O801" i="1"/>
  <c r="M802" i="1"/>
  <c r="O802" i="1"/>
  <c r="M803" i="1"/>
  <c r="O803" i="1"/>
  <c r="M804" i="1"/>
  <c r="O804" i="1"/>
  <c r="M805" i="1"/>
  <c r="O805" i="1"/>
  <c r="M806" i="1"/>
  <c r="O806" i="1"/>
  <c r="M807" i="1"/>
  <c r="O807" i="1"/>
  <c r="M808" i="1"/>
  <c r="O808" i="1"/>
  <c r="M809" i="1"/>
  <c r="O809" i="1"/>
  <c r="M810" i="1"/>
  <c r="O810" i="1"/>
  <c r="M811" i="1"/>
  <c r="O811" i="1"/>
  <c r="M812" i="1"/>
  <c r="O812" i="1"/>
  <c r="M813" i="1"/>
  <c r="O813" i="1"/>
  <c r="M814" i="1"/>
  <c r="O814" i="1"/>
  <c r="M815" i="1"/>
  <c r="O815" i="1"/>
  <c r="M816" i="1"/>
  <c r="O816" i="1"/>
  <c r="M817" i="1"/>
  <c r="O817" i="1"/>
  <c r="M818" i="1"/>
  <c r="O818" i="1"/>
  <c r="M819" i="1"/>
  <c r="O819" i="1"/>
  <c r="M820" i="1"/>
  <c r="O820" i="1"/>
  <c r="M821" i="1"/>
  <c r="O821" i="1"/>
  <c r="M822" i="1"/>
  <c r="O822" i="1"/>
  <c r="M823" i="1"/>
  <c r="O823" i="1"/>
  <c r="M824" i="1"/>
  <c r="O824" i="1"/>
  <c r="M825" i="1"/>
  <c r="O825" i="1"/>
  <c r="M826" i="1"/>
  <c r="O826" i="1"/>
  <c r="M827" i="1"/>
  <c r="O827" i="1"/>
  <c r="M828" i="1"/>
  <c r="O828" i="1"/>
  <c r="M829" i="1"/>
  <c r="O829" i="1"/>
  <c r="M830" i="1"/>
  <c r="O830" i="1"/>
  <c r="M831" i="1"/>
  <c r="O831" i="1"/>
  <c r="M832" i="1"/>
  <c r="O832" i="1"/>
  <c r="M833" i="1"/>
  <c r="O833" i="1"/>
  <c r="M834" i="1"/>
  <c r="O834" i="1"/>
  <c r="M835" i="1"/>
  <c r="O835" i="1"/>
  <c r="M836" i="1"/>
  <c r="O836" i="1"/>
  <c r="M837" i="1"/>
  <c r="O837" i="1"/>
  <c r="M838" i="1"/>
  <c r="O838" i="1"/>
  <c r="M839" i="1"/>
  <c r="O839" i="1"/>
  <c r="M840" i="1"/>
  <c r="O840" i="1"/>
  <c r="M841" i="1"/>
  <c r="O841" i="1"/>
  <c r="M842" i="1"/>
  <c r="O842" i="1"/>
  <c r="M843" i="1"/>
  <c r="O843" i="1"/>
  <c r="M844" i="1"/>
  <c r="O844" i="1"/>
  <c r="M845" i="1"/>
  <c r="O845" i="1"/>
  <c r="M846" i="1"/>
  <c r="O846" i="1"/>
  <c r="M847" i="1"/>
  <c r="O847" i="1"/>
  <c r="M848" i="1"/>
  <c r="O848" i="1"/>
  <c r="M849" i="1"/>
  <c r="O849" i="1"/>
  <c r="M850" i="1"/>
  <c r="O850" i="1"/>
  <c r="M851" i="1"/>
  <c r="O851" i="1"/>
  <c r="M852" i="1"/>
  <c r="O852" i="1"/>
  <c r="M853" i="1"/>
  <c r="O853" i="1"/>
  <c r="M854" i="1"/>
  <c r="O854" i="1"/>
  <c r="M855" i="1"/>
  <c r="O855" i="1"/>
  <c r="M856" i="1"/>
  <c r="O856" i="1"/>
  <c r="M857" i="1"/>
  <c r="O857" i="1"/>
  <c r="M858" i="1"/>
  <c r="O858" i="1"/>
  <c r="M859" i="1"/>
  <c r="O859" i="1"/>
  <c r="M860" i="1"/>
  <c r="O860" i="1"/>
  <c r="M861" i="1"/>
  <c r="O861" i="1"/>
  <c r="M862" i="1"/>
  <c r="O862" i="1"/>
  <c r="M863" i="1"/>
  <c r="O863" i="1"/>
  <c r="M864" i="1"/>
  <c r="O864" i="1"/>
  <c r="M865" i="1"/>
  <c r="O865" i="1"/>
  <c r="M866" i="1"/>
  <c r="O866" i="1"/>
  <c r="M867" i="1"/>
  <c r="O867" i="1"/>
  <c r="M868" i="1"/>
  <c r="O868" i="1"/>
  <c r="M869" i="1"/>
  <c r="O869" i="1"/>
  <c r="M870" i="1"/>
  <c r="O870" i="1"/>
  <c r="M871" i="1"/>
  <c r="O871" i="1"/>
  <c r="M872" i="1"/>
  <c r="O872" i="1"/>
  <c r="M873" i="1"/>
  <c r="O873" i="1"/>
  <c r="M874" i="1"/>
  <c r="O874" i="1"/>
  <c r="M875" i="1"/>
  <c r="O875" i="1"/>
  <c r="M876" i="1"/>
  <c r="O876" i="1"/>
  <c r="M877" i="1"/>
  <c r="O877" i="1"/>
  <c r="M878" i="1"/>
  <c r="O878" i="1"/>
  <c r="M879" i="1"/>
  <c r="O879" i="1"/>
  <c r="M880" i="1"/>
  <c r="O880" i="1"/>
  <c r="M881" i="1"/>
  <c r="O881" i="1"/>
  <c r="M882" i="1"/>
  <c r="O882" i="1"/>
  <c r="M883" i="1"/>
  <c r="O883" i="1"/>
  <c r="M884" i="1"/>
  <c r="O884" i="1"/>
  <c r="M885" i="1"/>
  <c r="O885" i="1"/>
  <c r="M886" i="1"/>
  <c r="O886" i="1"/>
  <c r="M887" i="1"/>
  <c r="O887" i="1"/>
  <c r="M888" i="1"/>
  <c r="O888" i="1"/>
  <c r="M889" i="1"/>
  <c r="O889" i="1"/>
  <c r="M890" i="1"/>
  <c r="O890" i="1"/>
  <c r="M891" i="1"/>
  <c r="O891" i="1"/>
  <c r="M892" i="1"/>
  <c r="O892" i="1"/>
  <c r="M893" i="1"/>
  <c r="O893" i="1"/>
  <c r="M894" i="1"/>
  <c r="O894" i="1"/>
  <c r="M895" i="1"/>
  <c r="O895" i="1"/>
  <c r="M896" i="1"/>
  <c r="O896" i="1"/>
  <c r="M897" i="1"/>
  <c r="O897" i="1"/>
  <c r="M898" i="1"/>
  <c r="O898" i="1"/>
  <c r="M899" i="1"/>
  <c r="O899" i="1"/>
  <c r="M900" i="1"/>
  <c r="O900" i="1"/>
  <c r="M901" i="1"/>
  <c r="O901" i="1"/>
  <c r="M902" i="1"/>
  <c r="O902" i="1"/>
  <c r="M903" i="1"/>
  <c r="O903" i="1"/>
  <c r="M904" i="1"/>
  <c r="O904" i="1"/>
  <c r="M905" i="1"/>
  <c r="O905" i="1"/>
  <c r="M906" i="1"/>
  <c r="O906" i="1"/>
  <c r="M907" i="1"/>
  <c r="O907" i="1"/>
  <c r="M908" i="1"/>
  <c r="O908" i="1"/>
  <c r="M909" i="1"/>
  <c r="O909" i="1"/>
  <c r="M910" i="1"/>
  <c r="O910" i="1"/>
  <c r="M911" i="1"/>
  <c r="O911" i="1"/>
  <c r="M912" i="1"/>
  <c r="O912" i="1"/>
  <c r="M913" i="1"/>
  <c r="O913" i="1"/>
  <c r="M914" i="1"/>
  <c r="O914" i="1"/>
  <c r="M915" i="1"/>
  <c r="O915" i="1"/>
  <c r="M916" i="1"/>
  <c r="O916" i="1"/>
  <c r="M917" i="1"/>
  <c r="O917" i="1"/>
  <c r="M918" i="1"/>
  <c r="O918" i="1"/>
  <c r="M919" i="1"/>
  <c r="O919" i="1"/>
  <c r="M920" i="1"/>
  <c r="O920" i="1"/>
  <c r="M921" i="1"/>
  <c r="O921" i="1"/>
  <c r="M922" i="1"/>
  <c r="O922" i="1"/>
  <c r="M923" i="1"/>
  <c r="O923" i="1"/>
  <c r="M924" i="1"/>
  <c r="O924" i="1"/>
  <c r="M925" i="1"/>
  <c r="O925" i="1"/>
  <c r="M926" i="1"/>
  <c r="O926" i="1"/>
  <c r="M927" i="1"/>
  <c r="O927" i="1"/>
  <c r="M928" i="1"/>
  <c r="O928" i="1"/>
  <c r="M929" i="1"/>
  <c r="O929" i="1"/>
  <c r="M930" i="1"/>
  <c r="O930" i="1"/>
  <c r="M931" i="1"/>
  <c r="O931" i="1"/>
  <c r="M932" i="1"/>
  <c r="O932" i="1"/>
  <c r="M933" i="1"/>
  <c r="O933" i="1"/>
  <c r="M934" i="1"/>
  <c r="O934" i="1"/>
  <c r="M935" i="1"/>
  <c r="O935" i="1"/>
  <c r="M936" i="1"/>
  <c r="O936" i="1"/>
  <c r="M937" i="1"/>
  <c r="O937" i="1"/>
  <c r="M938" i="1"/>
  <c r="O938" i="1"/>
  <c r="M939" i="1"/>
  <c r="O939" i="1"/>
  <c r="M940" i="1"/>
  <c r="O940" i="1"/>
  <c r="M941" i="1"/>
  <c r="O941" i="1"/>
  <c r="M942" i="1"/>
  <c r="O942" i="1"/>
  <c r="M943" i="1"/>
  <c r="O943" i="1"/>
  <c r="M944" i="1"/>
  <c r="O944" i="1"/>
  <c r="M945" i="1"/>
  <c r="O945" i="1"/>
  <c r="M946" i="1"/>
  <c r="O946" i="1"/>
  <c r="M947" i="1"/>
  <c r="O947" i="1"/>
  <c r="M948" i="1"/>
  <c r="O948" i="1"/>
  <c r="M949" i="1"/>
  <c r="O949" i="1"/>
  <c r="M950" i="1"/>
  <c r="O950" i="1"/>
  <c r="M951" i="1"/>
  <c r="O951" i="1"/>
  <c r="M952" i="1"/>
  <c r="O952" i="1"/>
  <c r="M953" i="1"/>
  <c r="O953" i="1"/>
  <c r="M954" i="1"/>
  <c r="O954" i="1"/>
  <c r="M955" i="1"/>
  <c r="O955" i="1"/>
  <c r="M956" i="1"/>
  <c r="O956" i="1"/>
  <c r="M957" i="1"/>
  <c r="O957" i="1"/>
  <c r="M958" i="1"/>
  <c r="O958" i="1"/>
  <c r="M959" i="1"/>
  <c r="O959" i="1"/>
  <c r="M960" i="1"/>
  <c r="O960" i="1"/>
  <c r="M961" i="1"/>
  <c r="O961" i="1"/>
  <c r="M962" i="1"/>
  <c r="O962" i="1"/>
  <c r="M963" i="1"/>
  <c r="O963" i="1"/>
  <c r="M964" i="1"/>
  <c r="O964" i="1"/>
  <c r="M965" i="1"/>
  <c r="O965" i="1"/>
  <c r="M966" i="1"/>
  <c r="O966" i="1"/>
  <c r="M967" i="1"/>
  <c r="O967" i="1"/>
  <c r="M968" i="1"/>
  <c r="O968" i="1"/>
  <c r="M969" i="1"/>
  <c r="O969" i="1"/>
  <c r="M970" i="1"/>
  <c r="O970" i="1"/>
  <c r="M971" i="1"/>
  <c r="O971" i="1"/>
  <c r="M972" i="1"/>
  <c r="O972" i="1"/>
  <c r="M973" i="1"/>
  <c r="O973" i="1"/>
  <c r="M974" i="1"/>
  <c r="O974" i="1"/>
  <c r="M975" i="1"/>
  <c r="O975" i="1"/>
  <c r="M976" i="1"/>
  <c r="O976" i="1"/>
  <c r="M977" i="1"/>
  <c r="O977" i="1"/>
  <c r="M978" i="1"/>
  <c r="O978" i="1"/>
  <c r="M979" i="1"/>
  <c r="O979" i="1"/>
  <c r="M980" i="1"/>
  <c r="O980" i="1"/>
  <c r="M981" i="1"/>
  <c r="O981" i="1"/>
  <c r="M982" i="1"/>
  <c r="O982" i="1"/>
  <c r="M983" i="1"/>
  <c r="O983" i="1"/>
  <c r="M984" i="1"/>
  <c r="O984" i="1"/>
  <c r="M985" i="1"/>
  <c r="O985" i="1"/>
  <c r="M986" i="1"/>
  <c r="O986" i="1"/>
  <c r="M987" i="1"/>
  <c r="O987" i="1"/>
  <c r="M988" i="1"/>
  <c r="O988" i="1"/>
  <c r="M989" i="1"/>
  <c r="O989" i="1"/>
  <c r="M990" i="1"/>
  <c r="O990" i="1"/>
  <c r="M991" i="1"/>
  <c r="O991" i="1"/>
  <c r="M992" i="1"/>
  <c r="O992" i="1"/>
  <c r="M993" i="1"/>
  <c r="O993" i="1"/>
  <c r="M994" i="1"/>
  <c r="O994" i="1"/>
  <c r="M995" i="1"/>
  <c r="O995" i="1"/>
  <c r="M996" i="1"/>
  <c r="O996" i="1"/>
  <c r="M997" i="1"/>
  <c r="O997" i="1"/>
  <c r="M998" i="1"/>
  <c r="O998" i="1"/>
  <c r="M999" i="1"/>
  <c r="O999" i="1"/>
  <c r="M1000" i="1"/>
  <c r="O1000" i="1"/>
  <c r="M1001" i="1"/>
  <c r="O1001" i="1"/>
  <c r="M1002" i="1"/>
  <c r="O1002" i="1"/>
  <c r="M1003" i="1"/>
  <c r="O1003" i="1"/>
  <c r="M1004" i="1"/>
  <c r="O1004" i="1"/>
  <c r="M1005" i="1"/>
  <c r="O1005" i="1"/>
  <c r="M1006" i="1"/>
  <c r="O1006" i="1"/>
  <c r="M1007" i="1"/>
  <c r="O1007" i="1"/>
  <c r="M1008" i="1"/>
  <c r="O1008" i="1"/>
  <c r="M1009" i="1"/>
  <c r="O1009" i="1"/>
  <c r="M1010" i="1"/>
  <c r="O1010" i="1"/>
  <c r="M1011" i="1"/>
  <c r="O1011" i="1"/>
  <c r="M1012" i="1"/>
  <c r="O1012" i="1"/>
  <c r="M1013" i="1"/>
  <c r="O1013" i="1"/>
  <c r="M1014" i="1"/>
  <c r="O1014" i="1"/>
  <c r="M1015" i="1"/>
  <c r="O1015" i="1"/>
  <c r="M1016" i="1"/>
  <c r="O1016" i="1"/>
  <c r="M1017" i="1"/>
  <c r="O1017" i="1"/>
  <c r="M1018" i="1"/>
  <c r="O1018" i="1"/>
  <c r="M1019" i="1"/>
  <c r="O1019" i="1"/>
  <c r="M1020" i="1"/>
  <c r="O1020" i="1"/>
  <c r="M1021" i="1"/>
  <c r="O1021" i="1"/>
  <c r="M1022" i="1"/>
  <c r="O1022" i="1"/>
  <c r="M1023" i="1"/>
  <c r="O1023" i="1"/>
  <c r="M1024" i="1"/>
  <c r="O1024" i="1"/>
  <c r="M1025" i="1"/>
  <c r="O1025" i="1"/>
  <c r="M1026" i="1"/>
  <c r="O1026" i="1"/>
  <c r="M1027" i="1"/>
  <c r="O1027" i="1"/>
  <c r="M1028" i="1"/>
  <c r="O1028" i="1"/>
  <c r="M1029" i="1"/>
  <c r="O1029" i="1"/>
  <c r="M1030" i="1"/>
  <c r="O1030" i="1"/>
  <c r="M1031" i="1"/>
  <c r="O1031" i="1"/>
  <c r="M1032" i="1"/>
  <c r="O1032" i="1"/>
  <c r="M1033" i="1"/>
  <c r="O1033" i="1"/>
  <c r="M1034" i="1"/>
  <c r="O1034" i="1"/>
  <c r="M1035" i="1"/>
  <c r="O1035" i="1"/>
  <c r="M1036" i="1"/>
  <c r="O1036" i="1"/>
  <c r="M1037" i="1"/>
  <c r="O1037" i="1"/>
  <c r="M1038" i="1"/>
  <c r="O1038" i="1"/>
  <c r="M1039" i="1"/>
  <c r="O1039" i="1"/>
  <c r="M1040" i="1"/>
  <c r="O1040" i="1"/>
  <c r="M1041" i="1"/>
  <c r="O1041" i="1"/>
  <c r="M1042" i="1"/>
  <c r="O1042" i="1"/>
  <c r="M1043" i="1"/>
  <c r="O1043" i="1"/>
  <c r="M1044" i="1"/>
  <c r="O1044" i="1"/>
  <c r="M1045" i="1"/>
  <c r="O1045" i="1"/>
  <c r="M1046" i="1"/>
  <c r="O1046" i="1"/>
  <c r="M1047" i="1"/>
  <c r="O1047" i="1"/>
  <c r="M1048" i="1"/>
  <c r="O1048" i="1"/>
  <c r="M1049" i="1"/>
  <c r="O1049" i="1"/>
  <c r="M1050" i="1"/>
  <c r="O1050" i="1"/>
  <c r="M1051" i="1"/>
  <c r="O1051" i="1"/>
  <c r="M1052" i="1"/>
  <c r="O1052" i="1"/>
  <c r="M1053" i="1"/>
  <c r="O1053" i="1"/>
  <c r="M1054" i="1"/>
  <c r="O1054" i="1"/>
  <c r="M1055" i="1"/>
  <c r="O1055" i="1"/>
  <c r="M1056" i="1"/>
  <c r="O1056" i="1"/>
  <c r="M1057" i="1"/>
  <c r="O1057" i="1"/>
  <c r="M1058" i="1"/>
  <c r="O1058" i="1"/>
  <c r="M1059" i="1"/>
  <c r="O1059" i="1"/>
  <c r="M1060" i="1"/>
  <c r="O1060" i="1"/>
  <c r="M1061" i="1"/>
  <c r="O1061" i="1"/>
  <c r="M1062" i="1"/>
  <c r="O1062" i="1"/>
  <c r="M1063" i="1"/>
  <c r="O1063" i="1"/>
  <c r="M1064" i="1"/>
  <c r="O1064" i="1"/>
  <c r="M1065" i="1"/>
  <c r="O1065" i="1"/>
  <c r="M1066" i="1"/>
  <c r="O1066" i="1"/>
  <c r="M1067" i="1"/>
  <c r="O1067" i="1"/>
  <c r="M1068" i="1"/>
  <c r="O1068" i="1"/>
  <c r="M1069" i="1"/>
  <c r="O1069" i="1"/>
  <c r="M1070" i="1"/>
  <c r="O1070" i="1"/>
  <c r="M1071" i="1"/>
  <c r="O1071" i="1"/>
  <c r="M1072" i="1"/>
  <c r="O1072" i="1"/>
  <c r="M1073" i="1"/>
  <c r="O1073" i="1"/>
  <c r="M1074" i="1"/>
  <c r="O1074" i="1"/>
  <c r="M1075" i="1"/>
  <c r="O1075" i="1"/>
  <c r="M1076" i="1"/>
  <c r="O1076" i="1"/>
  <c r="M1077" i="1"/>
  <c r="O1077" i="1"/>
  <c r="M1078" i="1"/>
  <c r="O1078" i="1"/>
  <c r="M1079" i="1"/>
  <c r="O1079" i="1"/>
  <c r="M1080" i="1"/>
  <c r="O1080" i="1"/>
  <c r="M1081" i="1"/>
  <c r="O1081" i="1"/>
  <c r="M1082" i="1"/>
  <c r="O1082" i="1"/>
  <c r="M1083" i="1"/>
  <c r="O1083" i="1"/>
  <c r="M1084" i="1"/>
  <c r="O1084" i="1"/>
  <c r="M1085" i="1"/>
  <c r="O1085" i="1"/>
  <c r="M1086" i="1"/>
  <c r="O1086" i="1"/>
  <c r="M1087" i="1"/>
  <c r="O1087" i="1"/>
  <c r="M1088" i="1"/>
  <c r="O1088" i="1"/>
  <c r="M1089" i="1"/>
  <c r="O1089" i="1"/>
  <c r="M1090" i="1"/>
  <c r="O1090" i="1"/>
  <c r="M1091" i="1"/>
  <c r="O1091" i="1"/>
  <c r="M1092" i="1"/>
  <c r="O1092" i="1"/>
  <c r="M1093" i="1"/>
  <c r="O1093" i="1"/>
  <c r="M1094" i="1"/>
  <c r="O1094" i="1"/>
  <c r="M1095" i="1"/>
  <c r="O1095" i="1"/>
  <c r="M1096" i="1"/>
  <c r="O1096" i="1"/>
  <c r="M1097" i="1"/>
  <c r="O1097" i="1"/>
  <c r="M1098" i="1"/>
  <c r="O1098" i="1"/>
  <c r="M1099" i="1"/>
  <c r="O1099" i="1"/>
  <c r="M1100" i="1"/>
  <c r="O1100" i="1"/>
  <c r="M1101" i="1"/>
  <c r="O1101" i="1"/>
  <c r="M1102" i="1"/>
  <c r="O1102" i="1"/>
  <c r="M1103" i="1"/>
  <c r="O1103" i="1"/>
  <c r="M1104" i="1"/>
  <c r="O1104" i="1"/>
  <c r="M1105" i="1"/>
  <c r="O1105" i="1"/>
  <c r="M1106" i="1"/>
  <c r="O1106" i="1"/>
  <c r="M1107" i="1"/>
  <c r="O1107" i="1"/>
  <c r="M1108" i="1"/>
  <c r="O1108" i="1"/>
  <c r="M1109" i="1"/>
  <c r="O1109" i="1"/>
  <c r="M1110" i="1"/>
  <c r="O1110" i="1"/>
  <c r="M1111" i="1"/>
  <c r="O1111" i="1"/>
  <c r="M1112" i="1"/>
  <c r="O1112" i="1"/>
  <c r="M1113" i="1"/>
  <c r="O1113" i="1"/>
  <c r="M1114" i="1"/>
  <c r="O1114" i="1"/>
  <c r="M1115" i="1"/>
  <c r="O1115" i="1"/>
  <c r="M1116" i="1"/>
  <c r="O1116" i="1"/>
  <c r="M1117" i="1"/>
  <c r="O1117" i="1"/>
  <c r="M1118" i="1"/>
  <c r="O1118" i="1"/>
  <c r="M1119" i="1"/>
  <c r="O1119" i="1"/>
  <c r="M1120" i="1"/>
  <c r="O1120" i="1"/>
  <c r="M1121" i="1"/>
  <c r="O1121" i="1"/>
  <c r="M1122" i="1"/>
  <c r="O1122" i="1"/>
  <c r="M1123" i="1"/>
  <c r="O1123" i="1"/>
  <c r="M1124" i="1"/>
  <c r="O1124" i="1"/>
  <c r="M1125" i="1"/>
  <c r="O1125" i="1"/>
  <c r="M1126" i="1"/>
  <c r="O1126" i="1"/>
  <c r="M1127" i="1"/>
  <c r="O1127" i="1"/>
  <c r="M1128" i="1"/>
  <c r="O1128" i="1"/>
  <c r="M1129" i="1"/>
  <c r="O1129" i="1"/>
  <c r="M1130" i="1"/>
  <c r="O1130" i="1"/>
  <c r="M1131" i="1"/>
  <c r="O1131" i="1"/>
  <c r="M1132" i="1"/>
  <c r="O1132" i="1"/>
  <c r="M1133" i="1"/>
  <c r="O1133" i="1"/>
  <c r="M1134" i="1"/>
  <c r="O1134" i="1"/>
  <c r="M1135" i="1"/>
  <c r="O1135" i="1"/>
  <c r="M1136" i="1"/>
  <c r="O1136" i="1"/>
  <c r="M1137" i="1"/>
  <c r="O1137" i="1"/>
  <c r="M1138" i="1"/>
  <c r="O1138" i="1"/>
  <c r="M1139" i="1"/>
  <c r="O1139" i="1"/>
  <c r="M1140" i="1"/>
  <c r="O1140" i="1"/>
  <c r="M1141" i="1"/>
  <c r="O1141" i="1"/>
  <c r="M1142" i="1"/>
  <c r="O1142" i="1"/>
  <c r="M1143" i="1"/>
  <c r="O1143" i="1"/>
  <c r="M1144" i="1"/>
  <c r="O1144" i="1"/>
  <c r="M1145" i="1"/>
  <c r="O1145" i="1"/>
  <c r="M1146" i="1"/>
  <c r="O1146" i="1"/>
  <c r="M1147" i="1"/>
  <c r="O1147" i="1"/>
  <c r="M1148" i="1"/>
  <c r="O1148" i="1"/>
  <c r="M1149" i="1"/>
  <c r="O1149" i="1"/>
  <c r="M1150" i="1"/>
  <c r="O1150" i="1"/>
  <c r="M1151" i="1"/>
  <c r="O1151" i="1"/>
  <c r="M1152" i="1"/>
  <c r="O1152" i="1"/>
  <c r="M1153" i="1"/>
  <c r="O1153" i="1"/>
  <c r="M1154" i="1"/>
  <c r="O1154" i="1"/>
  <c r="M1155" i="1"/>
  <c r="O1155" i="1"/>
  <c r="M1156" i="1"/>
  <c r="O1156" i="1"/>
  <c r="M1157" i="1"/>
  <c r="O1157" i="1"/>
  <c r="M1158" i="1"/>
  <c r="O1158" i="1"/>
  <c r="M1159" i="1"/>
  <c r="O1159" i="1"/>
  <c r="M1160" i="1"/>
  <c r="O1160" i="1"/>
  <c r="M1161" i="1"/>
  <c r="O1161" i="1"/>
  <c r="M1162" i="1"/>
  <c r="O1162" i="1"/>
  <c r="M1163" i="1"/>
  <c r="O1163" i="1"/>
  <c r="M1164" i="1"/>
  <c r="O1164" i="1"/>
  <c r="M1165" i="1"/>
  <c r="O1165" i="1"/>
  <c r="M1166" i="1"/>
  <c r="O1166" i="1"/>
  <c r="M1167" i="1"/>
  <c r="O1167" i="1"/>
  <c r="M1168" i="1"/>
  <c r="O1168" i="1"/>
  <c r="M1169" i="1"/>
  <c r="O1169" i="1"/>
  <c r="M1170" i="1"/>
  <c r="O1170" i="1"/>
  <c r="M1171" i="1"/>
  <c r="O1171" i="1"/>
  <c r="M1172" i="1"/>
  <c r="O1172" i="1"/>
  <c r="M1173" i="1"/>
  <c r="O1173" i="1"/>
  <c r="M1174" i="1"/>
  <c r="O1174" i="1"/>
  <c r="M1175" i="1"/>
  <c r="O1175" i="1"/>
  <c r="M1176" i="1"/>
  <c r="O1176" i="1"/>
  <c r="M1177" i="1"/>
  <c r="O1177" i="1"/>
  <c r="M1178" i="1"/>
  <c r="O1178" i="1"/>
  <c r="M1179" i="1"/>
  <c r="O1179" i="1"/>
  <c r="M1180" i="1"/>
  <c r="O1180" i="1"/>
  <c r="M1181" i="1"/>
  <c r="O1181" i="1"/>
  <c r="M1182" i="1"/>
  <c r="O1182" i="1"/>
  <c r="M1183" i="1"/>
  <c r="O1183" i="1"/>
  <c r="M1184" i="1"/>
  <c r="O1184" i="1"/>
  <c r="M1185" i="1"/>
  <c r="O1185" i="1"/>
  <c r="M1186" i="1"/>
  <c r="O1186" i="1"/>
  <c r="M1187" i="1"/>
  <c r="O1187" i="1"/>
  <c r="M1188" i="1"/>
  <c r="O1188" i="1"/>
  <c r="M1189" i="1"/>
  <c r="O1189" i="1"/>
  <c r="M1190" i="1"/>
  <c r="O1190" i="1"/>
  <c r="M1191" i="1"/>
  <c r="O1191" i="1"/>
  <c r="M1192" i="1"/>
  <c r="O1192" i="1"/>
  <c r="M1193" i="1"/>
  <c r="O1193" i="1"/>
  <c r="M1194" i="1"/>
  <c r="O1194" i="1"/>
  <c r="M1195" i="1"/>
  <c r="O1195" i="1"/>
  <c r="M1196" i="1"/>
  <c r="O1196" i="1"/>
  <c r="M1197" i="1"/>
  <c r="O1197" i="1"/>
  <c r="M1198" i="1"/>
  <c r="O1198" i="1"/>
  <c r="M1199" i="1"/>
  <c r="O1199" i="1"/>
  <c r="M1200" i="1"/>
  <c r="O1200" i="1"/>
  <c r="M1201" i="1"/>
  <c r="O1201" i="1"/>
  <c r="M1202" i="1"/>
  <c r="O1202" i="1"/>
  <c r="M1203" i="1"/>
  <c r="O1203" i="1"/>
  <c r="M1204" i="1"/>
  <c r="O1204" i="1"/>
  <c r="M1205" i="1"/>
  <c r="O1205" i="1"/>
  <c r="M1206" i="1"/>
  <c r="O1206" i="1"/>
  <c r="M1207" i="1"/>
  <c r="O1207" i="1"/>
  <c r="M1208" i="1"/>
  <c r="O1208" i="1"/>
  <c r="M1209" i="1"/>
  <c r="O1209" i="1"/>
  <c r="M1210" i="1"/>
  <c r="O1210" i="1"/>
  <c r="M1211" i="1"/>
  <c r="O1211" i="1"/>
  <c r="M1212" i="1"/>
  <c r="O1212" i="1"/>
  <c r="M1213" i="1"/>
  <c r="O1213" i="1"/>
  <c r="M1214" i="1"/>
  <c r="O1214" i="1"/>
  <c r="M1215" i="1"/>
  <c r="O1215" i="1"/>
  <c r="M1216" i="1"/>
  <c r="O1216" i="1"/>
  <c r="M1217" i="1"/>
  <c r="O1217" i="1"/>
  <c r="M1218" i="1"/>
  <c r="O1218" i="1"/>
  <c r="M1219" i="1"/>
  <c r="O1219" i="1"/>
  <c r="M1220" i="1"/>
  <c r="O1220" i="1"/>
  <c r="M1221" i="1"/>
  <c r="O1221" i="1"/>
  <c r="M1222" i="1"/>
  <c r="O1222" i="1"/>
  <c r="M1223" i="1"/>
  <c r="O1223" i="1"/>
  <c r="M1224" i="1"/>
  <c r="O1224" i="1"/>
  <c r="M1225" i="1"/>
  <c r="O1225" i="1"/>
  <c r="M1226" i="1"/>
  <c r="O1226" i="1"/>
  <c r="M1227" i="1"/>
  <c r="O1227" i="1"/>
  <c r="M1228" i="1"/>
  <c r="O1228" i="1"/>
  <c r="M1229" i="1"/>
  <c r="O1229" i="1"/>
  <c r="M1230" i="1"/>
  <c r="O1230" i="1"/>
  <c r="M1231" i="1"/>
  <c r="O1231" i="1"/>
  <c r="M1232" i="1"/>
  <c r="O1232" i="1"/>
  <c r="M1233" i="1"/>
  <c r="O1233" i="1"/>
  <c r="M1234" i="1"/>
  <c r="O1234" i="1"/>
  <c r="M1235" i="1"/>
  <c r="O1235" i="1"/>
  <c r="M1236" i="1"/>
  <c r="O1236" i="1"/>
  <c r="M1237" i="1"/>
  <c r="O1237" i="1"/>
  <c r="M1238" i="1"/>
  <c r="O1238" i="1"/>
  <c r="M1239" i="1"/>
  <c r="O1239" i="1"/>
  <c r="M1240" i="1"/>
  <c r="O1240" i="1"/>
  <c r="M1241" i="1"/>
  <c r="O1241" i="1"/>
  <c r="M1242" i="1"/>
  <c r="O1242" i="1"/>
  <c r="M1243" i="1"/>
  <c r="O1243" i="1"/>
  <c r="M1244" i="1"/>
  <c r="O1244" i="1"/>
  <c r="M1245" i="1"/>
  <c r="O1245" i="1"/>
  <c r="M1246" i="1"/>
  <c r="O1246" i="1"/>
  <c r="M1247" i="1"/>
  <c r="O1247" i="1"/>
  <c r="M1248" i="1"/>
  <c r="O1248" i="1"/>
  <c r="M1249" i="1"/>
  <c r="O1249" i="1"/>
  <c r="M1250" i="1"/>
  <c r="O1250" i="1"/>
  <c r="M1251" i="1"/>
  <c r="O1251" i="1"/>
  <c r="M1252" i="1"/>
  <c r="O1252" i="1"/>
  <c r="M1253" i="1"/>
  <c r="O1253" i="1"/>
  <c r="M1254" i="1"/>
  <c r="O1254" i="1"/>
  <c r="M1255" i="1"/>
  <c r="O1255" i="1"/>
  <c r="M1256" i="1"/>
  <c r="O1256" i="1"/>
  <c r="M1257" i="1"/>
  <c r="O1257" i="1"/>
  <c r="M1258" i="1"/>
  <c r="O1258" i="1"/>
  <c r="M1259" i="1"/>
  <c r="O1259" i="1"/>
  <c r="M1260" i="1"/>
  <c r="O1260" i="1"/>
  <c r="M1261" i="1"/>
  <c r="O1261" i="1"/>
  <c r="M1262" i="1"/>
  <c r="O1262" i="1"/>
  <c r="M1263" i="1"/>
  <c r="O1263" i="1"/>
  <c r="M1264" i="1"/>
  <c r="O1264" i="1"/>
  <c r="M1265" i="1"/>
  <c r="O1265" i="1"/>
  <c r="M1266" i="1"/>
  <c r="O1266" i="1"/>
  <c r="M1267" i="1"/>
  <c r="O1267" i="1"/>
  <c r="M1268" i="1"/>
  <c r="O1268" i="1"/>
  <c r="M1269" i="1"/>
  <c r="O1269" i="1"/>
  <c r="M1270" i="1"/>
  <c r="O1270" i="1"/>
  <c r="M1271" i="1"/>
  <c r="O1271" i="1"/>
  <c r="M1272" i="1"/>
  <c r="O1272" i="1"/>
  <c r="M1273" i="1"/>
  <c r="O1273" i="1"/>
  <c r="M1274" i="1"/>
  <c r="O1274" i="1"/>
  <c r="M1275" i="1"/>
  <c r="O1275" i="1"/>
  <c r="M1276" i="1"/>
  <c r="O1276" i="1"/>
  <c r="M1277" i="1"/>
  <c r="O1277" i="1"/>
  <c r="M1278" i="1"/>
  <c r="O1278" i="1"/>
  <c r="M1279" i="1"/>
  <c r="O1279" i="1"/>
  <c r="M1280" i="1"/>
  <c r="O1280" i="1"/>
  <c r="M1281" i="1"/>
  <c r="O1281" i="1"/>
  <c r="M1282" i="1"/>
  <c r="O1282" i="1"/>
  <c r="M1283" i="1"/>
  <c r="O1283" i="1"/>
  <c r="M1284" i="1"/>
  <c r="O1284" i="1"/>
  <c r="M1285" i="1"/>
  <c r="O1285" i="1"/>
  <c r="M1286" i="1"/>
  <c r="O1286" i="1"/>
  <c r="M1287" i="1"/>
  <c r="O1287" i="1"/>
  <c r="M1288" i="1"/>
  <c r="O1288" i="1"/>
  <c r="M1289" i="1"/>
  <c r="O1289" i="1"/>
  <c r="M1290" i="1"/>
  <c r="O1290" i="1"/>
  <c r="M1291" i="1"/>
  <c r="O1291" i="1"/>
  <c r="M1292" i="1"/>
  <c r="O1292" i="1"/>
  <c r="M1293" i="1"/>
  <c r="O1293" i="1"/>
  <c r="M1294" i="1"/>
  <c r="O1294" i="1"/>
  <c r="M1295" i="1"/>
  <c r="O1295" i="1"/>
  <c r="M1296" i="1"/>
  <c r="O1296" i="1"/>
  <c r="M1297" i="1"/>
  <c r="O1297" i="1"/>
  <c r="M1298" i="1"/>
  <c r="O1298" i="1"/>
  <c r="M1299" i="1"/>
  <c r="O1299" i="1"/>
  <c r="M1300" i="1"/>
  <c r="O1300" i="1"/>
  <c r="M1301" i="1"/>
  <c r="O1301" i="1"/>
  <c r="M1302" i="1"/>
  <c r="O1302" i="1"/>
  <c r="M1303" i="1"/>
  <c r="O1303" i="1"/>
  <c r="M1304" i="1"/>
  <c r="O1304" i="1"/>
  <c r="M1305" i="1"/>
  <c r="O1305" i="1"/>
  <c r="M1306" i="1"/>
  <c r="O1306" i="1"/>
  <c r="M1307" i="1"/>
  <c r="O1307" i="1"/>
  <c r="M1308" i="1"/>
  <c r="O1308" i="1"/>
  <c r="M1309" i="1"/>
  <c r="O1309" i="1"/>
  <c r="M1310" i="1"/>
  <c r="O1310" i="1"/>
  <c r="M1311" i="1"/>
  <c r="O1311" i="1"/>
  <c r="M1312" i="1"/>
  <c r="O1312" i="1"/>
  <c r="M1313" i="1"/>
  <c r="O1313" i="1"/>
  <c r="M1314" i="1"/>
  <c r="O1314" i="1"/>
  <c r="M1315" i="1"/>
  <c r="O1315" i="1"/>
  <c r="M1316" i="1"/>
  <c r="O1316" i="1"/>
  <c r="M1317" i="1"/>
  <c r="O1317" i="1"/>
  <c r="M1318" i="1"/>
  <c r="O1318" i="1"/>
  <c r="M1319" i="1"/>
  <c r="O1319" i="1"/>
  <c r="M1320" i="1"/>
  <c r="O1320" i="1"/>
  <c r="M1321" i="1"/>
  <c r="O1321" i="1"/>
  <c r="M1322" i="1"/>
  <c r="O1322" i="1"/>
  <c r="M1323" i="1"/>
  <c r="O1323" i="1"/>
  <c r="M1324" i="1"/>
  <c r="O1324" i="1"/>
  <c r="M1325" i="1"/>
  <c r="O1325" i="1"/>
  <c r="M1326" i="1"/>
  <c r="O1326" i="1"/>
  <c r="M1327" i="1"/>
  <c r="O1327" i="1"/>
  <c r="M1328" i="1"/>
  <c r="O1328" i="1"/>
  <c r="M1329" i="1"/>
  <c r="O1329" i="1"/>
  <c r="M1330" i="1"/>
  <c r="O1330" i="1"/>
  <c r="M1331" i="1"/>
  <c r="O1331" i="1"/>
  <c r="M1332" i="1"/>
  <c r="O1332" i="1"/>
  <c r="M1333" i="1"/>
  <c r="O1333" i="1"/>
  <c r="M1334" i="1"/>
  <c r="O1334" i="1"/>
  <c r="M1335" i="1"/>
  <c r="O1335" i="1"/>
  <c r="M1336" i="1"/>
  <c r="O1336" i="1"/>
  <c r="M1337" i="1"/>
  <c r="O1337" i="1"/>
  <c r="M1338" i="1"/>
  <c r="O1338" i="1"/>
  <c r="M1339" i="1"/>
  <c r="O1339" i="1"/>
  <c r="M1340" i="1"/>
  <c r="O1340" i="1"/>
  <c r="M1341" i="1"/>
  <c r="O1341" i="1"/>
  <c r="M1342" i="1"/>
  <c r="O1342" i="1"/>
  <c r="M1343" i="1"/>
  <c r="O1343" i="1"/>
  <c r="M1344" i="1"/>
  <c r="O1344" i="1"/>
  <c r="M1345" i="1"/>
  <c r="O1345" i="1"/>
  <c r="M1346" i="1"/>
  <c r="O1346" i="1"/>
  <c r="M1347" i="1"/>
  <c r="O1347" i="1"/>
  <c r="M1348" i="1"/>
  <c r="O1348" i="1"/>
  <c r="M1349" i="1"/>
  <c r="O1349" i="1"/>
  <c r="M1350" i="1"/>
  <c r="O1350" i="1"/>
  <c r="M1351" i="1"/>
  <c r="O1351" i="1"/>
  <c r="M1352" i="1"/>
  <c r="O1352" i="1"/>
  <c r="M1353" i="1"/>
  <c r="O1353" i="1"/>
  <c r="M1354" i="1"/>
  <c r="O1354" i="1"/>
  <c r="M1355" i="1"/>
  <c r="O1355" i="1"/>
  <c r="M1356" i="1"/>
  <c r="O1356" i="1"/>
  <c r="M1357" i="1"/>
  <c r="O1357" i="1"/>
  <c r="M1358" i="1"/>
  <c r="O1358" i="1"/>
  <c r="M1359" i="1"/>
  <c r="O1359" i="1"/>
  <c r="M1360" i="1"/>
  <c r="O1360" i="1"/>
  <c r="M1361" i="1"/>
  <c r="O1361" i="1"/>
  <c r="M1362" i="1"/>
  <c r="O1362" i="1"/>
  <c r="M1363" i="1"/>
  <c r="O1363" i="1"/>
  <c r="M1364" i="1"/>
  <c r="O1364" i="1"/>
  <c r="M1365" i="1"/>
  <c r="O1365" i="1"/>
  <c r="M1366" i="1"/>
  <c r="O1366" i="1"/>
  <c r="M1367" i="1"/>
  <c r="O1367" i="1"/>
  <c r="M1368" i="1"/>
  <c r="O1368" i="1"/>
  <c r="M1369" i="1"/>
  <c r="O1369" i="1"/>
  <c r="M1370" i="1"/>
  <c r="O1370" i="1"/>
  <c r="M1371" i="1"/>
  <c r="O1371" i="1"/>
  <c r="M1372" i="1"/>
  <c r="O1372" i="1"/>
  <c r="M1373" i="1"/>
  <c r="O1373" i="1"/>
  <c r="M1374" i="1"/>
  <c r="O1374" i="1"/>
  <c r="M1375" i="1"/>
  <c r="O1375" i="1"/>
  <c r="M1376" i="1"/>
  <c r="O1376" i="1"/>
  <c r="M1377" i="1"/>
  <c r="O1377" i="1"/>
  <c r="M1378" i="1"/>
  <c r="O1378" i="1"/>
  <c r="M1379" i="1"/>
  <c r="O1379" i="1"/>
  <c r="M1380" i="1"/>
  <c r="O1380" i="1"/>
  <c r="M1381" i="1"/>
  <c r="O1381" i="1"/>
  <c r="M1382" i="1"/>
  <c r="O1382" i="1"/>
  <c r="M1383" i="1"/>
  <c r="O1383" i="1"/>
  <c r="M1384" i="1"/>
  <c r="O1384" i="1"/>
  <c r="M1385" i="1"/>
  <c r="O1385" i="1"/>
  <c r="M1386" i="1"/>
  <c r="O1386" i="1"/>
  <c r="M1387" i="1"/>
  <c r="O1387" i="1"/>
  <c r="M1388" i="1"/>
  <c r="O1388" i="1"/>
  <c r="M1389" i="1"/>
  <c r="O1389" i="1"/>
  <c r="M1390" i="1"/>
  <c r="O1390" i="1"/>
  <c r="M1391" i="1"/>
  <c r="O1391" i="1"/>
  <c r="M1392" i="1"/>
  <c r="O1392" i="1"/>
  <c r="M1393" i="1"/>
  <c r="O1393" i="1"/>
  <c r="M1394" i="1"/>
  <c r="O1394" i="1"/>
  <c r="M1395" i="1"/>
  <c r="O1395" i="1"/>
  <c r="M1396" i="1"/>
  <c r="O1396" i="1"/>
  <c r="M1397" i="1"/>
  <c r="O1397" i="1"/>
  <c r="M1398" i="1"/>
  <c r="O1398" i="1"/>
  <c r="M1399" i="1"/>
  <c r="O1399" i="1"/>
  <c r="M1400" i="1"/>
  <c r="O1400" i="1"/>
  <c r="M1401" i="1"/>
  <c r="O1401" i="1"/>
  <c r="M1402" i="1"/>
  <c r="O1402" i="1"/>
  <c r="M1403" i="1"/>
  <c r="O1403" i="1"/>
  <c r="M1404" i="1"/>
  <c r="O1404" i="1"/>
  <c r="M1405" i="1"/>
  <c r="O1405" i="1"/>
  <c r="M1406" i="1"/>
  <c r="O1406" i="1"/>
  <c r="M1407" i="1"/>
  <c r="O1407" i="1"/>
  <c r="M1408" i="1"/>
  <c r="O1408" i="1"/>
  <c r="M1409" i="1"/>
  <c r="O1409" i="1"/>
  <c r="M1410" i="1"/>
  <c r="O1410" i="1"/>
  <c r="M1411" i="1"/>
  <c r="O1411" i="1"/>
  <c r="M1412" i="1"/>
  <c r="O1412" i="1"/>
  <c r="M1413" i="1"/>
  <c r="O1413" i="1"/>
  <c r="M1414" i="1"/>
  <c r="O1414" i="1"/>
  <c r="M1415" i="1"/>
  <c r="O1415" i="1"/>
  <c r="M1416" i="1"/>
  <c r="O1416" i="1"/>
  <c r="M1417" i="1"/>
  <c r="O1417" i="1"/>
  <c r="M1418" i="1"/>
  <c r="O1418" i="1"/>
  <c r="M1419" i="1"/>
  <c r="O1419" i="1"/>
  <c r="M1420" i="1"/>
  <c r="O1420" i="1"/>
  <c r="M1421" i="1"/>
  <c r="O1421" i="1"/>
  <c r="M1422" i="1"/>
  <c r="O1422" i="1"/>
  <c r="M1423" i="1"/>
  <c r="O1423" i="1"/>
  <c r="M1424" i="1"/>
  <c r="O1424" i="1"/>
  <c r="M1425" i="1"/>
  <c r="O1425" i="1"/>
  <c r="M1426" i="1"/>
  <c r="O1426" i="1"/>
  <c r="M1427" i="1"/>
  <c r="O1427" i="1"/>
  <c r="M1428" i="1"/>
  <c r="O1428" i="1"/>
  <c r="M1429" i="1"/>
  <c r="O1429" i="1"/>
  <c r="M1430" i="1"/>
  <c r="O1430" i="1"/>
  <c r="M1431" i="1"/>
  <c r="O1431" i="1"/>
  <c r="M1432" i="1"/>
  <c r="O1432" i="1"/>
  <c r="M1433" i="1"/>
  <c r="O1433" i="1"/>
  <c r="M1434" i="1"/>
  <c r="O1434" i="1"/>
  <c r="M1435" i="1"/>
  <c r="O1435" i="1"/>
  <c r="M1436" i="1"/>
  <c r="O1436" i="1"/>
  <c r="M1437" i="1"/>
  <c r="O1437" i="1"/>
  <c r="M1438" i="1"/>
  <c r="O1438" i="1"/>
  <c r="M1439" i="1"/>
  <c r="O1439" i="1"/>
  <c r="M1440" i="1"/>
  <c r="O1440" i="1"/>
  <c r="M1441" i="1"/>
  <c r="O1441" i="1"/>
  <c r="M1442" i="1"/>
  <c r="O1442" i="1"/>
  <c r="M1443" i="1"/>
  <c r="O1443" i="1"/>
  <c r="M1444" i="1"/>
  <c r="O1444" i="1"/>
  <c r="M1445" i="1"/>
  <c r="O1445" i="1"/>
  <c r="M1446" i="1"/>
  <c r="O1446" i="1"/>
  <c r="M1447" i="1"/>
  <c r="O1447" i="1"/>
  <c r="M1448" i="1"/>
  <c r="O1448" i="1"/>
  <c r="M1449" i="1"/>
  <c r="O1449" i="1"/>
  <c r="M1450" i="1"/>
  <c r="O1450" i="1"/>
  <c r="M1451" i="1"/>
  <c r="O1451" i="1"/>
  <c r="M1452" i="1"/>
  <c r="O1452" i="1"/>
  <c r="M1453" i="1"/>
  <c r="O1453" i="1"/>
  <c r="M1454" i="1"/>
  <c r="O1454" i="1"/>
  <c r="M1455" i="1"/>
  <c r="O1455" i="1"/>
  <c r="M1456" i="1"/>
  <c r="O1456" i="1"/>
  <c r="M1457" i="1"/>
  <c r="O1457" i="1"/>
  <c r="M1458" i="1"/>
  <c r="O1458" i="1"/>
  <c r="M1459" i="1"/>
  <c r="O1459" i="1"/>
  <c r="M1460" i="1"/>
  <c r="O1460" i="1"/>
  <c r="M1461" i="1"/>
  <c r="O1461" i="1"/>
  <c r="M1462" i="1"/>
  <c r="O1462" i="1"/>
  <c r="M1463" i="1"/>
  <c r="O1463" i="1"/>
  <c r="M1464" i="1"/>
  <c r="O1464" i="1"/>
  <c r="M1465" i="1"/>
  <c r="O1465" i="1"/>
  <c r="M1466" i="1"/>
  <c r="O1466" i="1"/>
  <c r="M1467" i="1"/>
  <c r="O1467" i="1"/>
  <c r="M1468" i="1"/>
  <c r="O1468" i="1"/>
  <c r="M1469" i="1"/>
  <c r="O1469" i="1"/>
  <c r="M1470" i="1"/>
  <c r="O1470" i="1"/>
  <c r="M1471" i="1"/>
  <c r="O1471" i="1"/>
  <c r="M1472" i="1"/>
  <c r="O1472" i="1"/>
  <c r="M1473" i="1"/>
  <c r="O1473" i="1"/>
  <c r="M1474" i="1"/>
  <c r="O1474" i="1"/>
  <c r="M1475" i="1"/>
  <c r="O1475" i="1"/>
  <c r="M1476" i="1"/>
  <c r="O1476" i="1"/>
  <c r="M1477" i="1"/>
  <c r="O1477" i="1"/>
  <c r="M1478" i="1"/>
  <c r="O1478" i="1"/>
  <c r="M1479" i="1"/>
  <c r="O1479" i="1"/>
  <c r="M1480" i="1"/>
  <c r="O1480" i="1"/>
  <c r="M1481" i="1"/>
  <c r="O1481" i="1"/>
  <c r="M1482" i="1"/>
  <c r="O1482" i="1"/>
  <c r="M1483" i="1"/>
  <c r="O1483" i="1"/>
  <c r="M1484" i="1"/>
  <c r="O1484" i="1"/>
  <c r="M1485" i="1"/>
  <c r="O1485" i="1"/>
  <c r="M1486" i="1"/>
  <c r="O1486" i="1"/>
  <c r="M1487" i="1"/>
  <c r="O1487" i="1"/>
  <c r="M1488" i="1"/>
  <c r="O1488" i="1"/>
  <c r="M1489" i="1"/>
  <c r="O1489" i="1"/>
  <c r="M1490" i="1"/>
  <c r="O1490" i="1"/>
  <c r="M1491" i="1"/>
  <c r="O1491" i="1"/>
  <c r="M1492" i="1"/>
  <c r="O1492" i="1"/>
  <c r="M1493" i="1"/>
  <c r="O1493" i="1"/>
  <c r="M1494" i="1"/>
  <c r="O1494" i="1"/>
  <c r="M1495" i="1"/>
  <c r="O1495" i="1"/>
  <c r="M1496" i="1"/>
  <c r="O1496" i="1"/>
  <c r="M1497" i="1"/>
  <c r="O1497" i="1"/>
  <c r="M1498" i="1"/>
  <c r="O1498" i="1"/>
  <c r="M1499" i="1"/>
  <c r="O1499" i="1"/>
  <c r="M1500" i="1"/>
  <c r="O1500" i="1"/>
  <c r="M1501" i="1"/>
  <c r="O1501" i="1"/>
  <c r="M1502" i="1"/>
  <c r="O1502" i="1"/>
  <c r="M1503" i="1"/>
  <c r="O1503" i="1"/>
  <c r="M1504" i="1"/>
  <c r="O1504" i="1"/>
  <c r="M1505" i="1"/>
  <c r="O1505" i="1"/>
  <c r="M1506" i="1"/>
  <c r="O1506" i="1"/>
  <c r="M1507" i="1"/>
  <c r="O1507" i="1"/>
  <c r="M1508" i="1"/>
  <c r="O1508" i="1"/>
  <c r="M1509" i="1"/>
  <c r="O1509" i="1"/>
  <c r="M1510" i="1"/>
  <c r="O1510" i="1"/>
  <c r="M1511" i="1"/>
  <c r="O1511" i="1"/>
  <c r="M1512" i="1"/>
  <c r="O1512" i="1"/>
  <c r="M1513" i="1"/>
  <c r="O1513" i="1"/>
  <c r="M1514" i="1"/>
  <c r="O1514" i="1"/>
  <c r="M1515" i="1"/>
  <c r="O1515" i="1"/>
  <c r="M1516" i="1"/>
  <c r="O1516" i="1"/>
  <c r="M1517" i="1"/>
  <c r="O1517" i="1"/>
  <c r="M1518" i="1"/>
  <c r="O1518" i="1"/>
  <c r="M1519" i="1"/>
  <c r="O1519" i="1"/>
  <c r="M1520" i="1"/>
  <c r="O1520" i="1"/>
  <c r="M1521" i="1"/>
  <c r="O1521" i="1"/>
  <c r="M1522" i="1"/>
  <c r="O1522" i="1"/>
  <c r="M1523" i="1"/>
  <c r="O1523" i="1"/>
  <c r="M1524" i="1"/>
  <c r="O1524" i="1"/>
  <c r="M1525" i="1"/>
  <c r="O1525" i="1"/>
  <c r="M1526" i="1"/>
  <c r="O1526" i="1"/>
  <c r="M1527" i="1"/>
  <c r="O1527" i="1"/>
  <c r="M1528" i="1"/>
  <c r="O1528" i="1"/>
  <c r="M1529" i="1"/>
  <c r="O1529" i="1"/>
  <c r="M1530" i="1"/>
  <c r="O1530" i="1"/>
  <c r="M1531" i="1"/>
  <c r="O1531" i="1"/>
  <c r="M1532" i="1"/>
  <c r="O1532" i="1"/>
  <c r="M1533" i="1"/>
  <c r="O1533" i="1"/>
  <c r="M1534" i="1"/>
  <c r="O1534" i="1"/>
  <c r="M1535" i="1"/>
  <c r="O1535" i="1"/>
  <c r="M1536" i="1"/>
  <c r="O1536" i="1"/>
  <c r="M1537" i="1"/>
  <c r="O1537" i="1"/>
  <c r="M1538" i="1"/>
  <c r="O1538" i="1"/>
  <c r="M1539" i="1"/>
  <c r="O1539" i="1"/>
  <c r="M1540" i="1"/>
  <c r="O1540" i="1"/>
  <c r="M1541" i="1"/>
  <c r="O1541" i="1"/>
  <c r="M1542" i="1"/>
  <c r="O1542" i="1"/>
  <c r="M1543" i="1"/>
  <c r="O1543" i="1"/>
  <c r="M1544" i="1"/>
  <c r="O1544" i="1"/>
  <c r="M1545" i="1"/>
  <c r="O1545" i="1"/>
  <c r="M1546" i="1"/>
  <c r="O1546" i="1"/>
  <c r="M1547" i="1"/>
  <c r="O1547" i="1"/>
  <c r="M1548" i="1"/>
  <c r="O1548" i="1"/>
  <c r="M1549" i="1"/>
  <c r="O1549" i="1"/>
  <c r="M1550" i="1"/>
  <c r="O1550" i="1"/>
  <c r="M1551" i="1"/>
  <c r="O1551" i="1"/>
  <c r="M1552" i="1"/>
  <c r="O1552" i="1"/>
  <c r="M1553" i="1"/>
  <c r="O1553" i="1"/>
  <c r="M1554" i="1"/>
  <c r="O1554" i="1"/>
  <c r="M1555" i="1"/>
  <c r="O1555" i="1"/>
  <c r="M1556" i="1"/>
  <c r="O1556" i="1"/>
  <c r="M1557" i="1"/>
  <c r="O1557" i="1"/>
  <c r="M1558" i="1"/>
  <c r="O1558" i="1"/>
  <c r="M1559" i="1"/>
  <c r="O1559" i="1"/>
  <c r="M1560" i="1"/>
  <c r="O1560" i="1"/>
  <c r="M1561" i="1"/>
  <c r="O1561" i="1"/>
  <c r="M1562" i="1"/>
  <c r="O1562" i="1"/>
  <c r="M1563" i="1"/>
  <c r="O1563" i="1"/>
  <c r="M1564" i="1"/>
  <c r="O1564" i="1"/>
  <c r="M1565" i="1"/>
  <c r="O1565" i="1"/>
  <c r="M1566" i="1"/>
  <c r="O1566" i="1"/>
  <c r="M1567" i="1"/>
  <c r="O1567" i="1"/>
  <c r="M1568" i="1"/>
  <c r="O1568" i="1"/>
  <c r="M1569" i="1"/>
  <c r="O1569" i="1"/>
  <c r="M1570" i="1"/>
  <c r="O1570" i="1"/>
  <c r="M1571" i="1"/>
  <c r="O1571" i="1"/>
  <c r="M1572" i="1"/>
  <c r="O1572" i="1"/>
  <c r="M1573" i="1"/>
  <c r="O1573" i="1"/>
  <c r="M1574" i="1"/>
  <c r="O1574" i="1"/>
  <c r="M1575" i="1"/>
  <c r="O1575" i="1"/>
  <c r="M1576" i="1"/>
  <c r="O1576" i="1"/>
  <c r="M1577" i="1"/>
  <c r="O1577" i="1"/>
  <c r="M1578" i="1"/>
  <c r="O1578" i="1"/>
  <c r="M1579" i="1"/>
  <c r="O1579" i="1"/>
  <c r="M1580" i="1"/>
  <c r="O1580" i="1"/>
  <c r="M1581" i="1"/>
  <c r="O1581" i="1"/>
  <c r="M1582" i="1"/>
  <c r="O1582" i="1"/>
  <c r="M1583" i="1"/>
  <c r="O1583" i="1"/>
  <c r="M1584" i="1"/>
  <c r="O1584" i="1"/>
  <c r="M1585" i="1"/>
  <c r="O1585" i="1"/>
  <c r="M1586" i="1"/>
  <c r="O1586" i="1"/>
  <c r="M1587" i="1"/>
  <c r="O1587" i="1"/>
  <c r="M1588" i="1"/>
  <c r="O1588" i="1"/>
  <c r="M1589" i="1"/>
  <c r="O1589" i="1"/>
  <c r="M1590" i="1"/>
  <c r="O1590" i="1"/>
  <c r="M1591" i="1"/>
  <c r="O1591" i="1"/>
  <c r="M1592" i="1"/>
  <c r="O1592" i="1"/>
  <c r="M1593" i="1"/>
  <c r="O1593" i="1"/>
  <c r="M1594" i="1"/>
  <c r="O1594" i="1"/>
  <c r="M1595" i="1"/>
  <c r="O1595" i="1"/>
  <c r="M1596" i="1"/>
  <c r="O1596" i="1"/>
  <c r="M1597" i="1"/>
  <c r="O1597" i="1"/>
  <c r="M1598" i="1"/>
  <c r="O1598" i="1"/>
  <c r="M1599" i="1"/>
  <c r="O1599" i="1"/>
  <c r="M1600" i="1"/>
  <c r="O1600" i="1"/>
  <c r="M1601" i="1"/>
  <c r="O1601" i="1"/>
  <c r="M1602" i="1"/>
  <c r="O1602" i="1"/>
  <c r="M1603" i="1"/>
  <c r="O1603" i="1"/>
  <c r="M1604" i="1"/>
  <c r="O1604" i="1"/>
  <c r="M1605" i="1"/>
  <c r="O1605" i="1"/>
  <c r="M1606" i="1"/>
  <c r="O1606" i="1"/>
  <c r="M1607" i="1"/>
  <c r="O1607" i="1"/>
  <c r="M1608" i="1"/>
  <c r="O1608" i="1"/>
  <c r="M1609" i="1"/>
  <c r="O1609" i="1"/>
  <c r="M1610" i="1"/>
  <c r="O1610" i="1"/>
  <c r="M1611" i="1"/>
  <c r="O1611" i="1"/>
  <c r="M1612" i="1"/>
  <c r="O1612" i="1"/>
  <c r="M1613" i="1"/>
  <c r="O1613" i="1"/>
  <c r="M1614" i="1"/>
  <c r="O1614" i="1"/>
  <c r="M1615" i="1"/>
  <c r="O1615" i="1"/>
  <c r="M1616" i="1"/>
  <c r="O1616" i="1"/>
  <c r="M1617" i="1"/>
  <c r="O1617" i="1"/>
  <c r="M1618" i="1"/>
  <c r="O1618" i="1"/>
  <c r="M1619" i="1"/>
  <c r="O1619" i="1"/>
  <c r="M1620" i="1"/>
  <c r="O1620" i="1"/>
  <c r="M1621" i="1"/>
  <c r="O1621" i="1"/>
  <c r="M1622" i="1"/>
  <c r="O1622" i="1"/>
  <c r="M1623" i="1"/>
  <c r="O1623" i="1"/>
  <c r="M1624" i="1"/>
  <c r="O1624" i="1"/>
  <c r="M1625" i="1"/>
  <c r="O1625" i="1"/>
  <c r="M1626" i="1"/>
  <c r="O1626" i="1"/>
  <c r="M1627" i="1"/>
  <c r="O1627" i="1"/>
  <c r="M1628" i="1"/>
  <c r="O1628" i="1"/>
  <c r="M1629" i="1"/>
  <c r="O1629" i="1"/>
  <c r="M1630" i="1"/>
  <c r="O1630" i="1"/>
  <c r="M1631" i="1"/>
  <c r="O1631" i="1"/>
  <c r="M1632" i="1"/>
  <c r="O1632" i="1"/>
  <c r="M1633" i="1"/>
  <c r="O1633" i="1"/>
  <c r="M1634" i="1"/>
  <c r="O1634" i="1"/>
  <c r="M1635" i="1"/>
  <c r="O1635" i="1"/>
  <c r="M1636" i="1"/>
  <c r="O1636" i="1"/>
  <c r="M1637" i="1"/>
  <c r="O1637" i="1"/>
  <c r="M1638" i="1"/>
  <c r="O1638" i="1"/>
  <c r="M1639" i="1"/>
  <c r="O1639" i="1"/>
  <c r="M1640" i="1"/>
  <c r="O1640" i="1"/>
  <c r="M1641" i="1"/>
  <c r="O1641" i="1"/>
  <c r="M1642" i="1"/>
  <c r="O1642" i="1"/>
  <c r="M1643" i="1"/>
  <c r="O1643" i="1"/>
  <c r="M1644" i="1"/>
  <c r="O1644" i="1"/>
  <c r="M1645" i="1"/>
  <c r="O1645" i="1"/>
  <c r="M1646" i="1"/>
  <c r="O1646" i="1"/>
  <c r="M1647" i="1"/>
  <c r="O1647" i="1"/>
  <c r="M1648" i="1"/>
  <c r="O1648" i="1"/>
  <c r="M1649" i="1"/>
  <c r="O1649" i="1"/>
  <c r="M1650" i="1"/>
  <c r="O1650" i="1"/>
  <c r="M1651" i="1"/>
  <c r="O1651" i="1"/>
  <c r="M1652" i="1"/>
  <c r="O1652" i="1"/>
  <c r="M1653" i="1"/>
  <c r="O1653" i="1"/>
  <c r="M1654" i="1"/>
  <c r="O1654" i="1"/>
  <c r="M1655" i="1"/>
  <c r="O1655" i="1"/>
  <c r="M1656" i="1"/>
  <c r="O1656" i="1"/>
  <c r="M1657" i="1"/>
  <c r="O1657" i="1"/>
  <c r="M1658" i="1"/>
  <c r="O1658" i="1"/>
  <c r="M1659" i="1"/>
  <c r="O1659" i="1"/>
  <c r="M1660" i="1"/>
  <c r="O1660" i="1"/>
  <c r="M1661" i="1"/>
  <c r="O1661" i="1"/>
  <c r="M1662" i="1"/>
  <c r="O1662" i="1"/>
  <c r="M1663" i="1"/>
  <c r="O1663" i="1"/>
  <c r="M1664" i="1"/>
  <c r="O1664" i="1"/>
  <c r="M1665" i="1"/>
  <c r="O1665" i="1"/>
  <c r="M1666" i="1"/>
  <c r="O1666" i="1"/>
  <c r="M1667" i="1"/>
  <c r="O1667" i="1"/>
  <c r="M1668" i="1"/>
  <c r="O1668" i="1"/>
  <c r="M1669" i="1"/>
  <c r="O1669" i="1"/>
  <c r="M1670" i="1"/>
  <c r="O1670" i="1"/>
  <c r="M1671" i="1"/>
  <c r="O1671" i="1"/>
  <c r="M1672" i="1"/>
  <c r="O1672" i="1"/>
  <c r="M1673" i="1"/>
  <c r="O1673" i="1"/>
  <c r="M1674" i="1"/>
  <c r="O1674" i="1"/>
  <c r="M1675" i="1"/>
  <c r="O1675" i="1"/>
  <c r="M1676" i="1"/>
  <c r="O1676" i="1"/>
  <c r="M1677" i="1"/>
  <c r="O1677" i="1"/>
  <c r="M1678" i="1"/>
  <c r="O1678" i="1"/>
  <c r="M1679" i="1"/>
  <c r="O1679" i="1"/>
  <c r="M1680" i="1"/>
  <c r="O1680" i="1"/>
  <c r="M1681" i="1"/>
  <c r="O1681" i="1"/>
  <c r="M1682" i="1"/>
  <c r="O1682" i="1"/>
  <c r="M1683" i="1"/>
  <c r="O1683" i="1"/>
  <c r="M1684" i="1"/>
  <c r="O1684" i="1"/>
  <c r="M1685" i="1"/>
  <c r="O1685" i="1"/>
  <c r="M1686" i="1"/>
  <c r="O1686" i="1"/>
  <c r="M1687" i="1"/>
  <c r="O1687" i="1"/>
  <c r="M1688" i="1"/>
  <c r="O1688" i="1"/>
  <c r="M1689" i="1"/>
  <c r="O1689" i="1"/>
  <c r="M1690" i="1"/>
  <c r="O1690" i="1"/>
  <c r="M1691" i="1"/>
  <c r="O1691" i="1"/>
  <c r="M1692" i="1"/>
  <c r="O1692" i="1"/>
  <c r="M1693" i="1"/>
  <c r="O1693" i="1"/>
  <c r="M1694" i="1"/>
  <c r="O1694" i="1"/>
  <c r="M1695" i="1"/>
  <c r="O1695" i="1"/>
  <c r="M1696" i="1"/>
  <c r="O1696" i="1"/>
  <c r="M1697" i="1"/>
  <c r="O1697" i="1"/>
  <c r="M1698" i="1"/>
  <c r="O1698" i="1"/>
  <c r="M1699" i="1"/>
  <c r="O1699" i="1"/>
  <c r="M1700" i="1"/>
  <c r="O1700" i="1"/>
  <c r="M1701" i="1"/>
  <c r="O1701" i="1"/>
  <c r="M1702" i="1"/>
  <c r="O1702" i="1"/>
  <c r="M1703" i="1"/>
  <c r="O1703" i="1"/>
  <c r="M1704" i="1"/>
  <c r="O1704" i="1"/>
  <c r="M1705" i="1"/>
  <c r="O1705" i="1"/>
  <c r="M1706" i="1"/>
  <c r="O1706" i="1"/>
  <c r="M1707" i="1"/>
  <c r="O1707" i="1"/>
  <c r="M1708" i="1"/>
  <c r="O1708" i="1"/>
  <c r="M1709" i="1"/>
  <c r="O1709" i="1"/>
  <c r="M1710" i="1"/>
  <c r="O1710" i="1"/>
  <c r="M1711" i="1"/>
  <c r="O1711" i="1"/>
  <c r="M1712" i="1"/>
  <c r="O1712" i="1"/>
  <c r="M1713" i="1"/>
  <c r="O1713" i="1"/>
  <c r="M1714" i="1"/>
  <c r="O1714" i="1"/>
  <c r="M1715" i="1"/>
  <c r="O1715" i="1"/>
  <c r="M1716" i="1"/>
  <c r="O1716" i="1"/>
  <c r="M1717" i="1"/>
  <c r="O1717" i="1"/>
  <c r="M1718" i="1"/>
  <c r="O1718" i="1"/>
  <c r="M1719" i="1"/>
  <c r="O1719" i="1"/>
  <c r="M1720" i="1"/>
  <c r="O1720" i="1"/>
  <c r="M1721" i="1"/>
  <c r="O1721" i="1"/>
  <c r="M1722" i="1"/>
  <c r="O1722" i="1"/>
  <c r="M1723" i="1"/>
  <c r="O1723" i="1"/>
  <c r="M1724" i="1"/>
  <c r="O1724" i="1"/>
  <c r="M1725" i="1"/>
  <c r="O1725" i="1"/>
  <c r="M1726" i="1"/>
  <c r="O1726" i="1"/>
  <c r="M1727" i="1"/>
  <c r="O1727" i="1"/>
  <c r="M1728" i="1"/>
  <c r="O1728" i="1"/>
  <c r="M1729" i="1"/>
  <c r="O1729" i="1"/>
  <c r="M1730" i="1"/>
  <c r="O1730" i="1"/>
  <c r="M1731" i="1"/>
  <c r="O1731" i="1"/>
  <c r="M1732" i="1"/>
  <c r="O1732" i="1"/>
  <c r="M1733" i="1"/>
  <c r="O1733" i="1"/>
  <c r="M1734" i="1"/>
  <c r="O1734" i="1"/>
  <c r="M1735" i="1"/>
  <c r="O1735" i="1"/>
  <c r="M1736" i="1"/>
  <c r="O1736" i="1"/>
  <c r="M1737" i="1"/>
  <c r="O1737" i="1"/>
  <c r="M1738" i="1"/>
  <c r="O1738" i="1"/>
  <c r="M1739" i="1"/>
  <c r="O1739" i="1"/>
  <c r="M1740" i="1"/>
  <c r="O1740" i="1"/>
  <c r="M1741" i="1"/>
  <c r="O1741" i="1"/>
  <c r="M1742" i="1"/>
  <c r="O1742" i="1"/>
  <c r="M1743" i="1"/>
  <c r="O1743" i="1"/>
  <c r="M1744" i="1"/>
  <c r="O1744" i="1"/>
  <c r="M1745" i="1"/>
  <c r="O1745" i="1"/>
  <c r="M1746" i="1"/>
  <c r="O1746" i="1"/>
  <c r="M1747" i="1"/>
  <c r="O1747" i="1"/>
  <c r="M1748" i="1"/>
  <c r="O1748" i="1"/>
  <c r="M1749" i="1"/>
  <c r="O1749" i="1"/>
  <c r="M1750" i="1"/>
  <c r="O1750" i="1"/>
  <c r="M1751" i="1"/>
  <c r="O1751" i="1"/>
  <c r="M1752" i="1"/>
  <c r="O1752" i="1"/>
  <c r="M1753" i="1"/>
  <c r="O1753" i="1"/>
  <c r="M1754" i="1"/>
  <c r="O1754" i="1"/>
  <c r="M1755" i="1"/>
  <c r="O1755" i="1"/>
  <c r="M1756" i="1"/>
  <c r="O1756" i="1"/>
  <c r="M1757" i="1"/>
  <c r="O1757" i="1"/>
  <c r="M1758" i="1"/>
  <c r="O1758" i="1"/>
  <c r="M1759" i="1"/>
  <c r="O1759" i="1"/>
  <c r="M1760" i="1"/>
  <c r="O1760" i="1"/>
  <c r="M1761" i="1"/>
  <c r="O1761" i="1"/>
  <c r="M1762" i="1"/>
  <c r="O1762" i="1"/>
  <c r="M1763" i="1"/>
  <c r="O1763" i="1"/>
  <c r="M1764" i="1"/>
  <c r="O1764" i="1"/>
  <c r="M1765" i="1"/>
  <c r="O1765" i="1"/>
  <c r="M1766" i="1"/>
  <c r="O1766" i="1"/>
  <c r="M1767" i="1"/>
  <c r="O1767" i="1"/>
  <c r="M1768" i="1"/>
  <c r="O1768" i="1"/>
  <c r="M1769" i="1"/>
  <c r="O1769" i="1"/>
  <c r="M1770" i="1"/>
  <c r="O1770" i="1"/>
  <c r="M1771" i="1"/>
  <c r="O1771" i="1"/>
  <c r="M1772" i="1"/>
  <c r="O1772" i="1"/>
  <c r="M1773" i="1"/>
  <c r="O1773" i="1"/>
  <c r="M1774" i="1"/>
  <c r="O1774" i="1"/>
  <c r="M1775" i="1"/>
  <c r="O1775" i="1"/>
  <c r="M1776" i="1"/>
  <c r="O1776" i="1"/>
  <c r="M1777" i="1"/>
  <c r="O1777" i="1"/>
  <c r="M1778" i="1"/>
  <c r="O1778" i="1"/>
  <c r="M1779" i="1"/>
  <c r="O1779" i="1"/>
  <c r="M1780" i="1"/>
  <c r="O1780" i="1"/>
  <c r="M1781" i="1"/>
  <c r="O1781" i="1"/>
  <c r="M1782" i="1"/>
  <c r="O1782" i="1"/>
  <c r="M1783" i="1"/>
  <c r="O1783" i="1"/>
  <c r="M1784" i="1"/>
  <c r="O1784" i="1"/>
  <c r="M1785" i="1"/>
  <c r="O1785" i="1"/>
  <c r="M1786" i="1"/>
  <c r="O1786" i="1"/>
  <c r="M1787" i="1"/>
  <c r="O1787" i="1"/>
  <c r="M1788" i="1"/>
  <c r="O1788" i="1"/>
  <c r="M1789" i="1"/>
  <c r="O1789" i="1"/>
  <c r="M1790" i="1"/>
  <c r="O1790" i="1"/>
  <c r="M1791" i="1"/>
  <c r="O1791" i="1"/>
  <c r="M1792" i="1"/>
  <c r="O1792" i="1"/>
  <c r="M1793" i="1"/>
  <c r="O1793" i="1"/>
  <c r="M1794" i="1"/>
  <c r="O1794" i="1"/>
  <c r="M1795" i="1"/>
  <c r="O1795" i="1"/>
  <c r="M1796" i="1"/>
  <c r="O1796" i="1"/>
  <c r="M1797" i="1"/>
  <c r="O1797" i="1"/>
  <c r="M1798" i="1"/>
  <c r="O1798" i="1"/>
  <c r="M1799" i="1"/>
  <c r="O1799" i="1"/>
  <c r="M1800" i="1"/>
  <c r="O1800" i="1"/>
  <c r="M1801" i="1"/>
  <c r="O1801" i="1"/>
  <c r="M1802" i="1"/>
  <c r="O1802" i="1"/>
  <c r="M1803" i="1"/>
  <c r="O1803" i="1"/>
  <c r="M1804" i="1"/>
  <c r="O1804" i="1"/>
  <c r="M1805" i="1"/>
  <c r="O1805" i="1"/>
  <c r="M1806" i="1"/>
  <c r="O1806" i="1"/>
  <c r="M1807" i="1"/>
  <c r="O1807" i="1"/>
  <c r="M1808" i="1"/>
  <c r="O1808" i="1"/>
  <c r="M1809" i="1"/>
  <c r="O1809" i="1"/>
  <c r="M1810" i="1"/>
  <c r="O1810" i="1"/>
  <c r="M1811" i="1"/>
  <c r="O1811" i="1"/>
  <c r="M1812" i="1"/>
  <c r="O1812" i="1"/>
  <c r="M1813" i="1"/>
  <c r="O1813" i="1"/>
  <c r="M1814" i="1"/>
  <c r="O1814" i="1"/>
  <c r="M1815" i="1"/>
  <c r="O1815" i="1"/>
  <c r="M1816" i="1"/>
  <c r="O1816" i="1"/>
  <c r="M1817" i="1"/>
  <c r="O1817" i="1"/>
  <c r="M1818" i="1"/>
  <c r="O1818" i="1"/>
  <c r="M1819" i="1"/>
  <c r="O1819" i="1"/>
  <c r="M1820" i="1"/>
  <c r="O1820" i="1"/>
  <c r="M1821" i="1"/>
  <c r="O1821" i="1"/>
  <c r="M1822" i="1"/>
  <c r="O1822" i="1"/>
  <c r="M1823" i="1"/>
  <c r="O1823" i="1"/>
  <c r="M1824" i="1"/>
  <c r="O1824" i="1"/>
  <c r="M1825" i="1"/>
  <c r="O1825" i="1"/>
  <c r="M1826" i="1"/>
  <c r="O1826" i="1"/>
  <c r="M1827" i="1"/>
  <c r="O1827" i="1"/>
  <c r="M1828" i="1"/>
  <c r="O1828" i="1"/>
  <c r="M1829" i="1"/>
  <c r="O1829" i="1"/>
  <c r="M1830" i="1"/>
  <c r="O1830" i="1"/>
  <c r="M1831" i="1"/>
  <c r="O1831" i="1"/>
  <c r="M1832" i="1"/>
  <c r="O1832" i="1"/>
  <c r="M1833" i="1"/>
  <c r="O1833" i="1"/>
  <c r="M1834" i="1"/>
  <c r="O1834" i="1"/>
  <c r="M1835" i="1"/>
  <c r="O1835" i="1"/>
  <c r="M1836" i="1"/>
  <c r="O1836" i="1"/>
  <c r="M1837" i="1"/>
  <c r="O1837" i="1"/>
  <c r="M1838" i="1"/>
  <c r="O1838" i="1"/>
  <c r="M1839" i="1"/>
  <c r="O1839" i="1"/>
  <c r="M1840" i="1"/>
  <c r="O1840" i="1"/>
  <c r="M1841" i="1"/>
  <c r="O1841" i="1"/>
  <c r="M1842" i="1"/>
  <c r="O1842" i="1"/>
  <c r="M1843" i="1"/>
  <c r="O1843" i="1"/>
  <c r="M1844" i="1"/>
  <c r="O1844" i="1"/>
  <c r="M1845" i="1"/>
  <c r="O1845" i="1"/>
  <c r="M1846" i="1"/>
  <c r="O1846" i="1"/>
  <c r="M1847" i="1"/>
  <c r="O1847" i="1"/>
  <c r="M1848" i="1"/>
  <c r="O1848" i="1"/>
  <c r="M1849" i="1"/>
  <c r="O1849" i="1"/>
  <c r="M1850" i="1"/>
  <c r="O1850" i="1"/>
  <c r="M1851" i="1"/>
  <c r="O1851" i="1"/>
  <c r="M1852" i="1"/>
  <c r="O1852" i="1"/>
  <c r="M1853" i="1"/>
  <c r="O1853" i="1"/>
  <c r="M1854" i="1"/>
  <c r="O1854" i="1"/>
  <c r="M1855" i="1"/>
  <c r="O1855" i="1"/>
  <c r="M1856" i="1"/>
  <c r="O1856" i="1"/>
  <c r="M1857" i="1"/>
  <c r="O1857" i="1"/>
  <c r="M1858" i="1"/>
  <c r="O1858" i="1"/>
  <c r="M1859" i="1"/>
  <c r="O1859" i="1"/>
  <c r="M1860" i="1"/>
  <c r="O1860" i="1"/>
  <c r="M1861" i="1"/>
  <c r="O1861" i="1"/>
  <c r="M1862" i="1"/>
  <c r="O1862" i="1"/>
  <c r="M1863" i="1"/>
  <c r="O1863" i="1"/>
  <c r="M1864" i="1"/>
  <c r="O1864" i="1"/>
  <c r="M1865" i="1"/>
  <c r="O1865" i="1"/>
  <c r="M1866" i="1"/>
  <c r="O1866" i="1"/>
  <c r="M1867" i="1"/>
  <c r="O1867" i="1"/>
  <c r="M1868" i="1"/>
  <c r="O1868" i="1"/>
  <c r="M1869" i="1"/>
  <c r="O1869" i="1"/>
  <c r="M1870" i="1"/>
  <c r="O1870" i="1"/>
  <c r="M1871" i="1"/>
  <c r="O1871" i="1"/>
  <c r="M1872" i="1"/>
  <c r="O1872" i="1"/>
  <c r="M1873" i="1"/>
  <c r="O1873" i="1"/>
  <c r="M1874" i="1"/>
  <c r="O1874" i="1"/>
  <c r="M1875" i="1"/>
  <c r="O1875" i="1"/>
  <c r="M1876" i="1"/>
  <c r="O1876" i="1"/>
  <c r="M1877" i="1"/>
  <c r="O1877" i="1"/>
  <c r="M1878" i="1"/>
  <c r="O1878" i="1"/>
  <c r="M1879" i="1"/>
  <c r="O1879" i="1"/>
  <c r="M1880" i="1"/>
  <c r="O1880" i="1"/>
  <c r="M1881" i="1"/>
  <c r="O1881" i="1"/>
  <c r="M1882" i="1"/>
  <c r="O1882" i="1"/>
  <c r="M1883" i="1"/>
  <c r="O1883" i="1"/>
  <c r="M1884" i="1"/>
  <c r="O1884" i="1"/>
  <c r="M1885" i="1"/>
  <c r="O1885" i="1"/>
  <c r="M1886" i="1"/>
  <c r="O1886" i="1"/>
  <c r="M1887" i="1"/>
  <c r="O1887" i="1"/>
  <c r="M1888" i="1"/>
  <c r="O1888" i="1"/>
  <c r="M1889" i="1"/>
  <c r="O1889" i="1"/>
  <c r="M1890" i="1"/>
  <c r="O1890" i="1"/>
  <c r="M1891" i="1"/>
  <c r="O1891" i="1"/>
  <c r="M1892" i="1"/>
  <c r="O1892" i="1"/>
  <c r="M1893" i="1"/>
  <c r="O1893" i="1"/>
  <c r="M1894" i="1"/>
  <c r="O1894" i="1"/>
  <c r="M1895" i="1"/>
  <c r="O1895" i="1"/>
  <c r="M1896" i="1"/>
  <c r="O1896" i="1"/>
  <c r="M1897" i="1"/>
  <c r="O1897" i="1"/>
  <c r="M1898" i="1"/>
  <c r="O1898" i="1"/>
  <c r="M1899" i="1"/>
  <c r="O1899" i="1"/>
  <c r="M1900" i="1"/>
  <c r="O1900" i="1"/>
  <c r="M1901" i="1"/>
  <c r="O1901" i="1"/>
  <c r="M1902" i="1"/>
  <c r="O1902" i="1"/>
  <c r="M1903" i="1"/>
  <c r="O1903" i="1"/>
  <c r="M1904" i="1"/>
  <c r="O1904" i="1"/>
  <c r="M1905" i="1"/>
  <c r="O1905" i="1"/>
  <c r="M1906" i="1"/>
  <c r="O1906" i="1"/>
  <c r="M1907" i="1"/>
  <c r="O1907" i="1"/>
  <c r="M1908" i="1"/>
  <c r="O1908" i="1"/>
  <c r="M1909" i="1"/>
  <c r="O1909" i="1"/>
  <c r="M1910" i="1"/>
  <c r="O1910" i="1"/>
  <c r="M1911" i="1"/>
  <c r="O1911" i="1"/>
  <c r="M1912" i="1"/>
  <c r="O1912" i="1"/>
  <c r="M1913" i="1"/>
  <c r="O1913" i="1"/>
  <c r="M1914" i="1"/>
  <c r="O1914" i="1"/>
  <c r="M1915" i="1"/>
  <c r="O1915" i="1"/>
  <c r="M1916" i="1"/>
  <c r="O1916" i="1"/>
  <c r="M1917" i="1"/>
  <c r="O1917" i="1"/>
  <c r="M1918" i="1"/>
  <c r="O1918" i="1"/>
  <c r="M1919" i="1"/>
  <c r="O1919" i="1"/>
  <c r="M1920" i="1"/>
  <c r="O1920" i="1"/>
  <c r="M1921" i="1"/>
  <c r="O1921" i="1"/>
  <c r="M1922" i="1"/>
  <c r="O1922" i="1"/>
  <c r="M1923" i="1"/>
  <c r="O1923" i="1"/>
  <c r="M1924" i="1"/>
  <c r="O1924" i="1"/>
  <c r="M1925" i="1"/>
  <c r="O1925" i="1"/>
  <c r="M1926" i="1"/>
  <c r="O1926" i="1"/>
  <c r="M1927" i="1"/>
  <c r="O1927" i="1"/>
  <c r="M1928" i="1"/>
  <c r="O1928" i="1"/>
  <c r="M1929" i="1"/>
  <c r="O1929" i="1"/>
  <c r="M1930" i="1"/>
  <c r="O1930" i="1"/>
  <c r="M1931" i="1"/>
  <c r="O1931" i="1"/>
  <c r="M1932" i="1"/>
  <c r="O1932" i="1"/>
  <c r="M1933" i="1"/>
  <c r="O1933" i="1"/>
  <c r="M1934" i="1"/>
  <c r="O1934" i="1"/>
  <c r="M1935" i="1"/>
  <c r="O1935" i="1"/>
  <c r="M1936" i="1"/>
  <c r="O1936" i="1"/>
  <c r="M1937" i="1"/>
  <c r="O1937" i="1"/>
  <c r="M1938" i="1"/>
  <c r="O1938" i="1"/>
  <c r="M1939" i="1"/>
  <c r="O1939" i="1"/>
  <c r="M1940" i="1"/>
  <c r="O1940" i="1"/>
  <c r="M1941" i="1"/>
  <c r="O1941" i="1"/>
  <c r="M1942" i="1"/>
  <c r="O1942" i="1"/>
  <c r="M1943" i="1"/>
  <c r="O1943" i="1"/>
  <c r="M1944" i="1"/>
  <c r="O1944" i="1"/>
  <c r="M1945" i="1"/>
  <c r="O1945" i="1"/>
  <c r="M1946" i="1"/>
  <c r="O1946" i="1"/>
  <c r="M1947" i="1"/>
  <c r="O1947" i="1"/>
  <c r="M1948" i="1"/>
  <c r="O1948" i="1"/>
  <c r="M1949" i="1"/>
  <c r="O1949" i="1"/>
  <c r="M1950" i="1"/>
  <c r="O1950" i="1"/>
  <c r="M1951" i="1"/>
  <c r="O1951" i="1"/>
  <c r="M1952" i="1"/>
  <c r="O1952" i="1"/>
  <c r="M1953" i="1"/>
  <c r="O1953" i="1"/>
  <c r="M1954" i="1"/>
  <c r="O1954" i="1"/>
  <c r="M1955" i="1"/>
  <c r="O1955" i="1"/>
  <c r="M1956" i="1"/>
  <c r="O1956" i="1"/>
  <c r="M1957" i="1"/>
  <c r="O1957" i="1"/>
  <c r="M1958" i="1"/>
  <c r="O1958" i="1"/>
  <c r="M1959" i="1"/>
  <c r="O1959" i="1"/>
  <c r="M1960" i="1"/>
  <c r="O1960" i="1"/>
  <c r="M1961" i="1"/>
  <c r="O1961" i="1"/>
  <c r="M1962" i="1"/>
  <c r="O1962" i="1"/>
  <c r="M1963" i="1"/>
  <c r="O1963" i="1"/>
  <c r="M1964" i="1"/>
  <c r="O1964" i="1"/>
  <c r="M1965" i="1"/>
  <c r="O1965" i="1"/>
  <c r="M1966" i="1"/>
  <c r="O1966" i="1"/>
  <c r="M1967" i="1"/>
  <c r="O1967" i="1"/>
  <c r="M1968" i="1"/>
  <c r="O1968" i="1"/>
  <c r="M1969" i="1"/>
  <c r="O1969" i="1"/>
  <c r="M1970" i="1"/>
  <c r="O1970" i="1"/>
  <c r="M1971" i="1"/>
  <c r="O1971" i="1"/>
  <c r="M1972" i="1"/>
  <c r="O1972" i="1"/>
  <c r="M1973" i="1"/>
  <c r="O1973" i="1"/>
  <c r="M1974" i="1"/>
  <c r="O1974" i="1"/>
  <c r="M1975" i="1"/>
  <c r="O1975" i="1"/>
  <c r="M1976" i="1"/>
  <c r="O1976" i="1"/>
  <c r="M1977" i="1"/>
  <c r="O1977" i="1"/>
  <c r="M1978" i="1"/>
  <c r="O1978" i="1"/>
  <c r="M1979" i="1"/>
  <c r="O1979" i="1"/>
  <c r="M1980" i="1"/>
  <c r="O1980" i="1"/>
  <c r="M1981" i="1"/>
  <c r="O1981" i="1"/>
  <c r="M1982" i="1"/>
  <c r="O1982" i="1"/>
  <c r="M1983" i="1"/>
  <c r="O1983" i="1"/>
  <c r="M1984" i="1"/>
  <c r="O1984" i="1"/>
  <c r="M1985" i="1"/>
  <c r="O1985" i="1"/>
  <c r="M1986" i="1"/>
  <c r="O1986" i="1"/>
  <c r="M1987" i="1"/>
  <c r="O1987" i="1"/>
  <c r="M1988" i="1"/>
  <c r="O1988" i="1"/>
  <c r="M1989" i="1"/>
  <c r="O1989" i="1"/>
  <c r="M1990" i="1"/>
  <c r="O1990" i="1"/>
  <c r="M1991" i="1"/>
  <c r="O1991" i="1"/>
  <c r="M1992" i="1"/>
  <c r="O1992" i="1"/>
  <c r="M1993" i="1"/>
  <c r="O1993" i="1"/>
  <c r="M1994" i="1"/>
  <c r="O1994" i="1"/>
  <c r="M1995" i="1"/>
  <c r="O1995" i="1"/>
  <c r="M1996" i="1"/>
  <c r="O1996" i="1"/>
  <c r="M1997" i="1"/>
  <c r="O1997" i="1"/>
  <c r="M1998" i="1"/>
  <c r="O1998" i="1"/>
  <c r="M1999" i="1"/>
  <c r="O1999" i="1"/>
  <c r="M2000" i="1"/>
  <c r="O2000" i="1"/>
  <c r="M2001" i="1"/>
  <c r="O2001" i="1"/>
  <c r="M2002" i="1"/>
  <c r="O2002" i="1"/>
  <c r="M2003" i="1"/>
  <c r="O2003" i="1"/>
  <c r="M2004" i="1"/>
  <c r="O2004" i="1"/>
  <c r="M2005" i="1"/>
  <c r="O2005" i="1"/>
  <c r="M2006" i="1"/>
  <c r="O2006" i="1"/>
  <c r="M2007" i="1"/>
  <c r="O2007" i="1"/>
  <c r="M2008" i="1"/>
  <c r="O2008" i="1"/>
  <c r="M2009" i="1"/>
  <c r="O2009" i="1"/>
  <c r="M2010" i="1"/>
  <c r="O2010" i="1"/>
  <c r="M2011" i="1"/>
  <c r="O2011" i="1"/>
  <c r="M2012" i="1"/>
  <c r="O2012" i="1"/>
  <c r="M2013" i="1"/>
  <c r="O2013" i="1"/>
  <c r="M2014" i="1"/>
  <c r="O2014" i="1"/>
  <c r="M2015" i="1"/>
  <c r="O2015" i="1"/>
  <c r="M2016" i="1"/>
  <c r="O2016" i="1"/>
  <c r="M2017" i="1"/>
  <c r="O2017" i="1"/>
  <c r="M2018" i="1"/>
  <c r="O2018" i="1"/>
  <c r="M2019" i="1"/>
  <c r="O2019" i="1"/>
  <c r="M2020" i="1"/>
  <c r="O2020" i="1"/>
  <c r="M2021" i="1"/>
  <c r="O2021" i="1"/>
  <c r="M2022" i="1"/>
  <c r="O2022" i="1"/>
  <c r="M2023" i="1"/>
  <c r="O2023" i="1"/>
  <c r="M2024" i="1"/>
  <c r="O2024" i="1"/>
  <c r="M2025" i="1"/>
  <c r="O2025" i="1"/>
  <c r="M2026" i="1"/>
  <c r="O2026" i="1"/>
  <c r="M2027" i="1"/>
  <c r="O2027" i="1"/>
  <c r="M2028" i="1"/>
  <c r="O2028" i="1"/>
  <c r="M2029" i="1"/>
  <c r="O2029" i="1"/>
  <c r="M2030" i="1"/>
  <c r="O2030" i="1"/>
  <c r="M2031" i="1"/>
  <c r="O2031" i="1"/>
  <c r="M2032" i="1"/>
  <c r="O2032" i="1"/>
  <c r="M2033" i="1"/>
  <c r="O2033" i="1"/>
  <c r="M2034" i="1"/>
  <c r="O2034" i="1"/>
  <c r="M2035" i="1"/>
  <c r="O2035" i="1"/>
  <c r="M2036" i="1"/>
  <c r="O2036" i="1"/>
  <c r="M2037" i="1"/>
  <c r="O2037" i="1"/>
  <c r="M2038" i="1"/>
  <c r="O2038" i="1"/>
  <c r="M2039" i="1"/>
  <c r="O2039" i="1"/>
  <c r="M2040" i="1"/>
  <c r="O2040" i="1"/>
  <c r="M2041" i="1"/>
  <c r="O2041" i="1"/>
  <c r="M2042" i="1"/>
  <c r="O2042" i="1"/>
  <c r="M2043" i="1"/>
  <c r="O2043" i="1"/>
  <c r="M2044" i="1"/>
  <c r="O2044" i="1"/>
  <c r="M2045" i="1"/>
  <c r="O2045" i="1"/>
  <c r="M2046" i="1"/>
  <c r="O2046" i="1"/>
  <c r="M2047" i="1"/>
  <c r="O2047" i="1"/>
  <c r="M2048" i="1"/>
  <c r="O2048" i="1"/>
  <c r="M2049" i="1"/>
  <c r="O2049" i="1"/>
  <c r="M2050" i="1"/>
  <c r="O2050" i="1"/>
  <c r="M2051" i="1"/>
  <c r="O2051" i="1"/>
  <c r="M2052" i="1"/>
  <c r="O2052" i="1"/>
  <c r="M2053" i="1"/>
  <c r="O2053" i="1"/>
  <c r="M2054" i="1"/>
  <c r="O2054" i="1"/>
  <c r="M2055" i="1"/>
  <c r="O2055" i="1"/>
  <c r="M2056" i="1"/>
  <c r="O2056" i="1"/>
  <c r="M2057" i="1"/>
  <c r="O2057" i="1"/>
  <c r="M2058" i="1"/>
  <c r="O2058" i="1"/>
  <c r="M2059" i="1"/>
  <c r="O2059" i="1"/>
  <c r="M2060" i="1"/>
  <c r="O2060" i="1"/>
  <c r="M2061" i="1"/>
  <c r="O2061" i="1"/>
  <c r="M2062" i="1"/>
  <c r="O2062" i="1"/>
  <c r="M2063" i="1"/>
  <c r="O2063" i="1"/>
  <c r="M2064" i="1"/>
  <c r="O2064" i="1"/>
  <c r="M2065" i="1"/>
  <c r="O2065" i="1"/>
  <c r="M2066" i="1"/>
  <c r="O2066" i="1"/>
  <c r="M2067" i="1"/>
  <c r="O2067" i="1"/>
  <c r="M2068" i="1"/>
  <c r="O2068" i="1"/>
  <c r="M2069" i="1"/>
  <c r="O2069" i="1"/>
  <c r="M2070" i="1"/>
  <c r="O2070" i="1"/>
  <c r="M2071" i="1"/>
  <c r="O2071" i="1"/>
  <c r="M2072" i="1"/>
  <c r="O2072" i="1"/>
  <c r="M2073" i="1"/>
  <c r="O2073" i="1"/>
  <c r="M2074" i="1"/>
  <c r="O2074" i="1"/>
  <c r="M2075" i="1"/>
  <c r="O2075" i="1"/>
  <c r="M2076" i="1"/>
  <c r="O2076" i="1"/>
  <c r="M2077" i="1"/>
  <c r="O2077" i="1"/>
  <c r="M2078" i="1"/>
  <c r="O2078" i="1"/>
  <c r="M2079" i="1"/>
  <c r="O2079" i="1"/>
  <c r="M2080" i="1"/>
  <c r="O2080" i="1"/>
  <c r="M2081" i="1"/>
  <c r="O2081" i="1"/>
  <c r="M2082" i="1"/>
  <c r="O2082" i="1"/>
  <c r="M2083" i="1"/>
  <c r="O2083" i="1"/>
  <c r="M2084" i="1"/>
  <c r="O2084" i="1"/>
  <c r="M2085" i="1"/>
  <c r="O2085" i="1"/>
  <c r="M2086" i="1"/>
  <c r="O2086" i="1"/>
  <c r="M2087" i="1"/>
  <c r="O2087" i="1"/>
  <c r="M2088" i="1"/>
  <c r="O2088" i="1"/>
  <c r="M2089" i="1"/>
  <c r="O2089" i="1"/>
  <c r="M2090" i="1"/>
  <c r="O2090" i="1"/>
  <c r="M2091" i="1"/>
  <c r="O2091" i="1"/>
  <c r="M2092" i="1"/>
  <c r="O2092" i="1"/>
  <c r="M2093" i="1"/>
  <c r="O2093" i="1"/>
  <c r="M2094" i="1"/>
  <c r="O2094" i="1"/>
  <c r="M2095" i="1"/>
  <c r="O2095" i="1"/>
  <c r="M2096" i="1"/>
  <c r="O2096" i="1"/>
  <c r="M2097" i="1"/>
  <c r="O2097" i="1"/>
  <c r="M2098" i="1"/>
  <c r="O2098" i="1"/>
  <c r="M2099" i="1"/>
  <c r="O2099" i="1"/>
  <c r="M2100" i="1"/>
  <c r="O2100" i="1"/>
  <c r="M2101" i="1"/>
  <c r="O2101" i="1"/>
  <c r="M2102" i="1"/>
  <c r="O2102" i="1"/>
  <c r="M2103" i="1"/>
  <c r="O2103" i="1"/>
  <c r="M2104" i="1"/>
  <c r="O2104" i="1"/>
  <c r="M2105" i="1"/>
  <c r="O2105" i="1"/>
  <c r="M2106" i="1"/>
  <c r="O2106" i="1"/>
  <c r="M2107" i="1"/>
  <c r="O2107" i="1"/>
  <c r="M2108" i="1"/>
  <c r="O2108" i="1"/>
  <c r="M2109" i="1"/>
  <c r="O2109" i="1"/>
  <c r="M2110" i="1"/>
  <c r="O2110" i="1"/>
  <c r="M2111" i="1"/>
  <c r="O2111" i="1"/>
  <c r="M2112" i="1"/>
  <c r="O2112" i="1"/>
  <c r="M2113" i="1"/>
  <c r="O2113" i="1"/>
  <c r="M2114" i="1"/>
  <c r="O2114" i="1"/>
  <c r="M2115" i="1"/>
  <c r="O2115" i="1"/>
  <c r="M2116" i="1"/>
  <c r="O2116" i="1"/>
  <c r="M2117" i="1"/>
  <c r="O2117" i="1"/>
  <c r="M2118" i="1"/>
  <c r="O2118" i="1"/>
  <c r="M2119" i="1"/>
  <c r="O2119" i="1"/>
  <c r="M2120" i="1"/>
  <c r="O2120" i="1"/>
  <c r="M2121" i="1"/>
  <c r="O2121" i="1"/>
  <c r="M2122" i="1"/>
  <c r="O2122" i="1"/>
  <c r="M2123" i="1"/>
  <c r="O2123" i="1"/>
  <c r="M2124" i="1"/>
  <c r="O2124" i="1"/>
  <c r="M2125" i="1"/>
  <c r="O2125" i="1"/>
  <c r="M2126" i="1"/>
  <c r="O2126" i="1"/>
  <c r="M2127" i="1"/>
  <c r="O2127" i="1"/>
  <c r="M2128" i="1"/>
  <c r="O2128" i="1"/>
  <c r="M2129" i="1"/>
  <c r="O2129" i="1"/>
  <c r="M2130" i="1"/>
  <c r="O2130" i="1"/>
  <c r="M2131" i="1"/>
  <c r="O2131" i="1"/>
  <c r="M2132" i="1"/>
  <c r="O2132" i="1"/>
  <c r="M2133" i="1"/>
  <c r="O2133" i="1"/>
  <c r="M2134" i="1"/>
  <c r="O2134" i="1"/>
  <c r="M2135" i="1"/>
  <c r="O2135" i="1"/>
  <c r="M2136" i="1"/>
  <c r="O2136" i="1"/>
  <c r="M2137" i="1"/>
  <c r="O2137" i="1"/>
  <c r="M2138" i="1"/>
  <c r="O2138" i="1"/>
  <c r="M2139" i="1"/>
  <c r="O2139" i="1"/>
  <c r="M2140" i="1"/>
  <c r="O2140" i="1"/>
  <c r="M2141" i="1"/>
  <c r="O2141" i="1"/>
  <c r="M2142" i="1"/>
  <c r="O2142" i="1"/>
  <c r="M2143" i="1"/>
  <c r="O2143" i="1"/>
  <c r="M2144" i="1"/>
  <c r="O2144" i="1"/>
  <c r="M2145" i="1"/>
  <c r="O2145" i="1"/>
  <c r="M2146" i="1"/>
  <c r="O2146" i="1"/>
  <c r="M2147" i="1"/>
  <c r="O2147" i="1"/>
  <c r="M2148" i="1"/>
  <c r="O2148" i="1"/>
  <c r="M2149" i="1"/>
  <c r="O2149" i="1"/>
  <c r="M2150" i="1"/>
  <c r="O2150" i="1"/>
  <c r="M2151" i="1"/>
  <c r="O2151" i="1"/>
  <c r="M2152" i="1"/>
  <c r="O2152" i="1"/>
  <c r="M2153" i="1"/>
  <c r="O2153" i="1"/>
  <c r="M2154" i="1"/>
  <c r="O2154" i="1"/>
  <c r="M2155" i="1"/>
  <c r="O2155" i="1"/>
  <c r="M2156" i="1"/>
  <c r="O2156" i="1"/>
  <c r="M2157" i="1"/>
  <c r="O2157" i="1"/>
  <c r="M2158" i="1"/>
  <c r="O2158" i="1"/>
  <c r="M2159" i="1"/>
  <c r="O2159" i="1"/>
  <c r="M2160" i="1"/>
  <c r="O2160" i="1"/>
  <c r="M2161" i="1"/>
  <c r="O2161" i="1"/>
  <c r="M2162" i="1"/>
  <c r="O2162" i="1"/>
  <c r="M2163" i="1"/>
  <c r="O2163" i="1"/>
  <c r="M2164" i="1"/>
  <c r="O2164" i="1"/>
  <c r="M2165" i="1"/>
  <c r="O2165" i="1"/>
  <c r="M2166" i="1"/>
  <c r="O2166" i="1"/>
  <c r="M2167" i="1"/>
  <c r="O2167" i="1"/>
  <c r="M2168" i="1"/>
  <c r="O2168" i="1"/>
  <c r="M2169" i="1"/>
  <c r="O2169" i="1"/>
  <c r="M2170" i="1"/>
  <c r="O2170" i="1"/>
  <c r="M2171" i="1"/>
  <c r="O2171" i="1"/>
  <c r="M2172" i="1"/>
  <c r="O2172" i="1"/>
  <c r="M2173" i="1"/>
  <c r="O2173" i="1"/>
  <c r="M2174" i="1"/>
  <c r="O2174" i="1"/>
  <c r="M2175" i="1"/>
  <c r="O2175" i="1"/>
  <c r="M2176" i="1"/>
  <c r="O2176" i="1"/>
  <c r="M2177" i="1"/>
  <c r="O2177" i="1"/>
  <c r="M2178" i="1"/>
  <c r="O2178" i="1"/>
  <c r="M2179" i="1"/>
  <c r="O2179" i="1"/>
  <c r="M2180" i="1"/>
  <c r="O2180" i="1"/>
  <c r="M2181" i="1"/>
  <c r="O2181" i="1"/>
  <c r="M2182" i="1"/>
  <c r="O2182" i="1"/>
  <c r="M2183" i="1"/>
  <c r="O2183" i="1"/>
  <c r="M2184" i="1"/>
  <c r="O2184" i="1"/>
  <c r="M2185" i="1"/>
  <c r="O2185" i="1"/>
  <c r="M2186" i="1"/>
  <c r="O2186" i="1"/>
  <c r="M2187" i="1"/>
  <c r="O2187" i="1"/>
  <c r="M2188" i="1"/>
  <c r="O2188" i="1"/>
  <c r="M2189" i="1"/>
  <c r="O2189" i="1"/>
  <c r="M2190" i="1"/>
  <c r="O2190" i="1"/>
  <c r="M2191" i="1"/>
  <c r="O2191" i="1"/>
  <c r="M2192" i="1"/>
  <c r="O2192" i="1"/>
  <c r="M2193" i="1"/>
  <c r="O2193" i="1"/>
  <c r="M2194" i="1"/>
  <c r="O2194" i="1"/>
  <c r="M2195" i="1"/>
  <c r="O2195" i="1"/>
  <c r="M2196" i="1"/>
  <c r="O2196" i="1"/>
  <c r="M2197" i="1"/>
  <c r="O2197" i="1"/>
  <c r="M2198" i="1"/>
  <c r="O2198" i="1"/>
  <c r="M2199" i="1"/>
  <c r="O2199" i="1"/>
  <c r="M2200" i="1"/>
  <c r="O2200" i="1"/>
  <c r="M2201" i="1"/>
  <c r="O2201" i="1"/>
  <c r="M2202" i="1"/>
  <c r="O2202" i="1"/>
  <c r="M2203" i="1"/>
  <c r="O2203" i="1"/>
  <c r="M2204" i="1"/>
  <c r="O2204" i="1"/>
  <c r="M2205" i="1"/>
  <c r="O2205" i="1"/>
  <c r="M2206" i="1"/>
  <c r="O2206" i="1"/>
  <c r="M2207" i="1"/>
  <c r="O2207" i="1"/>
  <c r="M2208" i="1"/>
  <c r="O2208" i="1"/>
  <c r="M2209" i="1"/>
  <c r="O2209" i="1"/>
  <c r="M2210" i="1"/>
  <c r="O2210" i="1"/>
  <c r="M2211" i="1"/>
  <c r="O2211" i="1"/>
  <c r="M2212" i="1"/>
  <c r="O2212" i="1"/>
  <c r="M2213" i="1"/>
  <c r="O2213" i="1"/>
  <c r="M2214" i="1"/>
  <c r="O2214" i="1"/>
  <c r="M2215" i="1"/>
  <c r="O2215" i="1"/>
  <c r="M2216" i="1"/>
  <c r="O2216" i="1"/>
  <c r="M2217" i="1"/>
  <c r="O2217" i="1"/>
  <c r="M2218" i="1"/>
  <c r="O2218" i="1"/>
  <c r="M2219" i="1"/>
  <c r="O2219" i="1"/>
  <c r="M2220" i="1"/>
  <c r="O2220" i="1"/>
  <c r="M2221" i="1"/>
  <c r="O2221" i="1"/>
  <c r="M2222" i="1"/>
  <c r="O2222" i="1"/>
  <c r="M2223" i="1"/>
  <c r="O2223" i="1"/>
  <c r="M2224" i="1"/>
  <c r="O2224" i="1"/>
  <c r="M2225" i="1"/>
  <c r="O2225" i="1"/>
  <c r="M2226" i="1"/>
  <c r="O2226" i="1"/>
  <c r="M2227" i="1"/>
  <c r="O2227" i="1"/>
  <c r="M2228" i="1"/>
  <c r="O2228" i="1"/>
  <c r="M2229" i="1"/>
  <c r="O2229" i="1"/>
  <c r="M2230" i="1"/>
  <c r="O2230" i="1"/>
  <c r="M2231" i="1"/>
  <c r="O2231" i="1"/>
  <c r="M2232" i="1"/>
  <c r="O2232" i="1"/>
  <c r="M2233" i="1"/>
  <c r="O2233" i="1"/>
  <c r="M2234" i="1"/>
  <c r="O2234" i="1"/>
  <c r="M2235" i="1"/>
  <c r="O2235" i="1"/>
  <c r="M2236" i="1"/>
  <c r="O2236" i="1"/>
  <c r="M2237" i="1"/>
  <c r="O2237" i="1"/>
  <c r="M2238" i="1"/>
  <c r="O2238" i="1"/>
  <c r="M2239" i="1"/>
  <c r="O2239" i="1"/>
  <c r="M2240" i="1"/>
  <c r="O2240" i="1"/>
  <c r="M2241" i="1"/>
  <c r="O2241" i="1"/>
  <c r="M2242" i="1"/>
  <c r="O2242" i="1"/>
  <c r="M2243" i="1"/>
  <c r="O2243" i="1"/>
  <c r="M2244" i="1"/>
  <c r="O2244" i="1"/>
  <c r="M2245" i="1"/>
  <c r="O2245" i="1"/>
  <c r="M2246" i="1"/>
  <c r="O2246" i="1"/>
  <c r="M2247" i="1"/>
  <c r="O2247" i="1"/>
  <c r="M2248" i="1"/>
  <c r="O2248" i="1"/>
  <c r="M2249" i="1"/>
  <c r="O2249" i="1"/>
  <c r="M2250" i="1"/>
  <c r="O2250" i="1"/>
  <c r="M2251" i="1"/>
  <c r="O2251" i="1"/>
  <c r="M2252" i="1"/>
  <c r="O2252" i="1"/>
  <c r="M2253" i="1"/>
  <c r="O2253" i="1"/>
  <c r="M2254" i="1"/>
  <c r="O2254" i="1"/>
  <c r="M2255" i="1"/>
  <c r="O2255" i="1"/>
  <c r="M2256" i="1"/>
  <c r="O2256" i="1"/>
  <c r="M2257" i="1"/>
  <c r="O2257" i="1"/>
  <c r="M2258" i="1"/>
  <c r="O2258" i="1"/>
  <c r="M2259" i="1"/>
  <c r="O2259" i="1"/>
  <c r="M2260" i="1"/>
  <c r="O2260" i="1"/>
  <c r="M2261" i="1"/>
  <c r="O2261" i="1"/>
  <c r="M2262" i="1"/>
  <c r="O2262" i="1"/>
  <c r="M2263" i="1"/>
  <c r="O2263" i="1"/>
  <c r="M2264" i="1"/>
  <c r="O2264" i="1"/>
  <c r="M2265" i="1"/>
  <c r="O2265" i="1"/>
  <c r="M2266" i="1"/>
  <c r="O2266" i="1"/>
  <c r="M2267" i="1"/>
  <c r="O2267" i="1"/>
  <c r="M2268" i="1"/>
  <c r="O2268" i="1"/>
  <c r="M2269" i="1"/>
  <c r="O2269" i="1"/>
  <c r="M2270" i="1"/>
  <c r="O2270" i="1"/>
  <c r="M2271" i="1"/>
  <c r="O2271" i="1"/>
  <c r="M2272" i="1"/>
  <c r="O2272" i="1"/>
  <c r="M2273" i="1"/>
  <c r="O2273" i="1"/>
  <c r="M2274" i="1"/>
  <c r="O2274" i="1"/>
  <c r="M2275" i="1"/>
  <c r="O2275" i="1"/>
  <c r="M2276" i="1"/>
  <c r="O2276" i="1"/>
  <c r="M2277" i="1"/>
  <c r="O2277" i="1"/>
  <c r="M2278" i="1"/>
  <c r="O2278" i="1"/>
  <c r="M2279" i="1"/>
  <c r="O2279" i="1"/>
  <c r="M2280" i="1"/>
  <c r="O2280" i="1"/>
  <c r="M2281" i="1"/>
  <c r="O2281" i="1"/>
  <c r="M2282" i="1"/>
  <c r="O2282" i="1"/>
  <c r="M2283" i="1"/>
  <c r="O2283" i="1"/>
  <c r="M2284" i="1"/>
  <c r="O2284" i="1"/>
  <c r="M2285" i="1"/>
  <c r="O2285" i="1"/>
  <c r="M2286" i="1"/>
  <c r="O2286" i="1"/>
  <c r="M2287" i="1"/>
  <c r="O2287" i="1"/>
  <c r="M2288" i="1"/>
  <c r="O2288" i="1"/>
  <c r="M2289" i="1"/>
  <c r="O2289" i="1"/>
  <c r="M2290" i="1"/>
  <c r="O2290" i="1"/>
  <c r="M2291" i="1"/>
  <c r="O2291" i="1"/>
  <c r="M2292" i="1"/>
  <c r="O2292" i="1"/>
  <c r="M2293" i="1"/>
  <c r="O2293" i="1"/>
  <c r="M2294" i="1"/>
  <c r="O2294" i="1"/>
  <c r="M2295" i="1"/>
  <c r="O2295" i="1"/>
  <c r="M2296" i="1"/>
  <c r="O2296" i="1"/>
  <c r="M2297" i="1"/>
  <c r="O2297" i="1"/>
  <c r="M2298" i="1"/>
  <c r="O2298" i="1"/>
  <c r="M2299" i="1"/>
  <c r="O2299" i="1"/>
  <c r="M2300" i="1"/>
  <c r="O2300" i="1"/>
  <c r="M2301" i="1"/>
  <c r="O2301" i="1"/>
  <c r="M2302" i="1"/>
  <c r="O2302" i="1"/>
  <c r="M2303" i="1"/>
  <c r="O2303" i="1"/>
  <c r="M2304" i="1"/>
  <c r="O2304" i="1"/>
  <c r="M2305" i="1"/>
  <c r="O2305" i="1"/>
  <c r="M2306" i="1"/>
  <c r="O2306" i="1"/>
  <c r="M2307" i="1"/>
  <c r="O2307" i="1"/>
  <c r="M2308" i="1"/>
  <c r="O2308" i="1"/>
  <c r="M2309" i="1"/>
  <c r="O2309" i="1"/>
  <c r="M2310" i="1"/>
  <c r="O2310" i="1"/>
  <c r="M2311" i="1"/>
  <c r="O2311" i="1"/>
  <c r="M2312" i="1"/>
  <c r="O2312" i="1"/>
  <c r="M2313" i="1"/>
  <c r="O2313" i="1"/>
  <c r="M2314" i="1"/>
  <c r="O2314" i="1"/>
  <c r="M2315" i="1"/>
  <c r="O2315" i="1"/>
  <c r="M2316" i="1"/>
  <c r="O2316" i="1"/>
  <c r="M2317" i="1"/>
  <c r="O2317" i="1"/>
  <c r="M2318" i="1"/>
  <c r="O2318" i="1"/>
  <c r="M2319" i="1"/>
  <c r="O2319" i="1"/>
  <c r="M2320" i="1"/>
  <c r="O2320" i="1"/>
  <c r="M2321" i="1"/>
  <c r="O2321" i="1"/>
  <c r="M2322" i="1"/>
  <c r="O2322" i="1"/>
  <c r="M2323" i="1"/>
  <c r="O2323" i="1"/>
  <c r="M2324" i="1"/>
  <c r="O2324" i="1"/>
  <c r="M2325" i="1"/>
  <c r="O2325" i="1"/>
  <c r="M2326" i="1"/>
  <c r="O2326" i="1"/>
  <c r="M2327" i="1"/>
  <c r="O2327" i="1"/>
  <c r="M2328" i="1"/>
  <c r="O2328" i="1"/>
  <c r="M2329" i="1"/>
  <c r="O2329" i="1"/>
  <c r="M2330" i="1"/>
  <c r="O2330" i="1"/>
  <c r="M2331" i="1"/>
  <c r="O2331" i="1"/>
  <c r="M2332" i="1"/>
  <c r="O2332" i="1"/>
  <c r="M2333" i="1"/>
  <c r="O2333" i="1"/>
  <c r="M2334" i="1"/>
  <c r="O2334" i="1"/>
  <c r="M2335" i="1"/>
  <c r="O2335" i="1"/>
  <c r="M2336" i="1"/>
  <c r="O2336" i="1"/>
  <c r="M2337" i="1"/>
  <c r="O2337" i="1"/>
  <c r="M2338" i="1"/>
  <c r="O2338" i="1"/>
  <c r="M2339" i="1"/>
  <c r="O2339" i="1"/>
  <c r="M2340" i="1"/>
  <c r="O2340" i="1"/>
  <c r="M2341" i="1"/>
  <c r="O2341" i="1"/>
  <c r="M2342" i="1"/>
  <c r="O2342" i="1"/>
  <c r="M2343" i="1"/>
  <c r="O2343" i="1"/>
  <c r="M2344" i="1"/>
  <c r="O2344" i="1"/>
  <c r="M2345" i="1"/>
  <c r="O2345" i="1"/>
  <c r="M2346" i="1"/>
  <c r="O2346" i="1"/>
  <c r="M2347" i="1"/>
  <c r="O2347" i="1"/>
  <c r="M2348" i="1"/>
  <c r="O2348" i="1"/>
  <c r="M2349" i="1"/>
  <c r="O2349" i="1"/>
  <c r="M2350" i="1"/>
  <c r="O2350" i="1"/>
  <c r="M2351" i="1"/>
  <c r="O2351" i="1"/>
  <c r="M2352" i="1"/>
  <c r="O2352" i="1"/>
  <c r="M2353" i="1"/>
  <c r="O2353" i="1"/>
  <c r="M2354" i="1"/>
  <c r="O2354" i="1"/>
  <c r="M2355" i="1"/>
  <c r="O2355" i="1"/>
  <c r="M2356" i="1"/>
  <c r="O2356" i="1"/>
  <c r="M2357" i="1"/>
  <c r="O2357" i="1"/>
  <c r="M2358" i="1"/>
  <c r="O2358" i="1"/>
  <c r="M2359" i="1"/>
  <c r="O2359" i="1"/>
  <c r="M2360" i="1"/>
  <c r="O2360" i="1"/>
  <c r="M2361" i="1"/>
  <c r="O2361" i="1"/>
  <c r="M2362" i="1"/>
  <c r="O2362" i="1"/>
  <c r="M2363" i="1"/>
  <c r="O2363" i="1"/>
  <c r="M2364" i="1"/>
  <c r="O2364" i="1"/>
  <c r="M2365" i="1"/>
  <c r="O2365" i="1"/>
  <c r="M2366" i="1"/>
  <c r="O2366" i="1"/>
  <c r="M2367" i="1"/>
  <c r="O2367" i="1"/>
  <c r="M2368" i="1"/>
  <c r="O2368" i="1"/>
  <c r="M2369" i="1"/>
  <c r="O2369" i="1"/>
  <c r="M2370" i="1"/>
  <c r="O2370" i="1"/>
  <c r="M2371" i="1"/>
  <c r="O2371" i="1"/>
  <c r="M2372" i="1"/>
  <c r="O2372" i="1"/>
  <c r="M2373" i="1"/>
  <c r="O2373" i="1"/>
  <c r="M2374" i="1"/>
  <c r="O2374" i="1"/>
  <c r="M2375" i="1"/>
  <c r="O2375" i="1"/>
  <c r="M2376" i="1"/>
  <c r="O2376" i="1"/>
  <c r="M2377" i="1"/>
  <c r="O2377" i="1"/>
  <c r="M2378" i="1"/>
  <c r="O2378" i="1"/>
  <c r="M2379" i="1"/>
  <c r="O2379" i="1"/>
  <c r="M2380" i="1"/>
  <c r="O2380" i="1"/>
  <c r="M2381" i="1"/>
  <c r="O2381" i="1"/>
  <c r="M2382" i="1"/>
  <c r="O2382" i="1"/>
  <c r="M2383" i="1"/>
  <c r="O2383" i="1"/>
  <c r="M2384" i="1"/>
  <c r="O2384" i="1"/>
  <c r="M2385" i="1"/>
  <c r="O2385" i="1"/>
  <c r="M2386" i="1"/>
  <c r="O2386" i="1"/>
  <c r="M2387" i="1"/>
  <c r="O2387" i="1"/>
  <c r="M2388" i="1"/>
  <c r="O2388" i="1"/>
  <c r="M2389" i="1"/>
  <c r="O2389" i="1"/>
  <c r="M2390" i="1"/>
  <c r="O2390" i="1"/>
  <c r="M2391" i="1"/>
  <c r="O2391" i="1"/>
  <c r="M2392" i="1"/>
  <c r="O2392" i="1"/>
  <c r="M2393" i="1"/>
  <c r="O2393" i="1"/>
  <c r="M2394" i="1"/>
  <c r="O2394" i="1"/>
  <c r="M2395" i="1"/>
  <c r="O2395" i="1"/>
  <c r="M2396" i="1"/>
  <c r="O2396" i="1"/>
  <c r="M2397" i="1"/>
  <c r="O2397" i="1"/>
  <c r="M2398" i="1"/>
  <c r="O2398" i="1"/>
  <c r="M2399" i="1"/>
  <c r="O2399" i="1"/>
  <c r="M2400" i="1"/>
  <c r="O2400" i="1"/>
  <c r="M2401" i="1"/>
  <c r="O2401" i="1"/>
  <c r="M2402" i="1"/>
  <c r="O2402" i="1"/>
  <c r="M2403" i="1"/>
  <c r="O2403" i="1"/>
  <c r="M2404" i="1"/>
  <c r="O2404" i="1"/>
  <c r="M2405" i="1"/>
  <c r="O2405" i="1"/>
  <c r="M2406" i="1"/>
  <c r="O2406" i="1"/>
  <c r="M2407" i="1"/>
  <c r="O2407" i="1"/>
  <c r="M2408" i="1"/>
  <c r="O2408" i="1"/>
  <c r="M2409" i="1"/>
  <c r="O2409" i="1"/>
  <c r="M2410" i="1"/>
  <c r="O2410" i="1"/>
  <c r="M2411" i="1"/>
  <c r="O2411" i="1"/>
  <c r="M2412" i="1"/>
  <c r="O2412" i="1"/>
  <c r="M2413" i="1"/>
  <c r="O2413" i="1"/>
  <c r="M2414" i="1"/>
  <c r="O2414" i="1"/>
  <c r="M2415" i="1"/>
  <c r="O2415" i="1"/>
  <c r="M2416" i="1"/>
  <c r="O2416" i="1"/>
  <c r="M2417" i="1"/>
  <c r="O2417" i="1"/>
  <c r="M2418" i="1"/>
  <c r="O2418" i="1"/>
  <c r="M2419" i="1"/>
  <c r="O2419" i="1"/>
  <c r="M2420" i="1"/>
  <c r="O2420" i="1"/>
  <c r="M2421" i="1"/>
  <c r="O2421" i="1"/>
  <c r="M2422" i="1"/>
  <c r="O2422" i="1"/>
  <c r="M2423" i="1"/>
  <c r="O2423" i="1"/>
  <c r="M2424" i="1"/>
  <c r="O2424" i="1"/>
  <c r="M2425" i="1"/>
  <c r="O2425" i="1"/>
  <c r="M2426" i="1"/>
  <c r="O2426" i="1"/>
  <c r="M2427" i="1"/>
  <c r="O2427" i="1"/>
  <c r="M2428" i="1"/>
  <c r="O2428" i="1"/>
  <c r="M2429" i="1"/>
  <c r="O2429" i="1"/>
  <c r="M2430" i="1"/>
  <c r="O2430" i="1"/>
  <c r="M2431" i="1"/>
  <c r="O2431" i="1"/>
  <c r="M2432" i="1"/>
  <c r="O2432" i="1"/>
  <c r="M2433" i="1"/>
  <c r="O2433" i="1"/>
  <c r="M2434" i="1"/>
  <c r="O2434" i="1"/>
  <c r="M2435" i="1"/>
  <c r="O2435" i="1"/>
  <c r="M2436" i="1"/>
  <c r="O2436" i="1"/>
  <c r="M2437" i="1"/>
  <c r="O2437" i="1"/>
  <c r="M2438" i="1"/>
  <c r="O2438" i="1"/>
  <c r="M2439" i="1"/>
  <c r="O2439" i="1"/>
  <c r="M2440" i="1"/>
  <c r="O2440" i="1"/>
  <c r="M2441" i="1"/>
  <c r="O2441" i="1"/>
  <c r="M2442" i="1"/>
  <c r="O2442" i="1"/>
  <c r="M2443" i="1"/>
  <c r="O2443" i="1"/>
  <c r="M2444" i="1"/>
  <c r="O2444" i="1"/>
  <c r="M2445" i="1"/>
  <c r="O2445" i="1"/>
  <c r="M2446" i="1"/>
  <c r="O2446" i="1"/>
  <c r="M2447" i="1"/>
  <c r="O2447" i="1"/>
  <c r="M2448" i="1"/>
  <c r="O2448" i="1"/>
  <c r="M2449" i="1"/>
  <c r="O2449" i="1"/>
  <c r="M2450" i="1"/>
  <c r="O2450" i="1"/>
  <c r="M2451" i="1"/>
  <c r="O2451" i="1"/>
  <c r="M2452" i="1"/>
  <c r="O2452" i="1"/>
  <c r="M2453" i="1"/>
  <c r="O2453" i="1"/>
  <c r="M2454" i="1"/>
  <c r="O2454" i="1"/>
  <c r="M2455" i="1"/>
  <c r="O2455" i="1"/>
  <c r="M2456" i="1"/>
  <c r="O2456" i="1"/>
  <c r="M2457" i="1"/>
  <c r="O2457" i="1"/>
  <c r="M2458" i="1"/>
  <c r="O2458" i="1"/>
  <c r="M2459" i="1"/>
  <c r="O2459" i="1"/>
  <c r="M2460" i="1"/>
  <c r="O2460" i="1"/>
  <c r="M2461" i="1"/>
  <c r="O2461" i="1"/>
  <c r="M2462" i="1"/>
  <c r="O2462" i="1"/>
  <c r="M2463" i="1"/>
  <c r="O2463" i="1"/>
  <c r="M2464" i="1"/>
  <c r="O2464" i="1"/>
  <c r="M2465" i="1"/>
  <c r="O2465" i="1"/>
  <c r="M2466" i="1"/>
  <c r="O2466" i="1"/>
  <c r="M2467" i="1"/>
  <c r="O2467" i="1"/>
  <c r="M2468" i="1"/>
  <c r="O2468" i="1"/>
  <c r="M2469" i="1"/>
  <c r="O2469" i="1"/>
  <c r="M2470" i="1"/>
  <c r="O2470" i="1"/>
  <c r="M2471" i="1"/>
  <c r="O2471" i="1"/>
  <c r="M2472" i="1"/>
  <c r="O2472" i="1"/>
  <c r="M2473" i="1"/>
  <c r="O2473" i="1"/>
  <c r="M2474" i="1"/>
  <c r="O2474" i="1"/>
  <c r="M2475" i="1"/>
  <c r="O2475" i="1"/>
  <c r="M2476" i="1"/>
  <c r="O2476" i="1"/>
  <c r="M2477" i="1"/>
  <c r="O2477" i="1"/>
  <c r="M2478" i="1"/>
  <c r="O2478" i="1"/>
  <c r="M2479" i="1"/>
  <c r="O2479" i="1"/>
  <c r="M2480" i="1"/>
  <c r="O2480" i="1"/>
  <c r="M2481" i="1"/>
  <c r="O2481" i="1"/>
  <c r="M2482" i="1"/>
  <c r="O2482" i="1"/>
  <c r="M2483" i="1"/>
  <c r="O2483" i="1"/>
  <c r="M2484" i="1"/>
  <c r="O2484" i="1"/>
  <c r="M2485" i="1"/>
  <c r="O2485" i="1"/>
  <c r="M2486" i="1"/>
  <c r="O2486" i="1"/>
  <c r="M2487" i="1"/>
  <c r="O2487" i="1"/>
  <c r="M2488" i="1"/>
  <c r="O2488" i="1"/>
  <c r="M2489" i="1"/>
  <c r="O2489" i="1"/>
  <c r="M2490" i="1"/>
  <c r="O2490" i="1"/>
  <c r="M2491" i="1"/>
  <c r="O2491" i="1"/>
  <c r="M2492" i="1"/>
  <c r="O2492" i="1"/>
  <c r="M2493" i="1"/>
  <c r="O2493" i="1"/>
  <c r="M2494" i="1"/>
  <c r="O2494" i="1"/>
  <c r="M2495" i="1"/>
  <c r="O2495" i="1"/>
  <c r="M2496" i="1"/>
  <c r="O2496" i="1"/>
  <c r="M2497" i="1"/>
  <c r="O2497" i="1"/>
  <c r="M2498" i="1"/>
  <c r="O2498" i="1"/>
  <c r="M2499" i="1"/>
  <c r="O2499" i="1"/>
  <c r="M2500" i="1"/>
  <c r="O2500" i="1"/>
  <c r="M2501" i="1"/>
  <c r="O2501" i="1"/>
  <c r="M2502" i="1"/>
  <c r="O2502" i="1"/>
  <c r="M2503" i="1"/>
  <c r="O2503" i="1"/>
  <c r="M2504" i="1"/>
  <c r="O2504" i="1"/>
  <c r="M2505" i="1"/>
  <c r="O2505" i="1"/>
  <c r="M2506" i="1"/>
  <c r="O2506" i="1"/>
  <c r="M2507" i="1"/>
  <c r="O2507" i="1"/>
  <c r="M2508" i="1"/>
  <c r="O2508" i="1"/>
  <c r="M2509" i="1"/>
  <c r="O2509" i="1"/>
  <c r="M2510" i="1"/>
  <c r="O2510" i="1"/>
  <c r="M2511" i="1"/>
  <c r="O2511" i="1"/>
  <c r="M2512" i="1"/>
  <c r="O2512" i="1"/>
  <c r="M2513" i="1"/>
  <c r="O2513" i="1"/>
  <c r="M2514" i="1"/>
  <c r="O2514" i="1"/>
  <c r="M2515" i="1"/>
  <c r="O2515" i="1"/>
  <c r="M2516" i="1"/>
  <c r="O2516" i="1"/>
  <c r="M2517" i="1"/>
  <c r="O2517" i="1"/>
  <c r="M2518" i="1"/>
  <c r="O2518" i="1"/>
  <c r="M2519" i="1"/>
  <c r="O2519" i="1"/>
  <c r="M2520" i="1"/>
  <c r="O2520" i="1"/>
  <c r="M2521" i="1"/>
  <c r="O2521" i="1"/>
  <c r="M2522" i="1"/>
  <c r="O2522" i="1"/>
  <c r="M2523" i="1"/>
  <c r="O2523" i="1"/>
  <c r="M2524" i="1"/>
  <c r="O2524" i="1"/>
  <c r="M2525" i="1"/>
  <c r="O2525" i="1"/>
  <c r="M2526" i="1"/>
  <c r="O2526" i="1"/>
  <c r="M2527" i="1"/>
  <c r="O2527" i="1"/>
  <c r="M2528" i="1"/>
  <c r="O2528" i="1"/>
  <c r="M2529" i="1"/>
  <c r="O2529" i="1"/>
  <c r="M2530" i="1"/>
  <c r="O2530" i="1"/>
  <c r="M2531" i="1"/>
  <c r="O2531" i="1"/>
  <c r="M2532" i="1"/>
  <c r="O2532" i="1"/>
  <c r="M2533" i="1"/>
  <c r="O2533" i="1"/>
  <c r="M2534" i="1"/>
  <c r="O2534" i="1"/>
  <c r="M2535" i="1"/>
  <c r="O2535" i="1"/>
  <c r="M2536" i="1"/>
  <c r="O2536" i="1"/>
  <c r="M2537" i="1"/>
  <c r="O2537" i="1"/>
  <c r="M2538" i="1"/>
  <c r="O2538" i="1"/>
  <c r="M2539" i="1"/>
  <c r="O2539" i="1"/>
  <c r="M2540" i="1"/>
  <c r="O2540" i="1"/>
  <c r="M2541" i="1"/>
  <c r="O2541" i="1"/>
  <c r="M2542" i="1"/>
  <c r="O2542" i="1"/>
  <c r="M2543" i="1"/>
  <c r="O2543" i="1"/>
  <c r="M2544" i="1"/>
  <c r="O2544" i="1"/>
  <c r="M2545" i="1"/>
  <c r="O2545" i="1"/>
  <c r="M2546" i="1"/>
  <c r="O2546" i="1"/>
  <c r="M2547" i="1"/>
  <c r="O2547" i="1"/>
  <c r="M2548" i="1"/>
  <c r="O2548" i="1"/>
  <c r="M2549" i="1"/>
  <c r="O2549" i="1"/>
  <c r="M2550" i="1"/>
  <c r="O2550" i="1"/>
  <c r="M2551" i="1"/>
  <c r="O2551" i="1"/>
  <c r="M2552" i="1"/>
  <c r="O2552" i="1"/>
  <c r="M2553" i="1"/>
  <c r="O2553" i="1"/>
  <c r="M2554" i="1"/>
  <c r="O2554" i="1"/>
  <c r="M2555" i="1"/>
  <c r="O2555" i="1"/>
  <c r="M2556" i="1"/>
  <c r="O2556" i="1"/>
  <c r="M2557" i="1"/>
  <c r="O2557" i="1"/>
  <c r="M2558" i="1"/>
  <c r="O2558" i="1"/>
  <c r="M2559" i="1"/>
  <c r="O2559" i="1"/>
  <c r="M2560" i="1"/>
  <c r="O2560" i="1"/>
  <c r="M2561" i="1"/>
  <c r="O2561" i="1"/>
  <c r="M2562" i="1"/>
  <c r="O2562" i="1"/>
  <c r="M2563" i="1"/>
  <c r="O2563" i="1"/>
  <c r="M2564" i="1"/>
  <c r="O2564" i="1"/>
  <c r="M2565" i="1"/>
  <c r="O2565" i="1"/>
  <c r="M2566" i="1"/>
  <c r="O2566" i="1"/>
  <c r="M2567" i="1"/>
  <c r="O2567" i="1"/>
  <c r="M2568" i="1"/>
  <c r="O2568" i="1"/>
  <c r="M2569" i="1"/>
  <c r="O2569" i="1"/>
  <c r="M2570" i="1"/>
  <c r="O2570" i="1"/>
  <c r="M2571" i="1"/>
  <c r="O2571" i="1"/>
  <c r="M2572" i="1"/>
  <c r="O2572" i="1"/>
  <c r="M2573" i="1"/>
  <c r="O2573" i="1"/>
  <c r="M2574" i="1"/>
  <c r="O2574" i="1"/>
  <c r="M2575" i="1"/>
  <c r="O2575" i="1"/>
  <c r="M2576" i="1"/>
  <c r="O2576" i="1"/>
  <c r="M2577" i="1"/>
  <c r="O2577" i="1"/>
  <c r="M2578" i="1"/>
  <c r="O2578" i="1"/>
  <c r="M2579" i="1"/>
  <c r="O2579" i="1"/>
  <c r="M2580" i="1"/>
  <c r="O2580" i="1"/>
  <c r="M2581" i="1"/>
  <c r="O2581" i="1"/>
  <c r="M2582" i="1"/>
  <c r="O2582" i="1"/>
  <c r="M2583" i="1"/>
  <c r="O2583" i="1"/>
  <c r="M2584" i="1"/>
  <c r="O2584" i="1"/>
  <c r="M2585" i="1"/>
  <c r="O2585" i="1"/>
  <c r="M2586" i="1"/>
  <c r="O2586" i="1"/>
  <c r="M2587" i="1"/>
  <c r="O2587" i="1"/>
  <c r="M2588" i="1"/>
  <c r="O2588" i="1"/>
  <c r="M2589" i="1"/>
  <c r="O2589" i="1"/>
  <c r="M2590" i="1"/>
  <c r="O2590" i="1"/>
  <c r="M2591" i="1"/>
  <c r="O2591" i="1"/>
  <c r="M2592" i="1"/>
  <c r="O2592" i="1"/>
  <c r="M2593" i="1"/>
  <c r="O2593" i="1"/>
  <c r="M2594" i="1"/>
  <c r="O2594" i="1"/>
  <c r="M2595" i="1"/>
  <c r="O2595" i="1"/>
  <c r="M2596" i="1"/>
  <c r="O2596" i="1"/>
  <c r="M2597" i="1"/>
  <c r="O2597" i="1"/>
  <c r="M2598" i="1"/>
  <c r="O2598" i="1"/>
  <c r="M2599" i="1"/>
  <c r="O2599" i="1"/>
  <c r="M2600" i="1"/>
  <c r="O2600" i="1"/>
  <c r="M2601" i="1"/>
  <c r="O2601" i="1"/>
  <c r="M2602" i="1"/>
  <c r="O2602" i="1"/>
  <c r="M2603" i="1"/>
  <c r="O2603" i="1"/>
  <c r="M2604" i="1"/>
  <c r="O2604" i="1"/>
  <c r="M2605" i="1"/>
  <c r="O2605" i="1"/>
  <c r="M2606" i="1"/>
  <c r="O2606" i="1"/>
  <c r="M2607" i="1"/>
  <c r="O2607" i="1"/>
  <c r="M2608" i="1"/>
  <c r="O2608" i="1"/>
  <c r="M2609" i="1"/>
  <c r="O2609" i="1"/>
  <c r="M2610" i="1"/>
  <c r="O2610" i="1"/>
  <c r="M2611" i="1"/>
  <c r="O2611" i="1"/>
  <c r="M2612" i="1"/>
  <c r="O2612" i="1"/>
  <c r="M2613" i="1"/>
  <c r="O2613" i="1"/>
  <c r="M2614" i="1"/>
  <c r="O2614" i="1"/>
  <c r="M2615" i="1"/>
  <c r="O2615" i="1"/>
  <c r="M2616" i="1"/>
  <c r="O2616" i="1"/>
  <c r="M2617" i="1"/>
  <c r="O2617" i="1"/>
  <c r="M2618" i="1"/>
  <c r="O2618" i="1"/>
  <c r="M2619" i="1"/>
  <c r="O2619" i="1"/>
  <c r="M2620" i="1"/>
  <c r="O2620" i="1"/>
  <c r="M2621" i="1"/>
  <c r="O2621" i="1"/>
  <c r="M2622" i="1"/>
  <c r="O2622" i="1"/>
  <c r="M2623" i="1"/>
  <c r="O2623" i="1"/>
  <c r="M2624" i="1"/>
  <c r="O2624" i="1"/>
  <c r="M2625" i="1"/>
  <c r="O2625" i="1"/>
  <c r="M2626" i="1"/>
  <c r="O2626" i="1"/>
  <c r="M2627" i="1"/>
  <c r="O2627" i="1"/>
  <c r="M2628" i="1"/>
  <c r="O2628" i="1"/>
  <c r="M2629" i="1"/>
  <c r="O2629" i="1"/>
  <c r="M2630" i="1"/>
  <c r="O2630" i="1"/>
  <c r="M2631" i="1"/>
  <c r="O2631" i="1"/>
  <c r="M2632" i="1"/>
  <c r="O2632" i="1"/>
  <c r="M2633" i="1"/>
  <c r="O2633" i="1"/>
  <c r="M2634" i="1"/>
  <c r="O2634" i="1"/>
  <c r="M2635" i="1"/>
  <c r="O2635" i="1"/>
  <c r="M2636" i="1"/>
  <c r="O2636" i="1"/>
  <c r="M2637" i="1"/>
  <c r="O2637" i="1"/>
  <c r="M2638" i="1"/>
  <c r="O2638" i="1"/>
  <c r="M2639" i="1"/>
  <c r="O2639" i="1"/>
  <c r="M2640" i="1"/>
  <c r="O2640" i="1"/>
  <c r="M2641" i="1"/>
  <c r="O2641" i="1"/>
  <c r="M2642" i="1"/>
  <c r="O2642" i="1"/>
  <c r="M2643" i="1"/>
  <c r="O2643" i="1"/>
  <c r="M2644" i="1"/>
  <c r="O2644" i="1"/>
  <c r="M2645" i="1"/>
  <c r="O2645" i="1"/>
  <c r="M2646" i="1"/>
  <c r="O2646" i="1"/>
  <c r="M2647" i="1"/>
  <c r="O2647" i="1"/>
  <c r="M2648" i="1"/>
  <c r="O2648" i="1"/>
  <c r="M2649" i="1"/>
  <c r="O2649" i="1"/>
  <c r="M2650" i="1"/>
  <c r="O2650" i="1"/>
  <c r="M2651" i="1"/>
  <c r="O2651" i="1"/>
  <c r="M2652" i="1"/>
  <c r="O2652" i="1"/>
  <c r="M2653" i="1"/>
  <c r="O2653" i="1"/>
  <c r="M2654" i="1"/>
  <c r="O2654" i="1"/>
  <c r="M2655" i="1"/>
  <c r="O2655" i="1"/>
  <c r="M2656" i="1"/>
  <c r="O2656" i="1"/>
  <c r="M2657" i="1"/>
  <c r="O2657" i="1"/>
  <c r="M2658" i="1"/>
  <c r="O2658" i="1"/>
  <c r="M2659" i="1"/>
  <c r="O2659" i="1"/>
  <c r="M2660" i="1"/>
  <c r="O2660" i="1"/>
  <c r="M2661" i="1"/>
  <c r="O2661" i="1"/>
  <c r="M2662" i="1"/>
  <c r="O2662" i="1"/>
  <c r="M2663" i="1"/>
  <c r="O2663" i="1"/>
  <c r="M2664" i="1"/>
  <c r="O2664" i="1"/>
  <c r="M2665" i="1"/>
  <c r="O2665" i="1"/>
  <c r="M2666" i="1"/>
  <c r="O2666" i="1"/>
  <c r="M2667" i="1"/>
  <c r="O2667" i="1"/>
  <c r="M2668" i="1"/>
  <c r="O2668" i="1"/>
  <c r="M2669" i="1"/>
  <c r="O2669" i="1"/>
  <c r="M2670" i="1"/>
  <c r="O2670" i="1"/>
  <c r="M2671" i="1"/>
  <c r="O2671" i="1"/>
  <c r="M2672" i="1"/>
  <c r="O2672" i="1"/>
  <c r="M2673" i="1"/>
  <c r="O2673" i="1"/>
  <c r="M2674" i="1"/>
  <c r="O2674" i="1"/>
  <c r="M2675" i="1"/>
  <c r="O2675" i="1"/>
  <c r="M2676" i="1"/>
  <c r="O2676" i="1"/>
  <c r="M2677" i="1"/>
  <c r="O2677" i="1"/>
  <c r="M2678" i="1"/>
  <c r="O2678" i="1"/>
  <c r="M2679" i="1"/>
  <c r="O2679" i="1"/>
  <c r="M2680" i="1"/>
  <c r="O2680" i="1"/>
  <c r="M2681" i="1"/>
  <c r="O2681" i="1"/>
  <c r="M2682" i="1"/>
  <c r="O2682" i="1"/>
  <c r="M2683" i="1"/>
  <c r="O2683" i="1"/>
  <c r="M2684" i="1"/>
  <c r="O2684" i="1"/>
  <c r="M2685" i="1"/>
  <c r="O2685" i="1"/>
  <c r="M2686" i="1"/>
  <c r="O2686" i="1"/>
  <c r="M2687" i="1"/>
  <c r="O2687" i="1"/>
  <c r="M2688" i="1"/>
  <c r="O2688" i="1"/>
  <c r="M2689" i="1"/>
  <c r="O2689" i="1"/>
  <c r="M2690" i="1"/>
  <c r="O2690" i="1"/>
  <c r="M2691" i="1"/>
  <c r="O2691" i="1"/>
  <c r="M2692" i="1"/>
  <c r="O2692" i="1"/>
  <c r="M2693" i="1"/>
  <c r="O2693" i="1"/>
  <c r="M2694" i="1"/>
  <c r="O2694" i="1"/>
  <c r="M2695" i="1"/>
  <c r="O2695" i="1"/>
  <c r="M2696" i="1"/>
  <c r="O2696" i="1"/>
  <c r="M2697" i="1"/>
  <c r="O2697" i="1"/>
  <c r="M2698" i="1"/>
  <c r="O2698" i="1"/>
  <c r="M2699" i="1"/>
  <c r="O2699" i="1"/>
  <c r="M2700" i="1"/>
  <c r="O2700" i="1"/>
  <c r="M2701" i="1"/>
  <c r="O2701" i="1"/>
  <c r="M2702" i="1"/>
  <c r="O2702" i="1"/>
  <c r="M2703" i="1"/>
  <c r="O2703" i="1"/>
  <c r="M2704" i="1"/>
  <c r="O2704" i="1"/>
  <c r="M2705" i="1"/>
  <c r="O2705" i="1"/>
  <c r="M2706" i="1"/>
  <c r="O2706" i="1"/>
  <c r="M2707" i="1"/>
  <c r="O2707" i="1"/>
  <c r="M2708" i="1"/>
  <c r="O2708" i="1"/>
  <c r="M2709" i="1"/>
  <c r="O2709" i="1"/>
  <c r="M2710" i="1"/>
  <c r="O2710" i="1"/>
  <c r="M2711" i="1"/>
  <c r="O2711" i="1"/>
  <c r="M2712" i="1"/>
  <c r="O2712" i="1"/>
  <c r="M2713" i="1"/>
  <c r="O2713" i="1"/>
  <c r="M2714" i="1"/>
  <c r="O2714" i="1"/>
  <c r="M2715" i="1"/>
  <c r="O2715" i="1"/>
  <c r="M2716" i="1"/>
  <c r="O2716" i="1"/>
  <c r="M2717" i="1"/>
  <c r="O2717" i="1"/>
  <c r="M2718" i="1"/>
  <c r="O2718" i="1"/>
  <c r="M2719" i="1"/>
  <c r="O2719" i="1"/>
  <c r="M2720" i="1"/>
  <c r="O2720" i="1"/>
  <c r="M2721" i="1"/>
  <c r="O2721" i="1"/>
  <c r="M2722" i="1"/>
  <c r="O2722" i="1"/>
  <c r="M2723" i="1"/>
  <c r="O2723" i="1"/>
  <c r="M2724" i="1"/>
  <c r="O2724" i="1"/>
  <c r="M2725" i="1"/>
  <c r="O2725" i="1"/>
  <c r="M2726" i="1"/>
  <c r="O2726" i="1"/>
  <c r="M2727" i="1"/>
  <c r="O2727" i="1"/>
  <c r="M2728" i="1"/>
  <c r="O2728" i="1"/>
  <c r="M2729" i="1"/>
  <c r="O2729" i="1"/>
  <c r="M2730" i="1"/>
  <c r="O2730" i="1"/>
  <c r="M2731" i="1"/>
  <c r="O2731" i="1"/>
  <c r="M2732" i="1"/>
  <c r="O2732" i="1"/>
  <c r="M2733" i="1"/>
  <c r="O2733" i="1"/>
  <c r="M2734" i="1"/>
  <c r="O2734" i="1"/>
  <c r="M2735" i="1"/>
  <c r="O2735" i="1"/>
  <c r="M2736" i="1"/>
  <c r="O2736" i="1"/>
  <c r="M2737" i="1"/>
  <c r="O2737" i="1"/>
  <c r="M2738" i="1"/>
  <c r="O2738" i="1"/>
  <c r="M2739" i="1"/>
  <c r="O2739" i="1"/>
  <c r="M2740" i="1"/>
  <c r="O2740" i="1"/>
  <c r="M2741" i="1"/>
  <c r="O2741" i="1"/>
  <c r="M2742" i="1"/>
  <c r="O2742" i="1"/>
  <c r="M2743" i="1"/>
  <c r="O2743" i="1"/>
  <c r="M2744" i="1"/>
  <c r="O2744" i="1"/>
  <c r="M2745" i="1"/>
  <c r="O2745" i="1"/>
  <c r="M2746" i="1"/>
  <c r="O2746" i="1"/>
  <c r="M2747" i="1"/>
  <c r="O2747" i="1"/>
  <c r="M2748" i="1"/>
  <c r="O2748" i="1"/>
  <c r="M2749" i="1"/>
  <c r="O2749" i="1"/>
  <c r="M2750" i="1"/>
  <c r="O2750" i="1"/>
  <c r="M2751" i="1"/>
  <c r="O2751" i="1"/>
  <c r="M2752" i="1"/>
  <c r="O2752" i="1"/>
  <c r="M2753" i="1"/>
  <c r="O2753" i="1"/>
  <c r="M2754" i="1"/>
  <c r="O2754" i="1"/>
  <c r="M2755" i="1"/>
  <c r="O2755" i="1"/>
  <c r="M2756" i="1"/>
  <c r="O2756" i="1"/>
  <c r="M2757" i="1"/>
  <c r="O2757" i="1"/>
  <c r="M2758" i="1"/>
  <c r="O2758" i="1"/>
  <c r="M2759" i="1"/>
  <c r="O2759" i="1"/>
  <c r="M2760" i="1"/>
  <c r="O2760" i="1"/>
  <c r="M2761" i="1"/>
  <c r="O2761" i="1"/>
  <c r="M2762" i="1"/>
  <c r="O2762" i="1"/>
  <c r="M2763" i="1"/>
  <c r="O2763" i="1"/>
  <c r="M2764" i="1"/>
  <c r="O2764" i="1"/>
  <c r="M2765" i="1"/>
  <c r="O2765" i="1"/>
  <c r="M2766" i="1"/>
  <c r="O2766" i="1"/>
  <c r="M2767" i="1"/>
  <c r="O2767" i="1"/>
  <c r="M2768" i="1"/>
  <c r="O2768" i="1"/>
  <c r="M2769" i="1"/>
  <c r="O2769" i="1"/>
  <c r="M2770" i="1"/>
  <c r="O2770" i="1"/>
  <c r="M2771" i="1"/>
  <c r="O2771" i="1"/>
  <c r="M2772" i="1"/>
  <c r="O2772" i="1"/>
  <c r="M2773" i="1"/>
  <c r="O2773" i="1"/>
  <c r="M2774" i="1"/>
  <c r="O2774" i="1"/>
  <c r="M2775" i="1"/>
  <c r="O2775" i="1"/>
  <c r="M2776" i="1"/>
  <c r="O2776" i="1"/>
  <c r="M2777" i="1"/>
  <c r="O2777" i="1"/>
  <c r="M2778" i="1"/>
  <c r="O2778" i="1"/>
  <c r="M2779" i="1"/>
  <c r="O2779" i="1"/>
  <c r="M2780" i="1"/>
  <c r="O2780" i="1"/>
  <c r="M2781" i="1"/>
  <c r="O2781" i="1"/>
  <c r="M2782" i="1"/>
  <c r="O2782" i="1"/>
  <c r="M2783" i="1"/>
  <c r="O2783" i="1"/>
  <c r="M2784" i="1"/>
  <c r="O2784" i="1"/>
  <c r="M2785" i="1"/>
  <c r="O2785" i="1"/>
  <c r="M2786" i="1"/>
  <c r="O2786" i="1"/>
  <c r="M2787" i="1"/>
  <c r="O2787" i="1"/>
  <c r="M2788" i="1"/>
  <c r="O2788" i="1"/>
  <c r="M2789" i="1"/>
  <c r="O2789" i="1"/>
  <c r="M2790" i="1"/>
  <c r="O2790" i="1"/>
  <c r="M2791" i="1"/>
  <c r="O2791" i="1"/>
  <c r="M2792" i="1"/>
  <c r="O2792" i="1"/>
  <c r="M2793" i="1"/>
  <c r="O2793" i="1"/>
  <c r="M2794" i="1"/>
  <c r="O2794" i="1"/>
  <c r="M2795" i="1"/>
  <c r="O2795" i="1"/>
  <c r="M2796" i="1"/>
  <c r="O2796" i="1"/>
  <c r="M2797" i="1"/>
  <c r="O2797" i="1"/>
  <c r="M2798" i="1"/>
  <c r="O2798" i="1"/>
  <c r="M2799" i="1"/>
  <c r="O2799" i="1"/>
  <c r="M2800" i="1"/>
  <c r="O2800" i="1"/>
  <c r="M2801" i="1"/>
  <c r="O2801" i="1"/>
  <c r="M2802" i="1"/>
  <c r="O2802" i="1"/>
  <c r="M2803" i="1"/>
  <c r="O2803" i="1"/>
  <c r="M2804" i="1"/>
  <c r="O2804" i="1"/>
  <c r="M2805" i="1"/>
  <c r="O2805" i="1"/>
  <c r="M2806" i="1"/>
  <c r="O2806" i="1"/>
  <c r="M2807" i="1"/>
  <c r="O2807" i="1"/>
  <c r="M2808" i="1"/>
  <c r="O2808" i="1"/>
  <c r="M2809" i="1"/>
  <c r="O2809" i="1"/>
  <c r="M2810" i="1"/>
  <c r="O2810" i="1"/>
  <c r="M2811" i="1"/>
  <c r="O2811" i="1"/>
  <c r="M2812" i="1"/>
  <c r="O2812" i="1"/>
  <c r="M2813" i="1"/>
  <c r="O2813" i="1"/>
  <c r="M2814" i="1"/>
  <c r="O2814" i="1"/>
  <c r="M2815" i="1"/>
  <c r="O2815" i="1"/>
  <c r="M2816" i="1"/>
  <c r="O2816" i="1"/>
  <c r="M2817" i="1"/>
  <c r="O2817" i="1"/>
  <c r="M2818" i="1"/>
  <c r="O2818" i="1"/>
  <c r="M2819" i="1"/>
  <c r="O2819" i="1"/>
  <c r="M2820" i="1"/>
  <c r="O2820" i="1"/>
  <c r="M2821" i="1"/>
  <c r="O2821" i="1"/>
  <c r="M2822" i="1"/>
  <c r="O2822" i="1"/>
  <c r="M2823" i="1"/>
  <c r="O2823" i="1"/>
  <c r="M2824" i="1"/>
  <c r="O2824" i="1"/>
  <c r="M2825" i="1"/>
  <c r="O2825" i="1"/>
  <c r="M2826" i="1"/>
  <c r="O2826" i="1"/>
  <c r="M2827" i="1"/>
  <c r="O2827" i="1"/>
  <c r="M2828" i="1"/>
  <c r="O2828" i="1"/>
  <c r="M2829" i="1"/>
  <c r="O2829" i="1"/>
  <c r="M2830" i="1"/>
  <c r="O2830" i="1"/>
  <c r="M2831" i="1"/>
  <c r="O2831" i="1"/>
  <c r="M2832" i="1"/>
  <c r="O2832" i="1"/>
  <c r="M2833" i="1"/>
  <c r="O2833" i="1"/>
  <c r="M2834" i="1"/>
  <c r="O2834" i="1"/>
  <c r="M2835" i="1"/>
  <c r="O2835" i="1"/>
  <c r="M2836" i="1"/>
  <c r="O2836" i="1"/>
  <c r="M2837" i="1"/>
  <c r="O2837" i="1"/>
  <c r="M2838" i="1"/>
  <c r="O2838" i="1"/>
  <c r="M2839" i="1"/>
  <c r="O2839" i="1"/>
  <c r="M2840" i="1"/>
  <c r="O2840" i="1"/>
  <c r="M2841" i="1"/>
  <c r="O2841" i="1"/>
  <c r="M2842" i="1"/>
  <c r="O2842" i="1"/>
  <c r="M2843" i="1"/>
  <c r="O2843" i="1"/>
  <c r="M2844" i="1"/>
  <c r="O2844" i="1"/>
  <c r="M2845" i="1"/>
  <c r="O2845" i="1"/>
  <c r="M2846" i="1"/>
  <c r="O2846" i="1"/>
  <c r="M2847" i="1"/>
  <c r="O2847" i="1"/>
  <c r="M2848" i="1"/>
  <c r="O2848" i="1"/>
  <c r="M2849" i="1"/>
  <c r="O2849" i="1"/>
  <c r="M2850" i="1"/>
  <c r="O2850" i="1"/>
  <c r="M2851" i="1"/>
  <c r="O2851" i="1"/>
  <c r="M2852" i="1"/>
  <c r="O2852" i="1"/>
  <c r="M2853" i="1"/>
  <c r="O2853" i="1"/>
  <c r="M2854" i="1"/>
  <c r="O2854" i="1"/>
  <c r="M2855" i="1"/>
  <c r="O2855" i="1"/>
  <c r="M2856" i="1"/>
  <c r="O2856" i="1"/>
  <c r="M2857" i="1"/>
  <c r="O2857" i="1"/>
  <c r="M2858" i="1"/>
  <c r="O2858" i="1"/>
  <c r="M2859" i="1"/>
  <c r="O2859" i="1"/>
  <c r="M2860" i="1"/>
  <c r="O2860" i="1"/>
  <c r="M2861" i="1"/>
  <c r="O2861" i="1"/>
  <c r="M2862" i="1"/>
  <c r="O2862" i="1"/>
  <c r="M2863" i="1"/>
  <c r="O2863" i="1"/>
  <c r="M2864" i="1"/>
  <c r="O2864" i="1"/>
  <c r="M2865" i="1"/>
  <c r="O2865" i="1"/>
  <c r="M2866" i="1"/>
  <c r="O2866" i="1"/>
  <c r="M2867" i="1"/>
  <c r="O2867" i="1"/>
  <c r="M2868" i="1"/>
  <c r="O2868" i="1"/>
  <c r="M2869" i="1"/>
  <c r="O2869" i="1"/>
  <c r="M2870" i="1"/>
  <c r="O2870" i="1"/>
  <c r="M2871" i="1"/>
  <c r="O2871" i="1"/>
  <c r="M2872" i="1"/>
  <c r="O2872" i="1"/>
  <c r="M2873" i="1"/>
  <c r="O2873" i="1"/>
  <c r="M2874" i="1"/>
  <c r="O2874" i="1"/>
  <c r="M2875" i="1"/>
  <c r="O2875" i="1"/>
  <c r="M2876" i="1"/>
  <c r="O2876" i="1"/>
  <c r="M2877" i="1"/>
  <c r="O2877" i="1"/>
  <c r="M2878" i="1"/>
  <c r="O2878" i="1"/>
  <c r="M2879" i="1"/>
  <c r="O2879" i="1"/>
  <c r="M2880" i="1"/>
  <c r="O2880" i="1"/>
  <c r="M2881" i="1"/>
  <c r="O2881" i="1"/>
  <c r="M2882" i="1"/>
  <c r="O2882" i="1"/>
  <c r="M2883" i="1"/>
  <c r="O2883" i="1"/>
  <c r="M2884" i="1"/>
  <c r="O2884" i="1"/>
  <c r="M2885" i="1"/>
  <c r="O2885" i="1"/>
  <c r="M2886" i="1"/>
  <c r="O2886" i="1"/>
  <c r="M2887" i="1"/>
  <c r="O2887" i="1"/>
  <c r="M2888" i="1"/>
  <c r="O2888" i="1"/>
  <c r="M2889" i="1"/>
  <c r="O2889" i="1"/>
  <c r="M2890" i="1"/>
  <c r="O2890" i="1"/>
  <c r="M2891" i="1"/>
  <c r="O2891" i="1"/>
  <c r="M2892" i="1"/>
  <c r="O2892" i="1"/>
  <c r="M2893" i="1"/>
  <c r="O2893" i="1"/>
  <c r="M2894" i="1"/>
  <c r="O2894" i="1"/>
  <c r="M2895" i="1"/>
  <c r="O2895" i="1"/>
  <c r="M2896" i="1"/>
  <c r="O2896" i="1"/>
  <c r="M2897" i="1"/>
  <c r="O2897" i="1"/>
  <c r="M2898" i="1"/>
  <c r="O2898" i="1"/>
  <c r="M2899" i="1"/>
  <c r="O2899" i="1"/>
  <c r="M2900" i="1"/>
  <c r="O2900" i="1"/>
  <c r="M2901" i="1"/>
  <c r="O2901" i="1"/>
  <c r="M2902" i="1"/>
  <c r="O2902" i="1"/>
  <c r="M2903" i="1"/>
  <c r="O2903" i="1"/>
  <c r="M2904" i="1"/>
  <c r="O2904" i="1"/>
  <c r="M2905" i="1"/>
  <c r="O2905" i="1"/>
  <c r="M2906" i="1"/>
  <c r="O2906" i="1"/>
  <c r="M2907" i="1"/>
  <c r="O2907" i="1"/>
  <c r="M2908" i="1"/>
  <c r="O2908" i="1"/>
  <c r="M2909" i="1"/>
  <c r="O2909" i="1"/>
  <c r="M2910" i="1"/>
  <c r="O2910" i="1"/>
  <c r="M2911" i="1"/>
  <c r="O2911" i="1"/>
  <c r="M2912" i="1"/>
  <c r="O2912" i="1"/>
  <c r="M2913" i="1"/>
  <c r="O2913" i="1"/>
  <c r="M2914" i="1"/>
  <c r="O2914" i="1"/>
  <c r="M2915" i="1"/>
  <c r="O2915" i="1"/>
  <c r="M2916" i="1"/>
  <c r="O2916" i="1"/>
  <c r="M2917" i="1"/>
  <c r="O2917" i="1"/>
  <c r="M2918" i="1"/>
  <c r="O2918" i="1"/>
  <c r="M2919" i="1"/>
  <c r="O2919" i="1"/>
  <c r="M2920" i="1"/>
  <c r="O2920" i="1"/>
  <c r="M2921" i="1"/>
  <c r="O2921" i="1"/>
  <c r="M2922" i="1"/>
  <c r="O2922" i="1"/>
  <c r="M2923" i="1"/>
  <c r="O2923" i="1"/>
  <c r="M2924" i="1"/>
  <c r="O2924" i="1"/>
  <c r="M2925" i="1"/>
  <c r="O2925" i="1"/>
  <c r="M2926" i="1"/>
  <c r="O2926" i="1"/>
  <c r="M2927" i="1"/>
  <c r="O2927" i="1"/>
  <c r="M2928" i="1"/>
  <c r="O2928" i="1"/>
  <c r="M2929" i="1"/>
  <c r="O2929" i="1"/>
  <c r="M2930" i="1"/>
  <c r="O2930" i="1"/>
  <c r="M2931" i="1"/>
  <c r="O2931" i="1"/>
  <c r="M2932" i="1"/>
  <c r="O2932" i="1"/>
  <c r="M2933" i="1"/>
  <c r="O2933" i="1"/>
  <c r="M2934" i="1"/>
  <c r="O2934" i="1"/>
  <c r="M2935" i="1"/>
  <c r="O2935" i="1"/>
  <c r="M2936" i="1"/>
  <c r="O2936" i="1"/>
  <c r="M2937" i="1"/>
  <c r="O2937" i="1"/>
  <c r="M2938" i="1"/>
  <c r="O2938" i="1"/>
  <c r="M2939" i="1"/>
  <c r="O2939" i="1"/>
  <c r="M2940" i="1"/>
  <c r="O2940" i="1"/>
  <c r="M2941" i="1"/>
  <c r="O2941" i="1"/>
  <c r="M2942" i="1"/>
  <c r="O2942" i="1"/>
  <c r="M2943" i="1"/>
  <c r="O2943" i="1"/>
  <c r="M2944" i="1"/>
  <c r="O2944" i="1"/>
  <c r="M2945" i="1"/>
  <c r="O2945" i="1"/>
  <c r="M2946" i="1"/>
  <c r="O2946" i="1"/>
  <c r="M2947" i="1"/>
  <c r="O2947" i="1"/>
  <c r="M2948" i="1"/>
  <c r="O2948" i="1"/>
  <c r="M2949" i="1"/>
  <c r="O2949" i="1"/>
  <c r="M2950" i="1"/>
  <c r="O2950" i="1"/>
  <c r="M2951" i="1"/>
  <c r="O2951" i="1"/>
  <c r="M2952" i="1"/>
  <c r="O2952" i="1"/>
  <c r="M2953" i="1"/>
  <c r="O2953" i="1"/>
  <c r="M2954" i="1"/>
  <c r="O2954" i="1"/>
  <c r="M2955" i="1"/>
  <c r="O2955" i="1"/>
  <c r="M2956" i="1"/>
  <c r="O2956" i="1"/>
  <c r="M2957" i="1"/>
  <c r="O2957" i="1"/>
  <c r="M2958" i="1"/>
  <c r="O2958" i="1"/>
  <c r="M2959" i="1"/>
  <c r="O2959" i="1"/>
  <c r="M2960" i="1"/>
  <c r="O2960" i="1"/>
  <c r="M2961" i="1"/>
  <c r="O2961" i="1"/>
  <c r="M2962" i="1"/>
  <c r="O2962" i="1"/>
  <c r="M2963" i="1"/>
  <c r="O2963" i="1"/>
  <c r="M2964" i="1"/>
  <c r="O2964" i="1"/>
  <c r="M2965" i="1"/>
  <c r="O2965" i="1"/>
  <c r="M2966" i="1"/>
  <c r="O2966" i="1"/>
  <c r="M2967" i="1"/>
  <c r="O2967" i="1"/>
  <c r="M2968" i="1"/>
  <c r="O2968" i="1"/>
  <c r="M2969" i="1"/>
  <c r="O2969" i="1"/>
  <c r="M2970" i="1"/>
  <c r="O2970" i="1"/>
  <c r="M2971" i="1"/>
  <c r="O2971" i="1"/>
  <c r="M2972" i="1"/>
  <c r="O2972" i="1"/>
  <c r="M2973" i="1"/>
  <c r="O2973" i="1"/>
  <c r="M2974" i="1"/>
  <c r="O2974" i="1"/>
  <c r="M2975" i="1"/>
  <c r="O2975" i="1"/>
  <c r="M2976" i="1"/>
  <c r="O2976" i="1"/>
  <c r="M2977" i="1"/>
  <c r="O2977" i="1"/>
  <c r="M2978" i="1"/>
  <c r="O2978" i="1"/>
  <c r="M2979" i="1"/>
  <c r="O2979" i="1"/>
  <c r="M2980" i="1"/>
  <c r="O2980" i="1"/>
  <c r="M2981" i="1"/>
  <c r="O2981" i="1"/>
  <c r="M2982" i="1"/>
  <c r="O2982" i="1"/>
  <c r="M2983" i="1"/>
  <c r="O2983" i="1"/>
  <c r="M2984" i="1"/>
  <c r="O2984" i="1"/>
  <c r="M2985" i="1"/>
  <c r="O2985" i="1"/>
  <c r="M2986" i="1"/>
  <c r="O2986" i="1"/>
  <c r="M2987" i="1"/>
  <c r="O2987" i="1"/>
  <c r="M2988" i="1"/>
  <c r="O2988" i="1"/>
  <c r="M2989" i="1"/>
  <c r="O2989" i="1"/>
  <c r="M2990" i="1"/>
  <c r="O2990" i="1"/>
  <c r="M2991" i="1"/>
  <c r="O2991" i="1"/>
  <c r="M2992" i="1"/>
  <c r="O2992" i="1"/>
  <c r="M2993" i="1"/>
  <c r="O2993" i="1"/>
  <c r="M2994" i="1"/>
  <c r="O2994" i="1"/>
  <c r="M2995" i="1"/>
  <c r="O2995" i="1"/>
  <c r="M2996" i="1"/>
  <c r="O2996" i="1"/>
  <c r="M2997" i="1"/>
  <c r="O2997" i="1"/>
  <c r="M2998" i="1"/>
  <c r="O2998" i="1"/>
  <c r="M2999" i="1"/>
  <c r="O2999" i="1"/>
  <c r="M3000" i="1"/>
  <c r="O3000" i="1"/>
  <c r="M3001" i="1"/>
  <c r="O3001" i="1"/>
  <c r="M3002" i="1"/>
  <c r="O3002" i="1"/>
  <c r="M3003" i="1"/>
  <c r="O3003" i="1"/>
  <c r="M3004" i="1"/>
  <c r="O3004" i="1"/>
  <c r="M3005" i="1"/>
  <c r="O3005" i="1"/>
  <c r="M3006" i="1"/>
  <c r="O3006" i="1"/>
  <c r="M3007" i="1"/>
  <c r="O3007" i="1"/>
  <c r="M3008" i="1"/>
  <c r="O3008" i="1"/>
  <c r="M3009" i="1"/>
  <c r="O3009" i="1"/>
  <c r="M3010" i="1"/>
  <c r="O3010" i="1"/>
  <c r="M3011" i="1"/>
  <c r="O3011" i="1"/>
  <c r="M3012" i="1"/>
  <c r="O3012" i="1"/>
  <c r="M3013" i="1"/>
  <c r="O3013" i="1"/>
  <c r="M3014" i="1"/>
  <c r="O3014" i="1"/>
  <c r="M3015" i="1"/>
  <c r="O3015" i="1"/>
  <c r="M3016" i="1"/>
  <c r="O3016" i="1"/>
  <c r="M3017" i="1"/>
  <c r="O3017" i="1"/>
  <c r="M3018" i="1"/>
  <c r="O3018" i="1"/>
  <c r="M3019" i="1"/>
  <c r="O3019" i="1"/>
  <c r="M3020" i="1"/>
  <c r="O3020" i="1"/>
  <c r="M3021" i="1"/>
  <c r="O3021" i="1"/>
  <c r="M3022" i="1"/>
  <c r="O3022" i="1"/>
  <c r="M3023" i="1"/>
  <c r="O3023" i="1"/>
  <c r="M3024" i="1"/>
  <c r="O3024" i="1"/>
  <c r="M3025" i="1"/>
  <c r="O3025" i="1"/>
  <c r="M3026" i="1"/>
  <c r="O3026" i="1"/>
  <c r="M3027" i="1"/>
  <c r="O3027" i="1"/>
  <c r="M3028" i="1"/>
  <c r="O3028" i="1"/>
  <c r="M3029" i="1"/>
  <c r="O3029" i="1"/>
  <c r="M3030" i="1"/>
  <c r="O3030" i="1"/>
  <c r="M3031" i="1"/>
  <c r="O3031" i="1"/>
  <c r="M3032" i="1"/>
  <c r="O3032" i="1"/>
  <c r="M3033" i="1"/>
  <c r="O3033" i="1"/>
  <c r="M3034" i="1"/>
  <c r="O3034" i="1"/>
  <c r="M3035" i="1"/>
  <c r="O3035" i="1"/>
  <c r="M3036" i="1"/>
  <c r="O3036" i="1"/>
  <c r="M3037" i="1"/>
  <c r="O3037" i="1"/>
  <c r="M3038" i="1"/>
  <c r="O3038" i="1"/>
  <c r="M3039" i="1"/>
  <c r="O3039" i="1"/>
  <c r="M3040" i="1"/>
  <c r="O3040" i="1"/>
  <c r="M3041" i="1"/>
  <c r="O3041" i="1"/>
  <c r="M3042" i="1"/>
  <c r="O3042" i="1"/>
  <c r="M3043" i="1"/>
  <c r="O3043" i="1"/>
  <c r="M3044" i="1"/>
  <c r="O3044" i="1"/>
  <c r="M3045" i="1"/>
  <c r="O3045" i="1"/>
  <c r="M3046" i="1"/>
  <c r="O3046" i="1"/>
  <c r="M3047" i="1"/>
  <c r="O3047" i="1"/>
  <c r="M3048" i="1"/>
  <c r="O3048" i="1"/>
  <c r="M3049" i="1"/>
  <c r="O3049" i="1"/>
  <c r="M3050" i="1"/>
  <c r="O3050" i="1"/>
  <c r="M3051" i="1"/>
  <c r="O3051" i="1"/>
  <c r="M3052" i="1"/>
  <c r="O3052" i="1"/>
  <c r="M3053" i="1"/>
  <c r="O3053" i="1"/>
  <c r="M3054" i="1"/>
  <c r="O3054" i="1"/>
  <c r="M3055" i="1"/>
  <c r="O3055" i="1"/>
  <c r="M3056" i="1"/>
  <c r="O3056" i="1"/>
  <c r="M3057" i="1"/>
  <c r="O3057" i="1"/>
  <c r="M3058" i="1"/>
  <c r="O3058" i="1"/>
  <c r="M3059" i="1"/>
  <c r="O3059" i="1"/>
  <c r="M3060" i="1"/>
  <c r="O3060" i="1"/>
  <c r="M3061" i="1"/>
  <c r="O3061" i="1"/>
  <c r="M3062" i="1"/>
  <c r="O3062" i="1"/>
  <c r="M3063" i="1"/>
  <c r="O3063" i="1"/>
  <c r="M3064" i="1"/>
  <c r="O3064" i="1"/>
  <c r="M3065" i="1"/>
  <c r="O3065" i="1"/>
  <c r="M3066" i="1"/>
  <c r="O3066" i="1"/>
  <c r="M3067" i="1"/>
  <c r="O3067" i="1"/>
  <c r="M3068" i="1"/>
  <c r="O3068" i="1"/>
  <c r="M3069" i="1"/>
  <c r="O3069" i="1"/>
  <c r="M3070" i="1"/>
  <c r="O3070" i="1"/>
  <c r="M3071" i="1"/>
  <c r="O3071" i="1"/>
  <c r="M3072" i="1"/>
  <c r="O3072" i="1"/>
  <c r="M3073" i="1"/>
  <c r="O3073" i="1"/>
  <c r="M3074" i="1"/>
  <c r="O3074" i="1"/>
  <c r="M3075" i="1"/>
  <c r="O3075" i="1"/>
  <c r="M3076" i="1"/>
  <c r="O3076" i="1"/>
  <c r="M3077" i="1"/>
  <c r="O3077" i="1"/>
  <c r="M3078" i="1"/>
  <c r="O3078" i="1"/>
  <c r="M3079" i="1"/>
  <c r="O3079" i="1"/>
  <c r="M3080" i="1"/>
  <c r="O3080" i="1"/>
  <c r="M3081" i="1"/>
  <c r="O3081" i="1"/>
  <c r="M3082" i="1"/>
  <c r="O3082" i="1"/>
  <c r="M3083" i="1"/>
  <c r="O3083" i="1"/>
  <c r="M3084" i="1"/>
  <c r="O3084" i="1"/>
  <c r="M3085" i="1"/>
  <c r="O3085" i="1"/>
  <c r="M3086" i="1"/>
  <c r="O3086" i="1"/>
  <c r="M3087" i="1"/>
  <c r="O3087" i="1"/>
  <c r="M3088" i="1"/>
  <c r="O3088" i="1"/>
  <c r="M3089" i="1"/>
  <c r="O3089" i="1"/>
  <c r="M3090" i="1"/>
  <c r="O3090" i="1"/>
  <c r="M3091" i="1"/>
  <c r="O3091" i="1"/>
  <c r="M3092" i="1"/>
  <c r="O3092" i="1"/>
  <c r="M3093" i="1"/>
  <c r="O3093" i="1"/>
  <c r="M3094" i="1"/>
  <c r="O3094" i="1"/>
  <c r="M3095" i="1"/>
  <c r="O3095" i="1"/>
  <c r="M3096" i="1"/>
  <c r="O3096" i="1"/>
  <c r="M3097" i="1"/>
  <c r="O3097" i="1"/>
  <c r="M3098" i="1"/>
  <c r="O3098" i="1"/>
  <c r="M3099" i="1"/>
  <c r="O3099" i="1"/>
  <c r="M3100" i="1"/>
  <c r="O3100" i="1"/>
  <c r="M3101" i="1"/>
  <c r="O3101" i="1"/>
  <c r="M3102" i="1"/>
  <c r="O3102" i="1"/>
  <c r="M3103" i="1"/>
  <c r="O3103" i="1"/>
  <c r="M3104" i="1"/>
  <c r="O3104" i="1"/>
  <c r="M3105" i="1"/>
  <c r="O3105" i="1"/>
  <c r="M3106" i="1"/>
  <c r="O3106" i="1"/>
  <c r="M3107" i="1"/>
  <c r="O3107" i="1"/>
  <c r="M3108" i="1"/>
  <c r="O3108" i="1"/>
  <c r="M3109" i="1"/>
  <c r="O3109" i="1"/>
  <c r="M3110" i="1"/>
  <c r="O3110" i="1"/>
  <c r="M3111" i="1"/>
  <c r="O3111" i="1"/>
  <c r="M3112" i="1"/>
  <c r="O3112" i="1"/>
  <c r="M3113" i="1"/>
  <c r="O3113" i="1"/>
  <c r="M3114" i="1"/>
  <c r="O3114" i="1"/>
  <c r="M3115" i="1"/>
  <c r="O3115" i="1"/>
  <c r="M3116" i="1"/>
  <c r="O3116" i="1"/>
  <c r="M3117" i="1"/>
  <c r="O3117" i="1"/>
  <c r="M3118" i="1"/>
  <c r="O3118" i="1"/>
  <c r="M3119" i="1"/>
  <c r="O3119" i="1"/>
  <c r="M3120" i="1"/>
  <c r="O3120" i="1"/>
  <c r="M3121" i="1"/>
  <c r="O3121" i="1"/>
  <c r="M3122" i="1"/>
  <c r="O3122" i="1"/>
  <c r="M3123" i="1"/>
  <c r="O3123" i="1"/>
  <c r="M3124" i="1"/>
  <c r="O3124" i="1"/>
  <c r="M3125" i="1"/>
  <c r="O3125" i="1"/>
  <c r="M3126" i="1"/>
  <c r="O3126" i="1"/>
  <c r="M3127" i="1"/>
  <c r="O3127" i="1"/>
  <c r="M3128" i="1"/>
  <c r="O3128" i="1"/>
  <c r="M3129" i="1"/>
  <c r="O3129" i="1"/>
  <c r="M3130" i="1"/>
  <c r="O3130" i="1"/>
  <c r="M3131" i="1"/>
  <c r="O3131" i="1"/>
  <c r="M3132" i="1"/>
  <c r="O3132" i="1"/>
  <c r="M3133" i="1"/>
  <c r="O3133" i="1"/>
  <c r="M3134" i="1"/>
  <c r="O3134" i="1"/>
  <c r="M3135" i="1"/>
  <c r="O3135" i="1"/>
  <c r="M3136" i="1"/>
  <c r="O3136" i="1"/>
  <c r="M3137" i="1"/>
  <c r="O3137" i="1"/>
  <c r="M3138" i="1"/>
  <c r="O3138" i="1"/>
  <c r="M3139" i="1"/>
  <c r="O3139" i="1"/>
  <c r="M3140" i="1"/>
  <c r="O3140" i="1"/>
  <c r="M3141" i="1"/>
  <c r="O3141" i="1"/>
  <c r="M3142" i="1"/>
  <c r="O3142" i="1"/>
  <c r="M3143" i="1"/>
  <c r="O3143" i="1"/>
  <c r="M3144" i="1"/>
  <c r="O3144" i="1"/>
  <c r="M3145" i="1"/>
  <c r="O3145" i="1"/>
  <c r="M3146" i="1"/>
  <c r="O3146" i="1"/>
  <c r="M3147" i="1"/>
  <c r="O3147" i="1"/>
  <c r="M3148" i="1"/>
  <c r="O3148" i="1"/>
  <c r="M3149" i="1"/>
  <c r="O3149" i="1"/>
  <c r="M3150" i="1"/>
  <c r="O3150" i="1"/>
  <c r="M3151" i="1"/>
  <c r="O3151" i="1"/>
  <c r="M3152" i="1"/>
  <c r="O3152" i="1"/>
  <c r="M3153" i="1"/>
  <c r="O3153" i="1"/>
  <c r="M3154" i="1"/>
  <c r="O3154" i="1"/>
  <c r="M3155" i="1"/>
  <c r="O3155" i="1"/>
  <c r="M3156" i="1"/>
  <c r="O3156" i="1"/>
  <c r="M3157" i="1"/>
  <c r="O3157" i="1"/>
  <c r="M3158" i="1"/>
  <c r="O3158" i="1"/>
  <c r="M3159" i="1"/>
  <c r="O3159" i="1"/>
  <c r="M3160" i="1"/>
  <c r="O3160" i="1"/>
  <c r="M3161" i="1"/>
  <c r="O3161" i="1"/>
  <c r="M3162" i="1"/>
  <c r="O3162" i="1"/>
  <c r="M3163" i="1"/>
  <c r="O3163" i="1"/>
  <c r="M3164" i="1"/>
  <c r="O3164" i="1"/>
  <c r="M3165" i="1"/>
  <c r="O3165" i="1"/>
  <c r="M3166" i="1"/>
  <c r="O3166" i="1"/>
  <c r="M3167" i="1"/>
  <c r="O3167" i="1"/>
  <c r="M3168" i="1"/>
  <c r="O3168" i="1"/>
  <c r="M3169" i="1"/>
  <c r="O3169" i="1"/>
  <c r="M3170" i="1"/>
  <c r="O3170" i="1"/>
  <c r="M3171" i="1"/>
  <c r="O3171" i="1"/>
  <c r="M3172" i="1"/>
  <c r="O3172" i="1"/>
  <c r="M3173" i="1"/>
  <c r="O3173" i="1"/>
  <c r="M3174" i="1"/>
  <c r="O3174" i="1"/>
  <c r="M3175" i="1"/>
  <c r="O3175" i="1"/>
  <c r="M3176" i="1"/>
  <c r="O3176" i="1"/>
  <c r="M3177" i="1"/>
  <c r="O3177" i="1"/>
  <c r="M3178" i="1"/>
  <c r="O3178" i="1"/>
  <c r="M3179" i="1"/>
  <c r="O3179" i="1"/>
  <c r="M3180" i="1"/>
  <c r="O3180" i="1"/>
  <c r="M3181" i="1"/>
  <c r="O3181" i="1"/>
  <c r="M3182" i="1"/>
  <c r="O3182" i="1"/>
  <c r="M3183" i="1"/>
  <c r="O3183" i="1"/>
  <c r="M3184" i="1"/>
  <c r="O3184" i="1"/>
  <c r="M3185" i="1"/>
  <c r="O3185" i="1"/>
  <c r="M3186" i="1"/>
  <c r="O3186" i="1"/>
  <c r="M3187" i="1"/>
  <c r="O3187" i="1"/>
  <c r="M3188" i="1"/>
  <c r="O3188" i="1"/>
  <c r="M3189" i="1"/>
  <c r="O3189" i="1"/>
  <c r="M3190" i="1"/>
  <c r="O3190" i="1"/>
  <c r="M3191" i="1"/>
  <c r="O3191" i="1"/>
  <c r="M3192" i="1"/>
  <c r="O3192" i="1"/>
  <c r="M3193" i="1"/>
  <c r="O3193" i="1"/>
  <c r="M3194" i="1"/>
  <c r="O3194" i="1"/>
  <c r="M3195" i="1"/>
  <c r="O3195" i="1"/>
  <c r="M3196" i="1"/>
  <c r="O3196" i="1"/>
  <c r="M3197" i="1"/>
  <c r="O3197" i="1"/>
  <c r="M3198" i="1"/>
  <c r="O3198" i="1"/>
  <c r="M3199" i="1"/>
  <c r="O3199" i="1"/>
  <c r="M3200" i="1"/>
  <c r="O3200" i="1"/>
  <c r="M3201" i="1"/>
  <c r="O3201" i="1"/>
  <c r="M3202" i="1"/>
  <c r="O3202" i="1"/>
  <c r="M3203" i="1"/>
  <c r="O3203" i="1"/>
  <c r="M3204" i="1"/>
  <c r="O3204" i="1"/>
  <c r="M3205" i="1"/>
  <c r="O3205" i="1"/>
  <c r="M3206" i="1"/>
  <c r="O3206" i="1"/>
  <c r="M3207" i="1"/>
  <c r="O3207" i="1"/>
  <c r="M3208" i="1"/>
  <c r="O3208" i="1"/>
  <c r="M3209" i="1"/>
  <c r="O3209" i="1"/>
  <c r="M3210" i="1"/>
  <c r="O3210" i="1"/>
  <c r="M3211" i="1"/>
  <c r="O3211" i="1"/>
  <c r="M3212" i="1"/>
  <c r="O3212" i="1"/>
  <c r="M3213" i="1"/>
  <c r="O3213" i="1"/>
  <c r="M3214" i="1"/>
  <c r="O3214" i="1"/>
  <c r="M3215" i="1"/>
  <c r="O3215" i="1"/>
  <c r="M3216" i="1"/>
  <c r="O3216" i="1"/>
  <c r="M3217" i="1"/>
  <c r="O3217" i="1"/>
  <c r="M3218" i="1"/>
  <c r="O3218" i="1"/>
  <c r="M3219" i="1"/>
  <c r="O3219" i="1"/>
  <c r="M3220" i="1"/>
  <c r="O3220" i="1"/>
  <c r="M3221" i="1"/>
  <c r="O3221" i="1"/>
  <c r="M3222" i="1"/>
  <c r="O3222" i="1"/>
  <c r="M3223" i="1"/>
  <c r="O3223" i="1"/>
  <c r="M3224" i="1"/>
  <c r="O3224" i="1"/>
  <c r="M3225" i="1"/>
  <c r="O3225" i="1"/>
  <c r="M3226" i="1"/>
  <c r="O3226" i="1"/>
  <c r="M3227" i="1"/>
  <c r="O3227" i="1"/>
  <c r="M3228" i="1"/>
  <c r="O3228" i="1"/>
  <c r="M3229" i="1"/>
  <c r="O3229" i="1"/>
  <c r="M3230" i="1"/>
  <c r="O3230" i="1"/>
  <c r="M3231" i="1"/>
  <c r="O3231" i="1"/>
  <c r="M3232" i="1"/>
  <c r="O3232" i="1"/>
  <c r="M3233" i="1"/>
  <c r="O3233" i="1"/>
  <c r="M3234" i="1"/>
  <c r="O3234" i="1"/>
  <c r="M3235" i="1"/>
  <c r="O3235" i="1"/>
  <c r="M3236" i="1"/>
  <c r="O3236" i="1"/>
  <c r="M3237" i="1"/>
  <c r="O3237" i="1"/>
  <c r="M3238" i="1"/>
  <c r="O3238" i="1"/>
  <c r="M3239" i="1"/>
  <c r="O3239" i="1"/>
  <c r="M3240" i="1"/>
  <c r="O3240" i="1"/>
  <c r="M3241" i="1"/>
  <c r="O3241" i="1"/>
  <c r="M3242" i="1"/>
  <c r="O3242" i="1"/>
  <c r="M3243" i="1"/>
  <c r="O3243" i="1"/>
  <c r="M3244" i="1"/>
  <c r="O3244" i="1"/>
  <c r="M3245" i="1"/>
  <c r="O3245" i="1"/>
  <c r="M3246" i="1"/>
  <c r="O3246" i="1"/>
  <c r="M3247" i="1"/>
  <c r="O3247" i="1"/>
  <c r="M3248" i="1"/>
  <c r="O3248" i="1"/>
  <c r="M3249" i="1"/>
  <c r="O3249" i="1"/>
  <c r="M3250" i="1"/>
  <c r="O3250" i="1"/>
  <c r="M3251" i="1"/>
  <c r="O3251" i="1"/>
  <c r="M3252" i="1"/>
  <c r="O3252" i="1"/>
  <c r="M3253" i="1"/>
  <c r="O3253" i="1"/>
  <c r="M3254" i="1"/>
  <c r="O3254" i="1"/>
  <c r="M3255" i="1"/>
  <c r="O3255" i="1"/>
  <c r="M3256" i="1"/>
  <c r="O3256" i="1"/>
  <c r="M3257" i="1"/>
  <c r="O3257" i="1"/>
  <c r="M3258" i="1"/>
  <c r="O3258" i="1"/>
  <c r="M3259" i="1"/>
  <c r="O3259" i="1"/>
  <c r="M3260" i="1"/>
  <c r="O3260" i="1"/>
  <c r="M3261" i="1"/>
  <c r="O3261" i="1"/>
  <c r="M3262" i="1"/>
  <c r="O3262" i="1"/>
  <c r="M3263" i="1"/>
  <c r="O3263" i="1"/>
  <c r="M3264" i="1"/>
  <c r="O3264" i="1"/>
  <c r="M3265" i="1"/>
  <c r="O3265" i="1"/>
  <c r="M3266" i="1"/>
  <c r="O3266" i="1"/>
  <c r="M3267" i="1"/>
  <c r="O3267" i="1"/>
  <c r="M3268" i="1"/>
  <c r="O3268" i="1"/>
  <c r="M3269" i="1"/>
  <c r="O3269" i="1"/>
  <c r="M3270" i="1"/>
  <c r="O3270" i="1"/>
  <c r="M3271" i="1"/>
  <c r="O3271" i="1"/>
  <c r="M3272" i="1"/>
  <c r="O3272" i="1"/>
  <c r="M3273" i="1"/>
  <c r="O3273" i="1"/>
  <c r="M3274" i="1"/>
  <c r="O3274" i="1"/>
  <c r="M3275" i="1"/>
  <c r="O3275" i="1"/>
  <c r="M3276" i="1"/>
  <c r="O3276" i="1"/>
  <c r="M3277" i="1"/>
  <c r="O3277" i="1"/>
  <c r="M3278" i="1"/>
  <c r="O3278" i="1"/>
  <c r="M3279" i="1"/>
  <c r="O3279" i="1"/>
  <c r="M3280" i="1"/>
  <c r="O3280" i="1"/>
  <c r="M3281" i="1"/>
  <c r="O3281" i="1"/>
  <c r="M3282" i="1"/>
  <c r="O3282" i="1"/>
  <c r="M3283" i="1"/>
  <c r="O3283" i="1"/>
  <c r="M3284" i="1"/>
  <c r="O3284" i="1"/>
  <c r="M3285" i="1"/>
  <c r="O3285" i="1"/>
  <c r="M3286" i="1"/>
  <c r="O3286" i="1"/>
  <c r="M3287" i="1"/>
  <c r="O3287" i="1"/>
  <c r="M3288" i="1"/>
  <c r="O3288" i="1"/>
  <c r="M3289" i="1"/>
  <c r="O3289" i="1"/>
  <c r="M3290" i="1"/>
  <c r="O3290" i="1"/>
  <c r="M3291" i="1"/>
  <c r="O3291" i="1"/>
  <c r="M3292" i="1"/>
  <c r="O3292" i="1"/>
  <c r="M3293" i="1"/>
  <c r="O3293" i="1"/>
  <c r="M3294" i="1"/>
  <c r="O3294" i="1"/>
  <c r="M3295" i="1"/>
  <c r="O3295" i="1"/>
  <c r="M3296" i="1"/>
  <c r="O3296" i="1"/>
  <c r="M3297" i="1"/>
  <c r="O3297" i="1"/>
  <c r="M3298" i="1"/>
  <c r="O3298" i="1"/>
  <c r="M3299" i="1"/>
  <c r="O3299" i="1"/>
  <c r="M3300" i="1"/>
  <c r="O3300" i="1"/>
  <c r="M3301" i="1"/>
  <c r="O3301" i="1"/>
  <c r="M3302" i="1"/>
  <c r="O3302" i="1"/>
  <c r="M3303" i="1"/>
  <c r="O3303" i="1"/>
  <c r="M3304" i="1"/>
  <c r="O3304" i="1"/>
  <c r="M3305" i="1"/>
  <c r="O3305" i="1"/>
  <c r="M3306" i="1"/>
  <c r="O3306" i="1"/>
  <c r="M3307" i="1"/>
  <c r="O3307" i="1"/>
  <c r="M3308" i="1"/>
  <c r="O3308" i="1"/>
  <c r="M3309" i="1"/>
  <c r="O3309" i="1"/>
  <c r="M3310" i="1"/>
  <c r="O3310" i="1"/>
  <c r="M3311" i="1"/>
  <c r="O3311" i="1"/>
  <c r="M3312" i="1"/>
  <c r="O3312" i="1"/>
  <c r="M3313" i="1"/>
  <c r="O3313" i="1"/>
  <c r="M3314" i="1"/>
  <c r="O3314" i="1"/>
  <c r="M3315" i="1"/>
  <c r="O3315" i="1"/>
  <c r="M3316" i="1"/>
  <c r="O3316" i="1"/>
  <c r="M3317" i="1"/>
  <c r="O3317" i="1"/>
  <c r="M3318" i="1"/>
  <c r="O3318" i="1"/>
  <c r="M3319" i="1"/>
  <c r="O3319" i="1"/>
  <c r="M3320" i="1"/>
  <c r="O3320" i="1"/>
  <c r="M3321" i="1"/>
  <c r="O3321" i="1"/>
  <c r="M3322" i="1"/>
  <c r="O3322" i="1"/>
  <c r="M3323" i="1"/>
  <c r="O3323" i="1"/>
  <c r="M3324" i="1"/>
  <c r="O3324" i="1"/>
  <c r="M3325" i="1"/>
  <c r="O3325" i="1"/>
  <c r="M3326" i="1"/>
  <c r="O3326" i="1"/>
  <c r="M3327" i="1"/>
  <c r="O3327" i="1"/>
  <c r="M3328" i="1"/>
  <c r="O3328" i="1"/>
  <c r="M3329" i="1"/>
  <c r="O3329" i="1"/>
  <c r="M3330" i="1"/>
  <c r="O3330" i="1"/>
  <c r="M3331" i="1"/>
  <c r="O3331" i="1"/>
  <c r="M3332" i="1"/>
  <c r="O3332" i="1"/>
  <c r="M3333" i="1"/>
  <c r="O3333" i="1"/>
  <c r="M3334" i="1"/>
  <c r="O3334" i="1"/>
  <c r="M3335" i="1"/>
  <c r="O3335" i="1"/>
  <c r="M3336" i="1"/>
  <c r="O3336" i="1"/>
  <c r="M3337" i="1"/>
  <c r="O3337" i="1"/>
  <c r="M3338" i="1"/>
  <c r="O3338" i="1"/>
  <c r="M3339" i="1"/>
  <c r="O3339" i="1"/>
  <c r="M3340" i="1"/>
  <c r="O3340" i="1"/>
  <c r="M3341" i="1"/>
  <c r="O3341" i="1"/>
  <c r="M3342" i="1"/>
  <c r="O3342" i="1"/>
  <c r="M3343" i="1"/>
  <c r="O3343" i="1"/>
  <c r="M3344" i="1"/>
  <c r="O3344" i="1"/>
  <c r="M3345" i="1"/>
  <c r="O3345" i="1"/>
  <c r="M3346" i="1"/>
  <c r="O3346" i="1"/>
  <c r="M3347" i="1"/>
  <c r="O3347" i="1"/>
  <c r="M3348" i="1"/>
  <c r="O3348" i="1"/>
  <c r="M3349" i="1"/>
  <c r="O3349" i="1"/>
  <c r="M3350" i="1"/>
  <c r="O3350" i="1"/>
  <c r="M3351" i="1"/>
  <c r="O3351" i="1"/>
  <c r="M3352" i="1"/>
  <c r="O3352" i="1"/>
  <c r="M3353" i="1"/>
  <c r="O3353" i="1"/>
  <c r="M3354" i="1"/>
  <c r="O3354" i="1"/>
  <c r="M3355" i="1"/>
  <c r="O3355" i="1"/>
  <c r="M3356" i="1"/>
  <c r="O3356" i="1"/>
  <c r="M3357" i="1"/>
  <c r="O3357" i="1"/>
  <c r="M3358" i="1"/>
  <c r="O3358" i="1"/>
  <c r="M3359" i="1"/>
  <c r="O3359" i="1"/>
  <c r="M3360" i="1"/>
  <c r="O3360" i="1"/>
  <c r="M3361" i="1"/>
  <c r="O3361" i="1"/>
  <c r="M3362" i="1"/>
  <c r="O3362" i="1"/>
  <c r="M3363" i="1"/>
  <c r="O3363" i="1"/>
  <c r="M3364" i="1"/>
  <c r="O3364" i="1"/>
  <c r="M3365" i="1"/>
  <c r="O3365" i="1"/>
  <c r="M3366" i="1"/>
  <c r="O3366" i="1"/>
  <c r="M3367" i="1"/>
  <c r="O3367" i="1"/>
  <c r="M3368" i="1"/>
  <c r="O3368" i="1"/>
  <c r="M3369" i="1"/>
  <c r="O3369" i="1"/>
  <c r="M3370" i="1"/>
  <c r="O3370" i="1"/>
  <c r="M3371" i="1"/>
  <c r="O3371" i="1"/>
  <c r="M3372" i="1"/>
  <c r="O3372" i="1"/>
  <c r="M3373" i="1"/>
  <c r="O3373" i="1"/>
  <c r="M3374" i="1"/>
  <c r="O3374" i="1"/>
  <c r="M3375" i="1"/>
  <c r="O3375" i="1"/>
  <c r="M3376" i="1"/>
  <c r="O3376" i="1"/>
  <c r="M3377" i="1"/>
  <c r="O3377" i="1"/>
  <c r="M3378" i="1"/>
  <c r="O3378" i="1"/>
  <c r="M3379" i="1"/>
  <c r="O3379" i="1"/>
  <c r="M3380" i="1"/>
  <c r="O3380" i="1"/>
  <c r="M3381" i="1"/>
  <c r="O3381" i="1"/>
  <c r="M3382" i="1"/>
  <c r="O3382" i="1"/>
  <c r="M3383" i="1"/>
  <c r="O3383" i="1"/>
  <c r="M3384" i="1"/>
  <c r="O3384" i="1"/>
  <c r="M3385" i="1"/>
  <c r="O3385" i="1"/>
  <c r="M3386" i="1"/>
  <c r="O3386" i="1"/>
  <c r="M3387" i="1"/>
  <c r="O3387" i="1"/>
  <c r="M3388" i="1"/>
  <c r="O3388" i="1"/>
  <c r="M3389" i="1"/>
  <c r="O3389" i="1"/>
  <c r="M3390" i="1"/>
  <c r="O3390" i="1"/>
  <c r="M3391" i="1"/>
  <c r="O3391" i="1"/>
  <c r="M3392" i="1"/>
  <c r="O3392" i="1"/>
  <c r="M3393" i="1"/>
  <c r="O3393" i="1"/>
  <c r="M3394" i="1"/>
  <c r="O3394" i="1"/>
  <c r="M3395" i="1"/>
  <c r="O3395" i="1"/>
  <c r="M3396" i="1"/>
  <c r="O3396" i="1"/>
  <c r="M3397" i="1"/>
  <c r="O3397" i="1"/>
  <c r="M3398" i="1"/>
  <c r="O3398" i="1"/>
  <c r="M3399" i="1"/>
  <c r="O3399" i="1"/>
  <c r="M3400" i="1"/>
  <c r="O3400" i="1"/>
  <c r="M3401" i="1"/>
  <c r="O3401" i="1"/>
  <c r="M3402" i="1"/>
  <c r="O3402" i="1"/>
  <c r="M3403" i="1"/>
  <c r="O3403" i="1"/>
  <c r="M3404" i="1"/>
  <c r="O3404" i="1"/>
  <c r="M3405" i="1"/>
  <c r="O3405" i="1"/>
  <c r="M3406" i="1"/>
  <c r="O3406" i="1"/>
  <c r="M3407" i="1"/>
  <c r="O3407" i="1"/>
  <c r="M3408" i="1"/>
  <c r="O3408" i="1"/>
  <c r="M3409" i="1"/>
  <c r="O3409" i="1"/>
  <c r="M3410" i="1"/>
  <c r="O3410" i="1"/>
  <c r="M3411" i="1"/>
  <c r="O3411" i="1"/>
  <c r="M3412" i="1"/>
  <c r="O3412" i="1"/>
  <c r="M3413" i="1"/>
  <c r="O3413" i="1"/>
  <c r="M3414" i="1"/>
  <c r="O3414" i="1"/>
  <c r="M3415" i="1"/>
  <c r="O3415" i="1"/>
  <c r="M3416" i="1"/>
  <c r="O3416" i="1"/>
  <c r="M3417" i="1"/>
  <c r="O3417" i="1"/>
  <c r="M3418" i="1"/>
  <c r="O3418" i="1"/>
  <c r="M3419" i="1"/>
  <c r="O3419" i="1"/>
  <c r="M3420" i="1"/>
  <c r="O3420" i="1"/>
  <c r="M3421" i="1"/>
  <c r="O3421" i="1"/>
  <c r="M3422" i="1"/>
  <c r="O3422" i="1"/>
  <c r="M3423" i="1"/>
  <c r="O3423" i="1"/>
  <c r="M3424" i="1"/>
  <c r="O3424" i="1"/>
  <c r="M3425" i="1"/>
  <c r="O3425" i="1"/>
  <c r="M3426" i="1"/>
  <c r="O3426" i="1"/>
  <c r="M3427" i="1"/>
  <c r="O3427" i="1"/>
  <c r="M3428" i="1"/>
  <c r="O3428" i="1"/>
  <c r="M3429" i="1"/>
  <c r="O3429" i="1"/>
  <c r="M3430" i="1"/>
  <c r="O3430" i="1"/>
  <c r="M3431" i="1"/>
  <c r="O3431" i="1"/>
  <c r="M3432" i="1"/>
  <c r="O3432" i="1"/>
  <c r="M3433" i="1"/>
  <c r="O3433" i="1"/>
  <c r="M3434" i="1"/>
  <c r="O3434" i="1"/>
  <c r="M3435" i="1"/>
  <c r="O3435" i="1"/>
  <c r="M3436" i="1"/>
  <c r="O3436" i="1"/>
  <c r="M3437" i="1"/>
  <c r="O3437" i="1"/>
  <c r="M3438" i="1"/>
  <c r="O3438" i="1"/>
  <c r="M3439" i="1"/>
  <c r="O3439" i="1"/>
  <c r="M3440" i="1"/>
  <c r="O3440" i="1"/>
  <c r="M3441" i="1"/>
  <c r="O3441" i="1"/>
  <c r="M3442" i="1"/>
  <c r="O3442" i="1"/>
  <c r="M3443" i="1"/>
  <c r="O3443" i="1"/>
  <c r="M3444" i="1"/>
  <c r="O3444" i="1"/>
  <c r="M3445" i="1"/>
  <c r="O3445" i="1"/>
  <c r="M3446" i="1"/>
  <c r="O3446" i="1"/>
  <c r="M3447" i="1"/>
  <c r="O3447" i="1"/>
  <c r="M3448" i="1"/>
  <c r="O3448" i="1"/>
  <c r="M3449" i="1"/>
  <c r="O3449" i="1"/>
  <c r="M3450" i="1"/>
  <c r="O3450" i="1"/>
  <c r="M3451" i="1"/>
  <c r="O3451" i="1"/>
  <c r="M3452" i="1"/>
  <c r="O3452" i="1"/>
  <c r="M3453" i="1"/>
  <c r="O3453" i="1"/>
  <c r="M3454" i="1"/>
  <c r="O3454" i="1"/>
  <c r="M3455" i="1"/>
  <c r="O3455" i="1"/>
  <c r="M3456" i="1"/>
  <c r="O3456" i="1"/>
  <c r="M3457" i="1"/>
  <c r="O3457" i="1"/>
  <c r="M3458" i="1"/>
  <c r="O3458" i="1"/>
  <c r="M3459" i="1"/>
  <c r="O3459" i="1"/>
  <c r="M3460" i="1"/>
  <c r="O3460" i="1"/>
  <c r="M3461" i="1"/>
  <c r="O3461" i="1"/>
  <c r="M3462" i="1"/>
  <c r="O3462" i="1"/>
  <c r="M3463" i="1"/>
  <c r="O3463" i="1"/>
  <c r="M3464" i="1"/>
  <c r="O3464" i="1"/>
  <c r="M3465" i="1"/>
  <c r="O3465" i="1"/>
  <c r="M3466" i="1"/>
  <c r="O3466" i="1"/>
  <c r="M3467" i="1"/>
  <c r="O3467" i="1"/>
  <c r="M3468" i="1"/>
  <c r="O3468" i="1"/>
  <c r="M3469" i="1"/>
  <c r="O3469" i="1"/>
  <c r="M3470" i="1"/>
  <c r="O3470" i="1"/>
  <c r="M3471" i="1"/>
  <c r="O3471" i="1"/>
  <c r="M3472" i="1"/>
  <c r="O3472" i="1"/>
  <c r="M3473" i="1"/>
  <c r="O3473" i="1"/>
  <c r="M3474" i="1"/>
  <c r="O3474" i="1"/>
  <c r="M3475" i="1"/>
  <c r="O3475" i="1"/>
  <c r="M3476" i="1"/>
  <c r="O3476" i="1"/>
  <c r="M3477" i="1"/>
  <c r="O3477" i="1"/>
  <c r="M3478" i="1"/>
  <c r="O3478" i="1"/>
  <c r="M3479" i="1"/>
  <c r="O3479" i="1"/>
  <c r="M3480" i="1"/>
  <c r="O3480" i="1"/>
  <c r="M3481" i="1"/>
  <c r="O3481" i="1"/>
  <c r="M3482" i="1"/>
  <c r="O3482" i="1"/>
  <c r="M3483" i="1"/>
  <c r="O3483" i="1"/>
  <c r="M3484" i="1"/>
  <c r="O3484" i="1"/>
  <c r="M3485" i="1"/>
  <c r="O3485" i="1"/>
  <c r="M3486" i="1"/>
  <c r="O3486" i="1"/>
  <c r="M3487" i="1"/>
  <c r="O3487" i="1"/>
  <c r="M3488" i="1"/>
  <c r="O3488" i="1"/>
  <c r="M3489" i="1"/>
  <c r="O3489" i="1"/>
  <c r="M3490" i="1"/>
  <c r="O3490" i="1"/>
  <c r="M3491" i="1"/>
  <c r="O3491" i="1"/>
  <c r="M3492" i="1"/>
  <c r="O3492" i="1"/>
  <c r="M3493" i="1"/>
  <c r="O3493" i="1"/>
  <c r="M3494" i="1"/>
  <c r="O3494" i="1"/>
  <c r="M3495" i="1"/>
  <c r="O3495" i="1"/>
  <c r="M3496" i="1"/>
  <c r="O3496" i="1"/>
  <c r="M3497" i="1"/>
  <c r="O3497" i="1"/>
  <c r="M3498" i="1"/>
  <c r="O3498" i="1"/>
  <c r="M3499" i="1"/>
  <c r="O3499" i="1"/>
  <c r="M3500" i="1"/>
  <c r="O3500" i="1"/>
  <c r="M3501" i="1"/>
  <c r="O3501" i="1"/>
  <c r="M3502" i="1"/>
  <c r="O3502" i="1"/>
  <c r="M3503" i="1"/>
  <c r="O3503" i="1"/>
  <c r="M3504" i="1"/>
  <c r="O3504" i="1"/>
  <c r="M3505" i="1"/>
  <c r="O3505" i="1"/>
  <c r="M3506" i="1"/>
  <c r="O3506" i="1"/>
  <c r="M3507" i="1"/>
  <c r="O3507" i="1"/>
  <c r="M3508" i="1"/>
  <c r="O3508" i="1"/>
  <c r="M3509" i="1"/>
  <c r="O3509" i="1"/>
  <c r="M3510" i="1"/>
  <c r="O3510" i="1"/>
  <c r="M3511" i="1"/>
  <c r="O3511" i="1"/>
  <c r="M3512" i="1"/>
  <c r="O3512" i="1"/>
  <c r="M3513" i="1"/>
  <c r="O3513" i="1"/>
  <c r="M3514" i="1"/>
  <c r="O3514" i="1"/>
  <c r="M3515" i="1"/>
  <c r="O3515" i="1"/>
  <c r="M3516" i="1"/>
  <c r="O3516" i="1"/>
  <c r="M3517" i="1"/>
  <c r="O3517" i="1"/>
  <c r="M3518" i="1"/>
  <c r="O3518" i="1"/>
  <c r="M3519" i="1"/>
  <c r="O3519" i="1"/>
  <c r="M3520" i="1"/>
  <c r="O3520" i="1"/>
  <c r="M3521" i="1"/>
  <c r="O3521" i="1"/>
  <c r="M3522" i="1"/>
  <c r="O3522" i="1"/>
  <c r="M3523" i="1"/>
  <c r="O3523" i="1"/>
  <c r="M3524" i="1"/>
  <c r="O3524" i="1"/>
  <c r="M3525" i="1"/>
  <c r="O3525" i="1"/>
  <c r="M3526" i="1"/>
  <c r="O3526" i="1"/>
  <c r="M3527" i="1"/>
  <c r="O3527" i="1"/>
  <c r="M3528" i="1"/>
  <c r="O3528" i="1"/>
  <c r="M3529" i="1"/>
  <c r="O3529" i="1"/>
  <c r="M3530" i="1"/>
  <c r="O3530" i="1"/>
  <c r="M3531" i="1"/>
  <c r="O3531" i="1"/>
  <c r="M3532" i="1"/>
  <c r="O3532" i="1"/>
  <c r="M3533" i="1"/>
  <c r="O3533" i="1"/>
  <c r="M3534" i="1"/>
  <c r="O3534" i="1"/>
  <c r="M3535" i="1"/>
  <c r="O3535" i="1"/>
  <c r="M3536" i="1"/>
  <c r="O3536" i="1"/>
  <c r="M3537" i="1"/>
  <c r="O3537" i="1"/>
  <c r="M3538" i="1"/>
  <c r="O3538" i="1"/>
  <c r="M3539" i="1"/>
  <c r="O3539" i="1"/>
  <c r="M3540" i="1"/>
  <c r="O3540" i="1"/>
  <c r="M3541" i="1"/>
  <c r="O3541" i="1"/>
  <c r="M3542" i="1"/>
  <c r="O3542" i="1"/>
  <c r="M3543" i="1"/>
  <c r="O3543" i="1"/>
  <c r="M3544" i="1"/>
  <c r="O3544" i="1"/>
  <c r="M3545" i="1"/>
  <c r="O3545" i="1"/>
  <c r="M3546" i="1"/>
  <c r="O3546" i="1"/>
  <c r="M3547" i="1"/>
  <c r="O3547" i="1"/>
  <c r="M3548" i="1"/>
  <c r="O3548" i="1"/>
  <c r="M3549" i="1"/>
  <c r="O3549" i="1"/>
  <c r="M3550" i="1"/>
  <c r="O3550" i="1"/>
  <c r="M3551" i="1"/>
  <c r="O3551" i="1"/>
  <c r="M3552" i="1"/>
  <c r="O3552" i="1"/>
  <c r="M3553" i="1"/>
  <c r="O3553" i="1"/>
  <c r="M3554" i="1"/>
  <c r="O3554" i="1"/>
  <c r="M3555" i="1"/>
  <c r="O3555" i="1"/>
  <c r="M3556" i="1"/>
  <c r="O3556" i="1"/>
  <c r="M3557" i="1"/>
  <c r="O3557" i="1"/>
  <c r="M3558" i="1"/>
  <c r="O3558" i="1"/>
  <c r="M3559" i="1"/>
  <c r="O3559" i="1"/>
  <c r="M3560" i="1"/>
  <c r="O3560" i="1"/>
  <c r="M3561" i="1"/>
  <c r="O3561" i="1"/>
  <c r="M3562" i="1"/>
  <c r="O3562" i="1"/>
  <c r="M3563" i="1"/>
  <c r="O3563" i="1"/>
  <c r="M3564" i="1"/>
  <c r="O3564" i="1"/>
  <c r="M3565" i="1"/>
  <c r="O3565" i="1"/>
  <c r="M3566" i="1"/>
  <c r="O3566" i="1"/>
  <c r="M3567" i="1"/>
  <c r="O3567" i="1"/>
  <c r="M3568" i="1"/>
  <c r="O3568" i="1"/>
  <c r="M3569" i="1"/>
  <c r="O3569" i="1"/>
  <c r="M3570" i="1"/>
  <c r="O3570" i="1"/>
  <c r="M3571" i="1"/>
  <c r="O3571" i="1"/>
  <c r="M3572" i="1"/>
  <c r="O3572" i="1"/>
  <c r="M3573" i="1"/>
  <c r="O3573" i="1"/>
  <c r="M3574" i="1"/>
  <c r="O3574" i="1"/>
  <c r="M3575" i="1"/>
  <c r="O3575" i="1"/>
  <c r="M3576" i="1"/>
  <c r="O3576" i="1"/>
  <c r="M3577" i="1"/>
  <c r="O3577" i="1"/>
  <c r="M3578" i="1"/>
  <c r="O3578" i="1"/>
  <c r="M3579" i="1"/>
  <c r="O3579" i="1"/>
  <c r="M3580" i="1"/>
  <c r="O3580" i="1"/>
  <c r="M3581" i="1"/>
  <c r="O3581" i="1"/>
  <c r="M3582" i="1"/>
  <c r="O3582" i="1"/>
  <c r="M3583" i="1"/>
  <c r="O3583" i="1"/>
  <c r="M3584" i="1"/>
  <c r="O3584" i="1"/>
  <c r="M3585" i="1"/>
  <c r="O3585" i="1"/>
  <c r="M3586" i="1"/>
  <c r="O3586" i="1"/>
  <c r="M3587" i="1"/>
  <c r="O3587" i="1"/>
  <c r="M3588" i="1"/>
  <c r="O3588" i="1"/>
  <c r="M3589" i="1"/>
  <c r="O3589" i="1"/>
  <c r="M3590" i="1"/>
  <c r="O3590" i="1"/>
  <c r="M3591" i="1"/>
  <c r="O3591" i="1"/>
  <c r="M3592" i="1"/>
  <c r="O3592" i="1"/>
  <c r="M3593" i="1"/>
  <c r="O3593" i="1"/>
  <c r="M3594" i="1"/>
  <c r="O3594" i="1"/>
  <c r="M3595" i="1"/>
  <c r="O3595" i="1"/>
  <c r="M3596" i="1"/>
  <c r="O3596" i="1"/>
  <c r="M3597" i="1"/>
  <c r="O3597" i="1"/>
  <c r="M3598" i="1"/>
  <c r="O3598" i="1"/>
  <c r="M3599" i="1"/>
  <c r="O3599" i="1"/>
  <c r="M3600" i="1"/>
  <c r="O3600" i="1"/>
  <c r="M3601" i="1"/>
  <c r="O3601" i="1"/>
  <c r="M3602" i="1"/>
  <c r="O3602" i="1"/>
  <c r="M3603" i="1"/>
  <c r="O3603" i="1"/>
  <c r="M3604" i="1"/>
  <c r="O3604" i="1"/>
  <c r="M3605" i="1"/>
  <c r="O3605" i="1"/>
  <c r="M3606" i="1"/>
  <c r="O3606" i="1"/>
  <c r="M3607" i="1"/>
  <c r="O3607" i="1"/>
  <c r="M3608" i="1"/>
  <c r="O3608" i="1"/>
  <c r="M3609" i="1"/>
  <c r="O3609" i="1"/>
  <c r="M3610" i="1"/>
  <c r="O3610" i="1"/>
  <c r="M3611" i="1"/>
  <c r="O3611" i="1"/>
  <c r="M3612" i="1"/>
  <c r="O3612" i="1"/>
  <c r="M3613" i="1"/>
  <c r="O3613" i="1"/>
  <c r="M3614" i="1"/>
  <c r="O3614" i="1"/>
  <c r="M3615" i="1"/>
  <c r="O3615" i="1"/>
  <c r="M3616" i="1"/>
  <c r="O3616" i="1"/>
  <c r="M3617" i="1"/>
  <c r="O3617" i="1"/>
  <c r="M3618" i="1"/>
  <c r="O3618" i="1"/>
  <c r="M3619" i="1"/>
  <c r="O3619" i="1"/>
  <c r="M3620" i="1"/>
  <c r="O3620" i="1"/>
  <c r="M3621" i="1"/>
  <c r="O3621" i="1"/>
  <c r="M3622" i="1"/>
  <c r="O3622" i="1"/>
  <c r="M3623" i="1"/>
  <c r="O3623" i="1"/>
  <c r="M3624" i="1"/>
  <c r="O3624" i="1"/>
  <c r="M3625" i="1"/>
  <c r="O3625" i="1"/>
  <c r="M3626" i="1"/>
  <c r="O3626" i="1"/>
  <c r="M3627" i="1"/>
  <c r="O3627" i="1"/>
  <c r="M3628" i="1"/>
  <c r="O3628" i="1"/>
  <c r="M3629" i="1"/>
  <c r="O3629" i="1"/>
  <c r="M3630" i="1"/>
  <c r="O3630" i="1"/>
  <c r="M3631" i="1"/>
  <c r="O3631" i="1"/>
  <c r="M3632" i="1"/>
  <c r="O3632" i="1"/>
  <c r="M3633" i="1"/>
  <c r="O3633" i="1"/>
  <c r="M3634" i="1"/>
  <c r="O3634" i="1"/>
  <c r="M3635" i="1"/>
  <c r="O3635" i="1"/>
  <c r="M3636" i="1"/>
  <c r="O3636" i="1"/>
  <c r="M3637" i="1"/>
  <c r="O3637" i="1"/>
  <c r="M3638" i="1"/>
  <c r="O3638" i="1"/>
  <c r="M3639" i="1"/>
  <c r="O3639" i="1"/>
  <c r="M3640" i="1"/>
  <c r="O3640" i="1"/>
  <c r="M3641" i="1"/>
  <c r="O3641" i="1"/>
  <c r="M3642" i="1"/>
  <c r="O3642" i="1"/>
  <c r="M3643" i="1"/>
  <c r="O3643" i="1"/>
  <c r="M3644" i="1"/>
  <c r="O3644" i="1"/>
  <c r="M3645" i="1"/>
  <c r="O3645" i="1"/>
  <c r="M3646" i="1"/>
  <c r="O3646" i="1"/>
  <c r="M3647" i="1"/>
  <c r="O3647" i="1"/>
  <c r="M3648" i="1"/>
  <c r="O3648" i="1"/>
  <c r="M3649" i="1"/>
  <c r="O3649" i="1"/>
  <c r="M3650" i="1"/>
  <c r="O3650" i="1"/>
  <c r="M3651" i="1"/>
  <c r="O3651" i="1"/>
  <c r="M3652" i="1"/>
  <c r="O3652" i="1"/>
  <c r="M3653" i="1"/>
  <c r="O3653" i="1"/>
  <c r="M3654" i="1"/>
  <c r="O3654" i="1"/>
  <c r="M3655" i="1"/>
  <c r="O3655" i="1"/>
  <c r="M3656" i="1"/>
  <c r="O3656" i="1"/>
  <c r="M3657" i="1"/>
  <c r="O3657" i="1"/>
  <c r="M3658" i="1"/>
  <c r="O3658" i="1"/>
  <c r="M3659" i="1"/>
  <c r="O3659" i="1"/>
  <c r="M3660" i="1"/>
  <c r="O3660" i="1"/>
  <c r="M3661" i="1"/>
  <c r="O3661" i="1"/>
  <c r="M3662" i="1"/>
  <c r="O3662" i="1"/>
  <c r="M3663" i="1"/>
  <c r="O3663" i="1"/>
  <c r="M3664" i="1"/>
  <c r="O3664" i="1"/>
  <c r="M3665" i="1"/>
  <c r="O3665" i="1"/>
  <c r="M3666" i="1"/>
  <c r="O3666" i="1"/>
  <c r="M3667" i="1"/>
  <c r="O3667" i="1"/>
  <c r="M3668" i="1"/>
  <c r="O3668" i="1"/>
  <c r="M3669" i="1"/>
  <c r="O3669" i="1"/>
  <c r="M3670" i="1"/>
  <c r="O3670" i="1"/>
  <c r="M3671" i="1"/>
  <c r="O3671" i="1"/>
  <c r="M3672" i="1"/>
  <c r="O3672" i="1"/>
  <c r="M3673" i="1"/>
  <c r="O3673" i="1"/>
  <c r="M3674" i="1"/>
  <c r="O3674" i="1"/>
  <c r="M3675" i="1"/>
  <c r="O3675" i="1"/>
  <c r="M3676" i="1"/>
  <c r="O3676" i="1"/>
  <c r="M3677" i="1"/>
  <c r="O3677" i="1"/>
  <c r="M3678" i="1"/>
  <c r="O3678" i="1"/>
  <c r="M3679" i="1"/>
  <c r="O3679" i="1"/>
  <c r="M3680" i="1"/>
  <c r="O3680" i="1"/>
  <c r="M3681" i="1"/>
  <c r="O3681" i="1"/>
  <c r="M3682" i="1"/>
  <c r="O3682" i="1"/>
  <c r="M3683" i="1"/>
  <c r="O3683" i="1"/>
  <c r="M3684" i="1"/>
  <c r="O3684" i="1"/>
  <c r="M3685" i="1"/>
  <c r="O3685" i="1"/>
  <c r="M3686" i="1"/>
  <c r="O3686" i="1"/>
  <c r="M3687" i="1"/>
  <c r="O3687" i="1"/>
  <c r="M3688" i="1"/>
  <c r="O3688" i="1"/>
  <c r="M3689" i="1"/>
  <c r="O3689" i="1"/>
  <c r="M3690" i="1"/>
  <c r="O3690" i="1"/>
  <c r="M3691" i="1"/>
  <c r="O3691" i="1"/>
  <c r="M3692" i="1"/>
  <c r="O3692" i="1"/>
  <c r="M3693" i="1"/>
  <c r="O3693" i="1"/>
  <c r="M3694" i="1"/>
  <c r="O3694" i="1"/>
  <c r="M3695" i="1"/>
  <c r="O3695" i="1"/>
  <c r="M3696" i="1"/>
  <c r="O3696" i="1"/>
  <c r="M3697" i="1"/>
  <c r="O3697" i="1"/>
  <c r="M3698" i="1"/>
  <c r="O3698" i="1"/>
  <c r="M3699" i="1"/>
  <c r="O3699" i="1"/>
  <c r="M3700" i="1"/>
  <c r="O3700" i="1"/>
  <c r="M3701" i="1"/>
  <c r="O3701" i="1"/>
  <c r="M3702" i="1"/>
  <c r="O3702" i="1"/>
  <c r="M3703" i="1"/>
  <c r="O3703" i="1"/>
  <c r="M3704" i="1"/>
  <c r="O3704" i="1"/>
  <c r="M3705" i="1"/>
  <c r="O3705" i="1"/>
  <c r="M3706" i="1"/>
  <c r="O3706" i="1"/>
  <c r="M3707" i="1"/>
  <c r="O3707" i="1"/>
  <c r="M3708" i="1"/>
  <c r="O3708" i="1"/>
  <c r="M3709" i="1"/>
  <c r="O3709" i="1"/>
  <c r="M3710" i="1"/>
  <c r="O3710" i="1"/>
  <c r="M3711" i="1"/>
  <c r="O3711" i="1"/>
  <c r="M3712" i="1"/>
  <c r="O3712" i="1"/>
  <c r="M3713" i="1"/>
  <c r="O3713" i="1"/>
  <c r="M3714" i="1"/>
  <c r="O3714" i="1"/>
  <c r="M3715" i="1"/>
  <c r="O3715" i="1"/>
  <c r="M3716" i="1"/>
  <c r="O3716" i="1"/>
  <c r="M3717" i="1"/>
  <c r="O3717" i="1"/>
  <c r="M3718" i="1"/>
  <c r="O3718" i="1"/>
  <c r="M3719" i="1"/>
  <c r="O3719" i="1"/>
  <c r="M3720" i="1"/>
  <c r="O3720" i="1"/>
  <c r="M3721" i="1"/>
  <c r="O3721" i="1"/>
  <c r="M3722" i="1"/>
  <c r="O3722" i="1"/>
  <c r="M3723" i="1"/>
  <c r="O3723" i="1"/>
  <c r="M3724" i="1"/>
  <c r="O3724" i="1"/>
  <c r="M3725" i="1"/>
  <c r="O3725" i="1"/>
  <c r="M3726" i="1"/>
  <c r="O3726" i="1"/>
  <c r="M3727" i="1"/>
  <c r="O3727" i="1"/>
  <c r="M3728" i="1"/>
  <c r="O3728" i="1"/>
  <c r="M3729" i="1"/>
  <c r="O3729" i="1"/>
  <c r="M3730" i="1"/>
  <c r="O3730" i="1"/>
  <c r="M3731" i="1"/>
  <c r="O3731" i="1"/>
  <c r="M3732" i="1"/>
  <c r="O3732" i="1"/>
  <c r="M3733" i="1"/>
  <c r="O3733" i="1"/>
  <c r="M3734" i="1"/>
  <c r="O3734" i="1"/>
  <c r="M3735" i="1"/>
  <c r="O3735" i="1"/>
  <c r="M3736" i="1"/>
  <c r="O3736" i="1"/>
  <c r="M3737" i="1"/>
  <c r="O3737" i="1"/>
  <c r="M3738" i="1"/>
  <c r="O3738" i="1"/>
  <c r="M3739" i="1"/>
  <c r="O3739" i="1"/>
  <c r="M3740" i="1"/>
  <c r="O3740" i="1"/>
  <c r="M3741" i="1"/>
  <c r="O3741" i="1"/>
  <c r="M3742" i="1"/>
  <c r="O3742" i="1"/>
  <c r="M3743" i="1"/>
  <c r="O3743" i="1"/>
  <c r="M3744" i="1"/>
  <c r="O3744" i="1"/>
  <c r="M3745" i="1"/>
  <c r="O3745" i="1"/>
  <c r="M3746" i="1"/>
  <c r="O3746" i="1"/>
  <c r="M3747" i="1"/>
  <c r="O3747" i="1"/>
  <c r="M3748" i="1"/>
  <c r="O3748" i="1"/>
  <c r="M3749" i="1"/>
  <c r="O3749" i="1"/>
  <c r="M3750" i="1"/>
  <c r="O3750" i="1"/>
  <c r="M3751" i="1"/>
  <c r="O3751" i="1"/>
  <c r="M3752" i="1"/>
  <c r="O3752" i="1"/>
  <c r="M3753" i="1"/>
  <c r="O3753" i="1"/>
  <c r="M3754" i="1"/>
  <c r="O3754" i="1"/>
  <c r="M3755" i="1"/>
  <c r="O3755" i="1"/>
  <c r="M3756" i="1"/>
  <c r="O3756" i="1"/>
  <c r="M3757" i="1"/>
  <c r="O3757" i="1"/>
  <c r="M3758" i="1"/>
  <c r="O3758" i="1"/>
  <c r="M3759" i="1"/>
  <c r="O3759" i="1"/>
  <c r="M3760" i="1"/>
  <c r="O3760" i="1"/>
  <c r="M3761" i="1"/>
  <c r="O3761" i="1"/>
  <c r="M3762" i="1"/>
  <c r="O3762" i="1"/>
  <c r="M3763" i="1"/>
  <c r="O3763" i="1"/>
  <c r="M3764" i="1"/>
  <c r="O3764" i="1"/>
  <c r="M3765" i="1"/>
  <c r="O3765" i="1"/>
  <c r="M3766" i="1"/>
  <c r="O3766" i="1"/>
  <c r="M3767" i="1"/>
  <c r="O3767" i="1"/>
  <c r="M3768" i="1"/>
  <c r="O3768" i="1"/>
  <c r="M3769" i="1"/>
  <c r="O3769" i="1"/>
  <c r="M3770" i="1"/>
  <c r="O3770" i="1"/>
  <c r="M3771" i="1"/>
  <c r="O3771" i="1"/>
  <c r="M3772" i="1"/>
  <c r="O3772" i="1"/>
  <c r="M3773" i="1"/>
  <c r="O3773" i="1"/>
  <c r="M3774" i="1"/>
  <c r="O3774" i="1"/>
  <c r="M3775" i="1"/>
  <c r="O3775" i="1"/>
  <c r="M3776" i="1"/>
  <c r="O3776" i="1"/>
  <c r="M3777" i="1"/>
  <c r="O3777" i="1"/>
  <c r="M3778" i="1"/>
  <c r="O3778" i="1"/>
  <c r="M3779" i="1"/>
  <c r="O3779" i="1"/>
  <c r="M3780" i="1"/>
  <c r="O3780" i="1"/>
  <c r="M3781" i="1"/>
  <c r="O3781" i="1"/>
  <c r="M3782" i="1"/>
  <c r="O3782" i="1"/>
  <c r="M3783" i="1"/>
  <c r="O3783" i="1"/>
  <c r="M3784" i="1"/>
  <c r="O3784" i="1"/>
  <c r="M3785" i="1"/>
  <c r="O3785" i="1"/>
  <c r="M3786" i="1"/>
  <c r="O3786" i="1"/>
  <c r="M3787" i="1"/>
  <c r="O3787" i="1"/>
  <c r="M3788" i="1"/>
  <c r="O3788" i="1"/>
  <c r="M3789" i="1"/>
  <c r="O3789" i="1"/>
  <c r="M3790" i="1"/>
  <c r="O3790" i="1"/>
  <c r="M3791" i="1"/>
  <c r="O3791" i="1"/>
  <c r="M3792" i="1"/>
  <c r="O3792" i="1"/>
  <c r="M3793" i="1"/>
  <c r="O3793" i="1"/>
  <c r="M3794" i="1"/>
  <c r="O3794" i="1"/>
  <c r="M3795" i="1"/>
  <c r="O3795" i="1"/>
  <c r="M3796" i="1"/>
  <c r="O3796" i="1"/>
  <c r="M3797" i="1"/>
  <c r="O3797" i="1"/>
  <c r="M3798" i="1"/>
  <c r="O3798" i="1"/>
  <c r="M3799" i="1"/>
  <c r="O3799" i="1"/>
  <c r="M3800" i="1"/>
  <c r="O3800" i="1"/>
  <c r="M3801" i="1"/>
  <c r="O3801" i="1"/>
  <c r="M3802" i="1"/>
  <c r="O3802" i="1"/>
  <c r="M3803" i="1"/>
  <c r="O3803" i="1"/>
  <c r="M3804" i="1"/>
  <c r="O3804" i="1"/>
  <c r="M3805" i="1"/>
  <c r="O3805" i="1"/>
  <c r="M3806" i="1"/>
  <c r="O3806" i="1"/>
  <c r="M3807" i="1"/>
  <c r="O3807" i="1"/>
  <c r="M3808" i="1"/>
  <c r="O3808" i="1"/>
  <c r="M3809" i="1"/>
  <c r="O3809" i="1"/>
  <c r="M3810" i="1"/>
  <c r="O3810" i="1"/>
  <c r="M3811" i="1"/>
  <c r="O3811" i="1"/>
  <c r="M3812" i="1"/>
  <c r="O3812" i="1"/>
  <c r="M3813" i="1"/>
  <c r="O3813" i="1"/>
  <c r="M3814" i="1"/>
  <c r="O3814" i="1"/>
  <c r="M3815" i="1"/>
  <c r="O3815" i="1"/>
  <c r="M3816" i="1"/>
  <c r="O3816" i="1"/>
  <c r="M3817" i="1"/>
  <c r="O3817" i="1"/>
  <c r="M3818" i="1"/>
  <c r="O3818" i="1"/>
  <c r="M3819" i="1"/>
  <c r="O3819" i="1"/>
  <c r="M3820" i="1"/>
  <c r="O3820" i="1"/>
  <c r="M3821" i="1"/>
  <c r="O3821" i="1"/>
  <c r="M3822" i="1"/>
  <c r="O3822" i="1"/>
  <c r="M3823" i="1"/>
  <c r="O3823" i="1"/>
  <c r="M3824" i="1"/>
  <c r="O3824" i="1"/>
  <c r="M3825" i="1"/>
  <c r="O3825" i="1"/>
  <c r="M3826" i="1"/>
  <c r="O3826" i="1"/>
  <c r="M3827" i="1"/>
  <c r="O3827" i="1"/>
  <c r="M3828" i="1"/>
  <c r="O3828" i="1"/>
  <c r="M3829" i="1"/>
  <c r="O3829" i="1"/>
  <c r="M3830" i="1"/>
  <c r="O3830" i="1"/>
  <c r="M3831" i="1"/>
  <c r="O3831" i="1"/>
  <c r="M3832" i="1"/>
  <c r="O3832" i="1"/>
  <c r="M3833" i="1"/>
  <c r="O3833" i="1"/>
  <c r="M3834" i="1"/>
  <c r="O3834" i="1"/>
  <c r="M3835" i="1"/>
  <c r="O3835" i="1"/>
  <c r="M3836" i="1"/>
  <c r="O3836" i="1"/>
  <c r="M3837" i="1"/>
  <c r="O3837" i="1"/>
  <c r="M3838" i="1"/>
  <c r="O3838" i="1"/>
  <c r="M3839" i="1"/>
  <c r="O3839" i="1"/>
  <c r="M3840" i="1"/>
  <c r="O3840" i="1"/>
  <c r="M3841" i="1"/>
  <c r="O3841" i="1"/>
  <c r="M3842" i="1"/>
  <c r="O3842" i="1"/>
  <c r="M3843" i="1"/>
  <c r="O3843" i="1"/>
  <c r="M3844" i="1"/>
  <c r="O3844" i="1"/>
  <c r="M3845" i="1"/>
  <c r="O3845" i="1"/>
  <c r="M3846" i="1"/>
  <c r="O3846" i="1"/>
  <c r="M3847" i="1"/>
  <c r="O3847" i="1"/>
  <c r="M3848" i="1"/>
  <c r="O3848" i="1"/>
  <c r="M3849" i="1"/>
  <c r="O3849" i="1"/>
  <c r="M3850" i="1"/>
  <c r="O3850" i="1"/>
  <c r="M3851" i="1"/>
  <c r="O3851" i="1"/>
  <c r="M3852" i="1"/>
  <c r="O3852" i="1"/>
  <c r="M3853" i="1"/>
  <c r="O3853" i="1"/>
  <c r="M3854" i="1"/>
  <c r="O3854" i="1"/>
  <c r="M3855" i="1"/>
  <c r="O3855" i="1"/>
  <c r="M3856" i="1"/>
  <c r="O3856" i="1"/>
  <c r="M3857" i="1"/>
  <c r="O3857" i="1"/>
  <c r="M3858" i="1"/>
  <c r="O3858" i="1"/>
  <c r="M3859" i="1"/>
  <c r="O3859" i="1"/>
  <c r="M3860" i="1"/>
  <c r="O3860" i="1"/>
  <c r="M3861" i="1"/>
  <c r="O3861" i="1"/>
  <c r="M3862" i="1"/>
  <c r="O3862" i="1"/>
  <c r="M3863" i="1"/>
  <c r="O3863" i="1"/>
  <c r="M3864" i="1"/>
  <c r="O3864" i="1"/>
  <c r="M3865" i="1"/>
  <c r="O3865" i="1"/>
  <c r="M3866" i="1"/>
  <c r="O3866" i="1"/>
  <c r="M3867" i="1"/>
  <c r="O3867" i="1"/>
  <c r="M3868" i="1"/>
  <c r="O3868" i="1"/>
  <c r="M3869" i="1"/>
  <c r="O3869" i="1"/>
  <c r="M3870" i="1"/>
  <c r="O3870" i="1"/>
  <c r="M3871" i="1"/>
  <c r="O3871" i="1"/>
  <c r="M3872" i="1"/>
  <c r="O3872" i="1"/>
  <c r="M3873" i="1"/>
  <c r="O3873" i="1"/>
  <c r="M3874" i="1"/>
  <c r="O3874" i="1"/>
  <c r="M3875" i="1"/>
  <c r="O3875" i="1"/>
  <c r="M3876" i="1"/>
  <c r="O3876" i="1"/>
  <c r="M3877" i="1"/>
  <c r="O3877" i="1"/>
  <c r="M3878" i="1"/>
  <c r="O3878" i="1"/>
  <c r="M3879" i="1"/>
  <c r="O3879" i="1"/>
  <c r="M3880" i="1"/>
  <c r="O3880" i="1"/>
  <c r="M3881" i="1"/>
  <c r="O3881" i="1"/>
  <c r="M3882" i="1"/>
  <c r="O3882" i="1"/>
  <c r="M3883" i="1"/>
  <c r="O3883" i="1"/>
  <c r="M3884" i="1"/>
  <c r="O3884" i="1"/>
  <c r="M3885" i="1"/>
  <c r="O3885" i="1"/>
  <c r="M3886" i="1"/>
  <c r="O3886" i="1"/>
  <c r="M3887" i="1"/>
  <c r="O3887" i="1"/>
  <c r="M3888" i="1"/>
  <c r="O3888" i="1"/>
  <c r="M3889" i="1"/>
  <c r="O3889" i="1"/>
  <c r="M3890" i="1"/>
  <c r="O3890" i="1"/>
  <c r="M3891" i="1"/>
  <c r="O3891" i="1"/>
  <c r="M3892" i="1"/>
  <c r="O3892" i="1"/>
  <c r="M3893" i="1"/>
  <c r="O3893" i="1"/>
  <c r="M3894" i="1"/>
  <c r="O3894" i="1"/>
  <c r="M3895" i="1"/>
  <c r="O3895" i="1"/>
  <c r="M3896" i="1"/>
  <c r="O3896" i="1"/>
  <c r="M3897" i="1"/>
  <c r="O3897" i="1"/>
  <c r="M3898" i="1"/>
  <c r="O3898" i="1"/>
  <c r="M3899" i="1"/>
  <c r="O3899" i="1"/>
  <c r="M3900" i="1"/>
  <c r="O3900" i="1"/>
  <c r="M3901" i="1"/>
  <c r="O3901" i="1"/>
  <c r="M3902" i="1"/>
  <c r="O3902" i="1"/>
  <c r="M3903" i="1"/>
  <c r="O3903" i="1"/>
  <c r="M3904" i="1"/>
  <c r="O3904" i="1"/>
  <c r="M3905" i="1"/>
  <c r="O3905" i="1"/>
  <c r="M3906" i="1"/>
  <c r="O3906" i="1"/>
  <c r="M3907" i="1"/>
  <c r="O3907" i="1"/>
  <c r="M3908" i="1"/>
  <c r="O3908" i="1"/>
  <c r="M3909" i="1"/>
  <c r="O3909" i="1"/>
  <c r="M3910" i="1"/>
  <c r="O3910" i="1"/>
  <c r="M3911" i="1"/>
  <c r="O3911" i="1"/>
  <c r="M3912" i="1"/>
  <c r="O3912" i="1"/>
  <c r="M3913" i="1"/>
  <c r="O3913" i="1"/>
  <c r="M3914" i="1"/>
  <c r="O3914" i="1"/>
  <c r="M3915" i="1"/>
  <c r="O3915" i="1"/>
  <c r="M3916" i="1"/>
  <c r="O3916" i="1"/>
  <c r="M3917" i="1"/>
  <c r="O3917" i="1"/>
  <c r="M3918" i="1"/>
  <c r="O3918" i="1"/>
  <c r="M3919" i="1"/>
  <c r="O3919" i="1"/>
  <c r="M3920" i="1"/>
  <c r="O3920" i="1"/>
  <c r="M3921" i="1"/>
  <c r="O3921" i="1"/>
  <c r="M3922" i="1"/>
  <c r="O3922" i="1"/>
  <c r="M3923" i="1"/>
  <c r="O3923" i="1"/>
  <c r="M3924" i="1"/>
  <c r="O3924" i="1"/>
  <c r="M3925" i="1"/>
  <c r="O3925" i="1"/>
  <c r="M3926" i="1"/>
  <c r="O3926" i="1"/>
  <c r="M3927" i="1"/>
  <c r="O3927" i="1"/>
  <c r="M3928" i="1"/>
  <c r="O3928" i="1"/>
  <c r="M3929" i="1"/>
  <c r="O3929" i="1"/>
  <c r="M3930" i="1"/>
  <c r="O3930" i="1"/>
  <c r="M3931" i="1"/>
  <c r="O3931" i="1"/>
  <c r="M3932" i="1"/>
  <c r="O3932" i="1"/>
  <c r="M3933" i="1"/>
  <c r="O3933" i="1"/>
  <c r="M3934" i="1"/>
  <c r="O3934" i="1"/>
  <c r="M3935" i="1"/>
  <c r="O3935" i="1"/>
  <c r="M3936" i="1"/>
  <c r="O3936" i="1"/>
  <c r="M3937" i="1"/>
  <c r="O3937" i="1"/>
  <c r="M3938" i="1"/>
  <c r="O3938" i="1"/>
  <c r="M3939" i="1"/>
  <c r="O3939" i="1"/>
  <c r="M3940" i="1"/>
  <c r="O3940" i="1"/>
  <c r="M3941" i="1"/>
  <c r="O3941" i="1"/>
  <c r="M3942" i="1"/>
  <c r="O3942" i="1"/>
  <c r="M3943" i="1"/>
  <c r="O3943" i="1"/>
  <c r="M3944" i="1"/>
  <c r="O3944" i="1"/>
  <c r="M3945" i="1"/>
  <c r="O3945" i="1"/>
  <c r="M3946" i="1"/>
  <c r="O3946" i="1"/>
  <c r="M3947" i="1"/>
  <c r="O3947" i="1"/>
  <c r="M3948" i="1"/>
  <c r="O3948" i="1"/>
  <c r="M3949" i="1"/>
  <c r="O3949" i="1"/>
  <c r="M3950" i="1"/>
  <c r="O3950" i="1"/>
  <c r="M3951" i="1"/>
  <c r="O3951" i="1"/>
  <c r="M3952" i="1"/>
  <c r="O3952" i="1"/>
  <c r="M3953" i="1"/>
  <c r="O3953" i="1"/>
  <c r="M3954" i="1"/>
  <c r="O3954" i="1"/>
  <c r="M3955" i="1"/>
  <c r="O3955" i="1"/>
  <c r="M3956" i="1"/>
  <c r="O3956" i="1"/>
  <c r="M3957" i="1"/>
  <c r="O3957" i="1"/>
  <c r="M3958" i="1"/>
  <c r="O3958" i="1"/>
  <c r="M3959" i="1"/>
  <c r="O3959" i="1"/>
  <c r="M3960" i="1"/>
  <c r="O3960" i="1"/>
  <c r="M3961" i="1"/>
  <c r="O3961" i="1"/>
  <c r="M3962" i="1"/>
  <c r="O3962" i="1"/>
  <c r="M3963" i="1"/>
  <c r="O3963" i="1"/>
  <c r="M3964" i="1"/>
  <c r="O3964" i="1"/>
  <c r="M3965" i="1"/>
  <c r="O3965" i="1"/>
  <c r="M3966" i="1"/>
  <c r="O3966" i="1"/>
  <c r="M3967" i="1"/>
  <c r="O3967" i="1"/>
  <c r="M3968" i="1"/>
  <c r="O3968" i="1"/>
  <c r="M3969" i="1"/>
  <c r="O3969" i="1"/>
  <c r="M3970" i="1"/>
  <c r="O3970" i="1"/>
  <c r="M3971" i="1"/>
  <c r="O3971" i="1"/>
  <c r="M3972" i="1"/>
  <c r="O3972" i="1"/>
  <c r="M3973" i="1"/>
  <c r="O3973" i="1"/>
  <c r="M3974" i="1"/>
  <c r="O3974" i="1"/>
  <c r="M3975" i="1"/>
  <c r="O3975" i="1"/>
  <c r="M3976" i="1"/>
  <c r="O3976" i="1"/>
  <c r="M3977" i="1"/>
  <c r="O3977" i="1"/>
  <c r="M3978" i="1"/>
  <c r="O3978" i="1"/>
  <c r="M3979" i="1"/>
  <c r="O3979" i="1"/>
  <c r="M3980" i="1"/>
  <c r="O3980" i="1"/>
  <c r="M3981" i="1"/>
  <c r="O3981" i="1"/>
  <c r="M3982" i="1"/>
  <c r="O3982" i="1"/>
  <c r="M3983" i="1"/>
  <c r="O3983" i="1"/>
  <c r="M3984" i="1"/>
  <c r="O3984" i="1"/>
  <c r="M3985" i="1"/>
  <c r="O3985" i="1"/>
  <c r="M3986" i="1"/>
  <c r="O3986" i="1"/>
  <c r="M3987" i="1"/>
  <c r="O3987" i="1"/>
  <c r="M3988" i="1"/>
  <c r="O3988" i="1"/>
  <c r="M3989" i="1"/>
  <c r="O3989" i="1"/>
  <c r="M3990" i="1"/>
  <c r="O3990" i="1"/>
  <c r="M3991" i="1"/>
  <c r="O3991" i="1"/>
  <c r="M3992" i="1"/>
  <c r="O3992" i="1"/>
  <c r="M3993" i="1"/>
  <c r="O3993" i="1"/>
  <c r="M3994" i="1"/>
  <c r="O3994" i="1"/>
  <c r="M3995" i="1"/>
  <c r="O3995" i="1"/>
  <c r="M3996" i="1"/>
  <c r="O3996" i="1"/>
  <c r="M3997" i="1"/>
  <c r="O3997" i="1"/>
  <c r="M3998" i="1"/>
  <c r="O3998" i="1"/>
  <c r="M3999" i="1"/>
  <c r="O3999" i="1"/>
  <c r="M4000" i="1"/>
  <c r="O4000" i="1"/>
  <c r="M4001" i="1"/>
  <c r="O4001" i="1"/>
  <c r="K28" i="1"/>
  <c r="K3" i="2"/>
  <c r="D20" i="2"/>
  <c r="L2" i="4"/>
  <c r="M2" i="4" a="1"/>
  <c r="M2" i="4"/>
  <c r="N2" i="4"/>
  <c r="L3" i="4"/>
  <c r="M3" i="4" a="1"/>
  <c r="M3" i="4"/>
  <c r="N3" i="4"/>
  <c r="L4" i="4"/>
  <c r="M4" i="4" a="1"/>
  <c r="M4" i="4"/>
  <c r="N4" i="4"/>
  <c r="L5" i="4"/>
  <c r="M5" i="4" a="1"/>
  <c r="M5" i="4"/>
  <c r="N5" i="4"/>
  <c r="L6" i="4"/>
  <c r="M6" i="4" a="1"/>
  <c r="M6" i="4"/>
  <c r="N6" i="4"/>
  <c r="L7" i="4"/>
  <c r="M7" i="4" a="1"/>
  <c r="M7" i="4"/>
  <c r="N7" i="4"/>
  <c r="L8" i="4"/>
  <c r="M8" i="4" a="1"/>
  <c r="M8" i="4"/>
  <c r="N8" i="4"/>
  <c r="L9" i="4"/>
  <c r="M9" i="4" a="1"/>
  <c r="M9" i="4"/>
  <c r="N9" i="4"/>
  <c r="L10" i="4"/>
  <c r="M10" i="4" a="1"/>
  <c r="M10" i="4"/>
  <c r="N10" i="4"/>
  <c r="L11" i="4"/>
  <c r="M11" i="4" a="1"/>
  <c r="M11" i="4"/>
  <c r="N11" i="4"/>
  <c r="L12" i="4"/>
  <c r="M12" i="4" a="1"/>
  <c r="M12" i="4"/>
  <c r="N12" i="4"/>
  <c r="L13" i="4"/>
  <c r="M13" i="4" a="1"/>
  <c r="M13" i="4"/>
  <c r="N13" i="4"/>
  <c r="L14" i="4"/>
  <c r="M14" i="4" a="1"/>
  <c r="M14" i="4"/>
  <c r="N14" i="4"/>
  <c r="L15" i="4"/>
  <c r="M15" i="4" a="1"/>
  <c r="M15" i="4"/>
  <c r="N15" i="4"/>
  <c r="L16" i="4"/>
  <c r="M16" i="4" a="1"/>
  <c r="M16" i="4"/>
  <c r="N16" i="4"/>
  <c r="L17" i="4"/>
  <c r="M17" i="4" a="1"/>
  <c r="M17" i="4"/>
  <c r="N17" i="4"/>
  <c r="L18" i="4"/>
  <c r="M18" i="4" a="1"/>
  <c r="M18" i="4"/>
  <c r="N18" i="4"/>
  <c r="L19" i="4"/>
  <c r="M19" i="4" a="1"/>
  <c r="M19" i="4"/>
  <c r="N19" i="4"/>
  <c r="M20" i="4" a="1"/>
  <c r="M20" i="4"/>
  <c r="N20" i="4"/>
  <c r="M21" i="4" a="1"/>
  <c r="M21" i="4"/>
  <c r="N21" i="4"/>
  <c r="M22" i="4" a="1"/>
  <c r="M22" i="4"/>
  <c r="N22" i="4"/>
  <c r="M23" i="4" a="1"/>
  <c r="M23" i="4"/>
  <c r="N23" i="4"/>
  <c r="M24" i="4" a="1"/>
  <c r="M24" i="4"/>
  <c r="N24" i="4"/>
  <c r="M25" i="4" a="1"/>
  <c r="M25" i="4"/>
  <c r="N25" i="4"/>
  <c r="L26" i="4"/>
  <c r="M26" i="4" a="1"/>
  <c r="M26" i="4"/>
  <c r="N26" i="4"/>
  <c r="L27" i="4"/>
  <c r="M27" i="4" a="1"/>
  <c r="M27" i="4"/>
  <c r="N27" i="4"/>
  <c r="L28" i="4"/>
  <c r="M28" i="4" a="1"/>
  <c r="M28" i="4"/>
  <c r="N28" i="4"/>
  <c r="L29" i="4"/>
  <c r="M29" i="4" a="1"/>
  <c r="M29" i="4"/>
  <c r="N29" i="4"/>
  <c r="L30" i="4"/>
  <c r="M30" i="4" a="1"/>
  <c r="M30" i="4"/>
  <c r="N30" i="4"/>
  <c r="L31" i="4"/>
  <c r="M31" i="4" a="1"/>
  <c r="M31" i="4"/>
  <c r="N31" i="4"/>
  <c r="L32" i="4"/>
  <c r="M32" i="4" a="1"/>
  <c r="M32" i="4"/>
  <c r="N32" i="4"/>
  <c r="L33" i="4"/>
  <c r="M33" i="4" a="1"/>
  <c r="M33" i="4"/>
  <c r="N33" i="4"/>
  <c r="L34" i="4"/>
  <c r="M34" i="4" a="1"/>
  <c r="M34" i="4"/>
  <c r="N34" i="4"/>
  <c r="L35" i="4"/>
  <c r="M35" i="4" a="1"/>
  <c r="M35" i="4"/>
  <c r="N35" i="4"/>
  <c r="L36" i="4"/>
  <c r="M36" i="4" a="1"/>
  <c r="M36" i="4"/>
  <c r="N36" i="4"/>
  <c r="L37" i="4"/>
  <c r="M37" i="4" a="1"/>
  <c r="M37" i="4"/>
  <c r="N37" i="4"/>
  <c r="L38" i="4"/>
  <c r="M38" i="4" a="1"/>
  <c r="M38" i="4"/>
  <c r="N38" i="4"/>
  <c r="L39" i="4"/>
  <c r="M39" i="4" a="1"/>
  <c r="M39" i="4"/>
  <c r="N39" i="4"/>
  <c r="L40" i="4"/>
  <c r="M40" i="4" a="1"/>
  <c r="M40" i="4"/>
  <c r="N40" i="4"/>
  <c r="L41" i="4"/>
  <c r="M41" i="4" a="1"/>
  <c r="M41" i="4"/>
  <c r="N41" i="4"/>
  <c r="L42" i="4"/>
  <c r="M42" i="4" a="1"/>
  <c r="M42" i="4"/>
  <c r="N42" i="4"/>
  <c r="L43" i="4"/>
  <c r="M43" i="4" a="1"/>
  <c r="M43" i="4"/>
  <c r="N43" i="4"/>
  <c r="L44" i="4"/>
  <c r="M44" i="4" a="1"/>
  <c r="M44" i="4"/>
  <c r="N44" i="4"/>
  <c r="L45" i="4"/>
  <c r="M45" i="4" a="1"/>
  <c r="M45" i="4"/>
  <c r="N45" i="4"/>
  <c r="L46" i="4"/>
  <c r="M46" i="4" a="1"/>
  <c r="M46" i="4"/>
  <c r="N46" i="4"/>
  <c r="L47" i="4"/>
  <c r="M47" i="4" a="1"/>
  <c r="M47" i="4"/>
  <c r="N47" i="4"/>
  <c r="L48" i="4"/>
  <c r="M48" i="4" a="1"/>
  <c r="M48" i="4"/>
  <c r="N48" i="4"/>
  <c r="L49" i="4"/>
  <c r="M49" i="4" a="1"/>
  <c r="M49" i="4"/>
  <c r="N49" i="4"/>
  <c r="L50" i="4"/>
  <c r="M50" i="4" a="1"/>
  <c r="M50" i="4"/>
  <c r="N50" i="4"/>
  <c r="L51" i="4"/>
  <c r="M51" i="4" a="1"/>
  <c r="M51" i="4"/>
  <c r="N51" i="4"/>
  <c r="L52" i="4"/>
  <c r="M52" i="4" a="1"/>
  <c r="M52" i="4"/>
  <c r="N52" i="4"/>
  <c r="L53" i="4"/>
  <c r="M53" i="4" a="1"/>
  <c r="M53" i="4"/>
  <c r="N53" i="4"/>
  <c r="L54" i="4"/>
  <c r="M54" i="4" a="1"/>
  <c r="M54" i="4"/>
  <c r="N54" i="4"/>
  <c r="L55" i="4"/>
  <c r="M55" i="4" a="1"/>
  <c r="M55" i="4"/>
  <c r="N55" i="4"/>
  <c r="L56" i="4"/>
  <c r="M56" i="4" a="1"/>
  <c r="M56" i="4"/>
  <c r="N56" i="4"/>
  <c r="L57" i="4"/>
  <c r="M57" i="4" a="1"/>
  <c r="M57" i="4"/>
  <c r="N57" i="4"/>
  <c r="L58" i="4"/>
  <c r="M58" i="4" a="1"/>
  <c r="M58" i="4"/>
  <c r="N58" i="4"/>
  <c r="L59" i="4"/>
  <c r="M59" i="4" a="1"/>
  <c r="M59" i="4"/>
  <c r="N59" i="4"/>
  <c r="L60" i="4"/>
  <c r="M60" i="4" a="1"/>
  <c r="M60" i="4"/>
  <c r="N60" i="4"/>
  <c r="L61" i="4"/>
  <c r="M61" i="4" a="1"/>
  <c r="M61" i="4"/>
  <c r="N61" i="4"/>
  <c r="L62" i="4"/>
  <c r="M62" i="4" a="1"/>
  <c r="M62" i="4"/>
  <c r="N62" i="4"/>
  <c r="L63" i="4"/>
  <c r="M63" i="4" a="1"/>
  <c r="M63" i="4"/>
  <c r="N63" i="4"/>
  <c r="L64" i="4"/>
  <c r="M64" i="4" a="1"/>
  <c r="M64" i="4"/>
  <c r="N64" i="4"/>
  <c r="L65" i="4"/>
  <c r="M65" i="4" a="1"/>
  <c r="M65" i="4"/>
  <c r="N65" i="4"/>
  <c r="L66" i="4"/>
  <c r="M66" i="4" a="1"/>
  <c r="M66" i="4"/>
  <c r="N66" i="4"/>
  <c r="L67" i="4"/>
  <c r="M67" i="4" a="1"/>
  <c r="M67" i="4"/>
  <c r="N67" i="4"/>
  <c r="L68" i="4"/>
  <c r="M68" i="4" a="1"/>
  <c r="M68" i="4"/>
  <c r="N68" i="4"/>
  <c r="L69" i="4"/>
  <c r="M69" i="4" a="1"/>
  <c r="M69" i="4"/>
  <c r="N69" i="4"/>
  <c r="L70" i="4"/>
  <c r="M70" i="4" a="1"/>
  <c r="M70" i="4"/>
  <c r="N70" i="4"/>
  <c r="L71" i="4"/>
  <c r="M71" i="4" a="1"/>
  <c r="M71" i="4"/>
  <c r="N71" i="4"/>
  <c r="L72" i="4"/>
  <c r="M72" i="4" a="1"/>
  <c r="M72" i="4"/>
  <c r="N72" i="4"/>
  <c r="L73" i="4"/>
  <c r="M73" i="4" a="1"/>
  <c r="M73" i="4"/>
  <c r="N73" i="4"/>
  <c r="L74" i="4"/>
  <c r="M74" i="4" a="1"/>
  <c r="M74" i="4"/>
  <c r="N74" i="4"/>
  <c r="L75" i="4"/>
  <c r="M75" i="4" a="1"/>
  <c r="M75" i="4"/>
  <c r="N75" i="4"/>
  <c r="L76" i="4"/>
  <c r="M76" i="4" a="1"/>
  <c r="M76" i="4"/>
  <c r="N76" i="4"/>
  <c r="L77" i="4"/>
  <c r="M77" i="4" a="1"/>
  <c r="M77" i="4"/>
  <c r="N77" i="4"/>
  <c r="L78" i="4"/>
  <c r="M78" i="4" a="1"/>
  <c r="M78" i="4"/>
  <c r="N78" i="4"/>
  <c r="L79" i="4"/>
  <c r="M79" i="4" a="1"/>
  <c r="M79" i="4"/>
  <c r="N79" i="4"/>
  <c r="L80" i="4"/>
  <c r="M80" i="4" a="1"/>
  <c r="M80" i="4"/>
  <c r="N80" i="4"/>
  <c r="L81" i="4"/>
  <c r="M81" i="4" a="1"/>
  <c r="M81" i="4"/>
  <c r="N81" i="4"/>
  <c r="L82" i="4"/>
  <c r="M82" i="4" a="1"/>
  <c r="M82" i="4"/>
  <c r="N82" i="4"/>
  <c r="L83" i="4"/>
  <c r="M83" i="4" a="1"/>
  <c r="M83" i="4"/>
  <c r="N83" i="4"/>
  <c r="L84" i="4"/>
  <c r="M84" i="4" a="1"/>
  <c r="M84" i="4"/>
  <c r="N84" i="4"/>
  <c r="L85" i="4"/>
  <c r="M85" i="4" a="1"/>
  <c r="M85" i="4"/>
  <c r="N85" i="4"/>
  <c r="L86" i="4"/>
  <c r="M86" i="4" a="1"/>
  <c r="M86" i="4"/>
  <c r="N86" i="4"/>
  <c r="L87" i="4"/>
  <c r="M87" i="4" a="1"/>
  <c r="M87" i="4"/>
  <c r="N87" i="4"/>
  <c r="L88" i="4"/>
  <c r="M88" i="4" a="1"/>
  <c r="M88" i="4"/>
  <c r="N88" i="4"/>
  <c r="L89" i="4"/>
  <c r="M89" i="4" a="1"/>
  <c r="M89" i="4"/>
  <c r="N89" i="4"/>
  <c r="L90" i="4"/>
  <c r="M90" i="4" a="1"/>
  <c r="M90" i="4"/>
  <c r="N90" i="4"/>
  <c r="L91" i="4"/>
  <c r="M91" i="4" a="1"/>
  <c r="M91" i="4"/>
  <c r="N91" i="4"/>
  <c r="L92" i="4"/>
  <c r="M92" i="4" a="1"/>
  <c r="M92" i="4"/>
  <c r="N92" i="4"/>
  <c r="L93" i="4"/>
  <c r="M93" i="4" a="1"/>
  <c r="M93" i="4"/>
  <c r="N93" i="4"/>
  <c r="L94" i="4"/>
  <c r="M94" i="4" a="1"/>
  <c r="M94" i="4"/>
  <c r="N94" i="4"/>
  <c r="L95" i="4"/>
  <c r="M95" i="4" a="1"/>
  <c r="M95" i="4"/>
  <c r="N95" i="4"/>
  <c r="L96" i="4"/>
  <c r="M96" i="4" a="1"/>
  <c r="M96" i="4"/>
  <c r="N96" i="4"/>
  <c r="L97" i="4"/>
  <c r="M97" i="4" a="1"/>
  <c r="M97" i="4"/>
  <c r="N97" i="4"/>
  <c r="L98" i="4"/>
  <c r="M98" i="4" a="1"/>
  <c r="M98" i="4"/>
  <c r="N98" i="4"/>
  <c r="L99" i="4"/>
  <c r="M99" i="4" a="1"/>
  <c r="M99" i="4"/>
  <c r="N99" i="4"/>
  <c r="L100" i="4"/>
  <c r="M100" i="4" a="1"/>
  <c r="M100" i="4"/>
  <c r="N100" i="4"/>
  <c r="L101" i="4"/>
  <c r="M101" i="4" a="1"/>
  <c r="M101" i="4"/>
  <c r="N101" i="4"/>
  <c r="L102" i="4"/>
  <c r="M102" i="4" a="1"/>
  <c r="M102" i="4"/>
  <c r="N102" i="4"/>
  <c r="L103" i="4"/>
  <c r="M103" i="4" a="1"/>
  <c r="M103" i="4"/>
  <c r="N103" i="4"/>
  <c r="L104" i="4"/>
  <c r="M104" i="4" a="1"/>
  <c r="M104" i="4"/>
  <c r="N104" i="4"/>
  <c r="L105" i="4"/>
  <c r="M105" i="4" a="1"/>
  <c r="M105" i="4"/>
  <c r="N105" i="4"/>
  <c r="L106" i="4"/>
  <c r="M106" i="4" a="1"/>
  <c r="M106" i="4"/>
  <c r="N106" i="4"/>
  <c r="L107" i="4"/>
  <c r="M107" i="4" a="1"/>
  <c r="M107" i="4"/>
  <c r="N107" i="4"/>
  <c r="L108" i="4"/>
  <c r="M108" i="4" a="1"/>
  <c r="M108" i="4"/>
  <c r="N108" i="4"/>
  <c r="L109" i="4"/>
  <c r="M109" i="4" a="1"/>
  <c r="M109" i="4"/>
  <c r="N109" i="4"/>
  <c r="L110" i="4"/>
  <c r="M110" i="4" a="1"/>
  <c r="M110" i="4"/>
  <c r="N110" i="4"/>
  <c r="L111" i="4"/>
  <c r="M111" i="4" a="1"/>
  <c r="M111" i="4"/>
  <c r="N111" i="4"/>
  <c r="L112" i="4"/>
  <c r="M112" i="4" a="1"/>
  <c r="M112" i="4"/>
  <c r="N112" i="4"/>
  <c r="L113" i="4"/>
  <c r="M113" i="4" a="1"/>
  <c r="M113" i="4"/>
  <c r="N113" i="4"/>
  <c r="L114" i="4"/>
  <c r="M114" i="4" a="1"/>
  <c r="M114" i="4"/>
  <c r="N114" i="4"/>
  <c r="L115" i="4"/>
  <c r="M115" i="4" a="1"/>
  <c r="M115" i="4"/>
  <c r="N115" i="4"/>
  <c r="L116" i="4"/>
  <c r="M116" i="4" a="1"/>
  <c r="M116" i="4"/>
  <c r="N116" i="4"/>
  <c r="L117" i="4"/>
  <c r="M117" i="4" a="1"/>
  <c r="M117" i="4"/>
  <c r="N117" i="4"/>
  <c r="L118" i="4"/>
  <c r="M118" i="4" a="1"/>
  <c r="M118" i="4"/>
  <c r="N118" i="4"/>
  <c r="L119" i="4"/>
  <c r="M119" i="4" a="1"/>
  <c r="M119" i="4"/>
  <c r="N119" i="4"/>
  <c r="L120" i="4"/>
  <c r="M120" i="4" a="1"/>
  <c r="M120" i="4"/>
  <c r="N120" i="4"/>
  <c r="L121" i="4"/>
  <c r="M121" i="4" a="1"/>
  <c r="M121" i="4"/>
  <c r="N121" i="4"/>
  <c r="L122" i="4"/>
  <c r="M122" i="4" a="1"/>
  <c r="M122" i="4"/>
  <c r="N122" i="4"/>
  <c r="L123" i="4"/>
  <c r="M123" i="4" a="1"/>
  <c r="M123" i="4"/>
  <c r="N123" i="4"/>
  <c r="L124" i="4"/>
  <c r="M124" i="4" a="1"/>
  <c r="M124" i="4"/>
  <c r="N124" i="4"/>
  <c r="L125" i="4"/>
  <c r="M125" i="4" a="1"/>
  <c r="M125" i="4"/>
  <c r="N125" i="4"/>
  <c r="L126" i="4"/>
  <c r="M126" i="4" a="1"/>
  <c r="M126" i="4"/>
  <c r="N126" i="4"/>
  <c r="L127" i="4"/>
  <c r="M127" i="4" a="1"/>
  <c r="M127" i="4"/>
  <c r="N127" i="4"/>
  <c r="L128" i="4"/>
  <c r="M128" i="4" a="1"/>
  <c r="M128" i="4"/>
  <c r="N128" i="4"/>
  <c r="L129" i="4"/>
  <c r="M129" i="4" a="1"/>
  <c r="M129" i="4"/>
  <c r="N129" i="4"/>
  <c r="L130" i="4"/>
  <c r="M130" i="4" a="1"/>
  <c r="M130" i="4"/>
  <c r="N130" i="4"/>
  <c r="L131" i="4"/>
  <c r="M131" i="4" a="1"/>
  <c r="M131" i="4"/>
  <c r="N131" i="4"/>
  <c r="L132" i="4"/>
  <c r="M132" i="4" a="1"/>
  <c r="M132" i="4"/>
  <c r="N132" i="4"/>
  <c r="L133" i="4"/>
  <c r="M133" i="4" a="1"/>
  <c r="M133" i="4"/>
  <c r="N133" i="4"/>
  <c r="L134" i="4"/>
  <c r="M134" i="4" a="1"/>
  <c r="M134" i="4"/>
  <c r="N134" i="4"/>
  <c r="L135" i="4"/>
  <c r="M135" i="4" a="1"/>
  <c r="M135" i="4"/>
  <c r="N135" i="4"/>
  <c r="L136" i="4"/>
  <c r="M136" i="4" a="1"/>
  <c r="M136" i="4"/>
  <c r="N136" i="4"/>
  <c r="L137" i="4"/>
  <c r="M137" i="4" a="1"/>
  <c r="M137" i="4"/>
  <c r="N137" i="4"/>
  <c r="L138" i="4"/>
  <c r="M138" i="4" a="1"/>
  <c r="M138" i="4"/>
  <c r="N138" i="4"/>
  <c r="L139" i="4"/>
  <c r="M139" i="4" a="1"/>
  <c r="M139" i="4"/>
  <c r="N139" i="4"/>
  <c r="L140" i="4"/>
  <c r="M140" i="4" a="1"/>
  <c r="M140" i="4"/>
  <c r="N140" i="4"/>
  <c r="L141" i="4"/>
  <c r="M141" i="4" a="1"/>
  <c r="M141" i="4"/>
  <c r="N141" i="4"/>
  <c r="L142" i="4"/>
  <c r="M142" i="4" a="1"/>
  <c r="M142" i="4"/>
  <c r="N142" i="4"/>
  <c r="L143" i="4"/>
  <c r="M143" i="4" a="1"/>
  <c r="M143" i="4"/>
  <c r="N143" i="4"/>
  <c r="L144" i="4"/>
  <c r="M144" i="4" a="1"/>
  <c r="M144" i="4"/>
  <c r="N144" i="4"/>
  <c r="L145" i="4"/>
  <c r="M145" i="4" a="1"/>
  <c r="M145" i="4"/>
  <c r="N145" i="4"/>
  <c r="L146" i="4"/>
  <c r="M146" i="4" a="1"/>
  <c r="M146" i="4"/>
  <c r="N146" i="4"/>
  <c r="L147" i="4"/>
  <c r="M147" i="4" a="1"/>
  <c r="M147" i="4"/>
  <c r="N147" i="4"/>
  <c r="L148" i="4"/>
  <c r="M148" i="4" a="1"/>
  <c r="M148" i="4"/>
  <c r="N148" i="4"/>
  <c r="L149" i="4"/>
  <c r="M149" i="4" a="1"/>
  <c r="M149" i="4"/>
  <c r="N149" i="4"/>
  <c r="L150" i="4"/>
  <c r="M150" i="4" a="1"/>
  <c r="M150" i="4"/>
  <c r="N150" i="4"/>
  <c r="L151" i="4"/>
  <c r="M151" i="4" a="1"/>
  <c r="M151" i="4"/>
  <c r="N151" i="4"/>
  <c r="L152" i="4"/>
  <c r="M152" i="4" a="1"/>
  <c r="M152" i="4"/>
  <c r="N152" i="4"/>
  <c r="L153" i="4"/>
  <c r="M153" i="4" a="1"/>
  <c r="M153" i="4"/>
  <c r="N153" i="4"/>
  <c r="L154" i="4"/>
  <c r="M154" i="4" a="1"/>
  <c r="M154" i="4"/>
  <c r="N154" i="4"/>
  <c r="L155" i="4"/>
  <c r="M155" i="4" a="1"/>
  <c r="M155" i="4"/>
  <c r="N155" i="4"/>
  <c r="L156" i="4"/>
  <c r="M156" i="4" a="1"/>
  <c r="M156" i="4"/>
  <c r="N156" i="4"/>
  <c r="L157" i="4"/>
  <c r="M157" i="4" a="1"/>
  <c r="M157" i="4"/>
  <c r="N157" i="4"/>
  <c r="L158" i="4"/>
  <c r="M158" i="4" a="1"/>
  <c r="M158" i="4"/>
  <c r="N158" i="4"/>
  <c r="L159" i="4"/>
  <c r="M159" i="4" a="1"/>
  <c r="M159" i="4"/>
  <c r="N159" i="4"/>
  <c r="L160" i="4"/>
  <c r="M160" i="4" a="1"/>
  <c r="M160" i="4"/>
  <c r="N160" i="4"/>
  <c r="L161" i="4"/>
  <c r="M161" i="4" a="1"/>
  <c r="M161" i="4"/>
  <c r="N161" i="4"/>
  <c r="L162" i="4"/>
  <c r="M162" i="4" a="1"/>
  <c r="M162" i="4"/>
  <c r="N162" i="4"/>
  <c r="L163" i="4"/>
  <c r="M163" i="4" a="1"/>
  <c r="M163" i="4"/>
  <c r="N163" i="4"/>
  <c r="L164" i="4"/>
  <c r="M164" i="4" a="1"/>
  <c r="M164" i="4"/>
  <c r="N164" i="4"/>
  <c r="L165" i="4"/>
  <c r="M165" i="4" a="1"/>
  <c r="M165" i="4"/>
  <c r="N165" i="4"/>
  <c r="L166" i="4"/>
  <c r="M166" i="4" a="1"/>
  <c r="M166" i="4"/>
  <c r="N166" i="4"/>
  <c r="L167" i="4"/>
  <c r="M167" i="4" a="1"/>
  <c r="M167" i="4"/>
  <c r="N167" i="4"/>
  <c r="L168" i="4"/>
  <c r="M168" i="4" a="1"/>
  <c r="M168" i="4"/>
  <c r="N168" i="4"/>
  <c r="L169" i="4"/>
  <c r="M169" i="4" a="1"/>
  <c r="M169" i="4"/>
  <c r="N169" i="4"/>
  <c r="L170" i="4"/>
  <c r="M170" i="4" a="1"/>
  <c r="M170" i="4"/>
  <c r="N170" i="4"/>
  <c r="L171" i="4"/>
  <c r="M171" i="4" a="1"/>
  <c r="M171" i="4"/>
  <c r="N171" i="4"/>
  <c r="L172" i="4"/>
  <c r="M172" i="4" a="1"/>
  <c r="M172" i="4"/>
  <c r="N172" i="4"/>
  <c r="L173" i="4"/>
  <c r="M173" i="4" a="1"/>
  <c r="M173" i="4"/>
  <c r="N173" i="4"/>
  <c r="L174" i="4"/>
  <c r="M174" i="4" a="1"/>
  <c r="M174" i="4"/>
  <c r="N174" i="4"/>
  <c r="L175" i="4"/>
  <c r="M175" i="4" a="1"/>
  <c r="M175" i="4"/>
  <c r="N175" i="4"/>
  <c r="L176" i="4"/>
  <c r="M176" i="4" a="1"/>
  <c r="M176" i="4"/>
  <c r="N176" i="4"/>
  <c r="L177" i="4"/>
  <c r="M177" i="4" a="1"/>
  <c r="M177" i="4"/>
  <c r="N177" i="4"/>
  <c r="L178" i="4"/>
  <c r="M178" i="4" a="1"/>
  <c r="M178" i="4"/>
  <c r="N178" i="4"/>
  <c r="L179" i="4"/>
  <c r="M179" i="4" a="1"/>
  <c r="M179" i="4"/>
  <c r="N179" i="4"/>
  <c r="L180" i="4"/>
  <c r="M180" i="4" a="1"/>
  <c r="M180" i="4"/>
  <c r="N180" i="4"/>
  <c r="L181" i="4"/>
  <c r="M181" i="4" a="1"/>
  <c r="M181" i="4"/>
  <c r="N181" i="4"/>
  <c r="L182" i="4"/>
  <c r="M182" i="4" a="1"/>
  <c r="M182" i="4"/>
  <c r="N182" i="4"/>
  <c r="L183" i="4"/>
  <c r="M183" i="4" a="1"/>
  <c r="M183" i="4"/>
  <c r="N183" i="4"/>
  <c r="L184" i="4"/>
  <c r="M184" i="4" a="1"/>
  <c r="M184" i="4"/>
  <c r="N184" i="4"/>
  <c r="L185" i="4"/>
  <c r="M185" i="4" a="1"/>
  <c r="M185" i="4"/>
  <c r="N185" i="4"/>
  <c r="L186" i="4"/>
  <c r="M186" i="4" a="1"/>
  <c r="M186" i="4"/>
  <c r="N186" i="4"/>
  <c r="L187" i="4"/>
  <c r="M187" i="4" a="1"/>
  <c r="M187" i="4"/>
  <c r="N187" i="4"/>
  <c r="L188" i="4"/>
  <c r="M188" i="4" a="1"/>
  <c r="M188" i="4"/>
  <c r="N188" i="4"/>
  <c r="L189" i="4"/>
  <c r="M189" i="4" a="1"/>
  <c r="M189" i="4"/>
  <c r="N189" i="4"/>
  <c r="L190" i="4"/>
  <c r="M190" i="4" a="1"/>
  <c r="M190" i="4"/>
  <c r="N190" i="4"/>
  <c r="L191" i="4"/>
  <c r="M191" i="4" a="1"/>
  <c r="M191" i="4"/>
  <c r="N191" i="4"/>
  <c r="L192" i="4"/>
  <c r="M192" i="4" a="1"/>
  <c r="M192" i="4"/>
  <c r="N192" i="4"/>
  <c r="L193" i="4"/>
  <c r="M193" i="4" a="1"/>
  <c r="M193" i="4"/>
  <c r="N193" i="4"/>
  <c r="L194" i="4"/>
  <c r="M194" i="4" a="1"/>
  <c r="M194" i="4"/>
  <c r="N194" i="4"/>
  <c r="L195" i="4"/>
  <c r="M195" i="4" a="1"/>
  <c r="M195" i="4"/>
  <c r="N195" i="4"/>
  <c r="L196" i="4"/>
  <c r="M196" i="4" a="1"/>
  <c r="M196" i="4"/>
  <c r="N196" i="4"/>
  <c r="L197" i="4"/>
  <c r="M197" i="4" a="1"/>
  <c r="M197" i="4"/>
  <c r="N197" i="4"/>
  <c r="L198" i="4"/>
  <c r="M198" i="4" a="1"/>
  <c r="M198" i="4"/>
  <c r="N198" i="4"/>
  <c r="L199" i="4"/>
  <c r="M199" i="4" a="1"/>
  <c r="M199" i="4"/>
  <c r="N199" i="4"/>
  <c r="L200" i="4"/>
  <c r="M200" i="4" a="1"/>
  <c r="M200" i="4"/>
  <c r="N200" i="4"/>
  <c r="L201" i="4"/>
  <c r="M201" i="4" a="1"/>
  <c r="M201" i="4"/>
  <c r="N201" i="4"/>
  <c r="L202" i="4"/>
  <c r="M202" i="4" a="1"/>
  <c r="M202" i="4"/>
  <c r="N202" i="4"/>
  <c r="L203" i="4"/>
  <c r="M203" i="4" a="1"/>
  <c r="M203" i="4"/>
  <c r="N203" i="4"/>
  <c r="L204" i="4"/>
  <c r="M204" i="4" a="1"/>
  <c r="M204" i="4"/>
  <c r="N204" i="4"/>
  <c r="L205" i="4"/>
  <c r="M205" i="4" a="1"/>
  <c r="M205" i="4"/>
  <c r="N205" i="4"/>
  <c r="L206" i="4"/>
  <c r="M206" i="4" a="1"/>
  <c r="M206" i="4"/>
  <c r="N206" i="4"/>
  <c r="L207" i="4"/>
  <c r="M207" i="4" a="1"/>
  <c r="M207" i="4"/>
  <c r="N207" i="4"/>
  <c r="L208" i="4"/>
  <c r="M208" i="4" a="1"/>
  <c r="M208" i="4"/>
  <c r="N208" i="4"/>
  <c r="L209" i="4"/>
  <c r="M209" i="4" a="1"/>
  <c r="M209" i="4"/>
  <c r="N209" i="4"/>
  <c r="L210" i="4"/>
  <c r="M210" i="4" a="1"/>
  <c r="M210" i="4"/>
  <c r="N210" i="4"/>
  <c r="L211" i="4"/>
  <c r="M211" i="4" a="1"/>
  <c r="M211" i="4"/>
  <c r="N211" i="4"/>
  <c r="L212" i="4"/>
  <c r="M212" i="4" a="1"/>
  <c r="M212" i="4"/>
  <c r="N212" i="4"/>
  <c r="L213" i="4"/>
  <c r="M213" i="4" a="1"/>
  <c r="M213" i="4"/>
  <c r="N213" i="4"/>
  <c r="L214" i="4"/>
  <c r="M214" i="4" a="1"/>
  <c r="M214" i="4"/>
  <c r="N214" i="4"/>
  <c r="L215" i="4"/>
  <c r="M215" i="4" a="1"/>
  <c r="M215" i="4"/>
  <c r="N215" i="4"/>
  <c r="L216" i="4"/>
  <c r="M216" i="4" a="1"/>
  <c r="M216" i="4"/>
  <c r="N216" i="4"/>
  <c r="L217" i="4"/>
  <c r="M217" i="4" a="1"/>
  <c r="M217" i="4"/>
  <c r="N217" i="4"/>
  <c r="L218" i="4"/>
  <c r="M218" i="4" a="1"/>
  <c r="M218" i="4"/>
  <c r="N218" i="4"/>
  <c r="L219" i="4"/>
  <c r="M219" i="4" a="1"/>
  <c r="M219" i="4"/>
  <c r="N219" i="4"/>
  <c r="L220" i="4"/>
  <c r="M220" i="4" a="1"/>
  <c r="M220" i="4"/>
  <c r="N220" i="4"/>
  <c r="L221" i="4"/>
  <c r="M221" i="4" a="1"/>
  <c r="M221" i="4"/>
  <c r="N221" i="4"/>
  <c r="L222" i="4"/>
  <c r="M222" i="4" a="1"/>
  <c r="M222" i="4"/>
  <c r="N222" i="4"/>
  <c r="L223" i="4"/>
  <c r="M223" i="4" a="1"/>
  <c r="M223" i="4"/>
  <c r="N223" i="4"/>
  <c r="L224" i="4"/>
  <c r="M224" i="4" a="1"/>
  <c r="M224" i="4"/>
  <c r="N224" i="4"/>
  <c r="L225" i="4"/>
  <c r="M225" i="4" a="1"/>
  <c r="M225" i="4"/>
  <c r="N225" i="4"/>
  <c r="L226" i="4"/>
  <c r="M226" i="4" a="1"/>
  <c r="M226" i="4"/>
  <c r="N226" i="4"/>
  <c r="L227" i="4"/>
  <c r="M227" i="4" a="1"/>
  <c r="M227" i="4"/>
  <c r="N227" i="4"/>
  <c r="L228" i="4"/>
  <c r="M228" i="4" a="1"/>
  <c r="M228" i="4"/>
  <c r="N228" i="4"/>
  <c r="L229" i="4"/>
  <c r="M229" i="4" a="1"/>
  <c r="M229" i="4"/>
  <c r="N229" i="4"/>
  <c r="L230" i="4"/>
  <c r="M230" i="4" a="1"/>
  <c r="M230" i="4"/>
  <c r="N230" i="4"/>
  <c r="L231" i="4"/>
  <c r="M231" i="4" a="1"/>
  <c r="M231" i="4"/>
  <c r="N231" i="4"/>
  <c r="L232" i="4"/>
  <c r="M232" i="4" a="1"/>
  <c r="M232" i="4"/>
  <c r="N232" i="4"/>
  <c r="L233" i="4"/>
  <c r="M233" i="4" a="1"/>
  <c r="M233" i="4"/>
  <c r="N233" i="4"/>
  <c r="L234" i="4"/>
  <c r="M234" i="4" a="1"/>
  <c r="M234" i="4"/>
  <c r="N234" i="4"/>
  <c r="L235" i="4"/>
  <c r="M235" i="4" a="1"/>
  <c r="M235" i="4"/>
  <c r="N235" i="4"/>
  <c r="L236" i="4"/>
  <c r="M236" i="4" a="1"/>
  <c r="M236" i="4"/>
  <c r="N236" i="4"/>
  <c r="L237" i="4"/>
  <c r="M237" i="4" a="1"/>
  <c r="M237" i="4"/>
  <c r="N237" i="4"/>
  <c r="L238" i="4"/>
  <c r="M238" i="4" a="1"/>
  <c r="M238" i="4"/>
  <c r="N238" i="4"/>
  <c r="L239" i="4"/>
  <c r="M239" i="4" a="1"/>
  <c r="M239" i="4"/>
  <c r="N239" i="4"/>
  <c r="L240" i="4"/>
  <c r="M240" i="4" a="1"/>
  <c r="M240" i="4"/>
  <c r="N240" i="4"/>
  <c r="L241" i="4"/>
  <c r="M241" i="4" a="1"/>
  <c r="M241" i="4"/>
  <c r="N241" i="4"/>
  <c r="L242" i="4"/>
  <c r="M242" i="4" a="1"/>
  <c r="M242" i="4"/>
  <c r="N242" i="4"/>
  <c r="L243" i="4"/>
  <c r="M243" i="4" a="1"/>
  <c r="M243" i="4"/>
  <c r="N243" i="4"/>
  <c r="L244" i="4"/>
  <c r="M244" i="4" a="1"/>
  <c r="M244" i="4"/>
  <c r="N244" i="4"/>
  <c r="L245" i="4"/>
  <c r="M245" i="4" a="1"/>
  <c r="M245" i="4"/>
  <c r="N245" i="4"/>
  <c r="L246" i="4"/>
  <c r="M246" i="4" a="1"/>
  <c r="M246" i="4"/>
  <c r="N246" i="4"/>
  <c r="L247" i="4"/>
  <c r="M247" i="4" a="1"/>
  <c r="M247" i="4"/>
  <c r="N247" i="4"/>
  <c r="L248" i="4"/>
  <c r="M248" i="4" a="1"/>
  <c r="M248" i="4"/>
  <c r="N248" i="4"/>
  <c r="L249" i="4"/>
  <c r="M249" i="4" a="1"/>
  <c r="M249" i="4"/>
  <c r="N249" i="4"/>
  <c r="L250" i="4"/>
  <c r="M250" i="4" a="1"/>
  <c r="M250" i="4"/>
  <c r="N250" i="4"/>
  <c r="L251" i="4"/>
  <c r="M251" i="4" a="1"/>
  <c r="M251" i="4"/>
  <c r="N251" i="4"/>
  <c r="L252" i="4"/>
  <c r="M252" i="4" a="1"/>
  <c r="M252" i="4"/>
  <c r="N252" i="4"/>
  <c r="L253" i="4"/>
  <c r="M253" i="4" a="1"/>
  <c r="M253" i="4"/>
  <c r="N253" i="4"/>
  <c r="L254" i="4"/>
  <c r="M254" i="4" a="1"/>
  <c r="M254" i="4"/>
  <c r="N254" i="4"/>
  <c r="L255" i="4"/>
  <c r="M255" i="4" a="1"/>
  <c r="M255" i="4"/>
  <c r="N255" i="4"/>
  <c r="L256" i="4"/>
  <c r="M256" i="4" a="1"/>
  <c r="M256" i="4"/>
  <c r="N256" i="4"/>
  <c r="L257" i="4"/>
  <c r="M257" i="4" a="1"/>
  <c r="M257" i="4"/>
  <c r="N257" i="4"/>
  <c r="L258" i="4"/>
  <c r="M258" i="4" a="1"/>
  <c r="M258" i="4"/>
  <c r="N258" i="4"/>
  <c r="L259" i="4"/>
  <c r="M259" i="4" a="1"/>
  <c r="M259" i="4"/>
  <c r="N259" i="4"/>
  <c r="L260" i="4"/>
  <c r="M260" i="4" a="1"/>
  <c r="M260" i="4"/>
  <c r="N260" i="4"/>
  <c r="L261" i="4"/>
  <c r="M261" i="4" a="1"/>
  <c r="M261" i="4"/>
  <c r="N261" i="4"/>
  <c r="L262" i="4"/>
  <c r="M262" i="4" a="1"/>
  <c r="M262" i="4"/>
  <c r="N262" i="4"/>
  <c r="L263" i="4"/>
  <c r="M263" i="4" a="1"/>
  <c r="M263" i="4"/>
  <c r="N263" i="4"/>
  <c r="L264" i="4"/>
  <c r="M264" i="4" a="1"/>
  <c r="M264" i="4"/>
  <c r="N264" i="4"/>
  <c r="L265" i="4"/>
  <c r="M265" i="4" a="1"/>
  <c r="M265" i="4"/>
  <c r="N265" i="4"/>
  <c r="L266" i="4"/>
  <c r="M266" i="4" a="1"/>
  <c r="M266" i="4"/>
  <c r="N266" i="4"/>
  <c r="L267" i="4"/>
  <c r="M267" i="4" a="1"/>
  <c r="M267" i="4"/>
  <c r="N267" i="4"/>
  <c r="L268" i="4"/>
  <c r="M268" i="4" a="1"/>
  <c r="M268" i="4"/>
  <c r="N268" i="4"/>
  <c r="L269" i="4"/>
  <c r="M269" i="4" a="1"/>
  <c r="M269" i="4"/>
  <c r="N269" i="4"/>
  <c r="L270" i="4"/>
  <c r="M270" i="4" a="1"/>
  <c r="M270" i="4"/>
  <c r="N270" i="4"/>
  <c r="L271" i="4"/>
  <c r="M271" i="4" a="1"/>
  <c r="M271" i="4"/>
  <c r="N271" i="4"/>
  <c r="L272" i="4"/>
  <c r="M272" i="4" a="1"/>
  <c r="M272" i="4"/>
  <c r="N272" i="4"/>
  <c r="L273" i="4"/>
  <c r="M273" i="4" a="1"/>
  <c r="M273" i="4"/>
  <c r="N273" i="4"/>
  <c r="L274" i="4"/>
  <c r="M274" i="4" a="1"/>
  <c r="M274" i="4"/>
  <c r="N274" i="4"/>
  <c r="L275" i="4"/>
  <c r="M275" i="4" a="1"/>
  <c r="M275" i="4"/>
  <c r="N275" i="4"/>
  <c r="L276" i="4"/>
  <c r="M276" i="4" a="1"/>
  <c r="M276" i="4"/>
  <c r="N276" i="4"/>
  <c r="L277" i="4"/>
  <c r="M277" i="4" a="1"/>
  <c r="M277" i="4"/>
  <c r="N277" i="4"/>
  <c r="L278" i="4"/>
  <c r="M278" i="4" a="1"/>
  <c r="M278" i="4"/>
  <c r="N278" i="4"/>
  <c r="L279" i="4"/>
  <c r="M279" i="4" a="1"/>
  <c r="M279" i="4"/>
  <c r="N279" i="4"/>
  <c r="L280" i="4"/>
  <c r="M280" i="4" a="1"/>
  <c r="M280" i="4"/>
  <c r="N280" i="4"/>
  <c r="L281" i="4"/>
  <c r="M281" i="4" a="1"/>
  <c r="M281" i="4"/>
  <c r="N281" i="4"/>
  <c r="L282" i="4"/>
  <c r="M282" i="4" a="1"/>
  <c r="M282" i="4"/>
  <c r="N282" i="4"/>
  <c r="L283" i="4"/>
  <c r="M283" i="4" a="1"/>
  <c r="M283" i="4"/>
  <c r="N283" i="4"/>
  <c r="L284" i="4"/>
  <c r="M284" i="4" a="1"/>
  <c r="M284" i="4"/>
  <c r="N284" i="4"/>
  <c r="L285" i="4"/>
  <c r="M285" i="4" a="1"/>
  <c r="M285" i="4"/>
  <c r="N285" i="4"/>
  <c r="L286" i="4"/>
  <c r="M286" i="4" a="1"/>
  <c r="M286" i="4"/>
  <c r="N286" i="4"/>
  <c r="L287" i="4"/>
  <c r="M287" i="4" a="1"/>
  <c r="M287" i="4"/>
  <c r="N287" i="4"/>
  <c r="L288" i="4"/>
  <c r="M288" i="4" a="1"/>
  <c r="M288" i="4"/>
  <c r="N288" i="4"/>
  <c r="L289" i="4"/>
  <c r="M289" i="4" a="1"/>
  <c r="M289" i="4"/>
  <c r="N289" i="4"/>
  <c r="L290" i="4"/>
  <c r="M290" i="4" a="1"/>
  <c r="M290" i="4"/>
  <c r="N290" i="4"/>
  <c r="L291" i="4"/>
  <c r="M291" i="4" a="1"/>
  <c r="M291" i="4"/>
  <c r="N291" i="4"/>
  <c r="L292" i="4"/>
  <c r="M292" i="4" a="1"/>
  <c r="M292" i="4"/>
  <c r="N292" i="4"/>
  <c r="L293" i="4"/>
  <c r="M293" i="4" a="1"/>
  <c r="M293" i="4"/>
  <c r="N293" i="4"/>
  <c r="L294" i="4"/>
  <c r="M294" i="4" a="1"/>
  <c r="M294" i="4"/>
  <c r="N294" i="4"/>
  <c r="L295" i="4"/>
  <c r="M295" i="4" a="1"/>
  <c r="M295" i="4"/>
  <c r="N295" i="4"/>
  <c r="L296" i="4"/>
  <c r="M296" i="4" a="1"/>
  <c r="M296" i="4"/>
  <c r="N296" i="4"/>
  <c r="L297" i="4"/>
  <c r="M297" i="4" a="1"/>
  <c r="M297" i="4"/>
  <c r="N297" i="4"/>
  <c r="L298" i="4"/>
  <c r="M298" i="4" a="1"/>
  <c r="M298" i="4"/>
  <c r="N298" i="4"/>
  <c r="L299" i="4"/>
  <c r="M299" i="4" a="1"/>
  <c r="M299" i="4"/>
  <c r="N299" i="4"/>
  <c r="L300" i="4"/>
  <c r="M300" i="4" a="1"/>
  <c r="M300" i="4"/>
  <c r="N300" i="4"/>
  <c r="L301" i="4"/>
  <c r="M301" i="4" a="1"/>
  <c r="M301" i="4"/>
  <c r="N301" i="4"/>
  <c r="L302" i="4"/>
  <c r="M302" i="4" a="1"/>
  <c r="M302" i="4"/>
  <c r="N302" i="4"/>
  <c r="L303" i="4"/>
  <c r="M303" i="4" a="1"/>
  <c r="M303" i="4"/>
  <c r="N303" i="4"/>
  <c r="L304" i="4"/>
  <c r="M304" i="4" a="1"/>
  <c r="M304" i="4"/>
  <c r="N304" i="4"/>
  <c r="L305" i="4"/>
  <c r="M305" i="4" a="1"/>
  <c r="M305" i="4"/>
  <c r="N305" i="4"/>
  <c r="L306" i="4"/>
  <c r="M306" i="4" a="1"/>
  <c r="M306" i="4"/>
  <c r="N306" i="4"/>
  <c r="L307" i="4"/>
  <c r="M307" i="4" a="1"/>
  <c r="M307" i="4"/>
  <c r="N307" i="4"/>
  <c r="L308" i="4"/>
  <c r="M308" i="4" a="1"/>
  <c r="M308" i="4"/>
  <c r="N308" i="4"/>
  <c r="L309" i="4"/>
  <c r="M309" i="4" a="1"/>
  <c r="M309" i="4"/>
  <c r="N309" i="4"/>
  <c r="L310" i="4"/>
  <c r="M310" i="4" a="1"/>
  <c r="M310" i="4"/>
  <c r="N310" i="4"/>
  <c r="L311" i="4"/>
  <c r="M311" i="4" a="1"/>
  <c r="M311" i="4"/>
  <c r="N311" i="4"/>
  <c r="L312" i="4"/>
  <c r="M312" i="4" a="1"/>
  <c r="M312" i="4"/>
  <c r="N312" i="4"/>
  <c r="L313" i="4"/>
  <c r="M313" i="4" a="1"/>
  <c r="M313" i="4"/>
  <c r="N313" i="4"/>
  <c r="L314" i="4"/>
  <c r="M314" i="4" a="1"/>
  <c r="M314" i="4"/>
  <c r="N314" i="4"/>
  <c r="L315" i="4"/>
  <c r="M315" i="4" a="1"/>
  <c r="M315" i="4"/>
  <c r="N315" i="4"/>
  <c r="L316" i="4"/>
  <c r="M316" i="4" a="1"/>
  <c r="M316" i="4"/>
  <c r="N316" i="4"/>
  <c r="L317" i="4"/>
  <c r="M317" i="4" a="1"/>
  <c r="M317" i="4"/>
  <c r="N317" i="4"/>
  <c r="L318" i="4"/>
  <c r="M318" i="4" a="1"/>
  <c r="M318" i="4"/>
  <c r="N318" i="4"/>
  <c r="L319" i="4"/>
  <c r="M319" i="4" a="1"/>
  <c r="M319" i="4"/>
  <c r="N319" i="4"/>
  <c r="L320" i="4"/>
  <c r="M320" i="4" a="1"/>
  <c r="M320" i="4"/>
  <c r="N320" i="4"/>
  <c r="L321" i="4"/>
  <c r="M321" i="4" a="1"/>
  <c r="M321" i="4"/>
  <c r="N321" i="4"/>
  <c r="L322" i="4"/>
  <c r="M322" i="4" a="1"/>
  <c r="M322" i="4"/>
  <c r="N322" i="4"/>
  <c r="L323" i="4"/>
  <c r="M323" i="4" a="1"/>
  <c r="M323" i="4"/>
  <c r="N323" i="4"/>
  <c r="L324" i="4"/>
  <c r="M324" i="4" a="1"/>
  <c r="M324" i="4"/>
  <c r="N324" i="4"/>
  <c r="L325" i="4"/>
  <c r="M325" i="4" a="1"/>
  <c r="M325" i="4"/>
  <c r="N325" i="4"/>
  <c r="L326" i="4"/>
  <c r="M326" i="4" a="1"/>
  <c r="M326" i="4"/>
  <c r="N326" i="4"/>
  <c r="L327" i="4"/>
  <c r="M327" i="4" a="1"/>
  <c r="M327" i="4"/>
  <c r="N327" i="4"/>
  <c r="L328" i="4"/>
  <c r="M328" i="4" a="1"/>
  <c r="M328" i="4"/>
  <c r="N328" i="4"/>
  <c r="L329" i="4"/>
  <c r="M329" i="4" a="1"/>
  <c r="M329" i="4"/>
  <c r="N329" i="4"/>
  <c r="L330" i="4"/>
  <c r="M330" i="4" a="1"/>
  <c r="M330" i="4"/>
  <c r="N330" i="4"/>
  <c r="L331" i="4"/>
  <c r="M331" i="4" a="1"/>
  <c r="M331" i="4"/>
  <c r="N331" i="4"/>
  <c r="L332" i="4"/>
  <c r="M332" i="4" a="1"/>
  <c r="M332" i="4"/>
  <c r="N332" i="4"/>
  <c r="L333" i="4"/>
  <c r="M333" i="4" a="1"/>
  <c r="M333" i="4"/>
  <c r="N333" i="4"/>
  <c r="L334" i="4"/>
  <c r="M334" i="4" a="1"/>
  <c r="M334" i="4"/>
  <c r="N334" i="4"/>
  <c r="L335" i="4"/>
  <c r="M335" i="4" a="1"/>
  <c r="M335" i="4"/>
  <c r="N335" i="4"/>
  <c r="L336" i="4"/>
  <c r="M336" i="4" a="1"/>
  <c r="M336" i="4"/>
  <c r="N336" i="4"/>
  <c r="L337" i="4"/>
  <c r="M337" i="4" a="1"/>
  <c r="M337" i="4"/>
  <c r="N337" i="4"/>
  <c r="L338" i="4"/>
  <c r="M338" i="4" a="1"/>
  <c r="M338" i="4"/>
  <c r="N338" i="4"/>
  <c r="L339" i="4"/>
  <c r="M339" i="4" a="1"/>
  <c r="M339" i="4"/>
  <c r="N339" i="4"/>
  <c r="L340" i="4"/>
  <c r="M340" i="4" a="1"/>
  <c r="M340" i="4"/>
  <c r="N340" i="4"/>
  <c r="L341" i="4"/>
  <c r="M341" i="4" a="1"/>
  <c r="M341" i="4"/>
  <c r="N341" i="4"/>
  <c r="L342" i="4"/>
  <c r="M342" i="4" a="1"/>
  <c r="M342" i="4"/>
  <c r="N342" i="4"/>
  <c r="L343" i="4"/>
  <c r="M343" i="4" a="1"/>
  <c r="M343" i="4"/>
  <c r="N343" i="4"/>
  <c r="L344" i="4"/>
  <c r="M344" i="4" a="1"/>
  <c r="M344" i="4"/>
  <c r="N344" i="4"/>
  <c r="L345" i="4"/>
  <c r="M345" i="4" a="1"/>
  <c r="M345" i="4"/>
  <c r="N345" i="4"/>
  <c r="L346" i="4"/>
  <c r="M346" i="4" a="1"/>
  <c r="M346" i="4"/>
  <c r="N346" i="4"/>
  <c r="L347" i="4"/>
  <c r="M347" i="4" a="1"/>
  <c r="M347" i="4"/>
  <c r="N347" i="4"/>
  <c r="L348" i="4"/>
  <c r="M348" i="4" a="1"/>
  <c r="M348" i="4"/>
  <c r="N348" i="4"/>
  <c r="L349" i="4"/>
  <c r="M349" i="4" a="1"/>
  <c r="M349" i="4"/>
  <c r="N349" i="4"/>
  <c r="L350" i="4"/>
  <c r="M350" i="4" a="1"/>
  <c r="M350" i="4"/>
  <c r="N350" i="4"/>
  <c r="L351" i="4"/>
  <c r="M351" i="4" a="1"/>
  <c r="M351" i="4"/>
  <c r="N351" i="4"/>
  <c r="L352" i="4"/>
  <c r="M352" i="4" a="1"/>
  <c r="M352" i="4"/>
  <c r="N352" i="4"/>
  <c r="L353" i="4"/>
  <c r="M353" i="4" a="1"/>
  <c r="M353" i="4"/>
  <c r="N353" i="4"/>
  <c r="L354" i="4"/>
  <c r="M354" i="4" a="1"/>
  <c r="M354" i="4"/>
  <c r="N354" i="4"/>
  <c r="L355" i="4"/>
  <c r="M355" i="4" a="1"/>
  <c r="M355" i="4"/>
  <c r="N355" i="4"/>
  <c r="L356" i="4"/>
  <c r="M356" i="4" a="1"/>
  <c r="M356" i="4"/>
  <c r="N356" i="4"/>
  <c r="L357" i="4"/>
  <c r="M357" i="4" a="1"/>
  <c r="M357" i="4"/>
  <c r="N357" i="4"/>
  <c r="L358" i="4"/>
  <c r="M358" i="4" a="1"/>
  <c r="M358" i="4"/>
  <c r="N358" i="4"/>
  <c r="L359" i="4"/>
  <c r="M359" i="4" a="1"/>
  <c r="M359" i="4"/>
  <c r="N359" i="4"/>
  <c r="L360" i="4"/>
  <c r="M360" i="4" a="1"/>
  <c r="M360" i="4"/>
  <c r="N360" i="4"/>
  <c r="L361" i="4"/>
  <c r="M361" i="4" a="1"/>
  <c r="M361" i="4"/>
  <c r="N361" i="4"/>
  <c r="L362" i="4"/>
  <c r="M362" i="4" a="1"/>
  <c r="M362" i="4"/>
  <c r="N362" i="4"/>
  <c r="L363" i="4"/>
  <c r="M363" i="4" a="1"/>
  <c r="M363" i="4"/>
  <c r="N363" i="4"/>
  <c r="L364" i="4"/>
  <c r="M364" i="4" a="1"/>
  <c r="M364" i="4"/>
  <c r="N364" i="4"/>
  <c r="L365" i="4"/>
  <c r="M365" i="4" a="1"/>
  <c r="M365" i="4"/>
  <c r="N365" i="4"/>
  <c r="L366" i="4"/>
  <c r="M366" i="4" a="1"/>
  <c r="M366" i="4"/>
  <c r="N366" i="4"/>
  <c r="L367" i="4"/>
  <c r="M367" i="4" a="1"/>
  <c r="M367" i="4"/>
  <c r="N367" i="4"/>
  <c r="L368" i="4"/>
  <c r="M368" i="4" a="1"/>
  <c r="M368" i="4"/>
  <c r="N368" i="4"/>
  <c r="L369" i="4"/>
  <c r="M369" i="4" a="1"/>
  <c r="M369" i="4"/>
  <c r="N369" i="4"/>
  <c r="L370" i="4"/>
  <c r="M370" i="4" a="1"/>
  <c r="M370" i="4"/>
  <c r="N370" i="4"/>
  <c r="L371" i="4"/>
  <c r="M371" i="4" a="1"/>
  <c r="M371" i="4"/>
  <c r="N371" i="4"/>
  <c r="L372" i="4"/>
  <c r="M372" i="4" a="1"/>
  <c r="M372" i="4"/>
  <c r="N372" i="4"/>
  <c r="L373" i="4"/>
  <c r="M373" i="4" a="1"/>
  <c r="M373" i="4"/>
  <c r="N373" i="4"/>
  <c r="L374" i="4"/>
  <c r="M374" i="4" a="1"/>
  <c r="M374" i="4"/>
  <c r="N374" i="4"/>
  <c r="L375" i="4"/>
  <c r="M375" i="4" a="1"/>
  <c r="M375" i="4"/>
  <c r="N375" i="4"/>
  <c r="L376" i="4"/>
  <c r="M376" i="4" a="1"/>
  <c r="M376" i="4"/>
  <c r="N376" i="4"/>
  <c r="L377" i="4"/>
  <c r="M377" i="4" a="1"/>
  <c r="M377" i="4"/>
  <c r="N377" i="4"/>
  <c r="L378" i="4"/>
  <c r="M378" i="4" a="1"/>
  <c r="M378" i="4"/>
  <c r="N378" i="4"/>
  <c r="L379" i="4"/>
  <c r="M379" i="4" a="1"/>
  <c r="M379" i="4"/>
  <c r="N379" i="4"/>
  <c r="L380" i="4"/>
  <c r="M380" i="4" a="1"/>
  <c r="M380" i="4"/>
  <c r="N380" i="4"/>
  <c r="L381" i="4"/>
  <c r="M381" i="4" a="1"/>
  <c r="M381" i="4"/>
  <c r="N381" i="4"/>
  <c r="L382" i="4"/>
  <c r="M382" i="4" a="1"/>
  <c r="M382" i="4"/>
  <c r="N382" i="4"/>
  <c r="L383" i="4"/>
  <c r="M383" i="4" a="1"/>
  <c r="M383" i="4"/>
  <c r="N383" i="4"/>
  <c r="L384" i="4"/>
  <c r="M384" i="4" a="1"/>
  <c r="M384" i="4"/>
  <c r="N384" i="4"/>
  <c r="L385" i="4"/>
  <c r="M385" i="4" a="1"/>
  <c r="M385" i="4"/>
  <c r="N385" i="4"/>
  <c r="L386" i="4"/>
  <c r="M386" i="4" a="1"/>
  <c r="M386" i="4"/>
  <c r="N386" i="4"/>
  <c r="L387" i="4"/>
  <c r="M387" i="4" a="1"/>
  <c r="M387" i="4"/>
  <c r="N387" i="4"/>
  <c r="L388" i="4"/>
  <c r="M388" i="4" a="1"/>
  <c r="M388" i="4"/>
  <c r="N388" i="4"/>
  <c r="L389" i="4"/>
  <c r="M389" i="4" a="1"/>
  <c r="M389" i="4"/>
  <c r="N389" i="4"/>
  <c r="L390" i="4"/>
  <c r="M390" i="4" a="1"/>
  <c r="M390" i="4"/>
  <c r="N390" i="4"/>
  <c r="L391" i="4"/>
  <c r="M391" i="4" a="1"/>
  <c r="M391" i="4"/>
  <c r="N391" i="4"/>
  <c r="L392" i="4"/>
  <c r="M392" i="4" a="1"/>
  <c r="M392" i="4"/>
  <c r="N392" i="4"/>
  <c r="L393" i="4"/>
  <c r="M393" i="4" a="1"/>
  <c r="M393" i="4"/>
  <c r="N393" i="4"/>
  <c r="L394" i="4"/>
  <c r="M394" i="4" a="1"/>
  <c r="M394" i="4"/>
  <c r="N394" i="4"/>
  <c r="L395" i="4"/>
  <c r="M395" i="4" a="1"/>
  <c r="M395" i="4"/>
  <c r="N395" i="4"/>
  <c r="L396" i="4"/>
  <c r="M396" i="4" a="1"/>
  <c r="M396" i="4"/>
  <c r="N396" i="4"/>
  <c r="L397" i="4"/>
  <c r="M397" i="4" a="1"/>
  <c r="M397" i="4"/>
  <c r="N397" i="4"/>
  <c r="L398" i="4"/>
  <c r="M398" i="4" a="1"/>
  <c r="M398" i="4"/>
  <c r="N398" i="4"/>
  <c r="L399" i="4"/>
  <c r="M399" i="4" a="1"/>
  <c r="M399" i="4"/>
  <c r="N399" i="4"/>
  <c r="L400" i="4"/>
  <c r="M400" i="4" a="1"/>
  <c r="M400" i="4"/>
  <c r="N400" i="4"/>
  <c r="L401" i="4"/>
  <c r="M401" i="4" a="1"/>
  <c r="M401" i="4"/>
  <c r="N401" i="4"/>
  <c r="L402" i="4"/>
  <c r="M402" i="4" a="1"/>
  <c r="M402" i="4"/>
  <c r="N402" i="4"/>
  <c r="L403" i="4"/>
  <c r="M403" i="4" a="1"/>
  <c r="M403" i="4"/>
  <c r="N403" i="4"/>
  <c r="L404" i="4"/>
  <c r="M404" i="4" a="1"/>
  <c r="M404" i="4"/>
  <c r="N404" i="4"/>
  <c r="L405" i="4"/>
  <c r="M405" i="4" a="1"/>
  <c r="M405" i="4"/>
  <c r="N405" i="4"/>
  <c r="L406" i="4"/>
  <c r="M406" i="4" a="1"/>
  <c r="M406" i="4"/>
  <c r="N406" i="4"/>
  <c r="L407" i="4"/>
  <c r="M407" i="4" a="1"/>
  <c r="M407" i="4"/>
  <c r="N407" i="4"/>
  <c r="L408" i="4"/>
  <c r="M408" i="4" a="1"/>
  <c r="M408" i="4"/>
  <c r="N408" i="4"/>
  <c r="L409" i="4"/>
  <c r="M409" i="4" a="1"/>
  <c r="M409" i="4"/>
  <c r="N409" i="4"/>
  <c r="L410" i="4"/>
  <c r="M410" i="4" a="1"/>
  <c r="M410" i="4"/>
  <c r="N410" i="4"/>
  <c r="L411" i="4"/>
  <c r="M411" i="4" a="1"/>
  <c r="M411" i="4"/>
  <c r="N411" i="4"/>
  <c r="L412" i="4"/>
  <c r="M412" i="4" a="1"/>
  <c r="M412" i="4"/>
  <c r="N412" i="4"/>
  <c r="L413" i="4"/>
  <c r="M413" i="4" a="1"/>
  <c r="M413" i="4"/>
  <c r="N413" i="4"/>
  <c r="L414" i="4"/>
  <c r="M414" i="4" a="1"/>
  <c r="M414" i="4"/>
  <c r="N414" i="4"/>
  <c r="L415" i="4"/>
  <c r="M415" i="4" a="1"/>
  <c r="M415" i="4"/>
  <c r="N415" i="4"/>
  <c r="L416" i="4"/>
  <c r="M416" i="4" a="1"/>
  <c r="M416" i="4"/>
  <c r="N416" i="4"/>
  <c r="L417" i="4"/>
  <c r="M417" i="4" a="1"/>
  <c r="M417" i="4"/>
  <c r="N417" i="4"/>
  <c r="L418" i="4"/>
  <c r="M418" i="4" a="1"/>
  <c r="M418" i="4"/>
  <c r="N418" i="4"/>
  <c r="L419" i="4"/>
  <c r="M419" i="4" a="1"/>
  <c r="M419" i="4"/>
  <c r="N419" i="4"/>
  <c r="L420" i="4"/>
  <c r="M420" i="4" a="1"/>
  <c r="M420" i="4"/>
  <c r="N420" i="4"/>
  <c r="L421" i="4"/>
  <c r="M421" i="4" a="1"/>
  <c r="M421" i="4"/>
  <c r="N421" i="4"/>
  <c r="L422" i="4"/>
  <c r="M422" i="4" a="1"/>
  <c r="M422" i="4"/>
  <c r="N422" i="4"/>
  <c r="L423" i="4"/>
  <c r="M423" i="4" a="1"/>
  <c r="M423" i="4"/>
  <c r="N423" i="4"/>
  <c r="L424" i="4"/>
  <c r="M424" i="4" a="1"/>
  <c r="M424" i="4"/>
  <c r="N424" i="4"/>
  <c r="L425" i="4"/>
  <c r="M425" i="4" a="1"/>
  <c r="M425" i="4"/>
  <c r="N425" i="4"/>
  <c r="L426" i="4"/>
  <c r="M426" i="4" a="1"/>
  <c r="M426" i="4"/>
  <c r="N426" i="4"/>
  <c r="L427" i="4"/>
  <c r="M427" i="4" a="1"/>
  <c r="M427" i="4"/>
  <c r="N427" i="4"/>
  <c r="L428" i="4"/>
  <c r="M428" i="4" a="1"/>
  <c r="M428" i="4"/>
  <c r="N428" i="4"/>
  <c r="L429" i="4"/>
  <c r="M429" i="4" a="1"/>
  <c r="M429" i="4"/>
  <c r="N429" i="4"/>
  <c r="L430" i="4"/>
  <c r="M430" i="4" a="1"/>
  <c r="M430" i="4"/>
  <c r="N430" i="4"/>
  <c r="L431" i="4"/>
  <c r="M431" i="4" a="1"/>
  <c r="M431" i="4"/>
  <c r="N431" i="4"/>
  <c r="L432" i="4"/>
  <c r="M432" i="4" a="1"/>
  <c r="M432" i="4"/>
  <c r="N432" i="4"/>
  <c r="L433" i="4"/>
  <c r="M433" i="4" a="1"/>
  <c r="M433" i="4"/>
  <c r="N433" i="4"/>
  <c r="L434" i="4"/>
  <c r="M434" i="4" a="1"/>
  <c r="M434" i="4"/>
  <c r="N434" i="4"/>
  <c r="L435" i="4"/>
  <c r="M435" i="4" a="1"/>
  <c r="M435" i="4"/>
  <c r="N435" i="4"/>
  <c r="L436" i="4"/>
  <c r="M436" i="4" a="1"/>
  <c r="M436" i="4"/>
  <c r="N436" i="4"/>
  <c r="L437" i="4"/>
  <c r="M437" i="4" a="1"/>
  <c r="M437" i="4"/>
  <c r="N437" i="4"/>
  <c r="L438" i="4"/>
  <c r="M438" i="4" a="1"/>
  <c r="M438" i="4"/>
  <c r="N438" i="4"/>
  <c r="L439" i="4"/>
  <c r="M439" i="4" a="1"/>
  <c r="M439" i="4"/>
  <c r="N439" i="4"/>
  <c r="L440" i="4"/>
  <c r="M440" i="4" a="1"/>
  <c r="M440" i="4"/>
  <c r="N440" i="4"/>
  <c r="L441" i="4"/>
  <c r="M441" i="4" a="1"/>
  <c r="M441" i="4"/>
  <c r="N441" i="4"/>
  <c r="L442" i="4"/>
  <c r="M442" i="4" a="1"/>
  <c r="M442" i="4"/>
  <c r="N442" i="4"/>
  <c r="L443" i="4"/>
  <c r="M443" i="4" a="1"/>
  <c r="M443" i="4"/>
  <c r="N443" i="4"/>
  <c r="L444" i="4"/>
  <c r="M444" i="4" a="1"/>
  <c r="M444" i="4"/>
  <c r="N444" i="4"/>
  <c r="L445" i="4"/>
  <c r="M445" i="4" a="1"/>
  <c r="M445" i="4"/>
  <c r="N445" i="4"/>
  <c r="L446" i="4"/>
  <c r="M446" i="4" a="1"/>
  <c r="M446" i="4"/>
  <c r="N446" i="4"/>
  <c r="L447" i="4"/>
  <c r="M447" i="4" a="1"/>
  <c r="M447" i="4"/>
  <c r="N447" i="4"/>
  <c r="L448" i="4"/>
  <c r="M448" i="4" a="1"/>
  <c r="M448" i="4"/>
  <c r="N448" i="4"/>
  <c r="L449" i="4"/>
  <c r="M449" i="4" a="1"/>
  <c r="M449" i="4"/>
  <c r="N449" i="4"/>
  <c r="L450" i="4"/>
  <c r="M450" i="4" a="1"/>
  <c r="M450" i="4"/>
  <c r="N450" i="4"/>
  <c r="L451" i="4"/>
  <c r="M451" i="4" a="1"/>
  <c r="M451" i="4"/>
  <c r="N451" i="4"/>
  <c r="L452" i="4"/>
  <c r="M452" i="4" a="1"/>
  <c r="M452" i="4"/>
  <c r="N452" i="4"/>
  <c r="L453" i="4"/>
  <c r="M453" i="4" a="1"/>
  <c r="M453" i="4"/>
  <c r="N453" i="4"/>
  <c r="L454" i="4"/>
  <c r="M454" i="4" a="1"/>
  <c r="M454" i="4"/>
  <c r="N454" i="4"/>
  <c r="L455" i="4"/>
  <c r="M455" i="4" a="1"/>
  <c r="M455" i="4"/>
  <c r="N455" i="4"/>
  <c r="L456" i="4"/>
  <c r="M456" i="4" a="1"/>
  <c r="M456" i="4"/>
  <c r="N456" i="4"/>
  <c r="L457" i="4"/>
  <c r="M457" i="4" a="1"/>
  <c r="M457" i="4"/>
  <c r="N457" i="4"/>
  <c r="L458" i="4"/>
  <c r="M458" i="4" a="1"/>
  <c r="M458" i="4"/>
  <c r="N458" i="4"/>
  <c r="L459" i="4"/>
  <c r="M459" i="4" a="1"/>
  <c r="M459" i="4"/>
  <c r="N459" i="4"/>
  <c r="L460" i="4"/>
  <c r="M460" i="4" a="1"/>
  <c r="M460" i="4"/>
  <c r="N460" i="4"/>
  <c r="L461" i="4"/>
  <c r="M461" i="4" a="1"/>
  <c r="M461" i="4"/>
  <c r="N461" i="4"/>
  <c r="L462" i="4"/>
  <c r="M462" i="4" a="1"/>
  <c r="M462" i="4"/>
  <c r="N462" i="4"/>
  <c r="L463" i="4"/>
  <c r="M463" i="4" a="1"/>
  <c r="M463" i="4"/>
  <c r="N463" i="4"/>
  <c r="L464" i="4"/>
  <c r="M464" i="4" a="1"/>
  <c r="M464" i="4"/>
  <c r="N464" i="4"/>
  <c r="L465" i="4"/>
  <c r="M465" i="4" a="1"/>
  <c r="M465" i="4"/>
  <c r="N465" i="4"/>
  <c r="L466" i="4"/>
  <c r="M466" i="4" a="1"/>
  <c r="M466" i="4"/>
  <c r="N466" i="4"/>
  <c r="L467" i="4"/>
  <c r="M467" i="4" a="1"/>
  <c r="M467" i="4"/>
  <c r="N467" i="4"/>
  <c r="L468" i="4"/>
  <c r="M468" i="4" a="1"/>
  <c r="M468" i="4"/>
  <c r="N468" i="4"/>
  <c r="L469" i="4"/>
  <c r="M469" i="4" a="1"/>
  <c r="M469" i="4"/>
  <c r="N469" i="4"/>
  <c r="L470" i="4"/>
  <c r="M470" i="4" a="1"/>
  <c r="M470" i="4"/>
  <c r="N470" i="4"/>
  <c r="L471" i="4"/>
  <c r="M471" i="4" a="1"/>
  <c r="M471" i="4"/>
  <c r="N471" i="4"/>
  <c r="L472" i="4"/>
  <c r="M472" i="4" a="1"/>
  <c r="M472" i="4"/>
  <c r="N472" i="4"/>
  <c r="L473" i="4"/>
  <c r="M473" i="4" a="1"/>
  <c r="M473" i="4"/>
  <c r="N473" i="4"/>
  <c r="L474" i="4"/>
  <c r="M474" i="4" a="1"/>
  <c r="M474" i="4"/>
  <c r="N474" i="4"/>
  <c r="L475" i="4"/>
  <c r="M475" i="4" a="1"/>
  <c r="M475" i="4"/>
  <c r="N475" i="4"/>
  <c r="L476" i="4"/>
  <c r="M476" i="4" a="1"/>
  <c r="M476" i="4"/>
  <c r="N476" i="4"/>
  <c r="L477" i="4"/>
  <c r="M477" i="4" a="1"/>
  <c r="M477" i="4"/>
  <c r="N477" i="4"/>
  <c r="L478" i="4"/>
  <c r="M478" i="4" a="1"/>
  <c r="M478" i="4"/>
  <c r="N478" i="4"/>
  <c r="L479" i="4"/>
  <c r="M479" i="4" a="1"/>
  <c r="M479" i="4"/>
  <c r="N479" i="4"/>
  <c r="L480" i="4"/>
  <c r="M480" i="4" a="1"/>
  <c r="M480" i="4"/>
  <c r="N480" i="4"/>
  <c r="L481" i="4"/>
  <c r="M481" i="4" a="1"/>
  <c r="M481" i="4"/>
  <c r="N481" i="4"/>
  <c r="L482" i="4"/>
  <c r="M482" i="4" a="1"/>
  <c r="M482" i="4"/>
  <c r="N482" i="4"/>
  <c r="L483" i="4"/>
  <c r="M483" i="4" a="1"/>
  <c r="M483" i="4"/>
  <c r="N483" i="4"/>
  <c r="L484" i="4"/>
  <c r="M484" i="4" a="1"/>
  <c r="M484" i="4"/>
  <c r="N484" i="4"/>
  <c r="L485" i="4"/>
  <c r="M485" i="4" a="1"/>
  <c r="M485" i="4"/>
  <c r="N485" i="4"/>
  <c r="L486" i="4"/>
  <c r="M486" i="4" a="1"/>
  <c r="M486" i="4"/>
  <c r="N486" i="4"/>
  <c r="L487" i="4"/>
  <c r="M487" i="4" a="1"/>
  <c r="M487" i="4"/>
  <c r="N487" i="4"/>
  <c r="L488" i="4"/>
  <c r="M488" i="4" a="1"/>
  <c r="M488" i="4"/>
  <c r="N488" i="4"/>
  <c r="L489" i="4"/>
  <c r="M489" i="4" a="1"/>
  <c r="M489" i="4"/>
  <c r="N489" i="4"/>
  <c r="L490" i="4"/>
  <c r="M490" i="4" a="1"/>
  <c r="M490" i="4"/>
  <c r="N490" i="4"/>
  <c r="L491" i="4"/>
  <c r="M491" i="4" a="1"/>
  <c r="M491" i="4"/>
  <c r="N491" i="4"/>
  <c r="L492" i="4"/>
  <c r="M492" i="4" a="1"/>
  <c r="M492" i="4"/>
  <c r="N492" i="4"/>
  <c r="L493" i="4"/>
  <c r="M493" i="4" a="1"/>
  <c r="M493" i="4"/>
  <c r="N493" i="4"/>
  <c r="L494" i="4"/>
  <c r="M494" i="4" a="1"/>
  <c r="M494" i="4"/>
  <c r="N494" i="4"/>
  <c r="L495" i="4"/>
  <c r="M495" i="4" a="1"/>
  <c r="M495" i="4"/>
  <c r="N495" i="4"/>
  <c r="L496" i="4"/>
  <c r="M496" i="4" a="1"/>
  <c r="M496" i="4"/>
  <c r="N496" i="4"/>
  <c r="L497" i="4"/>
  <c r="M497" i="4" a="1"/>
  <c r="M497" i="4"/>
  <c r="N497" i="4"/>
  <c r="L498" i="4"/>
  <c r="M498" i="4" a="1"/>
  <c r="M498" i="4"/>
  <c r="N498" i="4"/>
  <c r="L499" i="4"/>
  <c r="M499" i="4" a="1"/>
  <c r="M499" i="4"/>
  <c r="N499" i="4"/>
  <c r="L500" i="4"/>
  <c r="M500" i="4" a="1"/>
  <c r="M500" i="4"/>
  <c r="N500" i="4"/>
  <c r="L501" i="4"/>
  <c r="M501" i="4" a="1"/>
  <c r="M501" i="4"/>
  <c r="N501" i="4"/>
  <c r="L502" i="4"/>
  <c r="M502" i="4" a="1"/>
  <c r="M502" i="4"/>
  <c r="N502" i="4"/>
  <c r="L503" i="4"/>
  <c r="M503" i="4" a="1"/>
  <c r="M503" i="4"/>
  <c r="N503" i="4"/>
  <c r="L504" i="4"/>
  <c r="M504" i="4" a="1"/>
  <c r="M504" i="4"/>
  <c r="N504" i="4"/>
  <c r="L505" i="4"/>
  <c r="M505" i="4" a="1"/>
  <c r="M505" i="4"/>
  <c r="N505" i="4"/>
  <c r="L506" i="4"/>
  <c r="M506" i="4" a="1"/>
  <c r="M506" i="4"/>
  <c r="N506" i="4"/>
  <c r="L507" i="4"/>
  <c r="M507" i="4" a="1"/>
  <c r="M507" i="4"/>
  <c r="N507" i="4"/>
  <c r="L508" i="4"/>
  <c r="M508" i="4" a="1"/>
  <c r="M508" i="4"/>
  <c r="N508" i="4"/>
  <c r="L509" i="4"/>
  <c r="M509" i="4" a="1"/>
  <c r="M509" i="4"/>
  <c r="N509" i="4"/>
  <c r="L510" i="4"/>
  <c r="M510" i="4" a="1"/>
  <c r="M510" i="4"/>
  <c r="N510" i="4"/>
  <c r="L511" i="4"/>
  <c r="M511" i="4" a="1"/>
  <c r="M511" i="4"/>
  <c r="N511" i="4"/>
  <c r="L512" i="4"/>
  <c r="M512" i="4" a="1"/>
  <c r="M512" i="4"/>
  <c r="N512" i="4"/>
  <c r="L513" i="4"/>
  <c r="M513" i="4" a="1"/>
  <c r="M513" i="4"/>
  <c r="N513" i="4"/>
  <c r="L514" i="4"/>
  <c r="M514" i="4" a="1"/>
  <c r="M514" i="4"/>
  <c r="N514" i="4"/>
  <c r="L515" i="4"/>
  <c r="M515" i="4" a="1"/>
  <c r="M515" i="4"/>
  <c r="N515" i="4"/>
  <c r="L516" i="4"/>
  <c r="M516" i="4" a="1"/>
  <c r="M516" i="4"/>
  <c r="N516" i="4"/>
  <c r="L517" i="4"/>
  <c r="M517" i="4" a="1"/>
  <c r="M517" i="4"/>
  <c r="N517" i="4"/>
  <c r="L518" i="4"/>
  <c r="M518" i="4" a="1"/>
  <c r="M518" i="4"/>
  <c r="N518" i="4"/>
  <c r="L519" i="4"/>
  <c r="M519" i="4" a="1"/>
  <c r="M519" i="4"/>
  <c r="N519" i="4"/>
  <c r="L520" i="4"/>
  <c r="M520" i="4" a="1"/>
  <c r="M520" i="4"/>
  <c r="N520" i="4"/>
  <c r="L521" i="4"/>
  <c r="M521" i="4" a="1"/>
  <c r="M521" i="4"/>
  <c r="N521" i="4"/>
  <c r="L522" i="4"/>
  <c r="M522" i="4" a="1"/>
  <c r="M522" i="4"/>
  <c r="N522" i="4"/>
  <c r="L523" i="4"/>
  <c r="M523" i="4" a="1"/>
  <c r="M523" i="4"/>
  <c r="N523" i="4"/>
  <c r="L524" i="4"/>
  <c r="M524" i="4" a="1"/>
  <c r="M524" i="4"/>
  <c r="N524" i="4"/>
  <c r="L525" i="4"/>
  <c r="M525" i="4" a="1"/>
  <c r="M525" i="4"/>
  <c r="N525" i="4"/>
  <c r="L526" i="4"/>
  <c r="M526" i="4" a="1"/>
  <c r="M526" i="4"/>
  <c r="N526" i="4"/>
  <c r="L527" i="4"/>
  <c r="M527" i="4" a="1"/>
  <c r="M527" i="4"/>
  <c r="N527" i="4"/>
  <c r="L528" i="4"/>
  <c r="M528" i="4" a="1"/>
  <c r="M528" i="4"/>
  <c r="N528" i="4"/>
  <c r="L529" i="4"/>
  <c r="M529" i="4" a="1"/>
  <c r="M529" i="4"/>
  <c r="N529" i="4"/>
  <c r="L530" i="4"/>
  <c r="M530" i="4" a="1"/>
  <c r="M530" i="4"/>
  <c r="N530" i="4"/>
  <c r="L531" i="4"/>
  <c r="M531" i="4" a="1"/>
  <c r="M531" i="4"/>
  <c r="N531" i="4"/>
  <c r="L532" i="4"/>
  <c r="M532" i="4" a="1"/>
  <c r="M532" i="4"/>
  <c r="N532" i="4"/>
  <c r="L533" i="4"/>
  <c r="M533" i="4" a="1"/>
  <c r="M533" i="4"/>
  <c r="N533" i="4"/>
  <c r="L534" i="4"/>
  <c r="M534" i="4" a="1"/>
  <c r="M534" i="4"/>
  <c r="N534" i="4"/>
  <c r="L535" i="4"/>
  <c r="M535" i="4" a="1"/>
  <c r="M535" i="4"/>
  <c r="N535" i="4"/>
  <c r="L536" i="4"/>
  <c r="M536" i="4" a="1"/>
  <c r="M536" i="4"/>
  <c r="N536" i="4"/>
  <c r="L537" i="4"/>
  <c r="M537" i="4" a="1"/>
  <c r="M537" i="4"/>
  <c r="N537" i="4"/>
  <c r="L538" i="4"/>
  <c r="M538" i="4" a="1"/>
  <c r="M538" i="4"/>
  <c r="N538" i="4"/>
  <c r="L539" i="4"/>
  <c r="M539" i="4" a="1"/>
  <c r="M539" i="4"/>
  <c r="N539" i="4"/>
  <c r="L540" i="4"/>
  <c r="M540" i="4" a="1"/>
  <c r="M540" i="4"/>
  <c r="N540" i="4"/>
  <c r="L541" i="4"/>
  <c r="M541" i="4" a="1"/>
  <c r="M541" i="4"/>
  <c r="N541" i="4"/>
  <c r="L542" i="4"/>
  <c r="M542" i="4" a="1"/>
  <c r="M542" i="4"/>
  <c r="N542" i="4"/>
  <c r="L543" i="4"/>
  <c r="M543" i="4" a="1"/>
  <c r="M543" i="4"/>
  <c r="N543" i="4"/>
  <c r="L544" i="4"/>
  <c r="M544" i="4" a="1"/>
  <c r="M544" i="4"/>
  <c r="N544" i="4"/>
  <c r="L545" i="4"/>
  <c r="M545" i="4" a="1"/>
  <c r="M545" i="4"/>
  <c r="N545" i="4"/>
  <c r="L546" i="4"/>
  <c r="M546" i="4" a="1"/>
  <c r="M546" i="4"/>
  <c r="N546" i="4"/>
  <c r="L547" i="4"/>
  <c r="M547" i="4" a="1"/>
  <c r="M547" i="4"/>
  <c r="N547" i="4"/>
  <c r="L548" i="4"/>
  <c r="M548" i="4" a="1"/>
  <c r="M548" i="4"/>
  <c r="N548" i="4"/>
  <c r="L549" i="4"/>
  <c r="M549" i="4" a="1"/>
  <c r="M549" i="4"/>
  <c r="N549" i="4"/>
  <c r="L550" i="4"/>
  <c r="M550" i="4" a="1"/>
  <c r="M550" i="4"/>
  <c r="N550" i="4"/>
  <c r="L551" i="4"/>
  <c r="M551" i="4" a="1"/>
  <c r="M551" i="4"/>
  <c r="N551" i="4"/>
  <c r="L552" i="4"/>
  <c r="M552" i="4" a="1"/>
  <c r="M552" i="4"/>
  <c r="N552" i="4"/>
  <c r="L553" i="4"/>
  <c r="M553" i="4" a="1"/>
  <c r="M553" i="4"/>
  <c r="N553" i="4"/>
  <c r="L554" i="4"/>
  <c r="M554" i="4" a="1"/>
  <c r="M554" i="4"/>
  <c r="N554" i="4"/>
  <c r="L555" i="4"/>
  <c r="M555" i="4" a="1"/>
  <c r="M555" i="4"/>
  <c r="N555" i="4"/>
  <c r="L556" i="4"/>
  <c r="M556" i="4" a="1"/>
  <c r="M556" i="4"/>
  <c r="N556" i="4"/>
  <c r="L557" i="4"/>
  <c r="M557" i="4" a="1"/>
  <c r="M557" i="4"/>
  <c r="N557" i="4"/>
  <c r="L558" i="4"/>
  <c r="M558" i="4" a="1"/>
  <c r="M558" i="4"/>
  <c r="N558" i="4"/>
  <c r="L559" i="4"/>
  <c r="M559" i="4" a="1"/>
  <c r="M559" i="4"/>
  <c r="N559" i="4"/>
  <c r="L560" i="4"/>
  <c r="M560" i="4" a="1"/>
  <c r="M560" i="4"/>
  <c r="N560" i="4"/>
  <c r="L561" i="4"/>
  <c r="M561" i="4" a="1"/>
  <c r="M561" i="4"/>
  <c r="N561" i="4"/>
  <c r="L562" i="4"/>
  <c r="M562" i="4" a="1"/>
  <c r="M562" i="4"/>
  <c r="N562" i="4"/>
  <c r="L563" i="4"/>
  <c r="M563" i="4" a="1"/>
  <c r="M563" i="4"/>
  <c r="N563" i="4"/>
  <c r="L564" i="4"/>
  <c r="M564" i="4" a="1"/>
  <c r="M564" i="4"/>
  <c r="N564" i="4"/>
  <c r="L565" i="4"/>
  <c r="M565" i="4" a="1"/>
  <c r="M565" i="4"/>
  <c r="N565" i="4"/>
  <c r="L566" i="4"/>
  <c r="M566" i="4" a="1"/>
  <c r="M566" i="4"/>
  <c r="N566" i="4"/>
  <c r="L567" i="4"/>
  <c r="M567" i="4" a="1"/>
  <c r="M567" i="4"/>
  <c r="N567" i="4"/>
  <c r="L568" i="4"/>
  <c r="M568" i="4" a="1"/>
  <c r="M568" i="4"/>
  <c r="N568" i="4"/>
  <c r="L569" i="4"/>
  <c r="M569" i="4" a="1"/>
  <c r="M569" i="4"/>
  <c r="N569" i="4"/>
  <c r="L570" i="4"/>
  <c r="M570" i="4" a="1"/>
  <c r="M570" i="4"/>
  <c r="N570" i="4"/>
  <c r="L571" i="4"/>
  <c r="M571" i="4" a="1"/>
  <c r="M571" i="4"/>
  <c r="N571" i="4"/>
  <c r="L572" i="4"/>
  <c r="M572" i="4" a="1"/>
  <c r="M572" i="4"/>
  <c r="N572" i="4"/>
  <c r="L573" i="4"/>
  <c r="M573" i="4" a="1"/>
  <c r="M573" i="4"/>
  <c r="N573" i="4"/>
  <c r="L574" i="4"/>
  <c r="M574" i="4" a="1"/>
  <c r="M574" i="4"/>
  <c r="N574" i="4"/>
  <c r="L575" i="4"/>
  <c r="M575" i="4" a="1"/>
  <c r="M575" i="4"/>
  <c r="N575" i="4"/>
  <c r="L576" i="4"/>
  <c r="M576" i="4" a="1"/>
  <c r="M576" i="4"/>
  <c r="N576" i="4"/>
  <c r="L577" i="4"/>
  <c r="M577" i="4" a="1"/>
  <c r="M577" i="4"/>
  <c r="N577" i="4"/>
  <c r="L578" i="4"/>
  <c r="M578" i="4" a="1"/>
  <c r="M578" i="4"/>
  <c r="N578" i="4"/>
  <c r="L579" i="4"/>
  <c r="M579" i="4" a="1"/>
  <c r="M579" i="4"/>
  <c r="N579" i="4"/>
  <c r="L580" i="4"/>
  <c r="M580" i="4" a="1"/>
  <c r="M580" i="4"/>
  <c r="N580" i="4"/>
  <c r="L581" i="4"/>
  <c r="M581" i="4" a="1"/>
  <c r="M581" i="4"/>
  <c r="N581" i="4"/>
  <c r="L582" i="4"/>
  <c r="M582" i="4" a="1"/>
  <c r="M582" i="4"/>
  <c r="N582" i="4"/>
  <c r="L583" i="4"/>
  <c r="M583" i="4" a="1"/>
  <c r="M583" i="4"/>
  <c r="N583" i="4"/>
  <c r="L584" i="4"/>
  <c r="M584" i="4" a="1"/>
  <c r="M584" i="4"/>
  <c r="N584" i="4"/>
  <c r="L585" i="4"/>
  <c r="M585" i="4" a="1"/>
  <c r="M585" i="4"/>
  <c r="N585" i="4"/>
  <c r="L586" i="4"/>
  <c r="M586" i="4" a="1"/>
  <c r="M586" i="4"/>
  <c r="N586" i="4"/>
  <c r="L587" i="4"/>
  <c r="M587" i="4" a="1"/>
  <c r="M587" i="4"/>
  <c r="N587" i="4"/>
  <c r="L588" i="4"/>
  <c r="M588" i="4" a="1"/>
  <c r="M588" i="4"/>
  <c r="N588" i="4"/>
  <c r="L589" i="4"/>
  <c r="M589" i="4" a="1"/>
  <c r="M589" i="4"/>
  <c r="N589" i="4"/>
  <c r="L590" i="4"/>
  <c r="M590" i="4" a="1"/>
  <c r="M590" i="4"/>
  <c r="N590" i="4"/>
  <c r="L591" i="4"/>
  <c r="M591" i="4" a="1"/>
  <c r="M591" i="4"/>
  <c r="N591" i="4"/>
  <c r="L592" i="4"/>
  <c r="M592" i="4" a="1"/>
  <c r="M592" i="4"/>
  <c r="N592" i="4"/>
  <c r="L593" i="4"/>
  <c r="M593" i="4" a="1"/>
  <c r="M593" i="4"/>
  <c r="N593" i="4"/>
  <c r="L594" i="4"/>
  <c r="M594" i="4" a="1"/>
  <c r="M594" i="4"/>
  <c r="N594" i="4"/>
  <c r="L595" i="4"/>
  <c r="M595" i="4" a="1"/>
  <c r="M595" i="4"/>
  <c r="N595" i="4"/>
  <c r="L596" i="4"/>
  <c r="M596" i="4" a="1"/>
  <c r="M596" i="4"/>
  <c r="N596" i="4"/>
  <c r="L597" i="4"/>
  <c r="M597" i="4" a="1"/>
  <c r="M597" i="4"/>
  <c r="N597" i="4"/>
  <c r="L598" i="4"/>
  <c r="M598" i="4" a="1"/>
  <c r="M598" i="4"/>
  <c r="N598" i="4"/>
  <c r="L599" i="4"/>
  <c r="M599" i="4" a="1"/>
  <c r="M599" i="4"/>
  <c r="N599" i="4"/>
  <c r="L600" i="4"/>
  <c r="M600" i="4" a="1"/>
  <c r="M600" i="4"/>
  <c r="N600" i="4"/>
  <c r="L601" i="4"/>
  <c r="M601" i="4" a="1"/>
  <c r="M601" i="4"/>
  <c r="N601" i="4"/>
  <c r="L602" i="4"/>
  <c r="M602" i="4" a="1"/>
  <c r="M602" i="4"/>
  <c r="N602" i="4"/>
  <c r="L603" i="4"/>
  <c r="M603" i="4" a="1"/>
  <c r="M603" i="4"/>
  <c r="N603" i="4"/>
  <c r="L604" i="4"/>
  <c r="M604" i="4" a="1"/>
  <c r="M604" i="4"/>
  <c r="N604" i="4"/>
  <c r="L605" i="4"/>
  <c r="M605" i="4" a="1"/>
  <c r="M605" i="4"/>
  <c r="N605" i="4"/>
  <c r="L606" i="4"/>
  <c r="M606" i="4" a="1"/>
  <c r="M606" i="4"/>
  <c r="N606" i="4"/>
  <c r="L607" i="4"/>
  <c r="M607" i="4" a="1"/>
  <c r="M607" i="4"/>
  <c r="N607" i="4"/>
  <c r="L608" i="4"/>
  <c r="M608" i="4" a="1"/>
  <c r="M608" i="4"/>
  <c r="N608" i="4"/>
  <c r="L609" i="4"/>
  <c r="M609" i="4" a="1"/>
  <c r="M609" i="4"/>
  <c r="N609" i="4"/>
  <c r="L610" i="4"/>
  <c r="M610" i="4" a="1"/>
  <c r="M610" i="4"/>
  <c r="N610" i="4"/>
  <c r="L611" i="4"/>
  <c r="M611" i="4" a="1"/>
  <c r="M611" i="4"/>
  <c r="N611" i="4"/>
  <c r="L612" i="4"/>
  <c r="M612" i="4" a="1"/>
  <c r="M612" i="4"/>
  <c r="N612" i="4"/>
  <c r="L613" i="4"/>
  <c r="M613" i="4" a="1"/>
  <c r="M613" i="4"/>
  <c r="N613" i="4"/>
  <c r="L614" i="4"/>
  <c r="M614" i="4" a="1"/>
  <c r="M614" i="4"/>
  <c r="N614" i="4"/>
  <c r="L615" i="4"/>
  <c r="M615" i="4" a="1"/>
  <c r="M615" i="4"/>
  <c r="N615" i="4"/>
  <c r="L616" i="4"/>
  <c r="M616" i="4" a="1"/>
  <c r="M616" i="4"/>
  <c r="N616" i="4"/>
  <c r="L617" i="4"/>
  <c r="M617" i="4" a="1"/>
  <c r="M617" i="4"/>
  <c r="N617" i="4"/>
  <c r="L618" i="4"/>
  <c r="M618" i="4" a="1"/>
  <c r="M618" i="4"/>
  <c r="N618" i="4"/>
  <c r="L619" i="4"/>
  <c r="M619" i="4" a="1"/>
  <c r="M619" i="4"/>
  <c r="N619" i="4"/>
  <c r="L620" i="4"/>
  <c r="M620" i="4" a="1"/>
  <c r="M620" i="4"/>
  <c r="N620" i="4"/>
  <c r="L621" i="4"/>
  <c r="M621" i="4" a="1"/>
  <c r="M621" i="4"/>
  <c r="N621" i="4"/>
  <c r="L622" i="4"/>
  <c r="M622" i="4" a="1"/>
  <c r="M622" i="4"/>
  <c r="N622" i="4"/>
  <c r="L623" i="4"/>
  <c r="M623" i="4" a="1"/>
  <c r="M623" i="4"/>
  <c r="N623" i="4"/>
  <c r="L624" i="4"/>
  <c r="M624" i="4" a="1"/>
  <c r="M624" i="4"/>
  <c r="N624" i="4"/>
  <c r="L625" i="4"/>
  <c r="M625" i="4" a="1"/>
  <c r="M625" i="4"/>
  <c r="N625" i="4"/>
  <c r="L626" i="4"/>
  <c r="M626" i="4" a="1"/>
  <c r="M626" i="4"/>
  <c r="N626" i="4"/>
  <c r="L627" i="4"/>
  <c r="M627" i="4" a="1"/>
  <c r="M627" i="4"/>
  <c r="N627" i="4"/>
  <c r="L628" i="4"/>
  <c r="M628" i="4" a="1"/>
  <c r="M628" i="4"/>
  <c r="N628" i="4"/>
  <c r="L629" i="4"/>
  <c r="M629" i="4" a="1"/>
  <c r="M629" i="4"/>
  <c r="N629" i="4"/>
  <c r="L630" i="4"/>
  <c r="M630" i="4" a="1"/>
  <c r="M630" i="4"/>
  <c r="N630" i="4"/>
  <c r="L631" i="4"/>
  <c r="M631" i="4" a="1"/>
  <c r="M631" i="4"/>
  <c r="N631" i="4"/>
  <c r="L632" i="4"/>
  <c r="M632" i="4" a="1"/>
  <c r="M632" i="4"/>
  <c r="N632" i="4"/>
  <c r="L633" i="4"/>
  <c r="M633" i="4" a="1"/>
  <c r="M633" i="4"/>
  <c r="N633" i="4"/>
  <c r="L634" i="4"/>
  <c r="M634" i="4" a="1"/>
  <c r="M634" i="4"/>
  <c r="N634" i="4"/>
  <c r="L635" i="4"/>
  <c r="M635" i="4" a="1"/>
  <c r="M635" i="4"/>
  <c r="N635" i="4"/>
  <c r="L636" i="4"/>
  <c r="M636" i="4" a="1"/>
  <c r="M636" i="4"/>
  <c r="N636" i="4"/>
  <c r="L637" i="4"/>
  <c r="M637" i="4" a="1"/>
  <c r="M637" i="4"/>
  <c r="N637" i="4"/>
  <c r="L638" i="4"/>
  <c r="M638" i="4" a="1"/>
  <c r="M638" i="4"/>
  <c r="N638" i="4"/>
  <c r="L639" i="4"/>
  <c r="M639" i="4" a="1"/>
  <c r="M639" i="4"/>
  <c r="N639" i="4"/>
  <c r="L640" i="4"/>
  <c r="M640" i="4" a="1"/>
  <c r="M640" i="4"/>
  <c r="N640" i="4"/>
  <c r="L641" i="4"/>
  <c r="M641" i="4" a="1"/>
  <c r="M641" i="4"/>
  <c r="N641" i="4"/>
  <c r="L642" i="4"/>
  <c r="M642" i="4" a="1"/>
  <c r="M642" i="4"/>
  <c r="N642" i="4"/>
  <c r="L643" i="4"/>
  <c r="M643" i="4" a="1"/>
  <c r="M643" i="4"/>
  <c r="N643" i="4"/>
  <c r="L644" i="4"/>
  <c r="M644" i="4" a="1"/>
  <c r="M644" i="4"/>
  <c r="N644" i="4"/>
  <c r="L645" i="4"/>
  <c r="M645" i="4" a="1"/>
  <c r="M645" i="4"/>
  <c r="N645" i="4"/>
  <c r="L646" i="4"/>
  <c r="M646" i="4" a="1"/>
  <c r="M646" i="4"/>
  <c r="N646" i="4"/>
  <c r="L647" i="4"/>
  <c r="M647" i="4" a="1"/>
  <c r="M647" i="4"/>
  <c r="N647" i="4"/>
  <c r="L648" i="4"/>
  <c r="M648" i="4" a="1"/>
  <c r="M648" i="4"/>
  <c r="N648" i="4"/>
  <c r="L649" i="4"/>
  <c r="M649" i="4" a="1"/>
  <c r="M649" i="4"/>
  <c r="N649" i="4"/>
  <c r="L650" i="4"/>
  <c r="M650" i="4" a="1"/>
  <c r="M650" i="4"/>
  <c r="N650" i="4"/>
  <c r="L651" i="4"/>
  <c r="M651" i="4" a="1"/>
  <c r="M651" i="4"/>
  <c r="N651" i="4"/>
  <c r="L652" i="4"/>
  <c r="M652" i="4" a="1"/>
  <c r="M652" i="4"/>
  <c r="N652" i="4"/>
  <c r="L653" i="4"/>
  <c r="M653" i="4" a="1"/>
  <c r="M653" i="4"/>
  <c r="N653" i="4"/>
  <c r="L654" i="4"/>
  <c r="M654" i="4" a="1"/>
  <c r="M654" i="4"/>
  <c r="N654" i="4"/>
  <c r="L655" i="4"/>
  <c r="M655" i="4" a="1"/>
  <c r="M655" i="4"/>
  <c r="N655" i="4"/>
  <c r="L656" i="4"/>
  <c r="M656" i="4" a="1"/>
  <c r="M656" i="4"/>
  <c r="N656" i="4"/>
  <c r="L657" i="4"/>
  <c r="M657" i="4" a="1"/>
  <c r="M657" i="4"/>
  <c r="N657" i="4"/>
  <c r="L658" i="4"/>
  <c r="M658" i="4" a="1"/>
  <c r="M658" i="4"/>
  <c r="N658" i="4"/>
  <c r="L659" i="4"/>
  <c r="M659" i="4" a="1"/>
  <c r="M659" i="4"/>
  <c r="N659" i="4"/>
  <c r="L660" i="4"/>
  <c r="M660" i="4" a="1"/>
  <c r="M660" i="4"/>
  <c r="N660" i="4"/>
  <c r="L661" i="4"/>
  <c r="M661" i="4" a="1"/>
  <c r="M661" i="4"/>
  <c r="N661" i="4"/>
  <c r="L662" i="4"/>
  <c r="M662" i="4" a="1"/>
  <c r="M662" i="4"/>
  <c r="N662" i="4"/>
  <c r="L663" i="4"/>
  <c r="M663" i="4" a="1"/>
  <c r="M663" i="4"/>
  <c r="N663" i="4"/>
  <c r="L664" i="4"/>
  <c r="M664" i="4" a="1"/>
  <c r="M664" i="4"/>
  <c r="N664" i="4"/>
  <c r="L665" i="4"/>
  <c r="M665" i="4" a="1"/>
  <c r="M665" i="4"/>
  <c r="N665" i="4"/>
  <c r="L666" i="4"/>
  <c r="M666" i="4" a="1"/>
  <c r="M666" i="4"/>
  <c r="N666" i="4"/>
  <c r="L667" i="4"/>
  <c r="M667" i="4" a="1"/>
  <c r="M667" i="4"/>
  <c r="N667" i="4"/>
  <c r="L668" i="4"/>
  <c r="M668" i="4" a="1"/>
  <c r="M668" i="4"/>
  <c r="N668" i="4"/>
  <c r="L669" i="4"/>
  <c r="M669" i="4" a="1"/>
  <c r="M669" i="4"/>
  <c r="N669" i="4"/>
  <c r="L670" i="4"/>
  <c r="M670" i="4" a="1"/>
  <c r="M670" i="4"/>
  <c r="N670" i="4"/>
  <c r="L671" i="4"/>
  <c r="M671" i="4" a="1"/>
  <c r="M671" i="4"/>
  <c r="N671" i="4"/>
  <c r="L672" i="4"/>
  <c r="M672" i="4" a="1"/>
  <c r="M672" i="4"/>
  <c r="N672" i="4"/>
  <c r="L673" i="4"/>
  <c r="M673" i="4" a="1"/>
  <c r="M673" i="4"/>
  <c r="N673" i="4"/>
  <c r="L674" i="4"/>
  <c r="M674" i="4" a="1"/>
  <c r="M674" i="4"/>
  <c r="N674" i="4"/>
  <c r="L675" i="4"/>
  <c r="M675" i="4" a="1"/>
  <c r="M675" i="4"/>
  <c r="N675" i="4"/>
  <c r="L676" i="4"/>
  <c r="M676" i="4" a="1"/>
  <c r="M676" i="4"/>
  <c r="N676" i="4"/>
  <c r="L677" i="4"/>
  <c r="M677" i="4" a="1"/>
  <c r="M677" i="4"/>
  <c r="N677" i="4"/>
  <c r="L678" i="4"/>
  <c r="M678" i="4" a="1"/>
  <c r="M678" i="4"/>
  <c r="N678" i="4"/>
  <c r="L679" i="4"/>
  <c r="M679" i="4" a="1"/>
  <c r="M679" i="4"/>
  <c r="N679" i="4"/>
  <c r="L680" i="4"/>
  <c r="M680" i="4" a="1"/>
  <c r="M680" i="4"/>
  <c r="N680" i="4"/>
  <c r="L681" i="4"/>
  <c r="M681" i="4" a="1"/>
  <c r="M681" i="4"/>
  <c r="N681" i="4"/>
  <c r="L682" i="4"/>
  <c r="M682" i="4" a="1"/>
  <c r="M682" i="4"/>
  <c r="N682" i="4"/>
  <c r="L683" i="4"/>
  <c r="M683" i="4" a="1"/>
  <c r="M683" i="4"/>
  <c r="N683" i="4"/>
  <c r="L684" i="4"/>
  <c r="M684" i="4" a="1"/>
  <c r="M684" i="4"/>
  <c r="N684" i="4"/>
  <c r="L685" i="4"/>
  <c r="M685" i="4" a="1"/>
  <c r="M685" i="4"/>
  <c r="N685" i="4"/>
  <c r="L686" i="4"/>
  <c r="M686" i="4" a="1"/>
  <c r="M686" i="4"/>
  <c r="N686" i="4"/>
  <c r="L687" i="4"/>
  <c r="M687" i="4" a="1"/>
  <c r="M687" i="4"/>
  <c r="N687" i="4"/>
  <c r="L688" i="4"/>
  <c r="M688" i="4" a="1"/>
  <c r="M688" i="4"/>
  <c r="N688" i="4"/>
  <c r="L689" i="4"/>
  <c r="M689" i="4" a="1"/>
  <c r="M689" i="4"/>
  <c r="N689" i="4"/>
  <c r="L690" i="4"/>
  <c r="M690" i="4" a="1"/>
  <c r="M690" i="4"/>
  <c r="N690" i="4"/>
  <c r="L691" i="4"/>
  <c r="M691" i="4" a="1"/>
  <c r="M691" i="4"/>
  <c r="N691" i="4"/>
  <c r="L692" i="4"/>
  <c r="M692" i="4" a="1"/>
  <c r="M692" i="4"/>
  <c r="N692" i="4"/>
  <c r="L693" i="4"/>
  <c r="M693" i="4" a="1"/>
  <c r="M693" i="4"/>
  <c r="N693" i="4"/>
  <c r="L694" i="4"/>
  <c r="M694" i="4" a="1"/>
  <c r="M694" i="4"/>
  <c r="N694" i="4"/>
  <c r="L695" i="4"/>
  <c r="M695" i="4" a="1"/>
  <c r="M695" i="4"/>
  <c r="N695" i="4"/>
  <c r="L696" i="4"/>
  <c r="M696" i="4" a="1"/>
  <c r="M696" i="4"/>
  <c r="N696" i="4"/>
  <c r="L697" i="4"/>
  <c r="M697" i="4" a="1"/>
  <c r="M697" i="4"/>
  <c r="N697" i="4"/>
  <c r="L698" i="4"/>
  <c r="M698" i="4" a="1"/>
  <c r="M698" i="4"/>
  <c r="N698" i="4"/>
  <c r="L699" i="4"/>
  <c r="M699" i="4" a="1"/>
  <c r="M699" i="4"/>
  <c r="N699" i="4"/>
  <c r="L700" i="4"/>
  <c r="M700" i="4" a="1"/>
  <c r="M700" i="4"/>
  <c r="N700" i="4"/>
  <c r="L701" i="4"/>
  <c r="M701" i="4" a="1"/>
  <c r="M701" i="4"/>
  <c r="N701" i="4"/>
  <c r="L702" i="4"/>
  <c r="M702" i="4" a="1"/>
  <c r="M702" i="4"/>
  <c r="N702" i="4"/>
  <c r="L703" i="4"/>
  <c r="M703" i="4" a="1"/>
  <c r="M703" i="4"/>
  <c r="N703" i="4"/>
  <c r="L704" i="4"/>
  <c r="M704" i="4" a="1"/>
  <c r="M704" i="4"/>
  <c r="N704" i="4"/>
  <c r="L705" i="4"/>
  <c r="M705" i="4" a="1"/>
  <c r="M705" i="4"/>
  <c r="N705" i="4"/>
  <c r="L706" i="4"/>
  <c r="M706" i="4" a="1"/>
  <c r="M706" i="4"/>
  <c r="N706" i="4"/>
  <c r="L707" i="4"/>
  <c r="M707" i="4" a="1"/>
  <c r="M707" i="4"/>
  <c r="N707" i="4"/>
  <c r="L708" i="4"/>
  <c r="M708" i="4" a="1"/>
  <c r="M708" i="4"/>
  <c r="N708" i="4"/>
  <c r="L709" i="4"/>
  <c r="M709" i="4" a="1"/>
  <c r="M709" i="4"/>
  <c r="N709" i="4"/>
  <c r="L710" i="4"/>
  <c r="M710" i="4" a="1"/>
  <c r="M710" i="4"/>
  <c r="N710" i="4"/>
  <c r="L711" i="4"/>
  <c r="M711" i="4" a="1"/>
  <c r="M711" i="4"/>
  <c r="N711" i="4"/>
  <c r="L712" i="4"/>
  <c r="M712" i="4" a="1"/>
  <c r="M712" i="4"/>
  <c r="N712" i="4"/>
  <c r="L713" i="4"/>
  <c r="M713" i="4" a="1"/>
  <c r="M713" i="4"/>
  <c r="N713" i="4"/>
  <c r="L714" i="4"/>
  <c r="M714" i="4" a="1"/>
  <c r="M714" i="4"/>
  <c r="N714" i="4"/>
  <c r="L715" i="4"/>
  <c r="M715" i="4" a="1"/>
  <c r="M715" i="4"/>
  <c r="N715" i="4"/>
  <c r="L716" i="4"/>
  <c r="M716" i="4" a="1"/>
  <c r="M716" i="4"/>
  <c r="N716" i="4"/>
  <c r="L717" i="4"/>
  <c r="M717" i="4" a="1"/>
  <c r="M717" i="4"/>
  <c r="N717" i="4"/>
  <c r="L718" i="4"/>
  <c r="M718" i="4" a="1"/>
  <c r="M718" i="4"/>
  <c r="N718" i="4"/>
  <c r="L719" i="4"/>
  <c r="M719" i="4" a="1"/>
  <c r="M719" i="4"/>
  <c r="N719" i="4"/>
  <c r="L720" i="4"/>
  <c r="M720" i="4" a="1"/>
  <c r="M720" i="4"/>
  <c r="N720" i="4"/>
  <c r="L721" i="4"/>
  <c r="M721" i="4" a="1"/>
  <c r="M721" i="4"/>
  <c r="N721" i="4"/>
  <c r="L722" i="4"/>
  <c r="M722" i="4" a="1"/>
  <c r="M722" i="4"/>
  <c r="N722" i="4"/>
  <c r="L723" i="4"/>
  <c r="M723" i="4" a="1"/>
  <c r="M723" i="4"/>
  <c r="N723" i="4"/>
  <c r="L724" i="4"/>
  <c r="M724" i="4" a="1"/>
  <c r="M724" i="4"/>
  <c r="N724" i="4"/>
  <c r="L725" i="4"/>
  <c r="M725" i="4" a="1"/>
  <c r="M725" i="4"/>
  <c r="N725" i="4"/>
  <c r="L726" i="4"/>
  <c r="M726" i="4" a="1"/>
  <c r="M726" i="4"/>
  <c r="N726" i="4"/>
  <c r="L727" i="4"/>
  <c r="M727" i="4" a="1"/>
  <c r="M727" i="4"/>
  <c r="N727" i="4"/>
  <c r="L728" i="4"/>
  <c r="M728" i="4" a="1"/>
  <c r="M728" i="4"/>
  <c r="N728" i="4"/>
  <c r="L729" i="4"/>
  <c r="M729" i="4" a="1"/>
  <c r="M729" i="4"/>
  <c r="N729" i="4"/>
  <c r="L730" i="4"/>
  <c r="M730" i="4" a="1"/>
  <c r="M730" i="4"/>
  <c r="N730" i="4"/>
  <c r="L731" i="4"/>
  <c r="M731" i="4" a="1"/>
  <c r="M731" i="4"/>
  <c r="N731" i="4"/>
  <c r="L732" i="4"/>
  <c r="M732" i="4" a="1"/>
  <c r="M732" i="4"/>
  <c r="N732" i="4"/>
  <c r="L733" i="4"/>
  <c r="M733" i="4" a="1"/>
  <c r="M733" i="4"/>
  <c r="N733" i="4"/>
  <c r="L734" i="4"/>
  <c r="M734" i="4" a="1"/>
  <c r="M734" i="4"/>
  <c r="N734" i="4"/>
  <c r="L735" i="4"/>
  <c r="M735" i="4" a="1"/>
  <c r="M735" i="4"/>
  <c r="N735" i="4"/>
  <c r="L736" i="4"/>
  <c r="M736" i="4" a="1"/>
  <c r="M736" i="4"/>
  <c r="N736" i="4"/>
  <c r="L737" i="4"/>
  <c r="M737" i="4" a="1"/>
  <c r="M737" i="4"/>
  <c r="N737" i="4"/>
  <c r="L738" i="4"/>
  <c r="M738" i="4" a="1"/>
  <c r="M738" i="4"/>
  <c r="N738" i="4"/>
  <c r="L739" i="4"/>
  <c r="M739" i="4" a="1"/>
  <c r="M739" i="4"/>
  <c r="N739" i="4"/>
  <c r="L740" i="4"/>
  <c r="M740" i="4" a="1"/>
  <c r="M740" i="4"/>
  <c r="N740" i="4"/>
  <c r="L741" i="4"/>
  <c r="M741" i="4" a="1"/>
  <c r="M741" i="4"/>
  <c r="N741" i="4"/>
  <c r="L742" i="4"/>
  <c r="M742" i="4" a="1"/>
  <c r="M742" i="4"/>
  <c r="N742" i="4"/>
  <c r="L743" i="4"/>
  <c r="M743" i="4" a="1"/>
  <c r="M743" i="4"/>
  <c r="N743" i="4"/>
  <c r="L744" i="4"/>
  <c r="M744" i="4" a="1"/>
  <c r="M744" i="4"/>
  <c r="N744" i="4"/>
  <c r="L745" i="4"/>
  <c r="M745" i="4" a="1"/>
  <c r="M745" i="4"/>
  <c r="N745" i="4"/>
  <c r="L746" i="4"/>
  <c r="M746" i="4" a="1"/>
  <c r="M746" i="4"/>
  <c r="N746" i="4"/>
  <c r="L747" i="4"/>
  <c r="M747" i="4" a="1"/>
  <c r="M747" i="4"/>
  <c r="N747" i="4"/>
  <c r="L748" i="4"/>
  <c r="M748" i="4" a="1"/>
  <c r="M748" i="4"/>
  <c r="N748" i="4"/>
  <c r="L749" i="4"/>
  <c r="M749" i="4" a="1"/>
  <c r="M749" i="4"/>
  <c r="N749" i="4"/>
  <c r="L750" i="4"/>
  <c r="M750" i="4" a="1"/>
  <c r="M750" i="4"/>
  <c r="N750" i="4"/>
  <c r="L751" i="4"/>
  <c r="M751" i="4" a="1"/>
  <c r="M751" i="4"/>
  <c r="N751" i="4"/>
  <c r="L752" i="4"/>
  <c r="M752" i="4" a="1"/>
  <c r="M752" i="4"/>
  <c r="N752" i="4"/>
  <c r="L753" i="4"/>
  <c r="M753" i="4" a="1"/>
  <c r="M753" i="4"/>
  <c r="N753" i="4"/>
  <c r="L754" i="4"/>
  <c r="M754" i="4" a="1"/>
  <c r="M754" i="4"/>
  <c r="N754" i="4"/>
  <c r="L755" i="4"/>
  <c r="M755" i="4" a="1"/>
  <c r="M755" i="4"/>
  <c r="N755" i="4"/>
  <c r="L756" i="4"/>
  <c r="M756" i="4" a="1"/>
  <c r="M756" i="4"/>
  <c r="N756" i="4"/>
  <c r="L757" i="4"/>
  <c r="M757" i="4" a="1"/>
  <c r="M757" i="4"/>
  <c r="N757" i="4"/>
  <c r="L758" i="4"/>
  <c r="M758" i="4" a="1"/>
  <c r="M758" i="4"/>
  <c r="N758" i="4"/>
  <c r="L759" i="4"/>
  <c r="M759" i="4" a="1"/>
  <c r="M759" i="4"/>
  <c r="N759" i="4"/>
  <c r="L760" i="4"/>
  <c r="M760" i="4" a="1"/>
  <c r="M760" i="4"/>
  <c r="N760" i="4"/>
  <c r="L761" i="4"/>
  <c r="M761" i="4" a="1"/>
  <c r="M761" i="4"/>
  <c r="N761" i="4"/>
  <c r="L762" i="4"/>
  <c r="M762" i="4" a="1"/>
  <c r="M762" i="4"/>
  <c r="N762" i="4"/>
  <c r="L763" i="4"/>
  <c r="M763" i="4" a="1"/>
  <c r="M763" i="4"/>
  <c r="N763" i="4"/>
  <c r="L764" i="4"/>
  <c r="M764" i="4" a="1"/>
  <c r="M764" i="4"/>
  <c r="N764" i="4"/>
  <c r="L765" i="4"/>
  <c r="M765" i="4" a="1"/>
  <c r="M765" i="4"/>
  <c r="N765" i="4"/>
  <c r="L766" i="4"/>
  <c r="M766" i="4" a="1"/>
  <c r="M766" i="4"/>
  <c r="N766" i="4"/>
  <c r="L767" i="4"/>
  <c r="M767" i="4" a="1"/>
  <c r="M767" i="4"/>
  <c r="N767" i="4"/>
  <c r="L768" i="4"/>
  <c r="M768" i="4" a="1"/>
  <c r="M768" i="4"/>
  <c r="N768" i="4"/>
  <c r="L769" i="4"/>
  <c r="M769" i="4" a="1"/>
  <c r="M769" i="4"/>
  <c r="N769" i="4"/>
  <c r="L770" i="4"/>
  <c r="M770" i="4" a="1"/>
  <c r="M770" i="4"/>
  <c r="N770" i="4"/>
  <c r="L771" i="4"/>
  <c r="M771" i="4" a="1"/>
  <c r="M771" i="4"/>
  <c r="N771" i="4"/>
  <c r="L772" i="4"/>
  <c r="M772" i="4" a="1"/>
  <c r="M772" i="4"/>
  <c r="N772" i="4"/>
  <c r="L773" i="4"/>
  <c r="M773" i="4" a="1"/>
  <c r="M773" i="4"/>
  <c r="N773" i="4"/>
  <c r="L774" i="4"/>
  <c r="M774" i="4" a="1"/>
  <c r="M774" i="4"/>
  <c r="N774" i="4"/>
  <c r="L775" i="4"/>
  <c r="M775" i="4" a="1"/>
  <c r="M775" i="4"/>
  <c r="N775" i="4"/>
  <c r="L776" i="4"/>
  <c r="M776" i="4" a="1"/>
  <c r="M776" i="4"/>
  <c r="N776" i="4"/>
  <c r="L777" i="4"/>
  <c r="M777" i="4" a="1"/>
  <c r="M777" i="4"/>
  <c r="N777" i="4"/>
  <c r="L778" i="4"/>
  <c r="M778" i="4" a="1"/>
  <c r="M778" i="4"/>
  <c r="N778" i="4"/>
  <c r="L779" i="4"/>
  <c r="M779" i="4" a="1"/>
  <c r="M779" i="4"/>
  <c r="N779" i="4"/>
  <c r="L780" i="4"/>
  <c r="M780" i="4" a="1"/>
  <c r="M780" i="4"/>
  <c r="N780" i="4"/>
  <c r="L781" i="4"/>
  <c r="M781" i="4" a="1"/>
  <c r="M781" i="4"/>
  <c r="N781" i="4"/>
  <c r="L782" i="4"/>
  <c r="M782" i="4" a="1"/>
  <c r="M782" i="4"/>
  <c r="N782" i="4"/>
  <c r="L783" i="4"/>
  <c r="M783" i="4" a="1"/>
  <c r="M783" i="4"/>
  <c r="N783" i="4"/>
  <c r="L784" i="4"/>
  <c r="M784" i="4" a="1"/>
  <c r="M784" i="4"/>
  <c r="N784" i="4"/>
  <c r="L785" i="4"/>
  <c r="M785" i="4" a="1"/>
  <c r="M785" i="4"/>
  <c r="N785" i="4"/>
  <c r="L786" i="4"/>
  <c r="M786" i="4" a="1"/>
  <c r="M786" i="4"/>
  <c r="N786" i="4"/>
  <c r="L787" i="4"/>
  <c r="M787" i="4" a="1"/>
  <c r="M787" i="4"/>
  <c r="N787" i="4"/>
  <c r="L788" i="4"/>
  <c r="M788" i="4" a="1"/>
  <c r="M788" i="4"/>
  <c r="N788" i="4"/>
  <c r="L789" i="4"/>
  <c r="M789" i="4" a="1"/>
  <c r="M789" i="4"/>
  <c r="N789" i="4"/>
  <c r="L790" i="4"/>
  <c r="M790" i="4" a="1"/>
  <c r="M790" i="4"/>
  <c r="N790" i="4"/>
  <c r="L791" i="4"/>
  <c r="M791" i="4" a="1"/>
  <c r="M791" i="4"/>
  <c r="N791" i="4"/>
  <c r="L792" i="4"/>
  <c r="M792" i="4" a="1"/>
  <c r="M792" i="4"/>
  <c r="N792" i="4"/>
  <c r="L793" i="4"/>
  <c r="M793" i="4" a="1"/>
  <c r="M793" i="4"/>
  <c r="N793" i="4"/>
  <c r="L794" i="4"/>
  <c r="M794" i="4" a="1"/>
  <c r="M794" i="4"/>
  <c r="N794" i="4"/>
  <c r="L795" i="4"/>
  <c r="M795" i="4" a="1"/>
  <c r="M795" i="4"/>
  <c r="N795" i="4"/>
  <c r="L796" i="4"/>
  <c r="M796" i="4" a="1"/>
  <c r="M796" i="4"/>
  <c r="N796" i="4"/>
  <c r="L797" i="4"/>
  <c r="M797" i="4" a="1"/>
  <c r="M797" i="4"/>
  <c r="N797" i="4"/>
  <c r="L798" i="4"/>
  <c r="M798" i="4" a="1"/>
  <c r="M798" i="4"/>
  <c r="N798" i="4"/>
  <c r="L799" i="4"/>
  <c r="M799" i="4" a="1"/>
  <c r="M799" i="4"/>
  <c r="N799" i="4"/>
  <c r="L800" i="4"/>
  <c r="M800" i="4" a="1"/>
  <c r="M800" i="4"/>
  <c r="N800" i="4"/>
  <c r="L801" i="4"/>
  <c r="M801" i="4" a="1"/>
  <c r="M801" i="4"/>
  <c r="N801" i="4"/>
  <c r="L802" i="4"/>
  <c r="M802" i="4" a="1"/>
  <c r="M802" i="4"/>
  <c r="N802" i="4"/>
  <c r="L803" i="4"/>
  <c r="M803" i="4" a="1"/>
  <c r="M803" i="4"/>
  <c r="N803" i="4"/>
  <c r="L804" i="4"/>
  <c r="M804" i="4" a="1"/>
  <c r="M804" i="4"/>
  <c r="N804" i="4"/>
  <c r="L805" i="4"/>
  <c r="M805" i="4" a="1"/>
  <c r="M805" i="4"/>
  <c r="N805" i="4"/>
  <c r="L806" i="4"/>
  <c r="M806" i="4" a="1"/>
  <c r="M806" i="4"/>
  <c r="N806" i="4"/>
  <c r="L807" i="4"/>
  <c r="M807" i="4" a="1"/>
  <c r="M807" i="4"/>
  <c r="N807" i="4"/>
  <c r="L808" i="4"/>
  <c r="M808" i="4" a="1"/>
  <c r="M808" i="4"/>
  <c r="N808" i="4"/>
  <c r="L809" i="4"/>
  <c r="M809" i="4" a="1"/>
  <c r="M809" i="4"/>
  <c r="N809" i="4"/>
  <c r="L810" i="4"/>
  <c r="M810" i="4" a="1"/>
  <c r="M810" i="4"/>
  <c r="N810" i="4"/>
  <c r="L811" i="4"/>
  <c r="M811" i="4" a="1"/>
  <c r="M811" i="4"/>
  <c r="N811" i="4"/>
  <c r="L812" i="4"/>
  <c r="M812" i="4" a="1"/>
  <c r="M812" i="4"/>
  <c r="N812" i="4"/>
  <c r="L813" i="4"/>
  <c r="M813" i="4" a="1"/>
  <c r="M813" i="4"/>
  <c r="N813" i="4"/>
  <c r="L814" i="4"/>
  <c r="M814" i="4" a="1"/>
  <c r="M814" i="4"/>
  <c r="N814" i="4"/>
  <c r="L815" i="4"/>
  <c r="M815" i="4" a="1"/>
  <c r="M815" i="4"/>
  <c r="N815" i="4"/>
  <c r="L816" i="4"/>
  <c r="M816" i="4" a="1"/>
  <c r="M816" i="4"/>
  <c r="N816" i="4"/>
  <c r="L817" i="4"/>
  <c r="M817" i="4" a="1"/>
  <c r="M817" i="4"/>
  <c r="N817" i="4"/>
  <c r="L818" i="4"/>
  <c r="M818" i="4" a="1"/>
  <c r="M818" i="4"/>
  <c r="N818" i="4"/>
  <c r="L819" i="4"/>
  <c r="M819" i="4" a="1"/>
  <c r="M819" i="4"/>
  <c r="N819" i="4"/>
  <c r="L820" i="4"/>
  <c r="M820" i="4" a="1"/>
  <c r="M820" i="4"/>
  <c r="N820" i="4"/>
  <c r="L821" i="4"/>
  <c r="M821" i="4" a="1"/>
  <c r="M821" i="4"/>
  <c r="N821" i="4"/>
  <c r="L822" i="4"/>
  <c r="M822" i="4" a="1"/>
  <c r="M822" i="4"/>
  <c r="N822" i="4"/>
  <c r="L823" i="4"/>
  <c r="M823" i="4" a="1"/>
  <c r="M823" i="4"/>
  <c r="N823" i="4"/>
  <c r="L824" i="4"/>
  <c r="M824" i="4" a="1"/>
  <c r="M824" i="4"/>
  <c r="N824" i="4"/>
  <c r="L825" i="4"/>
  <c r="M825" i="4" a="1"/>
  <c r="M825" i="4"/>
  <c r="N825" i="4"/>
  <c r="L826" i="4"/>
  <c r="M826" i="4" a="1"/>
  <c r="M826" i="4"/>
  <c r="N826" i="4"/>
  <c r="L827" i="4"/>
  <c r="M827" i="4" a="1"/>
  <c r="M827" i="4"/>
  <c r="N827" i="4"/>
  <c r="L828" i="4"/>
  <c r="M828" i="4" a="1"/>
  <c r="M828" i="4"/>
  <c r="N828" i="4"/>
  <c r="L829" i="4"/>
  <c r="M829" i="4" a="1"/>
  <c r="M829" i="4"/>
  <c r="N829" i="4"/>
  <c r="L830" i="4"/>
  <c r="M830" i="4" a="1"/>
  <c r="M830" i="4"/>
  <c r="N830" i="4"/>
  <c r="L831" i="4"/>
  <c r="M831" i="4" a="1"/>
  <c r="M831" i="4"/>
  <c r="N831" i="4"/>
  <c r="L832" i="4"/>
  <c r="M832" i="4" a="1"/>
  <c r="M832" i="4"/>
  <c r="N832" i="4"/>
  <c r="L833" i="4"/>
  <c r="M833" i="4" a="1"/>
  <c r="M833" i="4"/>
  <c r="N833" i="4"/>
  <c r="L834" i="4"/>
  <c r="M834" i="4" a="1"/>
  <c r="M834" i="4"/>
  <c r="N834" i="4"/>
  <c r="L835" i="4"/>
  <c r="M835" i="4" a="1"/>
  <c r="M835" i="4"/>
  <c r="N835" i="4"/>
  <c r="L836" i="4"/>
  <c r="M836" i="4" a="1"/>
  <c r="M836" i="4"/>
  <c r="N836" i="4"/>
  <c r="L837" i="4"/>
  <c r="M837" i="4" a="1"/>
  <c r="M837" i="4"/>
  <c r="N837" i="4"/>
  <c r="L838" i="4"/>
  <c r="M838" i="4" a="1"/>
  <c r="M838" i="4"/>
  <c r="N838" i="4"/>
  <c r="L839" i="4"/>
  <c r="M839" i="4" a="1"/>
  <c r="M839" i="4"/>
  <c r="N839" i="4"/>
  <c r="L840" i="4"/>
  <c r="M840" i="4" a="1"/>
  <c r="M840" i="4"/>
  <c r="N840" i="4"/>
  <c r="L841" i="4"/>
  <c r="M841" i="4" a="1"/>
  <c r="M841" i="4"/>
  <c r="N841" i="4"/>
  <c r="L842" i="4"/>
  <c r="M842" i="4" a="1"/>
  <c r="M842" i="4"/>
  <c r="N842" i="4"/>
  <c r="L843" i="4"/>
  <c r="M843" i="4" a="1"/>
  <c r="M843" i="4"/>
  <c r="N843" i="4"/>
  <c r="L844" i="4"/>
  <c r="M844" i="4" a="1"/>
  <c r="M844" i="4"/>
  <c r="N844" i="4"/>
  <c r="L845" i="4"/>
  <c r="M845" i="4" a="1"/>
  <c r="M845" i="4"/>
  <c r="N845" i="4"/>
  <c r="L846" i="4"/>
  <c r="M846" i="4" a="1"/>
  <c r="M846" i="4"/>
  <c r="N846" i="4"/>
  <c r="L847" i="4"/>
  <c r="M847" i="4" a="1"/>
  <c r="M847" i="4"/>
  <c r="N847" i="4"/>
  <c r="L848" i="4"/>
  <c r="M848" i="4" a="1"/>
  <c r="M848" i="4"/>
  <c r="N848" i="4"/>
  <c r="L849" i="4"/>
  <c r="M849" i="4" a="1"/>
  <c r="M849" i="4"/>
  <c r="N849" i="4"/>
  <c r="L850" i="4"/>
  <c r="M850" i="4" a="1"/>
  <c r="M850" i="4"/>
  <c r="N850" i="4"/>
  <c r="L851" i="4"/>
  <c r="M851" i="4" a="1"/>
  <c r="M851" i="4"/>
  <c r="N851" i="4"/>
  <c r="L852" i="4"/>
  <c r="M852" i="4" a="1"/>
  <c r="M852" i="4"/>
  <c r="N852" i="4"/>
  <c r="L853" i="4"/>
  <c r="M853" i="4" a="1"/>
  <c r="M853" i="4"/>
  <c r="N853" i="4"/>
  <c r="L854" i="4"/>
  <c r="M854" i="4" a="1"/>
  <c r="M854" i="4"/>
  <c r="N854" i="4"/>
  <c r="L855" i="4"/>
  <c r="M855" i="4" a="1"/>
  <c r="M855" i="4"/>
  <c r="N855" i="4"/>
  <c r="L856" i="4"/>
  <c r="M856" i="4" a="1"/>
  <c r="M856" i="4"/>
  <c r="N856" i="4"/>
  <c r="L857" i="4"/>
  <c r="M857" i="4" a="1"/>
  <c r="M857" i="4"/>
  <c r="N857" i="4"/>
  <c r="L858" i="4"/>
  <c r="M858" i="4" a="1"/>
  <c r="M858" i="4"/>
  <c r="N858" i="4"/>
  <c r="L859" i="4"/>
  <c r="M859" i="4" a="1"/>
  <c r="M859" i="4"/>
  <c r="N859" i="4"/>
  <c r="L860" i="4"/>
  <c r="M860" i="4" a="1"/>
  <c r="M860" i="4"/>
  <c r="N860" i="4"/>
  <c r="L861" i="4"/>
  <c r="M861" i="4" a="1"/>
  <c r="M861" i="4"/>
  <c r="N861" i="4"/>
  <c r="L862" i="4"/>
  <c r="M862" i="4" a="1"/>
  <c r="M862" i="4"/>
  <c r="N862" i="4"/>
  <c r="L863" i="4"/>
  <c r="M863" i="4" a="1"/>
  <c r="M863" i="4"/>
  <c r="N863" i="4"/>
  <c r="L864" i="4"/>
  <c r="M864" i="4" a="1"/>
  <c r="M864" i="4"/>
  <c r="N864" i="4"/>
  <c r="L865" i="4"/>
  <c r="M865" i="4" a="1"/>
  <c r="M865" i="4"/>
  <c r="N865" i="4"/>
  <c r="L866" i="4"/>
  <c r="M866" i="4" a="1"/>
  <c r="M866" i="4"/>
  <c r="N866" i="4"/>
  <c r="L867" i="4"/>
  <c r="M867" i="4" a="1"/>
  <c r="M867" i="4"/>
  <c r="N867" i="4"/>
  <c r="L868" i="4"/>
  <c r="M868" i="4" a="1"/>
  <c r="M868" i="4"/>
  <c r="N868" i="4"/>
  <c r="L869" i="4"/>
  <c r="M869" i="4" a="1"/>
  <c r="M869" i="4"/>
  <c r="N869" i="4"/>
  <c r="L870" i="4"/>
  <c r="M870" i="4" a="1"/>
  <c r="M870" i="4"/>
  <c r="N870" i="4"/>
  <c r="L871" i="4"/>
  <c r="M871" i="4" a="1"/>
  <c r="M871" i="4"/>
  <c r="N871" i="4"/>
  <c r="L872" i="4"/>
  <c r="M872" i="4" a="1"/>
  <c r="M872" i="4"/>
  <c r="N872" i="4"/>
  <c r="L873" i="4"/>
  <c r="M873" i="4" a="1"/>
  <c r="M873" i="4"/>
  <c r="N873" i="4"/>
  <c r="L874" i="4"/>
  <c r="M874" i="4" a="1"/>
  <c r="M874" i="4"/>
  <c r="N874" i="4"/>
  <c r="L875" i="4"/>
  <c r="M875" i="4" a="1"/>
  <c r="M875" i="4"/>
  <c r="N875" i="4"/>
  <c r="L876" i="4"/>
  <c r="M876" i="4" a="1"/>
  <c r="M876" i="4"/>
  <c r="N876" i="4"/>
  <c r="L877" i="4"/>
  <c r="M877" i="4" a="1"/>
  <c r="M877" i="4"/>
  <c r="N877" i="4"/>
  <c r="L878" i="4"/>
  <c r="M878" i="4" a="1"/>
  <c r="M878" i="4"/>
  <c r="N878" i="4"/>
  <c r="L879" i="4"/>
  <c r="M879" i="4" a="1"/>
  <c r="M879" i="4"/>
  <c r="N879" i="4"/>
  <c r="L880" i="4"/>
  <c r="M880" i="4" a="1"/>
  <c r="M880" i="4"/>
  <c r="N880" i="4"/>
  <c r="L881" i="4"/>
  <c r="M881" i="4" a="1"/>
  <c r="M881" i="4"/>
  <c r="N881" i="4"/>
  <c r="L882" i="4"/>
  <c r="M882" i="4" a="1"/>
  <c r="M882" i="4"/>
  <c r="N882" i="4"/>
  <c r="L883" i="4"/>
  <c r="M883" i="4" a="1"/>
  <c r="M883" i="4"/>
  <c r="N883" i="4"/>
  <c r="L884" i="4"/>
  <c r="M884" i="4" a="1"/>
  <c r="M884" i="4"/>
  <c r="N884" i="4"/>
  <c r="L885" i="4"/>
  <c r="M885" i="4" a="1"/>
  <c r="M885" i="4"/>
  <c r="N885" i="4"/>
  <c r="L886" i="4"/>
  <c r="M886" i="4" a="1"/>
  <c r="M886" i="4"/>
  <c r="N886" i="4"/>
  <c r="L887" i="4"/>
  <c r="M887" i="4" a="1"/>
  <c r="M887" i="4"/>
  <c r="N887" i="4"/>
  <c r="L888" i="4"/>
  <c r="M888" i="4" a="1"/>
  <c r="M888" i="4"/>
  <c r="N888" i="4"/>
  <c r="L889" i="4"/>
  <c r="M889" i="4" a="1"/>
  <c r="M889" i="4"/>
  <c r="N889" i="4"/>
  <c r="L890" i="4"/>
  <c r="M890" i="4" a="1"/>
  <c r="M890" i="4"/>
  <c r="N890" i="4"/>
  <c r="L891" i="4"/>
  <c r="M891" i="4" a="1"/>
  <c r="M891" i="4"/>
  <c r="N891" i="4"/>
  <c r="L892" i="4"/>
  <c r="M892" i="4" a="1"/>
  <c r="M892" i="4"/>
  <c r="N892" i="4"/>
  <c r="L893" i="4"/>
  <c r="M893" i="4" a="1"/>
  <c r="M893" i="4"/>
  <c r="N893" i="4"/>
  <c r="L894" i="4"/>
  <c r="M894" i="4" a="1"/>
  <c r="M894" i="4"/>
  <c r="N894" i="4"/>
  <c r="L895" i="4"/>
  <c r="M895" i="4" a="1"/>
  <c r="M895" i="4"/>
  <c r="N895" i="4"/>
  <c r="L896" i="4"/>
  <c r="M896" i="4" a="1"/>
  <c r="M896" i="4"/>
  <c r="N896" i="4"/>
  <c r="L897" i="4"/>
  <c r="M897" i="4" a="1"/>
  <c r="M897" i="4"/>
  <c r="N897" i="4"/>
  <c r="L898" i="4"/>
  <c r="M898" i="4" a="1"/>
  <c r="M898" i="4"/>
  <c r="N898" i="4"/>
  <c r="L899" i="4"/>
  <c r="M899" i="4" a="1"/>
  <c r="M899" i="4"/>
  <c r="N899" i="4"/>
  <c r="L900" i="4"/>
  <c r="M900" i="4" a="1"/>
  <c r="M900" i="4"/>
  <c r="N900" i="4"/>
  <c r="L901" i="4"/>
  <c r="M901" i="4" a="1"/>
  <c r="M901" i="4"/>
  <c r="N901" i="4"/>
  <c r="L902" i="4"/>
  <c r="M902" i="4" a="1"/>
  <c r="M902" i="4"/>
  <c r="N902" i="4"/>
  <c r="L903" i="4"/>
  <c r="M903" i="4" a="1"/>
  <c r="M903" i="4"/>
  <c r="N903" i="4"/>
  <c r="L904" i="4"/>
  <c r="M904" i="4" a="1"/>
  <c r="M904" i="4"/>
  <c r="N904" i="4"/>
  <c r="L905" i="4"/>
  <c r="M905" i="4" a="1"/>
  <c r="M905" i="4"/>
  <c r="N905" i="4"/>
  <c r="L906" i="4"/>
  <c r="M906" i="4" a="1"/>
  <c r="M906" i="4"/>
  <c r="N906" i="4"/>
  <c r="L907" i="4"/>
  <c r="M907" i="4" a="1"/>
  <c r="M907" i="4"/>
  <c r="N907" i="4"/>
  <c r="L908" i="4"/>
  <c r="M908" i="4" a="1"/>
  <c r="M908" i="4"/>
  <c r="N908" i="4"/>
  <c r="L909" i="4"/>
  <c r="M909" i="4" a="1"/>
  <c r="M909" i="4"/>
  <c r="N909" i="4"/>
  <c r="L910" i="4"/>
  <c r="M910" i="4" a="1"/>
  <c r="M910" i="4"/>
  <c r="N910" i="4"/>
  <c r="L911" i="4"/>
  <c r="M911" i="4" a="1"/>
  <c r="M911" i="4"/>
  <c r="N911" i="4"/>
  <c r="L912" i="4"/>
  <c r="M912" i="4" a="1"/>
  <c r="M912" i="4"/>
  <c r="N912" i="4"/>
  <c r="L913" i="4"/>
  <c r="M913" i="4" a="1"/>
  <c r="M913" i="4"/>
  <c r="N913" i="4"/>
  <c r="L914" i="4"/>
  <c r="M914" i="4" a="1"/>
  <c r="M914" i="4"/>
  <c r="N914" i="4"/>
  <c r="L915" i="4"/>
  <c r="M915" i="4" a="1"/>
  <c r="M915" i="4"/>
  <c r="N915" i="4"/>
  <c r="L916" i="4"/>
  <c r="M916" i="4" a="1"/>
  <c r="M916" i="4"/>
  <c r="N916" i="4"/>
  <c r="L917" i="4"/>
  <c r="M917" i="4" a="1"/>
  <c r="M917" i="4"/>
  <c r="N917" i="4"/>
  <c r="L918" i="4"/>
  <c r="M918" i="4" a="1"/>
  <c r="M918" i="4"/>
  <c r="N918" i="4"/>
  <c r="L919" i="4"/>
  <c r="M919" i="4" a="1"/>
  <c r="M919" i="4"/>
  <c r="N919" i="4"/>
  <c r="L920" i="4"/>
  <c r="M920" i="4" a="1"/>
  <c r="M920" i="4"/>
  <c r="N920" i="4"/>
  <c r="L921" i="4"/>
  <c r="M921" i="4" a="1"/>
  <c r="M921" i="4"/>
  <c r="N921" i="4"/>
  <c r="L922" i="4"/>
  <c r="M922" i="4" a="1"/>
  <c r="M922" i="4"/>
  <c r="N922" i="4"/>
  <c r="L923" i="4"/>
  <c r="M923" i="4" a="1"/>
  <c r="M923" i="4"/>
  <c r="N923" i="4"/>
  <c r="L924" i="4"/>
  <c r="M924" i="4" a="1"/>
  <c r="M924" i="4"/>
  <c r="N924" i="4"/>
  <c r="L925" i="4"/>
  <c r="M925" i="4" a="1"/>
  <c r="M925" i="4"/>
  <c r="N925" i="4"/>
  <c r="L926" i="4"/>
  <c r="M926" i="4" a="1"/>
  <c r="M926" i="4"/>
  <c r="N926" i="4"/>
  <c r="L927" i="4"/>
  <c r="M927" i="4" a="1"/>
  <c r="M927" i="4"/>
  <c r="N927" i="4"/>
  <c r="L928" i="4"/>
  <c r="M928" i="4" a="1"/>
  <c r="M928" i="4"/>
  <c r="N928" i="4"/>
  <c r="L929" i="4"/>
  <c r="M929" i="4" a="1"/>
  <c r="M929" i="4"/>
  <c r="N929" i="4"/>
  <c r="L930" i="4"/>
  <c r="M930" i="4" a="1"/>
  <c r="M930" i="4"/>
  <c r="N930" i="4"/>
  <c r="L931" i="4"/>
  <c r="M931" i="4" a="1"/>
  <c r="M931" i="4"/>
  <c r="N931" i="4"/>
  <c r="L932" i="4"/>
  <c r="M932" i="4" a="1"/>
  <c r="M932" i="4"/>
  <c r="N932" i="4"/>
  <c r="L933" i="4"/>
  <c r="M933" i="4" a="1"/>
  <c r="M933" i="4"/>
  <c r="N933" i="4"/>
  <c r="L934" i="4"/>
  <c r="M934" i="4" a="1"/>
  <c r="M934" i="4"/>
  <c r="N934" i="4"/>
  <c r="L935" i="4"/>
  <c r="M935" i="4" a="1"/>
  <c r="M935" i="4"/>
  <c r="N935" i="4"/>
  <c r="L936" i="4"/>
  <c r="M936" i="4" a="1"/>
  <c r="M936" i="4"/>
  <c r="N936" i="4"/>
  <c r="L937" i="4"/>
  <c r="M937" i="4" a="1"/>
  <c r="M937" i="4"/>
  <c r="N937" i="4"/>
  <c r="L938" i="4"/>
  <c r="M938" i="4" a="1"/>
  <c r="M938" i="4"/>
  <c r="N938" i="4"/>
  <c r="L939" i="4"/>
  <c r="M939" i="4" a="1"/>
  <c r="M939" i="4"/>
  <c r="N939" i="4"/>
  <c r="L940" i="4"/>
  <c r="M940" i="4" a="1"/>
  <c r="M940" i="4"/>
  <c r="N940" i="4"/>
  <c r="L941" i="4"/>
  <c r="M941" i="4" a="1"/>
  <c r="M941" i="4"/>
  <c r="N941" i="4"/>
  <c r="L942" i="4"/>
  <c r="M942" i="4" a="1"/>
  <c r="M942" i="4"/>
  <c r="N942" i="4"/>
  <c r="L943" i="4"/>
  <c r="M943" i="4" a="1"/>
  <c r="M943" i="4"/>
  <c r="N943" i="4"/>
  <c r="L944" i="4"/>
  <c r="M944" i="4" a="1"/>
  <c r="M944" i="4"/>
  <c r="N944" i="4"/>
  <c r="L945" i="4"/>
  <c r="M945" i="4" a="1"/>
  <c r="M945" i="4"/>
  <c r="N945" i="4"/>
  <c r="L946" i="4"/>
  <c r="M946" i="4" a="1"/>
  <c r="M946" i="4"/>
  <c r="N946" i="4"/>
  <c r="L947" i="4"/>
  <c r="M947" i="4" a="1"/>
  <c r="M947" i="4"/>
  <c r="N947" i="4"/>
  <c r="L948" i="4"/>
  <c r="M948" i="4" a="1"/>
  <c r="M948" i="4"/>
  <c r="N948" i="4"/>
  <c r="L949" i="4"/>
  <c r="M949" i="4" a="1"/>
  <c r="M949" i="4"/>
  <c r="N949" i="4"/>
  <c r="L950" i="4"/>
  <c r="M950" i="4" a="1"/>
  <c r="M950" i="4"/>
  <c r="N950" i="4"/>
  <c r="L951" i="4"/>
  <c r="M951" i="4" a="1"/>
  <c r="M951" i="4"/>
  <c r="N951" i="4"/>
  <c r="L952" i="4"/>
  <c r="M952" i="4" a="1"/>
  <c r="M952" i="4"/>
  <c r="N952" i="4"/>
  <c r="L953" i="4"/>
  <c r="M953" i="4" a="1"/>
  <c r="M953" i="4"/>
  <c r="N953" i="4"/>
  <c r="L954" i="4"/>
  <c r="M954" i="4" a="1"/>
  <c r="M954" i="4"/>
  <c r="N954" i="4"/>
  <c r="L955" i="4"/>
  <c r="M955" i="4" a="1"/>
  <c r="M955" i="4"/>
  <c r="N955" i="4"/>
  <c r="L956" i="4"/>
  <c r="M956" i="4" a="1"/>
  <c r="M956" i="4"/>
  <c r="N956" i="4"/>
  <c r="L957" i="4"/>
  <c r="M957" i="4" a="1"/>
  <c r="M957" i="4"/>
  <c r="N957" i="4"/>
  <c r="L958" i="4"/>
  <c r="M958" i="4" a="1"/>
  <c r="M958" i="4"/>
  <c r="N958" i="4"/>
  <c r="L959" i="4"/>
  <c r="M959" i="4" a="1"/>
  <c r="M959" i="4"/>
  <c r="N959" i="4"/>
  <c r="L960" i="4"/>
  <c r="M960" i="4" a="1"/>
  <c r="M960" i="4"/>
  <c r="N960" i="4"/>
  <c r="L961" i="4"/>
  <c r="M961" i="4" a="1"/>
  <c r="M961" i="4"/>
  <c r="N961" i="4"/>
  <c r="L962" i="4"/>
  <c r="M962" i="4" a="1"/>
  <c r="M962" i="4"/>
  <c r="N962" i="4"/>
  <c r="L963" i="4"/>
  <c r="M963" i="4" a="1"/>
  <c r="M963" i="4"/>
  <c r="N963" i="4"/>
  <c r="L964" i="4"/>
  <c r="M964" i="4" a="1"/>
  <c r="M964" i="4"/>
  <c r="N964" i="4"/>
  <c r="L965" i="4"/>
  <c r="M965" i="4" a="1"/>
  <c r="M965" i="4"/>
  <c r="N965" i="4"/>
  <c r="L966" i="4"/>
  <c r="M966" i="4" a="1"/>
  <c r="M966" i="4"/>
  <c r="N966" i="4"/>
  <c r="L967" i="4"/>
  <c r="M967" i="4" a="1"/>
  <c r="M967" i="4"/>
  <c r="N967" i="4"/>
  <c r="L968" i="4"/>
  <c r="M968" i="4" a="1"/>
  <c r="M968" i="4"/>
  <c r="N968" i="4"/>
  <c r="L969" i="4"/>
  <c r="M969" i="4" a="1"/>
  <c r="M969" i="4"/>
  <c r="N969" i="4"/>
  <c r="L970" i="4"/>
  <c r="M970" i="4" a="1"/>
  <c r="M970" i="4"/>
  <c r="N970" i="4"/>
  <c r="L971" i="4"/>
  <c r="M971" i="4" a="1"/>
  <c r="M971" i="4"/>
  <c r="N971" i="4"/>
  <c r="L972" i="4"/>
  <c r="M972" i="4" a="1"/>
  <c r="M972" i="4"/>
  <c r="N972" i="4"/>
  <c r="L973" i="4"/>
  <c r="M973" i="4" a="1"/>
  <c r="M973" i="4"/>
  <c r="N973" i="4"/>
  <c r="L974" i="4"/>
  <c r="M974" i="4" a="1"/>
  <c r="M974" i="4"/>
  <c r="N974" i="4"/>
  <c r="L975" i="4"/>
  <c r="M975" i="4" a="1"/>
  <c r="M975" i="4"/>
  <c r="N975" i="4"/>
  <c r="L976" i="4"/>
  <c r="M976" i="4" a="1"/>
  <c r="M976" i="4"/>
  <c r="N976" i="4"/>
  <c r="L977" i="4"/>
  <c r="M977" i="4" a="1"/>
  <c r="M977" i="4"/>
  <c r="N977" i="4"/>
  <c r="L978" i="4"/>
  <c r="M978" i="4" a="1"/>
  <c r="M978" i="4"/>
  <c r="N978" i="4"/>
  <c r="L979" i="4"/>
  <c r="M979" i="4" a="1"/>
  <c r="M979" i="4"/>
  <c r="N979" i="4"/>
  <c r="L980" i="4"/>
  <c r="M980" i="4" a="1"/>
  <c r="M980" i="4"/>
  <c r="N980" i="4"/>
  <c r="L981" i="4"/>
  <c r="M981" i="4" a="1"/>
  <c r="M981" i="4"/>
  <c r="N981" i="4"/>
  <c r="L982" i="4"/>
  <c r="M982" i="4" a="1"/>
  <c r="M982" i="4"/>
  <c r="N982" i="4"/>
  <c r="L983" i="4"/>
  <c r="M983" i="4" a="1"/>
  <c r="M983" i="4"/>
  <c r="N983" i="4"/>
  <c r="L984" i="4"/>
  <c r="M984" i="4" a="1"/>
  <c r="M984" i="4"/>
  <c r="N984" i="4"/>
  <c r="L985" i="4"/>
  <c r="M985" i="4" a="1"/>
  <c r="M985" i="4"/>
  <c r="N985" i="4"/>
  <c r="L986" i="4"/>
  <c r="M986" i="4" a="1"/>
  <c r="M986" i="4"/>
  <c r="N986" i="4"/>
  <c r="L987" i="4"/>
  <c r="M987" i="4" a="1"/>
  <c r="M987" i="4"/>
  <c r="N987" i="4"/>
  <c r="L988" i="4"/>
  <c r="M988" i="4" a="1"/>
  <c r="M988" i="4"/>
  <c r="N988" i="4"/>
  <c r="L989" i="4"/>
  <c r="M989" i="4" a="1"/>
  <c r="M989" i="4"/>
  <c r="N989" i="4"/>
  <c r="L990" i="4"/>
  <c r="M990" i="4" a="1"/>
  <c r="M990" i="4"/>
  <c r="N990" i="4"/>
  <c r="L991" i="4"/>
  <c r="M991" i="4" a="1"/>
  <c r="M991" i="4"/>
  <c r="N991" i="4"/>
  <c r="L992" i="4"/>
  <c r="M992" i="4" a="1"/>
  <c r="M992" i="4"/>
  <c r="N992" i="4"/>
  <c r="L993" i="4"/>
  <c r="M993" i="4" a="1"/>
  <c r="M993" i="4"/>
  <c r="N993" i="4"/>
  <c r="L994" i="4"/>
  <c r="M994" i="4" a="1"/>
  <c r="M994" i="4"/>
  <c r="N994" i="4"/>
  <c r="L995" i="4"/>
  <c r="M995" i="4" a="1"/>
  <c r="M995" i="4"/>
  <c r="N995" i="4"/>
  <c r="L996" i="4"/>
  <c r="M996" i="4" a="1"/>
  <c r="M996" i="4"/>
  <c r="N996" i="4"/>
  <c r="L997" i="4"/>
  <c r="M997" i="4" a="1"/>
  <c r="M997" i="4"/>
  <c r="N997" i="4"/>
  <c r="L998" i="4"/>
  <c r="M998" i="4" a="1"/>
  <c r="M998" i="4"/>
  <c r="N998" i="4"/>
  <c r="L999" i="4"/>
  <c r="M999" i="4" a="1"/>
  <c r="M999" i="4"/>
  <c r="N999" i="4"/>
  <c r="L1000" i="4"/>
  <c r="M1000" i="4" a="1"/>
  <c r="M1000" i="4"/>
  <c r="N1000" i="4"/>
  <c r="L1001" i="4"/>
  <c r="M1001" i="4" a="1"/>
  <c r="M1001" i="4"/>
  <c r="N1001" i="4"/>
  <c r="L1002" i="4"/>
  <c r="M1002" i="4" a="1"/>
  <c r="M1002" i="4"/>
  <c r="N1002" i="4"/>
  <c r="L1003" i="4"/>
  <c r="M1003" i="4" a="1"/>
  <c r="M1003" i="4"/>
  <c r="N1003" i="4"/>
  <c r="L1004" i="4"/>
  <c r="M1004" i="4" a="1"/>
  <c r="M1004" i="4"/>
  <c r="N1004" i="4"/>
  <c r="L1005" i="4"/>
  <c r="M1005" i="4" a="1"/>
  <c r="M1005" i="4"/>
  <c r="N1005" i="4"/>
  <c r="L1006" i="4"/>
  <c r="M1006" i="4" a="1"/>
  <c r="M1006" i="4"/>
  <c r="N1006" i="4"/>
  <c r="L1007" i="4"/>
  <c r="M1007" i="4" a="1"/>
  <c r="M1007" i="4"/>
  <c r="N1007" i="4"/>
  <c r="L1008" i="4"/>
  <c r="M1008" i="4" a="1"/>
  <c r="M1008" i="4"/>
  <c r="N1008" i="4"/>
  <c r="L1009" i="4"/>
  <c r="M1009" i="4" a="1"/>
  <c r="M1009" i="4"/>
  <c r="N1009" i="4"/>
  <c r="L1010" i="4"/>
  <c r="M1010" i="4" a="1"/>
  <c r="M1010" i="4"/>
  <c r="N1010" i="4"/>
  <c r="L1011" i="4"/>
  <c r="M1011" i="4" a="1"/>
  <c r="M1011" i="4"/>
  <c r="N1011" i="4"/>
  <c r="L1012" i="4"/>
  <c r="M1012" i="4" a="1"/>
  <c r="M1012" i="4"/>
  <c r="N1012" i="4"/>
  <c r="L1013" i="4"/>
  <c r="M1013" i="4" a="1"/>
  <c r="M1013" i="4"/>
  <c r="N1013" i="4"/>
  <c r="L1014" i="4"/>
  <c r="M1014" i="4" a="1"/>
  <c r="M1014" i="4"/>
  <c r="N1014" i="4"/>
  <c r="L1015" i="4"/>
  <c r="M1015" i="4" a="1"/>
  <c r="M1015" i="4"/>
  <c r="N1015" i="4"/>
  <c r="L1016" i="4"/>
  <c r="M1016" i="4" a="1"/>
  <c r="M1016" i="4"/>
  <c r="N1016" i="4"/>
  <c r="L1017" i="4"/>
  <c r="M1017" i="4" a="1"/>
  <c r="M1017" i="4"/>
  <c r="N1017" i="4"/>
  <c r="L1018" i="4"/>
  <c r="M1018" i="4" a="1"/>
  <c r="M1018" i="4"/>
  <c r="N1018" i="4"/>
  <c r="L1019" i="4"/>
  <c r="M1019" i="4" a="1"/>
  <c r="M1019" i="4"/>
  <c r="N1019" i="4"/>
  <c r="L1020" i="4"/>
  <c r="M1020" i="4" a="1"/>
  <c r="M1020" i="4"/>
  <c r="N1020" i="4"/>
  <c r="L1021" i="4"/>
  <c r="M1021" i="4" a="1"/>
  <c r="M1021" i="4"/>
  <c r="N1021" i="4"/>
  <c r="L1022" i="4"/>
  <c r="M1022" i="4" a="1"/>
  <c r="M1022" i="4"/>
  <c r="N1022" i="4"/>
  <c r="L1023" i="4"/>
  <c r="M1023" i="4" a="1"/>
  <c r="M1023" i="4"/>
  <c r="N1023" i="4"/>
  <c r="L1024" i="4"/>
  <c r="M1024" i="4" a="1"/>
  <c r="M1024" i="4"/>
  <c r="N1024" i="4"/>
  <c r="L1025" i="4"/>
  <c r="M1025" i="4" a="1"/>
  <c r="M1025" i="4"/>
  <c r="N1025" i="4"/>
  <c r="L1026" i="4"/>
  <c r="M1026" i="4" a="1"/>
  <c r="M1026" i="4"/>
  <c r="N1026" i="4"/>
  <c r="L1027" i="4"/>
  <c r="M1027" i="4" a="1"/>
  <c r="M1027" i="4"/>
  <c r="N1027" i="4"/>
  <c r="L1028" i="4"/>
  <c r="M1028" i="4" a="1"/>
  <c r="M1028" i="4"/>
  <c r="N1028" i="4"/>
  <c r="L1029" i="4"/>
  <c r="M1029" i="4" a="1"/>
  <c r="M1029" i="4"/>
  <c r="N1029" i="4"/>
  <c r="L1030" i="4"/>
  <c r="M1030" i="4" a="1"/>
  <c r="M1030" i="4"/>
  <c r="N1030" i="4"/>
  <c r="L1031" i="4"/>
  <c r="M1031" i="4" a="1"/>
  <c r="M1031" i="4"/>
  <c r="N1031" i="4"/>
  <c r="L1032" i="4"/>
  <c r="M1032" i="4" a="1"/>
  <c r="M1032" i="4"/>
  <c r="N1032" i="4"/>
  <c r="L1033" i="4"/>
  <c r="M1033" i="4" a="1"/>
  <c r="M1033" i="4"/>
  <c r="N1033" i="4"/>
  <c r="L1034" i="4"/>
  <c r="M1034" i="4" a="1"/>
  <c r="M1034" i="4"/>
  <c r="N1034" i="4"/>
  <c r="L1035" i="4"/>
  <c r="M1035" i="4" a="1"/>
  <c r="M1035" i="4"/>
  <c r="N1035" i="4"/>
  <c r="L1036" i="4"/>
  <c r="M1036" i="4" a="1"/>
  <c r="M1036" i="4"/>
  <c r="N1036" i="4"/>
  <c r="L1037" i="4"/>
  <c r="M1037" i="4" a="1"/>
  <c r="M1037" i="4"/>
  <c r="N1037" i="4"/>
  <c r="L1038" i="4"/>
  <c r="M1038" i="4" a="1"/>
  <c r="M1038" i="4"/>
  <c r="N1038" i="4"/>
  <c r="L1039" i="4"/>
  <c r="M1039" i="4" a="1"/>
  <c r="M1039" i="4"/>
  <c r="N1039" i="4"/>
  <c r="L1040" i="4"/>
  <c r="M1040" i="4" a="1"/>
  <c r="M1040" i="4"/>
  <c r="N1040" i="4"/>
  <c r="L1041" i="4"/>
  <c r="M1041" i="4" a="1"/>
  <c r="M1041" i="4"/>
  <c r="N1041" i="4"/>
  <c r="L1042" i="4"/>
  <c r="M1042" i="4" a="1"/>
  <c r="M1042" i="4"/>
  <c r="N1042" i="4"/>
  <c r="L1043" i="4"/>
  <c r="M1043" i="4" a="1"/>
  <c r="M1043" i="4"/>
  <c r="N1043" i="4"/>
  <c r="L1044" i="4"/>
  <c r="M1044" i="4" a="1"/>
  <c r="M1044" i="4"/>
  <c r="N1044" i="4"/>
  <c r="L1045" i="4"/>
  <c r="M1045" i="4" a="1"/>
  <c r="M1045" i="4"/>
  <c r="N1045" i="4"/>
  <c r="L1046" i="4"/>
  <c r="M1046" i="4" a="1"/>
  <c r="M1046" i="4"/>
  <c r="N1046" i="4"/>
  <c r="L1047" i="4"/>
  <c r="M1047" i="4" a="1"/>
  <c r="M1047" i="4"/>
  <c r="N1047" i="4"/>
  <c r="L1048" i="4"/>
  <c r="M1048" i="4" a="1"/>
  <c r="M1048" i="4"/>
  <c r="N1048" i="4"/>
  <c r="L1049" i="4"/>
  <c r="M1049" i="4" a="1"/>
  <c r="M1049" i="4"/>
  <c r="N1049" i="4"/>
  <c r="L1050" i="4"/>
  <c r="M1050" i="4" a="1"/>
  <c r="M1050" i="4"/>
  <c r="N1050" i="4"/>
  <c r="L1051" i="4"/>
  <c r="M1051" i="4" a="1"/>
  <c r="M1051" i="4"/>
  <c r="N1051" i="4"/>
  <c r="L1052" i="4"/>
  <c r="M1052" i="4" a="1"/>
  <c r="M1052" i="4"/>
  <c r="N1052" i="4"/>
  <c r="L1053" i="4"/>
  <c r="M1053" i="4" a="1"/>
  <c r="M1053" i="4"/>
  <c r="N1053" i="4"/>
  <c r="L1054" i="4"/>
  <c r="M1054" i="4" a="1"/>
  <c r="M1054" i="4"/>
  <c r="N1054" i="4"/>
  <c r="L1055" i="4"/>
  <c r="M1055" i="4" a="1"/>
  <c r="M1055" i="4"/>
  <c r="N1055" i="4"/>
  <c r="L1056" i="4"/>
  <c r="M1056" i="4" a="1"/>
  <c r="M1056" i="4"/>
  <c r="N1056" i="4"/>
  <c r="L1057" i="4"/>
  <c r="M1057" i="4" a="1"/>
  <c r="M1057" i="4"/>
  <c r="N1057" i="4"/>
  <c r="L1058" i="4"/>
  <c r="M1058" i="4" a="1"/>
  <c r="M1058" i="4"/>
  <c r="N1058" i="4"/>
  <c r="L1059" i="4"/>
  <c r="M1059" i="4" a="1"/>
  <c r="M1059" i="4"/>
  <c r="N1059" i="4"/>
  <c r="L1060" i="4"/>
  <c r="M1060" i="4" a="1"/>
  <c r="M1060" i="4"/>
  <c r="N1060" i="4"/>
  <c r="L1061" i="4"/>
  <c r="M1061" i="4" a="1"/>
  <c r="M1061" i="4"/>
  <c r="N1061" i="4"/>
  <c r="L1062" i="4"/>
  <c r="M1062" i="4" a="1"/>
  <c r="M1062" i="4"/>
  <c r="N1062" i="4"/>
  <c r="L1063" i="4"/>
  <c r="M1063" i="4" a="1"/>
  <c r="M1063" i="4"/>
  <c r="N1063" i="4"/>
  <c r="L1064" i="4"/>
  <c r="M1064" i="4" a="1"/>
  <c r="M1064" i="4"/>
  <c r="N1064" i="4"/>
  <c r="L1065" i="4"/>
  <c r="M1065" i="4" a="1"/>
  <c r="M1065" i="4"/>
  <c r="N1065" i="4"/>
  <c r="L1066" i="4"/>
  <c r="M1066" i="4" a="1"/>
  <c r="M1066" i="4"/>
  <c r="N1066" i="4"/>
  <c r="L1067" i="4"/>
  <c r="M1067" i="4" a="1"/>
  <c r="M1067" i="4"/>
  <c r="N1067" i="4"/>
  <c r="L1068" i="4"/>
  <c r="M1068" i="4" a="1"/>
  <c r="M1068" i="4"/>
  <c r="N1068" i="4"/>
  <c r="L1069" i="4"/>
  <c r="M1069" i="4" a="1"/>
  <c r="M1069" i="4"/>
  <c r="N1069" i="4"/>
  <c r="L1070" i="4"/>
  <c r="M1070" i="4" a="1"/>
  <c r="M1070" i="4"/>
  <c r="N1070" i="4"/>
  <c r="L1071" i="4"/>
  <c r="M1071" i="4" a="1"/>
  <c r="M1071" i="4"/>
  <c r="N1071" i="4"/>
  <c r="L1072" i="4"/>
  <c r="M1072" i="4" a="1"/>
  <c r="M1072" i="4"/>
  <c r="N1072" i="4"/>
  <c r="L1073" i="4"/>
  <c r="M1073" i="4" a="1"/>
  <c r="M1073" i="4"/>
  <c r="N1073" i="4"/>
  <c r="L1074" i="4"/>
  <c r="M1074" i="4" a="1"/>
  <c r="M1074" i="4"/>
  <c r="N1074" i="4"/>
  <c r="L1075" i="4"/>
  <c r="M1075" i="4" a="1"/>
  <c r="M1075" i="4"/>
  <c r="N1075" i="4"/>
  <c r="L1076" i="4"/>
  <c r="M1076" i="4" a="1"/>
  <c r="M1076" i="4"/>
  <c r="N1076" i="4"/>
  <c r="L1077" i="4"/>
  <c r="M1077" i="4" a="1"/>
  <c r="M1077" i="4"/>
  <c r="N1077" i="4"/>
  <c r="L1078" i="4"/>
  <c r="M1078" i="4" a="1"/>
  <c r="M1078" i="4"/>
  <c r="N1078" i="4"/>
  <c r="L1079" i="4"/>
  <c r="M1079" i="4" a="1"/>
  <c r="M1079" i="4"/>
  <c r="N1079" i="4"/>
  <c r="L1080" i="4"/>
  <c r="M1080" i="4" a="1"/>
  <c r="M1080" i="4"/>
  <c r="N1080" i="4"/>
  <c r="L1081" i="4"/>
  <c r="M1081" i="4" a="1"/>
  <c r="M1081" i="4"/>
  <c r="N1081" i="4"/>
  <c r="L1082" i="4"/>
  <c r="M1082" i="4" a="1"/>
  <c r="M1082" i="4"/>
  <c r="N1082" i="4"/>
  <c r="L1083" i="4"/>
  <c r="M1083" i="4" a="1"/>
  <c r="M1083" i="4"/>
  <c r="N1083" i="4"/>
  <c r="L1084" i="4"/>
  <c r="M1084" i="4" a="1"/>
  <c r="M1084" i="4"/>
  <c r="N1084" i="4"/>
  <c r="L1085" i="4"/>
  <c r="M1085" i="4" a="1"/>
  <c r="M1085" i="4"/>
  <c r="N1085" i="4"/>
  <c r="L1086" i="4"/>
  <c r="M1086" i="4" a="1"/>
  <c r="M1086" i="4"/>
  <c r="N1086" i="4"/>
  <c r="L1087" i="4"/>
  <c r="M1087" i="4" a="1"/>
  <c r="M1087" i="4"/>
  <c r="N1087" i="4"/>
  <c r="L1088" i="4"/>
  <c r="M1088" i="4" a="1"/>
  <c r="M1088" i="4"/>
  <c r="N1088" i="4"/>
  <c r="L1089" i="4"/>
  <c r="M1089" i="4" a="1"/>
  <c r="M1089" i="4"/>
  <c r="N1089" i="4"/>
  <c r="L1090" i="4"/>
  <c r="M1090" i="4" a="1"/>
  <c r="M1090" i="4"/>
  <c r="N1090" i="4"/>
  <c r="L1091" i="4"/>
  <c r="M1091" i="4" a="1"/>
  <c r="M1091" i="4"/>
  <c r="N1091" i="4"/>
  <c r="L1092" i="4"/>
  <c r="M1092" i="4" a="1"/>
  <c r="M1092" i="4"/>
  <c r="N1092" i="4"/>
  <c r="L1093" i="4"/>
  <c r="M1093" i="4" a="1"/>
  <c r="M1093" i="4"/>
  <c r="N1093" i="4"/>
  <c r="L1094" i="4"/>
  <c r="M1094" i="4" a="1"/>
  <c r="M1094" i="4"/>
  <c r="N1094" i="4"/>
  <c r="L1095" i="4"/>
  <c r="M1095" i="4" a="1"/>
  <c r="M1095" i="4"/>
  <c r="N1095" i="4"/>
  <c r="L1096" i="4"/>
  <c r="M1096" i="4" a="1"/>
  <c r="M1096" i="4"/>
  <c r="N1096" i="4"/>
  <c r="L1097" i="4"/>
  <c r="M1097" i="4" a="1"/>
  <c r="M1097" i="4"/>
  <c r="N1097" i="4"/>
  <c r="L1098" i="4"/>
  <c r="M1098" i="4" a="1"/>
  <c r="M1098" i="4"/>
  <c r="N1098" i="4"/>
  <c r="L1099" i="4"/>
  <c r="M1099" i="4" a="1"/>
  <c r="M1099" i="4"/>
  <c r="N1099" i="4"/>
  <c r="L1100" i="4"/>
  <c r="M1100" i="4" a="1"/>
  <c r="M1100" i="4"/>
  <c r="N1100" i="4"/>
  <c r="L1101" i="4"/>
  <c r="M1101" i="4" a="1"/>
  <c r="M1101" i="4"/>
  <c r="N1101" i="4"/>
  <c r="L1102" i="4"/>
  <c r="M1102" i="4" a="1"/>
  <c r="M1102" i="4"/>
  <c r="N1102" i="4"/>
  <c r="L1103" i="4"/>
  <c r="M1103" i="4" a="1"/>
  <c r="M1103" i="4"/>
  <c r="N1103" i="4"/>
  <c r="L1104" i="4"/>
  <c r="M1104" i="4" a="1"/>
  <c r="M1104" i="4"/>
  <c r="N1104" i="4"/>
  <c r="L1105" i="4"/>
  <c r="M1105" i="4" a="1"/>
  <c r="M1105" i="4"/>
  <c r="N1105" i="4"/>
  <c r="L1106" i="4"/>
  <c r="M1106" i="4" a="1"/>
  <c r="M1106" i="4"/>
  <c r="N1106" i="4"/>
  <c r="L1107" i="4"/>
  <c r="M1107" i="4" a="1"/>
  <c r="M1107" i="4"/>
  <c r="N1107" i="4"/>
  <c r="L1108" i="4"/>
  <c r="M1108" i="4" a="1"/>
  <c r="M1108" i="4"/>
  <c r="N1108" i="4"/>
  <c r="L1109" i="4"/>
  <c r="M1109" i="4" a="1"/>
  <c r="M1109" i="4"/>
  <c r="N1109" i="4"/>
  <c r="L1110" i="4"/>
  <c r="M1110" i="4" a="1"/>
  <c r="M1110" i="4"/>
  <c r="N1110" i="4"/>
  <c r="L1111" i="4"/>
  <c r="M1111" i="4" a="1"/>
  <c r="M1111" i="4"/>
  <c r="N1111" i="4"/>
  <c r="L1112" i="4"/>
  <c r="M1112" i="4" a="1"/>
  <c r="M1112" i="4"/>
  <c r="N1112" i="4"/>
  <c r="L1113" i="4"/>
  <c r="M1113" i="4" a="1"/>
  <c r="M1113" i="4"/>
  <c r="N1113" i="4"/>
  <c r="L1114" i="4"/>
  <c r="M1114" i="4" a="1"/>
  <c r="M1114" i="4"/>
  <c r="N1114" i="4"/>
  <c r="L1115" i="4"/>
  <c r="M1115" i="4" a="1"/>
  <c r="M1115" i="4"/>
  <c r="N1115" i="4"/>
  <c r="L1116" i="4"/>
  <c r="M1116" i="4" a="1"/>
  <c r="M1116" i="4"/>
  <c r="N1116" i="4"/>
  <c r="L1117" i="4"/>
  <c r="M1117" i="4" a="1"/>
  <c r="M1117" i="4"/>
  <c r="N1117" i="4"/>
  <c r="L1118" i="4"/>
  <c r="M1118" i="4" a="1"/>
  <c r="M1118" i="4"/>
  <c r="N1118" i="4"/>
  <c r="L1119" i="4"/>
  <c r="M1119" i="4" a="1"/>
  <c r="M1119" i="4"/>
  <c r="N1119" i="4"/>
  <c r="L1120" i="4"/>
  <c r="M1120" i="4" a="1"/>
  <c r="M1120" i="4"/>
  <c r="N1120" i="4"/>
  <c r="L1121" i="4"/>
  <c r="M1121" i="4" a="1"/>
  <c r="M1121" i="4"/>
  <c r="N1121" i="4"/>
  <c r="L1122" i="4"/>
  <c r="M1122" i="4" a="1"/>
  <c r="M1122" i="4"/>
  <c r="N1122" i="4"/>
  <c r="L1123" i="4"/>
  <c r="M1123" i="4" a="1"/>
  <c r="M1123" i="4"/>
  <c r="N1123" i="4"/>
  <c r="L1124" i="4"/>
  <c r="M1124" i="4" a="1"/>
  <c r="M1124" i="4"/>
  <c r="N1124" i="4"/>
  <c r="L1125" i="4"/>
  <c r="M1125" i="4" a="1"/>
  <c r="M1125" i="4"/>
  <c r="N1125" i="4"/>
  <c r="L1126" i="4"/>
  <c r="M1126" i="4" a="1"/>
  <c r="M1126" i="4"/>
  <c r="N1126" i="4"/>
  <c r="L1127" i="4"/>
  <c r="M1127" i="4" a="1"/>
  <c r="M1127" i="4"/>
  <c r="N1127" i="4"/>
  <c r="L1128" i="4"/>
  <c r="M1128" i="4" a="1"/>
  <c r="M1128" i="4"/>
  <c r="N1128" i="4"/>
  <c r="L1129" i="4"/>
  <c r="M1129" i="4" a="1"/>
  <c r="M1129" i="4"/>
  <c r="N1129" i="4"/>
  <c r="L1130" i="4"/>
  <c r="M1130" i="4" a="1"/>
  <c r="M1130" i="4"/>
  <c r="N1130" i="4"/>
  <c r="L1131" i="4"/>
  <c r="M1131" i="4" a="1"/>
  <c r="M1131" i="4"/>
  <c r="N1131" i="4"/>
  <c r="L1132" i="4"/>
  <c r="M1132" i="4" a="1"/>
  <c r="M1132" i="4"/>
  <c r="N1132" i="4"/>
  <c r="L1133" i="4"/>
  <c r="M1133" i="4" a="1"/>
  <c r="M1133" i="4"/>
  <c r="N1133" i="4"/>
  <c r="L1134" i="4"/>
  <c r="M1134" i="4" a="1"/>
  <c r="M1134" i="4"/>
  <c r="N1134" i="4"/>
  <c r="L1135" i="4"/>
  <c r="M1135" i="4" a="1"/>
  <c r="M1135" i="4"/>
  <c r="N1135" i="4"/>
  <c r="L1136" i="4"/>
  <c r="M1136" i="4" a="1"/>
  <c r="M1136" i="4"/>
  <c r="N1136" i="4"/>
  <c r="L1137" i="4"/>
  <c r="M1137" i="4" a="1"/>
  <c r="M1137" i="4"/>
  <c r="N1137" i="4"/>
  <c r="L1138" i="4"/>
  <c r="M1138" i="4" a="1"/>
  <c r="M1138" i="4"/>
  <c r="N1138" i="4"/>
  <c r="L1139" i="4"/>
  <c r="M1139" i="4" a="1"/>
  <c r="M1139" i="4"/>
  <c r="N1139" i="4"/>
  <c r="L1140" i="4"/>
  <c r="M1140" i="4" a="1"/>
  <c r="M1140" i="4"/>
  <c r="N1140" i="4"/>
  <c r="L1141" i="4"/>
  <c r="M1141" i="4" a="1"/>
  <c r="M1141" i="4"/>
  <c r="N1141" i="4"/>
  <c r="L1142" i="4"/>
  <c r="M1142" i="4" a="1"/>
  <c r="M1142" i="4"/>
  <c r="N1142" i="4"/>
  <c r="L1143" i="4"/>
  <c r="M1143" i="4" a="1"/>
  <c r="M1143" i="4"/>
  <c r="N1143" i="4"/>
  <c r="L1144" i="4"/>
  <c r="M1144" i="4" a="1"/>
  <c r="M1144" i="4"/>
  <c r="N1144" i="4"/>
  <c r="L1145" i="4"/>
  <c r="M1145" i="4" a="1"/>
  <c r="M1145" i="4"/>
  <c r="N1145" i="4"/>
  <c r="L1146" i="4"/>
  <c r="M1146" i="4" a="1"/>
  <c r="M1146" i="4"/>
  <c r="N1146" i="4"/>
  <c r="L1147" i="4"/>
  <c r="M1147" i="4" a="1"/>
  <c r="M1147" i="4"/>
  <c r="N1147" i="4"/>
  <c r="L1148" i="4"/>
  <c r="M1148" i="4" a="1"/>
  <c r="M1148" i="4"/>
  <c r="N1148" i="4"/>
  <c r="L1149" i="4"/>
  <c r="M1149" i="4" a="1"/>
  <c r="M1149" i="4"/>
  <c r="N1149" i="4"/>
  <c r="L1150" i="4"/>
  <c r="M1150" i="4" a="1"/>
  <c r="M1150" i="4"/>
  <c r="N1150" i="4"/>
  <c r="L1151" i="4"/>
  <c r="M1151" i="4" a="1"/>
  <c r="M1151" i="4"/>
  <c r="N1151" i="4"/>
  <c r="L1152" i="4"/>
  <c r="M1152" i="4" a="1"/>
  <c r="M1152" i="4"/>
  <c r="N1152" i="4"/>
  <c r="L1153" i="4"/>
  <c r="M1153" i="4" a="1"/>
  <c r="M1153" i="4"/>
  <c r="N1153" i="4"/>
  <c r="L1154" i="4"/>
  <c r="M1154" i="4" a="1"/>
  <c r="M1154" i="4"/>
  <c r="N1154" i="4"/>
  <c r="L1155" i="4"/>
  <c r="M1155" i="4" a="1"/>
  <c r="M1155" i="4"/>
  <c r="N1155" i="4"/>
  <c r="L1156" i="4"/>
  <c r="M1156" i="4" a="1"/>
  <c r="M1156" i="4"/>
  <c r="N1156" i="4"/>
  <c r="L1157" i="4"/>
  <c r="M1157" i="4" a="1"/>
  <c r="M1157" i="4"/>
  <c r="N1157" i="4"/>
  <c r="L1158" i="4"/>
  <c r="M1158" i="4" a="1"/>
  <c r="M1158" i="4"/>
  <c r="N1158" i="4"/>
  <c r="L1159" i="4"/>
  <c r="M1159" i="4" a="1"/>
  <c r="M1159" i="4"/>
  <c r="N1159" i="4"/>
  <c r="L1160" i="4"/>
  <c r="M1160" i="4" a="1"/>
  <c r="M1160" i="4"/>
  <c r="N1160" i="4"/>
  <c r="L1161" i="4"/>
  <c r="M1161" i="4" a="1"/>
  <c r="M1161" i="4"/>
  <c r="N1161" i="4"/>
  <c r="L1162" i="4"/>
  <c r="M1162" i="4" a="1"/>
  <c r="M1162" i="4"/>
  <c r="N1162" i="4"/>
  <c r="L1163" i="4"/>
  <c r="M1163" i="4" a="1"/>
  <c r="M1163" i="4"/>
  <c r="N1163" i="4"/>
  <c r="L1164" i="4"/>
  <c r="M1164" i="4" a="1"/>
  <c r="M1164" i="4"/>
  <c r="N1164" i="4"/>
  <c r="L1165" i="4"/>
  <c r="M1165" i="4" a="1"/>
  <c r="M1165" i="4"/>
  <c r="N1165" i="4"/>
  <c r="L1166" i="4"/>
  <c r="M1166" i="4" a="1"/>
  <c r="M1166" i="4"/>
  <c r="N1166" i="4"/>
  <c r="L1167" i="4"/>
  <c r="M1167" i="4" a="1"/>
  <c r="M1167" i="4"/>
  <c r="N1167" i="4"/>
  <c r="L1168" i="4"/>
  <c r="M1168" i="4" a="1"/>
  <c r="M1168" i="4"/>
  <c r="N1168" i="4"/>
  <c r="L1169" i="4"/>
  <c r="M1169" i="4" a="1"/>
  <c r="M1169" i="4"/>
  <c r="N1169" i="4"/>
  <c r="L1170" i="4"/>
  <c r="M1170" i="4" a="1"/>
  <c r="M1170" i="4"/>
  <c r="N1170" i="4"/>
  <c r="L1171" i="4"/>
  <c r="M1171" i="4" a="1"/>
  <c r="M1171" i="4"/>
  <c r="N1171" i="4"/>
  <c r="L1172" i="4"/>
  <c r="M1172" i="4" a="1"/>
  <c r="M1172" i="4"/>
  <c r="N1172" i="4"/>
  <c r="L1173" i="4"/>
  <c r="M1173" i="4" a="1"/>
  <c r="M1173" i="4"/>
  <c r="N1173" i="4"/>
  <c r="L1174" i="4"/>
  <c r="M1174" i="4" a="1"/>
  <c r="M1174" i="4"/>
  <c r="N1174" i="4"/>
  <c r="L1175" i="4"/>
  <c r="M1175" i="4" a="1"/>
  <c r="M1175" i="4"/>
  <c r="N1175" i="4"/>
  <c r="L1176" i="4"/>
  <c r="M1176" i="4" a="1"/>
  <c r="M1176" i="4"/>
  <c r="N1176" i="4"/>
  <c r="L1177" i="4"/>
  <c r="M1177" i="4" a="1"/>
  <c r="M1177" i="4"/>
  <c r="N1177" i="4"/>
  <c r="L1178" i="4"/>
  <c r="M1178" i="4" a="1"/>
  <c r="M1178" i="4"/>
  <c r="N1178" i="4"/>
  <c r="L1179" i="4"/>
  <c r="M1179" i="4" a="1"/>
  <c r="M1179" i="4"/>
  <c r="N1179" i="4"/>
  <c r="L1180" i="4"/>
  <c r="M1180" i="4" a="1"/>
  <c r="M1180" i="4"/>
  <c r="N1180" i="4"/>
  <c r="L1181" i="4"/>
  <c r="M1181" i="4" a="1"/>
  <c r="M1181" i="4"/>
  <c r="N1181" i="4"/>
  <c r="L1182" i="4"/>
  <c r="M1182" i="4" a="1"/>
  <c r="M1182" i="4"/>
  <c r="N1182" i="4"/>
  <c r="L1183" i="4"/>
  <c r="M1183" i="4" a="1"/>
  <c r="M1183" i="4"/>
  <c r="N1183" i="4"/>
  <c r="L1184" i="4"/>
  <c r="M1184" i="4" a="1"/>
  <c r="M1184" i="4"/>
  <c r="N1184" i="4"/>
  <c r="L1185" i="4"/>
  <c r="M1185" i="4" a="1"/>
  <c r="M1185" i="4"/>
  <c r="N1185" i="4"/>
  <c r="L1186" i="4"/>
  <c r="M1186" i="4" a="1"/>
  <c r="M1186" i="4"/>
  <c r="N1186" i="4"/>
  <c r="L1187" i="4"/>
  <c r="M1187" i="4" a="1"/>
  <c r="M1187" i="4"/>
  <c r="N1187" i="4"/>
  <c r="L1188" i="4"/>
  <c r="M1188" i="4" a="1"/>
  <c r="M1188" i="4"/>
  <c r="N1188" i="4"/>
  <c r="L1189" i="4"/>
  <c r="M1189" i="4" a="1"/>
  <c r="M1189" i="4"/>
  <c r="N1189" i="4"/>
  <c r="L1190" i="4"/>
  <c r="M1190" i="4" a="1"/>
  <c r="M1190" i="4"/>
  <c r="N1190" i="4"/>
  <c r="L1191" i="4"/>
  <c r="M1191" i="4" a="1"/>
  <c r="M1191" i="4"/>
  <c r="N1191" i="4"/>
  <c r="L1192" i="4"/>
  <c r="M1192" i="4" a="1"/>
  <c r="M1192" i="4"/>
  <c r="N1192" i="4"/>
  <c r="L1193" i="4"/>
  <c r="M1193" i="4" a="1"/>
  <c r="M1193" i="4"/>
  <c r="N1193" i="4"/>
  <c r="L1194" i="4"/>
  <c r="M1194" i="4" a="1"/>
  <c r="M1194" i="4"/>
  <c r="N1194" i="4"/>
  <c r="L1195" i="4"/>
  <c r="M1195" i="4" a="1"/>
  <c r="M1195" i="4"/>
  <c r="N1195" i="4"/>
  <c r="L1196" i="4"/>
  <c r="M1196" i="4" a="1"/>
  <c r="M1196" i="4"/>
  <c r="N1196" i="4"/>
  <c r="L1197" i="4"/>
  <c r="M1197" i="4" a="1"/>
  <c r="M1197" i="4"/>
  <c r="N1197" i="4"/>
  <c r="L1198" i="4"/>
  <c r="M1198" i="4" a="1"/>
  <c r="M1198" i="4"/>
  <c r="N1198" i="4"/>
  <c r="L1199" i="4"/>
  <c r="M1199" i="4" a="1"/>
  <c r="M1199" i="4"/>
  <c r="N1199" i="4"/>
  <c r="L1200" i="4"/>
  <c r="M1200" i="4" a="1"/>
  <c r="M1200" i="4"/>
  <c r="N1200" i="4"/>
  <c r="L1201" i="4"/>
  <c r="M1201" i="4" a="1"/>
  <c r="M1201" i="4"/>
  <c r="N1201" i="4"/>
  <c r="L1202" i="4"/>
  <c r="M1202" i="4" a="1"/>
  <c r="M1202" i="4"/>
  <c r="N1202" i="4"/>
  <c r="L1203" i="4"/>
  <c r="M1203" i="4" a="1"/>
  <c r="M1203" i="4"/>
  <c r="N1203" i="4"/>
  <c r="L1204" i="4"/>
  <c r="M1204" i="4" a="1"/>
  <c r="M1204" i="4"/>
  <c r="N1204" i="4"/>
  <c r="L1205" i="4"/>
  <c r="M1205" i="4" a="1"/>
  <c r="M1205" i="4"/>
  <c r="N1205" i="4"/>
  <c r="L1206" i="4"/>
  <c r="M1206" i="4" a="1"/>
  <c r="M1206" i="4"/>
  <c r="N1206" i="4"/>
  <c r="L1207" i="4"/>
  <c r="M1207" i="4" a="1"/>
  <c r="M1207" i="4"/>
  <c r="N1207" i="4"/>
  <c r="L1208" i="4"/>
  <c r="M1208" i="4" a="1"/>
  <c r="M1208" i="4"/>
  <c r="N1208" i="4"/>
  <c r="L1209" i="4"/>
  <c r="M1209" i="4" a="1"/>
  <c r="M1209" i="4"/>
  <c r="N1209" i="4"/>
  <c r="L1210" i="4"/>
  <c r="M1210" i="4" a="1"/>
  <c r="M1210" i="4"/>
  <c r="N1210" i="4"/>
  <c r="L1211" i="4"/>
  <c r="M1211" i="4" a="1"/>
  <c r="M1211" i="4"/>
  <c r="N1211" i="4"/>
  <c r="L1212" i="4"/>
  <c r="M1212" i="4" a="1"/>
  <c r="M1212" i="4"/>
  <c r="N1212" i="4"/>
  <c r="L1213" i="4"/>
  <c r="M1213" i="4" a="1"/>
  <c r="M1213" i="4"/>
  <c r="N1213" i="4"/>
  <c r="L1214" i="4"/>
  <c r="M1214" i="4" a="1"/>
  <c r="M1214" i="4"/>
  <c r="N1214" i="4"/>
  <c r="L1215" i="4"/>
  <c r="M1215" i="4" a="1"/>
  <c r="M1215" i="4"/>
  <c r="N1215" i="4"/>
  <c r="L1216" i="4"/>
  <c r="M1216" i="4" a="1"/>
  <c r="M1216" i="4"/>
  <c r="N1216" i="4"/>
  <c r="L1217" i="4"/>
  <c r="M1217" i="4" a="1"/>
  <c r="M1217" i="4"/>
  <c r="N1217" i="4"/>
  <c r="L1218" i="4"/>
  <c r="M1218" i="4" a="1"/>
  <c r="M1218" i="4"/>
  <c r="N1218" i="4"/>
  <c r="L1219" i="4"/>
  <c r="M1219" i="4" a="1"/>
  <c r="M1219" i="4"/>
  <c r="N1219" i="4"/>
  <c r="L1220" i="4"/>
  <c r="M1220" i="4" a="1"/>
  <c r="M1220" i="4"/>
  <c r="N1220" i="4"/>
  <c r="L1221" i="4"/>
  <c r="M1221" i="4" a="1"/>
  <c r="M1221" i="4"/>
  <c r="N1221" i="4"/>
  <c r="L1222" i="4"/>
  <c r="M1222" i="4" a="1"/>
  <c r="M1222" i="4"/>
  <c r="N1222" i="4"/>
  <c r="L1223" i="4"/>
  <c r="M1223" i="4" a="1"/>
  <c r="M1223" i="4"/>
  <c r="N1223" i="4"/>
  <c r="L1224" i="4"/>
  <c r="M1224" i="4" a="1"/>
  <c r="M1224" i="4"/>
  <c r="N1224" i="4"/>
  <c r="L1225" i="4"/>
  <c r="M1225" i="4" a="1"/>
  <c r="M1225" i="4"/>
  <c r="N1225" i="4"/>
  <c r="L1226" i="4"/>
  <c r="M1226" i="4" a="1"/>
  <c r="M1226" i="4"/>
  <c r="N1226" i="4"/>
  <c r="L1227" i="4"/>
  <c r="M1227" i="4" a="1"/>
  <c r="M1227" i="4"/>
  <c r="N1227" i="4"/>
  <c r="L1228" i="4"/>
  <c r="M1228" i="4" a="1"/>
  <c r="M1228" i="4"/>
  <c r="N1228" i="4"/>
  <c r="L1229" i="4"/>
  <c r="M1229" i="4" a="1"/>
  <c r="M1229" i="4"/>
  <c r="N1229" i="4"/>
  <c r="L1230" i="4"/>
  <c r="M1230" i="4" a="1"/>
  <c r="M1230" i="4"/>
  <c r="N1230" i="4"/>
  <c r="L1231" i="4"/>
  <c r="M1231" i="4" a="1"/>
  <c r="M1231" i="4"/>
  <c r="N1231" i="4"/>
  <c r="L1232" i="4"/>
  <c r="M1232" i="4" a="1"/>
  <c r="M1232" i="4"/>
  <c r="N1232" i="4"/>
  <c r="L1233" i="4"/>
  <c r="M1233" i="4" a="1"/>
  <c r="M1233" i="4"/>
  <c r="N1233" i="4"/>
  <c r="L1234" i="4"/>
  <c r="M1234" i="4" a="1"/>
  <c r="M1234" i="4"/>
  <c r="N1234" i="4"/>
  <c r="L1235" i="4"/>
  <c r="M1235" i="4" a="1"/>
  <c r="M1235" i="4"/>
  <c r="N1235" i="4"/>
  <c r="L1236" i="4"/>
  <c r="M1236" i="4" a="1"/>
  <c r="M1236" i="4"/>
  <c r="N1236" i="4"/>
  <c r="L1237" i="4"/>
  <c r="M1237" i="4" a="1"/>
  <c r="M1237" i="4"/>
  <c r="N1237" i="4"/>
  <c r="L1238" i="4"/>
  <c r="M1238" i="4" a="1"/>
  <c r="M1238" i="4"/>
  <c r="N1238" i="4"/>
  <c r="L1239" i="4"/>
  <c r="M1239" i="4" a="1"/>
  <c r="M1239" i="4"/>
  <c r="N1239" i="4"/>
  <c r="L1240" i="4"/>
  <c r="M1240" i="4" a="1"/>
  <c r="M1240" i="4"/>
  <c r="N1240" i="4"/>
  <c r="L1241" i="4"/>
  <c r="M1241" i="4" a="1"/>
  <c r="M1241" i="4"/>
  <c r="N1241" i="4"/>
  <c r="L1242" i="4"/>
  <c r="M1242" i="4" a="1"/>
  <c r="M1242" i="4"/>
  <c r="N1242" i="4"/>
  <c r="L1243" i="4"/>
  <c r="M1243" i="4" a="1"/>
  <c r="M1243" i="4"/>
  <c r="N1243" i="4"/>
  <c r="L1244" i="4"/>
  <c r="M1244" i="4" a="1"/>
  <c r="M1244" i="4"/>
  <c r="N1244" i="4"/>
  <c r="L1245" i="4"/>
  <c r="M1245" i="4" a="1"/>
  <c r="M1245" i="4"/>
  <c r="N1245" i="4"/>
  <c r="L1246" i="4"/>
  <c r="M1246" i="4" a="1"/>
  <c r="M1246" i="4"/>
  <c r="N1246" i="4"/>
  <c r="L1247" i="4"/>
  <c r="M1247" i="4" a="1"/>
  <c r="M1247" i="4"/>
  <c r="N1247" i="4"/>
  <c r="L1248" i="4"/>
  <c r="M1248" i="4" a="1"/>
  <c r="M1248" i="4"/>
  <c r="N1248" i="4"/>
  <c r="L1249" i="4"/>
  <c r="M1249" i="4" a="1"/>
  <c r="M1249" i="4"/>
  <c r="N1249" i="4"/>
  <c r="L1250" i="4"/>
  <c r="M1250" i="4" a="1"/>
  <c r="M1250" i="4"/>
  <c r="N1250" i="4"/>
  <c r="L1251" i="4"/>
  <c r="M1251" i="4" a="1"/>
  <c r="M1251" i="4"/>
  <c r="N1251" i="4"/>
  <c r="L1252" i="4"/>
  <c r="M1252" i="4" a="1"/>
  <c r="M1252" i="4"/>
  <c r="N1252" i="4"/>
  <c r="L1253" i="4"/>
  <c r="M1253" i="4" a="1"/>
  <c r="M1253" i="4"/>
  <c r="N1253" i="4"/>
  <c r="L1254" i="4"/>
  <c r="M1254" i="4" a="1"/>
  <c r="M1254" i="4"/>
  <c r="N1254" i="4"/>
  <c r="L1255" i="4"/>
  <c r="M1255" i="4" a="1"/>
  <c r="M1255" i="4"/>
  <c r="N1255" i="4"/>
  <c r="L1256" i="4"/>
  <c r="M1256" i="4" a="1"/>
  <c r="M1256" i="4"/>
  <c r="N1256" i="4"/>
  <c r="L1257" i="4"/>
  <c r="M1257" i="4" a="1"/>
  <c r="M1257" i="4"/>
  <c r="N1257" i="4"/>
  <c r="L1258" i="4"/>
  <c r="M1258" i="4" a="1"/>
  <c r="M1258" i="4"/>
  <c r="N1258" i="4"/>
  <c r="L1259" i="4"/>
  <c r="M1259" i="4" a="1"/>
  <c r="M1259" i="4"/>
  <c r="N1259" i="4"/>
  <c r="L1260" i="4"/>
  <c r="M1260" i="4" a="1"/>
  <c r="M1260" i="4"/>
  <c r="N1260" i="4"/>
  <c r="L1261" i="4"/>
  <c r="M1261" i="4" a="1"/>
  <c r="M1261" i="4"/>
  <c r="N1261" i="4"/>
  <c r="L1262" i="4"/>
  <c r="M1262" i="4" a="1"/>
  <c r="M1262" i="4"/>
  <c r="N1262" i="4"/>
  <c r="L1263" i="4"/>
  <c r="M1263" i="4" a="1"/>
  <c r="M1263" i="4"/>
  <c r="N1263" i="4"/>
  <c r="L1264" i="4"/>
  <c r="M1264" i="4" a="1"/>
  <c r="M1264" i="4"/>
  <c r="N1264" i="4"/>
  <c r="L1265" i="4"/>
  <c r="M1265" i="4" a="1"/>
  <c r="M1265" i="4"/>
  <c r="N1265" i="4"/>
  <c r="L1266" i="4"/>
  <c r="M1266" i="4" a="1"/>
  <c r="M1266" i="4"/>
  <c r="N1266" i="4"/>
  <c r="L1267" i="4"/>
  <c r="M1267" i="4" a="1"/>
  <c r="M1267" i="4"/>
  <c r="N1267" i="4"/>
  <c r="L1268" i="4"/>
  <c r="M1268" i="4" a="1"/>
  <c r="M1268" i="4"/>
  <c r="N1268" i="4"/>
  <c r="L1269" i="4"/>
  <c r="M1269" i="4" a="1"/>
  <c r="M1269" i="4"/>
  <c r="N1269" i="4"/>
  <c r="L1270" i="4"/>
  <c r="M1270" i="4" a="1"/>
  <c r="M1270" i="4"/>
  <c r="N1270" i="4"/>
  <c r="L1271" i="4"/>
  <c r="M1271" i="4" a="1"/>
  <c r="M1271" i="4"/>
  <c r="N1271" i="4"/>
  <c r="L1272" i="4"/>
  <c r="M1272" i="4" a="1"/>
  <c r="M1272" i="4"/>
  <c r="N1272" i="4"/>
  <c r="L1273" i="4"/>
  <c r="M1273" i="4" a="1"/>
  <c r="M1273" i="4"/>
  <c r="N1273" i="4"/>
  <c r="L1274" i="4"/>
  <c r="M1274" i="4" a="1"/>
  <c r="M1274" i="4"/>
  <c r="N1274" i="4"/>
  <c r="L1275" i="4"/>
  <c r="M1275" i="4" a="1"/>
  <c r="M1275" i="4"/>
  <c r="N1275" i="4"/>
  <c r="L1276" i="4"/>
  <c r="M1276" i="4" a="1"/>
  <c r="M1276" i="4"/>
  <c r="N1276" i="4"/>
  <c r="L1277" i="4"/>
  <c r="M1277" i="4" a="1"/>
  <c r="M1277" i="4"/>
  <c r="N1277" i="4"/>
  <c r="L1278" i="4"/>
  <c r="M1278" i="4" a="1"/>
  <c r="M1278" i="4"/>
  <c r="N1278" i="4"/>
  <c r="L1279" i="4"/>
  <c r="M1279" i="4" a="1"/>
  <c r="M1279" i="4"/>
  <c r="N1279" i="4"/>
  <c r="L1280" i="4"/>
  <c r="M1280" i="4" a="1"/>
  <c r="M1280" i="4"/>
  <c r="N1280" i="4"/>
  <c r="L1281" i="4"/>
  <c r="M1281" i="4" a="1"/>
  <c r="M1281" i="4"/>
  <c r="N1281" i="4"/>
  <c r="L1282" i="4"/>
  <c r="M1282" i="4" a="1"/>
  <c r="M1282" i="4"/>
  <c r="N1282" i="4"/>
  <c r="L1283" i="4"/>
  <c r="M1283" i="4" a="1"/>
  <c r="M1283" i="4"/>
  <c r="N1283" i="4"/>
  <c r="L1284" i="4"/>
  <c r="M1284" i="4" a="1"/>
  <c r="M1284" i="4"/>
  <c r="N1284" i="4"/>
  <c r="L1285" i="4"/>
  <c r="M1285" i="4" a="1"/>
  <c r="M1285" i="4"/>
  <c r="N1285" i="4"/>
  <c r="L1286" i="4"/>
  <c r="M1286" i="4" a="1"/>
  <c r="M1286" i="4"/>
  <c r="N1286" i="4"/>
  <c r="L1287" i="4"/>
  <c r="M1287" i="4" a="1"/>
  <c r="M1287" i="4"/>
  <c r="N1287" i="4"/>
  <c r="L1288" i="4"/>
  <c r="M1288" i="4" a="1"/>
  <c r="M1288" i="4"/>
  <c r="N1288" i="4"/>
  <c r="L1289" i="4"/>
  <c r="M1289" i="4" a="1"/>
  <c r="M1289" i="4"/>
  <c r="N1289" i="4"/>
  <c r="L1290" i="4"/>
  <c r="M1290" i="4" a="1"/>
  <c r="M1290" i="4"/>
  <c r="N1290" i="4"/>
  <c r="L1291" i="4"/>
  <c r="M1291" i="4" a="1"/>
  <c r="M1291" i="4"/>
  <c r="N1291" i="4"/>
  <c r="L1292" i="4"/>
  <c r="M1292" i="4" a="1"/>
  <c r="M1292" i="4"/>
  <c r="N1292" i="4"/>
  <c r="L1293" i="4"/>
  <c r="M1293" i="4" a="1"/>
  <c r="M1293" i="4"/>
  <c r="N1293" i="4"/>
  <c r="L1294" i="4"/>
  <c r="M1294" i="4" a="1"/>
  <c r="M1294" i="4"/>
  <c r="N1294" i="4"/>
  <c r="L1295" i="4"/>
  <c r="M1295" i="4" a="1"/>
  <c r="M1295" i="4"/>
  <c r="N1295" i="4"/>
  <c r="L1296" i="4"/>
  <c r="M1296" i="4" a="1"/>
  <c r="M1296" i="4"/>
  <c r="N1296" i="4"/>
  <c r="L1297" i="4"/>
  <c r="M1297" i="4" a="1"/>
  <c r="M1297" i="4"/>
  <c r="N1297" i="4"/>
  <c r="L1298" i="4"/>
  <c r="M1298" i="4" a="1"/>
  <c r="M1298" i="4"/>
  <c r="N1298" i="4"/>
  <c r="L1299" i="4"/>
  <c r="M1299" i="4" a="1"/>
  <c r="M1299" i="4"/>
  <c r="N1299" i="4"/>
  <c r="L1300" i="4"/>
  <c r="M1300" i="4" a="1"/>
  <c r="M1300" i="4"/>
  <c r="N1300" i="4"/>
  <c r="L1301" i="4"/>
  <c r="M1301" i="4" a="1"/>
  <c r="M1301" i="4"/>
  <c r="N1301" i="4"/>
  <c r="L1302" i="4"/>
  <c r="M1302" i="4" a="1"/>
  <c r="M1302" i="4"/>
  <c r="N1302" i="4"/>
  <c r="L1303" i="4"/>
  <c r="M1303" i="4" a="1"/>
  <c r="M1303" i="4"/>
  <c r="N1303" i="4"/>
  <c r="L1304" i="4"/>
  <c r="M1304" i="4" a="1"/>
  <c r="M1304" i="4"/>
  <c r="N1304" i="4"/>
  <c r="L1305" i="4"/>
  <c r="M1305" i="4" a="1"/>
  <c r="M1305" i="4"/>
  <c r="N1305" i="4"/>
  <c r="L1306" i="4"/>
  <c r="M1306" i="4" a="1"/>
  <c r="M1306" i="4"/>
  <c r="N1306" i="4"/>
  <c r="L1307" i="4"/>
  <c r="M1307" i="4" a="1"/>
  <c r="M1307" i="4"/>
  <c r="N1307" i="4"/>
  <c r="L1308" i="4"/>
  <c r="M1308" i="4" a="1"/>
  <c r="M1308" i="4"/>
  <c r="N1308" i="4"/>
  <c r="L1309" i="4"/>
  <c r="M1309" i="4" a="1"/>
  <c r="M1309" i="4"/>
  <c r="N1309" i="4"/>
  <c r="L1310" i="4"/>
  <c r="M1310" i="4" a="1"/>
  <c r="M1310" i="4"/>
  <c r="N1310" i="4"/>
  <c r="L1311" i="4"/>
  <c r="M1311" i="4" a="1"/>
  <c r="M1311" i="4"/>
  <c r="N1311" i="4"/>
  <c r="L1312" i="4"/>
  <c r="M1312" i="4" a="1"/>
  <c r="M1312" i="4"/>
  <c r="N1312" i="4"/>
  <c r="L1313" i="4"/>
  <c r="M1313" i="4" a="1"/>
  <c r="M1313" i="4"/>
  <c r="N1313" i="4"/>
  <c r="L1314" i="4"/>
  <c r="M1314" i="4" a="1"/>
  <c r="M1314" i="4"/>
  <c r="N1314" i="4"/>
  <c r="L1315" i="4"/>
  <c r="M1315" i="4" a="1"/>
  <c r="M1315" i="4"/>
  <c r="N1315" i="4"/>
  <c r="L1316" i="4"/>
  <c r="M1316" i="4" a="1"/>
  <c r="M1316" i="4"/>
  <c r="N1316" i="4"/>
  <c r="L1317" i="4"/>
  <c r="M1317" i="4" a="1"/>
  <c r="M1317" i="4"/>
  <c r="N1317" i="4"/>
  <c r="L1318" i="4"/>
  <c r="M1318" i="4" a="1"/>
  <c r="M1318" i="4"/>
  <c r="N1318" i="4"/>
  <c r="L1319" i="4"/>
  <c r="M1319" i="4" a="1"/>
  <c r="M1319" i="4"/>
  <c r="N1319" i="4"/>
  <c r="L1320" i="4"/>
  <c r="M1320" i="4" a="1"/>
  <c r="M1320" i="4"/>
  <c r="N1320" i="4"/>
  <c r="L1321" i="4"/>
  <c r="M1321" i="4" a="1"/>
  <c r="M1321" i="4"/>
  <c r="N1321" i="4"/>
  <c r="L1322" i="4"/>
  <c r="M1322" i="4" a="1"/>
  <c r="M1322" i="4"/>
  <c r="N1322" i="4"/>
  <c r="L1323" i="4"/>
  <c r="M1323" i="4" a="1"/>
  <c r="M1323" i="4"/>
  <c r="N1323" i="4"/>
  <c r="L1324" i="4"/>
  <c r="M1324" i="4" a="1"/>
  <c r="M1324" i="4"/>
  <c r="N1324" i="4"/>
  <c r="L1325" i="4"/>
  <c r="M1325" i="4" a="1"/>
  <c r="M1325" i="4"/>
  <c r="N1325" i="4"/>
  <c r="L1326" i="4"/>
  <c r="M1326" i="4" a="1"/>
  <c r="M1326" i="4"/>
  <c r="N1326" i="4"/>
  <c r="L1327" i="4"/>
  <c r="M1327" i="4" a="1"/>
  <c r="M1327" i="4"/>
  <c r="N1327" i="4"/>
  <c r="L1328" i="4"/>
  <c r="M1328" i="4" a="1"/>
  <c r="M1328" i="4"/>
  <c r="N1328" i="4"/>
  <c r="L1329" i="4"/>
  <c r="M1329" i="4" a="1"/>
  <c r="M1329" i="4"/>
  <c r="N1329" i="4"/>
  <c r="L1330" i="4"/>
  <c r="M1330" i="4" a="1"/>
  <c r="M1330" i="4"/>
  <c r="N1330" i="4"/>
  <c r="L1331" i="4"/>
  <c r="M1331" i="4" a="1"/>
  <c r="M1331" i="4"/>
  <c r="N1331" i="4"/>
  <c r="L1332" i="4"/>
  <c r="M1332" i="4" a="1"/>
  <c r="M1332" i="4"/>
  <c r="N1332" i="4"/>
  <c r="L1333" i="4"/>
  <c r="M1333" i="4" a="1"/>
  <c r="M1333" i="4"/>
  <c r="N1333" i="4"/>
  <c r="L1334" i="4"/>
  <c r="M1334" i="4" a="1"/>
  <c r="M1334" i="4"/>
  <c r="N1334" i="4"/>
  <c r="L1335" i="4"/>
  <c r="M1335" i="4" a="1"/>
  <c r="M1335" i="4"/>
  <c r="N1335" i="4"/>
  <c r="L1336" i="4"/>
  <c r="M1336" i="4" a="1"/>
  <c r="M1336" i="4"/>
  <c r="N1336" i="4"/>
  <c r="L1337" i="4"/>
  <c r="M1337" i="4" a="1"/>
  <c r="M1337" i="4"/>
  <c r="N1337" i="4"/>
  <c r="L1338" i="4"/>
  <c r="M1338" i="4" a="1"/>
  <c r="M1338" i="4"/>
  <c r="N1338" i="4"/>
  <c r="L1339" i="4"/>
  <c r="M1339" i="4" a="1"/>
  <c r="M1339" i="4"/>
  <c r="N1339" i="4"/>
  <c r="L1340" i="4"/>
  <c r="M1340" i="4" a="1"/>
  <c r="M1340" i="4"/>
  <c r="N1340" i="4"/>
  <c r="L1341" i="4"/>
  <c r="M1341" i="4" a="1"/>
  <c r="M1341" i="4"/>
  <c r="N1341" i="4"/>
  <c r="L1342" i="4"/>
  <c r="M1342" i="4" a="1"/>
  <c r="M1342" i="4"/>
  <c r="N1342" i="4"/>
  <c r="L1343" i="4"/>
  <c r="M1343" i="4" a="1"/>
  <c r="M1343" i="4"/>
  <c r="N1343" i="4"/>
  <c r="L1344" i="4"/>
  <c r="M1344" i="4" a="1"/>
  <c r="M1344" i="4"/>
  <c r="N1344" i="4"/>
  <c r="L1345" i="4"/>
  <c r="M1345" i="4" a="1"/>
  <c r="M1345" i="4"/>
  <c r="N1345" i="4"/>
  <c r="L1346" i="4"/>
  <c r="M1346" i="4" a="1"/>
  <c r="M1346" i="4"/>
  <c r="N1346" i="4"/>
  <c r="L1347" i="4"/>
  <c r="M1347" i="4" a="1"/>
  <c r="M1347" i="4"/>
  <c r="N1347" i="4"/>
  <c r="L1348" i="4"/>
  <c r="M1348" i="4" a="1"/>
  <c r="M1348" i="4"/>
  <c r="N1348" i="4"/>
  <c r="L1349" i="4"/>
  <c r="M1349" i="4" a="1"/>
  <c r="M1349" i="4"/>
  <c r="N1349" i="4"/>
  <c r="L1350" i="4"/>
  <c r="M1350" i="4" a="1"/>
  <c r="M1350" i="4"/>
  <c r="N1350" i="4"/>
  <c r="L1351" i="4"/>
  <c r="M1351" i="4" a="1"/>
  <c r="M1351" i="4"/>
  <c r="N1351" i="4"/>
  <c r="L1352" i="4"/>
  <c r="M1352" i="4" a="1"/>
  <c r="M1352" i="4"/>
  <c r="N1352" i="4"/>
  <c r="L1353" i="4"/>
  <c r="M1353" i="4" a="1"/>
  <c r="M1353" i="4"/>
  <c r="N1353" i="4"/>
  <c r="L1354" i="4"/>
  <c r="M1354" i="4" a="1"/>
  <c r="M1354" i="4"/>
  <c r="N1354" i="4"/>
  <c r="L1355" i="4"/>
  <c r="M1355" i="4" a="1"/>
  <c r="M1355" i="4"/>
  <c r="N1355" i="4"/>
  <c r="L1356" i="4"/>
  <c r="M1356" i="4" a="1"/>
  <c r="M1356" i="4"/>
  <c r="N1356" i="4"/>
  <c r="L1357" i="4"/>
  <c r="M1357" i="4" a="1"/>
  <c r="M1357" i="4"/>
  <c r="N1357" i="4"/>
  <c r="L1358" i="4"/>
  <c r="M1358" i="4" a="1"/>
  <c r="M1358" i="4"/>
  <c r="N1358" i="4"/>
  <c r="L1359" i="4"/>
  <c r="M1359" i="4" a="1"/>
  <c r="M1359" i="4"/>
  <c r="N1359" i="4"/>
  <c r="L1360" i="4"/>
  <c r="M1360" i="4" a="1"/>
  <c r="M1360" i="4"/>
  <c r="N1360" i="4"/>
  <c r="L1361" i="4"/>
  <c r="M1361" i="4" a="1"/>
  <c r="M1361" i="4"/>
  <c r="N1361" i="4"/>
  <c r="L1362" i="4"/>
  <c r="M1362" i="4" a="1"/>
  <c r="M1362" i="4"/>
  <c r="N1362" i="4"/>
  <c r="L1363" i="4"/>
  <c r="M1363" i="4" a="1"/>
  <c r="M1363" i="4"/>
  <c r="N1363" i="4"/>
  <c r="L1364" i="4"/>
  <c r="M1364" i="4" a="1"/>
  <c r="M1364" i="4"/>
  <c r="N1364" i="4"/>
  <c r="L1365" i="4"/>
  <c r="M1365" i="4" a="1"/>
  <c r="M1365" i="4"/>
  <c r="N1365" i="4"/>
  <c r="L1366" i="4"/>
  <c r="M1366" i="4" a="1"/>
  <c r="M1366" i="4"/>
  <c r="N1366" i="4"/>
  <c r="L1367" i="4"/>
  <c r="M1367" i="4" a="1"/>
  <c r="M1367" i="4"/>
  <c r="N1367" i="4"/>
  <c r="L1368" i="4"/>
  <c r="M1368" i="4" a="1"/>
  <c r="M1368" i="4"/>
  <c r="N1368" i="4"/>
  <c r="L1369" i="4"/>
  <c r="M1369" i="4" a="1"/>
  <c r="M1369" i="4"/>
  <c r="N1369" i="4"/>
  <c r="L1370" i="4"/>
  <c r="M1370" i="4" a="1"/>
  <c r="M1370" i="4"/>
  <c r="N1370" i="4"/>
  <c r="L1371" i="4"/>
  <c r="M1371" i="4" a="1"/>
  <c r="M1371" i="4"/>
  <c r="N1371" i="4"/>
  <c r="L1372" i="4"/>
  <c r="M1372" i="4" a="1"/>
  <c r="M1372" i="4"/>
  <c r="N1372" i="4"/>
  <c r="L1373" i="4"/>
  <c r="M1373" i="4" a="1"/>
  <c r="M1373" i="4"/>
  <c r="N1373" i="4"/>
  <c r="L1374" i="4"/>
  <c r="M1374" i="4" a="1"/>
  <c r="M1374" i="4"/>
  <c r="N1374" i="4"/>
  <c r="L1375" i="4"/>
  <c r="M1375" i="4" a="1"/>
  <c r="M1375" i="4"/>
  <c r="N1375" i="4"/>
  <c r="L1376" i="4"/>
  <c r="M1376" i="4" a="1"/>
  <c r="M1376" i="4"/>
  <c r="N1376" i="4"/>
  <c r="L1377" i="4"/>
  <c r="M1377" i="4" a="1"/>
  <c r="M1377" i="4"/>
  <c r="N1377" i="4"/>
  <c r="L1378" i="4"/>
  <c r="M1378" i="4" a="1"/>
  <c r="M1378" i="4"/>
  <c r="N1378" i="4"/>
  <c r="L1379" i="4"/>
  <c r="M1379" i="4" a="1"/>
  <c r="M1379" i="4"/>
  <c r="N1379" i="4"/>
  <c r="L1380" i="4"/>
  <c r="M1380" i="4" a="1"/>
  <c r="M1380" i="4"/>
  <c r="N1380" i="4"/>
  <c r="L1381" i="4"/>
  <c r="M1381" i="4" a="1"/>
  <c r="M1381" i="4"/>
  <c r="N1381" i="4"/>
  <c r="L1382" i="4"/>
  <c r="M1382" i="4" a="1"/>
  <c r="M1382" i="4"/>
  <c r="N1382" i="4"/>
  <c r="L1383" i="4"/>
  <c r="M1383" i="4" a="1"/>
  <c r="M1383" i="4"/>
  <c r="N1383" i="4"/>
  <c r="L1384" i="4"/>
  <c r="M1384" i="4" a="1"/>
  <c r="M1384" i="4"/>
  <c r="N1384" i="4"/>
  <c r="L1385" i="4"/>
  <c r="M1385" i="4" a="1"/>
  <c r="M1385" i="4"/>
  <c r="N1385" i="4"/>
  <c r="L1386" i="4"/>
  <c r="M1386" i="4" a="1"/>
  <c r="M1386" i="4"/>
  <c r="N1386" i="4"/>
  <c r="L1387" i="4"/>
  <c r="M1387" i="4" a="1"/>
  <c r="M1387" i="4"/>
  <c r="N1387" i="4"/>
  <c r="L1388" i="4"/>
  <c r="M1388" i="4" a="1"/>
  <c r="M1388" i="4"/>
  <c r="N1388" i="4"/>
  <c r="L1389" i="4"/>
  <c r="M1389" i="4" a="1"/>
  <c r="M1389" i="4"/>
  <c r="N1389" i="4"/>
  <c r="L1390" i="4"/>
  <c r="M1390" i="4" a="1"/>
  <c r="M1390" i="4"/>
  <c r="N1390" i="4"/>
  <c r="L1391" i="4"/>
  <c r="M1391" i="4" a="1"/>
  <c r="M1391" i="4"/>
  <c r="N1391" i="4"/>
  <c r="L1392" i="4"/>
  <c r="M1392" i="4" a="1"/>
  <c r="M1392" i="4"/>
  <c r="N1392" i="4"/>
  <c r="L1393" i="4"/>
  <c r="M1393" i="4" a="1"/>
  <c r="M1393" i="4"/>
  <c r="N1393" i="4"/>
  <c r="L1394" i="4"/>
  <c r="M1394" i="4" a="1"/>
  <c r="M1394" i="4"/>
  <c r="N1394" i="4"/>
  <c r="L1395" i="4"/>
  <c r="M1395" i="4" a="1"/>
  <c r="M1395" i="4"/>
  <c r="N1395" i="4"/>
  <c r="L1396" i="4"/>
  <c r="M1396" i="4" a="1"/>
  <c r="M1396" i="4"/>
  <c r="N1396" i="4"/>
  <c r="L1397" i="4"/>
  <c r="M1397" i="4" a="1"/>
  <c r="M1397" i="4"/>
  <c r="N1397" i="4"/>
  <c r="L1398" i="4"/>
  <c r="M1398" i="4" a="1"/>
  <c r="M1398" i="4"/>
  <c r="N1398" i="4"/>
  <c r="L1399" i="4"/>
  <c r="M1399" i="4" a="1"/>
  <c r="M1399" i="4"/>
  <c r="N1399" i="4"/>
  <c r="L1400" i="4"/>
  <c r="M1400" i="4" a="1"/>
  <c r="M1400" i="4"/>
  <c r="N1400" i="4"/>
  <c r="L1401" i="4"/>
  <c r="M1401" i="4" a="1"/>
  <c r="M1401" i="4"/>
  <c r="N1401" i="4"/>
  <c r="L1402" i="4"/>
  <c r="M1402" i="4" a="1"/>
  <c r="M1402" i="4"/>
  <c r="N1402" i="4"/>
  <c r="L1403" i="4"/>
  <c r="M1403" i="4" a="1"/>
  <c r="M1403" i="4"/>
  <c r="N1403" i="4"/>
  <c r="L1404" i="4"/>
  <c r="M1404" i="4" a="1"/>
  <c r="M1404" i="4"/>
  <c r="N1404" i="4"/>
  <c r="L1405" i="4"/>
  <c r="M1405" i="4" a="1"/>
  <c r="M1405" i="4"/>
  <c r="N1405" i="4"/>
  <c r="L1406" i="4"/>
  <c r="M1406" i="4" a="1"/>
  <c r="M1406" i="4"/>
  <c r="N1406" i="4"/>
  <c r="L1407" i="4"/>
  <c r="M1407" i="4" a="1"/>
  <c r="M1407" i="4"/>
  <c r="N1407" i="4"/>
  <c r="L1408" i="4"/>
  <c r="M1408" i="4" a="1"/>
  <c r="M1408" i="4"/>
  <c r="N1408" i="4"/>
  <c r="L1409" i="4"/>
  <c r="M1409" i="4" a="1"/>
  <c r="M1409" i="4"/>
  <c r="N1409" i="4"/>
  <c r="L1410" i="4"/>
  <c r="M1410" i="4" a="1"/>
  <c r="M1410" i="4"/>
  <c r="N1410" i="4"/>
  <c r="L1411" i="4"/>
  <c r="M1411" i="4" a="1"/>
  <c r="M1411" i="4"/>
  <c r="N1411" i="4"/>
  <c r="L1412" i="4"/>
  <c r="M1412" i="4" a="1"/>
  <c r="M1412" i="4"/>
  <c r="N1412" i="4"/>
  <c r="L1413" i="4"/>
  <c r="M1413" i="4" a="1"/>
  <c r="M1413" i="4"/>
  <c r="N1413" i="4"/>
  <c r="L1414" i="4"/>
  <c r="M1414" i="4" a="1"/>
  <c r="M1414" i="4"/>
  <c r="N1414" i="4"/>
  <c r="L1415" i="4"/>
  <c r="M1415" i="4" a="1"/>
  <c r="M1415" i="4"/>
  <c r="N1415" i="4"/>
  <c r="L1416" i="4"/>
  <c r="M1416" i="4" a="1"/>
  <c r="M1416" i="4"/>
  <c r="N1416" i="4"/>
  <c r="L1417" i="4"/>
  <c r="M1417" i="4" a="1"/>
  <c r="M1417" i="4"/>
  <c r="N1417" i="4"/>
  <c r="L1418" i="4"/>
  <c r="M1418" i="4" a="1"/>
  <c r="M1418" i="4"/>
  <c r="N1418" i="4"/>
  <c r="L1419" i="4"/>
  <c r="M1419" i="4" a="1"/>
  <c r="M1419" i="4"/>
  <c r="N1419" i="4"/>
  <c r="L1420" i="4"/>
  <c r="M1420" i="4" a="1"/>
  <c r="M1420" i="4"/>
  <c r="N1420" i="4"/>
  <c r="L1421" i="4"/>
  <c r="M1421" i="4" a="1"/>
  <c r="M1421" i="4"/>
  <c r="N1421" i="4"/>
  <c r="L1422" i="4"/>
  <c r="M1422" i="4" a="1"/>
  <c r="M1422" i="4"/>
  <c r="N1422" i="4"/>
  <c r="L1423" i="4"/>
  <c r="M1423" i="4" a="1"/>
  <c r="M1423" i="4"/>
  <c r="N1423" i="4"/>
  <c r="L1424" i="4"/>
  <c r="M1424" i="4" a="1"/>
  <c r="M1424" i="4"/>
  <c r="N1424" i="4"/>
  <c r="L1425" i="4"/>
  <c r="M1425" i="4" a="1"/>
  <c r="M1425" i="4"/>
  <c r="N1425" i="4"/>
  <c r="L1426" i="4"/>
  <c r="M1426" i="4" a="1"/>
  <c r="M1426" i="4"/>
  <c r="N1426" i="4"/>
  <c r="L1427" i="4"/>
  <c r="M1427" i="4" a="1"/>
  <c r="M1427" i="4"/>
  <c r="N1427" i="4"/>
  <c r="L1428" i="4"/>
  <c r="M1428" i="4" a="1"/>
  <c r="M1428" i="4"/>
  <c r="N1428" i="4"/>
  <c r="L1429" i="4"/>
  <c r="M1429" i="4" a="1"/>
  <c r="M1429" i="4"/>
  <c r="N1429" i="4"/>
  <c r="L1430" i="4"/>
  <c r="M1430" i="4" a="1"/>
  <c r="M1430" i="4"/>
  <c r="N1430" i="4"/>
  <c r="L1431" i="4"/>
  <c r="M1431" i="4" a="1"/>
  <c r="M1431" i="4"/>
  <c r="N1431" i="4"/>
  <c r="L1432" i="4"/>
  <c r="M1432" i="4" a="1"/>
  <c r="M1432" i="4"/>
  <c r="N1432" i="4"/>
  <c r="L1433" i="4"/>
  <c r="M1433" i="4" a="1"/>
  <c r="M1433" i="4"/>
  <c r="N1433" i="4"/>
  <c r="L1434" i="4"/>
  <c r="M1434" i="4" a="1"/>
  <c r="M1434" i="4"/>
  <c r="N1434" i="4"/>
  <c r="L1435" i="4"/>
  <c r="M1435" i="4" a="1"/>
  <c r="M1435" i="4"/>
  <c r="N1435" i="4"/>
  <c r="L1436" i="4"/>
  <c r="M1436" i="4" a="1"/>
  <c r="M1436" i="4"/>
  <c r="N1436" i="4"/>
  <c r="L1437" i="4"/>
  <c r="M1437" i="4" a="1"/>
  <c r="M1437" i="4"/>
  <c r="N1437" i="4"/>
  <c r="L1438" i="4"/>
  <c r="M1438" i="4" a="1"/>
  <c r="M1438" i="4"/>
  <c r="N1438" i="4"/>
  <c r="L1439" i="4"/>
  <c r="M1439" i="4" a="1"/>
  <c r="M1439" i="4"/>
  <c r="N1439" i="4"/>
  <c r="L1440" i="4"/>
  <c r="M1440" i="4" a="1"/>
  <c r="M1440" i="4"/>
  <c r="N1440" i="4"/>
  <c r="L1441" i="4"/>
  <c r="M1441" i="4" a="1"/>
  <c r="M1441" i="4"/>
  <c r="N1441" i="4"/>
  <c r="L1442" i="4"/>
  <c r="M1442" i="4" a="1"/>
  <c r="M1442" i="4"/>
  <c r="N1442" i="4"/>
  <c r="L1443" i="4"/>
  <c r="M1443" i="4" a="1"/>
  <c r="M1443" i="4"/>
  <c r="N1443" i="4"/>
  <c r="L1444" i="4"/>
  <c r="M1444" i="4" a="1"/>
  <c r="M1444" i="4"/>
  <c r="N1444" i="4"/>
  <c r="L1445" i="4"/>
  <c r="M1445" i="4" a="1"/>
  <c r="M1445" i="4"/>
  <c r="N1445" i="4"/>
  <c r="L1446" i="4"/>
  <c r="M1446" i="4" a="1"/>
  <c r="M1446" i="4"/>
  <c r="N1446" i="4"/>
  <c r="L1447" i="4"/>
  <c r="M1447" i="4" a="1"/>
  <c r="M1447" i="4"/>
  <c r="N1447" i="4"/>
  <c r="L1448" i="4"/>
  <c r="M1448" i="4" a="1"/>
  <c r="M1448" i="4"/>
  <c r="N1448" i="4"/>
  <c r="L1449" i="4"/>
  <c r="M1449" i="4" a="1"/>
  <c r="M1449" i="4"/>
  <c r="N1449" i="4"/>
  <c r="L1450" i="4"/>
  <c r="M1450" i="4" a="1"/>
  <c r="M1450" i="4"/>
  <c r="N1450" i="4"/>
  <c r="L1451" i="4"/>
  <c r="M1451" i="4" a="1"/>
  <c r="M1451" i="4"/>
  <c r="N1451" i="4"/>
  <c r="L1452" i="4"/>
  <c r="M1452" i="4" a="1"/>
  <c r="M1452" i="4"/>
  <c r="N1452" i="4"/>
  <c r="L1453" i="4"/>
  <c r="M1453" i="4" a="1"/>
  <c r="M1453" i="4"/>
  <c r="N1453" i="4"/>
  <c r="L1454" i="4"/>
  <c r="M1454" i="4" a="1"/>
  <c r="M1454" i="4"/>
  <c r="N1454" i="4"/>
  <c r="L1455" i="4"/>
  <c r="M1455" i="4" a="1"/>
  <c r="M1455" i="4"/>
  <c r="N1455" i="4"/>
  <c r="L1456" i="4"/>
  <c r="M1456" i="4" a="1"/>
  <c r="M1456" i="4"/>
  <c r="N1456" i="4"/>
  <c r="L1457" i="4"/>
  <c r="M1457" i="4" a="1"/>
  <c r="M1457" i="4"/>
  <c r="N1457" i="4"/>
  <c r="L1458" i="4"/>
  <c r="M1458" i="4" a="1"/>
  <c r="M1458" i="4"/>
  <c r="N1458" i="4"/>
  <c r="L1459" i="4"/>
  <c r="M1459" i="4" a="1"/>
  <c r="M1459" i="4"/>
  <c r="N1459" i="4"/>
  <c r="L1460" i="4"/>
  <c r="M1460" i="4" a="1"/>
  <c r="M1460" i="4"/>
  <c r="N1460" i="4"/>
  <c r="L1461" i="4"/>
  <c r="M1461" i="4" a="1"/>
  <c r="M1461" i="4"/>
  <c r="N1461" i="4"/>
  <c r="L1462" i="4"/>
  <c r="M1462" i="4" a="1"/>
  <c r="M1462" i="4"/>
  <c r="N1462" i="4"/>
  <c r="L1463" i="4"/>
  <c r="M1463" i="4" a="1"/>
  <c r="M1463" i="4"/>
  <c r="N1463" i="4"/>
  <c r="L1464" i="4"/>
  <c r="M1464" i="4" a="1"/>
  <c r="M1464" i="4"/>
  <c r="N1464" i="4"/>
  <c r="L1465" i="4"/>
  <c r="M1465" i="4" a="1"/>
  <c r="M1465" i="4"/>
  <c r="N1465" i="4"/>
  <c r="L1466" i="4"/>
  <c r="M1466" i="4" a="1"/>
  <c r="M1466" i="4"/>
  <c r="N1466" i="4"/>
  <c r="L1467" i="4"/>
  <c r="M1467" i="4" a="1"/>
  <c r="M1467" i="4"/>
  <c r="N1467" i="4"/>
  <c r="L1468" i="4"/>
  <c r="M1468" i="4" a="1"/>
  <c r="M1468" i="4"/>
  <c r="N1468" i="4"/>
  <c r="L1469" i="4"/>
  <c r="M1469" i="4" a="1"/>
  <c r="M1469" i="4"/>
  <c r="N1469" i="4"/>
  <c r="L1470" i="4"/>
  <c r="M1470" i="4" a="1"/>
  <c r="M1470" i="4"/>
  <c r="N1470" i="4"/>
  <c r="L1471" i="4"/>
  <c r="M1471" i="4" a="1"/>
  <c r="M1471" i="4"/>
  <c r="N1471" i="4"/>
  <c r="L1472" i="4"/>
  <c r="M1472" i="4" a="1"/>
  <c r="M1472" i="4"/>
  <c r="N1472" i="4"/>
  <c r="L1473" i="4"/>
  <c r="M1473" i="4" a="1"/>
  <c r="M1473" i="4"/>
  <c r="N1473" i="4"/>
  <c r="L1474" i="4"/>
  <c r="M1474" i="4" a="1"/>
  <c r="M1474" i="4"/>
  <c r="N1474" i="4"/>
  <c r="L1475" i="4"/>
  <c r="M1475" i="4" a="1"/>
  <c r="M1475" i="4"/>
  <c r="N1475" i="4"/>
  <c r="L1476" i="4"/>
  <c r="M1476" i="4" a="1"/>
  <c r="M1476" i="4"/>
  <c r="N1476" i="4"/>
  <c r="L1477" i="4"/>
  <c r="M1477" i="4" a="1"/>
  <c r="M1477" i="4"/>
  <c r="N1477" i="4"/>
  <c r="L1478" i="4"/>
  <c r="M1478" i="4" a="1"/>
  <c r="M1478" i="4"/>
  <c r="N1478" i="4"/>
  <c r="L1479" i="4"/>
  <c r="M1479" i="4" a="1"/>
  <c r="M1479" i="4"/>
  <c r="N1479" i="4"/>
  <c r="L1480" i="4"/>
  <c r="M1480" i="4" a="1"/>
  <c r="M1480" i="4"/>
  <c r="N1480" i="4"/>
  <c r="L1481" i="4"/>
  <c r="M1481" i="4" a="1"/>
  <c r="M1481" i="4"/>
  <c r="N1481" i="4"/>
  <c r="L1482" i="4"/>
  <c r="M1482" i="4" a="1"/>
  <c r="M1482" i="4"/>
  <c r="N1482" i="4"/>
  <c r="L1483" i="4"/>
  <c r="M1483" i="4" a="1"/>
  <c r="M1483" i="4"/>
  <c r="N1483" i="4"/>
  <c r="L1484" i="4"/>
  <c r="M1484" i="4" a="1"/>
  <c r="M1484" i="4"/>
  <c r="N1484" i="4"/>
  <c r="L1485" i="4"/>
  <c r="M1485" i="4" a="1"/>
  <c r="M1485" i="4"/>
  <c r="N1485" i="4"/>
  <c r="L1486" i="4"/>
  <c r="M1486" i="4" a="1"/>
  <c r="M1486" i="4"/>
  <c r="N1486" i="4"/>
  <c r="L1487" i="4"/>
  <c r="M1487" i="4" a="1"/>
  <c r="M1487" i="4"/>
  <c r="N1487" i="4"/>
  <c r="L1488" i="4"/>
  <c r="M1488" i="4" a="1"/>
  <c r="M1488" i="4"/>
  <c r="N1488" i="4"/>
  <c r="L1489" i="4"/>
  <c r="M1489" i="4" a="1"/>
  <c r="M1489" i="4"/>
  <c r="N1489" i="4"/>
  <c r="L1490" i="4"/>
  <c r="M1490" i="4" a="1"/>
  <c r="M1490" i="4"/>
  <c r="N1490" i="4"/>
  <c r="L1491" i="4"/>
  <c r="M1491" i="4" a="1"/>
  <c r="M1491" i="4"/>
  <c r="N1491" i="4"/>
  <c r="L1492" i="4"/>
  <c r="M1492" i="4" a="1"/>
  <c r="M1492" i="4"/>
  <c r="N1492" i="4"/>
  <c r="L1493" i="4"/>
  <c r="M1493" i="4" a="1"/>
  <c r="M1493" i="4"/>
  <c r="N1493" i="4"/>
  <c r="L1494" i="4"/>
  <c r="M1494" i="4" a="1"/>
  <c r="M1494" i="4"/>
  <c r="N1494" i="4"/>
  <c r="L1495" i="4"/>
  <c r="M1495" i="4" a="1"/>
  <c r="M1495" i="4"/>
  <c r="N1495" i="4"/>
  <c r="L1496" i="4"/>
  <c r="M1496" i="4" a="1"/>
  <c r="M1496" i="4"/>
  <c r="N1496" i="4"/>
  <c r="L1497" i="4"/>
  <c r="M1497" i="4" a="1"/>
  <c r="M1497" i="4"/>
  <c r="N1497" i="4"/>
  <c r="L1498" i="4"/>
  <c r="M1498" i="4" a="1"/>
  <c r="M1498" i="4"/>
  <c r="N1498" i="4"/>
  <c r="L1499" i="4"/>
  <c r="M1499" i="4" a="1"/>
  <c r="M1499" i="4"/>
  <c r="N1499" i="4"/>
  <c r="L1500" i="4"/>
  <c r="M1500" i="4" a="1"/>
  <c r="M1500" i="4"/>
  <c r="N1500" i="4"/>
  <c r="L1501" i="4"/>
  <c r="M1501" i="4" a="1"/>
  <c r="M1501" i="4"/>
  <c r="N1501" i="4"/>
  <c r="L1502" i="4"/>
  <c r="M1502" i="4" a="1"/>
  <c r="M1502" i="4"/>
  <c r="N1502" i="4"/>
  <c r="L1503" i="4"/>
  <c r="M1503" i="4" a="1"/>
  <c r="M1503" i="4"/>
  <c r="N1503" i="4"/>
  <c r="L1504" i="4"/>
  <c r="M1504" i="4" a="1"/>
  <c r="M1504" i="4"/>
  <c r="N1504" i="4"/>
  <c r="L1505" i="4"/>
  <c r="M1505" i="4" a="1"/>
  <c r="M1505" i="4"/>
  <c r="N1505" i="4"/>
  <c r="L1506" i="4"/>
  <c r="M1506" i="4" a="1"/>
  <c r="M1506" i="4"/>
  <c r="N1506" i="4"/>
  <c r="L1507" i="4"/>
  <c r="M1507" i="4" a="1"/>
  <c r="M1507" i="4"/>
  <c r="N1507" i="4"/>
  <c r="L1508" i="4"/>
  <c r="M1508" i="4" a="1"/>
  <c r="M1508" i="4"/>
  <c r="N1508" i="4"/>
  <c r="L1509" i="4"/>
  <c r="M1509" i="4" a="1"/>
  <c r="M1509" i="4"/>
  <c r="N1509" i="4"/>
  <c r="L1510" i="4"/>
  <c r="M1510" i="4" a="1"/>
  <c r="M1510" i="4"/>
  <c r="N1510" i="4"/>
  <c r="L1511" i="4"/>
  <c r="M1511" i="4" a="1"/>
  <c r="M1511" i="4"/>
  <c r="N1511" i="4"/>
  <c r="L1512" i="4"/>
  <c r="M1512" i="4" a="1"/>
  <c r="M1512" i="4"/>
  <c r="N1512" i="4"/>
  <c r="L1513" i="4"/>
  <c r="M1513" i="4" a="1"/>
  <c r="M1513" i="4"/>
  <c r="N1513" i="4"/>
  <c r="L1514" i="4"/>
  <c r="M1514" i="4" a="1"/>
  <c r="M1514" i="4"/>
  <c r="N1514" i="4"/>
  <c r="L1515" i="4"/>
  <c r="M1515" i="4" a="1"/>
  <c r="M1515" i="4"/>
  <c r="N1515" i="4"/>
  <c r="L1516" i="4"/>
  <c r="M1516" i="4" a="1"/>
  <c r="M1516" i="4"/>
  <c r="N1516" i="4"/>
  <c r="L1517" i="4"/>
  <c r="M1517" i="4" a="1"/>
  <c r="M1517" i="4"/>
  <c r="N1517" i="4"/>
  <c r="L1518" i="4"/>
  <c r="M1518" i="4" a="1"/>
  <c r="M1518" i="4"/>
  <c r="N1518" i="4"/>
  <c r="L1519" i="4"/>
  <c r="M1519" i="4" a="1"/>
  <c r="M1519" i="4"/>
  <c r="N1519" i="4"/>
  <c r="L1520" i="4"/>
  <c r="M1520" i="4" a="1"/>
  <c r="M1520" i="4"/>
  <c r="N1520" i="4"/>
  <c r="L1521" i="4"/>
  <c r="M1521" i="4" a="1"/>
  <c r="M1521" i="4"/>
  <c r="N1521" i="4"/>
  <c r="L1522" i="4"/>
  <c r="M1522" i="4" a="1"/>
  <c r="M1522" i="4"/>
  <c r="N1522" i="4"/>
  <c r="L1523" i="4"/>
  <c r="M1523" i="4" a="1"/>
  <c r="M1523" i="4"/>
  <c r="N1523" i="4"/>
  <c r="L1524" i="4"/>
  <c r="M1524" i="4" a="1"/>
  <c r="M1524" i="4"/>
  <c r="N1524" i="4"/>
  <c r="L1525" i="4"/>
  <c r="M1525" i="4" a="1"/>
  <c r="M1525" i="4"/>
  <c r="N1525" i="4"/>
  <c r="L1526" i="4"/>
  <c r="M1526" i="4" a="1"/>
  <c r="M1526" i="4"/>
  <c r="N1526" i="4"/>
  <c r="L1527" i="4"/>
  <c r="M1527" i="4" a="1"/>
  <c r="M1527" i="4"/>
  <c r="N1527" i="4"/>
  <c r="L1528" i="4"/>
  <c r="M1528" i="4" a="1"/>
  <c r="M1528" i="4"/>
  <c r="N1528" i="4"/>
  <c r="L1529" i="4"/>
  <c r="M1529" i="4" a="1"/>
  <c r="M1529" i="4"/>
  <c r="N1529" i="4"/>
  <c r="L1530" i="4"/>
  <c r="M1530" i="4" a="1"/>
  <c r="M1530" i="4"/>
  <c r="N1530" i="4"/>
  <c r="L1531" i="4"/>
  <c r="M1531" i="4" a="1"/>
  <c r="M1531" i="4"/>
  <c r="N1531" i="4"/>
  <c r="L1532" i="4"/>
  <c r="M1532" i="4" a="1"/>
  <c r="M1532" i="4"/>
  <c r="N1532" i="4"/>
  <c r="L1533" i="4"/>
  <c r="M1533" i="4" a="1"/>
  <c r="M1533" i="4"/>
  <c r="N1533" i="4"/>
  <c r="L1534" i="4"/>
  <c r="M1534" i="4" a="1"/>
  <c r="M1534" i="4"/>
  <c r="N1534" i="4"/>
  <c r="L1535" i="4"/>
  <c r="M1535" i="4" a="1"/>
  <c r="M1535" i="4"/>
  <c r="N1535" i="4"/>
  <c r="L1536" i="4"/>
  <c r="M1536" i="4" a="1"/>
  <c r="M1536" i="4"/>
  <c r="N1536" i="4"/>
  <c r="L1537" i="4"/>
  <c r="M1537" i="4" a="1"/>
  <c r="M1537" i="4"/>
  <c r="N1537" i="4"/>
  <c r="L1538" i="4"/>
  <c r="M1538" i="4" a="1"/>
  <c r="M1538" i="4"/>
  <c r="N1538" i="4"/>
  <c r="L1539" i="4"/>
  <c r="M1539" i="4" a="1"/>
  <c r="M1539" i="4"/>
  <c r="N1539" i="4"/>
  <c r="L1540" i="4"/>
  <c r="M1540" i="4" a="1"/>
  <c r="M1540" i="4"/>
  <c r="N1540" i="4"/>
  <c r="L1541" i="4"/>
  <c r="M1541" i="4" a="1"/>
  <c r="M1541" i="4"/>
  <c r="N1541" i="4"/>
  <c r="L1542" i="4"/>
  <c r="M1542" i="4" a="1"/>
  <c r="M1542" i="4"/>
  <c r="N1542" i="4"/>
  <c r="L1543" i="4"/>
  <c r="M1543" i="4" a="1"/>
  <c r="M1543" i="4"/>
  <c r="N1543" i="4"/>
  <c r="L1544" i="4"/>
  <c r="M1544" i="4" a="1"/>
  <c r="M1544" i="4"/>
  <c r="N1544" i="4"/>
  <c r="L1545" i="4"/>
  <c r="M1545" i="4" a="1"/>
  <c r="M1545" i="4"/>
  <c r="N1545" i="4"/>
  <c r="L1546" i="4"/>
  <c r="M1546" i="4" a="1"/>
  <c r="M1546" i="4"/>
  <c r="N1546" i="4"/>
  <c r="L1547" i="4"/>
  <c r="M1547" i="4" a="1"/>
  <c r="M1547" i="4"/>
  <c r="N1547" i="4"/>
  <c r="L1548" i="4"/>
  <c r="M1548" i="4" a="1"/>
  <c r="M1548" i="4"/>
  <c r="N1548" i="4"/>
  <c r="L1549" i="4"/>
  <c r="M1549" i="4" a="1"/>
  <c r="M1549" i="4"/>
  <c r="N1549" i="4"/>
  <c r="L1550" i="4"/>
  <c r="M1550" i="4" a="1"/>
  <c r="M1550" i="4"/>
  <c r="N1550" i="4"/>
  <c r="L1551" i="4"/>
  <c r="M1551" i="4" a="1"/>
  <c r="M1551" i="4"/>
  <c r="N1551" i="4"/>
  <c r="L1552" i="4"/>
  <c r="M1552" i="4" a="1"/>
  <c r="M1552" i="4"/>
  <c r="N1552" i="4"/>
  <c r="L1553" i="4"/>
  <c r="M1553" i="4" a="1"/>
  <c r="M1553" i="4"/>
  <c r="N1553" i="4"/>
  <c r="L1554" i="4"/>
  <c r="M1554" i="4" a="1"/>
  <c r="M1554" i="4"/>
  <c r="N1554" i="4"/>
  <c r="L1555" i="4"/>
  <c r="M1555" i="4" a="1"/>
  <c r="M1555" i="4"/>
  <c r="N1555" i="4"/>
  <c r="L1556" i="4"/>
  <c r="M1556" i="4" a="1"/>
  <c r="M1556" i="4"/>
  <c r="N1556" i="4"/>
  <c r="L1557" i="4"/>
  <c r="M1557" i="4" a="1"/>
  <c r="M1557" i="4"/>
  <c r="N1557" i="4"/>
  <c r="L1558" i="4"/>
  <c r="M1558" i="4" a="1"/>
  <c r="M1558" i="4"/>
  <c r="N1558" i="4"/>
  <c r="L1559" i="4"/>
  <c r="M1559" i="4" a="1"/>
  <c r="M1559" i="4"/>
  <c r="N1559" i="4"/>
  <c r="L1560" i="4"/>
  <c r="M1560" i="4" a="1"/>
  <c r="M1560" i="4"/>
  <c r="N1560" i="4"/>
  <c r="L1561" i="4"/>
  <c r="M1561" i="4" a="1"/>
  <c r="M1561" i="4"/>
  <c r="N1561" i="4"/>
  <c r="L1562" i="4"/>
  <c r="M1562" i="4" a="1"/>
  <c r="M1562" i="4"/>
  <c r="N1562" i="4"/>
  <c r="L1563" i="4"/>
  <c r="M1563" i="4" a="1"/>
  <c r="M1563" i="4"/>
  <c r="N1563" i="4"/>
  <c r="L1564" i="4"/>
  <c r="M1564" i="4" a="1"/>
  <c r="M1564" i="4"/>
  <c r="N1564" i="4"/>
  <c r="L1565" i="4"/>
  <c r="M1565" i="4" a="1"/>
  <c r="M1565" i="4"/>
  <c r="N1565" i="4"/>
  <c r="L1566" i="4"/>
  <c r="M1566" i="4" a="1"/>
  <c r="M1566" i="4"/>
  <c r="N1566" i="4"/>
  <c r="L1567" i="4"/>
  <c r="M1567" i="4" a="1"/>
  <c r="M1567" i="4"/>
  <c r="N1567" i="4"/>
  <c r="L1568" i="4"/>
  <c r="M1568" i="4" a="1"/>
  <c r="M1568" i="4"/>
  <c r="N1568" i="4"/>
  <c r="L1569" i="4"/>
  <c r="M1569" i="4" a="1"/>
  <c r="M1569" i="4"/>
  <c r="N1569" i="4"/>
  <c r="L1570" i="4"/>
  <c r="M1570" i="4" a="1"/>
  <c r="M1570" i="4"/>
  <c r="N1570" i="4"/>
  <c r="L1571" i="4"/>
  <c r="M1571" i="4" a="1"/>
  <c r="M1571" i="4"/>
  <c r="N1571" i="4"/>
  <c r="L1572" i="4"/>
  <c r="M1572" i="4" a="1"/>
  <c r="M1572" i="4"/>
  <c r="N1572" i="4"/>
  <c r="L1573" i="4"/>
  <c r="M1573" i="4" a="1"/>
  <c r="M1573" i="4"/>
  <c r="N1573" i="4"/>
  <c r="L1574" i="4"/>
  <c r="M1574" i="4" a="1"/>
  <c r="M1574" i="4"/>
  <c r="N1574" i="4"/>
  <c r="L1575" i="4"/>
  <c r="M1575" i="4" a="1"/>
  <c r="M1575" i="4"/>
  <c r="N1575" i="4"/>
  <c r="L1576" i="4"/>
  <c r="M1576" i="4" a="1"/>
  <c r="M1576" i="4"/>
  <c r="N1576" i="4"/>
  <c r="L1577" i="4"/>
  <c r="M1577" i="4" a="1"/>
  <c r="M1577" i="4"/>
  <c r="N1577" i="4"/>
  <c r="L1578" i="4"/>
  <c r="M1578" i="4" a="1"/>
  <c r="M1578" i="4"/>
  <c r="N1578" i="4"/>
  <c r="L1579" i="4"/>
  <c r="M1579" i="4" a="1"/>
  <c r="M1579" i="4"/>
  <c r="N1579" i="4"/>
  <c r="L1580" i="4"/>
  <c r="M1580" i="4" a="1"/>
  <c r="M1580" i="4"/>
  <c r="N1580" i="4"/>
  <c r="L1581" i="4"/>
  <c r="M1581" i="4" a="1"/>
  <c r="M1581" i="4"/>
  <c r="N1581" i="4"/>
  <c r="L1582" i="4"/>
  <c r="M1582" i="4" a="1"/>
  <c r="M1582" i="4"/>
  <c r="N1582" i="4"/>
  <c r="L1583" i="4"/>
  <c r="M1583" i="4" a="1"/>
  <c r="M1583" i="4"/>
  <c r="N1583" i="4"/>
  <c r="L1584" i="4"/>
  <c r="M1584" i="4" a="1"/>
  <c r="M1584" i="4"/>
  <c r="N1584" i="4"/>
  <c r="L1585" i="4"/>
  <c r="M1585" i="4" a="1"/>
  <c r="M1585" i="4"/>
  <c r="N1585" i="4"/>
  <c r="L1586" i="4"/>
  <c r="M1586" i="4" a="1"/>
  <c r="M1586" i="4"/>
  <c r="N1586" i="4"/>
  <c r="L1587" i="4"/>
  <c r="M1587" i="4" a="1"/>
  <c r="M1587" i="4"/>
  <c r="N1587" i="4"/>
  <c r="L1588" i="4"/>
  <c r="M1588" i="4" a="1"/>
  <c r="M1588" i="4"/>
  <c r="N1588" i="4"/>
  <c r="L1589" i="4"/>
  <c r="M1589" i="4" a="1"/>
  <c r="M1589" i="4"/>
  <c r="N1589" i="4"/>
  <c r="L1590" i="4"/>
  <c r="M1590" i="4" a="1"/>
  <c r="M1590" i="4"/>
  <c r="N1590" i="4"/>
  <c r="L1591" i="4"/>
  <c r="M1591" i="4" a="1"/>
  <c r="M1591" i="4"/>
  <c r="N1591" i="4"/>
  <c r="L1592" i="4"/>
  <c r="M1592" i="4" a="1"/>
  <c r="M1592" i="4"/>
  <c r="N1592" i="4"/>
  <c r="L1593" i="4"/>
  <c r="M1593" i="4" a="1"/>
  <c r="M1593" i="4"/>
  <c r="N1593" i="4"/>
  <c r="L1594" i="4"/>
  <c r="M1594" i="4" a="1"/>
  <c r="M1594" i="4"/>
  <c r="N1594" i="4"/>
  <c r="L1595" i="4"/>
  <c r="M1595" i="4" a="1"/>
  <c r="M1595" i="4"/>
  <c r="N1595" i="4"/>
  <c r="L1596" i="4"/>
  <c r="M1596" i="4" a="1"/>
  <c r="M1596" i="4"/>
  <c r="N1596" i="4"/>
  <c r="L1597" i="4"/>
  <c r="M1597" i="4" a="1"/>
  <c r="M1597" i="4"/>
  <c r="N1597" i="4"/>
  <c r="L1598" i="4"/>
  <c r="M1598" i="4" a="1"/>
  <c r="M1598" i="4"/>
  <c r="N1598" i="4"/>
  <c r="L1599" i="4"/>
  <c r="M1599" i="4" a="1"/>
  <c r="M1599" i="4"/>
  <c r="N1599" i="4"/>
  <c r="L1600" i="4"/>
  <c r="M1600" i="4" a="1"/>
  <c r="M1600" i="4"/>
  <c r="N1600" i="4"/>
  <c r="L1601" i="4"/>
  <c r="M1601" i="4" a="1"/>
  <c r="M1601" i="4"/>
  <c r="N1601" i="4"/>
  <c r="L1602" i="4"/>
  <c r="M1602" i="4" a="1"/>
  <c r="M1602" i="4"/>
  <c r="N1602" i="4"/>
  <c r="L1603" i="4"/>
  <c r="M1603" i="4" a="1"/>
  <c r="M1603" i="4"/>
  <c r="N1603" i="4"/>
  <c r="L1604" i="4"/>
  <c r="M1604" i="4" a="1"/>
  <c r="M1604" i="4"/>
  <c r="N1604" i="4"/>
  <c r="L1605" i="4"/>
  <c r="M1605" i="4" a="1"/>
  <c r="M1605" i="4"/>
  <c r="N1605" i="4"/>
  <c r="L1606" i="4"/>
  <c r="M1606" i="4" a="1"/>
  <c r="M1606" i="4"/>
  <c r="N1606" i="4"/>
  <c r="L1607" i="4"/>
  <c r="M1607" i="4" a="1"/>
  <c r="M1607" i="4"/>
  <c r="N1607" i="4"/>
  <c r="L1608" i="4"/>
  <c r="M1608" i="4" a="1"/>
  <c r="M1608" i="4"/>
  <c r="N1608" i="4"/>
  <c r="L1609" i="4"/>
  <c r="M1609" i="4" a="1"/>
  <c r="M1609" i="4"/>
  <c r="N1609" i="4"/>
  <c r="L1610" i="4"/>
  <c r="M1610" i="4" a="1"/>
  <c r="M1610" i="4"/>
  <c r="N1610" i="4"/>
  <c r="L1611" i="4"/>
  <c r="M1611" i="4" a="1"/>
  <c r="M1611" i="4"/>
  <c r="N1611" i="4"/>
  <c r="L1612" i="4"/>
  <c r="M1612" i="4" a="1"/>
  <c r="M1612" i="4"/>
  <c r="N1612" i="4"/>
  <c r="L1613" i="4"/>
  <c r="M1613" i="4" a="1"/>
  <c r="M1613" i="4"/>
  <c r="N1613" i="4"/>
  <c r="L1614" i="4"/>
  <c r="M1614" i="4" a="1"/>
  <c r="M1614" i="4"/>
  <c r="N1614" i="4"/>
  <c r="L1615" i="4"/>
  <c r="M1615" i="4" a="1"/>
  <c r="M1615" i="4"/>
  <c r="N1615" i="4"/>
  <c r="L1616" i="4"/>
  <c r="M1616" i="4" a="1"/>
  <c r="M1616" i="4"/>
  <c r="N1616" i="4"/>
  <c r="L1617" i="4"/>
  <c r="M1617" i="4" a="1"/>
  <c r="M1617" i="4"/>
  <c r="N1617" i="4"/>
  <c r="L1618" i="4"/>
  <c r="M1618" i="4" a="1"/>
  <c r="M1618" i="4"/>
  <c r="N1618" i="4"/>
  <c r="L1619" i="4"/>
  <c r="M1619" i="4" a="1"/>
  <c r="M1619" i="4"/>
  <c r="N1619" i="4"/>
  <c r="L1620" i="4"/>
  <c r="M1620" i="4" a="1"/>
  <c r="M1620" i="4"/>
  <c r="N1620" i="4"/>
  <c r="L1621" i="4"/>
  <c r="M1621" i="4" a="1"/>
  <c r="M1621" i="4"/>
  <c r="N1621" i="4"/>
  <c r="L1622" i="4"/>
  <c r="M1622" i="4" a="1"/>
  <c r="M1622" i="4"/>
  <c r="N1622" i="4"/>
  <c r="L1623" i="4"/>
  <c r="M1623" i="4" a="1"/>
  <c r="M1623" i="4"/>
  <c r="N1623" i="4"/>
  <c r="L1624" i="4"/>
  <c r="M1624" i="4" a="1"/>
  <c r="M1624" i="4"/>
  <c r="N1624" i="4"/>
  <c r="L1625" i="4"/>
  <c r="M1625" i="4" a="1"/>
  <c r="M1625" i="4"/>
  <c r="N1625" i="4"/>
  <c r="L1626" i="4"/>
  <c r="M1626" i="4" a="1"/>
  <c r="M1626" i="4"/>
  <c r="N1626" i="4"/>
  <c r="L1627" i="4"/>
  <c r="M1627" i="4" a="1"/>
  <c r="M1627" i="4"/>
  <c r="N1627" i="4"/>
  <c r="L1628" i="4"/>
  <c r="M1628" i="4" a="1"/>
  <c r="M1628" i="4"/>
  <c r="N1628" i="4"/>
  <c r="L1629" i="4"/>
  <c r="M1629" i="4" a="1"/>
  <c r="M1629" i="4"/>
  <c r="N1629" i="4"/>
  <c r="L1630" i="4"/>
  <c r="M1630" i="4" a="1"/>
  <c r="M1630" i="4"/>
  <c r="N1630" i="4"/>
  <c r="L1631" i="4"/>
  <c r="M1631" i="4" a="1"/>
  <c r="M1631" i="4"/>
  <c r="N1631" i="4"/>
  <c r="L1632" i="4"/>
  <c r="M1632" i="4" a="1"/>
  <c r="M1632" i="4"/>
  <c r="N1632" i="4"/>
  <c r="L1633" i="4"/>
  <c r="M1633" i="4" a="1"/>
  <c r="M1633" i="4"/>
  <c r="N1633" i="4"/>
  <c r="L1634" i="4"/>
  <c r="M1634" i="4" a="1"/>
  <c r="M1634" i="4"/>
  <c r="N1634" i="4"/>
  <c r="L1635" i="4"/>
  <c r="M1635" i="4" a="1"/>
  <c r="M1635" i="4"/>
  <c r="N1635" i="4"/>
  <c r="L1636" i="4"/>
  <c r="M1636" i="4" a="1"/>
  <c r="M1636" i="4"/>
  <c r="N1636" i="4"/>
  <c r="L1637" i="4"/>
  <c r="M1637" i="4" a="1"/>
  <c r="M1637" i="4"/>
  <c r="N1637" i="4"/>
  <c r="L1638" i="4"/>
  <c r="M1638" i="4" a="1"/>
  <c r="M1638" i="4"/>
  <c r="N1638" i="4"/>
  <c r="L1639" i="4"/>
  <c r="M1639" i="4" a="1"/>
  <c r="M1639" i="4"/>
  <c r="N1639" i="4"/>
  <c r="L1640" i="4"/>
  <c r="M1640" i="4" a="1"/>
  <c r="M1640" i="4"/>
  <c r="N1640" i="4"/>
  <c r="L1641" i="4"/>
  <c r="M1641" i="4" a="1"/>
  <c r="M1641" i="4"/>
  <c r="N1641" i="4"/>
  <c r="L1642" i="4"/>
  <c r="M1642" i="4" a="1"/>
  <c r="M1642" i="4"/>
  <c r="N1642" i="4"/>
  <c r="L1643" i="4"/>
  <c r="M1643" i="4" a="1"/>
  <c r="M1643" i="4"/>
  <c r="N1643" i="4"/>
  <c r="L1644" i="4"/>
  <c r="M1644" i="4" a="1"/>
  <c r="M1644" i="4"/>
  <c r="N1644" i="4"/>
  <c r="L1645" i="4"/>
  <c r="M1645" i="4" a="1"/>
  <c r="M1645" i="4"/>
  <c r="N1645" i="4"/>
  <c r="L1646" i="4"/>
  <c r="M1646" i="4" a="1"/>
  <c r="M1646" i="4"/>
  <c r="N1646" i="4"/>
  <c r="L1647" i="4"/>
  <c r="M1647" i="4" a="1"/>
  <c r="M1647" i="4"/>
  <c r="N1647" i="4"/>
  <c r="L1648" i="4"/>
  <c r="M1648" i="4" a="1"/>
  <c r="M1648" i="4"/>
  <c r="N1648" i="4"/>
  <c r="L1649" i="4"/>
  <c r="M1649" i="4" a="1"/>
  <c r="M1649" i="4"/>
  <c r="N1649" i="4"/>
  <c r="L1650" i="4"/>
  <c r="M1650" i="4" a="1"/>
  <c r="M1650" i="4"/>
  <c r="N1650" i="4"/>
  <c r="L1651" i="4"/>
  <c r="M1651" i="4" a="1"/>
  <c r="M1651" i="4"/>
  <c r="N1651" i="4"/>
  <c r="L1652" i="4"/>
  <c r="M1652" i="4" a="1"/>
  <c r="M1652" i="4"/>
  <c r="N1652" i="4"/>
  <c r="L1653" i="4"/>
  <c r="M1653" i="4" a="1"/>
  <c r="M1653" i="4"/>
  <c r="N1653" i="4"/>
  <c r="L1654" i="4"/>
  <c r="M1654" i="4" a="1"/>
  <c r="M1654" i="4"/>
  <c r="N1654" i="4"/>
  <c r="L1655" i="4"/>
  <c r="M1655" i="4" a="1"/>
  <c r="M1655" i="4"/>
  <c r="N1655" i="4"/>
  <c r="L1656" i="4"/>
  <c r="M1656" i="4" a="1"/>
  <c r="M1656" i="4"/>
  <c r="N1656" i="4"/>
  <c r="L1657" i="4"/>
  <c r="M1657" i="4" a="1"/>
  <c r="M1657" i="4"/>
  <c r="N1657" i="4"/>
  <c r="L1658" i="4"/>
  <c r="M1658" i="4" a="1"/>
  <c r="M1658" i="4"/>
  <c r="N1658" i="4"/>
  <c r="L1659" i="4"/>
  <c r="M1659" i="4" a="1"/>
  <c r="M1659" i="4"/>
  <c r="N1659" i="4"/>
  <c r="L1660" i="4"/>
  <c r="M1660" i="4" a="1"/>
  <c r="M1660" i="4"/>
  <c r="N1660" i="4"/>
  <c r="L1661" i="4"/>
  <c r="M1661" i="4" a="1"/>
  <c r="M1661" i="4"/>
  <c r="N1661" i="4"/>
  <c r="L1662" i="4"/>
  <c r="M1662" i="4" a="1"/>
  <c r="M1662" i="4"/>
  <c r="N1662" i="4"/>
  <c r="L1663" i="4"/>
  <c r="M1663" i="4" a="1"/>
  <c r="M1663" i="4"/>
  <c r="N1663" i="4"/>
  <c r="L1664" i="4"/>
  <c r="M1664" i="4" a="1"/>
  <c r="M1664" i="4"/>
  <c r="N1664" i="4"/>
  <c r="L1665" i="4"/>
  <c r="M1665" i="4" a="1"/>
  <c r="M1665" i="4"/>
  <c r="N1665" i="4"/>
  <c r="L1666" i="4"/>
  <c r="M1666" i="4" a="1"/>
  <c r="M1666" i="4"/>
  <c r="N1666" i="4"/>
  <c r="L1667" i="4"/>
  <c r="M1667" i="4" a="1"/>
  <c r="M1667" i="4"/>
  <c r="N1667" i="4"/>
  <c r="L1668" i="4"/>
  <c r="M1668" i="4" a="1"/>
  <c r="M1668" i="4"/>
  <c r="N1668" i="4"/>
  <c r="L1669" i="4"/>
  <c r="M1669" i="4" a="1"/>
  <c r="M1669" i="4"/>
  <c r="N1669" i="4"/>
  <c r="L1670" i="4"/>
  <c r="M1670" i="4" a="1"/>
  <c r="M1670" i="4"/>
  <c r="N1670" i="4"/>
  <c r="L1671" i="4"/>
  <c r="M1671" i="4" a="1"/>
  <c r="M1671" i="4"/>
  <c r="N1671" i="4"/>
  <c r="L1672" i="4"/>
  <c r="M1672" i="4" a="1"/>
  <c r="M1672" i="4"/>
  <c r="N1672" i="4"/>
  <c r="L1673" i="4"/>
  <c r="M1673" i="4" a="1"/>
  <c r="M1673" i="4"/>
  <c r="N1673" i="4"/>
  <c r="L1674" i="4"/>
  <c r="M1674" i="4" a="1"/>
  <c r="M1674" i="4"/>
  <c r="N1674" i="4"/>
  <c r="L1675" i="4"/>
  <c r="M1675" i="4" a="1"/>
  <c r="M1675" i="4"/>
  <c r="N1675" i="4"/>
  <c r="L1676" i="4"/>
  <c r="M1676" i="4" a="1"/>
  <c r="M1676" i="4"/>
  <c r="N1676" i="4"/>
  <c r="L1677" i="4"/>
  <c r="M1677" i="4" a="1"/>
  <c r="M1677" i="4"/>
  <c r="N1677" i="4"/>
  <c r="L1678" i="4"/>
  <c r="M1678" i="4" a="1"/>
  <c r="M1678" i="4"/>
  <c r="N1678" i="4"/>
  <c r="L1679" i="4"/>
  <c r="M1679" i="4" a="1"/>
  <c r="M1679" i="4"/>
  <c r="N1679" i="4"/>
  <c r="L1680" i="4"/>
  <c r="M1680" i="4" a="1"/>
  <c r="M1680" i="4"/>
  <c r="N1680" i="4"/>
  <c r="L1681" i="4"/>
  <c r="M1681" i="4" a="1"/>
  <c r="M1681" i="4"/>
  <c r="N1681" i="4"/>
  <c r="L1682" i="4"/>
  <c r="M1682" i="4" a="1"/>
  <c r="M1682" i="4"/>
  <c r="N1682" i="4"/>
  <c r="L1683" i="4"/>
  <c r="M1683" i="4" a="1"/>
  <c r="M1683" i="4"/>
  <c r="N1683" i="4"/>
  <c r="L1684" i="4"/>
  <c r="M1684" i="4" a="1"/>
  <c r="M1684" i="4"/>
  <c r="N1684" i="4"/>
  <c r="L1685" i="4"/>
  <c r="M1685" i="4" a="1"/>
  <c r="M1685" i="4"/>
  <c r="N1685" i="4"/>
  <c r="L1686" i="4"/>
  <c r="M1686" i="4" a="1"/>
  <c r="M1686" i="4"/>
  <c r="N1686" i="4"/>
  <c r="L1687" i="4"/>
  <c r="M1687" i="4" a="1"/>
  <c r="M1687" i="4"/>
  <c r="N1687" i="4"/>
  <c r="L1688" i="4"/>
  <c r="M1688" i="4" a="1"/>
  <c r="M1688" i="4"/>
  <c r="N1688" i="4"/>
  <c r="L1689" i="4"/>
  <c r="M1689" i="4" a="1"/>
  <c r="M1689" i="4"/>
  <c r="N1689" i="4"/>
  <c r="L1690" i="4"/>
  <c r="M1690" i="4" a="1"/>
  <c r="M1690" i="4"/>
  <c r="N1690" i="4"/>
  <c r="L1691" i="4"/>
  <c r="M1691" i="4" a="1"/>
  <c r="M1691" i="4"/>
  <c r="N1691" i="4"/>
  <c r="L1692" i="4"/>
  <c r="M1692" i="4" a="1"/>
  <c r="M1692" i="4"/>
  <c r="N1692" i="4"/>
  <c r="L1693" i="4"/>
  <c r="M1693" i="4" a="1"/>
  <c r="M1693" i="4"/>
  <c r="N1693" i="4"/>
  <c r="L1694" i="4"/>
  <c r="M1694" i="4" a="1"/>
  <c r="M1694" i="4"/>
  <c r="N1694" i="4"/>
  <c r="L1695" i="4"/>
  <c r="M1695" i="4" a="1"/>
  <c r="M1695" i="4"/>
  <c r="N1695" i="4"/>
  <c r="L1696" i="4"/>
  <c r="M1696" i="4" a="1"/>
  <c r="M1696" i="4"/>
  <c r="N1696" i="4"/>
  <c r="L1697" i="4"/>
  <c r="M1697" i="4" a="1"/>
  <c r="M1697" i="4"/>
  <c r="N1697" i="4"/>
  <c r="L1698" i="4"/>
  <c r="M1698" i="4" a="1"/>
  <c r="M1698" i="4"/>
  <c r="N1698" i="4"/>
  <c r="L1699" i="4"/>
  <c r="M1699" i="4" a="1"/>
  <c r="M1699" i="4"/>
  <c r="N1699" i="4"/>
  <c r="L1700" i="4"/>
  <c r="M1700" i="4" a="1"/>
  <c r="M1700" i="4"/>
  <c r="N1700" i="4"/>
  <c r="L1701" i="4"/>
  <c r="M1701" i="4" a="1"/>
  <c r="M1701" i="4"/>
  <c r="N1701" i="4"/>
  <c r="L1702" i="4"/>
  <c r="M1702" i="4" a="1"/>
  <c r="M1702" i="4"/>
  <c r="N1702" i="4"/>
  <c r="L1703" i="4"/>
  <c r="M1703" i="4" a="1"/>
  <c r="M1703" i="4"/>
  <c r="N1703" i="4"/>
  <c r="L1704" i="4"/>
  <c r="M1704" i="4" a="1"/>
  <c r="M1704" i="4"/>
  <c r="N1704" i="4"/>
  <c r="L1705" i="4"/>
  <c r="M1705" i="4" a="1"/>
  <c r="M1705" i="4"/>
  <c r="N1705" i="4"/>
  <c r="L1706" i="4"/>
  <c r="M1706" i="4" a="1"/>
  <c r="M1706" i="4"/>
  <c r="N1706" i="4"/>
  <c r="L1707" i="4"/>
  <c r="M1707" i="4" a="1"/>
  <c r="M1707" i="4"/>
  <c r="N1707" i="4"/>
  <c r="L1708" i="4"/>
  <c r="M1708" i="4" a="1"/>
  <c r="M1708" i="4"/>
  <c r="N1708" i="4"/>
  <c r="L1709" i="4"/>
  <c r="M1709" i="4" a="1"/>
  <c r="M1709" i="4"/>
  <c r="N1709" i="4"/>
  <c r="L1710" i="4"/>
  <c r="M1710" i="4" a="1"/>
  <c r="M1710" i="4"/>
  <c r="N1710" i="4"/>
  <c r="L1711" i="4"/>
  <c r="M1711" i="4" a="1"/>
  <c r="M1711" i="4"/>
  <c r="N1711" i="4"/>
  <c r="L1712" i="4"/>
  <c r="M1712" i="4" a="1"/>
  <c r="M1712" i="4"/>
  <c r="N1712" i="4"/>
  <c r="L1713" i="4"/>
  <c r="M1713" i="4" a="1"/>
  <c r="M1713" i="4"/>
  <c r="N1713" i="4"/>
  <c r="L1714" i="4"/>
  <c r="M1714" i="4" a="1"/>
  <c r="M1714" i="4"/>
  <c r="N1714" i="4"/>
  <c r="L1715" i="4"/>
  <c r="M1715" i="4" a="1"/>
  <c r="M1715" i="4"/>
  <c r="N1715" i="4"/>
  <c r="L1716" i="4"/>
  <c r="M1716" i="4" a="1"/>
  <c r="M1716" i="4"/>
  <c r="N1716" i="4"/>
  <c r="L1717" i="4"/>
  <c r="M1717" i="4" a="1"/>
  <c r="M1717" i="4"/>
  <c r="N1717" i="4"/>
  <c r="L1718" i="4"/>
  <c r="M1718" i="4" a="1"/>
  <c r="M1718" i="4"/>
  <c r="N1718" i="4"/>
  <c r="L1719" i="4"/>
  <c r="M1719" i="4" a="1"/>
  <c r="M1719" i="4"/>
  <c r="N1719" i="4"/>
  <c r="L1720" i="4"/>
  <c r="M1720" i="4" a="1"/>
  <c r="M1720" i="4"/>
  <c r="N1720" i="4"/>
  <c r="L1721" i="4"/>
  <c r="M1721" i="4" a="1"/>
  <c r="M1721" i="4"/>
  <c r="N1721" i="4"/>
  <c r="L1722" i="4"/>
  <c r="M1722" i="4" a="1"/>
  <c r="M1722" i="4"/>
  <c r="N1722" i="4"/>
  <c r="L1723" i="4"/>
  <c r="M1723" i="4" a="1"/>
  <c r="M1723" i="4"/>
  <c r="N1723" i="4"/>
  <c r="L1724" i="4"/>
  <c r="M1724" i="4" a="1"/>
  <c r="M1724" i="4"/>
  <c r="N1724" i="4"/>
  <c r="L1725" i="4"/>
  <c r="M1725" i="4" a="1"/>
  <c r="N1725" i="4"/>
  <c r="L1726" i="4"/>
  <c r="M1726" i="4" a="1"/>
  <c r="M1726" i="4"/>
  <c r="N1726" i="4"/>
  <c r="L1727" i="4"/>
  <c r="M1727" i="4" a="1"/>
  <c r="M1727" i="4"/>
  <c r="N1727" i="4"/>
  <c r="L1728" i="4"/>
  <c r="M1728" i="4" a="1"/>
  <c r="M1728" i="4"/>
  <c r="N1728" i="4"/>
  <c r="L1729" i="4"/>
  <c r="M1729" i="4" a="1"/>
  <c r="M1729" i="4"/>
  <c r="N1729" i="4"/>
  <c r="L1730" i="4"/>
  <c r="M1730" i="4" a="1"/>
  <c r="M1730" i="4"/>
  <c r="N1730" i="4"/>
  <c r="L1731" i="4"/>
  <c r="M1731" i="4" a="1"/>
  <c r="M1731" i="4"/>
  <c r="N1731" i="4"/>
  <c r="L1732" i="4"/>
  <c r="M1732" i="4" a="1"/>
  <c r="M1732" i="4"/>
  <c r="N1732" i="4"/>
  <c r="L1733" i="4"/>
  <c r="M1733" i="4" a="1"/>
  <c r="M1733" i="4"/>
  <c r="N1733" i="4"/>
  <c r="L1734" i="4"/>
  <c r="M1734" i="4" a="1"/>
  <c r="M1734" i="4"/>
  <c r="N1734" i="4"/>
  <c r="L1735" i="4"/>
  <c r="M1735" i="4" a="1"/>
  <c r="M1735" i="4"/>
  <c r="N1735" i="4"/>
  <c r="L1736" i="4"/>
  <c r="M1736" i="4" a="1"/>
  <c r="M1736" i="4"/>
  <c r="N1736" i="4"/>
  <c r="L1737" i="4"/>
  <c r="M1737" i="4" a="1"/>
  <c r="M1737" i="4"/>
  <c r="N1737" i="4"/>
  <c r="L1738" i="4"/>
  <c r="M1738" i="4" a="1"/>
  <c r="M1738" i="4"/>
  <c r="N1738" i="4"/>
  <c r="L1739" i="4"/>
  <c r="M1739" i="4" a="1"/>
  <c r="M1739" i="4"/>
  <c r="N1739" i="4"/>
  <c r="L1740" i="4"/>
  <c r="M1740" i="4" a="1"/>
  <c r="M1740" i="4"/>
  <c r="N1740" i="4"/>
  <c r="L1741" i="4"/>
  <c r="M1741" i="4" a="1"/>
  <c r="M1741" i="4"/>
  <c r="N1741" i="4"/>
  <c r="L1742" i="4"/>
  <c r="M1742" i="4" a="1"/>
  <c r="M1742" i="4"/>
  <c r="N1742" i="4"/>
  <c r="L1743" i="4"/>
  <c r="M1743" i="4" a="1"/>
  <c r="M1743" i="4"/>
  <c r="N1743" i="4"/>
  <c r="L1744" i="4"/>
  <c r="M1744" i="4" a="1"/>
  <c r="M1744" i="4"/>
  <c r="N1744" i="4"/>
  <c r="L1745" i="4"/>
  <c r="M1745" i="4" a="1"/>
  <c r="M1745" i="4"/>
  <c r="N1745" i="4"/>
  <c r="L1746" i="4"/>
  <c r="M1746" i="4" a="1"/>
  <c r="M1746" i="4"/>
  <c r="N1746" i="4"/>
  <c r="L1747" i="4"/>
  <c r="M1747" i="4" a="1"/>
  <c r="M1747" i="4"/>
  <c r="N1747" i="4"/>
  <c r="L1748" i="4"/>
  <c r="M1748" i="4" a="1"/>
  <c r="M1748" i="4"/>
  <c r="N1748" i="4"/>
  <c r="L1749" i="4"/>
  <c r="M1749" i="4" a="1"/>
  <c r="M1749" i="4"/>
  <c r="N1749" i="4"/>
  <c r="L1750" i="4"/>
  <c r="M1750" i="4" a="1"/>
  <c r="M1750" i="4"/>
  <c r="N1750" i="4"/>
  <c r="L1751" i="4"/>
  <c r="M1751" i="4" a="1"/>
  <c r="M1751" i="4"/>
  <c r="N1751" i="4"/>
  <c r="L1752" i="4"/>
  <c r="M1752" i="4" a="1"/>
  <c r="M1752" i="4"/>
  <c r="N1752" i="4"/>
  <c r="L1753" i="4"/>
  <c r="M1753" i="4" a="1"/>
  <c r="M1753" i="4"/>
  <c r="N1753" i="4"/>
  <c r="L1754" i="4"/>
  <c r="M1754" i="4" a="1"/>
  <c r="M1754" i="4"/>
  <c r="N1754" i="4"/>
  <c r="L1755" i="4"/>
  <c r="M1755" i="4" a="1"/>
  <c r="M1755" i="4"/>
  <c r="N1755" i="4"/>
  <c r="L1756" i="4"/>
  <c r="M1756" i="4" a="1"/>
  <c r="M1756" i="4"/>
  <c r="N1756" i="4"/>
  <c r="L1757" i="4"/>
  <c r="M1757" i="4" a="1"/>
  <c r="M1757" i="4"/>
  <c r="N1757" i="4"/>
  <c r="L1758" i="4"/>
  <c r="M1758" i="4" a="1"/>
  <c r="M1758" i="4"/>
  <c r="N1758" i="4"/>
  <c r="L1759" i="4"/>
  <c r="M1759" i="4" a="1"/>
  <c r="M1759" i="4"/>
  <c r="N1759" i="4"/>
  <c r="L1760" i="4"/>
  <c r="M1760" i="4" a="1"/>
  <c r="M1760" i="4"/>
  <c r="N1760" i="4"/>
  <c r="L1761" i="4"/>
  <c r="M1761" i="4" a="1"/>
  <c r="M1761" i="4"/>
  <c r="N1761" i="4"/>
  <c r="L1762" i="4"/>
  <c r="M1762" i="4" a="1"/>
  <c r="M1762" i="4"/>
  <c r="N1762" i="4"/>
  <c r="L1763" i="4"/>
  <c r="M1763" i="4" a="1"/>
  <c r="M1763" i="4"/>
  <c r="N1763" i="4"/>
  <c r="L1764" i="4"/>
  <c r="M1764" i="4" a="1"/>
  <c r="M1764" i="4"/>
  <c r="N1764" i="4"/>
  <c r="L1765" i="4"/>
  <c r="M1765" i="4" a="1"/>
  <c r="M1765" i="4"/>
  <c r="N1765" i="4"/>
  <c r="L1766" i="4"/>
  <c r="M1766" i="4" a="1"/>
  <c r="M1766" i="4"/>
  <c r="N1766" i="4"/>
  <c r="L1767" i="4"/>
  <c r="M1767" i="4" a="1"/>
  <c r="M1767" i="4"/>
  <c r="N1767" i="4"/>
  <c r="L1768" i="4"/>
  <c r="M1768" i="4" a="1"/>
  <c r="M1768" i="4"/>
  <c r="N1768" i="4"/>
  <c r="L1769" i="4"/>
  <c r="M1769" i="4" a="1"/>
  <c r="M1769" i="4"/>
  <c r="N1769" i="4"/>
  <c r="L1770" i="4"/>
  <c r="M1770" i="4" a="1"/>
  <c r="M1770" i="4"/>
  <c r="N1770" i="4"/>
  <c r="L1771" i="4"/>
  <c r="M1771" i="4" a="1"/>
  <c r="M1771" i="4"/>
  <c r="N1771" i="4"/>
  <c r="L1772" i="4"/>
  <c r="M1772" i="4" a="1"/>
  <c r="M1772" i="4"/>
  <c r="N1772" i="4"/>
  <c r="L1773" i="4"/>
  <c r="M1773" i="4" a="1"/>
  <c r="M1773" i="4"/>
  <c r="N1773" i="4"/>
  <c r="L1774" i="4"/>
  <c r="M1774" i="4" a="1"/>
  <c r="M1774" i="4"/>
  <c r="N1774" i="4"/>
  <c r="L1775" i="4"/>
  <c r="M1775" i="4" a="1"/>
  <c r="M1775" i="4"/>
  <c r="N1775" i="4"/>
  <c r="L1776" i="4"/>
  <c r="M1776" i="4" a="1"/>
  <c r="M1776" i="4"/>
  <c r="N1776" i="4"/>
  <c r="L1777" i="4"/>
  <c r="M1777" i="4" a="1"/>
  <c r="M1777" i="4"/>
  <c r="N1777" i="4"/>
  <c r="L1778" i="4"/>
  <c r="M1778" i="4" a="1"/>
  <c r="M1778" i="4"/>
  <c r="N1778" i="4"/>
  <c r="L1779" i="4"/>
  <c r="M1779" i="4" a="1"/>
  <c r="M1779" i="4"/>
  <c r="N1779" i="4"/>
  <c r="L1780" i="4"/>
  <c r="M1780" i="4" a="1"/>
  <c r="M1780" i="4"/>
  <c r="N1780" i="4"/>
  <c r="L1781" i="4"/>
  <c r="M1781" i="4" a="1"/>
  <c r="M1781" i="4"/>
  <c r="N1781" i="4"/>
  <c r="L1782" i="4"/>
  <c r="M1782" i="4" a="1"/>
  <c r="M1782" i="4"/>
  <c r="N1782" i="4"/>
  <c r="L1783" i="4"/>
  <c r="M1783" i="4" a="1"/>
  <c r="M1783" i="4"/>
  <c r="N1783" i="4"/>
  <c r="L1784" i="4"/>
  <c r="M1784" i="4" a="1"/>
  <c r="M1784" i="4"/>
  <c r="N1784" i="4"/>
  <c r="L1785" i="4"/>
  <c r="M1785" i="4" a="1"/>
  <c r="M1785" i="4"/>
  <c r="N1785" i="4"/>
  <c r="L1786" i="4"/>
  <c r="M1786" i="4" a="1"/>
  <c r="M1786" i="4"/>
  <c r="N1786" i="4"/>
  <c r="L1787" i="4"/>
  <c r="M1787" i="4" a="1"/>
  <c r="M1787" i="4"/>
  <c r="N1787" i="4"/>
  <c r="L1788" i="4"/>
  <c r="M1788" i="4" a="1"/>
  <c r="M1788" i="4"/>
  <c r="N1788" i="4"/>
  <c r="L1789" i="4"/>
  <c r="M1789" i="4" a="1"/>
  <c r="M1789" i="4"/>
  <c r="N1789" i="4"/>
  <c r="L1790" i="4"/>
  <c r="M1790" i="4" a="1"/>
  <c r="M1790" i="4"/>
  <c r="N1790" i="4"/>
  <c r="L1791" i="4"/>
  <c r="M1791" i="4" a="1"/>
  <c r="M1791" i="4"/>
  <c r="N1791" i="4"/>
  <c r="L1792" i="4"/>
  <c r="M1792" i="4" a="1"/>
  <c r="M1792" i="4"/>
  <c r="N1792" i="4"/>
  <c r="L1793" i="4"/>
  <c r="M1793" i="4" a="1"/>
  <c r="M1793" i="4"/>
  <c r="N1793" i="4"/>
  <c r="L1794" i="4"/>
  <c r="M1794" i="4" a="1"/>
  <c r="M1794" i="4"/>
  <c r="N1794" i="4"/>
  <c r="L1795" i="4"/>
  <c r="M1795" i="4" a="1"/>
  <c r="M1795" i="4"/>
  <c r="N1795" i="4"/>
  <c r="L1796" i="4"/>
  <c r="M1796" i="4" a="1"/>
  <c r="M1796" i="4"/>
  <c r="N1796" i="4"/>
  <c r="L1797" i="4"/>
  <c r="M1797" i="4" a="1"/>
  <c r="M1797" i="4"/>
  <c r="N1797" i="4"/>
  <c r="L1798" i="4"/>
  <c r="M1798" i="4" a="1"/>
  <c r="M1798" i="4"/>
  <c r="N1798" i="4"/>
  <c r="L1799" i="4"/>
  <c r="M1799" i="4" a="1"/>
  <c r="M1799" i="4"/>
  <c r="N1799" i="4"/>
  <c r="L1800" i="4"/>
  <c r="M1800" i="4" a="1"/>
  <c r="M1800" i="4"/>
  <c r="N1800" i="4"/>
  <c r="L1801" i="4"/>
  <c r="M1801" i="4" a="1"/>
  <c r="M1801" i="4"/>
  <c r="N1801" i="4"/>
  <c r="L1802" i="4"/>
  <c r="M1802" i="4" a="1"/>
  <c r="M1802" i="4"/>
  <c r="N1802" i="4"/>
  <c r="L1803" i="4"/>
  <c r="M1803" i="4" a="1"/>
  <c r="M1803" i="4"/>
  <c r="N1803" i="4"/>
  <c r="L1804" i="4"/>
  <c r="M1804" i="4" a="1"/>
  <c r="M1804" i="4"/>
  <c r="N1804" i="4"/>
  <c r="L1805" i="4"/>
  <c r="M1805" i="4" a="1"/>
  <c r="M1805" i="4"/>
  <c r="N1805" i="4"/>
  <c r="L1806" i="4"/>
  <c r="M1806" i="4" a="1"/>
  <c r="M1806" i="4"/>
  <c r="N1806" i="4"/>
  <c r="L1807" i="4"/>
  <c r="M1807" i="4" a="1"/>
  <c r="M1807" i="4"/>
  <c r="N1807" i="4"/>
  <c r="L1808" i="4"/>
  <c r="M1808" i="4" a="1"/>
  <c r="M1808" i="4"/>
  <c r="N1808" i="4"/>
  <c r="L1809" i="4"/>
  <c r="M1809" i="4" a="1"/>
  <c r="M1809" i="4"/>
  <c r="N1809" i="4"/>
  <c r="L1810" i="4"/>
  <c r="M1810" i="4" a="1"/>
  <c r="M1810" i="4"/>
  <c r="N1810" i="4"/>
  <c r="L1811" i="4"/>
  <c r="M1811" i="4" a="1"/>
  <c r="M1811" i="4"/>
  <c r="N1811" i="4"/>
  <c r="L1812" i="4"/>
  <c r="M1812" i="4" a="1"/>
  <c r="M1812" i="4"/>
  <c r="N1812" i="4"/>
  <c r="L1813" i="4"/>
  <c r="M1813" i="4" a="1"/>
  <c r="M1813" i="4"/>
  <c r="N1813" i="4"/>
  <c r="L1814" i="4"/>
  <c r="M1814" i="4" a="1"/>
  <c r="M1814" i="4"/>
  <c r="N1814" i="4"/>
  <c r="L1815" i="4"/>
  <c r="M1815" i="4" a="1"/>
  <c r="M1815" i="4"/>
  <c r="N1815" i="4"/>
  <c r="L1816" i="4"/>
  <c r="M1816" i="4" a="1"/>
  <c r="M1816" i="4"/>
  <c r="N1816" i="4"/>
  <c r="L1817" i="4"/>
  <c r="M1817" i="4" a="1"/>
  <c r="M1817" i="4"/>
  <c r="N1817" i="4"/>
  <c r="L1818" i="4"/>
  <c r="M1818" i="4" a="1"/>
  <c r="M1818" i="4"/>
  <c r="N1818" i="4"/>
  <c r="L1819" i="4"/>
  <c r="M1819" i="4" a="1"/>
  <c r="M1819" i="4"/>
  <c r="N1819" i="4"/>
  <c r="L1820" i="4"/>
  <c r="M1820" i="4" a="1"/>
  <c r="M1820" i="4"/>
  <c r="N1820" i="4"/>
  <c r="L1821" i="4"/>
  <c r="M1821" i="4" a="1"/>
  <c r="M1821" i="4"/>
  <c r="N1821" i="4"/>
  <c r="L1822" i="4"/>
  <c r="M1822" i="4" a="1"/>
  <c r="M1822" i="4"/>
  <c r="N1822" i="4"/>
  <c r="L1823" i="4"/>
  <c r="M1823" i="4" a="1"/>
  <c r="M1823" i="4"/>
  <c r="N1823" i="4"/>
  <c r="L1824" i="4"/>
  <c r="M1824" i="4" a="1"/>
  <c r="M1824" i="4"/>
  <c r="N1824" i="4"/>
  <c r="L1825" i="4"/>
  <c r="M1825" i="4" a="1"/>
  <c r="M1825" i="4"/>
  <c r="N1825" i="4"/>
  <c r="L1826" i="4"/>
  <c r="M1826" i="4" a="1"/>
  <c r="M1826" i="4"/>
  <c r="N1826" i="4"/>
  <c r="L1827" i="4"/>
  <c r="M1827" i="4" a="1"/>
  <c r="M1827" i="4"/>
  <c r="N1827" i="4"/>
  <c r="L1828" i="4"/>
  <c r="M1828" i="4" a="1"/>
  <c r="M1828" i="4"/>
  <c r="N1828" i="4"/>
  <c r="L1829" i="4"/>
  <c r="M1829" i="4" a="1"/>
  <c r="M1829" i="4"/>
  <c r="N1829" i="4"/>
  <c r="L1830" i="4"/>
  <c r="M1830" i="4" a="1"/>
  <c r="M1830" i="4"/>
  <c r="N1830" i="4"/>
  <c r="L1831" i="4"/>
  <c r="M1831" i="4" a="1"/>
  <c r="M1831" i="4"/>
  <c r="N1831" i="4"/>
  <c r="L1832" i="4"/>
  <c r="M1832" i="4" a="1"/>
  <c r="M1832" i="4"/>
  <c r="N1832" i="4"/>
  <c r="L1833" i="4"/>
  <c r="M1833" i="4" a="1"/>
  <c r="M1833" i="4"/>
  <c r="N1833" i="4"/>
  <c r="L1834" i="4"/>
  <c r="M1834" i="4" a="1"/>
  <c r="M1834" i="4"/>
  <c r="N1834" i="4"/>
  <c r="L1835" i="4"/>
  <c r="M1835" i="4" a="1"/>
  <c r="M1835" i="4"/>
  <c r="N1835" i="4"/>
  <c r="L1836" i="4"/>
  <c r="M1836" i="4" a="1"/>
  <c r="M1836" i="4"/>
  <c r="N1836" i="4"/>
  <c r="L1837" i="4"/>
  <c r="M1837" i="4" a="1"/>
  <c r="M1837" i="4"/>
  <c r="N1837" i="4"/>
  <c r="L1838" i="4"/>
  <c r="M1838" i="4" a="1"/>
  <c r="M1838" i="4"/>
  <c r="N1838" i="4"/>
  <c r="L1839" i="4"/>
  <c r="M1839" i="4" a="1"/>
  <c r="M1839" i="4"/>
  <c r="N1839" i="4"/>
  <c r="L1840" i="4"/>
  <c r="M1840" i="4" a="1"/>
  <c r="M1840" i="4"/>
  <c r="N1840" i="4"/>
  <c r="L1841" i="4"/>
  <c r="M1841" i="4" a="1"/>
  <c r="M1841" i="4"/>
  <c r="N1841" i="4"/>
  <c r="L1842" i="4"/>
  <c r="M1842" i="4" a="1"/>
  <c r="M1842" i="4"/>
  <c r="N1842" i="4"/>
  <c r="L1843" i="4"/>
  <c r="M1843" i="4" a="1"/>
  <c r="M1843" i="4"/>
  <c r="N1843" i="4"/>
  <c r="L1844" i="4"/>
  <c r="M1844" i="4" a="1"/>
  <c r="M1844" i="4"/>
  <c r="N1844" i="4"/>
  <c r="L1845" i="4"/>
  <c r="M1845" i="4" a="1"/>
  <c r="M1845" i="4"/>
  <c r="N1845" i="4"/>
  <c r="L1846" i="4"/>
  <c r="M1846" i="4" a="1"/>
  <c r="M1846" i="4"/>
  <c r="N1846" i="4"/>
  <c r="L1847" i="4"/>
  <c r="M1847" i="4" a="1"/>
  <c r="M1847" i="4"/>
  <c r="N1847" i="4"/>
  <c r="L1848" i="4"/>
  <c r="M1848" i="4" a="1"/>
  <c r="M1848" i="4"/>
  <c r="N1848" i="4"/>
  <c r="L1849" i="4"/>
  <c r="M1849" i="4" a="1"/>
  <c r="M1849" i="4"/>
  <c r="N1849" i="4"/>
  <c r="L1850" i="4"/>
  <c r="M1850" i="4" a="1"/>
  <c r="M1850" i="4"/>
  <c r="N1850" i="4"/>
  <c r="L1851" i="4"/>
  <c r="M1851" i="4" a="1"/>
  <c r="M1851" i="4"/>
  <c r="N1851" i="4"/>
  <c r="L1852" i="4"/>
  <c r="M1852" i="4" a="1"/>
  <c r="M1852" i="4"/>
  <c r="N1852" i="4"/>
  <c r="L1853" i="4"/>
  <c r="M1853" i="4" a="1"/>
  <c r="M1853" i="4"/>
  <c r="N1853" i="4"/>
  <c r="L1854" i="4"/>
  <c r="M1854" i="4" a="1"/>
  <c r="M1854" i="4"/>
  <c r="N1854" i="4"/>
  <c r="L1855" i="4"/>
  <c r="M1855" i="4" a="1"/>
  <c r="M1855" i="4"/>
  <c r="N1855" i="4"/>
  <c r="L1856" i="4"/>
  <c r="M1856" i="4" a="1"/>
  <c r="M1856" i="4"/>
  <c r="N1856" i="4"/>
  <c r="L1857" i="4"/>
  <c r="M1857" i="4" a="1"/>
  <c r="M1857" i="4"/>
  <c r="N1857" i="4"/>
  <c r="L1858" i="4"/>
  <c r="M1858" i="4" a="1"/>
  <c r="M1858" i="4"/>
  <c r="N1858" i="4"/>
  <c r="L1859" i="4"/>
  <c r="M1859" i="4" a="1"/>
  <c r="M1859" i="4"/>
  <c r="N1859" i="4"/>
  <c r="L1860" i="4"/>
  <c r="M1860" i="4" a="1"/>
  <c r="M1860" i="4"/>
  <c r="N1860" i="4"/>
  <c r="L1861" i="4"/>
  <c r="M1861" i="4" a="1"/>
  <c r="M1861" i="4"/>
  <c r="N1861" i="4"/>
  <c r="L1862" i="4"/>
  <c r="M1862" i="4" a="1"/>
  <c r="M1862" i="4"/>
  <c r="N1862" i="4"/>
  <c r="L1863" i="4"/>
  <c r="M1863" i="4" a="1"/>
  <c r="M1863" i="4"/>
  <c r="N1863" i="4"/>
  <c r="L1864" i="4"/>
  <c r="M1864" i="4" a="1"/>
  <c r="M1864" i="4"/>
  <c r="N1864" i="4"/>
  <c r="L1865" i="4"/>
  <c r="M1865" i="4" a="1"/>
  <c r="M1865" i="4"/>
  <c r="N1865" i="4"/>
  <c r="L1866" i="4"/>
  <c r="M1866" i="4" a="1"/>
  <c r="M1866" i="4"/>
  <c r="N1866" i="4"/>
  <c r="L1867" i="4"/>
  <c r="M1867" i="4" a="1"/>
  <c r="M1867" i="4"/>
  <c r="N1867" i="4"/>
  <c r="L1868" i="4"/>
  <c r="M1868" i="4" a="1"/>
  <c r="M1868" i="4"/>
  <c r="N1868" i="4"/>
  <c r="L1869" i="4"/>
  <c r="M1869" i="4" a="1"/>
  <c r="M1869" i="4"/>
  <c r="N1869" i="4"/>
  <c r="L1870" i="4"/>
  <c r="M1870" i="4" a="1"/>
  <c r="M1870" i="4"/>
  <c r="N1870" i="4"/>
  <c r="L1871" i="4"/>
  <c r="M1871" i="4" a="1"/>
  <c r="M1871" i="4"/>
  <c r="N1871" i="4"/>
  <c r="L1872" i="4"/>
  <c r="M1872" i="4" a="1"/>
  <c r="M1872" i="4"/>
  <c r="N1872" i="4"/>
  <c r="L1873" i="4"/>
  <c r="M1873" i="4" a="1"/>
  <c r="M1873" i="4"/>
  <c r="N1873" i="4"/>
  <c r="L1874" i="4"/>
  <c r="M1874" i="4" a="1"/>
  <c r="M1874" i="4"/>
  <c r="N1874" i="4"/>
  <c r="L1875" i="4"/>
  <c r="M1875" i="4" a="1"/>
  <c r="M1875" i="4"/>
  <c r="N1875" i="4"/>
  <c r="L1876" i="4"/>
  <c r="M1876" i="4" a="1"/>
  <c r="M1876" i="4"/>
  <c r="N1876" i="4"/>
  <c r="L1877" i="4"/>
  <c r="M1877" i="4" a="1"/>
  <c r="M1877" i="4"/>
  <c r="N1877" i="4"/>
  <c r="L1878" i="4"/>
  <c r="M1878" i="4" a="1"/>
  <c r="M1878" i="4"/>
  <c r="N1878" i="4"/>
  <c r="L1879" i="4"/>
  <c r="M1879" i="4" a="1"/>
  <c r="M1879" i="4"/>
  <c r="N1879" i="4"/>
  <c r="L1880" i="4"/>
  <c r="M1880" i="4" a="1"/>
  <c r="M1880" i="4"/>
  <c r="N1880" i="4"/>
  <c r="L1881" i="4"/>
  <c r="M1881" i="4" a="1"/>
  <c r="M1881" i="4"/>
  <c r="N1881" i="4"/>
  <c r="L1882" i="4"/>
  <c r="M1882" i="4" a="1"/>
  <c r="M1882" i="4"/>
  <c r="N1882" i="4"/>
  <c r="L1883" i="4"/>
  <c r="M1883" i="4" a="1"/>
  <c r="M1883" i="4"/>
  <c r="N1883" i="4"/>
  <c r="L1884" i="4"/>
  <c r="M1884" i="4" a="1"/>
  <c r="M1884" i="4"/>
  <c r="N1884" i="4"/>
  <c r="L1885" i="4"/>
  <c r="M1885" i="4" a="1"/>
  <c r="M1885" i="4"/>
  <c r="N1885" i="4"/>
  <c r="L1886" i="4"/>
  <c r="M1886" i="4" a="1"/>
  <c r="M1886" i="4"/>
  <c r="N1886" i="4"/>
  <c r="L1887" i="4"/>
  <c r="M1887" i="4" a="1"/>
  <c r="M1887" i="4"/>
  <c r="N1887" i="4"/>
  <c r="L1888" i="4"/>
  <c r="M1888" i="4" a="1"/>
  <c r="M1888" i="4"/>
  <c r="N1888" i="4"/>
  <c r="L1889" i="4"/>
  <c r="M1889" i="4" a="1"/>
  <c r="M1889" i="4"/>
  <c r="N1889" i="4"/>
  <c r="L1890" i="4"/>
  <c r="M1890" i="4" a="1"/>
  <c r="M1890" i="4"/>
  <c r="N1890" i="4"/>
  <c r="L1891" i="4"/>
  <c r="M1891" i="4" a="1"/>
  <c r="M1891" i="4"/>
  <c r="N1891" i="4"/>
  <c r="L1892" i="4"/>
  <c r="M1892" i="4" a="1"/>
  <c r="M1892" i="4"/>
  <c r="N1892" i="4"/>
  <c r="L1893" i="4"/>
  <c r="M1893" i="4" a="1"/>
  <c r="M1893" i="4"/>
  <c r="N1893" i="4"/>
  <c r="L1894" i="4"/>
  <c r="M1894" i="4" a="1"/>
  <c r="M1894" i="4"/>
  <c r="N1894" i="4"/>
  <c r="L1895" i="4"/>
  <c r="M1895" i="4" a="1"/>
  <c r="M1895" i="4"/>
  <c r="N1895" i="4"/>
  <c r="L1896" i="4"/>
  <c r="M1896" i="4" a="1"/>
  <c r="M1896" i="4"/>
  <c r="N1896" i="4"/>
  <c r="L1897" i="4"/>
  <c r="M1897" i="4" a="1"/>
  <c r="M1897" i="4"/>
  <c r="N1897" i="4"/>
  <c r="L1898" i="4"/>
  <c r="M1898" i="4" a="1"/>
  <c r="M1898" i="4"/>
  <c r="N1898" i="4"/>
  <c r="L1899" i="4"/>
  <c r="M1899" i="4" a="1"/>
  <c r="M1899" i="4"/>
  <c r="N1899" i="4"/>
  <c r="L1900" i="4"/>
  <c r="M1900" i="4" a="1"/>
  <c r="M1900" i="4"/>
  <c r="N1900" i="4"/>
  <c r="L1901" i="4"/>
  <c r="M1901" i="4" a="1"/>
  <c r="M1901" i="4"/>
  <c r="N1901" i="4"/>
  <c r="L1902" i="4"/>
  <c r="M1902" i="4" a="1"/>
  <c r="M1902" i="4"/>
  <c r="N1902" i="4"/>
  <c r="L1903" i="4"/>
  <c r="M1903" i="4" a="1"/>
  <c r="M1903" i="4"/>
  <c r="N1903" i="4"/>
  <c r="L1904" i="4"/>
  <c r="M1904" i="4" a="1"/>
  <c r="M1904" i="4"/>
  <c r="N1904" i="4"/>
  <c r="L1905" i="4"/>
  <c r="M1905" i="4" a="1"/>
  <c r="M1905" i="4"/>
  <c r="N1905" i="4"/>
  <c r="L1906" i="4"/>
  <c r="M1906" i="4" a="1"/>
  <c r="M1906" i="4"/>
  <c r="N1906" i="4"/>
  <c r="L1907" i="4"/>
  <c r="M1907" i="4" a="1"/>
  <c r="M1907" i="4"/>
  <c r="N1907" i="4"/>
  <c r="L1908" i="4"/>
  <c r="M1908" i="4" a="1"/>
  <c r="M1908" i="4"/>
  <c r="N1908" i="4"/>
  <c r="L1909" i="4"/>
  <c r="M1909" i="4" a="1"/>
  <c r="M1909" i="4"/>
  <c r="N1909" i="4"/>
  <c r="L1910" i="4"/>
  <c r="M1910" i="4" a="1"/>
  <c r="M1910" i="4"/>
  <c r="N1910" i="4"/>
  <c r="L1911" i="4"/>
  <c r="M1911" i="4" a="1"/>
  <c r="M1911" i="4"/>
  <c r="N1911" i="4"/>
  <c r="L1912" i="4"/>
  <c r="M1912" i="4" a="1"/>
  <c r="M1912" i="4"/>
  <c r="N1912" i="4"/>
  <c r="L1913" i="4"/>
  <c r="M1913" i="4" a="1"/>
  <c r="M1913" i="4"/>
  <c r="N1913" i="4"/>
  <c r="L1914" i="4"/>
  <c r="M1914" i="4" a="1"/>
  <c r="M1914" i="4"/>
  <c r="N1914" i="4"/>
  <c r="L1915" i="4"/>
  <c r="M1915" i="4" a="1"/>
  <c r="M1915" i="4"/>
  <c r="N1915" i="4"/>
  <c r="L1916" i="4"/>
  <c r="M1916" i="4" a="1"/>
  <c r="M1916" i="4"/>
  <c r="N1916" i="4"/>
  <c r="L1917" i="4"/>
  <c r="M1917" i="4" a="1"/>
  <c r="M1917" i="4"/>
  <c r="N1917" i="4"/>
  <c r="L1918" i="4"/>
  <c r="M1918" i="4" a="1"/>
  <c r="M1918" i="4"/>
  <c r="N1918" i="4"/>
  <c r="L1919" i="4"/>
  <c r="M1919" i="4" a="1"/>
  <c r="M1919" i="4"/>
  <c r="N1919" i="4"/>
  <c r="L1920" i="4"/>
  <c r="M1920" i="4" a="1"/>
  <c r="M1920" i="4"/>
  <c r="N1920" i="4"/>
  <c r="L1921" i="4"/>
  <c r="M1921" i="4" a="1"/>
  <c r="M1921" i="4"/>
  <c r="N1921" i="4"/>
  <c r="L1922" i="4"/>
  <c r="M1922" i="4" a="1"/>
  <c r="M1922" i="4"/>
  <c r="N1922" i="4"/>
  <c r="L1923" i="4"/>
  <c r="M1923" i="4" a="1"/>
  <c r="M1923" i="4"/>
  <c r="N1923" i="4"/>
  <c r="L1924" i="4"/>
  <c r="M1924" i="4" a="1"/>
  <c r="M1924" i="4"/>
  <c r="N1924" i="4"/>
  <c r="L1925" i="4"/>
  <c r="M1925" i="4" a="1"/>
  <c r="M1925" i="4"/>
  <c r="N1925" i="4"/>
  <c r="L1926" i="4"/>
  <c r="M1926" i="4" a="1"/>
  <c r="M1926" i="4"/>
  <c r="N1926" i="4"/>
  <c r="L1927" i="4"/>
  <c r="M1927" i="4" a="1"/>
  <c r="M1927" i="4"/>
  <c r="N1927" i="4"/>
  <c r="L1928" i="4"/>
  <c r="M1928" i="4" a="1"/>
  <c r="M1928" i="4"/>
  <c r="N1928" i="4"/>
  <c r="L1929" i="4"/>
  <c r="M1929" i="4" a="1"/>
  <c r="M1929" i="4"/>
  <c r="N1929" i="4"/>
  <c r="L1930" i="4"/>
  <c r="M1930" i="4" a="1"/>
  <c r="M1930" i="4"/>
  <c r="N1930" i="4"/>
  <c r="L1931" i="4"/>
  <c r="M1931" i="4" a="1"/>
  <c r="M1931" i="4"/>
  <c r="N1931" i="4"/>
  <c r="L1932" i="4"/>
  <c r="M1932" i="4" a="1"/>
  <c r="M1932" i="4"/>
  <c r="N1932" i="4"/>
  <c r="L1933" i="4"/>
  <c r="M1933" i="4" a="1"/>
  <c r="M1933" i="4"/>
  <c r="N1933" i="4"/>
  <c r="L1934" i="4"/>
  <c r="M1934" i="4" a="1"/>
  <c r="M1934" i="4"/>
  <c r="N1934" i="4"/>
  <c r="L1935" i="4"/>
  <c r="M1935" i="4" a="1"/>
  <c r="M1935" i="4"/>
  <c r="N1935" i="4"/>
  <c r="L1936" i="4"/>
  <c r="M1936" i="4" a="1"/>
  <c r="M1936" i="4"/>
  <c r="N1936" i="4"/>
  <c r="L1937" i="4"/>
  <c r="M1937" i="4" a="1"/>
  <c r="M1937" i="4"/>
  <c r="N1937" i="4"/>
  <c r="L1938" i="4"/>
  <c r="M1938" i="4" a="1"/>
  <c r="M1938" i="4"/>
  <c r="N1938" i="4"/>
  <c r="L1939" i="4"/>
  <c r="M1939" i="4" a="1"/>
  <c r="M1939" i="4"/>
  <c r="N1939" i="4"/>
  <c r="L1940" i="4"/>
  <c r="M1940" i="4" a="1"/>
  <c r="M1940" i="4"/>
  <c r="N1940" i="4"/>
  <c r="L1941" i="4"/>
  <c r="M1941" i="4" a="1"/>
  <c r="M1941" i="4"/>
  <c r="N1941" i="4"/>
  <c r="L1942" i="4"/>
  <c r="M1942" i="4" a="1"/>
  <c r="M1942" i="4"/>
  <c r="N1942" i="4"/>
  <c r="L1943" i="4"/>
  <c r="M1943" i="4" a="1"/>
  <c r="M1943" i="4"/>
  <c r="N1943" i="4"/>
  <c r="L1944" i="4"/>
  <c r="M1944" i="4" a="1"/>
  <c r="M1944" i="4"/>
  <c r="N1944" i="4"/>
  <c r="L1945" i="4"/>
  <c r="M1945" i="4" a="1"/>
  <c r="M1945" i="4"/>
  <c r="N1945" i="4"/>
  <c r="L1946" i="4"/>
  <c r="M1946" i="4" a="1"/>
  <c r="M1946" i="4"/>
  <c r="N1946" i="4"/>
  <c r="L1947" i="4"/>
  <c r="M1947" i="4" a="1"/>
  <c r="M1947" i="4"/>
  <c r="N1947" i="4"/>
  <c r="L1948" i="4"/>
  <c r="M1948" i="4" a="1"/>
  <c r="M1948" i="4"/>
  <c r="N1948" i="4"/>
  <c r="L1949" i="4"/>
  <c r="M1949" i="4" a="1"/>
  <c r="M1949" i="4"/>
  <c r="N1949" i="4"/>
  <c r="L1950" i="4"/>
  <c r="M1950" i="4" a="1"/>
  <c r="M1950" i="4"/>
  <c r="N1950" i="4"/>
  <c r="L1951" i="4"/>
  <c r="M1951" i="4" a="1"/>
  <c r="M1951" i="4"/>
  <c r="N1951" i="4"/>
  <c r="L1952" i="4"/>
  <c r="M1952" i="4" a="1"/>
  <c r="M1952" i="4"/>
  <c r="N1952" i="4"/>
  <c r="L1953" i="4"/>
  <c r="M1953" i="4" a="1"/>
  <c r="M1953" i="4"/>
  <c r="N1953" i="4"/>
  <c r="L1954" i="4"/>
  <c r="M1954" i="4" a="1"/>
  <c r="M1954" i="4"/>
  <c r="N1954" i="4"/>
  <c r="L1955" i="4"/>
  <c r="M1955" i="4" a="1"/>
  <c r="M1955" i="4"/>
  <c r="N1955" i="4"/>
  <c r="L1956" i="4"/>
  <c r="M1956" i="4" a="1"/>
  <c r="M1956" i="4"/>
  <c r="N1956" i="4"/>
  <c r="L1957" i="4"/>
  <c r="M1957" i="4" a="1"/>
  <c r="M1957" i="4"/>
  <c r="N1957" i="4"/>
  <c r="L1958" i="4"/>
  <c r="M1958" i="4" a="1"/>
  <c r="M1958" i="4"/>
  <c r="N1958" i="4"/>
  <c r="L1959" i="4"/>
  <c r="M1959" i="4" a="1"/>
  <c r="M1959" i="4"/>
  <c r="N1959" i="4"/>
  <c r="L1960" i="4"/>
  <c r="M1960" i="4" a="1"/>
  <c r="M1960" i="4"/>
  <c r="N1960" i="4"/>
  <c r="L1961" i="4"/>
  <c r="M1961" i="4" a="1"/>
  <c r="M1961" i="4"/>
  <c r="N1961" i="4"/>
  <c r="L1962" i="4"/>
  <c r="M1962" i="4" a="1"/>
  <c r="M1962" i="4"/>
  <c r="N1962" i="4"/>
  <c r="L1963" i="4"/>
  <c r="M1963" i="4" a="1"/>
  <c r="M1963" i="4"/>
  <c r="N1963" i="4"/>
  <c r="L1964" i="4"/>
  <c r="M1964" i="4" a="1"/>
  <c r="M1964" i="4"/>
  <c r="N1964" i="4"/>
  <c r="L1965" i="4"/>
  <c r="M1965" i="4" a="1"/>
  <c r="M1965" i="4"/>
  <c r="N1965" i="4"/>
  <c r="L1966" i="4"/>
  <c r="M1966" i="4" a="1"/>
  <c r="M1966" i="4"/>
  <c r="N1966" i="4"/>
  <c r="L1967" i="4"/>
  <c r="M1967" i="4" a="1"/>
  <c r="M1967" i="4"/>
  <c r="N1967" i="4"/>
  <c r="L1968" i="4"/>
  <c r="M1968" i="4" a="1"/>
  <c r="M1968" i="4"/>
  <c r="N1968" i="4"/>
  <c r="L1969" i="4"/>
  <c r="M1969" i="4" a="1"/>
  <c r="M1969" i="4"/>
  <c r="N1969" i="4"/>
  <c r="L1970" i="4"/>
  <c r="M1970" i="4" a="1"/>
  <c r="M1970" i="4"/>
  <c r="N1970" i="4"/>
  <c r="L1971" i="4"/>
  <c r="M1971" i="4" a="1"/>
  <c r="M1971" i="4"/>
  <c r="N1971" i="4"/>
  <c r="L1972" i="4"/>
  <c r="M1972" i="4" a="1"/>
  <c r="M1972" i="4"/>
  <c r="N1972" i="4"/>
  <c r="L1973" i="4"/>
  <c r="M1973" i="4" a="1"/>
  <c r="M1973" i="4"/>
  <c r="N1973" i="4"/>
  <c r="L1974" i="4"/>
  <c r="M1974" i="4" a="1"/>
  <c r="M1974" i="4"/>
  <c r="N1974" i="4"/>
  <c r="L1975" i="4"/>
  <c r="M1975" i="4" a="1"/>
  <c r="M1975" i="4"/>
  <c r="N1975" i="4"/>
  <c r="L1976" i="4"/>
  <c r="M1976" i="4" a="1"/>
  <c r="M1976" i="4"/>
  <c r="N1976" i="4"/>
  <c r="L1977" i="4"/>
  <c r="M1977" i="4" a="1"/>
  <c r="M1977" i="4"/>
  <c r="N1977" i="4"/>
  <c r="L1978" i="4"/>
  <c r="M1978" i="4" a="1"/>
  <c r="M1978" i="4"/>
  <c r="N1978" i="4"/>
  <c r="L1979" i="4"/>
  <c r="M1979" i="4" a="1"/>
  <c r="M1979" i="4"/>
  <c r="N1979" i="4"/>
  <c r="L1980" i="4"/>
  <c r="M1980" i="4" a="1"/>
  <c r="M1980" i="4"/>
  <c r="N1980" i="4"/>
  <c r="L1981" i="4"/>
  <c r="M1981" i="4" a="1"/>
  <c r="M1981" i="4"/>
  <c r="N1981" i="4"/>
  <c r="L1982" i="4"/>
  <c r="M1982" i="4" a="1"/>
  <c r="M1982" i="4"/>
  <c r="N1982" i="4"/>
  <c r="L1983" i="4"/>
  <c r="M1983" i="4" a="1"/>
  <c r="M1983" i="4"/>
  <c r="N1983" i="4"/>
  <c r="L1984" i="4"/>
  <c r="M1984" i="4" a="1"/>
  <c r="M1984" i="4"/>
  <c r="N1984" i="4"/>
  <c r="L1985" i="4"/>
  <c r="M1985" i="4" a="1"/>
  <c r="M1985" i="4"/>
  <c r="N1985" i="4"/>
  <c r="L1986" i="4"/>
  <c r="M1986" i="4" a="1"/>
  <c r="M1986" i="4"/>
  <c r="N1986" i="4"/>
  <c r="L1987" i="4"/>
  <c r="M1987" i="4" a="1"/>
  <c r="M1987" i="4"/>
  <c r="N1987" i="4"/>
  <c r="L1988" i="4"/>
  <c r="M1988" i="4" a="1"/>
  <c r="M1988" i="4"/>
  <c r="N1988" i="4"/>
  <c r="L1989" i="4"/>
  <c r="M1989" i="4" a="1"/>
  <c r="M1989" i="4"/>
  <c r="N1989" i="4"/>
  <c r="L1990" i="4"/>
  <c r="M1990" i="4" a="1"/>
  <c r="M1990" i="4"/>
  <c r="N1990" i="4"/>
  <c r="L1991" i="4"/>
  <c r="M1991" i="4" a="1"/>
  <c r="M1991" i="4"/>
  <c r="N1991" i="4"/>
  <c r="L1992" i="4"/>
  <c r="M1992" i="4" a="1"/>
  <c r="M1992" i="4"/>
  <c r="N1992" i="4"/>
  <c r="L1993" i="4"/>
  <c r="M1993" i="4" a="1"/>
  <c r="M1993" i="4"/>
  <c r="N1993" i="4"/>
  <c r="L1994" i="4"/>
  <c r="M1994" i="4" a="1"/>
  <c r="M1994" i="4"/>
  <c r="N1994" i="4"/>
  <c r="L1995" i="4"/>
  <c r="M1995" i="4" a="1"/>
  <c r="M1995" i="4"/>
  <c r="N1995" i="4"/>
  <c r="L1996" i="4"/>
  <c r="M1996" i="4" a="1"/>
  <c r="M1996" i="4"/>
  <c r="N1996" i="4"/>
  <c r="L1997" i="4"/>
  <c r="M1997" i="4" a="1"/>
  <c r="M1997" i="4"/>
  <c r="N1997" i="4"/>
  <c r="L1998" i="4"/>
  <c r="M1998" i="4" a="1"/>
  <c r="M1998" i="4"/>
  <c r="N1998" i="4"/>
  <c r="L1999" i="4"/>
  <c r="M1999" i="4" a="1"/>
  <c r="M1999" i="4"/>
  <c r="N1999" i="4"/>
  <c r="L2000" i="4"/>
  <c r="M2000" i="4" a="1"/>
  <c r="M2000" i="4"/>
  <c r="N2000" i="4"/>
  <c r="L2001" i="4"/>
  <c r="M2001" i="4" a="1"/>
  <c r="M2001" i="4"/>
  <c r="N2001" i="4"/>
  <c r="L2002" i="4"/>
  <c r="M2002" i="4" a="1"/>
  <c r="M2002" i="4"/>
  <c r="N2002" i="4"/>
  <c r="L2003" i="4"/>
  <c r="M2003" i="4" a="1"/>
  <c r="M2003" i="4"/>
  <c r="N2003" i="4"/>
  <c r="L2004" i="4"/>
  <c r="M2004" i="4" a="1"/>
  <c r="M2004" i="4"/>
  <c r="N2004" i="4"/>
  <c r="L2005" i="4"/>
  <c r="M2005" i="4" a="1"/>
  <c r="M2005" i="4"/>
  <c r="N2005" i="4"/>
  <c r="L2006" i="4"/>
  <c r="M2006" i="4" a="1"/>
  <c r="M2006" i="4"/>
  <c r="N2006" i="4"/>
  <c r="L2007" i="4"/>
  <c r="M2007" i="4" a="1"/>
  <c r="M2007" i="4"/>
  <c r="N2007" i="4"/>
  <c r="L2008" i="4"/>
  <c r="M2008" i="4" a="1"/>
  <c r="M2008" i="4"/>
  <c r="N2008" i="4"/>
  <c r="L2009" i="4"/>
  <c r="M2009" i="4" a="1"/>
  <c r="M2009" i="4"/>
  <c r="N2009" i="4"/>
  <c r="L2010" i="4"/>
  <c r="M2010" i="4" a="1"/>
  <c r="M2010" i="4"/>
  <c r="N2010" i="4"/>
  <c r="L2011" i="4"/>
  <c r="M2011" i="4" a="1"/>
  <c r="M2011" i="4"/>
  <c r="N2011" i="4"/>
  <c r="L2012" i="4"/>
  <c r="M2012" i="4" a="1"/>
  <c r="M2012" i="4"/>
  <c r="N2012" i="4"/>
  <c r="L2013" i="4"/>
  <c r="M2013" i="4" a="1"/>
  <c r="M2013" i="4"/>
  <c r="N2013" i="4"/>
  <c r="L2014" i="4"/>
  <c r="M2014" i="4" a="1"/>
  <c r="M2014" i="4"/>
  <c r="N2014" i="4"/>
  <c r="L2015" i="4"/>
  <c r="M2015" i="4" a="1"/>
  <c r="M2015" i="4"/>
  <c r="N2015" i="4"/>
  <c r="L2016" i="4"/>
  <c r="M2016" i="4" a="1"/>
  <c r="M2016" i="4"/>
  <c r="N2016" i="4"/>
  <c r="L2017" i="4"/>
  <c r="M2017" i="4" a="1"/>
  <c r="M2017" i="4"/>
  <c r="N2017" i="4"/>
  <c r="L2018" i="4"/>
  <c r="M2018" i="4" a="1"/>
  <c r="M2018" i="4"/>
  <c r="N2018" i="4"/>
  <c r="L2019" i="4"/>
  <c r="M2019" i="4" a="1"/>
  <c r="M2019" i="4"/>
  <c r="N2019" i="4"/>
  <c r="L2020" i="4"/>
  <c r="M2020" i="4" a="1"/>
  <c r="M2020" i="4"/>
  <c r="N2020" i="4"/>
  <c r="L2021" i="4"/>
  <c r="M2021" i="4" a="1"/>
  <c r="M2021" i="4"/>
  <c r="N2021" i="4"/>
  <c r="L2022" i="4"/>
  <c r="M2022" i="4" a="1"/>
  <c r="M2022" i="4"/>
  <c r="N2022" i="4"/>
  <c r="L2023" i="4"/>
  <c r="M2023" i="4" a="1"/>
  <c r="M2023" i="4"/>
  <c r="N2023" i="4"/>
  <c r="L2024" i="4"/>
  <c r="M2024" i="4" a="1"/>
  <c r="M2024" i="4"/>
  <c r="N2024" i="4"/>
  <c r="L2025" i="4"/>
  <c r="M2025" i="4" a="1"/>
  <c r="M2025" i="4"/>
  <c r="N2025" i="4"/>
  <c r="L2026" i="4"/>
  <c r="M2026" i="4" a="1"/>
  <c r="M2026" i="4"/>
  <c r="N2026" i="4"/>
  <c r="L2027" i="4"/>
  <c r="M2027" i="4" a="1"/>
  <c r="M2027" i="4"/>
  <c r="N2027" i="4"/>
  <c r="L2028" i="4"/>
  <c r="M2028" i="4" a="1"/>
  <c r="M2028" i="4"/>
  <c r="N2028" i="4"/>
  <c r="L2029" i="4"/>
  <c r="M2029" i="4" a="1"/>
  <c r="M2029" i="4"/>
  <c r="N2029" i="4"/>
  <c r="L2030" i="4"/>
  <c r="M2030" i="4" a="1"/>
  <c r="M2030" i="4"/>
  <c r="N2030" i="4"/>
  <c r="L2031" i="4"/>
  <c r="M2031" i="4" a="1"/>
  <c r="M2031" i="4"/>
  <c r="N2031" i="4"/>
  <c r="L2032" i="4"/>
  <c r="M2032" i="4" a="1"/>
  <c r="M2032" i="4"/>
  <c r="N2032" i="4"/>
  <c r="L2033" i="4"/>
  <c r="M2033" i="4" a="1"/>
  <c r="M2033" i="4"/>
  <c r="N2033" i="4"/>
  <c r="L2034" i="4"/>
  <c r="M2034" i="4" a="1"/>
  <c r="M2034" i="4"/>
  <c r="N2034" i="4"/>
  <c r="L2035" i="4"/>
  <c r="M2035" i="4" a="1"/>
  <c r="M2035" i="4"/>
  <c r="N2035" i="4"/>
  <c r="L2036" i="4"/>
  <c r="M2036" i="4" a="1"/>
  <c r="M2036" i="4"/>
  <c r="N2036" i="4"/>
  <c r="L2037" i="4"/>
  <c r="M2037" i="4" a="1"/>
  <c r="M2037" i="4"/>
  <c r="N2037" i="4"/>
  <c r="L2038" i="4"/>
  <c r="M2038" i="4" a="1"/>
  <c r="M2038" i="4"/>
  <c r="N2038" i="4"/>
  <c r="L2039" i="4"/>
  <c r="M2039" i="4" a="1"/>
  <c r="M2039" i="4"/>
  <c r="N2039" i="4"/>
  <c r="L2040" i="4"/>
  <c r="M2040" i="4" a="1"/>
  <c r="M2040" i="4"/>
  <c r="N2040" i="4"/>
  <c r="L2041" i="4"/>
  <c r="M2041" i="4" a="1"/>
  <c r="M2041" i="4"/>
  <c r="N2041" i="4"/>
  <c r="L2042" i="4"/>
  <c r="M2042" i="4" a="1"/>
  <c r="M2042" i="4"/>
  <c r="N2042" i="4"/>
  <c r="L2043" i="4"/>
  <c r="M2043" i="4" a="1"/>
  <c r="M2043" i="4"/>
  <c r="N2043" i="4"/>
  <c r="L2044" i="4"/>
  <c r="M2044" i="4" a="1"/>
  <c r="M2044" i="4"/>
  <c r="N2044" i="4"/>
  <c r="L2045" i="4"/>
  <c r="M2045" i="4" a="1"/>
  <c r="M2045" i="4"/>
  <c r="N2045" i="4"/>
  <c r="L2046" i="4"/>
  <c r="M2046" i="4" a="1"/>
  <c r="M2046" i="4"/>
  <c r="N2046" i="4"/>
  <c r="L2047" i="4"/>
  <c r="M2047" i="4" a="1"/>
  <c r="M2047" i="4"/>
  <c r="N2047" i="4"/>
  <c r="L2048" i="4"/>
  <c r="M2048" i="4" a="1"/>
  <c r="M2048" i="4"/>
  <c r="N2048" i="4"/>
  <c r="L2049" i="4"/>
  <c r="M2049" i="4" a="1"/>
  <c r="M2049" i="4"/>
  <c r="N2049" i="4"/>
  <c r="L2050" i="4"/>
  <c r="M2050" i="4" a="1"/>
  <c r="M2050" i="4"/>
  <c r="N2050" i="4"/>
  <c r="L2051" i="4"/>
  <c r="M2051" i="4" a="1"/>
  <c r="M2051" i="4"/>
  <c r="N2051" i="4"/>
  <c r="L2052" i="4"/>
  <c r="M2052" i="4" a="1"/>
  <c r="M2052" i="4"/>
  <c r="N2052" i="4"/>
  <c r="L2053" i="4"/>
  <c r="M2053" i="4" a="1"/>
  <c r="M2053" i="4"/>
  <c r="N2053" i="4"/>
  <c r="L2054" i="4"/>
  <c r="M2054" i="4" a="1"/>
  <c r="M2054" i="4"/>
  <c r="N2054" i="4"/>
  <c r="L2055" i="4"/>
  <c r="M2055" i="4" a="1"/>
  <c r="M2055" i="4"/>
  <c r="N2055" i="4"/>
  <c r="L2056" i="4"/>
  <c r="M2056" i="4" a="1"/>
  <c r="M2056" i="4"/>
  <c r="N2056" i="4"/>
  <c r="L2057" i="4"/>
  <c r="M2057" i="4" a="1"/>
  <c r="M2057" i="4"/>
  <c r="N2057" i="4"/>
  <c r="L2058" i="4"/>
  <c r="M2058" i="4" a="1"/>
  <c r="M2058" i="4"/>
  <c r="N2058" i="4"/>
  <c r="L2059" i="4"/>
  <c r="M2059" i="4" a="1"/>
  <c r="M2059" i="4"/>
  <c r="N2059" i="4"/>
  <c r="L2060" i="4"/>
  <c r="M2060" i="4" a="1"/>
  <c r="M2060" i="4"/>
  <c r="N2060" i="4"/>
  <c r="L2061" i="4"/>
  <c r="M2061" i="4" a="1"/>
  <c r="M2061" i="4"/>
  <c r="N2061" i="4"/>
  <c r="L2062" i="4"/>
  <c r="M2062" i="4" a="1"/>
  <c r="M2062" i="4"/>
  <c r="N2062" i="4"/>
  <c r="L2063" i="4"/>
  <c r="M2063" i="4" a="1"/>
  <c r="M2063" i="4"/>
  <c r="N2063" i="4"/>
  <c r="L2064" i="4"/>
  <c r="M2064" i="4" a="1"/>
  <c r="M2064" i="4"/>
  <c r="N2064" i="4"/>
  <c r="L2065" i="4"/>
  <c r="M2065" i="4" a="1"/>
  <c r="M2065" i="4"/>
  <c r="N2065" i="4"/>
  <c r="L2066" i="4"/>
  <c r="M2066" i="4" a="1"/>
  <c r="M2066" i="4"/>
  <c r="N2066" i="4"/>
  <c r="L2067" i="4"/>
  <c r="M2067" i="4" a="1"/>
  <c r="M2067" i="4"/>
  <c r="N2067" i="4"/>
  <c r="L2068" i="4"/>
  <c r="M2068" i="4" a="1"/>
  <c r="M2068" i="4"/>
  <c r="N2068" i="4"/>
  <c r="L2069" i="4"/>
  <c r="M2069" i="4" a="1"/>
  <c r="M2069" i="4"/>
  <c r="N2069" i="4"/>
  <c r="L2070" i="4"/>
  <c r="M2070" i="4" a="1"/>
  <c r="M2070" i="4"/>
  <c r="N2070" i="4"/>
  <c r="L2071" i="4"/>
  <c r="M2071" i="4" a="1"/>
  <c r="M2071" i="4"/>
  <c r="N2071" i="4"/>
  <c r="L2072" i="4"/>
  <c r="M2072" i="4" a="1"/>
  <c r="M2072" i="4"/>
  <c r="N2072" i="4"/>
  <c r="L2073" i="4"/>
  <c r="M2073" i="4" a="1"/>
  <c r="M2073" i="4"/>
  <c r="N2073" i="4"/>
  <c r="L2074" i="4"/>
  <c r="M2074" i="4" a="1"/>
  <c r="M2074" i="4"/>
  <c r="N2074" i="4"/>
  <c r="L2075" i="4"/>
  <c r="M2075" i="4" a="1"/>
  <c r="M2075" i="4"/>
  <c r="N2075" i="4"/>
  <c r="L2076" i="4"/>
  <c r="M2076" i="4" a="1"/>
  <c r="M2076" i="4"/>
  <c r="N2076" i="4"/>
  <c r="L2077" i="4"/>
  <c r="M2077" i="4" a="1"/>
  <c r="M2077" i="4"/>
  <c r="N2077" i="4"/>
  <c r="L2078" i="4"/>
  <c r="M2078" i="4" a="1"/>
  <c r="M2078" i="4"/>
  <c r="N2078" i="4"/>
  <c r="L2079" i="4"/>
  <c r="M2079" i="4" a="1"/>
  <c r="M2079" i="4"/>
  <c r="N2079" i="4"/>
  <c r="L2080" i="4"/>
  <c r="M2080" i="4" a="1"/>
  <c r="M2080" i="4"/>
  <c r="N2080" i="4"/>
  <c r="L2081" i="4"/>
  <c r="M2081" i="4" a="1"/>
  <c r="M2081" i="4"/>
  <c r="N2081" i="4"/>
  <c r="L2082" i="4"/>
  <c r="M2082" i="4" a="1"/>
  <c r="M2082" i="4"/>
  <c r="N2082" i="4"/>
  <c r="L2083" i="4"/>
  <c r="M2083" i="4" a="1"/>
  <c r="M2083" i="4"/>
  <c r="N2083" i="4"/>
  <c r="L2084" i="4"/>
  <c r="M2084" i="4" a="1"/>
  <c r="M2084" i="4"/>
  <c r="N2084" i="4"/>
  <c r="L2085" i="4"/>
  <c r="M2085" i="4" a="1"/>
  <c r="M2085" i="4"/>
  <c r="N2085" i="4"/>
  <c r="L2086" i="4"/>
  <c r="M2086" i="4" a="1"/>
  <c r="M2086" i="4"/>
  <c r="N2086" i="4"/>
  <c r="L2087" i="4"/>
  <c r="M2087" i="4" a="1"/>
  <c r="M2087" i="4"/>
  <c r="N2087" i="4"/>
  <c r="L2088" i="4"/>
  <c r="M2088" i="4" a="1"/>
  <c r="M2088" i="4"/>
  <c r="N2088" i="4"/>
  <c r="L2089" i="4"/>
  <c r="M2089" i="4" a="1"/>
  <c r="M2089" i="4"/>
  <c r="N2089" i="4"/>
  <c r="L2090" i="4"/>
  <c r="M2090" i="4" a="1"/>
  <c r="M2090" i="4"/>
  <c r="N2090" i="4"/>
  <c r="L2091" i="4"/>
  <c r="M2091" i="4" a="1"/>
  <c r="M2091" i="4"/>
  <c r="N2091" i="4"/>
  <c r="L2092" i="4"/>
  <c r="M2092" i="4" a="1"/>
  <c r="M2092" i="4"/>
  <c r="N2092" i="4"/>
  <c r="L2093" i="4"/>
  <c r="M2093" i="4" a="1"/>
  <c r="M2093" i="4"/>
  <c r="N2093" i="4"/>
  <c r="L2094" i="4"/>
  <c r="M2094" i="4" a="1"/>
  <c r="M2094" i="4"/>
  <c r="N2094" i="4"/>
  <c r="L2095" i="4"/>
  <c r="M2095" i="4" a="1"/>
  <c r="M2095" i="4"/>
  <c r="N2095" i="4"/>
  <c r="L2096" i="4"/>
  <c r="M2096" i="4" a="1"/>
  <c r="M2096" i="4"/>
  <c r="N2096" i="4"/>
  <c r="L2097" i="4"/>
  <c r="M2097" i="4" a="1"/>
  <c r="M2097" i="4"/>
  <c r="N2097" i="4"/>
  <c r="L2098" i="4"/>
  <c r="M2098" i="4" a="1"/>
  <c r="M2098" i="4"/>
  <c r="N2098" i="4"/>
  <c r="L2099" i="4"/>
  <c r="M2099" i="4" a="1"/>
  <c r="M2099" i="4"/>
  <c r="N2099" i="4"/>
  <c r="L2100" i="4"/>
  <c r="M2100" i="4" a="1"/>
  <c r="M2100" i="4"/>
  <c r="N2100" i="4"/>
  <c r="L2101" i="4"/>
  <c r="M2101" i="4" a="1"/>
  <c r="M2101" i="4"/>
  <c r="N2101" i="4"/>
  <c r="L2102" i="4"/>
  <c r="M2102" i="4" a="1"/>
  <c r="M2102" i="4"/>
  <c r="N2102" i="4"/>
  <c r="L2103" i="4"/>
  <c r="M2103" i="4" a="1"/>
  <c r="M2103" i="4"/>
  <c r="N2103" i="4"/>
  <c r="L2104" i="4"/>
  <c r="M2104" i="4" a="1"/>
  <c r="M2104" i="4"/>
  <c r="N2104" i="4"/>
  <c r="L2105" i="4"/>
  <c r="M2105" i="4" a="1"/>
  <c r="M2105" i="4"/>
  <c r="N2105" i="4"/>
  <c r="L2106" i="4"/>
  <c r="M2106" i="4" a="1"/>
  <c r="M2106" i="4"/>
  <c r="N2106" i="4"/>
  <c r="L2107" i="4"/>
  <c r="M2107" i="4" a="1"/>
  <c r="M2107" i="4"/>
  <c r="N2107" i="4"/>
  <c r="L2108" i="4"/>
  <c r="M2108" i="4" a="1"/>
  <c r="M2108" i="4"/>
  <c r="N2108" i="4"/>
  <c r="L2109" i="4"/>
  <c r="M2109" i="4" a="1"/>
  <c r="M2109" i="4"/>
  <c r="N2109" i="4"/>
  <c r="L2110" i="4"/>
  <c r="M2110" i="4" a="1"/>
  <c r="M2110" i="4"/>
  <c r="N2110" i="4"/>
  <c r="L2111" i="4"/>
  <c r="M2111" i="4" a="1"/>
  <c r="M2111" i="4"/>
  <c r="N2111" i="4"/>
  <c r="L2112" i="4"/>
  <c r="M2112" i="4" a="1"/>
  <c r="M2112" i="4"/>
  <c r="N2112" i="4"/>
  <c r="L2113" i="4"/>
  <c r="M2113" i="4" a="1"/>
  <c r="M2113" i="4"/>
  <c r="N2113" i="4"/>
  <c r="L2114" i="4"/>
  <c r="M2114" i="4" a="1"/>
  <c r="M2114" i="4"/>
  <c r="N2114" i="4"/>
  <c r="L2115" i="4"/>
  <c r="M2115" i="4" a="1"/>
  <c r="M2115" i="4"/>
  <c r="N2115" i="4"/>
  <c r="L2116" i="4"/>
  <c r="M2116" i="4" a="1"/>
  <c r="M2116" i="4"/>
  <c r="N2116" i="4"/>
  <c r="L2117" i="4"/>
  <c r="M2117" i="4" a="1"/>
  <c r="M2117" i="4"/>
  <c r="N2117" i="4"/>
  <c r="L2118" i="4"/>
  <c r="M2118" i="4" a="1"/>
  <c r="M2118" i="4"/>
  <c r="N2118" i="4"/>
  <c r="L2119" i="4"/>
  <c r="M2119" i="4" a="1"/>
  <c r="M2119" i="4"/>
  <c r="N2119" i="4"/>
  <c r="L2120" i="4"/>
  <c r="M2120" i="4" a="1"/>
  <c r="M2120" i="4"/>
  <c r="N2120" i="4"/>
  <c r="L2121" i="4"/>
  <c r="M2121" i="4" a="1"/>
  <c r="M2121" i="4"/>
  <c r="N2121" i="4"/>
  <c r="L2122" i="4"/>
  <c r="M2122" i="4" a="1"/>
  <c r="M2122" i="4"/>
  <c r="N2122" i="4"/>
  <c r="L2123" i="4"/>
  <c r="M2123" i="4" a="1"/>
  <c r="M2123" i="4"/>
  <c r="N2123" i="4"/>
  <c r="L2124" i="4"/>
  <c r="M2124" i="4" a="1"/>
  <c r="M2124" i="4"/>
  <c r="N2124" i="4"/>
  <c r="L2125" i="4"/>
  <c r="M2125" i="4" a="1"/>
  <c r="M2125" i="4"/>
  <c r="N2125" i="4"/>
  <c r="L2126" i="4"/>
  <c r="M2126" i="4" a="1"/>
  <c r="M2126" i="4"/>
  <c r="N2126" i="4"/>
  <c r="L2127" i="4"/>
  <c r="M2127" i="4" a="1"/>
  <c r="M2127" i="4"/>
  <c r="N2127" i="4"/>
  <c r="L2128" i="4"/>
  <c r="M2128" i="4" a="1"/>
  <c r="M2128" i="4"/>
  <c r="N2128" i="4"/>
  <c r="L2129" i="4"/>
  <c r="M2129" i="4" a="1"/>
  <c r="M2129" i="4"/>
  <c r="N2129" i="4"/>
  <c r="L2130" i="4"/>
  <c r="M2130" i="4" a="1"/>
  <c r="M2130" i="4"/>
  <c r="N2130" i="4"/>
  <c r="L2131" i="4"/>
  <c r="M2131" i="4" a="1"/>
  <c r="M2131" i="4"/>
  <c r="N2131" i="4"/>
  <c r="L2132" i="4"/>
  <c r="M2132" i="4" a="1"/>
  <c r="M2132" i="4"/>
  <c r="N2132" i="4"/>
  <c r="L2133" i="4"/>
  <c r="M2133" i="4" a="1"/>
  <c r="M2133" i="4"/>
  <c r="N2133" i="4"/>
  <c r="L2134" i="4"/>
  <c r="M2134" i="4" a="1"/>
  <c r="M2134" i="4"/>
  <c r="N2134" i="4"/>
  <c r="L2135" i="4"/>
  <c r="M2135" i="4" a="1"/>
  <c r="M2135" i="4"/>
  <c r="N2135" i="4"/>
  <c r="L2136" i="4"/>
  <c r="M2136" i="4" a="1"/>
  <c r="M2136" i="4"/>
  <c r="N2136" i="4"/>
  <c r="L2137" i="4"/>
  <c r="M2137" i="4" a="1"/>
  <c r="M2137" i="4"/>
  <c r="N2137" i="4"/>
  <c r="L2138" i="4"/>
  <c r="M2138" i="4" a="1"/>
  <c r="M2138" i="4"/>
  <c r="N2138" i="4"/>
  <c r="L2139" i="4"/>
  <c r="M2139" i="4" a="1"/>
  <c r="M2139" i="4"/>
  <c r="N2139" i="4"/>
  <c r="L2140" i="4"/>
  <c r="M2140" i="4" a="1"/>
  <c r="M2140" i="4"/>
  <c r="N2140" i="4"/>
  <c r="L2141" i="4"/>
  <c r="M2141" i="4" a="1"/>
  <c r="M2141" i="4"/>
  <c r="N2141" i="4"/>
  <c r="L2142" i="4"/>
  <c r="M2142" i="4" a="1"/>
  <c r="M2142" i="4"/>
  <c r="N2142" i="4"/>
  <c r="L2143" i="4"/>
  <c r="M2143" i="4" a="1"/>
  <c r="M2143" i="4"/>
  <c r="N2143" i="4"/>
  <c r="L2144" i="4"/>
  <c r="M2144" i="4" a="1"/>
  <c r="M2144" i="4"/>
  <c r="N2144" i="4"/>
  <c r="L2145" i="4"/>
  <c r="M2145" i="4" a="1"/>
  <c r="M2145" i="4"/>
  <c r="N2145" i="4"/>
  <c r="L2146" i="4"/>
  <c r="M2146" i="4" a="1"/>
  <c r="M2146" i="4"/>
  <c r="N2146" i="4"/>
  <c r="L2147" i="4"/>
  <c r="M2147" i="4" a="1"/>
  <c r="M2147" i="4"/>
  <c r="N2147" i="4"/>
  <c r="L2148" i="4"/>
  <c r="M2148" i="4" a="1"/>
  <c r="M2148" i="4"/>
  <c r="N2148" i="4"/>
  <c r="L2149" i="4"/>
  <c r="M2149" i="4" a="1"/>
  <c r="M2149" i="4"/>
  <c r="N2149" i="4"/>
  <c r="L2150" i="4"/>
  <c r="M2150" i="4" a="1"/>
  <c r="M2150" i="4"/>
  <c r="N2150" i="4"/>
  <c r="L2151" i="4"/>
  <c r="M2151" i="4" a="1"/>
  <c r="M2151" i="4"/>
  <c r="N2151" i="4"/>
  <c r="L2152" i="4"/>
  <c r="M2152" i="4" a="1"/>
  <c r="M2152" i="4"/>
  <c r="N2152" i="4"/>
  <c r="L2153" i="4"/>
  <c r="M2153" i="4" a="1"/>
  <c r="M2153" i="4"/>
  <c r="N2153" i="4"/>
  <c r="L2154" i="4"/>
  <c r="M2154" i="4" a="1"/>
  <c r="M2154" i="4"/>
  <c r="N2154" i="4"/>
  <c r="L2155" i="4"/>
  <c r="M2155" i="4" a="1"/>
  <c r="M2155" i="4"/>
  <c r="N2155" i="4"/>
  <c r="L2156" i="4"/>
  <c r="M2156" i="4" a="1"/>
  <c r="M2156" i="4"/>
  <c r="N2156" i="4"/>
  <c r="L2157" i="4"/>
  <c r="M2157" i="4" a="1"/>
  <c r="M2157" i="4"/>
  <c r="N2157" i="4"/>
  <c r="L2158" i="4"/>
  <c r="M2158" i="4" a="1"/>
  <c r="M2158" i="4"/>
  <c r="N2158" i="4"/>
  <c r="L2159" i="4"/>
  <c r="M2159" i="4" a="1"/>
  <c r="M2159" i="4"/>
  <c r="N2159" i="4"/>
  <c r="L2160" i="4"/>
  <c r="M2160" i="4" a="1"/>
  <c r="M2160" i="4"/>
  <c r="N2160" i="4"/>
  <c r="L2161" i="4"/>
  <c r="M2161" i="4" a="1"/>
  <c r="M2161" i="4"/>
  <c r="N2161" i="4"/>
  <c r="L2162" i="4"/>
  <c r="M2162" i="4" a="1"/>
  <c r="M2162" i="4"/>
  <c r="N2162" i="4"/>
  <c r="L2163" i="4"/>
  <c r="M2163" i="4" a="1"/>
  <c r="M2163" i="4"/>
  <c r="N2163" i="4"/>
  <c r="L2164" i="4"/>
  <c r="M2164" i="4" a="1"/>
  <c r="M2164" i="4"/>
  <c r="N2164" i="4"/>
  <c r="L2165" i="4"/>
  <c r="M2165" i="4" a="1"/>
  <c r="M2165" i="4"/>
  <c r="N2165" i="4"/>
  <c r="L2166" i="4"/>
  <c r="M2166" i="4" a="1"/>
  <c r="M2166" i="4"/>
  <c r="N2166" i="4"/>
  <c r="L2167" i="4"/>
  <c r="M2167" i="4" a="1"/>
  <c r="M2167" i="4"/>
  <c r="N2167" i="4"/>
  <c r="L2168" i="4"/>
  <c r="M2168" i="4" a="1"/>
  <c r="M2168" i="4"/>
  <c r="N2168" i="4"/>
  <c r="L2169" i="4"/>
  <c r="M2169" i="4" a="1"/>
  <c r="M2169" i="4"/>
  <c r="N2169" i="4"/>
  <c r="L2170" i="4"/>
  <c r="M2170" i="4" a="1"/>
  <c r="M2170" i="4"/>
  <c r="N2170" i="4"/>
  <c r="L2171" i="4"/>
  <c r="M2171" i="4" a="1"/>
  <c r="M2171" i="4"/>
  <c r="N2171" i="4"/>
  <c r="L2172" i="4"/>
  <c r="M2172" i="4" a="1"/>
  <c r="M2172" i="4"/>
  <c r="N2172" i="4"/>
  <c r="L2173" i="4"/>
  <c r="M2173" i="4" a="1"/>
  <c r="M2173" i="4"/>
  <c r="N2173" i="4"/>
  <c r="L2174" i="4"/>
  <c r="M2174" i="4" a="1"/>
  <c r="M2174" i="4"/>
  <c r="N2174" i="4"/>
  <c r="L2175" i="4"/>
  <c r="M2175" i="4" a="1"/>
  <c r="M2175" i="4"/>
  <c r="N2175" i="4"/>
  <c r="L2176" i="4"/>
  <c r="M2176" i="4" a="1"/>
  <c r="M2176" i="4"/>
  <c r="N2176" i="4"/>
  <c r="L2177" i="4"/>
  <c r="M2177" i="4" a="1"/>
  <c r="M2177" i="4"/>
  <c r="N2177" i="4"/>
  <c r="L2178" i="4"/>
  <c r="M2178" i="4" a="1"/>
  <c r="M2178" i="4"/>
  <c r="N2178" i="4"/>
  <c r="L2179" i="4"/>
  <c r="M2179" i="4" a="1"/>
  <c r="M2179" i="4"/>
  <c r="N2179" i="4"/>
  <c r="L2180" i="4"/>
  <c r="M2180" i="4" a="1"/>
  <c r="M2180" i="4"/>
  <c r="N2180" i="4"/>
  <c r="L2181" i="4"/>
  <c r="M2181" i="4" a="1"/>
  <c r="M2181" i="4"/>
  <c r="N2181" i="4"/>
  <c r="L2182" i="4"/>
  <c r="M2182" i="4" a="1"/>
  <c r="M2182" i="4"/>
  <c r="N2182" i="4"/>
  <c r="L2183" i="4"/>
  <c r="M2183" i="4" a="1"/>
  <c r="M2183" i="4"/>
  <c r="N2183" i="4"/>
  <c r="L2184" i="4"/>
  <c r="M2184" i="4" a="1"/>
  <c r="M2184" i="4"/>
  <c r="N2184" i="4"/>
  <c r="L2185" i="4"/>
  <c r="M2185" i="4" a="1"/>
  <c r="M2185" i="4"/>
  <c r="N2185" i="4"/>
  <c r="L2186" i="4"/>
  <c r="M2186" i="4" a="1"/>
  <c r="M2186" i="4"/>
  <c r="N2186" i="4"/>
  <c r="L2187" i="4"/>
  <c r="M2187" i="4" a="1"/>
  <c r="M2187" i="4"/>
  <c r="N2187" i="4"/>
  <c r="L2188" i="4"/>
  <c r="M2188" i="4" a="1"/>
  <c r="M2188" i="4"/>
  <c r="N2188" i="4"/>
  <c r="L2189" i="4"/>
  <c r="M2189" i="4" a="1"/>
  <c r="M2189" i="4"/>
  <c r="N2189" i="4"/>
  <c r="L2190" i="4"/>
  <c r="M2190" i="4" a="1"/>
  <c r="M2190" i="4"/>
  <c r="N2190" i="4"/>
  <c r="L2191" i="4"/>
  <c r="M2191" i="4" a="1"/>
  <c r="M2191" i="4"/>
  <c r="N2191" i="4"/>
  <c r="L2192" i="4"/>
  <c r="M2192" i="4" a="1"/>
  <c r="M2192" i="4"/>
  <c r="N2192" i="4"/>
  <c r="L2193" i="4"/>
  <c r="M2193" i="4" a="1"/>
  <c r="M2193" i="4"/>
  <c r="N2193" i="4"/>
  <c r="L2194" i="4"/>
  <c r="M2194" i="4" a="1"/>
  <c r="M2194" i="4"/>
  <c r="N2194" i="4"/>
  <c r="L2195" i="4"/>
  <c r="M2195" i="4" a="1"/>
  <c r="M2195" i="4"/>
  <c r="N2195" i="4"/>
  <c r="L2196" i="4"/>
  <c r="M2196" i="4" a="1"/>
  <c r="M2196" i="4"/>
  <c r="N2196" i="4"/>
  <c r="L2197" i="4"/>
  <c r="M2197" i="4" a="1"/>
  <c r="M2197" i="4"/>
  <c r="N2197" i="4"/>
  <c r="L2198" i="4"/>
  <c r="M2198" i="4" a="1"/>
  <c r="M2198" i="4"/>
  <c r="N2198" i="4"/>
  <c r="L2199" i="4"/>
  <c r="M2199" i="4" a="1"/>
  <c r="M2199" i="4"/>
  <c r="N2199" i="4"/>
  <c r="L2200" i="4"/>
  <c r="M2200" i="4" a="1"/>
  <c r="M2200" i="4"/>
  <c r="N2200" i="4"/>
  <c r="L2201" i="4"/>
  <c r="M2201" i="4" a="1"/>
  <c r="M2201" i="4"/>
  <c r="N2201" i="4"/>
  <c r="L2202" i="4"/>
  <c r="M2202" i="4" a="1"/>
  <c r="M2202" i="4"/>
  <c r="N2202" i="4"/>
  <c r="L2203" i="4"/>
  <c r="M2203" i="4" a="1"/>
  <c r="M2203" i="4"/>
  <c r="N2203" i="4"/>
  <c r="L2204" i="4"/>
  <c r="M2204" i="4" a="1"/>
  <c r="M2204" i="4"/>
  <c r="N2204" i="4"/>
  <c r="L2205" i="4"/>
  <c r="M2205" i="4" a="1"/>
  <c r="M2205" i="4"/>
  <c r="N2205" i="4"/>
  <c r="L2206" i="4"/>
  <c r="M2206" i="4" a="1"/>
  <c r="M2206" i="4"/>
  <c r="N2206" i="4"/>
  <c r="L2207" i="4"/>
  <c r="M2207" i="4" a="1"/>
  <c r="M2207" i="4"/>
  <c r="N2207" i="4"/>
  <c r="L2208" i="4"/>
  <c r="M2208" i="4" a="1"/>
  <c r="M2208" i="4"/>
  <c r="N2208" i="4"/>
  <c r="L2209" i="4"/>
  <c r="M2209" i="4" a="1"/>
  <c r="M2209" i="4"/>
  <c r="N2209" i="4"/>
  <c r="L2210" i="4"/>
  <c r="M2210" i="4" a="1"/>
  <c r="M2210" i="4"/>
  <c r="N2210" i="4"/>
  <c r="L2211" i="4"/>
  <c r="M2211" i="4" a="1"/>
  <c r="M2211" i="4"/>
  <c r="N2211" i="4"/>
  <c r="L2212" i="4"/>
  <c r="M2212" i="4" a="1"/>
  <c r="M2212" i="4"/>
  <c r="N2212" i="4"/>
  <c r="L2213" i="4"/>
  <c r="M2213" i="4" a="1"/>
  <c r="M2213" i="4"/>
  <c r="N2213" i="4"/>
  <c r="L2214" i="4"/>
  <c r="M2214" i="4" a="1"/>
  <c r="M2214" i="4"/>
  <c r="N2214" i="4"/>
  <c r="L2215" i="4"/>
  <c r="M2215" i="4" a="1"/>
  <c r="M2215" i="4"/>
  <c r="N2215" i="4"/>
  <c r="L2216" i="4"/>
  <c r="M2216" i="4" a="1"/>
  <c r="M2216" i="4"/>
  <c r="N2216" i="4"/>
  <c r="L2217" i="4"/>
  <c r="M2217" i="4" a="1"/>
  <c r="M2217" i="4"/>
  <c r="N2217" i="4"/>
  <c r="L2218" i="4"/>
  <c r="M2218" i="4" a="1"/>
  <c r="M2218" i="4"/>
  <c r="N2218" i="4"/>
  <c r="L2219" i="4"/>
  <c r="M2219" i="4" a="1"/>
  <c r="M2219" i="4"/>
  <c r="N2219" i="4"/>
  <c r="L2220" i="4"/>
  <c r="M2220" i="4" a="1"/>
  <c r="M2220" i="4"/>
  <c r="N2220" i="4"/>
  <c r="L2221" i="4"/>
  <c r="M2221" i="4" a="1"/>
  <c r="M2221" i="4"/>
  <c r="N2221" i="4"/>
  <c r="L2222" i="4"/>
  <c r="M2222" i="4" a="1"/>
  <c r="M2222" i="4"/>
  <c r="N2222" i="4"/>
  <c r="L2223" i="4"/>
  <c r="M2223" i="4" a="1"/>
  <c r="M2223" i="4"/>
  <c r="N2223" i="4"/>
  <c r="L2224" i="4"/>
  <c r="M2224" i="4" a="1"/>
  <c r="M2224" i="4"/>
  <c r="N2224" i="4"/>
  <c r="L2225" i="4"/>
  <c r="M2225" i="4" a="1"/>
  <c r="M2225" i="4"/>
  <c r="N2225" i="4"/>
  <c r="L2226" i="4"/>
  <c r="M2226" i="4" a="1"/>
  <c r="M2226" i="4"/>
  <c r="N2226" i="4"/>
  <c r="L2227" i="4"/>
  <c r="M2227" i="4" a="1"/>
  <c r="M2227" i="4"/>
  <c r="N2227" i="4"/>
  <c r="L2228" i="4"/>
  <c r="M2228" i="4" a="1"/>
  <c r="M2228" i="4"/>
  <c r="N2228" i="4"/>
  <c r="L2229" i="4"/>
  <c r="M2229" i="4" a="1"/>
  <c r="M2229" i="4"/>
  <c r="N2229" i="4"/>
  <c r="L2230" i="4"/>
  <c r="M2230" i="4" a="1"/>
  <c r="M2230" i="4"/>
  <c r="N2230" i="4"/>
  <c r="L2231" i="4"/>
  <c r="M2231" i="4" a="1"/>
  <c r="M2231" i="4"/>
  <c r="N2231" i="4"/>
  <c r="L2232" i="4"/>
  <c r="M2232" i="4" a="1"/>
  <c r="M2232" i="4"/>
  <c r="N2232" i="4"/>
  <c r="L2233" i="4"/>
  <c r="M2233" i="4" a="1"/>
  <c r="M2233" i="4"/>
  <c r="N2233" i="4"/>
  <c r="L2234" i="4"/>
  <c r="M2234" i="4" a="1"/>
  <c r="M2234" i="4"/>
  <c r="N2234" i="4"/>
  <c r="L2235" i="4"/>
  <c r="M2235" i="4" a="1"/>
  <c r="M2235" i="4"/>
  <c r="N2235" i="4"/>
  <c r="L2236" i="4"/>
  <c r="M2236" i="4" a="1"/>
  <c r="M2236" i="4"/>
  <c r="N2236" i="4"/>
  <c r="L2237" i="4"/>
  <c r="M2237" i="4" a="1"/>
  <c r="M2237" i="4"/>
  <c r="N2237" i="4"/>
  <c r="L2238" i="4"/>
  <c r="M2238" i="4" a="1"/>
  <c r="M2238" i="4"/>
  <c r="N2238" i="4"/>
  <c r="L2239" i="4"/>
  <c r="M2239" i="4" a="1"/>
  <c r="M2239" i="4"/>
  <c r="N2239" i="4"/>
  <c r="L2240" i="4"/>
  <c r="M2240" i="4" a="1"/>
  <c r="M2240" i="4"/>
  <c r="N2240" i="4"/>
  <c r="L2241" i="4"/>
  <c r="M2241" i="4" a="1"/>
  <c r="M2241" i="4"/>
  <c r="N2241" i="4"/>
  <c r="L2242" i="4"/>
  <c r="M2242" i="4" a="1"/>
  <c r="M2242" i="4"/>
  <c r="N2242" i="4"/>
  <c r="L2243" i="4"/>
  <c r="M2243" i="4" a="1"/>
  <c r="M2243" i="4"/>
  <c r="N2243" i="4"/>
  <c r="L2244" i="4"/>
  <c r="M2244" i="4" a="1"/>
  <c r="M2244" i="4"/>
  <c r="N2244" i="4"/>
  <c r="L2245" i="4"/>
  <c r="M2245" i="4" a="1"/>
  <c r="M2245" i="4"/>
  <c r="N2245" i="4"/>
  <c r="L2246" i="4"/>
  <c r="M2246" i="4" a="1"/>
  <c r="M2246" i="4"/>
  <c r="N2246" i="4"/>
  <c r="L2247" i="4"/>
  <c r="M2247" i="4" a="1"/>
  <c r="M2247" i="4"/>
  <c r="N2247" i="4"/>
  <c r="L2248" i="4"/>
  <c r="M2248" i="4" a="1"/>
  <c r="M2248" i="4"/>
  <c r="N2248" i="4"/>
  <c r="L2249" i="4"/>
  <c r="M2249" i="4" a="1"/>
  <c r="M2249" i="4"/>
  <c r="N2249" i="4"/>
  <c r="L2250" i="4"/>
  <c r="M2250" i="4" a="1"/>
  <c r="M2250" i="4"/>
  <c r="N2250" i="4"/>
  <c r="L2251" i="4"/>
  <c r="M2251" i="4" a="1"/>
  <c r="M2251" i="4"/>
  <c r="N2251" i="4"/>
  <c r="L2252" i="4"/>
  <c r="M2252" i="4" a="1"/>
  <c r="M2252" i="4"/>
  <c r="N2252" i="4"/>
  <c r="L2253" i="4"/>
  <c r="M2253" i="4" a="1"/>
  <c r="M2253" i="4"/>
  <c r="N2253" i="4"/>
  <c r="L2254" i="4"/>
  <c r="M2254" i="4" a="1"/>
  <c r="M2254" i="4"/>
  <c r="N2254" i="4"/>
  <c r="L2255" i="4"/>
  <c r="M2255" i="4" a="1"/>
  <c r="M2255" i="4"/>
  <c r="N2255" i="4"/>
  <c r="L2256" i="4"/>
  <c r="M2256" i="4" a="1"/>
  <c r="M2256" i="4"/>
  <c r="N2256" i="4"/>
  <c r="L2257" i="4"/>
  <c r="M2257" i="4" a="1"/>
  <c r="M2257" i="4"/>
  <c r="N2257" i="4"/>
  <c r="L2258" i="4"/>
  <c r="M2258" i="4" a="1"/>
  <c r="M2258" i="4"/>
  <c r="N2258" i="4"/>
  <c r="L2259" i="4"/>
  <c r="M2259" i="4" a="1"/>
  <c r="M2259" i="4"/>
  <c r="N2259" i="4"/>
  <c r="L2260" i="4"/>
  <c r="M2260" i="4" a="1"/>
  <c r="M2260" i="4"/>
  <c r="N2260" i="4"/>
  <c r="L2261" i="4"/>
  <c r="M2261" i="4" a="1"/>
  <c r="M2261" i="4"/>
  <c r="N2261" i="4"/>
  <c r="L2262" i="4"/>
  <c r="M2262" i="4" a="1"/>
  <c r="M2262" i="4"/>
  <c r="N2262" i="4"/>
  <c r="L2263" i="4"/>
  <c r="M2263" i="4" a="1"/>
  <c r="M2263" i="4"/>
  <c r="N2263" i="4"/>
  <c r="L2264" i="4"/>
  <c r="M2264" i="4" a="1"/>
  <c r="M2264" i="4"/>
  <c r="N2264" i="4"/>
  <c r="L2265" i="4"/>
  <c r="M2265" i="4" a="1"/>
  <c r="M2265" i="4"/>
  <c r="N2265" i="4"/>
  <c r="L2266" i="4"/>
  <c r="M2266" i="4" a="1"/>
  <c r="M2266" i="4"/>
  <c r="N2266" i="4"/>
  <c r="L2267" i="4"/>
  <c r="M2267" i="4" a="1"/>
  <c r="M2267" i="4"/>
  <c r="N2267" i="4"/>
  <c r="L2268" i="4"/>
  <c r="M2268" i="4" a="1"/>
  <c r="M2268" i="4"/>
  <c r="N2268" i="4"/>
  <c r="L2269" i="4"/>
  <c r="M2269" i="4" a="1"/>
  <c r="M2269" i="4"/>
  <c r="N2269" i="4"/>
  <c r="L2270" i="4"/>
  <c r="M2270" i="4" a="1"/>
  <c r="M2270" i="4"/>
  <c r="N2270" i="4"/>
  <c r="L2271" i="4"/>
  <c r="M2271" i="4" a="1"/>
  <c r="M2271" i="4"/>
  <c r="N2271" i="4"/>
  <c r="L2272" i="4"/>
  <c r="M2272" i="4" a="1"/>
  <c r="M2272" i="4"/>
  <c r="N2272" i="4"/>
  <c r="L2273" i="4"/>
  <c r="M2273" i="4" a="1"/>
  <c r="M2273" i="4"/>
  <c r="N2273" i="4"/>
  <c r="L2274" i="4"/>
  <c r="M2274" i="4" a="1"/>
  <c r="M2274" i="4"/>
  <c r="N2274" i="4"/>
  <c r="L2275" i="4"/>
  <c r="M2275" i="4" a="1"/>
  <c r="M2275" i="4"/>
  <c r="N2275" i="4"/>
  <c r="L2276" i="4"/>
  <c r="M2276" i="4" a="1"/>
  <c r="M2276" i="4"/>
  <c r="N2276" i="4"/>
  <c r="L2277" i="4"/>
  <c r="M2277" i="4" a="1"/>
  <c r="M2277" i="4"/>
  <c r="N2277" i="4"/>
  <c r="L2278" i="4"/>
  <c r="M2278" i="4" a="1"/>
  <c r="M2278" i="4"/>
  <c r="N2278" i="4"/>
  <c r="L2279" i="4"/>
  <c r="M2279" i="4" a="1"/>
  <c r="M2279" i="4"/>
  <c r="N2279" i="4"/>
  <c r="L2280" i="4"/>
  <c r="M2280" i="4" a="1"/>
  <c r="M2280" i="4"/>
  <c r="N2280" i="4"/>
  <c r="L2281" i="4"/>
  <c r="M2281" i="4" a="1"/>
  <c r="M2281" i="4"/>
  <c r="N2281" i="4"/>
  <c r="L2282" i="4"/>
  <c r="M2282" i="4" a="1"/>
  <c r="M2282" i="4"/>
  <c r="N2282" i="4"/>
  <c r="L2283" i="4"/>
  <c r="M2283" i="4" a="1"/>
  <c r="M2283" i="4"/>
  <c r="N2283" i="4"/>
  <c r="L2284" i="4"/>
  <c r="M2284" i="4" a="1"/>
  <c r="M2284" i="4"/>
  <c r="N2284" i="4"/>
  <c r="L2285" i="4"/>
  <c r="M2285" i="4" a="1"/>
  <c r="M2285" i="4"/>
  <c r="N2285" i="4"/>
  <c r="L2286" i="4"/>
  <c r="M2286" i="4" a="1"/>
  <c r="M2286" i="4"/>
  <c r="N2286" i="4"/>
  <c r="L2287" i="4"/>
  <c r="M2287" i="4" a="1"/>
  <c r="M2287" i="4"/>
  <c r="N2287" i="4"/>
  <c r="L2288" i="4"/>
  <c r="M2288" i="4" a="1"/>
  <c r="M2288" i="4"/>
  <c r="N2288" i="4"/>
  <c r="L2289" i="4"/>
  <c r="M2289" i="4" a="1"/>
  <c r="M2289" i="4"/>
  <c r="N2289" i="4"/>
  <c r="L2290" i="4"/>
  <c r="M2290" i="4" a="1"/>
  <c r="M2290" i="4"/>
  <c r="N2290" i="4"/>
  <c r="L2291" i="4"/>
  <c r="M2291" i="4" a="1"/>
  <c r="M2291" i="4"/>
  <c r="N2291" i="4"/>
  <c r="L2292" i="4"/>
  <c r="M2292" i="4" a="1"/>
  <c r="M2292" i="4"/>
  <c r="N2292" i="4"/>
  <c r="L2293" i="4"/>
  <c r="M2293" i="4" a="1"/>
  <c r="M2293" i="4"/>
  <c r="N2293" i="4"/>
  <c r="L2294" i="4"/>
  <c r="M2294" i="4" a="1"/>
  <c r="M2294" i="4"/>
  <c r="N2294" i="4"/>
  <c r="L2295" i="4"/>
  <c r="M2295" i="4" a="1"/>
  <c r="M2295" i="4"/>
  <c r="N2295" i="4"/>
  <c r="L2296" i="4"/>
  <c r="M2296" i="4" a="1"/>
  <c r="M2296" i="4"/>
  <c r="N2296" i="4"/>
  <c r="L2297" i="4"/>
  <c r="M2297" i="4" a="1"/>
  <c r="M2297" i="4"/>
  <c r="N2297" i="4"/>
  <c r="L2298" i="4"/>
  <c r="M2298" i="4" a="1"/>
  <c r="M2298" i="4"/>
  <c r="N2298" i="4"/>
  <c r="L2299" i="4"/>
  <c r="M2299" i="4" a="1"/>
  <c r="M2299" i="4"/>
  <c r="N2299" i="4"/>
  <c r="L2300" i="4"/>
  <c r="M2300" i="4" a="1"/>
  <c r="M2300" i="4"/>
  <c r="N2300" i="4"/>
  <c r="L2301" i="4"/>
  <c r="M2301" i="4" a="1"/>
  <c r="M2301" i="4"/>
  <c r="N2301" i="4"/>
  <c r="L2302" i="4"/>
  <c r="M2302" i="4" a="1"/>
  <c r="M2302" i="4"/>
  <c r="N2302" i="4"/>
  <c r="L2303" i="4"/>
  <c r="M2303" i="4" a="1"/>
  <c r="M2303" i="4"/>
  <c r="N2303" i="4"/>
  <c r="L2304" i="4"/>
  <c r="M2304" i="4" a="1"/>
  <c r="M2304" i="4"/>
  <c r="N2304" i="4"/>
  <c r="L2305" i="4"/>
  <c r="M2305" i="4" a="1"/>
  <c r="M2305" i="4"/>
  <c r="N2305" i="4"/>
  <c r="L2306" i="4"/>
  <c r="M2306" i="4" a="1"/>
  <c r="M2306" i="4"/>
  <c r="N2306" i="4"/>
  <c r="L2307" i="4"/>
  <c r="M2307" i="4" a="1"/>
  <c r="M2307" i="4"/>
  <c r="N2307" i="4"/>
  <c r="L2308" i="4"/>
  <c r="M2308" i="4" a="1"/>
  <c r="M2308" i="4"/>
  <c r="N2308" i="4"/>
  <c r="L2309" i="4"/>
  <c r="M2309" i="4" a="1"/>
  <c r="M2309" i="4"/>
  <c r="N2309" i="4"/>
  <c r="L2310" i="4"/>
  <c r="M2310" i="4" a="1"/>
  <c r="M2310" i="4"/>
  <c r="N2310" i="4"/>
  <c r="L2311" i="4"/>
  <c r="M2311" i="4" a="1"/>
  <c r="M2311" i="4"/>
  <c r="N2311" i="4"/>
  <c r="L2312" i="4"/>
  <c r="M2312" i="4" a="1"/>
  <c r="M2312" i="4"/>
  <c r="N2312" i="4"/>
  <c r="L2313" i="4"/>
  <c r="M2313" i="4" a="1"/>
  <c r="M2313" i="4"/>
  <c r="N2313" i="4"/>
  <c r="L2314" i="4"/>
  <c r="M2314" i="4" a="1"/>
  <c r="M2314" i="4"/>
  <c r="N2314" i="4"/>
  <c r="L2315" i="4"/>
  <c r="M2315" i="4" a="1"/>
  <c r="M2315" i="4"/>
  <c r="N2315" i="4"/>
  <c r="L2316" i="4"/>
  <c r="M2316" i="4" a="1"/>
  <c r="M2316" i="4"/>
  <c r="N2316" i="4"/>
  <c r="L2317" i="4"/>
  <c r="M2317" i="4" a="1"/>
  <c r="M2317" i="4"/>
  <c r="N2317" i="4"/>
  <c r="L2318" i="4"/>
  <c r="M2318" i="4" a="1"/>
  <c r="M2318" i="4"/>
  <c r="N2318" i="4"/>
  <c r="L2319" i="4"/>
  <c r="M2319" i="4" a="1"/>
  <c r="M2319" i="4"/>
  <c r="N2319" i="4"/>
  <c r="L2320" i="4"/>
  <c r="M2320" i="4" a="1"/>
  <c r="M2320" i="4"/>
  <c r="N2320" i="4"/>
  <c r="L2321" i="4"/>
  <c r="M2321" i="4" a="1"/>
  <c r="M2321" i="4"/>
  <c r="N2321" i="4"/>
  <c r="L2322" i="4"/>
  <c r="M2322" i="4" a="1"/>
  <c r="M2322" i="4"/>
  <c r="N2322" i="4"/>
  <c r="L2323" i="4"/>
  <c r="M2323" i="4" a="1"/>
  <c r="M2323" i="4"/>
  <c r="N2323" i="4"/>
  <c r="L2324" i="4"/>
  <c r="M2324" i="4" a="1"/>
  <c r="M2324" i="4"/>
  <c r="N2324" i="4"/>
  <c r="L2325" i="4"/>
  <c r="M2325" i="4" a="1"/>
  <c r="M2325" i="4"/>
  <c r="N2325" i="4"/>
  <c r="L2326" i="4"/>
  <c r="M2326" i="4" a="1"/>
  <c r="M2326" i="4"/>
  <c r="N2326" i="4"/>
  <c r="L2327" i="4"/>
  <c r="M2327" i="4" a="1"/>
  <c r="M2327" i="4"/>
  <c r="N2327" i="4"/>
  <c r="L2328" i="4"/>
  <c r="M2328" i="4" a="1"/>
  <c r="M2328" i="4"/>
  <c r="N2328" i="4"/>
  <c r="L2329" i="4"/>
  <c r="M2329" i="4" a="1"/>
  <c r="M2329" i="4"/>
  <c r="N2329" i="4"/>
  <c r="L2330" i="4"/>
  <c r="M2330" i="4" a="1"/>
  <c r="M2330" i="4"/>
  <c r="N2330" i="4"/>
  <c r="L2331" i="4"/>
  <c r="M2331" i="4" a="1"/>
  <c r="M2331" i="4"/>
  <c r="N2331" i="4"/>
  <c r="L2332" i="4"/>
  <c r="M2332" i="4" a="1"/>
  <c r="M2332" i="4"/>
  <c r="N2332" i="4"/>
  <c r="L2333" i="4"/>
  <c r="M2333" i="4" a="1"/>
  <c r="M2333" i="4"/>
  <c r="N2333" i="4"/>
  <c r="L2334" i="4"/>
  <c r="M2334" i="4" a="1"/>
  <c r="M2334" i="4"/>
  <c r="N2334" i="4"/>
  <c r="L2335" i="4"/>
  <c r="M2335" i="4" a="1"/>
  <c r="M2335" i="4"/>
  <c r="N2335" i="4"/>
  <c r="L2336" i="4"/>
  <c r="M2336" i="4" a="1"/>
  <c r="M2336" i="4"/>
  <c r="N2336" i="4"/>
  <c r="L2337" i="4"/>
  <c r="M2337" i="4" a="1"/>
  <c r="M2337" i="4"/>
  <c r="N2337" i="4"/>
  <c r="L2338" i="4"/>
  <c r="M2338" i="4" a="1"/>
  <c r="M2338" i="4"/>
  <c r="N2338" i="4"/>
  <c r="L2339" i="4"/>
  <c r="M2339" i="4" a="1"/>
  <c r="M2339" i="4"/>
  <c r="N2339" i="4"/>
  <c r="L2340" i="4"/>
  <c r="M2340" i="4" a="1"/>
  <c r="M2340" i="4"/>
  <c r="N2340" i="4"/>
  <c r="L2341" i="4"/>
  <c r="M2341" i="4" a="1"/>
  <c r="M2341" i="4"/>
  <c r="N2341" i="4"/>
  <c r="L2342" i="4"/>
  <c r="M2342" i="4" a="1"/>
  <c r="M2342" i="4"/>
  <c r="N2342" i="4"/>
  <c r="L2343" i="4"/>
  <c r="M2343" i="4" a="1"/>
  <c r="M2343" i="4"/>
  <c r="N2343" i="4"/>
  <c r="L2344" i="4"/>
  <c r="M2344" i="4" a="1"/>
  <c r="M2344" i="4"/>
  <c r="N2344" i="4"/>
  <c r="L2345" i="4"/>
  <c r="M2345" i="4" a="1"/>
  <c r="M2345" i="4"/>
  <c r="N2345" i="4"/>
  <c r="L2346" i="4"/>
  <c r="M2346" i="4" a="1"/>
  <c r="M2346" i="4"/>
  <c r="N2346" i="4"/>
  <c r="L2347" i="4"/>
  <c r="M2347" i="4" a="1"/>
  <c r="M2347" i="4"/>
  <c r="N2347" i="4"/>
  <c r="L2348" i="4"/>
  <c r="M2348" i="4" a="1"/>
  <c r="M2348" i="4"/>
  <c r="N2348" i="4"/>
  <c r="L2349" i="4"/>
  <c r="M2349" i="4" a="1"/>
  <c r="M2349" i="4"/>
  <c r="N2349" i="4"/>
  <c r="L2350" i="4"/>
  <c r="M2350" i="4" a="1"/>
  <c r="M2350" i="4"/>
  <c r="N2350" i="4"/>
  <c r="L2351" i="4"/>
  <c r="M2351" i="4" a="1"/>
  <c r="M2351" i="4"/>
  <c r="N2351" i="4"/>
  <c r="L2352" i="4"/>
  <c r="M2352" i="4" a="1"/>
  <c r="M2352" i="4"/>
  <c r="N2352" i="4"/>
  <c r="L2353" i="4"/>
  <c r="M2353" i="4" a="1"/>
  <c r="M2353" i="4"/>
  <c r="N2353" i="4"/>
  <c r="L2354" i="4"/>
  <c r="M2354" i="4" a="1"/>
  <c r="M2354" i="4"/>
  <c r="N2354" i="4"/>
  <c r="L2355" i="4"/>
  <c r="M2355" i="4" a="1"/>
  <c r="M2355" i="4"/>
  <c r="N2355" i="4"/>
  <c r="L2356" i="4"/>
  <c r="M2356" i="4" a="1"/>
  <c r="M2356" i="4"/>
  <c r="N2356" i="4"/>
  <c r="L2357" i="4"/>
  <c r="M2357" i="4" a="1"/>
  <c r="M2357" i="4"/>
  <c r="N2357" i="4"/>
  <c r="L2358" i="4"/>
  <c r="M2358" i="4" a="1"/>
  <c r="M2358" i="4"/>
  <c r="N2358" i="4"/>
  <c r="L2359" i="4"/>
  <c r="M2359" i="4" a="1"/>
  <c r="M2359" i="4"/>
  <c r="N2359" i="4"/>
  <c r="L2360" i="4"/>
  <c r="M2360" i="4" a="1"/>
  <c r="M2360" i="4"/>
  <c r="N2360" i="4"/>
  <c r="L2361" i="4"/>
  <c r="M2361" i="4" a="1"/>
  <c r="M2361" i="4"/>
  <c r="N2361" i="4"/>
  <c r="L2362" i="4"/>
  <c r="M2362" i="4" a="1"/>
  <c r="M2362" i="4"/>
  <c r="N2362" i="4"/>
  <c r="L2363" i="4"/>
  <c r="M2363" i="4" a="1"/>
  <c r="M2363" i="4"/>
  <c r="N2363" i="4"/>
  <c r="L2364" i="4"/>
  <c r="M2364" i="4" a="1"/>
  <c r="M2364" i="4"/>
  <c r="N2364" i="4"/>
  <c r="L2365" i="4"/>
  <c r="M2365" i="4" a="1"/>
  <c r="M2365" i="4"/>
  <c r="N2365" i="4"/>
  <c r="L2366" i="4"/>
  <c r="M2366" i="4" a="1"/>
  <c r="M2366" i="4"/>
  <c r="N2366" i="4"/>
  <c r="L2367" i="4"/>
  <c r="M2367" i="4" a="1"/>
  <c r="M2367" i="4"/>
  <c r="N2367" i="4"/>
  <c r="L2368" i="4"/>
  <c r="M2368" i="4" a="1"/>
  <c r="M2368" i="4"/>
  <c r="N2368" i="4"/>
  <c r="L2369" i="4"/>
  <c r="M2369" i="4" a="1"/>
  <c r="M2369" i="4"/>
  <c r="N2369" i="4"/>
  <c r="L2370" i="4"/>
  <c r="M2370" i="4" a="1"/>
  <c r="M2370" i="4"/>
  <c r="N2370" i="4"/>
  <c r="L2371" i="4"/>
  <c r="M2371" i="4" a="1"/>
  <c r="M2371" i="4"/>
  <c r="N2371" i="4"/>
  <c r="L2372" i="4"/>
  <c r="M2372" i="4" a="1"/>
  <c r="M2372" i="4"/>
  <c r="N2372" i="4"/>
  <c r="L2373" i="4"/>
  <c r="M2373" i="4" a="1"/>
  <c r="M2373" i="4"/>
  <c r="N2373" i="4"/>
  <c r="L2374" i="4"/>
  <c r="M2374" i="4" a="1"/>
  <c r="M2374" i="4"/>
  <c r="N2374" i="4"/>
  <c r="L2375" i="4"/>
  <c r="M2375" i="4" a="1"/>
  <c r="M2375" i="4"/>
  <c r="N2375" i="4"/>
  <c r="L2376" i="4"/>
  <c r="M2376" i="4" a="1"/>
  <c r="M2376" i="4"/>
  <c r="N2376" i="4"/>
  <c r="L2377" i="4"/>
  <c r="M2377" i="4" a="1"/>
  <c r="M2377" i="4"/>
  <c r="N2377" i="4"/>
  <c r="L2378" i="4"/>
  <c r="M2378" i="4" a="1"/>
  <c r="M2378" i="4"/>
  <c r="N2378" i="4"/>
  <c r="L2379" i="4"/>
  <c r="M2379" i="4" a="1"/>
  <c r="M2379" i="4"/>
  <c r="N2379" i="4"/>
  <c r="L2380" i="4"/>
  <c r="M2380" i="4" a="1"/>
  <c r="M2380" i="4"/>
  <c r="N2380" i="4"/>
  <c r="L2381" i="4"/>
  <c r="M2381" i="4" a="1"/>
  <c r="M2381" i="4"/>
  <c r="N2381" i="4"/>
  <c r="L2382" i="4"/>
  <c r="M2382" i="4" a="1"/>
  <c r="M2382" i="4"/>
  <c r="N2382" i="4"/>
  <c r="L2383" i="4"/>
  <c r="M2383" i="4" a="1"/>
  <c r="M2383" i="4"/>
  <c r="N2383" i="4"/>
  <c r="L2384" i="4"/>
  <c r="M2384" i="4" a="1"/>
  <c r="M2384" i="4"/>
  <c r="N2384" i="4"/>
  <c r="L2385" i="4"/>
  <c r="M2385" i="4" a="1"/>
  <c r="M2385" i="4"/>
  <c r="N2385" i="4"/>
  <c r="L2386" i="4"/>
  <c r="M2386" i="4" a="1"/>
  <c r="M2386" i="4"/>
  <c r="N2386" i="4"/>
  <c r="L2387" i="4"/>
  <c r="M2387" i="4" a="1"/>
  <c r="M2387" i="4"/>
  <c r="N2387" i="4"/>
  <c r="L2388" i="4"/>
  <c r="M2388" i="4" a="1"/>
  <c r="M2388" i="4"/>
  <c r="N2388" i="4"/>
  <c r="L2389" i="4"/>
  <c r="M2389" i="4" a="1"/>
  <c r="M2389" i="4"/>
  <c r="N2389" i="4"/>
  <c r="L2390" i="4"/>
  <c r="M2390" i="4" a="1"/>
  <c r="M2390" i="4"/>
  <c r="N2390" i="4"/>
  <c r="L2391" i="4"/>
  <c r="M2391" i="4" a="1"/>
  <c r="M2391" i="4"/>
  <c r="N2391" i="4"/>
  <c r="L2392" i="4"/>
  <c r="M2392" i="4" a="1"/>
  <c r="M2392" i="4"/>
  <c r="N2392" i="4"/>
  <c r="L2393" i="4"/>
  <c r="M2393" i="4" a="1"/>
  <c r="M2393" i="4"/>
  <c r="N2393" i="4"/>
  <c r="L2394" i="4"/>
  <c r="M2394" i="4" a="1"/>
  <c r="M2394" i="4"/>
  <c r="N2394" i="4"/>
  <c r="L2395" i="4"/>
  <c r="M2395" i="4" a="1"/>
  <c r="M2395" i="4"/>
  <c r="N2395" i="4"/>
  <c r="L2396" i="4"/>
  <c r="M2396" i="4" a="1"/>
  <c r="M2396" i="4"/>
  <c r="N2396" i="4"/>
  <c r="L2397" i="4"/>
  <c r="M2397" i="4" a="1"/>
  <c r="M2397" i="4"/>
  <c r="N2397" i="4"/>
  <c r="L2398" i="4"/>
  <c r="M2398" i="4" a="1"/>
  <c r="M2398" i="4"/>
  <c r="N2398" i="4"/>
  <c r="L2399" i="4"/>
  <c r="M2399" i="4" a="1"/>
  <c r="M2399" i="4"/>
  <c r="N2399" i="4"/>
  <c r="L2400" i="4"/>
  <c r="M2400" i="4" a="1"/>
  <c r="M2400" i="4"/>
  <c r="N2400" i="4"/>
  <c r="L2401" i="4"/>
  <c r="M2401" i="4" a="1"/>
  <c r="M2401" i="4"/>
  <c r="N2401" i="4"/>
  <c r="L2402" i="4"/>
  <c r="M2402" i="4" a="1"/>
  <c r="M2402" i="4"/>
  <c r="N2402" i="4"/>
  <c r="L2403" i="4"/>
  <c r="M2403" i="4" a="1"/>
  <c r="M2403" i="4"/>
  <c r="N2403" i="4"/>
  <c r="L2404" i="4"/>
  <c r="M2404" i="4" a="1"/>
  <c r="M2404" i="4"/>
  <c r="N2404" i="4"/>
  <c r="L2405" i="4"/>
  <c r="M2405" i="4" a="1"/>
  <c r="M2405" i="4"/>
  <c r="N2405" i="4"/>
  <c r="L2406" i="4"/>
  <c r="M2406" i="4" a="1"/>
  <c r="M2406" i="4"/>
  <c r="N2406" i="4"/>
  <c r="L2407" i="4"/>
  <c r="M2407" i="4" a="1"/>
  <c r="M2407" i="4"/>
  <c r="N2407" i="4"/>
  <c r="L2408" i="4"/>
  <c r="M2408" i="4" a="1"/>
  <c r="M2408" i="4"/>
  <c r="N2408" i="4"/>
  <c r="L2409" i="4"/>
  <c r="M2409" i="4" a="1"/>
  <c r="M2409" i="4"/>
  <c r="N2409" i="4"/>
  <c r="L2410" i="4"/>
  <c r="M2410" i="4" a="1"/>
  <c r="M2410" i="4"/>
  <c r="N2410" i="4"/>
  <c r="L2411" i="4"/>
  <c r="M2411" i="4" a="1"/>
  <c r="M2411" i="4"/>
  <c r="N2411" i="4"/>
  <c r="L2412" i="4"/>
  <c r="M2412" i="4" a="1"/>
  <c r="M2412" i="4"/>
  <c r="N2412" i="4"/>
  <c r="L2413" i="4"/>
  <c r="M2413" i="4" a="1"/>
  <c r="M2413" i="4"/>
  <c r="N2413" i="4"/>
  <c r="L2414" i="4"/>
  <c r="M2414" i="4" a="1"/>
  <c r="M2414" i="4"/>
  <c r="N2414" i="4"/>
  <c r="L2415" i="4"/>
  <c r="M2415" i="4" a="1"/>
  <c r="M2415" i="4"/>
  <c r="N2415" i="4"/>
  <c r="L2416" i="4"/>
  <c r="M2416" i="4" a="1"/>
  <c r="M2416" i="4"/>
  <c r="N2416" i="4"/>
  <c r="L2417" i="4"/>
  <c r="M2417" i="4" a="1"/>
  <c r="M2417" i="4"/>
  <c r="N2417" i="4"/>
  <c r="L2418" i="4"/>
  <c r="M2418" i="4" a="1"/>
  <c r="M2418" i="4"/>
  <c r="N2418" i="4"/>
  <c r="L2419" i="4"/>
  <c r="M2419" i="4" a="1"/>
  <c r="M2419" i="4"/>
  <c r="N2419" i="4"/>
  <c r="L2420" i="4"/>
  <c r="M2420" i="4" a="1"/>
  <c r="M2420" i="4"/>
  <c r="N2420" i="4"/>
  <c r="L2421" i="4"/>
  <c r="M2421" i="4" a="1"/>
  <c r="M2421" i="4"/>
  <c r="N2421" i="4"/>
  <c r="L2422" i="4"/>
  <c r="M2422" i="4" a="1"/>
  <c r="M2422" i="4"/>
  <c r="N2422" i="4"/>
  <c r="L2423" i="4"/>
  <c r="M2423" i="4" a="1"/>
  <c r="M2423" i="4"/>
  <c r="N2423" i="4"/>
  <c r="L2424" i="4"/>
  <c r="M2424" i="4" a="1"/>
  <c r="M2424" i="4"/>
  <c r="N2424" i="4"/>
  <c r="L2425" i="4"/>
  <c r="M2425" i="4" a="1"/>
  <c r="M2425" i="4"/>
  <c r="N2425" i="4"/>
  <c r="L2426" i="4"/>
  <c r="M2426" i="4" a="1"/>
  <c r="M2426" i="4"/>
  <c r="N2426" i="4"/>
  <c r="L2427" i="4"/>
  <c r="M2427" i="4" a="1"/>
  <c r="M2427" i="4"/>
  <c r="N2427" i="4"/>
  <c r="L2428" i="4"/>
  <c r="M2428" i="4" a="1"/>
  <c r="M2428" i="4"/>
  <c r="N2428" i="4"/>
  <c r="L2429" i="4"/>
  <c r="M2429" i="4" a="1"/>
  <c r="M2429" i="4"/>
  <c r="N2429" i="4"/>
  <c r="L2430" i="4"/>
  <c r="M2430" i="4" a="1"/>
  <c r="M2430" i="4"/>
  <c r="N2430" i="4"/>
  <c r="L2431" i="4"/>
  <c r="M2431" i="4" a="1"/>
  <c r="M2431" i="4"/>
  <c r="N2431" i="4"/>
  <c r="L2432" i="4"/>
  <c r="M2432" i="4" a="1"/>
  <c r="M2432" i="4"/>
  <c r="N2432" i="4"/>
  <c r="L2433" i="4"/>
  <c r="M2433" i="4" a="1"/>
  <c r="M2433" i="4"/>
  <c r="N2433" i="4"/>
  <c r="L2434" i="4"/>
  <c r="M2434" i="4" a="1"/>
  <c r="M2434" i="4"/>
  <c r="N2434" i="4"/>
  <c r="L2435" i="4"/>
  <c r="M2435" i="4" a="1"/>
  <c r="M2435" i="4"/>
  <c r="N2435" i="4"/>
  <c r="L2436" i="4"/>
  <c r="M2436" i="4" a="1"/>
  <c r="M2436" i="4"/>
  <c r="N2436" i="4"/>
  <c r="L2437" i="4"/>
  <c r="M2437" i="4" a="1"/>
  <c r="M2437" i="4"/>
  <c r="N2437" i="4"/>
  <c r="L2438" i="4"/>
  <c r="M2438" i="4" a="1"/>
  <c r="M2438" i="4"/>
  <c r="N2438" i="4"/>
  <c r="L2439" i="4"/>
  <c r="M2439" i="4" a="1"/>
  <c r="M2439" i="4"/>
  <c r="N2439" i="4"/>
  <c r="L2440" i="4"/>
  <c r="M2440" i="4" a="1"/>
  <c r="M2440" i="4"/>
  <c r="N2440" i="4"/>
  <c r="L2441" i="4"/>
  <c r="M2441" i="4" a="1"/>
  <c r="M2441" i="4"/>
  <c r="N2441" i="4"/>
  <c r="L2442" i="4"/>
  <c r="M2442" i="4" a="1"/>
  <c r="M2442" i="4"/>
  <c r="N2442" i="4"/>
  <c r="L2443" i="4"/>
  <c r="M2443" i="4" a="1"/>
  <c r="M2443" i="4"/>
  <c r="N2443" i="4"/>
  <c r="L2444" i="4"/>
  <c r="M2444" i="4" a="1"/>
  <c r="M2444" i="4"/>
  <c r="N2444" i="4"/>
  <c r="L2445" i="4"/>
  <c r="M2445" i="4" a="1"/>
  <c r="M2445" i="4"/>
  <c r="N2445" i="4"/>
  <c r="L2446" i="4"/>
  <c r="M2446" i="4" a="1"/>
  <c r="M2446" i="4"/>
  <c r="N2446" i="4"/>
  <c r="L2447" i="4"/>
  <c r="M2447" i="4" a="1"/>
  <c r="M2447" i="4"/>
  <c r="N2447" i="4"/>
  <c r="L2448" i="4"/>
  <c r="M2448" i="4" a="1"/>
  <c r="M2448" i="4"/>
  <c r="N2448" i="4"/>
  <c r="L2449" i="4"/>
  <c r="M2449" i="4" a="1"/>
  <c r="M2449" i="4"/>
  <c r="N2449" i="4"/>
  <c r="L2450" i="4"/>
  <c r="M2450" i="4" a="1"/>
  <c r="M2450" i="4"/>
  <c r="N2450" i="4"/>
  <c r="L2451" i="4"/>
  <c r="M2451" i="4" a="1"/>
  <c r="M2451" i="4"/>
  <c r="N2451" i="4"/>
  <c r="L2452" i="4"/>
  <c r="M2452" i="4" a="1"/>
  <c r="M2452" i="4"/>
  <c r="N2452" i="4"/>
  <c r="L2453" i="4"/>
  <c r="M2453" i="4" a="1"/>
  <c r="M2453" i="4"/>
  <c r="N2453" i="4"/>
  <c r="L2454" i="4"/>
  <c r="M2454" i="4" a="1"/>
  <c r="M2454" i="4"/>
  <c r="N2454" i="4"/>
  <c r="L2455" i="4"/>
  <c r="M2455" i="4" a="1"/>
  <c r="M2455" i="4"/>
  <c r="N2455" i="4"/>
  <c r="L2456" i="4"/>
  <c r="M2456" i="4" a="1"/>
  <c r="M2456" i="4"/>
  <c r="N2456" i="4"/>
  <c r="L2457" i="4"/>
  <c r="M2457" i="4" a="1"/>
  <c r="M2457" i="4"/>
  <c r="N2457" i="4"/>
  <c r="L2458" i="4"/>
  <c r="M2458" i="4" a="1"/>
  <c r="M2458" i="4"/>
  <c r="N2458" i="4"/>
  <c r="L2459" i="4"/>
  <c r="M2459" i="4" a="1"/>
  <c r="M2459" i="4"/>
  <c r="N2459" i="4"/>
  <c r="L2460" i="4"/>
  <c r="M2460" i="4" a="1"/>
  <c r="M2460" i="4"/>
  <c r="N2460" i="4"/>
  <c r="L2461" i="4"/>
  <c r="M2461" i="4" a="1"/>
  <c r="M2461" i="4"/>
  <c r="N2461" i="4"/>
  <c r="L2462" i="4"/>
  <c r="M2462" i="4" a="1"/>
  <c r="M2462" i="4"/>
  <c r="N2462" i="4"/>
  <c r="L2463" i="4"/>
  <c r="M2463" i="4" a="1"/>
  <c r="M2463" i="4"/>
  <c r="N2463" i="4"/>
  <c r="L2464" i="4"/>
  <c r="M2464" i="4" a="1"/>
  <c r="M2464" i="4"/>
  <c r="N2464" i="4"/>
  <c r="L2465" i="4"/>
  <c r="M2465" i="4" a="1"/>
  <c r="M2465" i="4"/>
  <c r="N2465" i="4"/>
  <c r="L2466" i="4"/>
  <c r="M2466" i="4" a="1"/>
  <c r="M2466" i="4"/>
  <c r="N2466" i="4"/>
  <c r="L2467" i="4"/>
  <c r="M2467" i="4" a="1"/>
  <c r="M2467" i="4"/>
  <c r="N2467" i="4"/>
  <c r="L2468" i="4"/>
  <c r="M2468" i="4" a="1"/>
  <c r="M2468" i="4"/>
  <c r="N2468" i="4"/>
  <c r="L2469" i="4"/>
  <c r="M2469" i="4" a="1"/>
  <c r="M2469" i="4"/>
  <c r="N2469" i="4"/>
  <c r="L2470" i="4"/>
  <c r="M2470" i="4" a="1"/>
  <c r="M2470" i="4"/>
  <c r="N2470" i="4"/>
  <c r="L2471" i="4"/>
  <c r="M2471" i="4" a="1"/>
  <c r="M2471" i="4"/>
  <c r="N2471" i="4"/>
  <c r="L2472" i="4"/>
  <c r="M2472" i="4" a="1"/>
  <c r="M2472" i="4"/>
  <c r="N2472" i="4"/>
  <c r="L2473" i="4"/>
  <c r="M2473" i="4" a="1"/>
  <c r="M2473" i="4"/>
  <c r="N2473" i="4"/>
  <c r="L2474" i="4"/>
  <c r="M2474" i="4" a="1"/>
  <c r="M2474" i="4"/>
  <c r="N2474" i="4"/>
  <c r="L2475" i="4"/>
  <c r="M2475" i="4" a="1"/>
  <c r="M2475" i="4"/>
  <c r="N2475" i="4"/>
  <c r="L2476" i="4"/>
  <c r="M2476" i="4" a="1"/>
  <c r="M2476" i="4"/>
  <c r="N2476" i="4"/>
  <c r="L2477" i="4"/>
  <c r="M2477" i="4" a="1"/>
  <c r="M2477" i="4"/>
  <c r="N2477" i="4"/>
  <c r="L2478" i="4"/>
  <c r="M2478" i="4" a="1"/>
  <c r="M2478" i="4"/>
  <c r="N2478" i="4"/>
  <c r="L2479" i="4"/>
  <c r="M2479" i="4" a="1"/>
  <c r="M2479" i="4"/>
  <c r="N2479" i="4"/>
  <c r="L2480" i="4"/>
  <c r="M2480" i="4" a="1"/>
  <c r="M2480" i="4"/>
  <c r="N2480" i="4"/>
  <c r="L2481" i="4"/>
  <c r="M2481" i="4" a="1"/>
  <c r="M2481" i="4"/>
  <c r="N2481" i="4"/>
  <c r="L2482" i="4"/>
  <c r="M2482" i="4" a="1"/>
  <c r="M2482" i="4"/>
  <c r="N2482" i="4"/>
  <c r="L2483" i="4"/>
  <c r="M2483" i="4" a="1"/>
  <c r="M2483" i="4"/>
  <c r="N2483" i="4"/>
  <c r="L2484" i="4"/>
  <c r="M2484" i="4" a="1"/>
  <c r="M2484" i="4"/>
  <c r="N2484" i="4"/>
  <c r="L2485" i="4"/>
  <c r="M2485" i="4" a="1"/>
  <c r="M2485" i="4"/>
  <c r="N2485" i="4"/>
  <c r="L2486" i="4"/>
  <c r="M2486" i="4" a="1"/>
  <c r="M2486" i="4"/>
  <c r="N2486" i="4"/>
  <c r="L2487" i="4"/>
  <c r="M2487" i="4" a="1"/>
  <c r="M2487" i="4"/>
  <c r="N2487" i="4"/>
  <c r="L2488" i="4"/>
  <c r="M2488" i="4" a="1"/>
  <c r="M2488" i="4"/>
  <c r="N2488" i="4"/>
  <c r="L2489" i="4"/>
  <c r="M2489" i="4" a="1"/>
  <c r="M2489" i="4"/>
  <c r="N2489" i="4"/>
  <c r="L2490" i="4"/>
  <c r="M2490" i="4" a="1"/>
  <c r="M2490" i="4"/>
  <c r="N2490" i="4"/>
  <c r="L2491" i="4"/>
  <c r="M2491" i="4" a="1"/>
  <c r="M2491" i="4"/>
  <c r="N2491" i="4"/>
  <c r="L2492" i="4"/>
  <c r="M2492" i="4" a="1"/>
  <c r="M2492" i="4"/>
  <c r="N2492" i="4"/>
  <c r="L2493" i="4"/>
  <c r="M2493" i="4" a="1"/>
  <c r="M2493" i="4"/>
  <c r="N2493" i="4"/>
  <c r="L2494" i="4"/>
  <c r="M2494" i="4" a="1"/>
  <c r="M2494" i="4"/>
  <c r="N2494" i="4"/>
  <c r="L2495" i="4"/>
  <c r="M2495" i="4" a="1"/>
  <c r="M2495" i="4"/>
  <c r="N2495" i="4"/>
  <c r="L2496" i="4"/>
  <c r="M2496" i="4" a="1"/>
  <c r="M2496" i="4"/>
  <c r="N2496" i="4"/>
  <c r="L2497" i="4"/>
  <c r="M2497" i="4" a="1"/>
  <c r="M2497" i="4"/>
  <c r="N2497" i="4"/>
  <c r="L2498" i="4"/>
  <c r="M2498" i="4" a="1"/>
  <c r="M2498" i="4"/>
  <c r="N2498" i="4"/>
  <c r="L2499" i="4"/>
  <c r="M2499" i="4" a="1"/>
  <c r="M2499" i="4"/>
  <c r="N2499" i="4"/>
  <c r="L2500" i="4"/>
  <c r="M2500" i="4" a="1"/>
  <c r="M2500" i="4"/>
  <c r="N2500" i="4"/>
  <c r="L2501" i="4"/>
  <c r="M2501" i="4" a="1"/>
  <c r="M2501" i="4"/>
  <c r="N2501" i="4"/>
  <c r="L2502" i="4"/>
  <c r="M2502" i="4" a="1"/>
  <c r="M2502" i="4"/>
  <c r="N2502" i="4"/>
  <c r="L2503" i="4"/>
  <c r="M2503" i="4" a="1"/>
  <c r="M2503" i="4"/>
  <c r="N2503" i="4"/>
  <c r="L2504" i="4"/>
  <c r="M2504" i="4" a="1"/>
  <c r="M2504" i="4"/>
  <c r="N2504" i="4"/>
  <c r="L2505" i="4"/>
  <c r="M2505" i="4" a="1"/>
  <c r="M2505" i="4"/>
  <c r="N2505" i="4"/>
  <c r="L2506" i="4"/>
  <c r="M2506" i="4" a="1"/>
  <c r="M2506" i="4"/>
  <c r="N2506" i="4"/>
  <c r="L2507" i="4"/>
  <c r="M2507" i="4" a="1"/>
  <c r="M2507" i="4"/>
  <c r="N2507" i="4"/>
  <c r="L2508" i="4"/>
  <c r="M2508" i="4" a="1"/>
  <c r="M2508" i="4"/>
  <c r="N2508" i="4"/>
  <c r="L2509" i="4"/>
  <c r="M2509" i="4" a="1"/>
  <c r="M2509" i="4"/>
  <c r="N2509" i="4"/>
  <c r="L2510" i="4"/>
  <c r="M2510" i="4" a="1"/>
  <c r="M2510" i="4"/>
  <c r="N2510" i="4"/>
  <c r="L2511" i="4"/>
  <c r="M2511" i="4" a="1"/>
  <c r="M2511" i="4"/>
  <c r="N2511" i="4"/>
  <c r="L2512" i="4"/>
  <c r="M2512" i="4" a="1"/>
  <c r="M2512" i="4"/>
  <c r="N2512" i="4"/>
  <c r="L2513" i="4"/>
  <c r="M2513" i="4" a="1"/>
  <c r="M2513" i="4"/>
  <c r="N2513" i="4"/>
  <c r="L2514" i="4"/>
  <c r="M2514" i="4" a="1"/>
  <c r="M2514" i="4"/>
  <c r="N2514" i="4"/>
  <c r="L2515" i="4"/>
  <c r="M2515" i="4" a="1"/>
  <c r="M2515" i="4"/>
  <c r="N2515" i="4"/>
  <c r="L2516" i="4"/>
  <c r="M2516" i="4" a="1"/>
  <c r="M2516" i="4"/>
  <c r="N2516" i="4"/>
  <c r="L2517" i="4"/>
  <c r="M2517" i="4" a="1"/>
  <c r="M2517" i="4"/>
  <c r="N2517" i="4"/>
  <c r="L2518" i="4"/>
  <c r="M2518" i="4" a="1"/>
  <c r="M2518" i="4"/>
  <c r="N2518" i="4"/>
  <c r="L2519" i="4"/>
  <c r="M2519" i="4" a="1"/>
  <c r="M2519" i="4"/>
  <c r="N2519" i="4"/>
  <c r="L2520" i="4"/>
  <c r="M2520" i="4" a="1"/>
  <c r="M2520" i="4"/>
  <c r="N2520" i="4"/>
  <c r="L2521" i="4"/>
  <c r="M2521" i="4" a="1"/>
  <c r="M2521" i="4"/>
  <c r="N2521" i="4"/>
  <c r="L2522" i="4"/>
  <c r="M2522" i="4" a="1"/>
  <c r="M2522" i="4"/>
  <c r="N2522" i="4"/>
  <c r="L2523" i="4"/>
  <c r="M2523" i="4" a="1"/>
  <c r="M2523" i="4"/>
  <c r="N2523" i="4"/>
  <c r="L2524" i="4"/>
  <c r="M2524" i="4" a="1"/>
  <c r="M2524" i="4"/>
  <c r="N2524" i="4"/>
  <c r="L2525" i="4"/>
  <c r="M2525" i="4" a="1"/>
  <c r="M2525" i="4"/>
  <c r="N2525" i="4"/>
  <c r="L2526" i="4"/>
  <c r="M2526" i="4" a="1"/>
  <c r="M2526" i="4"/>
  <c r="N2526" i="4"/>
  <c r="L2527" i="4"/>
  <c r="M2527" i="4" a="1"/>
  <c r="M2527" i="4"/>
  <c r="N2527" i="4"/>
  <c r="L2528" i="4"/>
  <c r="M2528" i="4" a="1"/>
  <c r="M2528" i="4"/>
  <c r="N2528" i="4"/>
  <c r="L2529" i="4"/>
  <c r="M2529" i="4" a="1"/>
  <c r="M2529" i="4"/>
  <c r="N2529" i="4"/>
  <c r="L2530" i="4"/>
  <c r="M2530" i="4" a="1"/>
  <c r="M2530" i="4"/>
  <c r="N2530" i="4"/>
  <c r="L2531" i="4"/>
  <c r="M2531" i="4" a="1"/>
  <c r="M2531" i="4"/>
  <c r="N2531" i="4"/>
  <c r="L2532" i="4"/>
  <c r="M2532" i="4" a="1"/>
  <c r="M2532" i="4"/>
  <c r="N2532" i="4"/>
  <c r="L2533" i="4"/>
  <c r="M2533" i="4" a="1"/>
  <c r="M2533" i="4"/>
  <c r="N2533" i="4"/>
  <c r="L2534" i="4"/>
  <c r="M2534" i="4" a="1"/>
  <c r="M2534" i="4"/>
  <c r="N2534" i="4"/>
  <c r="L2535" i="4"/>
  <c r="M2535" i="4" a="1"/>
  <c r="M2535" i="4"/>
  <c r="N2535" i="4"/>
  <c r="L2536" i="4"/>
  <c r="M2536" i="4" a="1"/>
  <c r="M2536" i="4"/>
  <c r="N2536" i="4"/>
  <c r="L2537" i="4"/>
  <c r="M2537" i="4" a="1"/>
  <c r="M2537" i="4"/>
  <c r="N2537" i="4"/>
  <c r="L2538" i="4"/>
  <c r="M2538" i="4" a="1"/>
  <c r="M2538" i="4"/>
  <c r="N2538" i="4"/>
  <c r="L2539" i="4"/>
  <c r="M2539" i="4" a="1"/>
  <c r="M2539" i="4"/>
  <c r="N2539" i="4"/>
  <c r="L2540" i="4"/>
  <c r="M2540" i="4" a="1"/>
  <c r="M2540" i="4"/>
  <c r="N2540" i="4"/>
  <c r="L2541" i="4"/>
  <c r="M2541" i="4" a="1"/>
  <c r="M2541" i="4"/>
  <c r="N2541" i="4"/>
  <c r="L2542" i="4"/>
  <c r="M2542" i="4" a="1"/>
  <c r="M2542" i="4"/>
  <c r="N2542" i="4"/>
  <c r="L2543" i="4"/>
  <c r="M2543" i="4" a="1"/>
  <c r="M2543" i="4"/>
  <c r="N2543" i="4"/>
  <c r="L2544" i="4"/>
  <c r="M2544" i="4" a="1"/>
  <c r="M2544" i="4"/>
  <c r="N2544" i="4"/>
  <c r="L2545" i="4"/>
  <c r="M2545" i="4" a="1"/>
  <c r="M2545" i="4"/>
  <c r="N2545" i="4"/>
  <c r="L2546" i="4"/>
  <c r="M2546" i="4" a="1"/>
  <c r="M2546" i="4"/>
  <c r="N2546" i="4"/>
  <c r="L2547" i="4"/>
  <c r="M2547" i="4" a="1"/>
  <c r="M2547" i="4"/>
  <c r="N2547" i="4"/>
  <c r="L2548" i="4"/>
  <c r="M2548" i="4" a="1"/>
  <c r="M2548" i="4"/>
  <c r="N2548" i="4"/>
  <c r="L2549" i="4"/>
  <c r="M2549" i="4" a="1"/>
  <c r="M2549" i="4"/>
  <c r="N2549" i="4"/>
  <c r="L2550" i="4"/>
  <c r="M2550" i="4" a="1"/>
  <c r="M2550" i="4"/>
  <c r="N2550" i="4"/>
  <c r="L2551" i="4"/>
  <c r="M2551" i="4" a="1"/>
  <c r="M2551" i="4"/>
  <c r="N2551" i="4"/>
  <c r="L2552" i="4"/>
  <c r="M2552" i="4" a="1"/>
  <c r="M2552" i="4"/>
  <c r="N2552" i="4"/>
  <c r="L2553" i="4"/>
  <c r="M2553" i="4" a="1"/>
  <c r="M2553" i="4"/>
  <c r="N2553" i="4"/>
  <c r="L2554" i="4"/>
  <c r="M2554" i="4" a="1"/>
  <c r="M2554" i="4"/>
  <c r="N2554" i="4"/>
  <c r="L2555" i="4"/>
  <c r="M2555" i="4" a="1"/>
  <c r="M2555" i="4"/>
  <c r="N2555" i="4"/>
  <c r="L2556" i="4"/>
  <c r="M2556" i="4" a="1"/>
  <c r="M2556" i="4"/>
  <c r="N2556" i="4"/>
  <c r="L2557" i="4"/>
  <c r="M2557" i="4" a="1"/>
  <c r="M2557" i="4"/>
  <c r="N2557" i="4"/>
  <c r="L2558" i="4"/>
  <c r="M2558" i="4" a="1"/>
  <c r="M2558" i="4"/>
  <c r="N2558" i="4"/>
  <c r="L2559" i="4"/>
  <c r="M2559" i="4" a="1"/>
  <c r="M2559" i="4"/>
  <c r="N2559" i="4"/>
  <c r="L2560" i="4"/>
  <c r="M2560" i="4" a="1"/>
  <c r="M2560" i="4"/>
  <c r="N2560" i="4"/>
  <c r="L2561" i="4"/>
  <c r="M2561" i="4" a="1"/>
  <c r="M2561" i="4"/>
  <c r="N2561" i="4"/>
  <c r="L2562" i="4"/>
  <c r="M2562" i="4" a="1"/>
  <c r="M2562" i="4"/>
  <c r="N2562" i="4"/>
  <c r="L2563" i="4"/>
  <c r="M2563" i="4" a="1"/>
  <c r="M2563" i="4"/>
  <c r="N2563" i="4"/>
  <c r="L2564" i="4"/>
  <c r="M2564" i="4" a="1"/>
  <c r="M2564" i="4"/>
  <c r="N2564" i="4"/>
  <c r="L2565" i="4"/>
  <c r="M2565" i="4" a="1"/>
  <c r="M2565" i="4"/>
  <c r="N2565" i="4"/>
  <c r="L2566" i="4"/>
  <c r="M2566" i="4" a="1"/>
  <c r="M2566" i="4"/>
  <c r="N2566" i="4"/>
  <c r="L2567" i="4"/>
  <c r="M2567" i="4" a="1"/>
  <c r="M2567" i="4"/>
  <c r="N2567" i="4"/>
  <c r="L2568" i="4"/>
  <c r="M2568" i="4" a="1"/>
  <c r="M2568" i="4"/>
  <c r="N2568" i="4"/>
  <c r="L2569" i="4"/>
  <c r="M2569" i="4" a="1"/>
  <c r="M2569" i="4"/>
  <c r="N2569" i="4"/>
  <c r="L2570" i="4"/>
  <c r="M2570" i="4" a="1"/>
  <c r="M2570" i="4"/>
  <c r="N2570" i="4"/>
  <c r="L2571" i="4"/>
  <c r="M2571" i="4" a="1"/>
  <c r="M2571" i="4"/>
  <c r="N2571" i="4"/>
  <c r="L2572" i="4"/>
  <c r="M2572" i="4" a="1"/>
  <c r="M2572" i="4"/>
  <c r="N2572" i="4"/>
  <c r="L2573" i="4"/>
  <c r="M2573" i="4" a="1"/>
  <c r="M2573" i="4"/>
  <c r="N2573" i="4"/>
  <c r="L2574" i="4"/>
  <c r="M2574" i="4" a="1"/>
  <c r="M2574" i="4"/>
  <c r="N2574" i="4"/>
  <c r="L2575" i="4"/>
  <c r="M2575" i="4" a="1"/>
  <c r="M2575" i="4"/>
  <c r="N2575" i="4"/>
  <c r="L2576" i="4"/>
  <c r="M2576" i="4" a="1"/>
  <c r="M2576" i="4"/>
  <c r="N2576" i="4"/>
  <c r="L2577" i="4"/>
  <c r="M2577" i="4" a="1"/>
  <c r="M2577" i="4"/>
  <c r="N2577" i="4"/>
  <c r="L2578" i="4"/>
  <c r="M2578" i="4" a="1"/>
  <c r="M2578" i="4"/>
  <c r="N2578" i="4"/>
  <c r="L2579" i="4"/>
  <c r="M2579" i="4" a="1"/>
  <c r="M2579" i="4"/>
  <c r="N2579" i="4"/>
  <c r="L2580" i="4"/>
  <c r="M2580" i="4" a="1"/>
  <c r="M2580" i="4"/>
  <c r="N2580" i="4"/>
  <c r="L2581" i="4"/>
  <c r="M2581" i="4" a="1"/>
  <c r="M2581" i="4"/>
  <c r="N2581" i="4"/>
  <c r="L2582" i="4"/>
  <c r="M2582" i="4" a="1"/>
  <c r="M2582" i="4"/>
  <c r="N2582" i="4"/>
  <c r="L2583" i="4"/>
  <c r="M2583" i="4" a="1"/>
  <c r="M2583" i="4"/>
  <c r="N2583" i="4"/>
  <c r="L2584" i="4"/>
  <c r="M2584" i="4" a="1"/>
  <c r="M2584" i="4"/>
  <c r="N2584" i="4"/>
  <c r="L2585" i="4"/>
  <c r="M2585" i="4" a="1"/>
  <c r="M2585" i="4"/>
  <c r="N2585" i="4"/>
  <c r="L2586" i="4"/>
  <c r="M2586" i="4" a="1"/>
  <c r="M2586" i="4"/>
  <c r="N2586" i="4"/>
  <c r="L2587" i="4"/>
  <c r="M2587" i="4" a="1"/>
  <c r="M2587" i="4"/>
  <c r="N2587" i="4"/>
  <c r="L2588" i="4"/>
  <c r="M2588" i="4" a="1"/>
  <c r="M2588" i="4"/>
  <c r="N2588" i="4"/>
  <c r="L2589" i="4"/>
  <c r="M2589" i="4" a="1"/>
  <c r="M2589" i="4"/>
  <c r="N2589" i="4"/>
  <c r="L2590" i="4"/>
  <c r="M2590" i="4" a="1"/>
  <c r="M2590" i="4"/>
  <c r="N2590" i="4"/>
  <c r="L2591" i="4"/>
  <c r="M2591" i="4" a="1"/>
  <c r="M2591" i="4"/>
  <c r="N2591" i="4"/>
  <c r="L2592" i="4"/>
  <c r="M2592" i="4" a="1"/>
  <c r="M2592" i="4"/>
  <c r="N2592" i="4"/>
  <c r="L2593" i="4"/>
  <c r="M2593" i="4" a="1"/>
  <c r="M2593" i="4"/>
  <c r="N2593" i="4"/>
  <c r="L2594" i="4"/>
  <c r="M2594" i="4" a="1"/>
  <c r="M2594" i="4"/>
  <c r="N2594" i="4"/>
  <c r="L2595" i="4"/>
  <c r="M2595" i="4" a="1"/>
  <c r="M2595" i="4"/>
  <c r="N2595" i="4"/>
  <c r="L2596" i="4"/>
  <c r="M2596" i="4" a="1"/>
  <c r="M2596" i="4"/>
  <c r="N2596" i="4"/>
  <c r="L2597" i="4"/>
  <c r="M2597" i="4" a="1"/>
  <c r="M2597" i="4"/>
  <c r="N2597" i="4"/>
  <c r="L2598" i="4"/>
  <c r="M2598" i="4" a="1"/>
  <c r="M2598" i="4"/>
  <c r="N2598" i="4"/>
  <c r="L2599" i="4"/>
  <c r="M2599" i="4" a="1"/>
  <c r="M2599" i="4"/>
  <c r="N2599" i="4"/>
  <c r="L2600" i="4"/>
  <c r="M2600" i="4" a="1"/>
  <c r="M2600" i="4"/>
  <c r="N2600" i="4"/>
  <c r="L2601" i="4"/>
  <c r="M2601" i="4" a="1"/>
  <c r="M2601" i="4"/>
  <c r="N2601" i="4"/>
  <c r="L2602" i="4"/>
  <c r="M2602" i="4" a="1"/>
  <c r="M2602" i="4"/>
  <c r="N2602" i="4"/>
  <c r="L2603" i="4"/>
  <c r="M2603" i="4" a="1"/>
  <c r="M2603" i="4"/>
  <c r="N2603" i="4"/>
  <c r="L2604" i="4"/>
  <c r="M2604" i="4" a="1"/>
  <c r="M2604" i="4"/>
  <c r="N2604" i="4"/>
  <c r="L2605" i="4"/>
  <c r="M2605" i="4" a="1"/>
  <c r="M2605" i="4"/>
  <c r="N2605" i="4"/>
  <c r="L2606" i="4"/>
  <c r="M2606" i="4" a="1"/>
  <c r="M2606" i="4"/>
  <c r="N2606" i="4"/>
  <c r="L2607" i="4"/>
  <c r="M2607" i="4" a="1"/>
  <c r="M2607" i="4"/>
  <c r="N2607" i="4"/>
  <c r="L2608" i="4"/>
  <c r="M2608" i="4" a="1"/>
  <c r="M2608" i="4"/>
  <c r="N2608" i="4"/>
  <c r="L2609" i="4"/>
  <c r="M2609" i="4" a="1"/>
  <c r="M2609" i="4"/>
  <c r="N2609" i="4"/>
  <c r="L2610" i="4"/>
  <c r="M2610" i="4" a="1"/>
  <c r="M2610" i="4"/>
  <c r="N2610" i="4"/>
  <c r="L2611" i="4"/>
  <c r="M2611" i="4" a="1"/>
  <c r="M2611" i="4"/>
  <c r="N2611" i="4"/>
  <c r="L2612" i="4"/>
  <c r="M2612" i="4" a="1"/>
  <c r="M2612" i="4"/>
  <c r="N2612" i="4"/>
  <c r="L2613" i="4"/>
  <c r="M2613" i="4" a="1"/>
  <c r="M2613" i="4"/>
  <c r="N2613" i="4"/>
  <c r="L2614" i="4"/>
  <c r="M2614" i="4" a="1"/>
  <c r="M2614" i="4"/>
  <c r="N2614" i="4"/>
  <c r="L2615" i="4"/>
  <c r="M2615" i="4" a="1"/>
  <c r="M2615" i="4"/>
  <c r="N2615" i="4"/>
  <c r="L2616" i="4"/>
  <c r="M2616" i="4" a="1"/>
  <c r="M2616" i="4"/>
  <c r="N2616" i="4"/>
  <c r="L2617" i="4"/>
  <c r="M2617" i="4" a="1"/>
  <c r="M2617" i="4"/>
  <c r="N2617" i="4"/>
  <c r="L2618" i="4"/>
  <c r="M2618" i="4" a="1"/>
  <c r="M2618" i="4"/>
  <c r="N2618" i="4"/>
  <c r="L2619" i="4"/>
  <c r="M2619" i="4" a="1"/>
  <c r="M2619" i="4"/>
  <c r="N2619" i="4"/>
  <c r="L2620" i="4"/>
  <c r="M2620" i="4" a="1"/>
  <c r="M2620" i="4"/>
  <c r="N2620" i="4"/>
  <c r="L2621" i="4"/>
  <c r="M2621" i="4" a="1"/>
  <c r="M2621" i="4"/>
  <c r="N2621" i="4"/>
  <c r="L2622" i="4"/>
  <c r="M2622" i="4" a="1"/>
  <c r="M2622" i="4"/>
  <c r="N2622" i="4"/>
  <c r="L2623" i="4"/>
  <c r="M2623" i="4" a="1"/>
  <c r="M2623" i="4"/>
  <c r="N2623" i="4"/>
  <c r="L2624" i="4"/>
  <c r="M2624" i="4" a="1"/>
  <c r="M2624" i="4"/>
  <c r="N2624" i="4"/>
  <c r="L2625" i="4"/>
  <c r="M2625" i="4" a="1"/>
  <c r="M2625" i="4"/>
  <c r="N2625" i="4"/>
  <c r="L2626" i="4"/>
  <c r="M2626" i="4" a="1"/>
  <c r="M2626" i="4"/>
  <c r="N2626" i="4"/>
  <c r="L2627" i="4"/>
  <c r="M2627" i="4" a="1"/>
  <c r="M2627" i="4"/>
  <c r="N2627" i="4"/>
  <c r="L2628" i="4"/>
  <c r="M2628" i="4" a="1"/>
  <c r="M2628" i="4"/>
  <c r="N2628" i="4"/>
  <c r="L2629" i="4"/>
  <c r="M2629" i="4" a="1"/>
  <c r="M2629" i="4"/>
  <c r="N2629" i="4"/>
  <c r="L2630" i="4"/>
  <c r="M2630" i="4" a="1"/>
  <c r="M2630" i="4"/>
  <c r="N2630" i="4"/>
  <c r="L2631" i="4"/>
  <c r="M2631" i="4" a="1"/>
  <c r="M2631" i="4"/>
  <c r="N2631" i="4"/>
  <c r="L2632" i="4"/>
  <c r="M2632" i="4" a="1"/>
  <c r="M2632" i="4"/>
  <c r="N2632" i="4"/>
  <c r="L2633" i="4"/>
  <c r="M2633" i="4" a="1"/>
  <c r="M2633" i="4"/>
  <c r="N2633" i="4"/>
  <c r="L2634" i="4"/>
  <c r="M2634" i="4" a="1"/>
  <c r="M2634" i="4"/>
  <c r="N2634" i="4"/>
  <c r="L2635" i="4"/>
  <c r="M2635" i="4" a="1"/>
  <c r="M2635" i="4"/>
  <c r="N2635" i="4"/>
  <c r="L2636" i="4"/>
  <c r="M2636" i="4" a="1"/>
  <c r="M2636" i="4"/>
  <c r="N2636" i="4"/>
  <c r="L2637" i="4"/>
  <c r="M2637" i="4" a="1"/>
  <c r="M2637" i="4"/>
  <c r="N2637" i="4"/>
  <c r="L2638" i="4"/>
  <c r="M2638" i="4" a="1"/>
  <c r="M2638" i="4"/>
  <c r="N2638" i="4"/>
  <c r="L2639" i="4"/>
  <c r="M2639" i="4" a="1"/>
  <c r="M2639" i="4"/>
  <c r="N2639" i="4"/>
  <c r="L2640" i="4"/>
  <c r="M2640" i="4" a="1"/>
  <c r="M2640" i="4"/>
  <c r="N2640" i="4"/>
  <c r="L2641" i="4"/>
  <c r="M2641" i="4" a="1"/>
  <c r="M2641" i="4"/>
  <c r="N2641" i="4"/>
  <c r="L2642" i="4"/>
  <c r="M2642" i="4" a="1"/>
  <c r="M2642" i="4"/>
  <c r="N2642" i="4"/>
  <c r="L2643" i="4"/>
  <c r="M2643" i="4" a="1"/>
  <c r="M2643" i="4"/>
  <c r="N2643" i="4"/>
  <c r="L2644" i="4"/>
  <c r="M2644" i="4" a="1"/>
  <c r="M2644" i="4"/>
  <c r="N2644" i="4"/>
  <c r="L2645" i="4"/>
  <c r="M2645" i="4" a="1"/>
  <c r="M2645" i="4"/>
  <c r="N2645" i="4"/>
  <c r="L2646" i="4"/>
  <c r="M2646" i="4" a="1"/>
  <c r="M2646" i="4"/>
  <c r="N2646" i="4"/>
  <c r="L2647" i="4"/>
  <c r="M2647" i="4" a="1"/>
  <c r="M2647" i="4"/>
  <c r="N2647" i="4"/>
  <c r="L2648" i="4"/>
  <c r="M2648" i="4" a="1"/>
  <c r="M2648" i="4"/>
  <c r="N2648" i="4"/>
  <c r="L2649" i="4"/>
  <c r="M2649" i="4" a="1"/>
  <c r="M2649" i="4"/>
  <c r="N2649" i="4"/>
  <c r="L2650" i="4"/>
  <c r="M2650" i="4" a="1"/>
  <c r="M2650" i="4"/>
  <c r="N2650" i="4"/>
  <c r="L2651" i="4"/>
  <c r="M2651" i="4" a="1"/>
  <c r="M2651" i="4"/>
  <c r="N2651" i="4"/>
  <c r="L2652" i="4"/>
  <c r="M2652" i="4" a="1"/>
  <c r="M2652" i="4"/>
  <c r="N2652" i="4"/>
  <c r="L2653" i="4"/>
  <c r="M2653" i="4" a="1"/>
  <c r="M2653" i="4"/>
  <c r="N2653" i="4"/>
  <c r="L2654" i="4"/>
  <c r="M2654" i="4" a="1"/>
  <c r="M2654" i="4"/>
  <c r="N2654" i="4"/>
  <c r="L2655" i="4"/>
  <c r="M2655" i="4" a="1"/>
  <c r="M2655" i="4"/>
  <c r="N2655" i="4"/>
  <c r="L2656" i="4"/>
  <c r="M2656" i="4" a="1"/>
  <c r="M2656" i="4"/>
  <c r="N2656" i="4"/>
  <c r="L2657" i="4"/>
  <c r="M2657" i="4" a="1"/>
  <c r="M2657" i="4"/>
  <c r="N2657" i="4"/>
  <c r="L2658" i="4"/>
  <c r="M2658" i="4" a="1"/>
  <c r="M2658" i="4"/>
  <c r="N2658" i="4"/>
  <c r="L2659" i="4"/>
  <c r="M2659" i="4" a="1"/>
  <c r="M2659" i="4"/>
  <c r="N2659" i="4"/>
  <c r="L2660" i="4"/>
  <c r="M2660" i="4" a="1"/>
  <c r="M2660" i="4"/>
  <c r="N2660" i="4"/>
  <c r="L2661" i="4"/>
  <c r="M2661" i="4" a="1"/>
  <c r="M2661" i="4"/>
  <c r="N2661" i="4"/>
  <c r="L2662" i="4"/>
  <c r="M2662" i="4" a="1"/>
  <c r="M2662" i="4"/>
  <c r="N2662" i="4"/>
  <c r="L2663" i="4"/>
  <c r="M2663" i="4" a="1"/>
  <c r="M2663" i="4"/>
  <c r="N2663" i="4"/>
  <c r="L2664" i="4"/>
  <c r="M2664" i="4" a="1"/>
  <c r="M2664" i="4"/>
  <c r="N2664" i="4"/>
  <c r="L2665" i="4"/>
  <c r="M2665" i="4" a="1"/>
  <c r="M2665" i="4"/>
  <c r="N2665" i="4"/>
  <c r="L2666" i="4"/>
  <c r="M2666" i="4" a="1"/>
  <c r="M2666" i="4"/>
  <c r="N2666" i="4"/>
  <c r="L2667" i="4"/>
  <c r="M2667" i="4" a="1"/>
  <c r="M2667" i="4"/>
  <c r="N2667" i="4"/>
  <c r="L2668" i="4"/>
  <c r="M2668" i="4" a="1"/>
  <c r="M2668" i="4"/>
  <c r="N2668" i="4"/>
  <c r="L2669" i="4"/>
  <c r="M2669" i="4" a="1"/>
  <c r="M2669" i="4"/>
  <c r="N2669" i="4"/>
  <c r="L2670" i="4"/>
  <c r="M2670" i="4" a="1"/>
  <c r="M2670" i="4"/>
  <c r="N2670" i="4"/>
  <c r="L2671" i="4"/>
  <c r="M2671" i="4" a="1"/>
  <c r="M2671" i="4"/>
  <c r="N2671" i="4"/>
  <c r="L2672" i="4"/>
  <c r="M2672" i="4" a="1"/>
  <c r="M2672" i="4"/>
  <c r="N2672" i="4"/>
  <c r="L2673" i="4"/>
  <c r="M2673" i="4" a="1"/>
  <c r="M2673" i="4"/>
  <c r="N2673" i="4"/>
  <c r="L2674" i="4"/>
  <c r="M2674" i="4" a="1"/>
  <c r="M2674" i="4"/>
  <c r="N2674" i="4"/>
  <c r="L2675" i="4"/>
  <c r="M2675" i="4" a="1"/>
  <c r="M2675" i="4"/>
  <c r="N2675" i="4"/>
  <c r="L2676" i="4"/>
  <c r="M2676" i="4" a="1"/>
  <c r="M2676" i="4"/>
  <c r="N2676" i="4"/>
  <c r="L2677" i="4"/>
  <c r="M2677" i="4" a="1"/>
  <c r="M2677" i="4"/>
  <c r="N2677" i="4"/>
  <c r="L2678" i="4"/>
  <c r="M2678" i="4" a="1"/>
  <c r="M2678" i="4"/>
  <c r="N2678" i="4"/>
  <c r="L2679" i="4"/>
  <c r="M2679" i="4" a="1"/>
  <c r="M2679" i="4"/>
  <c r="N2679" i="4"/>
  <c r="L2680" i="4"/>
  <c r="M2680" i="4" a="1"/>
  <c r="M2680" i="4"/>
  <c r="N2680" i="4"/>
  <c r="L2681" i="4"/>
  <c r="M2681" i="4" a="1"/>
  <c r="M2681" i="4"/>
  <c r="N2681" i="4"/>
  <c r="L2682" i="4"/>
  <c r="M2682" i="4" a="1"/>
  <c r="M2682" i="4"/>
  <c r="N2682" i="4"/>
  <c r="L2683" i="4"/>
  <c r="M2683" i="4" a="1"/>
  <c r="M2683" i="4"/>
  <c r="N2683" i="4"/>
  <c r="L2684" i="4"/>
  <c r="M2684" i="4" a="1"/>
  <c r="M2684" i="4"/>
  <c r="N2684" i="4"/>
  <c r="L2685" i="4"/>
  <c r="M2685" i="4" a="1"/>
  <c r="M2685" i="4"/>
  <c r="N2685" i="4"/>
  <c r="L2686" i="4"/>
  <c r="M2686" i="4" a="1"/>
  <c r="M2686" i="4"/>
  <c r="N2686" i="4"/>
  <c r="L2687" i="4"/>
  <c r="M2687" i="4" a="1"/>
  <c r="M2687" i="4"/>
  <c r="N2687" i="4"/>
  <c r="L2688" i="4"/>
  <c r="M2688" i="4" a="1"/>
  <c r="M2688" i="4"/>
  <c r="N2688" i="4"/>
  <c r="L2689" i="4"/>
  <c r="M2689" i="4" a="1"/>
  <c r="M2689" i="4"/>
  <c r="N2689" i="4"/>
  <c r="L2690" i="4"/>
  <c r="M2690" i="4" a="1"/>
  <c r="M2690" i="4"/>
  <c r="N2690" i="4"/>
  <c r="L2691" i="4"/>
  <c r="M2691" i="4" a="1"/>
  <c r="M2691" i="4"/>
  <c r="N2691" i="4"/>
  <c r="L2692" i="4"/>
  <c r="M2692" i="4" a="1"/>
  <c r="M2692" i="4"/>
  <c r="N2692" i="4"/>
  <c r="L2693" i="4"/>
  <c r="M2693" i="4" a="1"/>
  <c r="M2693" i="4"/>
  <c r="N2693" i="4"/>
  <c r="L2694" i="4"/>
  <c r="M2694" i="4" a="1"/>
  <c r="M2694" i="4"/>
  <c r="N2694" i="4"/>
  <c r="L2695" i="4"/>
  <c r="M2695" i="4" a="1"/>
  <c r="M2695" i="4"/>
  <c r="N2695" i="4"/>
  <c r="L2696" i="4"/>
  <c r="M2696" i="4" a="1"/>
  <c r="M2696" i="4"/>
  <c r="N2696" i="4"/>
  <c r="L2697" i="4"/>
  <c r="M2697" i="4" a="1"/>
  <c r="M2697" i="4"/>
  <c r="N2697" i="4"/>
  <c r="L2698" i="4"/>
  <c r="M2698" i="4" a="1"/>
  <c r="M2698" i="4"/>
  <c r="N2698" i="4"/>
  <c r="L2699" i="4"/>
  <c r="M2699" i="4" a="1"/>
  <c r="M2699" i="4"/>
  <c r="N2699" i="4"/>
  <c r="L2700" i="4"/>
  <c r="M2700" i="4" a="1"/>
  <c r="M2700" i="4"/>
  <c r="N2700" i="4"/>
  <c r="L2701" i="4"/>
  <c r="M2701" i="4" a="1"/>
  <c r="M2701" i="4"/>
  <c r="N2701" i="4"/>
  <c r="L2702" i="4"/>
  <c r="M2702" i="4" a="1"/>
  <c r="M2702" i="4"/>
  <c r="N2702" i="4"/>
  <c r="L2703" i="4"/>
  <c r="M2703" i="4" a="1"/>
  <c r="M2703" i="4"/>
  <c r="N2703" i="4"/>
  <c r="L2704" i="4"/>
  <c r="M2704" i="4" a="1"/>
  <c r="M2704" i="4"/>
  <c r="N2704" i="4"/>
  <c r="L2705" i="4"/>
  <c r="M2705" i="4" a="1"/>
  <c r="M2705" i="4"/>
  <c r="N2705" i="4"/>
  <c r="L2706" i="4"/>
  <c r="M2706" i="4" a="1"/>
  <c r="M2706" i="4"/>
  <c r="N2706" i="4"/>
  <c r="L2707" i="4"/>
  <c r="M2707" i="4" a="1"/>
  <c r="M2707" i="4"/>
  <c r="N2707" i="4"/>
  <c r="L2708" i="4"/>
  <c r="M2708" i="4" a="1"/>
  <c r="M2708" i="4"/>
  <c r="N2708" i="4"/>
  <c r="L2709" i="4"/>
  <c r="M2709" i="4" a="1"/>
  <c r="M2709" i="4"/>
  <c r="N2709" i="4"/>
  <c r="L2710" i="4"/>
  <c r="M2710" i="4" a="1"/>
  <c r="M2710" i="4"/>
  <c r="N2710" i="4"/>
  <c r="L2711" i="4"/>
  <c r="M2711" i="4" a="1"/>
  <c r="M2711" i="4"/>
  <c r="N2711" i="4"/>
  <c r="L2712" i="4"/>
  <c r="M2712" i="4" a="1"/>
  <c r="M2712" i="4"/>
  <c r="N2712" i="4"/>
  <c r="L2713" i="4"/>
  <c r="M2713" i="4" a="1"/>
  <c r="M2713" i="4"/>
  <c r="N2713" i="4"/>
  <c r="L2714" i="4"/>
  <c r="M2714" i="4" a="1"/>
  <c r="M2714" i="4"/>
  <c r="N2714" i="4"/>
  <c r="L2715" i="4"/>
  <c r="M2715" i="4" a="1"/>
  <c r="M2715" i="4"/>
  <c r="N2715" i="4"/>
  <c r="L2716" i="4"/>
  <c r="M2716" i="4" a="1"/>
  <c r="M2716" i="4"/>
  <c r="N2716" i="4"/>
  <c r="L2717" i="4"/>
  <c r="M2717" i="4" a="1"/>
  <c r="M2717" i="4"/>
  <c r="N2717" i="4"/>
  <c r="L2718" i="4"/>
  <c r="M2718" i="4" a="1"/>
  <c r="M2718" i="4"/>
  <c r="N2718" i="4"/>
  <c r="L2719" i="4"/>
  <c r="M2719" i="4" a="1"/>
  <c r="M2719" i="4"/>
  <c r="N2719" i="4"/>
  <c r="L2720" i="4"/>
  <c r="M2720" i="4" a="1"/>
  <c r="M2720" i="4"/>
  <c r="N2720" i="4"/>
  <c r="L2721" i="4"/>
  <c r="M2721" i="4" a="1"/>
  <c r="M2721" i="4"/>
  <c r="N2721" i="4"/>
  <c r="L2722" i="4"/>
  <c r="M2722" i="4" a="1"/>
  <c r="M2722" i="4"/>
  <c r="N2722" i="4"/>
  <c r="L2723" i="4"/>
  <c r="M2723" i="4" a="1"/>
  <c r="M2723" i="4"/>
  <c r="N2723" i="4"/>
  <c r="L2724" i="4"/>
  <c r="M2724" i="4" a="1"/>
  <c r="M2724" i="4"/>
  <c r="N2724" i="4"/>
  <c r="L2725" i="4"/>
  <c r="M2725" i="4" a="1"/>
  <c r="M2725" i="4"/>
  <c r="N2725" i="4"/>
  <c r="L2726" i="4"/>
  <c r="M2726" i="4" a="1"/>
  <c r="M2726" i="4"/>
  <c r="N2726" i="4"/>
  <c r="L2727" i="4"/>
  <c r="M2727" i="4" a="1"/>
  <c r="M2727" i="4"/>
  <c r="N2727" i="4"/>
  <c r="L2728" i="4"/>
  <c r="M2728" i="4" a="1"/>
  <c r="M2728" i="4"/>
  <c r="N2728" i="4"/>
  <c r="L2729" i="4"/>
  <c r="M2729" i="4" a="1"/>
  <c r="M2729" i="4"/>
  <c r="N2729" i="4"/>
  <c r="L2730" i="4"/>
  <c r="M2730" i="4" a="1"/>
  <c r="M2730" i="4"/>
  <c r="N2730" i="4"/>
  <c r="L2731" i="4"/>
  <c r="M2731" i="4" a="1"/>
  <c r="M2731" i="4"/>
  <c r="N2731" i="4"/>
  <c r="L2732" i="4"/>
  <c r="M2732" i="4" a="1"/>
  <c r="M2732" i="4"/>
  <c r="N2732" i="4"/>
  <c r="L2733" i="4"/>
  <c r="M2733" i="4" a="1"/>
  <c r="M2733" i="4"/>
  <c r="N2733" i="4"/>
  <c r="L2734" i="4"/>
  <c r="M2734" i="4" a="1"/>
  <c r="M2734" i="4"/>
  <c r="N2734" i="4"/>
  <c r="L2735" i="4"/>
  <c r="M2735" i="4" a="1"/>
  <c r="M2735" i="4"/>
  <c r="N2735" i="4"/>
  <c r="L2736" i="4"/>
  <c r="M2736" i="4" a="1"/>
  <c r="M2736" i="4"/>
  <c r="N2736" i="4"/>
  <c r="L2737" i="4"/>
  <c r="M2737" i="4" a="1"/>
  <c r="M2737" i="4"/>
  <c r="N2737" i="4"/>
  <c r="L2738" i="4"/>
  <c r="M2738" i="4" a="1"/>
  <c r="M2738" i="4"/>
  <c r="N2738" i="4"/>
  <c r="L2739" i="4"/>
  <c r="M2739" i="4" a="1"/>
  <c r="M2739" i="4"/>
  <c r="N2739" i="4"/>
  <c r="L2740" i="4"/>
  <c r="M2740" i="4" a="1"/>
  <c r="M2740" i="4"/>
  <c r="N2740" i="4"/>
  <c r="L2741" i="4"/>
  <c r="M2741" i="4" a="1"/>
  <c r="M2741" i="4"/>
  <c r="N2741" i="4"/>
  <c r="L2742" i="4"/>
  <c r="M2742" i="4" a="1"/>
  <c r="M2742" i="4"/>
  <c r="N2742" i="4"/>
  <c r="L2743" i="4"/>
  <c r="M2743" i="4" a="1"/>
  <c r="M2743" i="4"/>
  <c r="N2743" i="4"/>
  <c r="L2744" i="4"/>
  <c r="M2744" i="4" a="1"/>
  <c r="M2744" i="4"/>
  <c r="N2744" i="4"/>
  <c r="L2745" i="4"/>
  <c r="M2745" i="4" a="1"/>
  <c r="M2745" i="4"/>
  <c r="N2745" i="4"/>
  <c r="L2746" i="4"/>
  <c r="M2746" i="4" a="1"/>
  <c r="M2746" i="4"/>
  <c r="N2746" i="4"/>
  <c r="L2747" i="4"/>
  <c r="M2747" i="4" a="1"/>
  <c r="M2747" i="4"/>
  <c r="N2747" i="4"/>
  <c r="L2748" i="4"/>
  <c r="M2748" i="4" a="1"/>
  <c r="M2748" i="4"/>
  <c r="N2748" i="4"/>
  <c r="L2749" i="4"/>
  <c r="M2749" i="4" a="1"/>
  <c r="M2749" i="4"/>
  <c r="N2749" i="4"/>
  <c r="L2750" i="4"/>
  <c r="M2750" i="4" a="1"/>
  <c r="M2750" i="4"/>
  <c r="N2750" i="4"/>
  <c r="L2751" i="4"/>
  <c r="M2751" i="4" a="1"/>
  <c r="M2751" i="4"/>
  <c r="N2751" i="4"/>
  <c r="L2752" i="4"/>
  <c r="M2752" i="4" a="1"/>
  <c r="M2752" i="4"/>
  <c r="N2752" i="4"/>
  <c r="L2753" i="4"/>
  <c r="M2753" i="4" a="1"/>
  <c r="M2753" i="4"/>
  <c r="N2753" i="4"/>
  <c r="L2754" i="4"/>
  <c r="M2754" i="4" a="1"/>
  <c r="M2754" i="4"/>
  <c r="N2754" i="4"/>
  <c r="L2755" i="4"/>
  <c r="M2755" i="4" a="1"/>
  <c r="M2755" i="4"/>
  <c r="N2755" i="4"/>
  <c r="L2756" i="4"/>
  <c r="M2756" i="4" a="1"/>
  <c r="M2756" i="4"/>
  <c r="N2756" i="4"/>
  <c r="L2757" i="4"/>
  <c r="M2757" i="4" a="1"/>
  <c r="M2757" i="4"/>
  <c r="N2757" i="4"/>
  <c r="L2758" i="4"/>
  <c r="M2758" i="4" a="1"/>
  <c r="M2758" i="4"/>
  <c r="N2758" i="4"/>
  <c r="L2759" i="4"/>
  <c r="M2759" i="4" a="1"/>
  <c r="M2759" i="4"/>
  <c r="N2759" i="4"/>
  <c r="L2760" i="4"/>
  <c r="M2760" i="4" a="1"/>
  <c r="M2760" i="4"/>
  <c r="N2760" i="4"/>
  <c r="L2761" i="4"/>
  <c r="M2761" i="4" a="1"/>
  <c r="M2761" i="4"/>
  <c r="N2761" i="4"/>
  <c r="L2762" i="4"/>
  <c r="M2762" i="4" a="1"/>
  <c r="M2762" i="4"/>
  <c r="N2762" i="4"/>
  <c r="L2763" i="4"/>
  <c r="M2763" i="4" a="1"/>
  <c r="M2763" i="4"/>
  <c r="N2763" i="4"/>
  <c r="L2764" i="4"/>
  <c r="M2764" i="4" a="1"/>
  <c r="M2764" i="4"/>
  <c r="N2764" i="4"/>
  <c r="L2765" i="4"/>
  <c r="M2765" i="4" a="1"/>
  <c r="M2765" i="4"/>
  <c r="N2765" i="4"/>
  <c r="L2766" i="4"/>
  <c r="M2766" i="4" a="1"/>
  <c r="M2766" i="4"/>
  <c r="N2766" i="4"/>
  <c r="L2767" i="4"/>
  <c r="M2767" i="4" a="1"/>
  <c r="M2767" i="4"/>
  <c r="N2767" i="4"/>
  <c r="L2768" i="4"/>
  <c r="M2768" i="4" a="1"/>
  <c r="M2768" i="4"/>
  <c r="N2768" i="4"/>
  <c r="L2769" i="4"/>
  <c r="M2769" i="4" a="1"/>
  <c r="M2769" i="4"/>
  <c r="N2769" i="4"/>
  <c r="L2770" i="4"/>
  <c r="M2770" i="4" a="1"/>
  <c r="M2770" i="4"/>
  <c r="N2770" i="4"/>
  <c r="L2771" i="4"/>
  <c r="M2771" i="4" a="1"/>
  <c r="M2771" i="4"/>
  <c r="N2771" i="4"/>
  <c r="L2772" i="4"/>
  <c r="M2772" i="4" a="1"/>
  <c r="M2772" i="4"/>
  <c r="N2772" i="4"/>
  <c r="L2773" i="4"/>
  <c r="M2773" i="4" a="1"/>
  <c r="M2773" i="4"/>
  <c r="N2773" i="4"/>
  <c r="L2774" i="4"/>
  <c r="M2774" i="4" a="1"/>
  <c r="M2774" i="4"/>
  <c r="N2774" i="4"/>
  <c r="L2775" i="4"/>
  <c r="M2775" i="4" a="1"/>
  <c r="M2775" i="4"/>
  <c r="N2775" i="4"/>
  <c r="L2776" i="4"/>
  <c r="M2776" i="4" a="1"/>
  <c r="M2776" i="4"/>
  <c r="N2776" i="4"/>
  <c r="L2777" i="4"/>
  <c r="M2777" i="4" a="1"/>
  <c r="M2777" i="4"/>
  <c r="N2777" i="4"/>
  <c r="L2778" i="4"/>
  <c r="M2778" i="4" a="1"/>
  <c r="M2778" i="4"/>
  <c r="N2778" i="4"/>
  <c r="L2779" i="4"/>
  <c r="M2779" i="4" a="1"/>
  <c r="M2779" i="4"/>
  <c r="N2779" i="4"/>
  <c r="L2780" i="4"/>
  <c r="M2780" i="4" a="1"/>
  <c r="M2780" i="4"/>
  <c r="N2780" i="4"/>
  <c r="L2781" i="4"/>
  <c r="M2781" i="4" a="1"/>
  <c r="M2781" i="4"/>
  <c r="N2781" i="4"/>
  <c r="L2782" i="4"/>
  <c r="M2782" i="4" a="1"/>
  <c r="M2782" i="4"/>
  <c r="N2782" i="4"/>
  <c r="L2783" i="4"/>
  <c r="M2783" i="4" a="1"/>
  <c r="M2783" i="4"/>
  <c r="N2783" i="4"/>
  <c r="L2784" i="4"/>
  <c r="M2784" i="4" a="1"/>
  <c r="M2784" i="4"/>
  <c r="N2784" i="4"/>
  <c r="L2785" i="4"/>
  <c r="M2785" i="4" a="1"/>
  <c r="M2785" i="4"/>
  <c r="N2785" i="4"/>
  <c r="L2786" i="4"/>
  <c r="M2786" i="4" a="1"/>
  <c r="M2786" i="4"/>
  <c r="N2786" i="4"/>
  <c r="L2787" i="4"/>
  <c r="M2787" i="4" a="1"/>
  <c r="M2787" i="4"/>
  <c r="N2787" i="4"/>
  <c r="L2788" i="4"/>
  <c r="M2788" i="4" a="1"/>
  <c r="M2788" i="4"/>
  <c r="N2788" i="4"/>
  <c r="L2789" i="4"/>
  <c r="M2789" i="4" a="1"/>
  <c r="M2789" i="4"/>
  <c r="N2789" i="4"/>
  <c r="L2790" i="4"/>
  <c r="M2790" i="4" a="1"/>
  <c r="M2790" i="4"/>
  <c r="N2790" i="4"/>
  <c r="L2791" i="4"/>
  <c r="M2791" i="4" a="1"/>
  <c r="M2791" i="4"/>
  <c r="N2791" i="4"/>
  <c r="L2792" i="4"/>
  <c r="M2792" i="4" a="1"/>
  <c r="M2792" i="4"/>
  <c r="N2792" i="4"/>
  <c r="L2793" i="4"/>
  <c r="M2793" i="4" a="1"/>
  <c r="M2793" i="4"/>
  <c r="N2793" i="4"/>
  <c r="L2794" i="4"/>
  <c r="M2794" i="4" a="1"/>
  <c r="M2794" i="4"/>
  <c r="N2794" i="4"/>
  <c r="L2795" i="4"/>
  <c r="M2795" i="4" a="1"/>
  <c r="M2795" i="4"/>
  <c r="N2795" i="4"/>
  <c r="L2796" i="4"/>
  <c r="M2796" i="4" a="1"/>
  <c r="M2796" i="4"/>
  <c r="N2796" i="4"/>
  <c r="L2797" i="4"/>
  <c r="M2797" i="4" a="1"/>
  <c r="M2797" i="4"/>
  <c r="N2797" i="4"/>
  <c r="L2798" i="4"/>
  <c r="M2798" i="4" a="1"/>
  <c r="M2798" i="4"/>
  <c r="N2798" i="4"/>
  <c r="L2799" i="4"/>
  <c r="M2799" i="4" a="1"/>
  <c r="M2799" i="4"/>
  <c r="N2799" i="4"/>
  <c r="L2800" i="4"/>
  <c r="M2800" i="4" a="1"/>
  <c r="M2800" i="4"/>
  <c r="N2800" i="4"/>
  <c r="L2801" i="4"/>
  <c r="M2801" i="4" a="1"/>
  <c r="M2801" i="4"/>
  <c r="N2801" i="4"/>
  <c r="L2802" i="4"/>
  <c r="M2802" i="4" a="1"/>
  <c r="M2802" i="4"/>
  <c r="N2802" i="4"/>
  <c r="L2803" i="4"/>
  <c r="M2803" i="4" a="1"/>
  <c r="M2803" i="4"/>
  <c r="N2803" i="4"/>
  <c r="L2804" i="4"/>
  <c r="M2804" i="4" a="1"/>
  <c r="M2804" i="4"/>
  <c r="N2804" i="4"/>
  <c r="L2805" i="4"/>
  <c r="M2805" i="4" a="1"/>
  <c r="M2805" i="4"/>
  <c r="N2805" i="4"/>
  <c r="L2806" i="4"/>
  <c r="M2806" i="4" a="1"/>
  <c r="M2806" i="4"/>
  <c r="N2806" i="4"/>
  <c r="L2807" i="4"/>
  <c r="M2807" i="4" a="1"/>
  <c r="M2807" i="4"/>
  <c r="N2807" i="4"/>
  <c r="L2808" i="4"/>
  <c r="M2808" i="4" a="1"/>
  <c r="M2808" i="4"/>
  <c r="N2808" i="4"/>
  <c r="L2809" i="4"/>
  <c r="M2809" i="4" a="1"/>
  <c r="M2809" i="4"/>
  <c r="N2809" i="4"/>
  <c r="L2810" i="4"/>
  <c r="M2810" i="4" a="1"/>
  <c r="M2810" i="4"/>
  <c r="N2810" i="4"/>
  <c r="L2811" i="4"/>
  <c r="M2811" i="4" a="1"/>
  <c r="M2811" i="4"/>
  <c r="N2811" i="4"/>
  <c r="L2812" i="4"/>
  <c r="M2812" i="4" a="1"/>
  <c r="M2812" i="4"/>
  <c r="N2812" i="4"/>
  <c r="L2813" i="4"/>
  <c r="M2813" i="4" a="1"/>
  <c r="M2813" i="4"/>
  <c r="N2813" i="4"/>
  <c r="L2814" i="4"/>
  <c r="M2814" i="4" a="1"/>
  <c r="M2814" i="4"/>
  <c r="N2814" i="4"/>
  <c r="L2815" i="4"/>
  <c r="M2815" i="4" a="1"/>
  <c r="M2815" i="4"/>
  <c r="N2815" i="4"/>
  <c r="L2816" i="4"/>
  <c r="M2816" i="4" a="1"/>
  <c r="M2816" i="4"/>
  <c r="N2816" i="4"/>
  <c r="L2817" i="4"/>
  <c r="M2817" i="4" a="1"/>
  <c r="M2817" i="4"/>
  <c r="N2817" i="4"/>
  <c r="L2818" i="4"/>
  <c r="M2818" i="4" a="1"/>
  <c r="M2818" i="4"/>
  <c r="N2818" i="4"/>
  <c r="L2819" i="4"/>
  <c r="M2819" i="4" a="1"/>
  <c r="M2819" i="4"/>
  <c r="N2819" i="4"/>
  <c r="L2820" i="4"/>
  <c r="M2820" i="4" a="1"/>
  <c r="M2820" i="4"/>
  <c r="N2820" i="4"/>
  <c r="L2821" i="4"/>
  <c r="M2821" i="4" a="1"/>
  <c r="M2821" i="4"/>
  <c r="N2821" i="4"/>
  <c r="L2822" i="4"/>
  <c r="M2822" i="4" a="1"/>
  <c r="M2822" i="4"/>
  <c r="N2822" i="4"/>
  <c r="L2823" i="4"/>
  <c r="M2823" i="4" a="1"/>
  <c r="M2823" i="4"/>
  <c r="N2823" i="4"/>
  <c r="L2824" i="4"/>
  <c r="M2824" i="4" a="1"/>
  <c r="M2824" i="4"/>
  <c r="N2824" i="4"/>
  <c r="L2825" i="4"/>
  <c r="M2825" i="4" a="1"/>
  <c r="M2825" i="4"/>
  <c r="N2825" i="4"/>
  <c r="L2826" i="4"/>
  <c r="M2826" i="4" a="1"/>
  <c r="M2826" i="4"/>
  <c r="N2826" i="4"/>
  <c r="L2827" i="4"/>
  <c r="M2827" i="4" a="1"/>
  <c r="M2827" i="4"/>
  <c r="N2827" i="4"/>
  <c r="L2828" i="4"/>
  <c r="M2828" i="4" a="1"/>
  <c r="M2828" i="4"/>
  <c r="N2828" i="4"/>
  <c r="L2829" i="4"/>
  <c r="M2829" i="4" a="1"/>
  <c r="M2829" i="4"/>
  <c r="N2829" i="4"/>
  <c r="L2830" i="4"/>
  <c r="M2830" i="4" a="1"/>
  <c r="M2830" i="4"/>
  <c r="N2830" i="4"/>
  <c r="L2831" i="4"/>
  <c r="M2831" i="4" a="1"/>
  <c r="M2831" i="4"/>
  <c r="N2831" i="4"/>
  <c r="L2832" i="4"/>
  <c r="M2832" i="4" a="1"/>
  <c r="M2832" i="4"/>
  <c r="N2832" i="4"/>
  <c r="L2833" i="4"/>
  <c r="M2833" i="4" a="1"/>
  <c r="M2833" i="4"/>
  <c r="N2833" i="4"/>
  <c r="L2834" i="4"/>
  <c r="M2834" i="4" a="1"/>
  <c r="M2834" i="4"/>
  <c r="N2834" i="4"/>
  <c r="L2835" i="4"/>
  <c r="M2835" i="4" a="1"/>
  <c r="M2835" i="4"/>
  <c r="N2835" i="4"/>
  <c r="L2836" i="4"/>
  <c r="M2836" i="4" a="1"/>
  <c r="M2836" i="4"/>
  <c r="N2836" i="4"/>
  <c r="L2837" i="4"/>
  <c r="M2837" i="4" a="1"/>
  <c r="M2837" i="4"/>
  <c r="N2837" i="4"/>
  <c r="L2838" i="4"/>
  <c r="M2838" i="4" a="1"/>
  <c r="M2838" i="4"/>
  <c r="N2838" i="4"/>
  <c r="L2839" i="4"/>
  <c r="M2839" i="4" a="1"/>
  <c r="M2839" i="4"/>
  <c r="N2839" i="4"/>
  <c r="L2840" i="4"/>
  <c r="M2840" i="4" a="1"/>
  <c r="M2840" i="4"/>
  <c r="N2840" i="4"/>
  <c r="L2841" i="4"/>
  <c r="M2841" i="4" a="1"/>
  <c r="M2841" i="4"/>
  <c r="N2841" i="4"/>
  <c r="L2842" i="4"/>
  <c r="M2842" i="4" a="1"/>
  <c r="M2842" i="4"/>
  <c r="N2842" i="4"/>
  <c r="L2843" i="4"/>
  <c r="M2843" i="4" a="1"/>
  <c r="M2843" i="4"/>
  <c r="N2843" i="4"/>
  <c r="L2844" i="4"/>
  <c r="M2844" i="4" a="1"/>
  <c r="M2844" i="4"/>
  <c r="N2844" i="4"/>
  <c r="L2845" i="4"/>
  <c r="M2845" i="4" a="1"/>
  <c r="M2845" i="4"/>
  <c r="N2845" i="4"/>
  <c r="L2846" i="4"/>
  <c r="M2846" i="4" a="1"/>
  <c r="M2846" i="4"/>
  <c r="N2846" i="4"/>
  <c r="L2847" i="4"/>
  <c r="M2847" i="4" a="1"/>
  <c r="M2847" i="4"/>
  <c r="N2847" i="4"/>
  <c r="L2848" i="4"/>
  <c r="M2848" i="4" a="1"/>
  <c r="M2848" i="4"/>
  <c r="N2848" i="4"/>
  <c r="L2849" i="4"/>
  <c r="M2849" i="4" a="1"/>
  <c r="M2849" i="4"/>
  <c r="N2849" i="4"/>
  <c r="L2850" i="4"/>
  <c r="M2850" i="4" a="1"/>
  <c r="M2850" i="4"/>
  <c r="N2850" i="4"/>
  <c r="L2851" i="4"/>
  <c r="M2851" i="4" a="1"/>
  <c r="M2851" i="4"/>
  <c r="N2851" i="4"/>
  <c r="L2852" i="4"/>
  <c r="M2852" i="4" a="1"/>
  <c r="M2852" i="4"/>
  <c r="N2852" i="4"/>
  <c r="L2853" i="4"/>
  <c r="M2853" i="4" a="1"/>
  <c r="M2853" i="4"/>
  <c r="N2853" i="4"/>
  <c r="L2854" i="4"/>
  <c r="M2854" i="4" a="1"/>
  <c r="M2854" i="4"/>
  <c r="N2854" i="4"/>
  <c r="L2855" i="4"/>
  <c r="M2855" i="4" a="1"/>
  <c r="M2855" i="4"/>
  <c r="N2855" i="4"/>
  <c r="L2856" i="4"/>
  <c r="M2856" i="4" a="1"/>
  <c r="M2856" i="4"/>
  <c r="N2856" i="4"/>
  <c r="L2857" i="4"/>
  <c r="M2857" i="4" a="1"/>
  <c r="M2857" i="4"/>
  <c r="N2857" i="4"/>
  <c r="L2858" i="4"/>
  <c r="M2858" i="4" a="1"/>
  <c r="M2858" i="4"/>
  <c r="N2858" i="4"/>
  <c r="L2859" i="4"/>
  <c r="M2859" i="4" a="1"/>
  <c r="M2859" i="4"/>
  <c r="N2859" i="4"/>
  <c r="L2860" i="4"/>
  <c r="M2860" i="4" a="1"/>
  <c r="M2860" i="4"/>
  <c r="N2860" i="4"/>
  <c r="L2861" i="4"/>
  <c r="M2861" i="4" a="1"/>
  <c r="M2861" i="4"/>
  <c r="N2861" i="4"/>
  <c r="L2862" i="4"/>
  <c r="M2862" i="4" a="1"/>
  <c r="M2862" i="4"/>
  <c r="N2862" i="4"/>
  <c r="L2863" i="4"/>
  <c r="M2863" i="4" a="1"/>
  <c r="M2863" i="4"/>
  <c r="N2863" i="4"/>
  <c r="L2864" i="4"/>
  <c r="M2864" i="4" a="1"/>
  <c r="M2864" i="4"/>
  <c r="N2864" i="4"/>
  <c r="L2865" i="4"/>
  <c r="M2865" i="4" a="1"/>
  <c r="M2865" i="4"/>
  <c r="N2865" i="4"/>
  <c r="L2866" i="4"/>
  <c r="M2866" i="4" a="1"/>
  <c r="M2866" i="4"/>
  <c r="N2866" i="4"/>
  <c r="L2867" i="4"/>
  <c r="M2867" i="4" a="1"/>
  <c r="M2867" i="4"/>
  <c r="N2867" i="4"/>
  <c r="L2868" i="4"/>
  <c r="M2868" i="4" a="1"/>
  <c r="M2868" i="4"/>
  <c r="N2868" i="4"/>
  <c r="L2869" i="4"/>
  <c r="M2869" i="4" a="1"/>
  <c r="M2869" i="4"/>
  <c r="N2869" i="4"/>
  <c r="L2870" i="4"/>
  <c r="M2870" i="4" a="1"/>
  <c r="M2870" i="4"/>
  <c r="N2870" i="4"/>
  <c r="L2871" i="4"/>
  <c r="M2871" i="4" a="1"/>
  <c r="M2871" i="4"/>
  <c r="N2871" i="4"/>
  <c r="L2872" i="4"/>
  <c r="M2872" i="4" a="1"/>
  <c r="M2872" i="4"/>
  <c r="N2872" i="4"/>
  <c r="L2873" i="4"/>
  <c r="M2873" i="4" a="1"/>
  <c r="M2873" i="4"/>
  <c r="N2873" i="4"/>
  <c r="L2874" i="4"/>
  <c r="M2874" i="4" a="1"/>
  <c r="M2874" i="4"/>
  <c r="N2874" i="4"/>
  <c r="L2875" i="4"/>
  <c r="M2875" i="4" a="1"/>
  <c r="M2875" i="4"/>
  <c r="N2875" i="4"/>
  <c r="L2876" i="4"/>
  <c r="M2876" i="4" a="1"/>
  <c r="M2876" i="4"/>
  <c r="N2876" i="4"/>
  <c r="L2877" i="4"/>
  <c r="M2877" i="4" a="1"/>
  <c r="M2877" i="4"/>
  <c r="N2877" i="4"/>
  <c r="L2878" i="4"/>
  <c r="M2878" i="4" a="1"/>
  <c r="M2878" i="4"/>
  <c r="N2878" i="4"/>
  <c r="L2879" i="4"/>
  <c r="M2879" i="4" a="1"/>
  <c r="M2879" i="4"/>
  <c r="N2879" i="4"/>
  <c r="L2880" i="4"/>
  <c r="M2880" i="4" a="1"/>
  <c r="M2880" i="4"/>
  <c r="N2880" i="4"/>
  <c r="L2881" i="4"/>
  <c r="M2881" i="4" a="1"/>
  <c r="M2881" i="4"/>
  <c r="N2881" i="4"/>
  <c r="L2882" i="4"/>
  <c r="M2882" i="4" a="1"/>
  <c r="M2882" i="4"/>
  <c r="N2882" i="4"/>
  <c r="L2883" i="4"/>
  <c r="M2883" i="4" a="1"/>
  <c r="M2883" i="4"/>
  <c r="N2883" i="4"/>
  <c r="L2884" i="4"/>
  <c r="M2884" i="4" a="1"/>
  <c r="M2884" i="4"/>
  <c r="N2884" i="4"/>
  <c r="L2885" i="4"/>
  <c r="M2885" i="4" a="1"/>
  <c r="M2885" i="4"/>
  <c r="N2885" i="4"/>
  <c r="L2886" i="4"/>
  <c r="M2886" i="4" a="1"/>
  <c r="M2886" i="4"/>
  <c r="N2886" i="4"/>
  <c r="L2887" i="4"/>
  <c r="M2887" i="4" a="1"/>
  <c r="M2887" i="4"/>
  <c r="N2887" i="4"/>
  <c r="L2888" i="4"/>
  <c r="M2888" i="4" a="1"/>
  <c r="M2888" i="4"/>
  <c r="N2888" i="4"/>
  <c r="L2889" i="4"/>
  <c r="M2889" i="4" a="1"/>
  <c r="M2889" i="4"/>
  <c r="N2889" i="4"/>
  <c r="L2890" i="4"/>
  <c r="M2890" i="4" a="1"/>
  <c r="M2890" i="4"/>
  <c r="N2890" i="4"/>
  <c r="L2891" i="4"/>
  <c r="M2891" i="4" a="1"/>
  <c r="M2891" i="4"/>
  <c r="N2891" i="4"/>
  <c r="L2892" i="4"/>
  <c r="M2892" i="4" a="1"/>
  <c r="M2892" i="4"/>
  <c r="N2892" i="4"/>
  <c r="L2893" i="4"/>
  <c r="M2893" i="4" a="1"/>
  <c r="M2893" i="4"/>
  <c r="N2893" i="4"/>
  <c r="L2894" i="4"/>
  <c r="M2894" i="4" a="1"/>
  <c r="M2894" i="4"/>
  <c r="N2894" i="4"/>
  <c r="L2895" i="4"/>
  <c r="M2895" i="4" a="1"/>
  <c r="M2895" i="4"/>
  <c r="N2895" i="4"/>
  <c r="L2896" i="4"/>
  <c r="M2896" i="4" a="1"/>
  <c r="M2896" i="4"/>
  <c r="N2896" i="4"/>
  <c r="L2897" i="4"/>
  <c r="M2897" i="4" a="1"/>
  <c r="M2897" i="4"/>
  <c r="N2897" i="4"/>
  <c r="L2898" i="4"/>
  <c r="M2898" i="4" a="1"/>
  <c r="M2898" i="4"/>
  <c r="N2898" i="4"/>
  <c r="L2899" i="4"/>
  <c r="M2899" i="4" a="1"/>
  <c r="M2899" i="4"/>
  <c r="N2899" i="4"/>
  <c r="L2900" i="4"/>
  <c r="M2900" i="4" a="1"/>
  <c r="M2900" i="4"/>
  <c r="N2900" i="4"/>
  <c r="L2901" i="4"/>
  <c r="M2901" i="4" a="1"/>
  <c r="M2901" i="4"/>
  <c r="N2901" i="4"/>
  <c r="L2902" i="4"/>
  <c r="M2902" i="4" a="1"/>
  <c r="M2902" i="4"/>
  <c r="N2902" i="4"/>
  <c r="L2903" i="4"/>
  <c r="M2903" i="4" a="1"/>
  <c r="M2903" i="4"/>
  <c r="N2903" i="4"/>
  <c r="L2904" i="4"/>
  <c r="M2904" i="4" a="1"/>
  <c r="M2904" i="4"/>
  <c r="N2904" i="4"/>
  <c r="L2905" i="4"/>
  <c r="M2905" i="4" a="1"/>
  <c r="M2905" i="4"/>
  <c r="N2905" i="4"/>
  <c r="L2906" i="4"/>
  <c r="M2906" i="4" a="1"/>
  <c r="M2906" i="4"/>
  <c r="N2906" i="4"/>
  <c r="L2907" i="4"/>
  <c r="M2907" i="4" a="1"/>
  <c r="M2907" i="4"/>
  <c r="N2907" i="4"/>
  <c r="L2908" i="4"/>
  <c r="M2908" i="4" a="1"/>
  <c r="M2908" i="4"/>
  <c r="N2908" i="4"/>
  <c r="L2909" i="4"/>
  <c r="M2909" i="4" a="1"/>
  <c r="M2909" i="4"/>
  <c r="N2909" i="4"/>
  <c r="L2910" i="4"/>
  <c r="M2910" i="4" a="1"/>
  <c r="M2910" i="4"/>
  <c r="N2910" i="4"/>
  <c r="L2911" i="4"/>
  <c r="M2911" i="4" a="1"/>
  <c r="M2911" i="4"/>
  <c r="N2911" i="4"/>
  <c r="L2912" i="4"/>
  <c r="M2912" i="4" a="1"/>
  <c r="M2912" i="4"/>
  <c r="N2912" i="4"/>
  <c r="L2913" i="4"/>
  <c r="M2913" i="4" a="1"/>
  <c r="M2913" i="4"/>
  <c r="N2913" i="4"/>
  <c r="L2914" i="4"/>
  <c r="M2914" i="4" a="1"/>
  <c r="M2914" i="4"/>
  <c r="N2914" i="4"/>
  <c r="L2915" i="4"/>
  <c r="M2915" i="4" a="1"/>
  <c r="M2915" i="4"/>
  <c r="N2915" i="4"/>
  <c r="L2916" i="4"/>
  <c r="M2916" i="4" a="1"/>
  <c r="M2916" i="4"/>
  <c r="N2916" i="4"/>
  <c r="L2917" i="4"/>
  <c r="M2917" i="4" a="1"/>
  <c r="M2917" i="4"/>
  <c r="N2917" i="4"/>
  <c r="L2918" i="4"/>
  <c r="M2918" i="4" a="1"/>
  <c r="M2918" i="4"/>
  <c r="N2918" i="4"/>
  <c r="L2919" i="4"/>
  <c r="M2919" i="4" a="1"/>
  <c r="M2919" i="4"/>
  <c r="N2919" i="4"/>
  <c r="L2920" i="4"/>
  <c r="M2920" i="4" a="1"/>
  <c r="M2920" i="4"/>
  <c r="N2920" i="4"/>
  <c r="L2921" i="4"/>
  <c r="M2921" i="4" a="1"/>
  <c r="M2921" i="4"/>
  <c r="N2921" i="4"/>
  <c r="L2922" i="4"/>
  <c r="M2922" i="4" a="1"/>
  <c r="M2922" i="4"/>
  <c r="N2922" i="4"/>
  <c r="L2923" i="4"/>
  <c r="M2923" i="4" a="1"/>
  <c r="M2923" i="4"/>
  <c r="N2923" i="4"/>
  <c r="L2924" i="4"/>
  <c r="M2924" i="4" a="1"/>
  <c r="M2924" i="4"/>
  <c r="N2924" i="4"/>
  <c r="L2925" i="4"/>
  <c r="M2925" i="4" a="1"/>
  <c r="M2925" i="4"/>
  <c r="N2925" i="4"/>
  <c r="L2926" i="4"/>
  <c r="M2926" i="4" a="1"/>
  <c r="M2926" i="4"/>
  <c r="N2926" i="4"/>
  <c r="L2927" i="4"/>
  <c r="M2927" i="4" a="1"/>
  <c r="M2927" i="4"/>
  <c r="N2927" i="4"/>
  <c r="L2928" i="4"/>
  <c r="M2928" i="4" a="1"/>
  <c r="M2928" i="4"/>
  <c r="N2928" i="4"/>
  <c r="L2929" i="4"/>
  <c r="M2929" i="4" a="1"/>
  <c r="M2929" i="4"/>
  <c r="N2929" i="4"/>
  <c r="L2930" i="4"/>
  <c r="M2930" i="4" a="1"/>
  <c r="M2930" i="4"/>
  <c r="N2930" i="4"/>
  <c r="L2931" i="4"/>
  <c r="M2931" i="4" a="1"/>
  <c r="M2931" i="4"/>
  <c r="N2931" i="4"/>
  <c r="L2932" i="4"/>
  <c r="M2932" i="4" a="1"/>
  <c r="M2932" i="4"/>
  <c r="N2932" i="4"/>
  <c r="L2933" i="4"/>
  <c r="M2933" i="4" a="1"/>
  <c r="M2933" i="4"/>
  <c r="N2933" i="4"/>
  <c r="L2934" i="4"/>
  <c r="M2934" i="4" a="1"/>
  <c r="M2934" i="4"/>
  <c r="N2934" i="4"/>
  <c r="L2935" i="4"/>
  <c r="M2935" i="4" a="1"/>
  <c r="M2935" i="4"/>
  <c r="N2935" i="4"/>
  <c r="L2936" i="4"/>
  <c r="M2936" i="4" a="1"/>
  <c r="M2936" i="4"/>
  <c r="N2936" i="4"/>
  <c r="L2937" i="4"/>
  <c r="M2937" i="4" a="1"/>
  <c r="M2937" i="4"/>
  <c r="N2937" i="4"/>
  <c r="L2938" i="4"/>
  <c r="M2938" i="4" a="1"/>
  <c r="M2938" i="4"/>
  <c r="N2938" i="4"/>
  <c r="L2939" i="4"/>
  <c r="M2939" i="4" a="1"/>
  <c r="M2939" i="4"/>
  <c r="N2939" i="4"/>
  <c r="L2940" i="4"/>
  <c r="M2940" i="4" a="1"/>
  <c r="M2940" i="4"/>
  <c r="N2940" i="4"/>
  <c r="L2941" i="4"/>
  <c r="M2941" i="4" a="1"/>
  <c r="M2941" i="4"/>
  <c r="N2941" i="4"/>
  <c r="L2942" i="4"/>
  <c r="M2942" i="4" a="1"/>
  <c r="M2942" i="4"/>
  <c r="N2942" i="4"/>
  <c r="L2943" i="4"/>
  <c r="M2943" i="4" a="1"/>
  <c r="M2943" i="4"/>
  <c r="N2943" i="4"/>
  <c r="L2944" i="4"/>
  <c r="M2944" i="4" a="1"/>
  <c r="M2944" i="4"/>
  <c r="N2944" i="4"/>
  <c r="L2945" i="4"/>
  <c r="M2945" i="4" a="1"/>
  <c r="M2945" i="4"/>
  <c r="N2945" i="4"/>
  <c r="L2946" i="4"/>
  <c r="M2946" i="4" a="1"/>
  <c r="M2946" i="4"/>
  <c r="N2946" i="4"/>
  <c r="L2947" i="4"/>
  <c r="M2947" i="4" a="1"/>
  <c r="M2947" i="4"/>
  <c r="N2947" i="4"/>
  <c r="L2948" i="4"/>
  <c r="M2948" i="4" a="1"/>
  <c r="M2948" i="4"/>
  <c r="N2948" i="4"/>
  <c r="L2949" i="4"/>
  <c r="M2949" i="4" a="1"/>
  <c r="M2949" i="4"/>
  <c r="N2949" i="4"/>
  <c r="L2950" i="4"/>
  <c r="M2950" i="4" a="1"/>
  <c r="M2950" i="4"/>
  <c r="N2950" i="4"/>
  <c r="L2951" i="4"/>
  <c r="M2951" i="4" a="1"/>
  <c r="M2951" i="4"/>
  <c r="N2951" i="4"/>
  <c r="L2952" i="4"/>
  <c r="M2952" i="4" a="1"/>
  <c r="M2952" i="4"/>
  <c r="N2952" i="4"/>
  <c r="L2953" i="4"/>
  <c r="M2953" i="4" a="1"/>
  <c r="M2953" i="4"/>
  <c r="N2953" i="4"/>
  <c r="L2954" i="4"/>
  <c r="M2954" i="4" a="1"/>
  <c r="M2954" i="4"/>
  <c r="N2954" i="4"/>
  <c r="L2955" i="4"/>
  <c r="M2955" i="4" a="1"/>
  <c r="M2955" i="4"/>
  <c r="N2955" i="4"/>
  <c r="L2956" i="4"/>
  <c r="M2956" i="4" a="1"/>
  <c r="M2956" i="4"/>
  <c r="N2956" i="4"/>
  <c r="L2957" i="4"/>
  <c r="M2957" i="4" a="1"/>
  <c r="M2957" i="4"/>
  <c r="N2957" i="4"/>
  <c r="L2958" i="4"/>
  <c r="M2958" i="4" a="1"/>
  <c r="M2958" i="4"/>
  <c r="N2958" i="4"/>
  <c r="L2959" i="4"/>
  <c r="M2959" i="4" a="1"/>
  <c r="M2959" i="4"/>
  <c r="N2959" i="4"/>
  <c r="L2960" i="4"/>
  <c r="M2960" i="4" a="1"/>
  <c r="M2960" i="4"/>
  <c r="N2960" i="4"/>
  <c r="L2961" i="4"/>
  <c r="M2961" i="4" a="1"/>
  <c r="M2961" i="4"/>
  <c r="N2961" i="4"/>
  <c r="L2962" i="4"/>
  <c r="M2962" i="4" a="1"/>
  <c r="M2962" i="4"/>
  <c r="N2962" i="4"/>
  <c r="L2963" i="4"/>
  <c r="M2963" i="4" a="1"/>
  <c r="M2963" i="4"/>
  <c r="N2963" i="4"/>
  <c r="L2964" i="4"/>
  <c r="M2964" i="4" a="1"/>
  <c r="M2964" i="4"/>
  <c r="N2964" i="4"/>
  <c r="L2965" i="4"/>
  <c r="M2965" i="4" a="1"/>
  <c r="M2965" i="4"/>
  <c r="N2965" i="4"/>
  <c r="L2966" i="4"/>
  <c r="M2966" i="4" a="1"/>
  <c r="M2966" i="4"/>
  <c r="N2966" i="4"/>
  <c r="L2967" i="4"/>
  <c r="M2967" i="4" a="1"/>
  <c r="M2967" i="4"/>
  <c r="N2967" i="4"/>
  <c r="L2968" i="4"/>
  <c r="M2968" i="4" a="1"/>
  <c r="M2968" i="4"/>
  <c r="N2968" i="4"/>
  <c r="L2969" i="4"/>
  <c r="M2969" i="4" a="1"/>
  <c r="M2969" i="4"/>
  <c r="N2969" i="4"/>
  <c r="L2970" i="4"/>
  <c r="M2970" i="4" a="1"/>
  <c r="M2970" i="4"/>
  <c r="N2970" i="4"/>
  <c r="L2971" i="4"/>
  <c r="M2971" i="4" a="1"/>
  <c r="M2971" i="4"/>
  <c r="N2971" i="4"/>
  <c r="L2972" i="4"/>
  <c r="M2972" i="4" a="1"/>
  <c r="M2972" i="4"/>
  <c r="N2972" i="4"/>
  <c r="L2973" i="4"/>
  <c r="M2973" i="4" a="1"/>
  <c r="M2973" i="4"/>
  <c r="N2973" i="4"/>
  <c r="L2974" i="4"/>
  <c r="M2974" i="4" a="1"/>
  <c r="M2974" i="4"/>
  <c r="N2974" i="4"/>
  <c r="L2975" i="4"/>
  <c r="M2975" i="4" a="1"/>
  <c r="M2975" i="4"/>
  <c r="N2975" i="4"/>
  <c r="L2976" i="4"/>
  <c r="M2976" i="4" a="1"/>
  <c r="M2976" i="4"/>
  <c r="N2976" i="4"/>
  <c r="L2977" i="4"/>
  <c r="M2977" i="4" a="1"/>
  <c r="M2977" i="4"/>
  <c r="N2977" i="4"/>
  <c r="L2978" i="4"/>
  <c r="M2978" i="4" a="1"/>
  <c r="M2978" i="4"/>
  <c r="N2978" i="4"/>
  <c r="L2979" i="4"/>
  <c r="M2979" i="4" a="1"/>
  <c r="M2979" i="4"/>
  <c r="N2979" i="4"/>
  <c r="L2980" i="4"/>
  <c r="M2980" i="4" a="1"/>
  <c r="M2980" i="4"/>
  <c r="N2980" i="4"/>
  <c r="L2981" i="4"/>
  <c r="M2981" i="4" a="1"/>
  <c r="M2981" i="4"/>
  <c r="N2981" i="4"/>
  <c r="L2982" i="4"/>
  <c r="M2982" i="4" a="1"/>
  <c r="M2982" i="4"/>
  <c r="N2982" i="4"/>
  <c r="L2983" i="4"/>
  <c r="M2983" i="4" a="1"/>
  <c r="M2983" i="4"/>
  <c r="N2983" i="4"/>
  <c r="L2984" i="4"/>
  <c r="M2984" i="4" a="1"/>
  <c r="M2984" i="4"/>
  <c r="N2984" i="4"/>
  <c r="L2985" i="4"/>
  <c r="M2985" i="4" a="1"/>
  <c r="M2985" i="4"/>
  <c r="N2985" i="4"/>
  <c r="L2986" i="4"/>
  <c r="M2986" i="4" a="1"/>
  <c r="M2986" i="4"/>
  <c r="N2986" i="4"/>
  <c r="L2987" i="4"/>
  <c r="M2987" i="4" a="1"/>
  <c r="M2987" i="4"/>
  <c r="N2987" i="4"/>
  <c r="L2988" i="4"/>
  <c r="M2988" i="4" a="1"/>
  <c r="M2988" i="4"/>
  <c r="N2988" i="4"/>
  <c r="L2989" i="4"/>
  <c r="M2989" i="4" a="1"/>
  <c r="M2989" i="4"/>
  <c r="N2989" i="4"/>
  <c r="L2990" i="4"/>
  <c r="M2990" i="4" a="1"/>
  <c r="M2990" i="4"/>
  <c r="N2990" i="4"/>
  <c r="L2991" i="4"/>
  <c r="M2991" i="4" a="1"/>
  <c r="M2991" i="4"/>
  <c r="N2991" i="4"/>
  <c r="L2992" i="4"/>
  <c r="M2992" i="4" a="1"/>
  <c r="M2992" i="4"/>
  <c r="N2992" i="4"/>
  <c r="L2993" i="4"/>
  <c r="M2993" i="4" a="1"/>
  <c r="M2993" i="4"/>
  <c r="N2993" i="4"/>
  <c r="L2994" i="4"/>
  <c r="M2994" i="4" a="1"/>
  <c r="M2994" i="4"/>
  <c r="N2994" i="4"/>
  <c r="L2995" i="4"/>
  <c r="M2995" i="4" a="1"/>
  <c r="M2995" i="4"/>
  <c r="N2995" i="4"/>
  <c r="L2996" i="4"/>
  <c r="M2996" i="4" a="1"/>
  <c r="M2996" i="4"/>
  <c r="N2996" i="4"/>
  <c r="L2997" i="4"/>
  <c r="M2997" i="4" a="1"/>
  <c r="M2997" i="4"/>
  <c r="N2997" i="4"/>
  <c r="L2998" i="4"/>
  <c r="M2998" i="4" a="1"/>
  <c r="M2998" i="4"/>
  <c r="N2998" i="4"/>
  <c r="L2999" i="4"/>
  <c r="M2999" i="4" a="1"/>
  <c r="M2999" i="4"/>
  <c r="N2999" i="4"/>
  <c r="L3000" i="4"/>
  <c r="M3000" i="4" a="1"/>
  <c r="M3000" i="4"/>
  <c r="N3000" i="4"/>
  <c r="L3001" i="4"/>
  <c r="M3001" i="4" a="1"/>
  <c r="M3001" i="4"/>
  <c r="N3001" i="4"/>
  <c r="L3002" i="4"/>
  <c r="M3002" i="4" a="1"/>
  <c r="M3002" i="4"/>
  <c r="N3002" i="4"/>
  <c r="L3003" i="4"/>
  <c r="M3003" i="4" a="1"/>
  <c r="M3003" i="4"/>
  <c r="N3003" i="4"/>
  <c r="L3004" i="4"/>
  <c r="M3004" i="4" a="1"/>
  <c r="M3004" i="4"/>
  <c r="N3004" i="4"/>
  <c r="L3005" i="4"/>
  <c r="M3005" i="4" a="1"/>
  <c r="M3005" i="4"/>
  <c r="N3005" i="4"/>
  <c r="L3006" i="4"/>
  <c r="M3006" i="4" a="1"/>
  <c r="M3006" i="4"/>
  <c r="N3006" i="4"/>
  <c r="L3007" i="4"/>
  <c r="M3007" i="4" a="1"/>
  <c r="M3007" i="4"/>
  <c r="N3007" i="4"/>
  <c r="L3008" i="4"/>
  <c r="M3008" i="4" a="1"/>
  <c r="M3008" i="4"/>
  <c r="N3008" i="4"/>
  <c r="L3009" i="4"/>
  <c r="M3009" i="4" a="1"/>
  <c r="M3009" i="4"/>
  <c r="N3009" i="4"/>
  <c r="L3010" i="4"/>
  <c r="M3010" i="4" a="1"/>
  <c r="M3010" i="4"/>
  <c r="N3010" i="4"/>
  <c r="L3011" i="4"/>
  <c r="M3011" i="4" a="1"/>
  <c r="M3011" i="4"/>
  <c r="N3011" i="4"/>
  <c r="L3012" i="4"/>
  <c r="M3012" i="4" a="1"/>
  <c r="M3012" i="4"/>
  <c r="N3012" i="4"/>
  <c r="L3013" i="4"/>
  <c r="M3013" i="4" a="1"/>
  <c r="M3013" i="4"/>
  <c r="N3013" i="4"/>
  <c r="L3014" i="4"/>
  <c r="M3014" i="4" a="1"/>
  <c r="M3014" i="4"/>
  <c r="N3014" i="4"/>
  <c r="L3015" i="4"/>
  <c r="M3015" i="4" a="1"/>
  <c r="M3015" i="4"/>
  <c r="N3015" i="4"/>
  <c r="L3016" i="4"/>
  <c r="M3016" i="4" a="1"/>
  <c r="M3016" i="4"/>
  <c r="N3016" i="4"/>
  <c r="L3017" i="4"/>
  <c r="M3017" i="4" a="1"/>
  <c r="M3017" i="4"/>
  <c r="N3017" i="4"/>
  <c r="L3018" i="4"/>
  <c r="M3018" i="4" a="1"/>
  <c r="M3018" i="4"/>
  <c r="N3018" i="4"/>
  <c r="L3019" i="4"/>
  <c r="M3019" i="4" a="1"/>
  <c r="M3019" i="4"/>
  <c r="N3019" i="4"/>
  <c r="L3020" i="4"/>
  <c r="M3020" i="4" a="1"/>
  <c r="M3020" i="4"/>
  <c r="N3020" i="4"/>
  <c r="L3021" i="4"/>
  <c r="M3021" i="4" a="1"/>
  <c r="M3021" i="4"/>
  <c r="N3021" i="4"/>
  <c r="L3022" i="4"/>
  <c r="M3022" i="4" a="1"/>
  <c r="M3022" i="4"/>
  <c r="N3022" i="4"/>
  <c r="L3023" i="4"/>
  <c r="M3023" i="4" a="1"/>
  <c r="M3023" i="4"/>
  <c r="N3023" i="4"/>
  <c r="L3024" i="4"/>
  <c r="M3024" i="4" a="1"/>
  <c r="M3024" i="4"/>
  <c r="N3024" i="4"/>
  <c r="L3025" i="4"/>
  <c r="M3025" i="4" a="1"/>
  <c r="M3025" i="4"/>
  <c r="N3025" i="4"/>
  <c r="L3026" i="4"/>
  <c r="M3026" i="4" a="1"/>
  <c r="M3026" i="4"/>
  <c r="N3026" i="4"/>
  <c r="L3027" i="4"/>
  <c r="M3027" i="4" a="1"/>
  <c r="M3027" i="4"/>
  <c r="N3027" i="4"/>
  <c r="L3028" i="4"/>
  <c r="M3028" i="4" a="1"/>
  <c r="M3028" i="4"/>
  <c r="N3028" i="4"/>
  <c r="L3029" i="4"/>
  <c r="M3029" i="4" a="1"/>
  <c r="M3029" i="4"/>
  <c r="N3029" i="4"/>
  <c r="L3030" i="4"/>
  <c r="M3030" i="4" a="1"/>
  <c r="M3030" i="4"/>
  <c r="N3030" i="4"/>
  <c r="L3031" i="4"/>
  <c r="M3031" i="4" a="1"/>
  <c r="M3031" i="4"/>
  <c r="N3031" i="4"/>
  <c r="L3032" i="4"/>
  <c r="M3032" i="4" a="1"/>
  <c r="M3032" i="4"/>
  <c r="N3032" i="4"/>
  <c r="L3033" i="4"/>
  <c r="M3033" i="4" a="1"/>
  <c r="M3033" i="4"/>
  <c r="N3033" i="4"/>
  <c r="L3034" i="4"/>
  <c r="M3034" i="4" a="1"/>
  <c r="M3034" i="4"/>
  <c r="N3034" i="4"/>
  <c r="L3035" i="4"/>
  <c r="M3035" i="4" a="1"/>
  <c r="M3035" i="4"/>
  <c r="N3035" i="4"/>
  <c r="L3036" i="4"/>
  <c r="M3036" i="4" a="1"/>
  <c r="M3036" i="4"/>
  <c r="N3036" i="4"/>
  <c r="L3037" i="4"/>
  <c r="M3037" i="4" a="1"/>
  <c r="M3037" i="4"/>
  <c r="N3037" i="4"/>
  <c r="L3038" i="4"/>
  <c r="M3038" i="4" a="1"/>
  <c r="M3038" i="4"/>
  <c r="N3038" i="4"/>
  <c r="L3039" i="4"/>
  <c r="M3039" i="4" a="1"/>
  <c r="M3039" i="4"/>
  <c r="N3039" i="4"/>
  <c r="L3040" i="4"/>
  <c r="M3040" i="4" a="1"/>
  <c r="M3040" i="4"/>
  <c r="N3040" i="4"/>
  <c r="L3041" i="4"/>
  <c r="M3041" i="4" a="1"/>
  <c r="M3041" i="4"/>
  <c r="N3041" i="4"/>
  <c r="L3042" i="4"/>
  <c r="M3042" i="4" a="1"/>
  <c r="M3042" i="4"/>
  <c r="N3042" i="4"/>
  <c r="L3043" i="4"/>
  <c r="M3043" i="4" a="1"/>
  <c r="M3043" i="4"/>
  <c r="N3043" i="4"/>
  <c r="L3044" i="4"/>
  <c r="M3044" i="4" a="1"/>
  <c r="M3044" i="4"/>
  <c r="N3044" i="4"/>
  <c r="L3045" i="4"/>
  <c r="M3045" i="4" a="1"/>
  <c r="M3045" i="4"/>
  <c r="N3045" i="4"/>
  <c r="L3046" i="4"/>
  <c r="M3046" i="4" a="1"/>
  <c r="M3046" i="4"/>
  <c r="N3046" i="4"/>
  <c r="L3047" i="4"/>
  <c r="M3047" i="4" a="1"/>
  <c r="M3047" i="4"/>
  <c r="N3047" i="4"/>
  <c r="L3048" i="4"/>
  <c r="M3048" i="4" a="1"/>
  <c r="M3048" i="4"/>
  <c r="N3048" i="4"/>
  <c r="L3049" i="4"/>
  <c r="M3049" i="4" a="1"/>
  <c r="M3049" i="4"/>
  <c r="N3049" i="4"/>
  <c r="L3050" i="4"/>
  <c r="M3050" i="4" a="1"/>
  <c r="M3050" i="4"/>
  <c r="N3050" i="4"/>
  <c r="L3051" i="4"/>
  <c r="M3051" i="4" a="1"/>
  <c r="M3051" i="4"/>
  <c r="N3051" i="4"/>
  <c r="L3052" i="4"/>
  <c r="M3052" i="4" a="1"/>
  <c r="M3052" i="4"/>
  <c r="N3052" i="4"/>
  <c r="L3053" i="4"/>
  <c r="M3053" i="4" a="1"/>
  <c r="M3053" i="4"/>
  <c r="N3053" i="4"/>
  <c r="L3054" i="4"/>
  <c r="M3054" i="4" a="1"/>
  <c r="M3054" i="4"/>
  <c r="N3054" i="4"/>
  <c r="L3055" i="4"/>
  <c r="M3055" i="4" a="1"/>
  <c r="M3055" i="4"/>
  <c r="N3055" i="4"/>
  <c r="L3056" i="4"/>
  <c r="M3056" i="4" a="1"/>
  <c r="M3056" i="4"/>
  <c r="N3056" i="4"/>
  <c r="L3057" i="4"/>
  <c r="M3057" i="4" a="1"/>
  <c r="M3057" i="4"/>
  <c r="N3057" i="4"/>
  <c r="L3058" i="4"/>
  <c r="M3058" i="4" a="1"/>
  <c r="M3058" i="4"/>
  <c r="N3058" i="4"/>
  <c r="L3059" i="4"/>
  <c r="M3059" i="4" a="1"/>
  <c r="M3059" i="4"/>
  <c r="N3059" i="4"/>
  <c r="L3060" i="4"/>
  <c r="M3060" i="4" a="1"/>
  <c r="M3060" i="4"/>
  <c r="N3060" i="4"/>
  <c r="L3061" i="4"/>
  <c r="M3061" i="4" a="1"/>
  <c r="M3061" i="4"/>
  <c r="N3061" i="4"/>
  <c r="L3062" i="4"/>
  <c r="M3062" i="4" a="1"/>
  <c r="M3062" i="4"/>
  <c r="N3062" i="4"/>
  <c r="L3063" i="4"/>
  <c r="M3063" i="4" a="1"/>
  <c r="M3063" i="4"/>
  <c r="N3063" i="4"/>
  <c r="L3064" i="4"/>
  <c r="M3064" i="4" a="1"/>
  <c r="M3064" i="4"/>
  <c r="N3064" i="4"/>
  <c r="L3065" i="4"/>
  <c r="M3065" i="4" a="1"/>
  <c r="M3065" i="4"/>
  <c r="N3065" i="4"/>
  <c r="L3066" i="4"/>
  <c r="M3066" i="4" a="1"/>
  <c r="M3066" i="4"/>
  <c r="N3066" i="4"/>
  <c r="L3067" i="4"/>
  <c r="M3067" i="4" a="1"/>
  <c r="M3067" i="4"/>
  <c r="N3067" i="4"/>
  <c r="L3068" i="4"/>
  <c r="M3068" i="4" a="1"/>
  <c r="M3068" i="4"/>
  <c r="N3068" i="4"/>
  <c r="L3069" i="4"/>
  <c r="M3069" i="4" a="1"/>
  <c r="M3069" i="4"/>
  <c r="N3069" i="4"/>
  <c r="L3070" i="4"/>
  <c r="M3070" i="4" a="1"/>
  <c r="M3070" i="4"/>
  <c r="N3070" i="4"/>
  <c r="L3071" i="4"/>
  <c r="M3071" i="4" a="1"/>
  <c r="M3071" i="4"/>
  <c r="N3071" i="4"/>
  <c r="L3072" i="4"/>
  <c r="M3072" i="4" a="1"/>
  <c r="M3072" i="4"/>
  <c r="N3072" i="4"/>
  <c r="L3073" i="4"/>
  <c r="M3073" i="4" a="1"/>
  <c r="M3073" i="4"/>
  <c r="N3073" i="4"/>
  <c r="L3074" i="4"/>
  <c r="M3074" i="4" a="1"/>
  <c r="M3074" i="4"/>
  <c r="N3074" i="4"/>
  <c r="L3075" i="4"/>
  <c r="M3075" i="4" a="1"/>
  <c r="M3075" i="4"/>
  <c r="N3075" i="4"/>
  <c r="L3076" i="4"/>
  <c r="M3076" i="4" a="1"/>
  <c r="M3076" i="4"/>
  <c r="N3076" i="4"/>
  <c r="L3077" i="4"/>
  <c r="M3077" i="4" a="1"/>
  <c r="M3077" i="4"/>
  <c r="N3077" i="4"/>
  <c r="L3078" i="4"/>
  <c r="M3078" i="4" a="1"/>
  <c r="M3078" i="4"/>
  <c r="N3078" i="4"/>
  <c r="L3079" i="4"/>
  <c r="M3079" i="4" a="1"/>
  <c r="M3079" i="4"/>
  <c r="N3079" i="4"/>
  <c r="L3080" i="4"/>
  <c r="M3080" i="4" a="1"/>
  <c r="M3080" i="4"/>
  <c r="N3080" i="4"/>
  <c r="L3081" i="4"/>
  <c r="M3081" i="4" a="1"/>
  <c r="M3081" i="4"/>
  <c r="N3081" i="4"/>
  <c r="L3082" i="4"/>
  <c r="M3082" i="4" a="1"/>
  <c r="M3082" i="4"/>
  <c r="N3082" i="4"/>
  <c r="L3083" i="4"/>
  <c r="M3083" i="4" a="1"/>
  <c r="M3083" i="4"/>
  <c r="N3083" i="4"/>
  <c r="L3084" i="4"/>
  <c r="M3084" i="4" a="1"/>
  <c r="M3084" i="4"/>
  <c r="N3084" i="4"/>
  <c r="L3085" i="4"/>
  <c r="M3085" i="4" a="1"/>
  <c r="M3085" i="4"/>
  <c r="N3085" i="4"/>
  <c r="L3086" i="4"/>
  <c r="M3086" i="4" a="1"/>
  <c r="M3086" i="4"/>
  <c r="N3086" i="4"/>
  <c r="L3087" i="4"/>
  <c r="M3087" i="4" a="1"/>
  <c r="M3087" i="4"/>
  <c r="N3087" i="4"/>
  <c r="L3088" i="4"/>
  <c r="M3088" i="4" a="1"/>
  <c r="M3088" i="4"/>
  <c r="N3088" i="4"/>
  <c r="L3089" i="4"/>
  <c r="M3089" i="4" a="1"/>
  <c r="M3089" i="4"/>
  <c r="N3089" i="4"/>
  <c r="L3090" i="4"/>
  <c r="M3090" i="4" a="1"/>
  <c r="M3090" i="4"/>
  <c r="N3090" i="4"/>
  <c r="L3091" i="4"/>
  <c r="M3091" i="4" a="1"/>
  <c r="M3091" i="4"/>
  <c r="N3091" i="4"/>
  <c r="L3092" i="4"/>
  <c r="M3092" i="4" a="1"/>
  <c r="M3092" i="4"/>
  <c r="N3092" i="4"/>
  <c r="L3093" i="4"/>
  <c r="M3093" i="4" a="1"/>
  <c r="M3093" i="4"/>
  <c r="N3093" i="4"/>
  <c r="L3094" i="4"/>
  <c r="M3094" i="4" a="1"/>
  <c r="M3094" i="4"/>
  <c r="N3094" i="4"/>
  <c r="L3095" i="4"/>
  <c r="M3095" i="4" a="1"/>
  <c r="M3095" i="4"/>
  <c r="N3095" i="4"/>
  <c r="L3096" i="4"/>
  <c r="M3096" i="4" a="1"/>
  <c r="M3096" i="4"/>
  <c r="N3096" i="4"/>
  <c r="L3097" i="4"/>
  <c r="M3097" i="4" a="1"/>
  <c r="M3097" i="4"/>
  <c r="N3097" i="4"/>
  <c r="L3098" i="4"/>
  <c r="M3098" i="4" a="1"/>
  <c r="M3098" i="4"/>
  <c r="N3098" i="4"/>
  <c r="L3099" i="4"/>
  <c r="M3099" i="4" a="1"/>
  <c r="M3099" i="4"/>
  <c r="N3099" i="4"/>
  <c r="L3100" i="4"/>
  <c r="M3100" i="4" a="1"/>
  <c r="M3100" i="4"/>
  <c r="N3100" i="4"/>
  <c r="L3101" i="4"/>
  <c r="M3101" i="4" a="1"/>
  <c r="M3101" i="4"/>
  <c r="N3101" i="4"/>
  <c r="L3102" i="4"/>
  <c r="M3102" i="4" a="1"/>
  <c r="M3102" i="4"/>
  <c r="N3102" i="4"/>
  <c r="L3103" i="4"/>
  <c r="M3103" i="4" a="1"/>
  <c r="M3103" i="4"/>
  <c r="N3103" i="4"/>
  <c r="L3104" i="4"/>
  <c r="M3104" i="4" a="1"/>
  <c r="M3104" i="4"/>
  <c r="N3104" i="4"/>
  <c r="L3105" i="4"/>
  <c r="M3105" i="4" a="1"/>
  <c r="M3105" i="4"/>
  <c r="N3105" i="4"/>
  <c r="L3106" i="4"/>
  <c r="M3106" i="4" a="1"/>
  <c r="M3106" i="4"/>
  <c r="N3106" i="4"/>
  <c r="L3107" i="4"/>
  <c r="M3107" i="4" a="1"/>
  <c r="M3107" i="4"/>
  <c r="N3107" i="4"/>
  <c r="L3108" i="4"/>
  <c r="M3108" i="4" a="1"/>
  <c r="M3108" i="4"/>
  <c r="N3108" i="4"/>
  <c r="L3109" i="4"/>
  <c r="M3109" i="4" a="1"/>
  <c r="M3109" i="4"/>
  <c r="N3109" i="4"/>
  <c r="L3110" i="4"/>
  <c r="M3110" i="4" a="1"/>
  <c r="M3110" i="4"/>
  <c r="N3110" i="4"/>
  <c r="L3111" i="4"/>
  <c r="M3111" i="4" a="1"/>
  <c r="M3111" i="4"/>
  <c r="N3111" i="4"/>
  <c r="L3112" i="4"/>
  <c r="M3112" i="4" a="1"/>
  <c r="M3112" i="4"/>
  <c r="N3112" i="4"/>
  <c r="L3113" i="4"/>
  <c r="M3113" i="4" a="1"/>
  <c r="M3113" i="4"/>
  <c r="N3113" i="4"/>
  <c r="L3114" i="4"/>
  <c r="M3114" i="4" a="1"/>
  <c r="M3114" i="4"/>
  <c r="N3114" i="4"/>
  <c r="L3115" i="4"/>
  <c r="M3115" i="4" a="1"/>
  <c r="M3115" i="4"/>
  <c r="N3115" i="4"/>
  <c r="L3116" i="4"/>
  <c r="M3116" i="4" a="1"/>
  <c r="M3116" i="4"/>
  <c r="N3116" i="4"/>
  <c r="L3117" i="4"/>
  <c r="M3117" i="4" a="1"/>
  <c r="M3117" i="4"/>
  <c r="N3117" i="4"/>
  <c r="L3118" i="4"/>
  <c r="M3118" i="4" a="1"/>
  <c r="M3118" i="4"/>
  <c r="N3118" i="4"/>
  <c r="L3119" i="4"/>
  <c r="M3119" i="4" a="1"/>
  <c r="M3119" i="4"/>
  <c r="N3119" i="4"/>
  <c r="L3120" i="4"/>
  <c r="M3120" i="4" a="1"/>
  <c r="M3120" i="4"/>
  <c r="N3120" i="4"/>
  <c r="L3121" i="4"/>
  <c r="M3121" i="4" a="1"/>
  <c r="M3121" i="4"/>
  <c r="N3121" i="4"/>
  <c r="L3122" i="4"/>
  <c r="M3122" i="4" a="1"/>
  <c r="M3122" i="4"/>
  <c r="N3122" i="4"/>
  <c r="L3123" i="4"/>
  <c r="M3123" i="4" a="1"/>
  <c r="M3123" i="4"/>
  <c r="N3123" i="4"/>
  <c r="L3124" i="4"/>
  <c r="M3124" i="4" a="1"/>
  <c r="M3124" i="4"/>
  <c r="N3124" i="4"/>
  <c r="L3125" i="4"/>
  <c r="M3125" i="4" a="1"/>
  <c r="M3125" i="4"/>
  <c r="N3125" i="4"/>
  <c r="L3126" i="4"/>
  <c r="M3126" i="4" a="1"/>
  <c r="M3126" i="4"/>
  <c r="N3126" i="4"/>
  <c r="L3127" i="4"/>
  <c r="M3127" i="4" a="1"/>
  <c r="M3127" i="4"/>
  <c r="N3127" i="4"/>
  <c r="L3128" i="4"/>
  <c r="M3128" i="4" a="1"/>
  <c r="M3128" i="4"/>
  <c r="N3128" i="4"/>
  <c r="L3129" i="4"/>
  <c r="M3129" i="4" a="1"/>
  <c r="M3129" i="4"/>
  <c r="N3129" i="4"/>
  <c r="L3130" i="4"/>
  <c r="M3130" i="4" a="1"/>
  <c r="M3130" i="4"/>
  <c r="N3130" i="4"/>
  <c r="L3131" i="4"/>
  <c r="M3131" i="4" a="1"/>
  <c r="M3131" i="4"/>
  <c r="N3131" i="4"/>
  <c r="L3132" i="4"/>
  <c r="M3132" i="4" a="1"/>
  <c r="M3132" i="4"/>
  <c r="N3132" i="4"/>
  <c r="L3133" i="4"/>
  <c r="M3133" i="4" a="1"/>
  <c r="M3133" i="4"/>
  <c r="N3133" i="4"/>
  <c r="L3134" i="4"/>
  <c r="M3134" i="4" a="1"/>
  <c r="M3134" i="4"/>
  <c r="N3134" i="4"/>
  <c r="L3135" i="4"/>
  <c r="M3135" i="4" a="1"/>
  <c r="M3135" i="4"/>
  <c r="N3135" i="4"/>
  <c r="L3136" i="4"/>
  <c r="M3136" i="4" a="1"/>
  <c r="M3136" i="4"/>
  <c r="N3136" i="4"/>
  <c r="L3137" i="4"/>
  <c r="M3137" i="4" a="1"/>
  <c r="M3137" i="4"/>
  <c r="N3137" i="4"/>
  <c r="L3138" i="4"/>
  <c r="M3138" i="4" a="1"/>
  <c r="M3138" i="4"/>
  <c r="N3138" i="4"/>
  <c r="L3139" i="4"/>
  <c r="M3139" i="4" a="1"/>
  <c r="M3139" i="4"/>
  <c r="N3139" i="4"/>
  <c r="L3140" i="4"/>
  <c r="M3140" i="4" a="1"/>
  <c r="M3140" i="4"/>
  <c r="N3140" i="4"/>
  <c r="L3141" i="4"/>
  <c r="M3141" i="4" a="1"/>
  <c r="M3141" i="4"/>
  <c r="N3141" i="4"/>
  <c r="L3142" i="4"/>
  <c r="M3142" i="4" a="1"/>
  <c r="M3142" i="4"/>
  <c r="N3142" i="4"/>
  <c r="L3143" i="4"/>
  <c r="M3143" i="4" a="1"/>
  <c r="M3143" i="4"/>
  <c r="N3143" i="4"/>
  <c r="L3144" i="4"/>
  <c r="M3144" i="4" a="1"/>
  <c r="M3144" i="4"/>
  <c r="N3144" i="4"/>
  <c r="L3145" i="4"/>
  <c r="M3145" i="4" a="1"/>
  <c r="M3145" i="4"/>
  <c r="N3145" i="4"/>
  <c r="L3146" i="4"/>
  <c r="M3146" i="4" a="1"/>
  <c r="M3146" i="4"/>
  <c r="N3146" i="4"/>
  <c r="L3147" i="4"/>
  <c r="M3147" i="4" a="1"/>
  <c r="M3147" i="4"/>
  <c r="N3147" i="4"/>
  <c r="L3148" i="4"/>
  <c r="M3148" i="4" a="1"/>
  <c r="M3148" i="4"/>
  <c r="N3148" i="4"/>
  <c r="L3149" i="4"/>
  <c r="M3149" i="4" a="1"/>
  <c r="M3149" i="4"/>
  <c r="N3149" i="4"/>
  <c r="L3150" i="4"/>
  <c r="M3150" i="4" a="1"/>
  <c r="M3150" i="4"/>
  <c r="N3150" i="4"/>
  <c r="L3151" i="4"/>
  <c r="M3151" i="4" a="1"/>
  <c r="M3151" i="4"/>
  <c r="N3151" i="4"/>
  <c r="L3152" i="4"/>
  <c r="M3152" i="4" a="1"/>
  <c r="M3152" i="4"/>
  <c r="N3152" i="4"/>
  <c r="L3153" i="4"/>
  <c r="M3153" i="4" a="1"/>
  <c r="M3153" i="4"/>
  <c r="N3153" i="4"/>
  <c r="L3154" i="4"/>
  <c r="M3154" i="4" a="1"/>
  <c r="M3154" i="4"/>
  <c r="N3154" i="4"/>
  <c r="L3155" i="4"/>
  <c r="M3155" i="4" a="1"/>
  <c r="M3155" i="4"/>
  <c r="N3155" i="4"/>
  <c r="L3156" i="4"/>
  <c r="M3156" i="4" a="1"/>
  <c r="M3156" i="4"/>
  <c r="N3156" i="4"/>
  <c r="L3157" i="4"/>
  <c r="M3157" i="4" a="1"/>
  <c r="M3157" i="4"/>
  <c r="N3157" i="4"/>
  <c r="L3158" i="4"/>
  <c r="M3158" i="4" a="1"/>
  <c r="M3158" i="4"/>
  <c r="N3158" i="4"/>
  <c r="L3159" i="4"/>
  <c r="M3159" i="4" a="1"/>
  <c r="M3159" i="4"/>
  <c r="N3159" i="4"/>
  <c r="L3160" i="4"/>
  <c r="M3160" i="4" a="1"/>
  <c r="M3160" i="4"/>
  <c r="N3160" i="4"/>
  <c r="L3161" i="4"/>
  <c r="M3161" i="4" a="1"/>
  <c r="M3161" i="4"/>
  <c r="N3161" i="4"/>
  <c r="L3162" i="4"/>
  <c r="M3162" i="4" a="1"/>
  <c r="M3162" i="4"/>
  <c r="N3162" i="4"/>
  <c r="L3163" i="4"/>
  <c r="M3163" i="4" a="1"/>
  <c r="M3163" i="4"/>
  <c r="N3163" i="4"/>
  <c r="L3164" i="4"/>
  <c r="M3164" i="4" a="1"/>
  <c r="M3164" i="4"/>
  <c r="N3164" i="4"/>
  <c r="L3165" i="4"/>
  <c r="M3165" i="4" a="1"/>
  <c r="M3165" i="4"/>
  <c r="N3165" i="4"/>
  <c r="L3166" i="4"/>
  <c r="M3166" i="4" a="1"/>
  <c r="M3166" i="4"/>
  <c r="N3166" i="4"/>
  <c r="L3167" i="4"/>
  <c r="M3167" i="4" a="1"/>
  <c r="M3167" i="4"/>
  <c r="N3167" i="4"/>
  <c r="L3168" i="4"/>
  <c r="M3168" i="4" a="1"/>
  <c r="M3168" i="4"/>
  <c r="N3168" i="4"/>
  <c r="L3169" i="4"/>
  <c r="M3169" i="4" a="1"/>
  <c r="M3169" i="4"/>
  <c r="N3169" i="4"/>
  <c r="L3170" i="4"/>
  <c r="M3170" i="4" a="1"/>
  <c r="M3170" i="4"/>
  <c r="N3170" i="4"/>
  <c r="L3171" i="4"/>
  <c r="M3171" i="4" a="1"/>
  <c r="M3171" i="4"/>
  <c r="N3171" i="4"/>
  <c r="L3172" i="4"/>
  <c r="M3172" i="4" a="1"/>
  <c r="M3172" i="4"/>
  <c r="N3172" i="4"/>
  <c r="L3173" i="4"/>
  <c r="M3173" i="4" a="1"/>
  <c r="M3173" i="4"/>
  <c r="N3173" i="4"/>
  <c r="L3174" i="4"/>
  <c r="M3174" i="4" a="1"/>
  <c r="M3174" i="4"/>
  <c r="N3174" i="4"/>
  <c r="L3175" i="4"/>
  <c r="M3175" i="4" a="1"/>
  <c r="M3175" i="4"/>
  <c r="N3175" i="4"/>
  <c r="L3176" i="4"/>
  <c r="M3176" i="4" a="1"/>
  <c r="M3176" i="4"/>
  <c r="N3176" i="4"/>
  <c r="L3177" i="4"/>
  <c r="M3177" i="4" a="1"/>
  <c r="M3177" i="4"/>
  <c r="N3177" i="4"/>
  <c r="L3178" i="4"/>
  <c r="M3178" i="4" a="1"/>
  <c r="M3178" i="4"/>
  <c r="N3178" i="4"/>
  <c r="L3179" i="4"/>
  <c r="M3179" i="4" a="1"/>
  <c r="M3179" i="4"/>
  <c r="N3179" i="4"/>
  <c r="L3180" i="4"/>
  <c r="M3180" i="4" a="1"/>
  <c r="M3180" i="4"/>
  <c r="N3180" i="4"/>
  <c r="L3181" i="4"/>
  <c r="M3181" i="4" a="1"/>
  <c r="M3181" i="4"/>
  <c r="N3181" i="4"/>
  <c r="L3182" i="4"/>
  <c r="M3182" i="4" a="1"/>
  <c r="M3182" i="4"/>
  <c r="N3182" i="4"/>
  <c r="L3183" i="4"/>
  <c r="M3183" i="4" a="1"/>
  <c r="M3183" i="4"/>
  <c r="N3183" i="4"/>
  <c r="L3184" i="4"/>
  <c r="M3184" i="4" a="1"/>
  <c r="M3184" i="4"/>
  <c r="N3184" i="4"/>
  <c r="L3185" i="4"/>
  <c r="M3185" i="4" a="1"/>
  <c r="M3185" i="4"/>
  <c r="N3185" i="4"/>
  <c r="L3186" i="4"/>
  <c r="M3186" i="4" a="1"/>
  <c r="M3186" i="4"/>
  <c r="N3186" i="4"/>
  <c r="L3187" i="4"/>
  <c r="M3187" i="4" a="1"/>
  <c r="M3187" i="4"/>
  <c r="N3187" i="4"/>
  <c r="L3188" i="4"/>
  <c r="M3188" i="4" a="1"/>
  <c r="M3188" i="4"/>
  <c r="N3188" i="4"/>
  <c r="L3189" i="4"/>
  <c r="M3189" i="4" a="1"/>
  <c r="M3189" i="4"/>
  <c r="N3189" i="4"/>
  <c r="L3190" i="4"/>
  <c r="M3190" i="4" a="1"/>
  <c r="M3190" i="4"/>
  <c r="N3190" i="4"/>
  <c r="L3191" i="4"/>
  <c r="M3191" i="4" a="1"/>
  <c r="M3191" i="4"/>
  <c r="N3191" i="4"/>
  <c r="L3192" i="4"/>
  <c r="M3192" i="4" a="1"/>
  <c r="M3192" i="4"/>
  <c r="N3192" i="4"/>
  <c r="L3193" i="4"/>
  <c r="M3193" i="4" a="1"/>
  <c r="M3193" i="4"/>
  <c r="N3193" i="4"/>
  <c r="L3194" i="4"/>
  <c r="M3194" i="4" a="1"/>
  <c r="M3194" i="4"/>
  <c r="N3194" i="4"/>
  <c r="L3195" i="4"/>
  <c r="M3195" i="4" a="1"/>
  <c r="M3195" i="4"/>
  <c r="N3195" i="4"/>
  <c r="L3196" i="4"/>
  <c r="M3196" i="4" a="1"/>
  <c r="M3196" i="4"/>
  <c r="N3196" i="4"/>
  <c r="L3197" i="4"/>
  <c r="M3197" i="4" a="1"/>
  <c r="M3197" i="4"/>
  <c r="N3197" i="4"/>
  <c r="L3198" i="4"/>
  <c r="M3198" i="4" a="1"/>
  <c r="M3198" i="4"/>
  <c r="N3198" i="4"/>
  <c r="L3199" i="4"/>
  <c r="M3199" i="4" a="1"/>
  <c r="M3199" i="4"/>
  <c r="N3199" i="4"/>
  <c r="L3200" i="4"/>
  <c r="M3200" i="4" a="1"/>
  <c r="M3200" i="4"/>
  <c r="N3200" i="4"/>
  <c r="L3201" i="4"/>
  <c r="M3201" i="4" a="1"/>
  <c r="M3201" i="4"/>
  <c r="N3201" i="4"/>
  <c r="L3202" i="4"/>
  <c r="M3202" i="4" a="1"/>
  <c r="M3202" i="4"/>
  <c r="N3202" i="4"/>
  <c r="L3203" i="4"/>
  <c r="M3203" i="4" a="1"/>
  <c r="M3203" i="4"/>
  <c r="N3203" i="4"/>
  <c r="L3204" i="4"/>
  <c r="M3204" i="4" a="1"/>
  <c r="M3204" i="4"/>
  <c r="N3204" i="4"/>
  <c r="L3205" i="4"/>
  <c r="M3205" i="4" a="1"/>
  <c r="M3205" i="4"/>
  <c r="N3205" i="4"/>
  <c r="L3206" i="4"/>
  <c r="M3206" i="4" a="1"/>
  <c r="M3206" i="4"/>
  <c r="N3206" i="4"/>
  <c r="L3207" i="4"/>
  <c r="M3207" i="4" a="1"/>
  <c r="M3207" i="4"/>
  <c r="N3207" i="4"/>
  <c r="L3208" i="4"/>
  <c r="M3208" i="4" a="1"/>
  <c r="M3208" i="4"/>
  <c r="N3208" i="4"/>
  <c r="L3209" i="4"/>
  <c r="M3209" i="4" a="1"/>
  <c r="M3209" i="4"/>
  <c r="N3209" i="4"/>
  <c r="L3210" i="4"/>
  <c r="M3210" i="4" a="1"/>
  <c r="M3210" i="4"/>
  <c r="N3210" i="4"/>
  <c r="L3211" i="4"/>
  <c r="M3211" i="4" a="1"/>
  <c r="M3211" i="4"/>
  <c r="N3211" i="4"/>
  <c r="L3212" i="4"/>
  <c r="M3212" i="4" a="1"/>
  <c r="M3212" i="4"/>
  <c r="N3212" i="4"/>
  <c r="L3213" i="4"/>
  <c r="M3213" i="4" a="1"/>
  <c r="M3213" i="4"/>
  <c r="N3213" i="4"/>
  <c r="L3214" i="4"/>
  <c r="M3214" i="4" a="1"/>
  <c r="M3214" i="4"/>
  <c r="N3214" i="4"/>
  <c r="L3215" i="4"/>
  <c r="M3215" i="4" a="1"/>
  <c r="M3215" i="4"/>
  <c r="N3215" i="4"/>
  <c r="L3216" i="4"/>
  <c r="M3216" i="4" a="1"/>
  <c r="M3216" i="4"/>
  <c r="N3216" i="4"/>
  <c r="L3217" i="4"/>
  <c r="M3217" i="4" a="1"/>
  <c r="M3217" i="4"/>
  <c r="N3217" i="4"/>
  <c r="L3218" i="4"/>
  <c r="M3218" i="4" a="1"/>
  <c r="M3218" i="4"/>
  <c r="N3218" i="4"/>
  <c r="L3219" i="4"/>
  <c r="M3219" i="4" a="1"/>
  <c r="M3219" i="4"/>
  <c r="N3219" i="4"/>
  <c r="L3220" i="4"/>
  <c r="M3220" i="4" a="1"/>
  <c r="M3220" i="4"/>
  <c r="N3220" i="4"/>
  <c r="L3221" i="4"/>
  <c r="M3221" i="4" a="1"/>
  <c r="M3221" i="4"/>
  <c r="N3221" i="4"/>
  <c r="L3222" i="4"/>
  <c r="M3222" i="4" a="1"/>
  <c r="M3222" i="4"/>
  <c r="N3222" i="4"/>
  <c r="L3223" i="4"/>
  <c r="M3223" i="4" a="1"/>
  <c r="M3223" i="4"/>
  <c r="N3223" i="4"/>
  <c r="L3224" i="4"/>
  <c r="M3224" i="4" a="1"/>
  <c r="M3224" i="4"/>
  <c r="N3224" i="4"/>
  <c r="L3225" i="4"/>
  <c r="M3225" i="4" a="1"/>
  <c r="M3225" i="4"/>
  <c r="N3225" i="4"/>
  <c r="L3226" i="4"/>
  <c r="M3226" i="4" a="1"/>
  <c r="M3226" i="4"/>
  <c r="N3226" i="4"/>
  <c r="L3227" i="4"/>
  <c r="M3227" i="4" a="1"/>
  <c r="M3227" i="4"/>
  <c r="N3227" i="4"/>
  <c r="L3228" i="4"/>
  <c r="M3228" i="4" a="1"/>
  <c r="M3228" i="4"/>
  <c r="N3228" i="4"/>
  <c r="L3229" i="4"/>
  <c r="M3229" i="4" a="1"/>
  <c r="M3229" i="4"/>
  <c r="N3229" i="4"/>
  <c r="L3230" i="4"/>
  <c r="M3230" i="4" a="1"/>
  <c r="M3230" i="4"/>
  <c r="N3230" i="4"/>
  <c r="L3231" i="4"/>
  <c r="M3231" i="4" a="1"/>
  <c r="M3231" i="4"/>
  <c r="N3231" i="4"/>
  <c r="L3232" i="4"/>
  <c r="M3232" i="4" a="1"/>
  <c r="M3232" i="4"/>
  <c r="N3232" i="4"/>
  <c r="L3233" i="4"/>
  <c r="M3233" i="4" a="1"/>
  <c r="M3233" i="4"/>
  <c r="N3233" i="4"/>
  <c r="L3234" i="4"/>
  <c r="M3234" i="4" a="1"/>
  <c r="M3234" i="4"/>
  <c r="N3234" i="4"/>
  <c r="L3235" i="4"/>
  <c r="M3235" i="4" a="1"/>
  <c r="M3235" i="4"/>
  <c r="N3235" i="4"/>
  <c r="L3236" i="4"/>
  <c r="M3236" i="4" a="1"/>
  <c r="M3236" i="4"/>
  <c r="N3236" i="4"/>
  <c r="L3237" i="4"/>
  <c r="M3237" i="4" a="1"/>
  <c r="M3237" i="4"/>
  <c r="N3237" i="4"/>
  <c r="L3238" i="4"/>
  <c r="M3238" i="4" a="1"/>
  <c r="M3238" i="4"/>
  <c r="N3238" i="4"/>
  <c r="L3239" i="4"/>
  <c r="M3239" i="4" a="1"/>
  <c r="M3239" i="4"/>
  <c r="N3239" i="4"/>
  <c r="L3240" i="4"/>
  <c r="M3240" i="4" a="1"/>
  <c r="M3240" i="4"/>
  <c r="N3240" i="4"/>
  <c r="L3241" i="4"/>
  <c r="M3241" i="4" a="1"/>
  <c r="M3241" i="4"/>
  <c r="N3241" i="4"/>
  <c r="L3242" i="4"/>
  <c r="M3242" i="4" a="1"/>
  <c r="M3242" i="4"/>
  <c r="N3242" i="4"/>
  <c r="L3243" i="4"/>
  <c r="M3243" i="4" a="1"/>
  <c r="M3243" i="4"/>
  <c r="N3243" i="4"/>
  <c r="L3244" i="4"/>
  <c r="M3244" i="4" a="1"/>
  <c r="M3244" i="4"/>
  <c r="N3244" i="4"/>
  <c r="L3245" i="4"/>
  <c r="M3245" i="4" a="1"/>
  <c r="M3245" i="4"/>
  <c r="N3245" i="4"/>
  <c r="L3246" i="4"/>
  <c r="M3246" i="4" a="1"/>
  <c r="M3246" i="4"/>
  <c r="N3246" i="4"/>
  <c r="L3247" i="4"/>
  <c r="M3247" i="4" a="1"/>
  <c r="M3247" i="4"/>
  <c r="N3247" i="4"/>
  <c r="L3248" i="4"/>
  <c r="M3248" i="4" a="1"/>
  <c r="M3248" i="4"/>
  <c r="N3248" i="4"/>
  <c r="L3249" i="4"/>
  <c r="M3249" i="4" a="1"/>
  <c r="M3249" i="4"/>
  <c r="N3249" i="4"/>
  <c r="L3250" i="4"/>
  <c r="M3250" i="4" a="1"/>
  <c r="M3250" i="4"/>
  <c r="N3250" i="4"/>
  <c r="L3251" i="4"/>
  <c r="M3251" i="4" a="1"/>
  <c r="M3251" i="4"/>
  <c r="N3251" i="4"/>
  <c r="L3252" i="4"/>
  <c r="M3252" i="4" a="1"/>
  <c r="M3252" i="4"/>
  <c r="N3252" i="4"/>
  <c r="L3253" i="4"/>
  <c r="M3253" i="4" a="1"/>
  <c r="M3253" i="4"/>
  <c r="N3253" i="4"/>
  <c r="L3254" i="4"/>
  <c r="M3254" i="4" a="1"/>
  <c r="M3254" i="4"/>
  <c r="N3254" i="4"/>
  <c r="L3255" i="4"/>
  <c r="M3255" i="4" a="1"/>
  <c r="M3255" i="4"/>
  <c r="N3255" i="4"/>
  <c r="L3256" i="4"/>
  <c r="M3256" i="4" a="1"/>
  <c r="M3256" i="4"/>
  <c r="N3256" i="4"/>
  <c r="L3257" i="4"/>
  <c r="M3257" i="4" a="1"/>
  <c r="M3257" i="4"/>
  <c r="N3257" i="4"/>
  <c r="L3258" i="4"/>
  <c r="M3258" i="4" a="1"/>
  <c r="M3258" i="4"/>
  <c r="N3258" i="4"/>
  <c r="L3259" i="4"/>
  <c r="M3259" i="4" a="1"/>
  <c r="M3259" i="4"/>
  <c r="N3259" i="4"/>
  <c r="L3260" i="4"/>
  <c r="M3260" i="4" a="1"/>
  <c r="M3260" i="4"/>
  <c r="N3260" i="4"/>
  <c r="L3261" i="4"/>
  <c r="M3261" i="4" a="1"/>
  <c r="M3261" i="4"/>
  <c r="N3261" i="4"/>
  <c r="L3262" i="4"/>
  <c r="M3262" i="4" a="1"/>
  <c r="M3262" i="4"/>
  <c r="N3262" i="4"/>
  <c r="L3263" i="4"/>
  <c r="M3263" i="4" a="1"/>
  <c r="M3263" i="4"/>
  <c r="N3263" i="4"/>
  <c r="L3264" i="4"/>
  <c r="M3264" i="4" a="1"/>
  <c r="M3264" i="4"/>
  <c r="N3264" i="4"/>
  <c r="L3265" i="4"/>
  <c r="M3265" i="4" a="1"/>
  <c r="M3265" i="4"/>
  <c r="N3265" i="4"/>
  <c r="L3266" i="4"/>
  <c r="M3266" i="4" a="1"/>
  <c r="M3266" i="4"/>
  <c r="N3266" i="4"/>
  <c r="L3267" i="4"/>
  <c r="M3267" i="4" a="1"/>
  <c r="M3267" i="4"/>
  <c r="N3267" i="4"/>
  <c r="L3268" i="4"/>
  <c r="M3268" i="4" a="1"/>
  <c r="M3268" i="4"/>
  <c r="N3268" i="4"/>
  <c r="L3269" i="4"/>
  <c r="M3269" i="4" a="1"/>
  <c r="M3269" i="4"/>
  <c r="N3269" i="4"/>
  <c r="L3270" i="4"/>
  <c r="M3270" i="4" a="1"/>
  <c r="M3270" i="4"/>
  <c r="N3270" i="4"/>
  <c r="L3271" i="4"/>
  <c r="M3271" i="4" a="1"/>
  <c r="M3271" i="4"/>
  <c r="N3271" i="4"/>
  <c r="L3272" i="4"/>
  <c r="M3272" i="4" a="1"/>
  <c r="M3272" i="4"/>
  <c r="N3272" i="4"/>
  <c r="L3273" i="4"/>
  <c r="M3273" i="4" a="1"/>
  <c r="M3273" i="4"/>
  <c r="N3273" i="4"/>
  <c r="L3274" i="4"/>
  <c r="M3274" i="4" a="1"/>
  <c r="M3274" i="4"/>
  <c r="N3274" i="4"/>
  <c r="L3275" i="4"/>
  <c r="M3275" i="4" a="1"/>
  <c r="M3275" i="4"/>
  <c r="N3275" i="4"/>
  <c r="L3276" i="4"/>
  <c r="M3276" i="4" a="1"/>
  <c r="M3276" i="4"/>
  <c r="N3276" i="4"/>
  <c r="L3277" i="4"/>
  <c r="M3277" i="4" a="1"/>
  <c r="M3277" i="4"/>
  <c r="N3277" i="4"/>
  <c r="L3278" i="4"/>
  <c r="M3278" i="4" a="1"/>
  <c r="M3278" i="4"/>
  <c r="N3278" i="4"/>
  <c r="L3279" i="4"/>
  <c r="M3279" i="4" a="1"/>
  <c r="M3279" i="4"/>
  <c r="N3279" i="4"/>
  <c r="L3280" i="4"/>
  <c r="M3280" i="4" a="1"/>
  <c r="M3280" i="4"/>
  <c r="N3280" i="4"/>
  <c r="L3281" i="4"/>
  <c r="M3281" i="4" a="1"/>
  <c r="M3281" i="4"/>
  <c r="N3281" i="4"/>
  <c r="L3282" i="4"/>
  <c r="M3282" i="4" a="1"/>
  <c r="M3282" i="4"/>
  <c r="N3282" i="4"/>
  <c r="L3283" i="4"/>
  <c r="M3283" i="4" a="1"/>
  <c r="M3283" i="4"/>
  <c r="N3283" i="4"/>
  <c r="L3284" i="4"/>
  <c r="M3284" i="4" a="1"/>
  <c r="M3284" i="4"/>
  <c r="N3284" i="4"/>
  <c r="L3285" i="4"/>
  <c r="M3285" i="4" a="1"/>
  <c r="M3285" i="4"/>
  <c r="N3285" i="4"/>
  <c r="L3286" i="4"/>
  <c r="M3286" i="4" a="1"/>
  <c r="M3286" i="4"/>
  <c r="N3286" i="4"/>
  <c r="L3287" i="4"/>
  <c r="M3287" i="4" a="1"/>
  <c r="M3287" i="4"/>
  <c r="N3287" i="4"/>
  <c r="L3288" i="4"/>
  <c r="M3288" i="4" a="1"/>
  <c r="M3288" i="4"/>
  <c r="N3288" i="4"/>
  <c r="L3289" i="4"/>
  <c r="M3289" i="4" a="1"/>
  <c r="M3289" i="4"/>
  <c r="N3289" i="4"/>
  <c r="L3290" i="4"/>
  <c r="M3290" i="4" a="1"/>
  <c r="M3290" i="4"/>
  <c r="N3290" i="4"/>
  <c r="L3291" i="4"/>
  <c r="M3291" i="4" a="1"/>
  <c r="M3291" i="4"/>
  <c r="N3291" i="4"/>
  <c r="L3292" i="4"/>
  <c r="M3292" i="4" a="1"/>
  <c r="M3292" i="4"/>
  <c r="N3292" i="4"/>
  <c r="L3293" i="4"/>
  <c r="M3293" i="4" a="1"/>
  <c r="M3293" i="4"/>
  <c r="N3293" i="4"/>
  <c r="L3294" i="4"/>
  <c r="M3294" i="4" a="1"/>
  <c r="M3294" i="4"/>
  <c r="N3294" i="4"/>
  <c r="L3295" i="4"/>
  <c r="M3295" i="4" a="1"/>
  <c r="M3295" i="4"/>
  <c r="N3295" i="4"/>
  <c r="L3296" i="4"/>
  <c r="M3296" i="4" a="1"/>
  <c r="M3296" i="4"/>
  <c r="N3296" i="4"/>
  <c r="L3297" i="4"/>
  <c r="M3297" i="4" a="1"/>
  <c r="M3297" i="4"/>
  <c r="N3297" i="4"/>
  <c r="L3298" i="4"/>
  <c r="M3298" i="4" a="1"/>
  <c r="M3298" i="4"/>
  <c r="N3298" i="4"/>
  <c r="L3299" i="4"/>
  <c r="M3299" i="4" a="1"/>
  <c r="M3299" i="4"/>
  <c r="N3299" i="4"/>
  <c r="L3300" i="4"/>
  <c r="M3300" i="4" a="1"/>
  <c r="M3300" i="4"/>
  <c r="N3300" i="4"/>
  <c r="L3301" i="4"/>
  <c r="M3301" i="4" a="1"/>
  <c r="M3301" i="4"/>
  <c r="N3301" i="4"/>
  <c r="L3302" i="4"/>
  <c r="M3302" i="4" a="1"/>
  <c r="M3302" i="4"/>
  <c r="N3302" i="4"/>
  <c r="L3303" i="4"/>
  <c r="M3303" i="4" a="1"/>
  <c r="M3303" i="4"/>
  <c r="N3303" i="4"/>
  <c r="L3304" i="4"/>
  <c r="M3304" i="4" a="1"/>
  <c r="M3304" i="4"/>
  <c r="N3304" i="4"/>
  <c r="L3305" i="4"/>
  <c r="M3305" i="4" a="1"/>
  <c r="M3305" i="4"/>
  <c r="N3305" i="4"/>
  <c r="L3306" i="4"/>
  <c r="M3306" i="4" a="1"/>
  <c r="M3306" i="4"/>
  <c r="N3306" i="4"/>
  <c r="L3307" i="4"/>
  <c r="M3307" i="4" a="1"/>
  <c r="M3307" i="4"/>
  <c r="N3307" i="4"/>
  <c r="L3308" i="4"/>
  <c r="M3308" i="4" a="1"/>
  <c r="M3308" i="4"/>
  <c r="N3308" i="4"/>
  <c r="L3309" i="4"/>
  <c r="M3309" i="4" a="1"/>
  <c r="M3309" i="4"/>
  <c r="N3309" i="4"/>
  <c r="L3310" i="4"/>
  <c r="M3310" i="4" a="1"/>
  <c r="M3310" i="4"/>
  <c r="N3310" i="4"/>
  <c r="L3311" i="4"/>
  <c r="M3311" i="4" a="1"/>
  <c r="M3311" i="4"/>
  <c r="N3311" i="4"/>
  <c r="L3312" i="4"/>
  <c r="M3312" i="4" a="1"/>
  <c r="M3312" i="4"/>
  <c r="N3312" i="4"/>
  <c r="L3313" i="4"/>
  <c r="M3313" i="4" a="1"/>
  <c r="M3313" i="4"/>
  <c r="N3313" i="4"/>
  <c r="L3314" i="4"/>
  <c r="M3314" i="4" a="1"/>
  <c r="M3314" i="4"/>
  <c r="N3314" i="4"/>
  <c r="L3315" i="4"/>
  <c r="M3315" i="4" a="1"/>
  <c r="M3315" i="4"/>
  <c r="N3315" i="4"/>
  <c r="L3316" i="4"/>
  <c r="M3316" i="4" a="1"/>
  <c r="M3316" i="4"/>
  <c r="N3316" i="4"/>
  <c r="L3317" i="4"/>
  <c r="M3317" i="4" a="1"/>
  <c r="M3317" i="4"/>
  <c r="N3317" i="4"/>
  <c r="L3318" i="4"/>
  <c r="M3318" i="4" a="1"/>
  <c r="M3318" i="4"/>
  <c r="N3318" i="4"/>
  <c r="L3319" i="4"/>
  <c r="M3319" i="4" a="1"/>
  <c r="M3319" i="4"/>
  <c r="N3319" i="4"/>
  <c r="L3320" i="4"/>
  <c r="M3320" i="4" a="1"/>
  <c r="M3320" i="4"/>
  <c r="N3320" i="4"/>
  <c r="L3321" i="4"/>
  <c r="M3321" i="4" a="1"/>
  <c r="M3321" i="4"/>
  <c r="N3321" i="4"/>
  <c r="L3322" i="4"/>
  <c r="M3322" i="4" a="1"/>
  <c r="M3322" i="4"/>
  <c r="N3322" i="4"/>
  <c r="L3323" i="4"/>
  <c r="M3323" i="4" a="1"/>
  <c r="M3323" i="4"/>
  <c r="N3323" i="4"/>
  <c r="L3324" i="4"/>
  <c r="M3324" i="4" a="1"/>
  <c r="M3324" i="4"/>
  <c r="N3324" i="4"/>
  <c r="L3325" i="4"/>
  <c r="M3325" i="4" a="1"/>
  <c r="M3325" i="4"/>
  <c r="N3325" i="4"/>
  <c r="L3326" i="4"/>
  <c r="M3326" i="4" a="1"/>
  <c r="M3326" i="4"/>
  <c r="N3326" i="4"/>
  <c r="L3327" i="4"/>
  <c r="M3327" i="4" a="1"/>
  <c r="M3327" i="4"/>
  <c r="N3327" i="4"/>
  <c r="L3328" i="4"/>
  <c r="M3328" i="4" a="1"/>
  <c r="M3328" i="4"/>
  <c r="N3328" i="4"/>
  <c r="L3329" i="4"/>
  <c r="M3329" i="4" a="1"/>
  <c r="M3329" i="4"/>
  <c r="N3329" i="4"/>
  <c r="L3330" i="4"/>
  <c r="M3330" i="4" a="1"/>
  <c r="M3330" i="4"/>
  <c r="N3330" i="4"/>
  <c r="L3331" i="4"/>
  <c r="M3331" i="4" a="1"/>
  <c r="M3331" i="4"/>
  <c r="N3331" i="4"/>
  <c r="L3332" i="4"/>
  <c r="M3332" i="4" a="1"/>
  <c r="M3332" i="4"/>
  <c r="N3332" i="4"/>
  <c r="L3333" i="4"/>
  <c r="M3333" i="4" a="1"/>
  <c r="M3333" i="4"/>
  <c r="N3333" i="4"/>
  <c r="L3334" i="4"/>
  <c r="M3334" i="4" a="1"/>
  <c r="M3334" i="4"/>
  <c r="N3334" i="4"/>
  <c r="L3335" i="4"/>
  <c r="M3335" i="4" a="1"/>
  <c r="M3335" i="4"/>
  <c r="N3335" i="4"/>
  <c r="L3336" i="4"/>
  <c r="M3336" i="4" a="1"/>
  <c r="M3336" i="4"/>
  <c r="N3336" i="4"/>
  <c r="L3337" i="4"/>
  <c r="M3337" i="4" a="1"/>
  <c r="M3337" i="4"/>
  <c r="N3337" i="4"/>
  <c r="L3338" i="4"/>
  <c r="M3338" i="4" a="1"/>
  <c r="M3338" i="4"/>
  <c r="N3338" i="4"/>
  <c r="L3339" i="4"/>
  <c r="M3339" i="4" a="1"/>
  <c r="M3339" i="4"/>
  <c r="N3339" i="4"/>
  <c r="L3340" i="4"/>
  <c r="M3340" i="4" a="1"/>
  <c r="M3340" i="4"/>
  <c r="N3340" i="4"/>
  <c r="L3341" i="4"/>
  <c r="M3341" i="4" a="1"/>
  <c r="M3341" i="4"/>
  <c r="N3341" i="4"/>
  <c r="L3342" i="4"/>
  <c r="M3342" i="4" a="1"/>
  <c r="M3342" i="4"/>
  <c r="N3342" i="4"/>
  <c r="L3343" i="4"/>
  <c r="M3343" i="4" a="1"/>
  <c r="M3343" i="4"/>
  <c r="N3343" i="4"/>
  <c r="L3344" i="4"/>
  <c r="M3344" i="4" a="1"/>
  <c r="M3344" i="4"/>
  <c r="N3344" i="4"/>
  <c r="L3345" i="4"/>
  <c r="M3345" i="4" a="1"/>
  <c r="M3345" i="4"/>
  <c r="N3345" i="4"/>
  <c r="L3346" i="4"/>
  <c r="M3346" i="4" a="1"/>
  <c r="M3346" i="4"/>
  <c r="N3346" i="4"/>
  <c r="L3347" i="4"/>
  <c r="M3347" i="4" a="1"/>
  <c r="M3347" i="4"/>
  <c r="N3347" i="4"/>
  <c r="L3348" i="4"/>
  <c r="M3348" i="4" a="1"/>
  <c r="M3348" i="4"/>
  <c r="N3348" i="4"/>
  <c r="L3349" i="4"/>
  <c r="M3349" i="4" a="1"/>
  <c r="M3349" i="4"/>
  <c r="N3349" i="4"/>
  <c r="L3350" i="4"/>
  <c r="M3350" i="4" a="1"/>
  <c r="M3350" i="4"/>
  <c r="N3350" i="4"/>
  <c r="L3351" i="4"/>
  <c r="M3351" i="4" a="1"/>
  <c r="M3351" i="4"/>
  <c r="N3351" i="4"/>
  <c r="L3352" i="4"/>
  <c r="M3352" i="4" a="1"/>
  <c r="M3352" i="4"/>
  <c r="N3352" i="4"/>
  <c r="L3353" i="4"/>
  <c r="M3353" i="4" a="1"/>
  <c r="M3353" i="4"/>
  <c r="N3353" i="4"/>
  <c r="L3354" i="4"/>
  <c r="M3354" i="4" a="1"/>
  <c r="M3354" i="4"/>
  <c r="N3354" i="4"/>
  <c r="L3355" i="4"/>
  <c r="M3355" i="4" a="1"/>
  <c r="M3355" i="4"/>
  <c r="N3355" i="4"/>
  <c r="L3356" i="4"/>
  <c r="M3356" i="4" a="1"/>
  <c r="M3356" i="4"/>
  <c r="N3356" i="4"/>
  <c r="L3357" i="4"/>
  <c r="M3357" i="4" a="1"/>
  <c r="M3357" i="4"/>
  <c r="N3357" i="4"/>
  <c r="L3358" i="4"/>
  <c r="M3358" i="4" a="1"/>
  <c r="M3358" i="4"/>
  <c r="N3358" i="4"/>
  <c r="L3359" i="4"/>
  <c r="M3359" i="4" a="1"/>
  <c r="M3359" i="4"/>
  <c r="N3359" i="4"/>
  <c r="L3360" i="4"/>
  <c r="M3360" i="4" a="1"/>
  <c r="M3360" i="4"/>
  <c r="N3360" i="4"/>
  <c r="L3361" i="4"/>
  <c r="M3361" i="4" a="1"/>
  <c r="M3361" i="4"/>
  <c r="N3361" i="4"/>
  <c r="L3362" i="4"/>
  <c r="M3362" i="4" a="1"/>
  <c r="M3362" i="4"/>
  <c r="N3362" i="4"/>
  <c r="L3363" i="4"/>
  <c r="M3363" i="4" a="1"/>
  <c r="M3363" i="4"/>
  <c r="N3363" i="4"/>
  <c r="L3364" i="4"/>
  <c r="M3364" i="4" a="1"/>
  <c r="M3364" i="4"/>
  <c r="N3364" i="4"/>
  <c r="L3365" i="4"/>
  <c r="M3365" i="4" a="1"/>
  <c r="M3365" i="4"/>
  <c r="N3365" i="4"/>
  <c r="L3366" i="4"/>
  <c r="M3366" i="4" a="1"/>
  <c r="M3366" i="4"/>
  <c r="N3366" i="4"/>
  <c r="L3367" i="4"/>
  <c r="M3367" i="4" a="1"/>
  <c r="M3367" i="4"/>
  <c r="N3367" i="4"/>
  <c r="L3368" i="4"/>
  <c r="M3368" i="4" a="1"/>
  <c r="M3368" i="4"/>
  <c r="N3368" i="4"/>
  <c r="L3369" i="4"/>
  <c r="M3369" i="4" a="1"/>
  <c r="M3369" i="4"/>
  <c r="N3369" i="4"/>
  <c r="L3370" i="4"/>
  <c r="M3370" i="4" a="1"/>
  <c r="M3370" i="4"/>
  <c r="N3370" i="4"/>
  <c r="L3371" i="4"/>
  <c r="M3371" i="4" a="1"/>
  <c r="M3371" i="4"/>
  <c r="N3371" i="4"/>
  <c r="L3372" i="4"/>
  <c r="M3372" i="4" a="1"/>
  <c r="M3372" i="4"/>
  <c r="N3372" i="4"/>
  <c r="L3373" i="4"/>
  <c r="M3373" i="4" a="1"/>
  <c r="M3373" i="4"/>
  <c r="N3373" i="4"/>
  <c r="L3374" i="4"/>
  <c r="M3374" i="4" a="1"/>
  <c r="M3374" i="4"/>
  <c r="N3374" i="4"/>
  <c r="L3375" i="4"/>
  <c r="M3375" i="4" a="1"/>
  <c r="M3375" i="4"/>
  <c r="N3375" i="4"/>
  <c r="L3376" i="4"/>
  <c r="M3376" i="4" a="1"/>
  <c r="M3376" i="4"/>
  <c r="N3376" i="4"/>
  <c r="L3377" i="4"/>
  <c r="M3377" i="4" a="1"/>
  <c r="M3377" i="4"/>
  <c r="N3377" i="4"/>
  <c r="L3378" i="4"/>
  <c r="M3378" i="4" a="1"/>
  <c r="M3378" i="4"/>
  <c r="N3378" i="4"/>
  <c r="L3379" i="4"/>
  <c r="M3379" i="4" a="1"/>
  <c r="M3379" i="4"/>
  <c r="N3379" i="4"/>
  <c r="L3380" i="4"/>
  <c r="M3380" i="4" a="1"/>
  <c r="M3380" i="4"/>
  <c r="N3380" i="4"/>
  <c r="L3381" i="4"/>
  <c r="M3381" i="4" a="1"/>
  <c r="M3381" i="4"/>
  <c r="N3381" i="4"/>
  <c r="L3382" i="4"/>
  <c r="M3382" i="4" a="1"/>
  <c r="M3382" i="4"/>
  <c r="N3382" i="4"/>
  <c r="L3383" i="4"/>
  <c r="M3383" i="4" a="1"/>
  <c r="M3383" i="4"/>
  <c r="N3383" i="4"/>
  <c r="L3384" i="4"/>
  <c r="M3384" i="4" a="1"/>
  <c r="M3384" i="4"/>
  <c r="N3384" i="4"/>
  <c r="L3385" i="4"/>
  <c r="M3385" i="4" a="1"/>
  <c r="M3385" i="4"/>
  <c r="N3385" i="4"/>
  <c r="L3386" i="4"/>
  <c r="M3386" i="4" a="1"/>
  <c r="M3386" i="4"/>
  <c r="N3386" i="4"/>
  <c r="L3387" i="4"/>
  <c r="M3387" i="4" a="1"/>
  <c r="M3387" i="4"/>
  <c r="N3387" i="4"/>
  <c r="L3388" i="4"/>
  <c r="M3388" i="4" a="1"/>
  <c r="M3388" i="4"/>
  <c r="N3388" i="4"/>
  <c r="L3389" i="4"/>
  <c r="M3389" i="4" a="1"/>
  <c r="M3389" i="4"/>
  <c r="N3389" i="4"/>
  <c r="L3390" i="4"/>
  <c r="M3390" i="4" a="1"/>
  <c r="M3390" i="4"/>
  <c r="N3390" i="4"/>
  <c r="L3391" i="4"/>
  <c r="M3391" i="4" a="1"/>
  <c r="M3391" i="4"/>
  <c r="N3391" i="4"/>
  <c r="L3392" i="4"/>
  <c r="M3392" i="4" a="1"/>
  <c r="M3392" i="4"/>
  <c r="N3392" i="4"/>
  <c r="L3393" i="4"/>
  <c r="M3393" i="4" a="1"/>
  <c r="M3393" i="4"/>
  <c r="N3393" i="4"/>
  <c r="L3394" i="4"/>
  <c r="M3394" i="4" a="1"/>
  <c r="M3394" i="4"/>
  <c r="N3394" i="4"/>
  <c r="L3395" i="4"/>
  <c r="M3395" i="4" a="1"/>
  <c r="M3395" i="4"/>
  <c r="N3395" i="4"/>
  <c r="L3396" i="4"/>
  <c r="M3396" i="4" a="1"/>
  <c r="M3396" i="4"/>
  <c r="N3396" i="4"/>
  <c r="L3397" i="4"/>
  <c r="M3397" i="4" a="1"/>
  <c r="M3397" i="4"/>
  <c r="N3397" i="4"/>
  <c r="L3398" i="4"/>
  <c r="M3398" i="4" a="1"/>
  <c r="M3398" i="4"/>
  <c r="N3398" i="4"/>
  <c r="L3399" i="4"/>
  <c r="M3399" i="4" a="1"/>
  <c r="M3399" i="4"/>
  <c r="N3399" i="4"/>
  <c r="L3400" i="4"/>
  <c r="M3400" i="4" a="1"/>
  <c r="M3400" i="4"/>
  <c r="N3400" i="4"/>
  <c r="L3401" i="4"/>
  <c r="M3401" i="4" a="1"/>
  <c r="M3401" i="4"/>
  <c r="N3401" i="4"/>
  <c r="L3402" i="4"/>
  <c r="M3402" i="4" a="1"/>
  <c r="M3402" i="4"/>
  <c r="N3402" i="4"/>
  <c r="L3403" i="4"/>
  <c r="M3403" i="4" a="1"/>
  <c r="M3403" i="4"/>
  <c r="N3403" i="4"/>
  <c r="L3404" i="4"/>
  <c r="M3404" i="4" a="1"/>
  <c r="M3404" i="4"/>
  <c r="N3404" i="4"/>
  <c r="L3405" i="4"/>
  <c r="M3405" i="4" a="1"/>
  <c r="M3405" i="4"/>
  <c r="N3405" i="4"/>
  <c r="L3406" i="4"/>
  <c r="M3406" i="4" a="1"/>
  <c r="M3406" i="4"/>
  <c r="N3406" i="4"/>
  <c r="L3407" i="4"/>
  <c r="M3407" i="4" a="1"/>
  <c r="M3407" i="4"/>
  <c r="N3407" i="4"/>
  <c r="L3408" i="4"/>
  <c r="M3408" i="4" a="1"/>
  <c r="M3408" i="4"/>
  <c r="N3408" i="4"/>
  <c r="L3409" i="4"/>
  <c r="M3409" i="4" a="1"/>
  <c r="M3409" i="4"/>
  <c r="N3409" i="4"/>
  <c r="L3410" i="4"/>
  <c r="M3410" i="4" a="1"/>
  <c r="M3410" i="4"/>
  <c r="N3410" i="4"/>
  <c r="L3411" i="4"/>
  <c r="M3411" i="4" a="1"/>
  <c r="M3411" i="4"/>
  <c r="N3411" i="4"/>
  <c r="L3412" i="4"/>
  <c r="M3412" i="4" a="1"/>
  <c r="M3412" i="4"/>
  <c r="N3412" i="4"/>
  <c r="L3413" i="4"/>
  <c r="M3413" i="4" a="1"/>
  <c r="M3413" i="4"/>
  <c r="N3413" i="4"/>
  <c r="L3414" i="4"/>
  <c r="M3414" i="4" a="1"/>
  <c r="M3414" i="4"/>
  <c r="N3414" i="4"/>
  <c r="L3415" i="4"/>
  <c r="M3415" i="4" a="1"/>
  <c r="M3415" i="4"/>
  <c r="N3415" i="4"/>
  <c r="L3416" i="4"/>
  <c r="M3416" i="4" a="1"/>
  <c r="M3416" i="4"/>
  <c r="N3416" i="4"/>
  <c r="L3417" i="4"/>
  <c r="M3417" i="4" a="1"/>
  <c r="M3417" i="4"/>
  <c r="N3417" i="4"/>
  <c r="L3418" i="4"/>
  <c r="M3418" i="4" a="1"/>
  <c r="M3418" i="4"/>
  <c r="N3418" i="4"/>
  <c r="L3419" i="4"/>
  <c r="M3419" i="4" a="1"/>
  <c r="M3419" i="4"/>
  <c r="N3419" i="4"/>
  <c r="L3420" i="4"/>
  <c r="M3420" i="4" a="1"/>
  <c r="M3420" i="4"/>
  <c r="N3420" i="4"/>
  <c r="L3421" i="4"/>
  <c r="M3421" i="4" a="1"/>
  <c r="M3421" i="4"/>
  <c r="N3421" i="4"/>
  <c r="L3422" i="4"/>
  <c r="M3422" i="4" a="1"/>
  <c r="M3422" i="4"/>
  <c r="N3422" i="4"/>
  <c r="L3423" i="4"/>
  <c r="M3423" i="4" a="1"/>
  <c r="M3423" i="4"/>
  <c r="N3423" i="4"/>
  <c r="L3424" i="4"/>
  <c r="M3424" i="4" a="1"/>
  <c r="M3424" i="4"/>
  <c r="N3424" i="4"/>
  <c r="L3425" i="4"/>
  <c r="M3425" i="4" a="1"/>
  <c r="M3425" i="4"/>
  <c r="N3425" i="4"/>
  <c r="L3426" i="4"/>
  <c r="M3426" i="4" a="1"/>
  <c r="M3426" i="4"/>
  <c r="N3426" i="4"/>
  <c r="L3427" i="4"/>
  <c r="M3427" i="4" a="1"/>
  <c r="M3427" i="4"/>
  <c r="N3427" i="4"/>
  <c r="L3428" i="4"/>
  <c r="M3428" i="4" a="1"/>
  <c r="M3428" i="4"/>
  <c r="N3428" i="4"/>
  <c r="L3429" i="4"/>
  <c r="M3429" i="4" a="1"/>
  <c r="M3429" i="4"/>
  <c r="N3429" i="4"/>
  <c r="L3430" i="4"/>
  <c r="M3430" i="4" a="1"/>
  <c r="M3430" i="4"/>
  <c r="N3430" i="4"/>
  <c r="L3431" i="4"/>
  <c r="M3431" i="4" a="1"/>
  <c r="M3431" i="4"/>
  <c r="N3431" i="4"/>
  <c r="L3432" i="4"/>
  <c r="M3432" i="4" a="1"/>
  <c r="M3432" i="4"/>
  <c r="N3432" i="4"/>
  <c r="L3433" i="4"/>
  <c r="M3433" i="4" a="1"/>
  <c r="M3433" i="4"/>
  <c r="N3433" i="4"/>
  <c r="L3434" i="4"/>
  <c r="M3434" i="4" a="1"/>
  <c r="M3434" i="4"/>
  <c r="N3434" i="4"/>
  <c r="L3435" i="4"/>
  <c r="M3435" i="4" a="1"/>
  <c r="M3435" i="4"/>
  <c r="N3435" i="4"/>
  <c r="L3436" i="4"/>
  <c r="M3436" i="4" a="1"/>
  <c r="M3436" i="4"/>
  <c r="N3436" i="4"/>
  <c r="L3437" i="4"/>
  <c r="M3437" i="4" a="1"/>
  <c r="M3437" i="4"/>
  <c r="N3437" i="4"/>
  <c r="L3438" i="4"/>
  <c r="M3438" i="4" a="1"/>
  <c r="M3438" i="4"/>
  <c r="N3438" i="4"/>
  <c r="L3439" i="4"/>
  <c r="M3439" i="4" a="1"/>
  <c r="M3439" i="4"/>
  <c r="N3439" i="4"/>
  <c r="L3440" i="4"/>
  <c r="M3440" i="4" a="1"/>
  <c r="M3440" i="4"/>
  <c r="N3440" i="4"/>
  <c r="L3441" i="4"/>
  <c r="M3441" i="4" a="1"/>
  <c r="M3441" i="4"/>
  <c r="N3441" i="4"/>
  <c r="L3442" i="4"/>
  <c r="M3442" i="4" a="1"/>
  <c r="M3442" i="4"/>
  <c r="N3442" i="4"/>
  <c r="L3443" i="4"/>
  <c r="M3443" i="4" a="1"/>
  <c r="M3443" i="4"/>
  <c r="N3443" i="4"/>
  <c r="L3444" i="4"/>
  <c r="M3444" i="4" a="1"/>
  <c r="M3444" i="4"/>
  <c r="N3444" i="4"/>
  <c r="L3445" i="4"/>
  <c r="M3445" i="4" a="1"/>
  <c r="M3445" i="4"/>
  <c r="N3445" i="4"/>
  <c r="L3446" i="4"/>
  <c r="M3446" i="4" a="1"/>
  <c r="M3446" i="4"/>
  <c r="N3446" i="4"/>
  <c r="L3447" i="4"/>
  <c r="M3447" i="4" a="1"/>
  <c r="M3447" i="4"/>
  <c r="N3447" i="4"/>
  <c r="L3448" i="4"/>
  <c r="M3448" i="4" a="1"/>
  <c r="M3448" i="4"/>
  <c r="N3448" i="4"/>
  <c r="L3449" i="4"/>
  <c r="M3449" i="4" a="1"/>
  <c r="M3449" i="4"/>
  <c r="N3449" i="4"/>
  <c r="L3450" i="4"/>
  <c r="M3450" i="4" a="1"/>
  <c r="M3450" i="4"/>
  <c r="N3450" i="4"/>
  <c r="L3451" i="4"/>
  <c r="M3451" i="4" a="1"/>
  <c r="M3451" i="4"/>
  <c r="N3451" i="4"/>
  <c r="L3452" i="4"/>
  <c r="M3452" i="4" a="1"/>
  <c r="M3452" i="4"/>
  <c r="N3452" i="4"/>
  <c r="L3453" i="4"/>
  <c r="M3453" i="4" a="1"/>
  <c r="M3453" i="4"/>
  <c r="N3453" i="4"/>
  <c r="L3454" i="4"/>
  <c r="M3454" i="4" a="1"/>
  <c r="M3454" i="4"/>
  <c r="N3454" i="4"/>
  <c r="L3455" i="4"/>
  <c r="M3455" i="4" a="1"/>
  <c r="M3455" i="4"/>
  <c r="N3455" i="4"/>
  <c r="L3456" i="4"/>
  <c r="M3456" i="4" a="1"/>
  <c r="M3456" i="4"/>
  <c r="N3456" i="4"/>
  <c r="L3457" i="4"/>
  <c r="M3457" i="4" a="1"/>
  <c r="M3457" i="4"/>
  <c r="N3457" i="4"/>
  <c r="L3458" i="4"/>
  <c r="M3458" i="4" a="1"/>
  <c r="M3458" i="4"/>
  <c r="N3458" i="4"/>
  <c r="L3459" i="4"/>
  <c r="M3459" i="4" a="1"/>
  <c r="M3459" i="4"/>
  <c r="N3459" i="4"/>
  <c r="L3460" i="4"/>
  <c r="M3460" i="4" a="1"/>
  <c r="M3460" i="4"/>
  <c r="N3460" i="4"/>
  <c r="L3461" i="4"/>
  <c r="M3461" i="4" a="1"/>
  <c r="M3461" i="4"/>
  <c r="N3461" i="4"/>
  <c r="L3462" i="4"/>
  <c r="M3462" i="4" a="1"/>
  <c r="M3462" i="4"/>
  <c r="N3462" i="4"/>
  <c r="L3463" i="4"/>
  <c r="M3463" i="4" a="1"/>
  <c r="M3463" i="4"/>
  <c r="N3463" i="4"/>
  <c r="L3464" i="4"/>
  <c r="M3464" i="4" a="1"/>
  <c r="M3464" i="4"/>
  <c r="N3464" i="4"/>
  <c r="L3465" i="4"/>
  <c r="M3465" i="4" a="1"/>
  <c r="M3465" i="4"/>
  <c r="N3465" i="4"/>
  <c r="L3466" i="4"/>
  <c r="M3466" i="4" a="1"/>
  <c r="M3466" i="4"/>
  <c r="N3466" i="4"/>
  <c r="L3467" i="4"/>
  <c r="M3467" i="4" a="1"/>
  <c r="M3467" i="4"/>
  <c r="N3467" i="4"/>
  <c r="L3468" i="4"/>
  <c r="M3468" i="4" a="1"/>
  <c r="M3468" i="4"/>
  <c r="N3468" i="4"/>
  <c r="L3469" i="4"/>
  <c r="M3469" i="4" a="1"/>
  <c r="M3469" i="4"/>
  <c r="N3469" i="4"/>
  <c r="L3470" i="4"/>
  <c r="M3470" i="4" a="1"/>
  <c r="M3470" i="4"/>
  <c r="N3470" i="4"/>
  <c r="L3471" i="4"/>
  <c r="M3471" i="4" a="1"/>
  <c r="M3471" i="4"/>
  <c r="N3471" i="4"/>
  <c r="L3472" i="4"/>
  <c r="M3472" i="4" a="1"/>
  <c r="M3472" i="4"/>
  <c r="N3472" i="4"/>
  <c r="L3473" i="4"/>
  <c r="M3473" i="4" a="1"/>
  <c r="M3473" i="4"/>
  <c r="N3473" i="4"/>
  <c r="L3474" i="4"/>
  <c r="M3474" i="4" a="1"/>
  <c r="M3474" i="4"/>
  <c r="N3474" i="4"/>
  <c r="L3475" i="4"/>
  <c r="M3475" i="4" a="1"/>
  <c r="M3475" i="4"/>
  <c r="N3475" i="4"/>
  <c r="L3476" i="4"/>
  <c r="M3476" i="4" a="1"/>
  <c r="M3476" i="4"/>
  <c r="N3476" i="4"/>
  <c r="L3477" i="4"/>
  <c r="M3477" i="4" a="1"/>
  <c r="M3477" i="4"/>
  <c r="N3477" i="4"/>
  <c r="L3478" i="4"/>
  <c r="M3478" i="4" a="1"/>
  <c r="M3478" i="4"/>
  <c r="N3478" i="4"/>
  <c r="L3479" i="4"/>
  <c r="M3479" i="4" a="1"/>
  <c r="M3479" i="4"/>
  <c r="N3479" i="4"/>
  <c r="L3480" i="4"/>
  <c r="M3480" i="4" a="1"/>
  <c r="M3480" i="4"/>
  <c r="N3480" i="4"/>
  <c r="L3481" i="4"/>
  <c r="M3481" i="4" a="1"/>
  <c r="M3481" i="4"/>
  <c r="N3481" i="4"/>
  <c r="L3482" i="4"/>
  <c r="M3482" i="4" a="1"/>
  <c r="M3482" i="4"/>
  <c r="N3482" i="4"/>
  <c r="L3483" i="4"/>
  <c r="M3483" i="4" a="1"/>
  <c r="M3483" i="4"/>
  <c r="N3483" i="4"/>
  <c r="L3484" i="4"/>
  <c r="M3484" i="4" a="1"/>
  <c r="M3484" i="4"/>
  <c r="N3484" i="4"/>
  <c r="L3485" i="4"/>
  <c r="M3485" i="4" a="1"/>
  <c r="M3485" i="4"/>
  <c r="N3485" i="4"/>
  <c r="L3486" i="4"/>
  <c r="M3486" i="4" a="1"/>
  <c r="M3486" i="4"/>
  <c r="N3486" i="4"/>
  <c r="L3487" i="4"/>
  <c r="M3487" i="4" a="1"/>
  <c r="M3487" i="4"/>
  <c r="N3487" i="4"/>
  <c r="L3488" i="4"/>
  <c r="M3488" i="4" a="1"/>
  <c r="M3488" i="4"/>
  <c r="N3488" i="4"/>
  <c r="L3489" i="4"/>
  <c r="M3489" i="4" a="1"/>
  <c r="M3489" i="4"/>
  <c r="N3489" i="4"/>
  <c r="L3490" i="4"/>
  <c r="M3490" i="4" a="1"/>
  <c r="M3490" i="4"/>
  <c r="N3490" i="4"/>
  <c r="L3491" i="4"/>
  <c r="M3491" i="4" a="1"/>
  <c r="M3491" i="4"/>
  <c r="N3491" i="4"/>
  <c r="L3492" i="4"/>
  <c r="M3492" i="4" a="1"/>
  <c r="M3492" i="4"/>
  <c r="N3492" i="4"/>
  <c r="L3493" i="4"/>
  <c r="M3493" i="4" a="1"/>
  <c r="M3493" i="4"/>
  <c r="N3493" i="4"/>
  <c r="L3494" i="4"/>
  <c r="M3494" i="4" a="1"/>
  <c r="M3494" i="4"/>
  <c r="N3494" i="4"/>
  <c r="L3495" i="4"/>
  <c r="M3495" i="4" a="1"/>
  <c r="M3495" i="4"/>
  <c r="N3495" i="4"/>
  <c r="L3496" i="4"/>
  <c r="M3496" i="4" a="1"/>
  <c r="M3496" i="4"/>
  <c r="N3496" i="4"/>
  <c r="L3497" i="4"/>
  <c r="M3497" i="4" a="1"/>
  <c r="M3497" i="4"/>
  <c r="N3497" i="4"/>
  <c r="L3498" i="4"/>
  <c r="M3498" i="4" a="1"/>
  <c r="M3498" i="4"/>
  <c r="N3498" i="4"/>
  <c r="L3499" i="4"/>
  <c r="M3499" i="4" a="1"/>
  <c r="M3499" i="4"/>
  <c r="N3499" i="4"/>
  <c r="L3500" i="4"/>
  <c r="M3500" i="4" a="1"/>
  <c r="M3500" i="4"/>
  <c r="N3500" i="4"/>
  <c r="L3501" i="4"/>
  <c r="M3501" i="4" a="1"/>
  <c r="M3501" i="4"/>
  <c r="N3501" i="4"/>
  <c r="L3502" i="4"/>
  <c r="M3502" i="4" a="1"/>
  <c r="M3502" i="4"/>
  <c r="N3502" i="4"/>
  <c r="L3503" i="4"/>
  <c r="M3503" i="4" a="1"/>
  <c r="M3503" i="4"/>
  <c r="N3503" i="4"/>
  <c r="L3504" i="4"/>
  <c r="M3504" i="4" a="1"/>
  <c r="M3504" i="4"/>
  <c r="N3504" i="4"/>
  <c r="L3505" i="4"/>
  <c r="M3505" i="4" a="1"/>
  <c r="M3505" i="4"/>
  <c r="N3505" i="4"/>
  <c r="L3506" i="4"/>
  <c r="M3506" i="4" a="1"/>
  <c r="M3506" i="4"/>
  <c r="N3506" i="4"/>
  <c r="L3507" i="4"/>
  <c r="M3507" i="4" a="1"/>
  <c r="M3507" i="4"/>
  <c r="N3507" i="4"/>
  <c r="L3508" i="4"/>
  <c r="M3508" i="4" a="1"/>
  <c r="M3508" i="4"/>
  <c r="N3508" i="4"/>
  <c r="L3509" i="4"/>
  <c r="M3509" i="4" a="1"/>
  <c r="M3509" i="4"/>
  <c r="N3509" i="4"/>
  <c r="L3510" i="4"/>
  <c r="M3510" i="4" a="1"/>
  <c r="M3510" i="4"/>
  <c r="N3510" i="4"/>
  <c r="L3511" i="4"/>
  <c r="M3511" i="4" a="1"/>
  <c r="M3511" i="4"/>
  <c r="N3511" i="4"/>
  <c r="L3512" i="4"/>
  <c r="M3512" i="4" a="1"/>
  <c r="M3512" i="4"/>
  <c r="N3512" i="4"/>
  <c r="L3513" i="4"/>
  <c r="M3513" i="4" a="1"/>
  <c r="M3513" i="4"/>
  <c r="N3513" i="4"/>
  <c r="L3514" i="4"/>
  <c r="M3514" i="4" a="1"/>
  <c r="M3514" i="4"/>
  <c r="N3514" i="4"/>
  <c r="L3515" i="4"/>
  <c r="M3515" i="4" a="1"/>
  <c r="M3515" i="4"/>
  <c r="N3515" i="4"/>
  <c r="L3516" i="4"/>
  <c r="M3516" i="4" a="1"/>
  <c r="M3516" i="4"/>
  <c r="N3516" i="4"/>
  <c r="L3517" i="4"/>
  <c r="M3517" i="4" a="1"/>
  <c r="M3517" i="4"/>
  <c r="N3517" i="4"/>
  <c r="L3518" i="4"/>
  <c r="M3518" i="4" a="1"/>
  <c r="M3518" i="4"/>
  <c r="N3518" i="4"/>
  <c r="L3519" i="4"/>
  <c r="M3519" i="4" a="1"/>
  <c r="M3519" i="4"/>
  <c r="N3519" i="4"/>
  <c r="L3520" i="4"/>
  <c r="M3520" i="4" a="1"/>
  <c r="M3520" i="4"/>
  <c r="N3520" i="4"/>
  <c r="L3521" i="4"/>
  <c r="M3521" i="4" a="1"/>
  <c r="M3521" i="4"/>
  <c r="N3521" i="4"/>
  <c r="L3522" i="4"/>
  <c r="M3522" i="4" a="1"/>
  <c r="M3522" i="4"/>
  <c r="N3522" i="4"/>
  <c r="L3523" i="4"/>
  <c r="M3523" i="4" a="1"/>
  <c r="M3523" i="4"/>
  <c r="N3523" i="4"/>
  <c r="L3524" i="4"/>
  <c r="M3524" i="4" a="1"/>
  <c r="M3524" i="4"/>
  <c r="N3524" i="4"/>
  <c r="L3525" i="4"/>
  <c r="M3525" i="4" a="1"/>
  <c r="M3525" i="4"/>
  <c r="N3525" i="4"/>
  <c r="L3526" i="4"/>
  <c r="M3526" i="4" a="1"/>
  <c r="M3526" i="4"/>
  <c r="N3526" i="4"/>
  <c r="L3527" i="4"/>
  <c r="M3527" i="4" a="1"/>
  <c r="M3527" i="4"/>
  <c r="N3527" i="4"/>
  <c r="L3528" i="4"/>
  <c r="M3528" i="4" a="1"/>
  <c r="M3528" i="4"/>
  <c r="N3528" i="4"/>
  <c r="L3529" i="4"/>
  <c r="M3529" i="4" a="1"/>
  <c r="M3529" i="4"/>
  <c r="N3529" i="4"/>
  <c r="L3530" i="4"/>
  <c r="M3530" i="4" a="1"/>
  <c r="M3530" i="4"/>
  <c r="N3530" i="4"/>
  <c r="L3531" i="4"/>
  <c r="M3531" i="4" a="1"/>
  <c r="M3531" i="4"/>
  <c r="N3531" i="4"/>
  <c r="L3532" i="4"/>
  <c r="M3532" i="4" a="1"/>
  <c r="M3532" i="4"/>
  <c r="N3532" i="4"/>
  <c r="L3533" i="4"/>
  <c r="M3533" i="4" a="1"/>
  <c r="M3533" i="4"/>
  <c r="N3533" i="4"/>
  <c r="L3534" i="4"/>
  <c r="M3534" i="4" a="1"/>
  <c r="M3534" i="4"/>
  <c r="N3534" i="4"/>
  <c r="L3535" i="4"/>
  <c r="M3535" i="4" a="1"/>
  <c r="M3535" i="4"/>
  <c r="N3535" i="4"/>
  <c r="L3536" i="4"/>
  <c r="M3536" i="4" a="1"/>
  <c r="M3536" i="4"/>
  <c r="N3536" i="4"/>
  <c r="L3537" i="4"/>
  <c r="M3537" i="4" a="1"/>
  <c r="M3537" i="4"/>
  <c r="N3537" i="4"/>
  <c r="L3538" i="4"/>
  <c r="M3538" i="4" a="1"/>
  <c r="M3538" i="4"/>
  <c r="N3538" i="4"/>
  <c r="L3539" i="4"/>
  <c r="M3539" i="4" a="1"/>
  <c r="M3539" i="4"/>
  <c r="N3539" i="4"/>
  <c r="L3540" i="4"/>
  <c r="M3540" i="4" a="1"/>
  <c r="M3540" i="4"/>
  <c r="N3540" i="4"/>
  <c r="L3541" i="4"/>
  <c r="M3541" i="4" a="1"/>
  <c r="M3541" i="4"/>
  <c r="N3541" i="4"/>
  <c r="L3542" i="4"/>
  <c r="M3542" i="4" a="1"/>
  <c r="M3542" i="4"/>
  <c r="N3542" i="4"/>
  <c r="L3543" i="4"/>
  <c r="M3543" i="4" a="1"/>
  <c r="M3543" i="4"/>
  <c r="N3543" i="4"/>
  <c r="L3544" i="4"/>
  <c r="M3544" i="4" a="1"/>
  <c r="M3544" i="4"/>
  <c r="N3544" i="4"/>
  <c r="L3545" i="4"/>
  <c r="M3545" i="4" a="1"/>
  <c r="M3545" i="4"/>
  <c r="N3545" i="4"/>
  <c r="L3546" i="4"/>
  <c r="M3546" i="4" a="1"/>
  <c r="M3546" i="4"/>
  <c r="N3546" i="4"/>
  <c r="L3547" i="4"/>
  <c r="M3547" i="4" a="1"/>
  <c r="M3547" i="4"/>
  <c r="N3547" i="4"/>
  <c r="L3548" i="4"/>
  <c r="M3548" i="4" a="1"/>
  <c r="M3548" i="4"/>
  <c r="N3548" i="4"/>
  <c r="L3549" i="4"/>
  <c r="M3549" i="4" a="1"/>
  <c r="M3549" i="4"/>
  <c r="N3549" i="4"/>
  <c r="L3550" i="4"/>
  <c r="M3550" i="4" a="1"/>
  <c r="M3550" i="4"/>
  <c r="N3550" i="4"/>
  <c r="L3551" i="4"/>
  <c r="M3551" i="4" a="1"/>
  <c r="M3551" i="4"/>
  <c r="N3551" i="4"/>
  <c r="L3552" i="4"/>
  <c r="M3552" i="4" a="1"/>
  <c r="M3552" i="4"/>
  <c r="N3552" i="4"/>
  <c r="L3553" i="4"/>
  <c r="M3553" i="4" a="1"/>
  <c r="M3553" i="4"/>
  <c r="N3553" i="4"/>
  <c r="L3554" i="4"/>
  <c r="M3554" i="4" a="1"/>
  <c r="M3554" i="4"/>
  <c r="N3554" i="4"/>
  <c r="L3555" i="4"/>
  <c r="M3555" i="4" a="1"/>
  <c r="M3555" i="4"/>
  <c r="N3555" i="4"/>
  <c r="L3556" i="4"/>
  <c r="M3556" i="4" a="1"/>
  <c r="M3556" i="4"/>
  <c r="N3556" i="4"/>
  <c r="L3557" i="4"/>
  <c r="M3557" i="4" a="1"/>
  <c r="M3557" i="4"/>
  <c r="N3557" i="4"/>
  <c r="L3558" i="4"/>
  <c r="M3558" i="4" a="1"/>
  <c r="M3558" i="4"/>
  <c r="N3558" i="4"/>
  <c r="L3559" i="4"/>
  <c r="M3559" i="4" a="1"/>
  <c r="M3559" i="4"/>
  <c r="N3559" i="4"/>
  <c r="L3560" i="4"/>
  <c r="M3560" i="4" a="1"/>
  <c r="M3560" i="4"/>
  <c r="N3560" i="4"/>
  <c r="L3561" i="4"/>
  <c r="M3561" i="4" a="1"/>
  <c r="M3561" i="4"/>
  <c r="N3561" i="4"/>
  <c r="L3562" i="4"/>
  <c r="M3562" i="4" a="1"/>
  <c r="M3562" i="4"/>
  <c r="N3562" i="4"/>
  <c r="L3563" i="4"/>
  <c r="M3563" i="4" a="1"/>
  <c r="M3563" i="4"/>
  <c r="N3563" i="4"/>
  <c r="L3564" i="4"/>
  <c r="M3564" i="4" a="1"/>
  <c r="M3564" i="4"/>
  <c r="N3564" i="4"/>
  <c r="L3565" i="4"/>
  <c r="M3565" i="4" a="1"/>
  <c r="M3565" i="4"/>
  <c r="N3565" i="4"/>
  <c r="L3566" i="4"/>
  <c r="M3566" i="4" a="1"/>
  <c r="M3566" i="4"/>
  <c r="N3566" i="4"/>
  <c r="L3567" i="4"/>
  <c r="M3567" i="4" a="1"/>
  <c r="M3567" i="4"/>
  <c r="N3567" i="4"/>
  <c r="L3568" i="4"/>
  <c r="M3568" i="4" a="1"/>
  <c r="M3568" i="4"/>
  <c r="N3568" i="4"/>
  <c r="L3569" i="4"/>
  <c r="M3569" i="4" a="1"/>
  <c r="M3569" i="4"/>
  <c r="N3569" i="4"/>
  <c r="L3570" i="4"/>
  <c r="M3570" i="4" a="1"/>
  <c r="M3570" i="4"/>
  <c r="N3570" i="4"/>
  <c r="L3571" i="4"/>
  <c r="M3571" i="4" a="1"/>
  <c r="M3571" i="4"/>
  <c r="N3571" i="4"/>
  <c r="L3572" i="4"/>
  <c r="M3572" i="4" a="1"/>
  <c r="M3572" i="4"/>
  <c r="N3572" i="4"/>
  <c r="L3573" i="4"/>
  <c r="M3573" i="4" a="1"/>
  <c r="M3573" i="4"/>
  <c r="N3573" i="4"/>
  <c r="L3574" i="4"/>
  <c r="M3574" i="4" a="1"/>
  <c r="M3574" i="4"/>
  <c r="N3574" i="4"/>
  <c r="L3575" i="4"/>
  <c r="M3575" i="4" a="1"/>
  <c r="M3575" i="4"/>
  <c r="N3575" i="4"/>
  <c r="L3576" i="4"/>
  <c r="M3576" i="4" a="1"/>
  <c r="M3576" i="4"/>
  <c r="N3576" i="4"/>
  <c r="L3577" i="4"/>
  <c r="M3577" i="4" a="1"/>
  <c r="M3577" i="4"/>
  <c r="N3577" i="4"/>
  <c r="L3578" i="4"/>
  <c r="M3578" i="4" a="1"/>
  <c r="M3578" i="4"/>
  <c r="N3578" i="4"/>
  <c r="L3579" i="4"/>
  <c r="M3579" i="4" a="1"/>
  <c r="M3579" i="4"/>
  <c r="N3579" i="4"/>
  <c r="L3580" i="4"/>
  <c r="M3580" i="4" a="1"/>
  <c r="M3580" i="4"/>
  <c r="N3580" i="4"/>
  <c r="L3581" i="4"/>
  <c r="M3581" i="4" a="1"/>
  <c r="M3581" i="4"/>
  <c r="N3581" i="4"/>
  <c r="L3582" i="4"/>
  <c r="M3582" i="4" a="1"/>
  <c r="M3582" i="4"/>
  <c r="N3582" i="4"/>
  <c r="L3583" i="4"/>
  <c r="M3583" i="4" a="1"/>
  <c r="M3583" i="4"/>
  <c r="N3583" i="4"/>
  <c r="L3584" i="4"/>
  <c r="M3584" i="4" a="1"/>
  <c r="M3584" i="4"/>
  <c r="N3584" i="4"/>
  <c r="L3585" i="4"/>
  <c r="M3585" i="4" a="1"/>
  <c r="M3585" i="4"/>
  <c r="N3585" i="4"/>
  <c r="L3586" i="4"/>
  <c r="M3586" i="4" a="1"/>
  <c r="M3586" i="4"/>
  <c r="N3586" i="4"/>
  <c r="L3587" i="4"/>
  <c r="M3587" i="4" a="1"/>
  <c r="M3587" i="4"/>
  <c r="N3587" i="4"/>
  <c r="L3588" i="4"/>
  <c r="M3588" i="4" a="1"/>
  <c r="M3588" i="4"/>
  <c r="N3588" i="4"/>
  <c r="L3589" i="4"/>
  <c r="M3589" i="4" a="1"/>
  <c r="M3589" i="4"/>
  <c r="N3589" i="4"/>
  <c r="L3590" i="4"/>
  <c r="M3590" i="4" a="1"/>
  <c r="M3590" i="4"/>
  <c r="N3590" i="4"/>
  <c r="L3591" i="4"/>
  <c r="M3591" i="4" a="1"/>
  <c r="M3591" i="4"/>
  <c r="N3591" i="4"/>
  <c r="L3592" i="4"/>
  <c r="M3592" i="4" a="1"/>
  <c r="M3592" i="4"/>
  <c r="N3592" i="4"/>
  <c r="L3593" i="4"/>
  <c r="M3593" i="4" a="1"/>
  <c r="M3593" i="4"/>
  <c r="N3593" i="4"/>
  <c r="L3594" i="4"/>
  <c r="M3594" i="4" a="1"/>
  <c r="M3594" i="4"/>
  <c r="N3594" i="4"/>
  <c r="L3595" i="4"/>
  <c r="M3595" i="4" a="1"/>
  <c r="M3595" i="4"/>
  <c r="N3595" i="4"/>
  <c r="L3596" i="4"/>
  <c r="M3596" i="4" a="1"/>
  <c r="M3596" i="4"/>
  <c r="N3596" i="4"/>
  <c r="L3597" i="4"/>
  <c r="M3597" i="4" a="1"/>
  <c r="M3597" i="4"/>
  <c r="N3597" i="4"/>
  <c r="L3598" i="4"/>
  <c r="M3598" i="4" a="1"/>
  <c r="M3598" i="4"/>
  <c r="N3598" i="4"/>
  <c r="L3599" i="4"/>
  <c r="M3599" i="4" a="1"/>
  <c r="M3599" i="4"/>
  <c r="N3599" i="4"/>
  <c r="L3600" i="4"/>
  <c r="M3600" i="4" a="1"/>
  <c r="M3600" i="4"/>
  <c r="N3600" i="4"/>
  <c r="L3601" i="4"/>
  <c r="M3601" i="4" a="1"/>
  <c r="M3601" i="4"/>
  <c r="N3601" i="4"/>
  <c r="L3602" i="4"/>
  <c r="M3602" i="4" a="1"/>
  <c r="M3602" i="4"/>
  <c r="N3602" i="4"/>
  <c r="L3603" i="4"/>
  <c r="M3603" i="4" a="1"/>
  <c r="M3603" i="4"/>
  <c r="N3603" i="4"/>
  <c r="L3604" i="4"/>
  <c r="M3604" i="4" a="1"/>
  <c r="M3604" i="4"/>
  <c r="N3604" i="4"/>
  <c r="L3605" i="4"/>
  <c r="M3605" i="4" a="1"/>
  <c r="M3605" i="4"/>
  <c r="N3605" i="4"/>
  <c r="L3606" i="4"/>
  <c r="M3606" i="4" a="1"/>
  <c r="M3606" i="4"/>
  <c r="N3606" i="4"/>
  <c r="L3607" i="4"/>
  <c r="M3607" i="4" a="1"/>
  <c r="M3607" i="4"/>
  <c r="N3607" i="4"/>
  <c r="L3608" i="4"/>
  <c r="M3608" i="4" a="1"/>
  <c r="M3608" i="4"/>
  <c r="N3608" i="4"/>
  <c r="L3609" i="4"/>
  <c r="M3609" i="4" a="1"/>
  <c r="M3609" i="4"/>
  <c r="N3609" i="4"/>
  <c r="L3610" i="4"/>
  <c r="M3610" i="4" a="1"/>
  <c r="M3610" i="4"/>
  <c r="N3610" i="4"/>
  <c r="L3611" i="4"/>
  <c r="M3611" i="4" a="1"/>
  <c r="M3611" i="4"/>
  <c r="N3611" i="4"/>
  <c r="L3612" i="4"/>
  <c r="M3612" i="4" a="1"/>
  <c r="M3612" i="4"/>
  <c r="N3612" i="4"/>
  <c r="L3613" i="4"/>
  <c r="M3613" i="4" a="1"/>
  <c r="M3613" i="4"/>
  <c r="N3613" i="4"/>
  <c r="L3614" i="4"/>
  <c r="M3614" i="4" a="1"/>
  <c r="M3614" i="4"/>
  <c r="N3614" i="4"/>
  <c r="L3615" i="4"/>
  <c r="M3615" i="4" a="1"/>
  <c r="M3615" i="4"/>
  <c r="N3615" i="4"/>
  <c r="L3616" i="4"/>
  <c r="M3616" i="4" a="1"/>
  <c r="M3616" i="4"/>
  <c r="N3616" i="4"/>
  <c r="L3617" i="4"/>
  <c r="M3617" i="4" a="1"/>
  <c r="M3617" i="4"/>
  <c r="N3617" i="4"/>
  <c r="L3618" i="4"/>
  <c r="M3618" i="4" a="1"/>
  <c r="M3618" i="4"/>
  <c r="N3618" i="4"/>
  <c r="L3619" i="4"/>
  <c r="M3619" i="4" a="1"/>
  <c r="M3619" i="4"/>
  <c r="N3619" i="4"/>
  <c r="L3620" i="4"/>
  <c r="M3620" i="4" a="1"/>
  <c r="M3620" i="4"/>
  <c r="N3620" i="4"/>
  <c r="L3621" i="4"/>
  <c r="M3621" i="4" a="1"/>
  <c r="M3621" i="4"/>
  <c r="N3621" i="4"/>
  <c r="L3622" i="4"/>
  <c r="M3622" i="4" a="1"/>
  <c r="M3622" i="4"/>
  <c r="N3622" i="4"/>
  <c r="L3623" i="4"/>
  <c r="M3623" i="4" a="1"/>
  <c r="M3623" i="4"/>
  <c r="N3623" i="4"/>
  <c r="L3624" i="4"/>
  <c r="M3624" i="4" a="1"/>
  <c r="M3624" i="4"/>
  <c r="N3624" i="4"/>
  <c r="L3625" i="4"/>
  <c r="M3625" i="4" a="1"/>
  <c r="M3625" i="4"/>
  <c r="N3625" i="4"/>
  <c r="L3626" i="4"/>
  <c r="M3626" i="4" a="1"/>
  <c r="M3626" i="4"/>
  <c r="N3626" i="4"/>
  <c r="L3627" i="4"/>
  <c r="M3627" i="4" a="1"/>
  <c r="M3627" i="4"/>
  <c r="N3627" i="4"/>
  <c r="L3628" i="4"/>
  <c r="M3628" i="4" a="1"/>
  <c r="M3628" i="4"/>
  <c r="N3628" i="4"/>
  <c r="L3629" i="4"/>
  <c r="M3629" i="4" a="1"/>
  <c r="M3629" i="4"/>
  <c r="N3629" i="4"/>
  <c r="L3630" i="4"/>
  <c r="M3630" i="4" a="1"/>
  <c r="M3630" i="4"/>
  <c r="N3630" i="4"/>
  <c r="L3631" i="4"/>
  <c r="M3631" i="4" a="1"/>
  <c r="M3631" i="4"/>
  <c r="N3631" i="4"/>
  <c r="L3632" i="4"/>
  <c r="M3632" i="4" a="1"/>
  <c r="M3632" i="4"/>
  <c r="N3632" i="4"/>
  <c r="L3633" i="4"/>
  <c r="M3633" i="4" a="1"/>
  <c r="M3633" i="4"/>
  <c r="N3633" i="4"/>
  <c r="L3634" i="4"/>
  <c r="M3634" i="4" a="1"/>
  <c r="M3634" i="4"/>
  <c r="N3634" i="4"/>
  <c r="L3635" i="4"/>
  <c r="M3635" i="4" a="1"/>
  <c r="M3635" i="4"/>
  <c r="N3635" i="4"/>
  <c r="L3636" i="4"/>
  <c r="M3636" i="4" a="1"/>
  <c r="M3636" i="4"/>
  <c r="N3636" i="4"/>
  <c r="L3637" i="4"/>
  <c r="M3637" i="4" a="1"/>
  <c r="M3637" i="4"/>
  <c r="N3637" i="4"/>
  <c r="L3638" i="4"/>
  <c r="M3638" i="4" a="1"/>
  <c r="M3638" i="4"/>
  <c r="N3638" i="4"/>
  <c r="L3639" i="4"/>
  <c r="M3639" i="4" a="1"/>
  <c r="M3639" i="4"/>
  <c r="N3639" i="4"/>
  <c r="L3640" i="4"/>
  <c r="M3640" i="4" a="1"/>
  <c r="M3640" i="4"/>
  <c r="N3640" i="4"/>
  <c r="L3641" i="4"/>
  <c r="M3641" i="4" a="1"/>
  <c r="M3641" i="4"/>
  <c r="N3641" i="4"/>
  <c r="L3642" i="4"/>
  <c r="M3642" i="4" a="1"/>
  <c r="M3642" i="4"/>
  <c r="N3642" i="4"/>
  <c r="L3643" i="4"/>
  <c r="M3643" i="4" a="1"/>
  <c r="M3643" i="4"/>
  <c r="N3643" i="4"/>
  <c r="L3644" i="4"/>
  <c r="M3644" i="4" a="1"/>
  <c r="M3644" i="4"/>
  <c r="N3644" i="4"/>
  <c r="L3645" i="4"/>
  <c r="M3645" i="4" a="1"/>
  <c r="M3645" i="4"/>
  <c r="N3645" i="4"/>
  <c r="L3646" i="4"/>
  <c r="M3646" i="4" a="1"/>
  <c r="M3646" i="4"/>
  <c r="N3646" i="4"/>
  <c r="L3647" i="4"/>
  <c r="M3647" i="4" a="1"/>
  <c r="M3647" i="4"/>
  <c r="N3647" i="4"/>
  <c r="L3648" i="4"/>
  <c r="M3648" i="4" a="1"/>
  <c r="M3648" i="4"/>
  <c r="N3648" i="4"/>
  <c r="L3649" i="4"/>
  <c r="M3649" i="4" a="1"/>
  <c r="M3649" i="4"/>
  <c r="N3649" i="4"/>
  <c r="L3650" i="4"/>
  <c r="M3650" i="4" a="1"/>
  <c r="M3650" i="4"/>
  <c r="N3650" i="4"/>
  <c r="L3651" i="4"/>
  <c r="M3651" i="4" a="1"/>
  <c r="M3651" i="4"/>
  <c r="N3651" i="4"/>
  <c r="L3652" i="4"/>
  <c r="M3652" i="4" a="1"/>
  <c r="M3652" i="4"/>
  <c r="N3652" i="4"/>
  <c r="L3653" i="4"/>
  <c r="M3653" i="4" a="1"/>
  <c r="M3653" i="4"/>
  <c r="N3653" i="4"/>
  <c r="L3654" i="4"/>
  <c r="M3654" i="4" a="1"/>
  <c r="M3654" i="4"/>
  <c r="N3654" i="4"/>
  <c r="L3655" i="4"/>
  <c r="M3655" i="4" a="1"/>
  <c r="M3655" i="4"/>
  <c r="N3655" i="4"/>
  <c r="L3656" i="4"/>
  <c r="M3656" i="4" a="1"/>
  <c r="M3656" i="4"/>
  <c r="N3656" i="4"/>
  <c r="L3657" i="4"/>
  <c r="M3657" i="4" a="1"/>
  <c r="M3657" i="4"/>
  <c r="N3657" i="4"/>
  <c r="L3658" i="4"/>
  <c r="M3658" i="4" a="1"/>
  <c r="M3658" i="4"/>
  <c r="N3658" i="4"/>
  <c r="L3659" i="4"/>
  <c r="M3659" i="4" a="1"/>
  <c r="M3659" i="4"/>
  <c r="N3659" i="4"/>
  <c r="L3660" i="4"/>
  <c r="M3660" i="4" a="1"/>
  <c r="M3660" i="4"/>
  <c r="N3660" i="4"/>
  <c r="L3661" i="4"/>
  <c r="M3661" i="4" a="1"/>
  <c r="M3661" i="4"/>
  <c r="N3661" i="4"/>
  <c r="L3662" i="4"/>
  <c r="M3662" i="4" a="1"/>
  <c r="M3662" i="4"/>
  <c r="N3662" i="4"/>
  <c r="L3663" i="4"/>
  <c r="M3663" i="4" a="1"/>
  <c r="M3663" i="4"/>
  <c r="N3663" i="4"/>
  <c r="L3664" i="4"/>
  <c r="M3664" i="4" a="1"/>
  <c r="M3664" i="4"/>
  <c r="N3664" i="4"/>
  <c r="L3665" i="4"/>
  <c r="M3665" i="4" a="1"/>
  <c r="M3665" i="4"/>
  <c r="N3665" i="4"/>
  <c r="L3666" i="4"/>
  <c r="M3666" i="4" a="1"/>
  <c r="M3666" i="4"/>
  <c r="N3666" i="4"/>
  <c r="L3667" i="4"/>
  <c r="M3667" i="4" a="1"/>
  <c r="M3667" i="4"/>
  <c r="N3667" i="4"/>
  <c r="L3668" i="4"/>
  <c r="M3668" i="4" a="1"/>
  <c r="M3668" i="4"/>
  <c r="N3668" i="4"/>
  <c r="L3669" i="4"/>
  <c r="M3669" i="4" a="1"/>
  <c r="M3669" i="4"/>
  <c r="N3669" i="4"/>
  <c r="L3670" i="4"/>
  <c r="M3670" i="4" a="1"/>
  <c r="M3670" i="4"/>
  <c r="N3670" i="4"/>
  <c r="L3671" i="4"/>
  <c r="M3671" i="4" a="1"/>
  <c r="M3671" i="4"/>
  <c r="N3671" i="4"/>
  <c r="L3672" i="4"/>
  <c r="M3672" i="4" a="1"/>
  <c r="M3672" i="4"/>
  <c r="N3672" i="4"/>
  <c r="L3673" i="4"/>
  <c r="M3673" i="4" a="1"/>
  <c r="M3673" i="4"/>
  <c r="N3673" i="4"/>
  <c r="L3674" i="4"/>
  <c r="M3674" i="4" a="1"/>
  <c r="M3674" i="4"/>
  <c r="N3674" i="4"/>
  <c r="L3675" i="4"/>
  <c r="M3675" i="4" a="1"/>
  <c r="M3675" i="4"/>
  <c r="N3675" i="4"/>
  <c r="L3676" i="4"/>
  <c r="M3676" i="4" a="1"/>
  <c r="M3676" i="4"/>
  <c r="N3676" i="4"/>
  <c r="L3677" i="4"/>
  <c r="M3677" i="4" a="1"/>
  <c r="M3677" i="4"/>
  <c r="N3677" i="4"/>
  <c r="L3678" i="4"/>
  <c r="M3678" i="4" a="1"/>
  <c r="M3678" i="4"/>
  <c r="N3678" i="4"/>
  <c r="L3679" i="4"/>
  <c r="M3679" i="4" a="1"/>
  <c r="M3679" i="4"/>
  <c r="N3679" i="4"/>
  <c r="L3680" i="4"/>
  <c r="M3680" i="4" a="1"/>
  <c r="M3680" i="4"/>
  <c r="N3680" i="4"/>
  <c r="L3681" i="4"/>
  <c r="M3681" i="4" a="1"/>
  <c r="M3681" i="4"/>
  <c r="N3681" i="4"/>
  <c r="L3682" i="4"/>
  <c r="M3682" i="4" a="1"/>
  <c r="M3682" i="4"/>
  <c r="N3682" i="4"/>
  <c r="L3683" i="4"/>
  <c r="M3683" i="4" a="1"/>
  <c r="M3683" i="4"/>
  <c r="N3683" i="4"/>
  <c r="L3684" i="4"/>
  <c r="M3684" i="4" a="1"/>
  <c r="M3684" i="4"/>
  <c r="N3684" i="4"/>
  <c r="L3685" i="4"/>
  <c r="M3685" i="4" a="1"/>
  <c r="M3685" i="4"/>
  <c r="N3685" i="4"/>
  <c r="L3686" i="4"/>
  <c r="M3686" i="4" a="1"/>
  <c r="M3686" i="4"/>
  <c r="N3686" i="4"/>
  <c r="L3687" i="4"/>
  <c r="M3687" i="4" a="1"/>
  <c r="M3687" i="4"/>
  <c r="N3687" i="4"/>
  <c r="L3688" i="4"/>
  <c r="M3688" i="4" a="1"/>
  <c r="M3688" i="4"/>
  <c r="N3688" i="4"/>
  <c r="L3689" i="4"/>
  <c r="M3689" i="4" a="1"/>
  <c r="M3689" i="4"/>
  <c r="N3689" i="4"/>
  <c r="L3690" i="4"/>
  <c r="M3690" i="4" a="1"/>
  <c r="M3690" i="4"/>
  <c r="N3690" i="4"/>
  <c r="L3691" i="4"/>
  <c r="M3691" i="4" a="1"/>
  <c r="M3691" i="4"/>
  <c r="N3691" i="4"/>
  <c r="L3692" i="4"/>
  <c r="M3692" i="4" a="1"/>
  <c r="M3692" i="4"/>
  <c r="N3692" i="4"/>
  <c r="L3693" i="4"/>
  <c r="M3693" i="4" a="1"/>
  <c r="M3693" i="4"/>
  <c r="N3693" i="4"/>
  <c r="L3694" i="4"/>
  <c r="M3694" i="4" a="1"/>
  <c r="M3694" i="4"/>
  <c r="N3694" i="4"/>
  <c r="L3695" i="4"/>
  <c r="M3695" i="4" a="1"/>
  <c r="M3695" i="4"/>
  <c r="N3695" i="4"/>
  <c r="L3696" i="4"/>
  <c r="M3696" i="4" a="1"/>
  <c r="M3696" i="4"/>
  <c r="N3696" i="4"/>
  <c r="L3697" i="4"/>
  <c r="M3697" i="4" a="1"/>
  <c r="M3697" i="4"/>
  <c r="N3697" i="4"/>
  <c r="L3698" i="4"/>
  <c r="M3698" i="4" a="1"/>
  <c r="M3698" i="4"/>
  <c r="N3698" i="4"/>
  <c r="L3699" i="4"/>
  <c r="M3699" i="4" a="1"/>
  <c r="M3699" i="4"/>
  <c r="N3699" i="4"/>
  <c r="L3700" i="4"/>
  <c r="M3700" i="4" a="1"/>
  <c r="M3700" i="4"/>
  <c r="N3700" i="4"/>
  <c r="L3701" i="4"/>
  <c r="M3701" i="4" a="1"/>
  <c r="M3701" i="4"/>
  <c r="N3701" i="4"/>
  <c r="L3702" i="4"/>
  <c r="M3702" i="4" a="1"/>
  <c r="M3702" i="4"/>
  <c r="N3702" i="4"/>
  <c r="L3703" i="4"/>
  <c r="M3703" i="4" a="1"/>
  <c r="M3703" i="4"/>
  <c r="N3703" i="4"/>
  <c r="L3704" i="4"/>
  <c r="M3704" i="4" a="1"/>
  <c r="M3704" i="4"/>
  <c r="N3704" i="4"/>
  <c r="L3705" i="4"/>
  <c r="M3705" i="4" a="1"/>
  <c r="M3705" i="4"/>
  <c r="N3705" i="4"/>
  <c r="L3706" i="4"/>
  <c r="M3706" i="4" a="1"/>
  <c r="M3706" i="4"/>
  <c r="N3706" i="4"/>
  <c r="L3707" i="4"/>
  <c r="M3707" i="4" a="1"/>
  <c r="M3707" i="4"/>
  <c r="N3707" i="4"/>
  <c r="L3708" i="4"/>
  <c r="M3708" i="4" a="1"/>
  <c r="M3708" i="4"/>
  <c r="N3708" i="4"/>
  <c r="L3709" i="4"/>
  <c r="M3709" i="4" a="1"/>
  <c r="M3709" i="4"/>
  <c r="N3709" i="4"/>
  <c r="L3710" i="4"/>
  <c r="M3710" i="4" a="1"/>
  <c r="M3710" i="4"/>
  <c r="N3710" i="4"/>
  <c r="L3711" i="4"/>
  <c r="M3711" i="4" a="1"/>
  <c r="M3711" i="4"/>
  <c r="N3711" i="4"/>
  <c r="L3712" i="4"/>
  <c r="M3712" i="4" a="1"/>
  <c r="M3712" i="4"/>
  <c r="N3712" i="4"/>
  <c r="L3713" i="4"/>
  <c r="M3713" i="4" a="1"/>
  <c r="M3713" i="4"/>
  <c r="N3713" i="4"/>
  <c r="L3714" i="4"/>
  <c r="M3714" i="4" a="1"/>
  <c r="M3714" i="4"/>
  <c r="N3714" i="4"/>
  <c r="L3715" i="4"/>
  <c r="M3715" i="4" a="1"/>
  <c r="M3715" i="4"/>
  <c r="N3715" i="4"/>
  <c r="L3716" i="4"/>
  <c r="M3716" i="4" a="1"/>
  <c r="M3716" i="4"/>
  <c r="N3716" i="4"/>
  <c r="L3717" i="4"/>
  <c r="M3717" i="4" a="1"/>
  <c r="M3717" i="4"/>
  <c r="N3717" i="4"/>
  <c r="L3718" i="4"/>
  <c r="M3718" i="4" a="1"/>
  <c r="M3718" i="4"/>
  <c r="N3718" i="4"/>
  <c r="L3719" i="4"/>
  <c r="M3719" i="4" a="1"/>
  <c r="M3719" i="4"/>
  <c r="N3719" i="4"/>
  <c r="L3720" i="4"/>
  <c r="M3720" i="4" a="1"/>
  <c r="M3720" i="4"/>
  <c r="N3720" i="4"/>
  <c r="L3721" i="4"/>
  <c r="M3721" i="4" a="1"/>
  <c r="M3721" i="4"/>
  <c r="N3721" i="4"/>
  <c r="L3722" i="4"/>
  <c r="M3722" i="4" a="1"/>
  <c r="M3722" i="4"/>
  <c r="N3722" i="4"/>
  <c r="L3723" i="4"/>
  <c r="M3723" i="4" a="1"/>
  <c r="M3723" i="4"/>
  <c r="N3723" i="4"/>
  <c r="L3724" i="4"/>
  <c r="M3724" i="4" a="1"/>
  <c r="M3724" i="4"/>
  <c r="N3724" i="4"/>
  <c r="L3725" i="4"/>
  <c r="M3725" i="4" a="1"/>
  <c r="M3725" i="4"/>
  <c r="N3725" i="4"/>
  <c r="L3726" i="4"/>
  <c r="M3726" i="4" a="1"/>
  <c r="M3726" i="4"/>
  <c r="N3726" i="4"/>
  <c r="L3727" i="4"/>
  <c r="M3727" i="4" a="1"/>
  <c r="M3727" i="4"/>
  <c r="N3727" i="4"/>
  <c r="L3728" i="4"/>
  <c r="M3728" i="4" a="1"/>
  <c r="M3728" i="4"/>
  <c r="N3728" i="4"/>
  <c r="L3729" i="4"/>
  <c r="M3729" i="4" a="1"/>
  <c r="M3729" i="4"/>
  <c r="N3729" i="4"/>
  <c r="L3730" i="4"/>
  <c r="M3730" i="4" a="1"/>
  <c r="M3730" i="4"/>
  <c r="N3730" i="4"/>
  <c r="L3731" i="4"/>
  <c r="M3731" i="4" a="1"/>
  <c r="M3731" i="4"/>
  <c r="N3731" i="4"/>
  <c r="L3732" i="4"/>
  <c r="M3732" i="4" a="1"/>
  <c r="M3732" i="4"/>
  <c r="N3732" i="4"/>
  <c r="L3733" i="4"/>
  <c r="M3733" i="4" a="1"/>
  <c r="M3733" i="4"/>
  <c r="N3733" i="4"/>
  <c r="L3734" i="4"/>
  <c r="M3734" i="4" a="1"/>
  <c r="M3734" i="4"/>
  <c r="N3734" i="4"/>
  <c r="L3735" i="4"/>
  <c r="M3735" i="4" a="1"/>
  <c r="M3735" i="4"/>
  <c r="N3735" i="4"/>
  <c r="L3736" i="4"/>
  <c r="M3736" i="4" a="1"/>
  <c r="M3736" i="4"/>
  <c r="N3736" i="4"/>
  <c r="L3737" i="4"/>
  <c r="M3737" i="4" a="1"/>
  <c r="M3737" i="4"/>
  <c r="N3737" i="4"/>
  <c r="L3738" i="4"/>
  <c r="M3738" i="4" a="1"/>
  <c r="M3738" i="4"/>
  <c r="N3738" i="4"/>
  <c r="L3739" i="4"/>
  <c r="M3739" i="4" a="1"/>
  <c r="M3739" i="4"/>
  <c r="N3739" i="4"/>
  <c r="L3740" i="4"/>
  <c r="M3740" i="4" a="1"/>
  <c r="M3740" i="4"/>
  <c r="N3740" i="4"/>
  <c r="L3741" i="4"/>
  <c r="M3741" i="4" a="1"/>
  <c r="M3741" i="4"/>
  <c r="N3741" i="4"/>
  <c r="L3742" i="4"/>
  <c r="M3742" i="4" a="1"/>
  <c r="M3742" i="4"/>
  <c r="N3742" i="4"/>
  <c r="L3743" i="4"/>
  <c r="M3743" i="4" a="1"/>
  <c r="M3743" i="4"/>
  <c r="N3743" i="4"/>
  <c r="L3744" i="4"/>
  <c r="M3744" i="4" a="1"/>
  <c r="M3744" i="4"/>
  <c r="N3744" i="4"/>
  <c r="L3745" i="4"/>
  <c r="M3745" i="4" a="1"/>
  <c r="M3745" i="4"/>
  <c r="N3745" i="4"/>
  <c r="L3746" i="4"/>
  <c r="M3746" i="4" a="1"/>
  <c r="M3746" i="4"/>
  <c r="N3746" i="4"/>
  <c r="L3747" i="4"/>
  <c r="M3747" i="4" a="1"/>
  <c r="M3747" i="4"/>
  <c r="N3747" i="4"/>
  <c r="L3748" i="4"/>
  <c r="M3748" i="4" a="1"/>
  <c r="M3748" i="4"/>
  <c r="N3748" i="4"/>
  <c r="L3749" i="4"/>
  <c r="M3749" i="4" a="1"/>
  <c r="M3749" i="4"/>
  <c r="N3749" i="4"/>
  <c r="L3750" i="4"/>
  <c r="M3750" i="4" a="1"/>
  <c r="M3750" i="4"/>
  <c r="N3750" i="4"/>
  <c r="L3751" i="4"/>
  <c r="M3751" i="4" a="1"/>
  <c r="M3751" i="4"/>
  <c r="N3751" i="4"/>
  <c r="L3752" i="4"/>
  <c r="M3752" i="4" a="1"/>
  <c r="M3752" i="4"/>
  <c r="N3752" i="4"/>
  <c r="L3753" i="4"/>
  <c r="M3753" i="4" a="1"/>
  <c r="M3753" i="4"/>
  <c r="N3753" i="4"/>
  <c r="L3754" i="4"/>
  <c r="M3754" i="4" a="1"/>
  <c r="M3754" i="4"/>
  <c r="N3754" i="4"/>
  <c r="L3755" i="4"/>
  <c r="M3755" i="4" a="1"/>
  <c r="M3755" i="4"/>
  <c r="N3755" i="4"/>
  <c r="L3756" i="4"/>
  <c r="M3756" i="4" a="1"/>
  <c r="M3756" i="4"/>
  <c r="N3756" i="4"/>
  <c r="L3757" i="4"/>
  <c r="M3757" i="4" a="1"/>
  <c r="M3757" i="4"/>
  <c r="N3757" i="4"/>
  <c r="L3758" i="4"/>
  <c r="M3758" i="4" a="1"/>
  <c r="M3758" i="4"/>
  <c r="N3758" i="4"/>
  <c r="L3759" i="4"/>
  <c r="M3759" i="4" a="1"/>
  <c r="M3759" i="4"/>
  <c r="N3759" i="4"/>
  <c r="L3760" i="4"/>
  <c r="M3760" i="4" a="1"/>
  <c r="M3760" i="4"/>
  <c r="N3760" i="4"/>
  <c r="L3761" i="4"/>
  <c r="M3761" i="4" a="1"/>
  <c r="M3761" i="4"/>
  <c r="N3761" i="4"/>
  <c r="L3762" i="4"/>
  <c r="M3762" i="4" a="1"/>
  <c r="M3762" i="4"/>
  <c r="N3762" i="4"/>
  <c r="L3763" i="4"/>
  <c r="M3763" i="4" a="1"/>
  <c r="M3763" i="4"/>
  <c r="N3763" i="4"/>
  <c r="L3764" i="4"/>
  <c r="M3764" i="4" a="1"/>
  <c r="M3764" i="4"/>
  <c r="N3764" i="4"/>
  <c r="L3765" i="4"/>
  <c r="M3765" i="4" a="1"/>
  <c r="M3765" i="4"/>
  <c r="N3765" i="4"/>
  <c r="L3766" i="4"/>
  <c r="M3766" i="4" a="1"/>
  <c r="M3766" i="4"/>
  <c r="N3766" i="4"/>
  <c r="L3767" i="4"/>
  <c r="M3767" i="4" a="1"/>
  <c r="M3767" i="4"/>
  <c r="N3767" i="4"/>
  <c r="L3768" i="4"/>
  <c r="M3768" i="4" a="1"/>
  <c r="M3768" i="4"/>
  <c r="N3768" i="4"/>
  <c r="L3769" i="4"/>
  <c r="M3769" i="4" a="1"/>
  <c r="M3769" i="4"/>
  <c r="N3769" i="4"/>
  <c r="L3770" i="4"/>
  <c r="M3770" i="4" a="1"/>
  <c r="M3770" i="4"/>
  <c r="N3770" i="4"/>
  <c r="L3771" i="4"/>
  <c r="M3771" i="4" a="1"/>
  <c r="M3771" i="4"/>
  <c r="N3771" i="4"/>
  <c r="L3772" i="4"/>
  <c r="M3772" i="4" a="1"/>
  <c r="M3772" i="4"/>
  <c r="N3772" i="4"/>
  <c r="L3773" i="4"/>
  <c r="M3773" i="4" a="1"/>
  <c r="M3773" i="4"/>
  <c r="N3773" i="4"/>
  <c r="L3774" i="4"/>
  <c r="M3774" i="4" a="1"/>
  <c r="M3774" i="4"/>
  <c r="N3774" i="4"/>
  <c r="L3775" i="4"/>
  <c r="M3775" i="4" a="1"/>
  <c r="M3775" i="4"/>
  <c r="N3775" i="4"/>
  <c r="L3776" i="4"/>
  <c r="M3776" i="4" a="1"/>
  <c r="M3776" i="4"/>
  <c r="N3776" i="4"/>
  <c r="L3777" i="4"/>
  <c r="M3777" i="4" a="1"/>
  <c r="M3777" i="4"/>
  <c r="N3777" i="4"/>
  <c r="L3778" i="4"/>
  <c r="M3778" i="4" a="1"/>
  <c r="M3778" i="4"/>
  <c r="N3778" i="4"/>
  <c r="L3779" i="4"/>
  <c r="M3779" i="4" a="1"/>
  <c r="M3779" i="4"/>
  <c r="N3779" i="4"/>
  <c r="L3780" i="4"/>
  <c r="M3780" i="4" a="1"/>
  <c r="M3780" i="4"/>
  <c r="N3780" i="4"/>
  <c r="L3781" i="4"/>
  <c r="M3781" i="4" a="1"/>
  <c r="M3781" i="4"/>
  <c r="N3781" i="4"/>
  <c r="L3782" i="4"/>
  <c r="M3782" i="4" a="1"/>
  <c r="M3782" i="4"/>
  <c r="N3782" i="4"/>
  <c r="L3783" i="4"/>
  <c r="M3783" i="4" a="1"/>
  <c r="M3783" i="4"/>
  <c r="N3783" i="4"/>
  <c r="L3784" i="4"/>
  <c r="M3784" i="4" a="1"/>
  <c r="M3784" i="4"/>
  <c r="N3784" i="4"/>
  <c r="L3785" i="4"/>
  <c r="M3785" i="4" a="1"/>
  <c r="M3785" i="4"/>
  <c r="N3785" i="4"/>
  <c r="L3786" i="4"/>
  <c r="M3786" i="4" a="1"/>
  <c r="M3786" i="4"/>
  <c r="N3786" i="4"/>
  <c r="L3787" i="4"/>
  <c r="M3787" i="4" a="1"/>
  <c r="M3787" i="4"/>
  <c r="N3787" i="4"/>
  <c r="L3788" i="4"/>
  <c r="M3788" i="4" a="1"/>
  <c r="M3788" i="4"/>
  <c r="N3788" i="4"/>
  <c r="L3789" i="4"/>
  <c r="M3789" i="4" a="1"/>
  <c r="M3789" i="4"/>
  <c r="N3789" i="4"/>
  <c r="L3790" i="4"/>
  <c r="M3790" i="4" a="1"/>
  <c r="M3790" i="4"/>
  <c r="N3790" i="4"/>
  <c r="L3791" i="4"/>
  <c r="M3791" i="4" a="1"/>
  <c r="M3791" i="4"/>
  <c r="N3791" i="4"/>
  <c r="L3792" i="4"/>
  <c r="M3792" i="4" a="1"/>
  <c r="M3792" i="4"/>
  <c r="N3792" i="4"/>
  <c r="L3793" i="4"/>
  <c r="M3793" i="4" a="1"/>
  <c r="M3793" i="4"/>
  <c r="N3793" i="4"/>
  <c r="L3794" i="4"/>
  <c r="M3794" i="4" a="1"/>
  <c r="M3794" i="4"/>
  <c r="N3794" i="4"/>
  <c r="L3795" i="4"/>
  <c r="M3795" i="4" a="1"/>
  <c r="M3795" i="4"/>
  <c r="N3795" i="4"/>
  <c r="L3796" i="4"/>
  <c r="M3796" i="4" a="1"/>
  <c r="M3796" i="4"/>
  <c r="N3796" i="4"/>
  <c r="L3797" i="4"/>
  <c r="M3797" i="4" a="1"/>
  <c r="M3797" i="4"/>
  <c r="N3797" i="4"/>
  <c r="L3798" i="4"/>
  <c r="M3798" i="4" a="1"/>
  <c r="M3798" i="4"/>
  <c r="N3798" i="4"/>
  <c r="L3799" i="4"/>
  <c r="M3799" i="4" a="1"/>
  <c r="M3799" i="4"/>
  <c r="N3799" i="4"/>
  <c r="L3800" i="4"/>
  <c r="M3800" i="4" a="1"/>
  <c r="M3800" i="4"/>
  <c r="N3800" i="4"/>
  <c r="L3801" i="4"/>
  <c r="M3801" i="4" a="1"/>
  <c r="M3801" i="4"/>
  <c r="N3801" i="4"/>
  <c r="L3802" i="4"/>
  <c r="M3802" i="4" a="1"/>
  <c r="M3802" i="4"/>
  <c r="N3802" i="4"/>
  <c r="L3803" i="4"/>
  <c r="M3803" i="4" a="1"/>
  <c r="M3803" i="4"/>
  <c r="N3803" i="4"/>
  <c r="L3804" i="4"/>
  <c r="M3804" i="4" a="1"/>
  <c r="M3804" i="4"/>
  <c r="N3804" i="4"/>
  <c r="L3805" i="4"/>
  <c r="M3805" i="4" a="1"/>
  <c r="M3805" i="4"/>
  <c r="N3805" i="4"/>
  <c r="L3806" i="4"/>
  <c r="M3806" i="4" a="1"/>
  <c r="M3806" i="4"/>
  <c r="N3806" i="4"/>
  <c r="L3807" i="4"/>
  <c r="M3807" i="4" a="1"/>
  <c r="M3807" i="4"/>
  <c r="N3807" i="4"/>
  <c r="L3808" i="4"/>
  <c r="M3808" i="4" a="1"/>
  <c r="M3808" i="4"/>
  <c r="N3808" i="4"/>
  <c r="L3809" i="4"/>
  <c r="M3809" i="4" a="1"/>
  <c r="M3809" i="4"/>
  <c r="N3809" i="4"/>
  <c r="L3810" i="4"/>
  <c r="M3810" i="4" a="1"/>
  <c r="M3810" i="4"/>
  <c r="N3810" i="4"/>
  <c r="L3811" i="4"/>
  <c r="M3811" i="4" a="1"/>
  <c r="M3811" i="4"/>
  <c r="N3811" i="4"/>
  <c r="L3812" i="4"/>
  <c r="M3812" i="4" a="1"/>
  <c r="M3812" i="4"/>
  <c r="N3812" i="4"/>
  <c r="L3813" i="4"/>
  <c r="M3813" i="4" a="1"/>
  <c r="M3813" i="4"/>
  <c r="N3813" i="4"/>
  <c r="L3814" i="4"/>
  <c r="M3814" i="4" a="1"/>
  <c r="M3814" i="4"/>
  <c r="N3814" i="4"/>
  <c r="L3815" i="4"/>
  <c r="M3815" i="4" a="1"/>
  <c r="M3815" i="4"/>
  <c r="N3815" i="4"/>
  <c r="L3816" i="4"/>
  <c r="M3816" i="4" a="1"/>
  <c r="M3816" i="4"/>
  <c r="N3816" i="4"/>
  <c r="L3817" i="4"/>
  <c r="M3817" i="4" a="1"/>
  <c r="M3817" i="4"/>
  <c r="N3817" i="4"/>
  <c r="L3818" i="4"/>
  <c r="M3818" i="4" a="1"/>
  <c r="M3818" i="4"/>
  <c r="N3818" i="4"/>
  <c r="L3819" i="4"/>
  <c r="M3819" i="4" a="1"/>
  <c r="M3819" i="4"/>
  <c r="N3819" i="4"/>
  <c r="L3820" i="4"/>
  <c r="M3820" i="4" a="1"/>
  <c r="M3820" i="4"/>
  <c r="N3820" i="4"/>
  <c r="L3821" i="4"/>
  <c r="M3821" i="4" a="1"/>
  <c r="M3821" i="4"/>
  <c r="N3821" i="4"/>
  <c r="L3822" i="4"/>
  <c r="M3822" i="4" a="1"/>
  <c r="M3822" i="4"/>
  <c r="N3822" i="4"/>
  <c r="L3823" i="4"/>
  <c r="M3823" i="4" a="1"/>
  <c r="M3823" i="4"/>
  <c r="N3823" i="4"/>
  <c r="L3824" i="4"/>
  <c r="M3824" i="4" a="1"/>
  <c r="M3824" i="4"/>
  <c r="N3824" i="4"/>
  <c r="L3825" i="4"/>
  <c r="M3825" i="4" a="1"/>
  <c r="M3825" i="4"/>
  <c r="N3825" i="4"/>
  <c r="L3826" i="4"/>
  <c r="M3826" i="4" a="1"/>
  <c r="M3826" i="4"/>
  <c r="N3826" i="4"/>
  <c r="L3827" i="4"/>
  <c r="M3827" i="4" a="1"/>
  <c r="M3827" i="4"/>
  <c r="N3827" i="4"/>
  <c r="L3828" i="4"/>
  <c r="M3828" i="4" a="1"/>
  <c r="M3828" i="4"/>
  <c r="N3828" i="4"/>
  <c r="L3829" i="4"/>
  <c r="M3829" i="4" a="1"/>
  <c r="M3829" i="4"/>
  <c r="N3829" i="4"/>
  <c r="L3830" i="4"/>
  <c r="M3830" i="4" a="1"/>
  <c r="M3830" i="4"/>
  <c r="N3830" i="4"/>
  <c r="L3831" i="4"/>
  <c r="M3831" i="4" a="1"/>
  <c r="M3831" i="4"/>
  <c r="N3831" i="4"/>
  <c r="L3832" i="4"/>
  <c r="M3832" i="4" a="1"/>
  <c r="M3832" i="4"/>
  <c r="N3832" i="4"/>
  <c r="L3833" i="4"/>
  <c r="M3833" i="4" a="1"/>
  <c r="M3833" i="4"/>
  <c r="N3833" i="4"/>
  <c r="L3834" i="4"/>
  <c r="M3834" i="4" a="1"/>
  <c r="M3834" i="4"/>
  <c r="N3834" i="4"/>
  <c r="L3835" i="4"/>
  <c r="M3835" i="4" a="1"/>
  <c r="M3835" i="4"/>
  <c r="N3835" i="4"/>
  <c r="L3836" i="4"/>
  <c r="M3836" i="4" a="1"/>
  <c r="M3836" i="4"/>
  <c r="N3836" i="4"/>
  <c r="L3837" i="4"/>
  <c r="M3837" i="4" a="1"/>
  <c r="M3837" i="4"/>
  <c r="N3837" i="4"/>
  <c r="L3838" i="4"/>
  <c r="M3838" i="4" a="1"/>
  <c r="M3838" i="4"/>
  <c r="N3838" i="4"/>
  <c r="L3839" i="4"/>
  <c r="M3839" i="4" a="1"/>
  <c r="M3839" i="4"/>
  <c r="N3839" i="4"/>
  <c r="L3840" i="4"/>
  <c r="M3840" i="4" a="1"/>
  <c r="M3840" i="4"/>
  <c r="N3840" i="4"/>
  <c r="L3841" i="4"/>
  <c r="M3841" i="4" a="1"/>
  <c r="M3841" i="4"/>
  <c r="N3841" i="4"/>
  <c r="L3842" i="4"/>
  <c r="M3842" i="4" a="1"/>
  <c r="M3842" i="4"/>
  <c r="N3842" i="4"/>
  <c r="L3843" i="4"/>
  <c r="M3843" i="4" a="1"/>
  <c r="M3843" i="4"/>
  <c r="N3843" i="4"/>
  <c r="L3844" i="4"/>
  <c r="M3844" i="4" a="1"/>
  <c r="M3844" i="4"/>
  <c r="N3844" i="4"/>
  <c r="L3845" i="4"/>
  <c r="M3845" i="4" a="1"/>
  <c r="M3845" i="4"/>
  <c r="N3845" i="4"/>
  <c r="L3846" i="4"/>
  <c r="M3846" i="4" a="1"/>
  <c r="M3846" i="4"/>
  <c r="N3846" i="4"/>
  <c r="L3847" i="4"/>
  <c r="M3847" i="4" a="1"/>
  <c r="M3847" i="4"/>
  <c r="N3847" i="4"/>
  <c r="L3848" i="4"/>
  <c r="M3848" i="4" a="1"/>
  <c r="M3848" i="4"/>
  <c r="N3848" i="4"/>
  <c r="L3849" i="4"/>
  <c r="M3849" i="4" a="1"/>
  <c r="M3849" i="4"/>
  <c r="N3849" i="4"/>
  <c r="L3850" i="4"/>
  <c r="M3850" i="4" a="1"/>
  <c r="M3850" i="4"/>
  <c r="N3850" i="4"/>
  <c r="L3851" i="4"/>
  <c r="M3851" i="4" a="1"/>
  <c r="M3851" i="4"/>
  <c r="N3851" i="4"/>
  <c r="L3852" i="4"/>
  <c r="M3852" i="4" a="1"/>
  <c r="M3852" i="4"/>
  <c r="N3852" i="4"/>
  <c r="L3853" i="4"/>
  <c r="M3853" i="4" a="1"/>
  <c r="M3853" i="4"/>
  <c r="N3853" i="4"/>
  <c r="L3854" i="4"/>
  <c r="M3854" i="4" a="1"/>
  <c r="M3854" i="4"/>
  <c r="N3854" i="4"/>
  <c r="L3855" i="4"/>
  <c r="M3855" i="4" a="1"/>
  <c r="M3855" i="4"/>
  <c r="N3855" i="4"/>
  <c r="L3856" i="4"/>
  <c r="M3856" i="4" a="1"/>
  <c r="M3856" i="4"/>
  <c r="N3856" i="4"/>
  <c r="L3857" i="4"/>
  <c r="M3857" i="4" a="1"/>
  <c r="M3857" i="4"/>
  <c r="N3857" i="4"/>
  <c r="L3858" i="4"/>
  <c r="M3858" i="4" a="1"/>
  <c r="M3858" i="4"/>
  <c r="N3858" i="4"/>
  <c r="L3859" i="4"/>
  <c r="M3859" i="4" a="1"/>
  <c r="M3859" i="4"/>
  <c r="N3859" i="4"/>
  <c r="L3860" i="4"/>
  <c r="M3860" i="4" a="1"/>
  <c r="M3860" i="4"/>
  <c r="N3860" i="4"/>
  <c r="L3861" i="4"/>
  <c r="M3861" i="4" a="1"/>
  <c r="M3861" i="4"/>
  <c r="N3861" i="4"/>
  <c r="L3862" i="4"/>
  <c r="M3862" i="4" a="1"/>
  <c r="M3862" i="4"/>
  <c r="N3862" i="4"/>
  <c r="L3863" i="4"/>
  <c r="M3863" i="4" a="1"/>
  <c r="M3863" i="4"/>
  <c r="N3863" i="4"/>
  <c r="L3864" i="4"/>
  <c r="M3864" i="4" a="1"/>
  <c r="M3864" i="4"/>
  <c r="N3864" i="4"/>
  <c r="L3865" i="4"/>
  <c r="M3865" i="4" a="1"/>
  <c r="M3865" i="4"/>
  <c r="N3865" i="4"/>
  <c r="L3866" i="4"/>
  <c r="M3866" i="4" a="1"/>
  <c r="M3866" i="4"/>
  <c r="N3866" i="4"/>
  <c r="L3867" i="4"/>
  <c r="M3867" i="4" a="1"/>
  <c r="M3867" i="4"/>
  <c r="N3867" i="4"/>
  <c r="L3868" i="4"/>
  <c r="M3868" i="4" a="1"/>
  <c r="M3868" i="4"/>
  <c r="N3868" i="4"/>
  <c r="L3869" i="4"/>
  <c r="M3869" i="4" a="1"/>
  <c r="M3869" i="4"/>
  <c r="N3869" i="4"/>
  <c r="L3870" i="4"/>
  <c r="M3870" i="4" a="1"/>
  <c r="M3870" i="4"/>
  <c r="N3870" i="4"/>
  <c r="L3871" i="4"/>
  <c r="M3871" i="4" a="1"/>
  <c r="M3871" i="4"/>
  <c r="N3871" i="4"/>
  <c r="L3872" i="4"/>
  <c r="M3872" i="4" a="1"/>
  <c r="M3872" i="4"/>
  <c r="N3872" i="4"/>
  <c r="L3873" i="4"/>
  <c r="M3873" i="4" a="1"/>
  <c r="M3873" i="4"/>
  <c r="N3873" i="4"/>
  <c r="L3874" i="4"/>
  <c r="M3874" i="4" a="1"/>
  <c r="M3874" i="4"/>
  <c r="N3874" i="4"/>
  <c r="L3875" i="4"/>
  <c r="M3875" i="4" a="1"/>
  <c r="M3875" i="4"/>
  <c r="N3875" i="4"/>
  <c r="L3876" i="4"/>
  <c r="M3876" i="4" a="1"/>
  <c r="M3876" i="4"/>
  <c r="N3876" i="4"/>
  <c r="L3877" i="4"/>
  <c r="M3877" i="4" a="1"/>
  <c r="M3877" i="4"/>
  <c r="N3877" i="4"/>
  <c r="L3878" i="4"/>
  <c r="M3878" i="4" a="1"/>
  <c r="M3878" i="4"/>
  <c r="N3878" i="4"/>
  <c r="L3879" i="4"/>
  <c r="M3879" i="4" a="1"/>
  <c r="M3879" i="4"/>
  <c r="N3879" i="4"/>
  <c r="L3880" i="4"/>
  <c r="M3880" i="4" a="1"/>
  <c r="M3880" i="4"/>
  <c r="N3880" i="4"/>
  <c r="L3881" i="4"/>
  <c r="M3881" i="4" a="1"/>
  <c r="M3881" i="4"/>
  <c r="N3881" i="4"/>
  <c r="L3882" i="4"/>
  <c r="M3882" i="4" a="1"/>
  <c r="M3882" i="4"/>
  <c r="N3882" i="4"/>
  <c r="L3883" i="4"/>
  <c r="M3883" i="4" a="1"/>
  <c r="M3883" i="4"/>
  <c r="N3883" i="4"/>
  <c r="L3884" i="4"/>
  <c r="M3884" i="4" a="1"/>
  <c r="M3884" i="4"/>
  <c r="N3884" i="4"/>
  <c r="L3885" i="4"/>
  <c r="M3885" i="4" a="1"/>
  <c r="M3885" i="4"/>
  <c r="N3885" i="4"/>
  <c r="L3886" i="4"/>
  <c r="M3886" i="4" a="1"/>
  <c r="M3886" i="4"/>
  <c r="N3886" i="4"/>
  <c r="L3887" i="4"/>
  <c r="M3887" i="4" a="1"/>
  <c r="M3887" i="4"/>
  <c r="N3887" i="4"/>
  <c r="L3888" i="4"/>
  <c r="M3888" i="4" a="1"/>
  <c r="M3888" i="4"/>
  <c r="N3888" i="4"/>
  <c r="L3889" i="4"/>
  <c r="M3889" i="4" a="1"/>
  <c r="M3889" i="4"/>
  <c r="N3889" i="4"/>
  <c r="L3890" i="4"/>
  <c r="M3890" i="4" a="1"/>
  <c r="M3890" i="4"/>
  <c r="N3890" i="4"/>
  <c r="L3891" i="4"/>
  <c r="M3891" i="4" a="1"/>
  <c r="M3891" i="4"/>
  <c r="N3891" i="4"/>
  <c r="L3892" i="4"/>
  <c r="M3892" i="4" a="1"/>
  <c r="M3892" i="4"/>
  <c r="N3892" i="4"/>
  <c r="L3893" i="4"/>
  <c r="M3893" i="4" a="1"/>
  <c r="M3893" i="4"/>
  <c r="N3893" i="4"/>
  <c r="L3894" i="4"/>
  <c r="M3894" i="4" a="1"/>
  <c r="M3894" i="4"/>
  <c r="N3894" i="4"/>
  <c r="L3895" i="4"/>
  <c r="M3895" i="4" a="1"/>
  <c r="M3895" i="4"/>
  <c r="N3895" i="4"/>
  <c r="L3896" i="4"/>
  <c r="M3896" i="4" a="1"/>
  <c r="M3896" i="4"/>
  <c r="N3896" i="4"/>
  <c r="L3897" i="4"/>
  <c r="M3897" i="4" a="1"/>
  <c r="M3897" i="4"/>
  <c r="N3897" i="4"/>
  <c r="L3898" i="4"/>
  <c r="M3898" i="4" a="1"/>
  <c r="M3898" i="4"/>
  <c r="N3898" i="4"/>
  <c r="L3899" i="4"/>
  <c r="M3899" i="4" a="1"/>
  <c r="M3899" i="4"/>
  <c r="N3899" i="4"/>
  <c r="L3900" i="4"/>
  <c r="M3900" i="4" a="1"/>
  <c r="M3900" i="4"/>
  <c r="N3900" i="4"/>
  <c r="L3901" i="4"/>
  <c r="M3901" i="4" a="1"/>
  <c r="M3901" i="4"/>
  <c r="N3901" i="4"/>
  <c r="L3902" i="4"/>
  <c r="M3902" i="4" a="1"/>
  <c r="M3902" i="4"/>
  <c r="N3902" i="4"/>
  <c r="L3903" i="4"/>
  <c r="M3903" i="4" a="1"/>
  <c r="M3903" i="4"/>
  <c r="N3903" i="4"/>
  <c r="L3904" i="4"/>
  <c r="M3904" i="4" a="1"/>
  <c r="M3904" i="4"/>
  <c r="N3904" i="4"/>
  <c r="L3905" i="4"/>
  <c r="M3905" i="4" a="1"/>
  <c r="M3905" i="4"/>
  <c r="N3905" i="4"/>
  <c r="L3906" i="4"/>
  <c r="M3906" i="4" a="1"/>
  <c r="M3906" i="4"/>
  <c r="N3906" i="4"/>
  <c r="L3907" i="4"/>
  <c r="M3907" i="4" a="1"/>
  <c r="M3907" i="4"/>
  <c r="N3907" i="4"/>
  <c r="L3908" i="4"/>
  <c r="M3908" i="4" a="1"/>
  <c r="M3908" i="4"/>
  <c r="N3908" i="4"/>
  <c r="L3909" i="4"/>
  <c r="M3909" i="4" a="1"/>
  <c r="M3909" i="4"/>
  <c r="N3909" i="4"/>
  <c r="L3910" i="4"/>
  <c r="M3910" i="4" a="1"/>
  <c r="M3910" i="4"/>
  <c r="N3910" i="4"/>
  <c r="L3911" i="4"/>
  <c r="M3911" i="4" a="1"/>
  <c r="M3911" i="4"/>
  <c r="N3911" i="4"/>
  <c r="L3912" i="4"/>
  <c r="M3912" i="4" a="1"/>
  <c r="M3912" i="4"/>
  <c r="N3912" i="4"/>
  <c r="L3913" i="4"/>
  <c r="M3913" i="4" a="1"/>
  <c r="M3913" i="4"/>
  <c r="N3913" i="4"/>
  <c r="L3914" i="4"/>
  <c r="M3914" i="4" a="1"/>
  <c r="M3914" i="4"/>
  <c r="N3914" i="4"/>
  <c r="L3915" i="4"/>
  <c r="M3915" i="4" a="1"/>
  <c r="M3915" i="4"/>
  <c r="N3915" i="4"/>
  <c r="L3916" i="4"/>
  <c r="M3916" i="4" a="1"/>
  <c r="M3916" i="4"/>
  <c r="N3916" i="4"/>
  <c r="L3917" i="4"/>
  <c r="M3917" i="4" a="1"/>
  <c r="M3917" i="4"/>
  <c r="N3917" i="4"/>
  <c r="L3918" i="4"/>
  <c r="M3918" i="4" a="1"/>
  <c r="M3918" i="4"/>
  <c r="N3918" i="4"/>
  <c r="L3919" i="4"/>
  <c r="M3919" i="4" a="1"/>
  <c r="M3919" i="4"/>
  <c r="N3919" i="4"/>
  <c r="L3920" i="4"/>
  <c r="M3920" i="4" a="1"/>
  <c r="M3920" i="4"/>
  <c r="N3920" i="4"/>
  <c r="L3921" i="4"/>
  <c r="M3921" i="4" a="1"/>
  <c r="M3921" i="4"/>
  <c r="N3921" i="4"/>
  <c r="L3922" i="4"/>
  <c r="M3922" i="4" a="1"/>
  <c r="M3922" i="4"/>
  <c r="N3922" i="4"/>
  <c r="L3923" i="4"/>
  <c r="M3923" i="4" a="1"/>
  <c r="M3923" i="4"/>
  <c r="N3923" i="4"/>
  <c r="L3924" i="4"/>
  <c r="M3924" i="4" a="1"/>
  <c r="M3924" i="4"/>
  <c r="N3924" i="4"/>
  <c r="L3925" i="4"/>
  <c r="M3925" i="4" a="1"/>
  <c r="M3925" i="4"/>
  <c r="N3925" i="4"/>
  <c r="L3926" i="4"/>
  <c r="M3926" i="4" a="1"/>
  <c r="M3926" i="4"/>
  <c r="N3926" i="4"/>
  <c r="L3927" i="4"/>
  <c r="M3927" i="4" a="1"/>
  <c r="M3927" i="4"/>
  <c r="N3927" i="4"/>
  <c r="L3928" i="4"/>
  <c r="M3928" i="4" a="1"/>
  <c r="M3928" i="4"/>
  <c r="N3928" i="4"/>
  <c r="L3929" i="4"/>
  <c r="M3929" i="4" a="1"/>
  <c r="M3929" i="4"/>
  <c r="N3929" i="4"/>
  <c r="L3930" i="4"/>
  <c r="M3930" i="4" a="1"/>
  <c r="M3930" i="4"/>
  <c r="N3930" i="4"/>
  <c r="L3931" i="4"/>
  <c r="M3931" i="4" a="1"/>
  <c r="M3931" i="4"/>
  <c r="N3931" i="4"/>
  <c r="L3932" i="4"/>
  <c r="M3932" i="4" a="1"/>
  <c r="M3932" i="4"/>
  <c r="N3932" i="4"/>
  <c r="L3933" i="4"/>
  <c r="M3933" i="4" a="1"/>
  <c r="M3933" i="4"/>
  <c r="N3933" i="4"/>
  <c r="L3934" i="4"/>
  <c r="M3934" i="4" a="1"/>
  <c r="M3934" i="4"/>
  <c r="N3934" i="4"/>
  <c r="L3935" i="4"/>
  <c r="M3935" i="4" a="1"/>
  <c r="M3935" i="4"/>
  <c r="N3935" i="4"/>
  <c r="L3936" i="4"/>
  <c r="M3936" i="4" a="1"/>
  <c r="M3936" i="4"/>
  <c r="N3936" i="4"/>
  <c r="L3937" i="4"/>
  <c r="M3937" i="4" a="1"/>
  <c r="M3937" i="4"/>
  <c r="N3937" i="4"/>
  <c r="L3938" i="4"/>
  <c r="M3938" i="4" a="1"/>
  <c r="M3938" i="4"/>
  <c r="N3938" i="4"/>
  <c r="L3939" i="4"/>
  <c r="M3939" i="4" a="1"/>
  <c r="M3939" i="4"/>
  <c r="N3939" i="4"/>
  <c r="L3940" i="4"/>
  <c r="M3940" i="4" a="1"/>
  <c r="M3940" i="4"/>
  <c r="N3940" i="4"/>
  <c r="L3941" i="4"/>
  <c r="M3941" i="4" a="1"/>
  <c r="M3941" i="4"/>
  <c r="N3941" i="4"/>
  <c r="L3942" i="4"/>
  <c r="M3942" i="4" a="1"/>
  <c r="M3942" i="4"/>
  <c r="N3942" i="4"/>
  <c r="L3943" i="4"/>
  <c r="M3943" i="4" a="1"/>
  <c r="M3943" i="4"/>
  <c r="N3943" i="4"/>
  <c r="L3944" i="4"/>
  <c r="M3944" i="4" a="1"/>
  <c r="M3944" i="4"/>
  <c r="N3944" i="4"/>
  <c r="L3945" i="4"/>
  <c r="M3945" i="4" a="1"/>
  <c r="M3945" i="4"/>
  <c r="N3945" i="4"/>
  <c r="L3946" i="4"/>
  <c r="M3946" i="4" a="1"/>
  <c r="M3946" i="4"/>
  <c r="N3946" i="4"/>
  <c r="L3947" i="4"/>
  <c r="M3947" i="4" a="1"/>
  <c r="M3947" i="4"/>
  <c r="N3947" i="4"/>
  <c r="L3948" i="4"/>
  <c r="M3948" i="4" a="1"/>
  <c r="M3948" i="4"/>
  <c r="N3948" i="4"/>
  <c r="L3949" i="4"/>
  <c r="M3949" i="4" a="1"/>
  <c r="M3949" i="4"/>
  <c r="N3949" i="4"/>
  <c r="L3950" i="4"/>
  <c r="M3950" i="4" a="1"/>
  <c r="M3950" i="4"/>
  <c r="N3950" i="4"/>
  <c r="L3951" i="4"/>
  <c r="M3951" i="4" a="1"/>
  <c r="M3951" i="4"/>
  <c r="N3951" i="4"/>
  <c r="L3952" i="4"/>
  <c r="M3952" i="4" a="1"/>
  <c r="M3952" i="4"/>
  <c r="N3952" i="4"/>
  <c r="L3953" i="4"/>
  <c r="M3953" i="4" a="1"/>
  <c r="M3953" i="4"/>
  <c r="N3953" i="4"/>
  <c r="L3954" i="4"/>
  <c r="M3954" i="4" a="1"/>
  <c r="M3954" i="4"/>
  <c r="N3954" i="4"/>
  <c r="L3955" i="4"/>
  <c r="M3955" i="4" a="1"/>
  <c r="M3955" i="4"/>
  <c r="N3955" i="4"/>
  <c r="L3956" i="4"/>
  <c r="M3956" i="4" a="1"/>
  <c r="M3956" i="4"/>
  <c r="N3956" i="4"/>
  <c r="L3957" i="4"/>
  <c r="M3957" i="4" a="1"/>
  <c r="M3957" i="4"/>
  <c r="N3957" i="4"/>
  <c r="L3958" i="4"/>
  <c r="M3958" i="4" a="1"/>
  <c r="M3958" i="4"/>
  <c r="N3958" i="4"/>
  <c r="L3959" i="4"/>
  <c r="M3959" i="4" a="1"/>
  <c r="M3959" i="4"/>
  <c r="N3959" i="4"/>
  <c r="L3960" i="4"/>
  <c r="M3960" i="4" a="1"/>
  <c r="M3960" i="4"/>
  <c r="N3960" i="4"/>
  <c r="L3961" i="4"/>
  <c r="M3961" i="4" a="1"/>
  <c r="M3961" i="4"/>
  <c r="N3961" i="4"/>
  <c r="L3962" i="4"/>
  <c r="M3962" i="4" a="1"/>
  <c r="M3962" i="4"/>
  <c r="N3962" i="4"/>
  <c r="L3963" i="4"/>
  <c r="M3963" i="4" a="1"/>
  <c r="M3963" i="4"/>
  <c r="N3963" i="4"/>
  <c r="L3964" i="4"/>
  <c r="M3964" i="4" a="1"/>
  <c r="M3964" i="4"/>
  <c r="N3964" i="4"/>
  <c r="L3965" i="4"/>
  <c r="M3965" i="4" a="1"/>
  <c r="M3965" i="4"/>
  <c r="N3965" i="4"/>
  <c r="L3966" i="4"/>
  <c r="M3966" i="4" a="1"/>
  <c r="M3966" i="4"/>
  <c r="N3966" i="4"/>
  <c r="L3967" i="4"/>
  <c r="M3967" i="4" a="1"/>
  <c r="M3967" i="4"/>
  <c r="N3967" i="4"/>
  <c r="L3968" i="4"/>
  <c r="M3968" i="4" a="1"/>
  <c r="M3968" i="4"/>
  <c r="N3968" i="4"/>
  <c r="L3969" i="4"/>
  <c r="M3969" i="4" a="1"/>
  <c r="M3969" i="4"/>
  <c r="N3969" i="4"/>
  <c r="L3970" i="4"/>
  <c r="M3970" i="4" a="1"/>
  <c r="M3970" i="4"/>
  <c r="N3970" i="4"/>
  <c r="L3971" i="4"/>
  <c r="M3971" i="4" a="1"/>
  <c r="M3971" i="4"/>
  <c r="N3971" i="4"/>
  <c r="L3972" i="4"/>
  <c r="M3972" i="4" a="1"/>
  <c r="M3972" i="4"/>
  <c r="N3972" i="4"/>
  <c r="L3973" i="4"/>
  <c r="M3973" i="4" a="1"/>
  <c r="M3973" i="4"/>
  <c r="N3973" i="4"/>
  <c r="L3974" i="4"/>
  <c r="M3974" i="4" a="1"/>
  <c r="M3974" i="4"/>
  <c r="N3974" i="4"/>
  <c r="L3975" i="4"/>
  <c r="M3975" i="4" a="1"/>
  <c r="M3975" i="4"/>
  <c r="N3975" i="4"/>
  <c r="L3976" i="4"/>
  <c r="M3976" i="4" a="1"/>
  <c r="M3976" i="4"/>
  <c r="N3976" i="4"/>
  <c r="L3977" i="4"/>
  <c r="M3977" i="4" a="1"/>
  <c r="M3977" i="4"/>
  <c r="N3977" i="4"/>
  <c r="L3978" i="4"/>
  <c r="M3978" i="4" a="1"/>
  <c r="M3978" i="4"/>
  <c r="N3978" i="4"/>
  <c r="L3979" i="4"/>
  <c r="M3979" i="4" a="1"/>
  <c r="M3979" i="4"/>
  <c r="N3979" i="4"/>
  <c r="L3980" i="4"/>
  <c r="M3980" i="4" a="1"/>
  <c r="M3980" i="4"/>
  <c r="N3980" i="4"/>
  <c r="L3981" i="4"/>
  <c r="M3981" i="4" a="1"/>
  <c r="M3981" i="4"/>
  <c r="N3981" i="4"/>
  <c r="L3982" i="4"/>
  <c r="M3982" i="4" a="1"/>
  <c r="M3982" i="4"/>
  <c r="N3982" i="4"/>
  <c r="L3983" i="4"/>
  <c r="M3983" i="4" a="1"/>
  <c r="M3983" i="4"/>
  <c r="N3983" i="4"/>
  <c r="L3984" i="4"/>
  <c r="M3984" i="4" a="1"/>
  <c r="M3984" i="4"/>
  <c r="N3984" i="4"/>
  <c r="L3985" i="4"/>
  <c r="M3985" i="4" a="1"/>
  <c r="M3985" i="4"/>
  <c r="N3985" i="4"/>
  <c r="L3986" i="4"/>
  <c r="M3986" i="4" a="1"/>
  <c r="M3986" i="4"/>
  <c r="N3986" i="4"/>
  <c r="L3987" i="4"/>
  <c r="M3987" i="4" a="1"/>
  <c r="M3987" i="4"/>
  <c r="N3987" i="4"/>
  <c r="L3988" i="4"/>
  <c r="M3988" i="4" a="1"/>
  <c r="M3988" i="4"/>
  <c r="N3988" i="4"/>
  <c r="L3989" i="4"/>
  <c r="M3989" i="4" a="1"/>
  <c r="M3989" i="4"/>
  <c r="N3989" i="4"/>
  <c r="L3990" i="4"/>
  <c r="M3990" i="4" a="1"/>
  <c r="M3990" i="4"/>
  <c r="N3990" i="4"/>
  <c r="L3991" i="4"/>
  <c r="M3991" i="4" a="1"/>
  <c r="M3991" i="4"/>
  <c r="N3991" i="4"/>
  <c r="L3992" i="4"/>
  <c r="M3992" i="4" a="1"/>
  <c r="M3992" i="4"/>
  <c r="N3992" i="4"/>
  <c r="L3993" i="4"/>
  <c r="M3993" i="4" a="1"/>
  <c r="M3993" i="4"/>
  <c r="N3993" i="4"/>
  <c r="L3994" i="4"/>
  <c r="M3994" i="4" a="1"/>
  <c r="M3994" i="4"/>
  <c r="N3994" i="4"/>
  <c r="L3995" i="4"/>
  <c r="M3995" i="4" a="1"/>
  <c r="M3995" i="4"/>
  <c r="N3995" i="4"/>
  <c r="L3996" i="4"/>
  <c r="M3996" i="4" a="1"/>
  <c r="M3996" i="4"/>
  <c r="N3996" i="4"/>
  <c r="L3997" i="4"/>
  <c r="M3997" i="4" a="1"/>
  <c r="M3997" i="4"/>
  <c r="N3997" i="4"/>
  <c r="L3998" i="4"/>
  <c r="M3998" i="4" a="1"/>
  <c r="M3998" i="4"/>
  <c r="N3998" i="4"/>
  <c r="L3999" i="4"/>
  <c r="M3999" i="4" a="1"/>
  <c r="M3999" i="4"/>
  <c r="N3999" i="4"/>
  <c r="L4000" i="4"/>
  <c r="M4000" i="4" a="1"/>
  <c r="M4000" i="4"/>
  <c r="N4000" i="4"/>
  <c r="L4001" i="4"/>
  <c r="M4001" i="4" a="1"/>
  <c r="M4001" i="4"/>
  <c r="N4001" i="4"/>
  <c r="I24" i="4"/>
  <c r="K13" i="2"/>
  <c r="K16" i="2"/>
  <c r="D21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2" i="1"/>
  <c r="M1725" i="4"/>
  <c r="J2" i="3"/>
  <c r="T29" i="5" a="1"/>
  <c r="T31" i="5"/>
  <c r="T32" i="5"/>
  <c r="O3" i="5"/>
  <c r="P3" i="5"/>
  <c r="N3" i="5"/>
  <c r="O4" i="5"/>
  <c r="P4" i="5"/>
  <c r="N4" i="5"/>
  <c r="O5" i="5"/>
  <c r="P5" i="5"/>
  <c r="N5" i="5"/>
  <c r="O6" i="5"/>
  <c r="P6" i="5"/>
  <c r="N6" i="5"/>
  <c r="O7" i="5"/>
  <c r="P7" i="5"/>
  <c r="N7" i="5"/>
  <c r="O8" i="5"/>
  <c r="P8" i="5"/>
  <c r="N8" i="5"/>
  <c r="O9" i="5"/>
  <c r="P9" i="5"/>
  <c r="N9" i="5"/>
  <c r="O10" i="5"/>
  <c r="P10" i="5"/>
  <c r="N10" i="5"/>
  <c r="O11" i="5"/>
  <c r="P11" i="5"/>
  <c r="N11" i="5"/>
  <c r="O12" i="5"/>
  <c r="P12" i="5"/>
  <c r="N12" i="5"/>
  <c r="O13" i="5"/>
  <c r="N13" i="5"/>
  <c r="O14" i="5"/>
  <c r="P14" i="5"/>
  <c r="N14" i="5"/>
  <c r="O15" i="5"/>
  <c r="P15" i="5"/>
  <c r="N15" i="5"/>
  <c r="O16" i="5"/>
  <c r="P16" i="5"/>
  <c r="N16" i="5"/>
  <c r="O17" i="5"/>
  <c r="P17" i="5"/>
  <c r="N17" i="5"/>
  <c r="O18" i="5"/>
  <c r="P18" i="5"/>
  <c r="N18" i="5"/>
  <c r="O19" i="5"/>
  <c r="P19" i="5"/>
  <c r="N19" i="5"/>
  <c r="O20" i="5"/>
  <c r="P20" i="5"/>
  <c r="N20" i="5"/>
  <c r="O21" i="5"/>
  <c r="P21" i="5"/>
  <c r="N21" i="5"/>
  <c r="O22" i="5"/>
  <c r="P22" i="5"/>
  <c r="N22" i="5"/>
  <c r="O23" i="5"/>
  <c r="P23" i="5"/>
  <c r="N23" i="5"/>
  <c r="O24" i="5"/>
  <c r="P24" i="5"/>
  <c r="N24" i="5"/>
  <c r="O25" i="5"/>
  <c r="P25" i="5"/>
  <c r="N25" i="5"/>
  <c r="O26" i="5"/>
  <c r="P26" i="5"/>
  <c r="N26" i="5"/>
  <c r="O27" i="5"/>
  <c r="P27" i="5"/>
  <c r="N27" i="5"/>
  <c r="O28" i="5"/>
  <c r="P28" i="5"/>
  <c r="N28" i="5"/>
  <c r="O29" i="5"/>
  <c r="N29" i="5"/>
  <c r="O30" i="5"/>
  <c r="P30" i="5"/>
  <c r="N30" i="5"/>
  <c r="O31" i="5"/>
  <c r="P31" i="5"/>
  <c r="N31" i="5"/>
  <c r="O32" i="5"/>
  <c r="P32" i="5"/>
  <c r="N32" i="5"/>
  <c r="O33" i="5"/>
  <c r="P33" i="5"/>
  <c r="N33" i="5"/>
  <c r="O34" i="5"/>
  <c r="P34" i="5"/>
  <c r="N34" i="5"/>
  <c r="O35" i="5"/>
  <c r="P35" i="5"/>
  <c r="N35" i="5"/>
  <c r="O36" i="5"/>
  <c r="P36" i="5"/>
  <c r="N36" i="5"/>
  <c r="O37" i="5"/>
  <c r="P37" i="5"/>
  <c r="N37" i="5"/>
  <c r="O38" i="5"/>
  <c r="P38" i="5"/>
  <c r="N38" i="5"/>
  <c r="O39" i="5"/>
  <c r="P39" i="5"/>
  <c r="N39" i="5"/>
  <c r="O40" i="5"/>
  <c r="P40" i="5"/>
  <c r="N40" i="5"/>
  <c r="O41" i="5"/>
  <c r="P41" i="5"/>
  <c r="N41" i="5"/>
  <c r="O42" i="5"/>
  <c r="P42" i="5"/>
  <c r="N42" i="5"/>
  <c r="O43" i="5"/>
  <c r="P43" i="5"/>
  <c r="N43" i="5"/>
  <c r="O44" i="5"/>
  <c r="P44" i="5"/>
  <c r="N44" i="5"/>
  <c r="O45" i="5"/>
  <c r="N45" i="5"/>
  <c r="O46" i="5"/>
  <c r="P46" i="5"/>
  <c r="N46" i="5"/>
  <c r="O47" i="5"/>
  <c r="P47" i="5"/>
  <c r="N47" i="5"/>
  <c r="O48" i="5"/>
  <c r="P48" i="5"/>
  <c r="N48" i="5"/>
  <c r="O49" i="5"/>
  <c r="P49" i="5"/>
  <c r="N49" i="5"/>
  <c r="O50" i="5"/>
  <c r="P50" i="5"/>
  <c r="N50" i="5"/>
  <c r="O51" i="5"/>
  <c r="P51" i="5"/>
  <c r="N51" i="5"/>
  <c r="O52" i="5"/>
  <c r="P52" i="5"/>
  <c r="N52" i="5"/>
  <c r="O53" i="5"/>
  <c r="P53" i="5"/>
  <c r="N53" i="5"/>
  <c r="O54" i="5"/>
  <c r="P54" i="5"/>
  <c r="N54" i="5"/>
  <c r="O55" i="5"/>
  <c r="P55" i="5"/>
  <c r="N55" i="5"/>
  <c r="O56" i="5"/>
  <c r="P56" i="5"/>
  <c r="N56" i="5"/>
  <c r="O57" i="5"/>
  <c r="P57" i="5"/>
  <c r="N57" i="5"/>
  <c r="O58" i="5"/>
  <c r="P58" i="5"/>
  <c r="N58" i="5"/>
  <c r="O59" i="5"/>
  <c r="P59" i="5"/>
  <c r="N59" i="5"/>
  <c r="O60" i="5"/>
  <c r="P60" i="5"/>
  <c r="N60" i="5"/>
  <c r="O61" i="5"/>
  <c r="N61" i="5"/>
  <c r="O62" i="5"/>
  <c r="P62" i="5"/>
  <c r="N62" i="5"/>
  <c r="O63" i="5"/>
  <c r="P63" i="5"/>
  <c r="N63" i="5"/>
  <c r="O64" i="5"/>
  <c r="P64" i="5"/>
  <c r="N64" i="5"/>
  <c r="O65" i="5"/>
  <c r="P65" i="5"/>
  <c r="N65" i="5"/>
  <c r="O66" i="5"/>
  <c r="P66" i="5"/>
  <c r="N66" i="5"/>
  <c r="O67" i="5"/>
  <c r="P67" i="5"/>
  <c r="N67" i="5"/>
  <c r="O68" i="5"/>
  <c r="P68" i="5"/>
  <c r="N68" i="5"/>
  <c r="O69" i="5"/>
  <c r="P69" i="5"/>
  <c r="N69" i="5"/>
  <c r="O70" i="5"/>
  <c r="P70" i="5"/>
  <c r="N70" i="5"/>
  <c r="O71" i="5"/>
  <c r="P71" i="5"/>
  <c r="N71" i="5"/>
  <c r="O72" i="5"/>
  <c r="P72" i="5"/>
  <c r="N72" i="5"/>
  <c r="O73" i="5"/>
  <c r="P73" i="5"/>
  <c r="N73" i="5"/>
  <c r="O74" i="5"/>
  <c r="P74" i="5"/>
  <c r="N74" i="5"/>
  <c r="O75" i="5"/>
  <c r="P75" i="5"/>
  <c r="N75" i="5"/>
  <c r="O76" i="5"/>
  <c r="P76" i="5"/>
  <c r="N76" i="5"/>
  <c r="O77" i="5"/>
  <c r="N77" i="5"/>
  <c r="O78" i="5"/>
  <c r="P78" i="5"/>
  <c r="N78" i="5"/>
  <c r="O79" i="5"/>
  <c r="P79" i="5"/>
  <c r="N79" i="5"/>
  <c r="O80" i="5"/>
  <c r="P80" i="5"/>
  <c r="N80" i="5"/>
  <c r="O81" i="5"/>
  <c r="P81" i="5"/>
  <c r="N81" i="5"/>
  <c r="O82" i="5"/>
  <c r="P82" i="5"/>
  <c r="N82" i="5"/>
  <c r="O83" i="5"/>
  <c r="P83" i="5"/>
  <c r="N83" i="5"/>
  <c r="O84" i="5"/>
  <c r="P84" i="5"/>
  <c r="N84" i="5"/>
  <c r="O85" i="5"/>
  <c r="P85" i="5"/>
  <c r="N85" i="5"/>
  <c r="O86" i="5"/>
  <c r="P86" i="5"/>
  <c r="N86" i="5"/>
  <c r="O87" i="5"/>
  <c r="P87" i="5"/>
  <c r="N87" i="5"/>
  <c r="O88" i="5"/>
  <c r="P88" i="5"/>
  <c r="N88" i="5"/>
  <c r="O89" i="5"/>
  <c r="P89" i="5"/>
  <c r="N89" i="5"/>
  <c r="O90" i="5"/>
  <c r="P90" i="5"/>
  <c r="N90" i="5"/>
  <c r="O91" i="5"/>
  <c r="P91" i="5"/>
  <c r="N91" i="5"/>
  <c r="O92" i="5"/>
  <c r="P92" i="5"/>
  <c r="N92" i="5"/>
  <c r="O93" i="5"/>
  <c r="N93" i="5"/>
  <c r="O94" i="5"/>
  <c r="P94" i="5"/>
  <c r="N94" i="5"/>
  <c r="O95" i="5"/>
  <c r="P95" i="5"/>
  <c r="N95" i="5"/>
  <c r="O96" i="5"/>
  <c r="P96" i="5"/>
  <c r="N96" i="5"/>
  <c r="O97" i="5"/>
  <c r="P97" i="5"/>
  <c r="N97" i="5"/>
  <c r="O98" i="5"/>
  <c r="P98" i="5"/>
  <c r="N98" i="5"/>
  <c r="O99" i="5"/>
  <c r="P99" i="5"/>
  <c r="N99" i="5"/>
  <c r="O100" i="5"/>
  <c r="P100" i="5"/>
  <c r="N100" i="5"/>
  <c r="O101" i="5"/>
  <c r="P101" i="5"/>
  <c r="N101" i="5"/>
  <c r="O102" i="5"/>
  <c r="P102" i="5"/>
  <c r="N102" i="5"/>
  <c r="O103" i="5"/>
  <c r="P103" i="5"/>
  <c r="N103" i="5"/>
  <c r="O104" i="5"/>
  <c r="P104" i="5"/>
  <c r="N104" i="5"/>
  <c r="O105" i="5"/>
  <c r="P105" i="5"/>
  <c r="N105" i="5"/>
  <c r="O106" i="5"/>
  <c r="P106" i="5"/>
  <c r="N106" i="5"/>
  <c r="O107" i="5"/>
  <c r="P107" i="5"/>
  <c r="N107" i="5"/>
  <c r="O108" i="5"/>
  <c r="P108" i="5"/>
  <c r="N108" i="5"/>
  <c r="O109" i="5"/>
  <c r="N109" i="5"/>
  <c r="O110" i="5"/>
  <c r="P110" i="5"/>
  <c r="N110" i="5"/>
  <c r="O111" i="5"/>
  <c r="P111" i="5"/>
  <c r="N111" i="5"/>
  <c r="O112" i="5"/>
  <c r="P112" i="5"/>
  <c r="N112" i="5"/>
  <c r="O113" i="5"/>
  <c r="P113" i="5"/>
  <c r="N113" i="5"/>
  <c r="O114" i="5"/>
  <c r="P114" i="5"/>
  <c r="N114" i="5"/>
  <c r="O115" i="5"/>
  <c r="P115" i="5"/>
  <c r="N115" i="5"/>
  <c r="O116" i="5"/>
  <c r="P116" i="5"/>
  <c r="N116" i="5"/>
  <c r="O117" i="5"/>
  <c r="P117" i="5"/>
  <c r="N117" i="5"/>
  <c r="O118" i="5"/>
  <c r="P118" i="5"/>
  <c r="N118" i="5"/>
  <c r="O119" i="5"/>
  <c r="P119" i="5"/>
  <c r="N119" i="5"/>
  <c r="O120" i="5"/>
  <c r="P120" i="5"/>
  <c r="N120" i="5"/>
  <c r="O121" i="5"/>
  <c r="P121" i="5"/>
  <c r="N121" i="5"/>
  <c r="O122" i="5"/>
  <c r="P122" i="5"/>
  <c r="N122" i="5"/>
  <c r="O123" i="5"/>
  <c r="P123" i="5"/>
  <c r="N123" i="5"/>
  <c r="O124" i="5"/>
  <c r="P124" i="5"/>
  <c r="N124" i="5"/>
  <c r="O125" i="5"/>
  <c r="N125" i="5"/>
  <c r="O126" i="5"/>
  <c r="P126" i="5"/>
  <c r="N126" i="5"/>
  <c r="O127" i="5"/>
  <c r="P127" i="5"/>
  <c r="N127" i="5"/>
  <c r="O128" i="5"/>
  <c r="P128" i="5"/>
  <c r="N128" i="5"/>
  <c r="O129" i="5"/>
  <c r="P129" i="5"/>
  <c r="N129" i="5"/>
  <c r="O130" i="5"/>
  <c r="P130" i="5"/>
  <c r="N130" i="5"/>
  <c r="O131" i="5"/>
  <c r="P131" i="5"/>
  <c r="N131" i="5"/>
  <c r="O132" i="5"/>
  <c r="P132" i="5"/>
  <c r="N132" i="5"/>
  <c r="O133" i="5"/>
  <c r="P133" i="5"/>
  <c r="N133" i="5"/>
  <c r="O134" i="5"/>
  <c r="P134" i="5"/>
  <c r="N134" i="5"/>
  <c r="O135" i="5"/>
  <c r="P135" i="5"/>
  <c r="N135" i="5"/>
  <c r="O136" i="5"/>
  <c r="P136" i="5"/>
  <c r="N136" i="5"/>
  <c r="O137" i="5"/>
  <c r="P137" i="5"/>
  <c r="N137" i="5"/>
  <c r="O138" i="5"/>
  <c r="P138" i="5"/>
  <c r="N138" i="5"/>
  <c r="O139" i="5"/>
  <c r="P139" i="5"/>
  <c r="N139" i="5"/>
  <c r="O140" i="5"/>
  <c r="P140" i="5"/>
  <c r="N140" i="5"/>
  <c r="O141" i="5"/>
  <c r="N141" i="5"/>
  <c r="O142" i="5"/>
  <c r="P142" i="5"/>
  <c r="N142" i="5"/>
  <c r="O143" i="5"/>
  <c r="P143" i="5"/>
  <c r="N143" i="5"/>
  <c r="O144" i="5"/>
  <c r="P144" i="5"/>
  <c r="N144" i="5"/>
  <c r="O145" i="5"/>
  <c r="P145" i="5"/>
  <c r="N145" i="5"/>
  <c r="O146" i="5"/>
  <c r="P146" i="5"/>
  <c r="N146" i="5"/>
  <c r="O147" i="5"/>
  <c r="P147" i="5"/>
  <c r="N147" i="5"/>
  <c r="O148" i="5"/>
  <c r="P148" i="5"/>
  <c r="N148" i="5"/>
  <c r="O149" i="5"/>
  <c r="P149" i="5"/>
  <c r="N149" i="5"/>
  <c r="O150" i="5"/>
  <c r="P150" i="5"/>
  <c r="N150" i="5"/>
  <c r="O151" i="5"/>
  <c r="P151" i="5"/>
  <c r="N151" i="5"/>
  <c r="O152" i="5"/>
  <c r="P152" i="5"/>
  <c r="N152" i="5"/>
  <c r="O153" i="5"/>
  <c r="P153" i="5"/>
  <c r="N153" i="5"/>
  <c r="O154" i="5"/>
  <c r="P154" i="5"/>
  <c r="N154" i="5"/>
  <c r="O155" i="5"/>
  <c r="P155" i="5"/>
  <c r="N155" i="5"/>
  <c r="O156" i="5"/>
  <c r="P156" i="5"/>
  <c r="N156" i="5"/>
  <c r="O157" i="5"/>
  <c r="N157" i="5"/>
  <c r="O158" i="5"/>
  <c r="P158" i="5"/>
  <c r="N158" i="5"/>
  <c r="O159" i="5"/>
  <c r="P159" i="5"/>
  <c r="N159" i="5"/>
  <c r="O160" i="5"/>
  <c r="P160" i="5"/>
  <c r="N160" i="5"/>
  <c r="O161" i="5"/>
  <c r="P161" i="5"/>
  <c r="N161" i="5"/>
  <c r="O162" i="5"/>
  <c r="P162" i="5"/>
  <c r="N162" i="5"/>
  <c r="O163" i="5"/>
  <c r="P163" i="5"/>
  <c r="N163" i="5"/>
  <c r="O164" i="5"/>
  <c r="P164" i="5"/>
  <c r="N164" i="5"/>
  <c r="O165" i="5"/>
  <c r="P165" i="5"/>
  <c r="N165" i="5"/>
  <c r="O166" i="5"/>
  <c r="P166" i="5"/>
  <c r="N166" i="5"/>
  <c r="O167" i="5"/>
  <c r="P167" i="5"/>
  <c r="N167" i="5"/>
  <c r="O168" i="5"/>
  <c r="P168" i="5"/>
  <c r="N168" i="5"/>
  <c r="O169" i="5"/>
  <c r="P169" i="5"/>
  <c r="N169" i="5"/>
  <c r="O170" i="5"/>
  <c r="P170" i="5"/>
  <c r="N170" i="5"/>
  <c r="O171" i="5"/>
  <c r="P171" i="5"/>
  <c r="N171" i="5"/>
  <c r="O172" i="5"/>
  <c r="P172" i="5"/>
  <c r="N172" i="5"/>
  <c r="O173" i="5"/>
  <c r="N173" i="5"/>
  <c r="O174" i="5"/>
  <c r="P174" i="5"/>
  <c r="N174" i="5"/>
  <c r="O175" i="5"/>
  <c r="P175" i="5"/>
  <c r="N175" i="5"/>
  <c r="O176" i="5"/>
  <c r="P176" i="5"/>
  <c r="N176" i="5"/>
  <c r="O177" i="5"/>
  <c r="P177" i="5"/>
  <c r="N177" i="5"/>
  <c r="O178" i="5"/>
  <c r="P178" i="5"/>
  <c r="N178" i="5"/>
  <c r="O179" i="5"/>
  <c r="P179" i="5"/>
  <c r="N179" i="5"/>
  <c r="O180" i="5"/>
  <c r="P180" i="5"/>
  <c r="N180" i="5"/>
  <c r="O181" i="5"/>
  <c r="P181" i="5"/>
  <c r="N181" i="5"/>
  <c r="O182" i="5"/>
  <c r="P182" i="5"/>
  <c r="N182" i="5"/>
  <c r="O183" i="5"/>
  <c r="P183" i="5"/>
  <c r="N183" i="5"/>
  <c r="O184" i="5"/>
  <c r="P184" i="5"/>
  <c r="N184" i="5"/>
  <c r="O185" i="5"/>
  <c r="P185" i="5"/>
  <c r="N185" i="5"/>
  <c r="O186" i="5"/>
  <c r="P186" i="5"/>
  <c r="N186" i="5"/>
  <c r="O187" i="5"/>
  <c r="P187" i="5"/>
  <c r="N187" i="5"/>
  <c r="O188" i="5"/>
  <c r="P188" i="5"/>
  <c r="N188" i="5"/>
  <c r="O189" i="5"/>
  <c r="N189" i="5"/>
  <c r="O190" i="5"/>
  <c r="P190" i="5"/>
  <c r="N190" i="5"/>
  <c r="O191" i="5"/>
  <c r="P191" i="5"/>
  <c r="N191" i="5"/>
  <c r="O192" i="5"/>
  <c r="P192" i="5"/>
  <c r="N192" i="5"/>
  <c r="O193" i="5"/>
  <c r="P193" i="5"/>
  <c r="N193" i="5"/>
  <c r="O194" i="5"/>
  <c r="P194" i="5"/>
  <c r="N194" i="5"/>
  <c r="O195" i="5"/>
  <c r="P195" i="5"/>
  <c r="N195" i="5"/>
  <c r="O196" i="5"/>
  <c r="P196" i="5"/>
  <c r="N196" i="5"/>
  <c r="O197" i="5"/>
  <c r="P197" i="5"/>
  <c r="N197" i="5"/>
  <c r="O198" i="5"/>
  <c r="P198" i="5"/>
  <c r="N198" i="5"/>
  <c r="O199" i="5"/>
  <c r="P199" i="5"/>
  <c r="N199" i="5"/>
  <c r="O200" i="5"/>
  <c r="P200" i="5"/>
  <c r="N200" i="5"/>
  <c r="O201" i="5"/>
  <c r="P201" i="5"/>
  <c r="N201" i="5"/>
  <c r="O202" i="5"/>
  <c r="P202" i="5"/>
  <c r="N202" i="5"/>
  <c r="O203" i="5"/>
  <c r="P203" i="5"/>
  <c r="N203" i="5"/>
  <c r="O204" i="5"/>
  <c r="P204" i="5"/>
  <c r="N204" i="5"/>
  <c r="O205" i="5"/>
  <c r="N205" i="5"/>
  <c r="O206" i="5"/>
  <c r="P206" i="5"/>
  <c r="N206" i="5"/>
  <c r="O207" i="5"/>
  <c r="P207" i="5"/>
  <c r="N207" i="5"/>
  <c r="O208" i="5"/>
  <c r="P208" i="5"/>
  <c r="N208" i="5"/>
  <c r="O209" i="5"/>
  <c r="P209" i="5"/>
  <c r="N209" i="5"/>
  <c r="O210" i="5"/>
  <c r="P210" i="5"/>
  <c r="N210" i="5"/>
  <c r="O211" i="5"/>
  <c r="P211" i="5"/>
  <c r="N211" i="5"/>
  <c r="O212" i="5"/>
  <c r="P212" i="5"/>
  <c r="N212" i="5"/>
  <c r="O213" i="5"/>
  <c r="P213" i="5"/>
  <c r="N213" i="5"/>
  <c r="O214" i="5"/>
  <c r="P214" i="5"/>
  <c r="N214" i="5"/>
  <c r="O215" i="5"/>
  <c r="P215" i="5"/>
  <c r="N215" i="5"/>
  <c r="O216" i="5"/>
  <c r="P216" i="5"/>
  <c r="N216" i="5"/>
  <c r="O217" i="5"/>
  <c r="P217" i="5"/>
  <c r="N217" i="5"/>
  <c r="O218" i="5"/>
  <c r="P218" i="5"/>
  <c r="N218" i="5"/>
  <c r="O219" i="5"/>
  <c r="P219" i="5"/>
  <c r="N219" i="5"/>
  <c r="O220" i="5"/>
  <c r="P220" i="5"/>
  <c r="N220" i="5"/>
  <c r="O221" i="5"/>
  <c r="N221" i="5"/>
  <c r="O222" i="5"/>
  <c r="P222" i="5"/>
  <c r="N222" i="5"/>
  <c r="O223" i="5"/>
  <c r="P223" i="5"/>
  <c r="N223" i="5"/>
  <c r="O224" i="5"/>
  <c r="P224" i="5"/>
  <c r="N224" i="5"/>
  <c r="O225" i="5"/>
  <c r="P225" i="5"/>
  <c r="N225" i="5"/>
  <c r="O226" i="5"/>
  <c r="P226" i="5"/>
  <c r="N226" i="5"/>
  <c r="O227" i="5"/>
  <c r="P227" i="5"/>
  <c r="N227" i="5"/>
  <c r="O228" i="5"/>
  <c r="P228" i="5"/>
  <c r="N228" i="5"/>
  <c r="O229" i="5"/>
  <c r="P229" i="5"/>
  <c r="N229" i="5"/>
  <c r="O230" i="5"/>
  <c r="P230" i="5"/>
  <c r="N230" i="5"/>
  <c r="O231" i="5"/>
  <c r="P231" i="5"/>
  <c r="N231" i="5"/>
  <c r="O232" i="5"/>
  <c r="P232" i="5"/>
  <c r="N232" i="5"/>
  <c r="O233" i="5"/>
  <c r="P233" i="5"/>
  <c r="N233" i="5"/>
  <c r="O234" i="5"/>
  <c r="P234" i="5"/>
  <c r="N234" i="5"/>
  <c r="O235" i="5"/>
  <c r="P235" i="5"/>
  <c r="N235" i="5"/>
  <c r="O236" i="5"/>
  <c r="P236" i="5"/>
  <c r="N236" i="5"/>
  <c r="O237" i="5"/>
  <c r="N237" i="5"/>
  <c r="O238" i="5"/>
  <c r="P238" i="5"/>
  <c r="N238" i="5"/>
  <c r="O239" i="5"/>
  <c r="P239" i="5"/>
  <c r="N239" i="5"/>
  <c r="O240" i="5"/>
  <c r="P240" i="5"/>
  <c r="N240" i="5"/>
  <c r="O241" i="5"/>
  <c r="P241" i="5"/>
  <c r="N241" i="5"/>
  <c r="O242" i="5"/>
  <c r="P242" i="5"/>
  <c r="N242" i="5"/>
  <c r="O243" i="5"/>
  <c r="P243" i="5"/>
  <c r="N243" i="5"/>
  <c r="O244" i="5"/>
  <c r="P244" i="5"/>
  <c r="N244" i="5"/>
  <c r="O245" i="5"/>
  <c r="P245" i="5"/>
  <c r="N245" i="5"/>
  <c r="O246" i="5"/>
  <c r="P246" i="5"/>
  <c r="N246" i="5"/>
  <c r="O247" i="5"/>
  <c r="P247" i="5"/>
  <c r="N247" i="5"/>
  <c r="O248" i="5"/>
  <c r="P248" i="5"/>
  <c r="N248" i="5"/>
  <c r="O249" i="5"/>
  <c r="P249" i="5"/>
  <c r="N249" i="5"/>
  <c r="O250" i="5"/>
  <c r="P250" i="5"/>
  <c r="N250" i="5"/>
  <c r="O251" i="5"/>
  <c r="P251" i="5"/>
  <c r="N251" i="5"/>
  <c r="O252" i="5"/>
  <c r="P252" i="5"/>
  <c r="N252" i="5"/>
  <c r="O253" i="5"/>
  <c r="N253" i="5"/>
  <c r="O254" i="5"/>
  <c r="P254" i="5"/>
  <c r="N254" i="5"/>
  <c r="O255" i="5"/>
  <c r="P255" i="5"/>
  <c r="N255" i="5"/>
  <c r="O256" i="5"/>
  <c r="P256" i="5"/>
  <c r="N256" i="5"/>
  <c r="O257" i="5"/>
  <c r="P257" i="5"/>
  <c r="N257" i="5"/>
  <c r="O258" i="5"/>
  <c r="P258" i="5"/>
  <c r="N258" i="5"/>
  <c r="O259" i="5"/>
  <c r="P259" i="5"/>
  <c r="N259" i="5"/>
  <c r="O260" i="5"/>
  <c r="P260" i="5"/>
  <c r="N260" i="5"/>
  <c r="O261" i="5"/>
  <c r="P261" i="5"/>
  <c r="N261" i="5"/>
  <c r="O262" i="5"/>
  <c r="P262" i="5"/>
  <c r="N262" i="5"/>
  <c r="O263" i="5"/>
  <c r="P263" i="5"/>
  <c r="N263" i="5"/>
  <c r="O264" i="5"/>
  <c r="P264" i="5"/>
  <c r="N264" i="5"/>
  <c r="O265" i="5"/>
  <c r="P265" i="5"/>
  <c r="N265" i="5"/>
  <c r="O266" i="5"/>
  <c r="P266" i="5"/>
  <c r="N266" i="5"/>
  <c r="O267" i="5"/>
  <c r="P267" i="5"/>
  <c r="N267" i="5"/>
  <c r="O268" i="5"/>
  <c r="P268" i="5"/>
  <c r="N268" i="5"/>
  <c r="O269" i="5"/>
  <c r="N269" i="5"/>
  <c r="O270" i="5"/>
  <c r="P270" i="5"/>
  <c r="N270" i="5"/>
  <c r="O271" i="5"/>
  <c r="P271" i="5"/>
  <c r="N271" i="5"/>
  <c r="O272" i="5"/>
  <c r="P272" i="5"/>
  <c r="N272" i="5"/>
  <c r="O273" i="5"/>
  <c r="P273" i="5"/>
  <c r="N273" i="5"/>
  <c r="O274" i="5"/>
  <c r="P274" i="5"/>
  <c r="N274" i="5"/>
  <c r="O275" i="5"/>
  <c r="P275" i="5"/>
  <c r="N275" i="5"/>
  <c r="O276" i="5"/>
  <c r="P276" i="5"/>
  <c r="N276" i="5"/>
  <c r="O277" i="5"/>
  <c r="P277" i="5"/>
  <c r="N277" i="5"/>
  <c r="O278" i="5"/>
  <c r="P278" i="5"/>
  <c r="N278" i="5"/>
  <c r="O279" i="5"/>
  <c r="P279" i="5"/>
  <c r="N279" i="5"/>
  <c r="O280" i="5"/>
  <c r="P280" i="5"/>
  <c r="N280" i="5"/>
  <c r="O281" i="5"/>
  <c r="P281" i="5"/>
  <c r="N281" i="5"/>
  <c r="O282" i="5"/>
  <c r="P282" i="5"/>
  <c r="N282" i="5"/>
  <c r="O283" i="5"/>
  <c r="P283" i="5"/>
  <c r="N283" i="5"/>
  <c r="O284" i="5"/>
  <c r="P284" i="5"/>
  <c r="N284" i="5"/>
  <c r="O285" i="5"/>
  <c r="N285" i="5"/>
  <c r="O286" i="5"/>
  <c r="P286" i="5"/>
  <c r="N286" i="5"/>
  <c r="O287" i="5"/>
  <c r="P287" i="5"/>
  <c r="N287" i="5"/>
  <c r="O288" i="5"/>
  <c r="P288" i="5"/>
  <c r="N288" i="5"/>
  <c r="O289" i="5"/>
  <c r="P289" i="5"/>
  <c r="N289" i="5"/>
  <c r="O290" i="5"/>
  <c r="P290" i="5"/>
  <c r="N290" i="5"/>
  <c r="O291" i="5"/>
  <c r="P291" i="5"/>
  <c r="N291" i="5"/>
  <c r="O292" i="5"/>
  <c r="P292" i="5"/>
  <c r="N292" i="5"/>
  <c r="O293" i="5"/>
  <c r="P293" i="5"/>
  <c r="N293" i="5"/>
  <c r="O294" i="5"/>
  <c r="P294" i="5"/>
  <c r="N294" i="5"/>
  <c r="O295" i="5"/>
  <c r="P295" i="5"/>
  <c r="N295" i="5"/>
  <c r="O296" i="5"/>
  <c r="P296" i="5"/>
  <c r="N296" i="5"/>
  <c r="O297" i="5"/>
  <c r="P297" i="5"/>
  <c r="N297" i="5"/>
  <c r="O298" i="5"/>
  <c r="P298" i="5"/>
  <c r="N298" i="5"/>
  <c r="O299" i="5"/>
  <c r="P299" i="5"/>
  <c r="N299" i="5"/>
  <c r="O300" i="5"/>
  <c r="P300" i="5"/>
  <c r="N300" i="5"/>
  <c r="O301" i="5"/>
  <c r="N301" i="5"/>
  <c r="O302" i="5"/>
  <c r="P302" i="5"/>
  <c r="N302" i="5"/>
  <c r="O303" i="5"/>
  <c r="P303" i="5"/>
  <c r="N303" i="5"/>
  <c r="O304" i="5"/>
  <c r="P304" i="5"/>
  <c r="N304" i="5"/>
  <c r="O305" i="5"/>
  <c r="P305" i="5"/>
  <c r="N305" i="5"/>
  <c r="O306" i="5"/>
  <c r="P306" i="5"/>
  <c r="N306" i="5"/>
  <c r="O307" i="5"/>
  <c r="P307" i="5"/>
  <c r="N307" i="5"/>
  <c r="O308" i="5"/>
  <c r="P308" i="5"/>
  <c r="N308" i="5"/>
  <c r="O309" i="5"/>
  <c r="P309" i="5"/>
  <c r="N309" i="5"/>
  <c r="O310" i="5"/>
  <c r="P310" i="5"/>
  <c r="N310" i="5"/>
  <c r="O311" i="5"/>
  <c r="P311" i="5"/>
  <c r="N311" i="5"/>
  <c r="O312" i="5"/>
  <c r="P312" i="5"/>
  <c r="N312" i="5"/>
  <c r="O313" i="5"/>
  <c r="P313" i="5"/>
  <c r="N313" i="5"/>
  <c r="O314" i="5"/>
  <c r="P314" i="5"/>
  <c r="N314" i="5"/>
  <c r="O315" i="5"/>
  <c r="P315" i="5"/>
  <c r="N315" i="5"/>
  <c r="O316" i="5"/>
  <c r="P316" i="5"/>
  <c r="N316" i="5"/>
  <c r="O317" i="5"/>
  <c r="N317" i="5"/>
  <c r="O318" i="5"/>
  <c r="P318" i="5"/>
  <c r="N318" i="5"/>
  <c r="O319" i="5"/>
  <c r="P319" i="5"/>
  <c r="N319" i="5"/>
  <c r="O320" i="5"/>
  <c r="P320" i="5"/>
  <c r="N320" i="5"/>
  <c r="O321" i="5"/>
  <c r="P321" i="5"/>
  <c r="N321" i="5"/>
  <c r="O322" i="5"/>
  <c r="P322" i="5"/>
  <c r="N322" i="5"/>
  <c r="O323" i="5"/>
  <c r="P323" i="5"/>
  <c r="N323" i="5"/>
  <c r="O324" i="5"/>
  <c r="P324" i="5"/>
  <c r="N324" i="5"/>
  <c r="O325" i="5"/>
  <c r="P325" i="5"/>
  <c r="N325" i="5"/>
  <c r="O326" i="5"/>
  <c r="P326" i="5"/>
  <c r="N326" i="5"/>
  <c r="O327" i="5"/>
  <c r="P327" i="5"/>
  <c r="N327" i="5"/>
  <c r="O328" i="5"/>
  <c r="P328" i="5"/>
  <c r="N328" i="5"/>
  <c r="O329" i="5"/>
  <c r="P329" i="5"/>
  <c r="N329" i="5"/>
  <c r="O330" i="5"/>
  <c r="P330" i="5"/>
  <c r="N330" i="5"/>
  <c r="O331" i="5"/>
  <c r="P331" i="5"/>
  <c r="N331" i="5"/>
  <c r="O332" i="5"/>
  <c r="P332" i="5"/>
  <c r="N332" i="5"/>
  <c r="O333" i="5"/>
  <c r="N333" i="5"/>
  <c r="O334" i="5"/>
  <c r="P334" i="5"/>
  <c r="N334" i="5"/>
  <c r="O335" i="5"/>
  <c r="P335" i="5"/>
  <c r="N335" i="5"/>
  <c r="O336" i="5"/>
  <c r="P336" i="5"/>
  <c r="N336" i="5"/>
  <c r="O337" i="5"/>
  <c r="P337" i="5"/>
  <c r="N337" i="5"/>
  <c r="O338" i="5"/>
  <c r="P338" i="5"/>
  <c r="N338" i="5"/>
  <c r="O339" i="5"/>
  <c r="P339" i="5"/>
  <c r="N339" i="5"/>
  <c r="O340" i="5"/>
  <c r="P340" i="5"/>
  <c r="N340" i="5"/>
  <c r="O341" i="5"/>
  <c r="P341" i="5"/>
  <c r="N341" i="5"/>
  <c r="O342" i="5"/>
  <c r="P342" i="5"/>
  <c r="N342" i="5"/>
  <c r="O343" i="5"/>
  <c r="P343" i="5"/>
  <c r="N343" i="5"/>
  <c r="O344" i="5"/>
  <c r="P344" i="5"/>
  <c r="N344" i="5"/>
  <c r="O345" i="5"/>
  <c r="P345" i="5"/>
  <c r="N345" i="5"/>
  <c r="O346" i="5"/>
  <c r="P346" i="5"/>
  <c r="N346" i="5"/>
  <c r="O347" i="5"/>
  <c r="P347" i="5"/>
  <c r="N347" i="5"/>
  <c r="O348" i="5"/>
  <c r="P348" i="5"/>
  <c r="N348" i="5"/>
  <c r="O349" i="5"/>
  <c r="N349" i="5"/>
  <c r="O350" i="5"/>
  <c r="P350" i="5"/>
  <c r="N350" i="5"/>
  <c r="O351" i="5"/>
  <c r="P351" i="5"/>
  <c r="N351" i="5"/>
  <c r="O352" i="5"/>
  <c r="P352" i="5"/>
  <c r="N352" i="5"/>
  <c r="O353" i="5"/>
  <c r="P353" i="5"/>
  <c r="N353" i="5"/>
  <c r="O354" i="5"/>
  <c r="P354" i="5"/>
  <c r="N354" i="5"/>
  <c r="O355" i="5"/>
  <c r="P355" i="5"/>
  <c r="N355" i="5"/>
  <c r="O356" i="5"/>
  <c r="P356" i="5"/>
  <c r="N356" i="5"/>
  <c r="O357" i="5"/>
  <c r="P357" i="5"/>
  <c r="N357" i="5"/>
  <c r="O358" i="5"/>
  <c r="P358" i="5"/>
  <c r="N358" i="5"/>
  <c r="O359" i="5"/>
  <c r="P359" i="5"/>
  <c r="N359" i="5"/>
  <c r="O360" i="5"/>
  <c r="P360" i="5"/>
  <c r="N360" i="5"/>
  <c r="O361" i="5"/>
  <c r="P361" i="5"/>
  <c r="N361" i="5"/>
  <c r="O362" i="5"/>
  <c r="P362" i="5"/>
  <c r="N362" i="5"/>
  <c r="O363" i="5"/>
  <c r="P363" i="5"/>
  <c r="N363" i="5"/>
  <c r="O364" i="5"/>
  <c r="P364" i="5"/>
  <c r="N364" i="5"/>
  <c r="O365" i="5"/>
  <c r="N365" i="5"/>
  <c r="O366" i="5"/>
  <c r="P366" i="5"/>
  <c r="N366" i="5"/>
  <c r="O367" i="5"/>
  <c r="P367" i="5"/>
  <c r="N367" i="5"/>
  <c r="O368" i="5"/>
  <c r="P368" i="5"/>
  <c r="N368" i="5"/>
  <c r="O369" i="5"/>
  <c r="P369" i="5"/>
  <c r="N369" i="5"/>
  <c r="O370" i="5"/>
  <c r="P370" i="5"/>
  <c r="N370" i="5"/>
  <c r="O371" i="5"/>
  <c r="P371" i="5"/>
  <c r="N371" i="5"/>
  <c r="O372" i="5"/>
  <c r="P372" i="5"/>
  <c r="N372" i="5"/>
  <c r="O373" i="5"/>
  <c r="P373" i="5"/>
  <c r="N373" i="5"/>
  <c r="O374" i="5"/>
  <c r="P374" i="5"/>
  <c r="N374" i="5"/>
  <c r="O375" i="5"/>
  <c r="P375" i="5"/>
  <c r="N375" i="5"/>
  <c r="O376" i="5"/>
  <c r="P376" i="5"/>
  <c r="N376" i="5"/>
  <c r="O377" i="5"/>
  <c r="P377" i="5"/>
  <c r="N377" i="5"/>
  <c r="O378" i="5"/>
  <c r="P378" i="5"/>
  <c r="N378" i="5"/>
  <c r="O379" i="5"/>
  <c r="P379" i="5"/>
  <c r="N379" i="5"/>
  <c r="O380" i="5"/>
  <c r="P380" i="5"/>
  <c r="N380" i="5"/>
  <c r="O381" i="5"/>
  <c r="N381" i="5"/>
  <c r="O382" i="5"/>
  <c r="P382" i="5"/>
  <c r="N382" i="5"/>
  <c r="O383" i="5"/>
  <c r="P383" i="5"/>
  <c r="N383" i="5"/>
  <c r="O384" i="5"/>
  <c r="P384" i="5"/>
  <c r="N384" i="5"/>
  <c r="O385" i="5"/>
  <c r="P385" i="5"/>
  <c r="N385" i="5"/>
  <c r="O386" i="5"/>
  <c r="P386" i="5"/>
  <c r="N386" i="5"/>
  <c r="O387" i="5"/>
  <c r="P387" i="5"/>
  <c r="N387" i="5"/>
  <c r="O388" i="5"/>
  <c r="P388" i="5"/>
  <c r="N388" i="5"/>
  <c r="O389" i="5"/>
  <c r="P389" i="5"/>
  <c r="N389" i="5"/>
  <c r="O390" i="5"/>
  <c r="P390" i="5"/>
  <c r="N390" i="5"/>
  <c r="O391" i="5"/>
  <c r="P391" i="5"/>
  <c r="N391" i="5"/>
  <c r="O392" i="5"/>
  <c r="P392" i="5"/>
  <c r="N392" i="5"/>
  <c r="O393" i="5"/>
  <c r="P393" i="5"/>
  <c r="N393" i="5"/>
  <c r="O394" i="5"/>
  <c r="P394" i="5"/>
  <c r="N394" i="5"/>
  <c r="O395" i="5"/>
  <c r="P395" i="5"/>
  <c r="N395" i="5"/>
  <c r="O396" i="5"/>
  <c r="P396" i="5"/>
  <c r="N396" i="5"/>
  <c r="O397" i="5"/>
  <c r="N397" i="5"/>
  <c r="O398" i="5"/>
  <c r="P398" i="5"/>
  <c r="N398" i="5"/>
  <c r="O399" i="5"/>
  <c r="P399" i="5"/>
  <c r="N399" i="5"/>
  <c r="O400" i="5"/>
  <c r="P400" i="5"/>
  <c r="N400" i="5"/>
  <c r="O401" i="5"/>
  <c r="P401" i="5"/>
  <c r="N401" i="5"/>
  <c r="O402" i="5"/>
  <c r="P402" i="5"/>
  <c r="N402" i="5"/>
  <c r="O403" i="5"/>
  <c r="P403" i="5"/>
  <c r="N403" i="5"/>
  <c r="O404" i="5"/>
  <c r="P404" i="5"/>
  <c r="N404" i="5"/>
  <c r="O405" i="5"/>
  <c r="P405" i="5"/>
  <c r="N405" i="5"/>
  <c r="O406" i="5"/>
  <c r="P406" i="5"/>
  <c r="N406" i="5"/>
  <c r="O407" i="5"/>
  <c r="P407" i="5"/>
  <c r="N407" i="5"/>
  <c r="O408" i="5"/>
  <c r="P408" i="5"/>
  <c r="N408" i="5"/>
  <c r="O409" i="5"/>
  <c r="P409" i="5"/>
  <c r="N409" i="5"/>
  <c r="O410" i="5"/>
  <c r="P410" i="5"/>
  <c r="N410" i="5"/>
  <c r="O411" i="5"/>
  <c r="P411" i="5"/>
  <c r="N411" i="5"/>
  <c r="O412" i="5"/>
  <c r="P412" i="5"/>
  <c r="N412" i="5"/>
  <c r="O413" i="5"/>
  <c r="N413" i="5"/>
  <c r="O414" i="5"/>
  <c r="P414" i="5"/>
  <c r="N414" i="5"/>
  <c r="O415" i="5"/>
  <c r="P415" i="5"/>
  <c r="N415" i="5"/>
  <c r="O416" i="5"/>
  <c r="P416" i="5"/>
  <c r="N416" i="5"/>
  <c r="O417" i="5"/>
  <c r="P417" i="5"/>
  <c r="N417" i="5"/>
  <c r="O418" i="5"/>
  <c r="P418" i="5"/>
  <c r="N418" i="5"/>
  <c r="O419" i="5"/>
  <c r="P419" i="5"/>
  <c r="N419" i="5"/>
  <c r="O420" i="5"/>
  <c r="P420" i="5"/>
  <c r="N420" i="5"/>
  <c r="O421" i="5"/>
  <c r="P421" i="5"/>
  <c r="N421" i="5"/>
  <c r="O422" i="5"/>
  <c r="P422" i="5"/>
  <c r="N422" i="5"/>
  <c r="O423" i="5"/>
  <c r="P423" i="5"/>
  <c r="N423" i="5"/>
  <c r="O424" i="5"/>
  <c r="P424" i="5"/>
  <c r="N424" i="5"/>
  <c r="O425" i="5"/>
  <c r="P425" i="5"/>
  <c r="N425" i="5"/>
  <c r="O426" i="5"/>
  <c r="P426" i="5"/>
  <c r="N426" i="5"/>
  <c r="O427" i="5"/>
  <c r="P427" i="5"/>
  <c r="N427" i="5"/>
  <c r="O428" i="5"/>
  <c r="P428" i="5"/>
  <c r="N428" i="5"/>
  <c r="O429" i="5"/>
  <c r="N429" i="5"/>
  <c r="O430" i="5"/>
  <c r="P430" i="5"/>
  <c r="N430" i="5"/>
  <c r="O431" i="5"/>
  <c r="P431" i="5"/>
  <c r="N431" i="5"/>
  <c r="O432" i="5"/>
  <c r="P432" i="5"/>
  <c r="N432" i="5"/>
  <c r="O433" i="5"/>
  <c r="P433" i="5"/>
  <c r="N433" i="5"/>
  <c r="O434" i="5"/>
  <c r="P434" i="5"/>
  <c r="N434" i="5"/>
  <c r="O435" i="5"/>
  <c r="P435" i="5"/>
  <c r="N435" i="5"/>
  <c r="O436" i="5"/>
  <c r="P436" i="5"/>
  <c r="N436" i="5"/>
  <c r="O437" i="5"/>
  <c r="P437" i="5"/>
  <c r="N437" i="5"/>
  <c r="O438" i="5"/>
  <c r="P438" i="5"/>
  <c r="N438" i="5"/>
  <c r="O439" i="5"/>
  <c r="P439" i="5"/>
  <c r="N439" i="5"/>
  <c r="O440" i="5"/>
  <c r="P440" i="5"/>
  <c r="N440" i="5"/>
  <c r="O441" i="5"/>
  <c r="P441" i="5"/>
  <c r="N441" i="5"/>
  <c r="O442" i="5"/>
  <c r="P442" i="5"/>
  <c r="N442" i="5"/>
  <c r="O443" i="5"/>
  <c r="P443" i="5"/>
  <c r="N443" i="5"/>
  <c r="O444" i="5"/>
  <c r="P444" i="5"/>
  <c r="N444" i="5"/>
  <c r="O445" i="5"/>
  <c r="N445" i="5"/>
  <c r="O446" i="5"/>
  <c r="P446" i="5"/>
  <c r="N446" i="5"/>
  <c r="O447" i="5"/>
  <c r="P447" i="5"/>
  <c r="N447" i="5"/>
  <c r="O448" i="5"/>
  <c r="P448" i="5"/>
  <c r="N448" i="5"/>
  <c r="O449" i="5"/>
  <c r="P449" i="5"/>
  <c r="N449" i="5"/>
  <c r="O450" i="5"/>
  <c r="P450" i="5"/>
  <c r="N450" i="5"/>
  <c r="O451" i="5"/>
  <c r="P451" i="5"/>
  <c r="N451" i="5"/>
  <c r="O452" i="5"/>
  <c r="P452" i="5"/>
  <c r="N452" i="5"/>
  <c r="O453" i="5"/>
  <c r="P453" i="5"/>
  <c r="N453" i="5"/>
  <c r="O454" i="5"/>
  <c r="P454" i="5"/>
  <c r="N454" i="5"/>
  <c r="O455" i="5"/>
  <c r="P455" i="5"/>
  <c r="N455" i="5"/>
  <c r="O456" i="5"/>
  <c r="P456" i="5"/>
  <c r="N456" i="5"/>
  <c r="O457" i="5"/>
  <c r="P457" i="5"/>
  <c r="N457" i="5"/>
  <c r="O458" i="5"/>
  <c r="P458" i="5"/>
  <c r="N458" i="5"/>
  <c r="O459" i="5"/>
  <c r="P459" i="5"/>
  <c r="N459" i="5"/>
  <c r="O460" i="5"/>
  <c r="P460" i="5"/>
  <c r="N460" i="5"/>
  <c r="O461" i="5"/>
  <c r="N461" i="5"/>
  <c r="O462" i="5"/>
  <c r="P462" i="5"/>
  <c r="N462" i="5"/>
  <c r="O463" i="5"/>
  <c r="P463" i="5"/>
  <c r="N463" i="5"/>
  <c r="O464" i="5"/>
  <c r="P464" i="5"/>
  <c r="N464" i="5"/>
  <c r="O465" i="5"/>
  <c r="P465" i="5"/>
  <c r="N465" i="5"/>
  <c r="O466" i="5"/>
  <c r="P466" i="5"/>
  <c r="N466" i="5"/>
  <c r="O467" i="5"/>
  <c r="P467" i="5"/>
  <c r="N467" i="5"/>
  <c r="O468" i="5"/>
  <c r="P468" i="5"/>
  <c r="N468" i="5"/>
  <c r="O469" i="5"/>
  <c r="P469" i="5"/>
  <c r="N469" i="5"/>
  <c r="O470" i="5"/>
  <c r="P470" i="5"/>
  <c r="N470" i="5"/>
  <c r="O471" i="5"/>
  <c r="P471" i="5"/>
  <c r="N471" i="5"/>
  <c r="O472" i="5"/>
  <c r="P472" i="5"/>
  <c r="N472" i="5"/>
  <c r="O473" i="5"/>
  <c r="P473" i="5"/>
  <c r="N473" i="5"/>
  <c r="O474" i="5"/>
  <c r="P474" i="5"/>
  <c r="N474" i="5"/>
  <c r="O475" i="5"/>
  <c r="P475" i="5"/>
  <c r="N475" i="5"/>
  <c r="O476" i="5"/>
  <c r="P476" i="5"/>
  <c r="N476" i="5"/>
  <c r="O477" i="5"/>
  <c r="N477" i="5"/>
  <c r="O478" i="5"/>
  <c r="P478" i="5"/>
  <c r="N478" i="5"/>
  <c r="O479" i="5"/>
  <c r="P479" i="5"/>
  <c r="N479" i="5"/>
  <c r="O480" i="5"/>
  <c r="P480" i="5"/>
  <c r="N480" i="5"/>
  <c r="O481" i="5"/>
  <c r="P481" i="5"/>
  <c r="N481" i="5"/>
  <c r="O482" i="5"/>
  <c r="P482" i="5"/>
  <c r="N482" i="5"/>
  <c r="O483" i="5"/>
  <c r="P483" i="5"/>
  <c r="N483" i="5"/>
  <c r="O484" i="5"/>
  <c r="P484" i="5"/>
  <c r="N484" i="5"/>
  <c r="O485" i="5"/>
  <c r="P485" i="5"/>
  <c r="N485" i="5"/>
  <c r="O486" i="5"/>
  <c r="P486" i="5"/>
  <c r="N486" i="5"/>
  <c r="O487" i="5"/>
  <c r="P487" i="5"/>
  <c r="N487" i="5"/>
  <c r="O488" i="5"/>
  <c r="P488" i="5"/>
  <c r="N488" i="5"/>
  <c r="O489" i="5"/>
  <c r="P489" i="5"/>
  <c r="N489" i="5"/>
  <c r="O490" i="5"/>
  <c r="P490" i="5"/>
  <c r="N490" i="5"/>
  <c r="O491" i="5"/>
  <c r="P491" i="5"/>
  <c r="N491" i="5"/>
  <c r="O492" i="5"/>
  <c r="P492" i="5"/>
  <c r="N492" i="5"/>
  <c r="O493" i="5"/>
  <c r="N493" i="5"/>
  <c r="O494" i="5"/>
  <c r="P494" i="5"/>
  <c r="N494" i="5"/>
  <c r="O495" i="5"/>
  <c r="P495" i="5"/>
  <c r="N495" i="5"/>
  <c r="O496" i="5"/>
  <c r="P496" i="5"/>
  <c r="N496" i="5"/>
  <c r="O497" i="5"/>
  <c r="P497" i="5"/>
  <c r="N497" i="5"/>
  <c r="O498" i="5"/>
  <c r="P498" i="5"/>
  <c r="N498" i="5"/>
  <c r="O499" i="5"/>
  <c r="P499" i="5"/>
  <c r="N499" i="5"/>
  <c r="O500" i="5"/>
  <c r="P500" i="5"/>
  <c r="N500" i="5"/>
  <c r="O501" i="5"/>
  <c r="P501" i="5"/>
  <c r="N501" i="5"/>
  <c r="O502" i="5"/>
  <c r="P502" i="5"/>
  <c r="N502" i="5"/>
  <c r="O503" i="5"/>
  <c r="P503" i="5"/>
  <c r="N503" i="5"/>
  <c r="O504" i="5"/>
  <c r="P504" i="5"/>
  <c r="N504" i="5"/>
  <c r="O505" i="5"/>
  <c r="P505" i="5"/>
  <c r="N505" i="5"/>
  <c r="O506" i="5"/>
  <c r="P506" i="5"/>
  <c r="N506" i="5"/>
  <c r="O507" i="5"/>
  <c r="P507" i="5"/>
  <c r="N507" i="5"/>
  <c r="O508" i="5"/>
  <c r="P508" i="5"/>
  <c r="N508" i="5"/>
  <c r="O509" i="5"/>
  <c r="N509" i="5"/>
  <c r="O510" i="5"/>
  <c r="P510" i="5"/>
  <c r="N510" i="5"/>
  <c r="O511" i="5"/>
  <c r="P511" i="5"/>
  <c r="N511" i="5"/>
  <c r="O512" i="5"/>
  <c r="P512" i="5"/>
  <c r="N512" i="5"/>
  <c r="O513" i="5"/>
  <c r="P513" i="5"/>
  <c r="N513" i="5"/>
  <c r="O514" i="5"/>
  <c r="P514" i="5"/>
  <c r="N514" i="5"/>
  <c r="O515" i="5"/>
  <c r="P515" i="5"/>
  <c r="N515" i="5"/>
  <c r="O516" i="5"/>
  <c r="P516" i="5"/>
  <c r="N516" i="5"/>
  <c r="O517" i="5"/>
  <c r="P517" i="5"/>
  <c r="N517" i="5"/>
  <c r="O518" i="5"/>
  <c r="P518" i="5"/>
  <c r="N518" i="5"/>
  <c r="O519" i="5"/>
  <c r="P519" i="5"/>
  <c r="N519" i="5"/>
  <c r="O520" i="5"/>
  <c r="P520" i="5"/>
  <c r="N520" i="5"/>
  <c r="O521" i="5"/>
  <c r="P521" i="5"/>
  <c r="N521" i="5"/>
  <c r="O522" i="5"/>
  <c r="P522" i="5"/>
  <c r="N522" i="5"/>
  <c r="O523" i="5"/>
  <c r="P523" i="5"/>
  <c r="N523" i="5"/>
  <c r="O524" i="5"/>
  <c r="P524" i="5"/>
  <c r="N524" i="5"/>
  <c r="O525" i="5"/>
  <c r="N525" i="5"/>
  <c r="O526" i="5"/>
  <c r="P526" i="5"/>
  <c r="N526" i="5"/>
  <c r="O527" i="5"/>
  <c r="P527" i="5"/>
  <c r="N527" i="5"/>
  <c r="O528" i="5"/>
  <c r="P528" i="5"/>
  <c r="N528" i="5"/>
  <c r="O529" i="5"/>
  <c r="P529" i="5"/>
  <c r="N529" i="5"/>
  <c r="O530" i="5"/>
  <c r="P530" i="5"/>
  <c r="N530" i="5"/>
  <c r="O531" i="5"/>
  <c r="P531" i="5"/>
  <c r="N531" i="5"/>
  <c r="O532" i="5"/>
  <c r="P532" i="5"/>
  <c r="N532" i="5"/>
  <c r="O533" i="5"/>
  <c r="P533" i="5"/>
  <c r="N533" i="5"/>
  <c r="O534" i="5"/>
  <c r="P534" i="5"/>
  <c r="N534" i="5"/>
  <c r="O535" i="5"/>
  <c r="P535" i="5"/>
  <c r="N535" i="5"/>
  <c r="O536" i="5"/>
  <c r="P536" i="5"/>
  <c r="N536" i="5"/>
  <c r="O537" i="5"/>
  <c r="P537" i="5"/>
  <c r="N537" i="5"/>
  <c r="O538" i="5"/>
  <c r="P538" i="5"/>
  <c r="N538" i="5"/>
  <c r="O539" i="5"/>
  <c r="P539" i="5"/>
  <c r="N539" i="5"/>
  <c r="O540" i="5"/>
  <c r="P540" i="5"/>
  <c r="N540" i="5"/>
  <c r="O541" i="5"/>
  <c r="N541" i="5"/>
  <c r="O542" i="5"/>
  <c r="P542" i="5"/>
  <c r="N542" i="5"/>
  <c r="O543" i="5"/>
  <c r="P543" i="5"/>
  <c r="N543" i="5"/>
  <c r="O544" i="5"/>
  <c r="P544" i="5"/>
  <c r="N544" i="5"/>
  <c r="O545" i="5"/>
  <c r="P545" i="5"/>
  <c r="N545" i="5"/>
  <c r="O546" i="5"/>
  <c r="P546" i="5"/>
  <c r="N546" i="5"/>
  <c r="O547" i="5"/>
  <c r="P547" i="5"/>
  <c r="N547" i="5"/>
  <c r="O548" i="5"/>
  <c r="P548" i="5"/>
  <c r="N548" i="5"/>
  <c r="O549" i="5"/>
  <c r="P549" i="5"/>
  <c r="N549" i="5"/>
  <c r="O550" i="5"/>
  <c r="P550" i="5"/>
  <c r="N550" i="5"/>
  <c r="O551" i="5"/>
  <c r="P551" i="5"/>
  <c r="N551" i="5"/>
  <c r="O552" i="5"/>
  <c r="P552" i="5"/>
  <c r="N552" i="5"/>
  <c r="O553" i="5"/>
  <c r="P553" i="5"/>
  <c r="N553" i="5"/>
  <c r="O554" i="5"/>
  <c r="P554" i="5"/>
  <c r="N554" i="5"/>
  <c r="O555" i="5"/>
  <c r="P555" i="5"/>
  <c r="N555" i="5"/>
  <c r="O556" i="5"/>
  <c r="P556" i="5"/>
  <c r="N556" i="5"/>
  <c r="O557" i="5"/>
  <c r="N557" i="5"/>
  <c r="O558" i="5"/>
  <c r="P558" i="5"/>
  <c r="N558" i="5"/>
  <c r="O559" i="5"/>
  <c r="P559" i="5"/>
  <c r="N559" i="5"/>
  <c r="O560" i="5"/>
  <c r="P560" i="5"/>
  <c r="N560" i="5"/>
  <c r="O561" i="5"/>
  <c r="P561" i="5"/>
  <c r="N561" i="5"/>
  <c r="O562" i="5"/>
  <c r="P562" i="5"/>
  <c r="N562" i="5"/>
  <c r="O563" i="5"/>
  <c r="P563" i="5"/>
  <c r="N563" i="5"/>
  <c r="O564" i="5"/>
  <c r="P564" i="5"/>
  <c r="N564" i="5"/>
  <c r="O565" i="5"/>
  <c r="P565" i="5"/>
  <c r="N565" i="5"/>
  <c r="O566" i="5"/>
  <c r="P566" i="5"/>
  <c r="N566" i="5"/>
  <c r="O567" i="5"/>
  <c r="P567" i="5"/>
  <c r="N567" i="5"/>
  <c r="O568" i="5"/>
  <c r="P568" i="5"/>
  <c r="N568" i="5"/>
  <c r="O569" i="5"/>
  <c r="P569" i="5"/>
  <c r="N569" i="5"/>
  <c r="O570" i="5"/>
  <c r="P570" i="5"/>
  <c r="N570" i="5"/>
  <c r="O571" i="5"/>
  <c r="P571" i="5"/>
  <c r="N571" i="5"/>
  <c r="O572" i="5"/>
  <c r="P572" i="5"/>
  <c r="N572" i="5"/>
  <c r="O573" i="5"/>
  <c r="N573" i="5"/>
  <c r="O574" i="5"/>
  <c r="P574" i="5"/>
  <c r="N574" i="5"/>
  <c r="O575" i="5"/>
  <c r="P575" i="5"/>
  <c r="N575" i="5"/>
  <c r="O576" i="5"/>
  <c r="P576" i="5"/>
  <c r="N576" i="5"/>
  <c r="O577" i="5"/>
  <c r="P577" i="5"/>
  <c r="N577" i="5"/>
  <c r="O578" i="5"/>
  <c r="P578" i="5"/>
  <c r="N578" i="5"/>
  <c r="O579" i="5"/>
  <c r="P579" i="5"/>
  <c r="N579" i="5"/>
  <c r="O580" i="5"/>
  <c r="P580" i="5"/>
  <c r="N580" i="5"/>
  <c r="O581" i="5"/>
  <c r="P581" i="5"/>
  <c r="N581" i="5"/>
  <c r="O582" i="5"/>
  <c r="P582" i="5"/>
  <c r="N582" i="5"/>
  <c r="O583" i="5"/>
  <c r="P583" i="5"/>
  <c r="N583" i="5"/>
  <c r="O584" i="5"/>
  <c r="P584" i="5"/>
  <c r="N584" i="5"/>
  <c r="O585" i="5"/>
  <c r="P585" i="5"/>
  <c r="N585" i="5"/>
  <c r="O586" i="5"/>
  <c r="P586" i="5"/>
  <c r="N586" i="5"/>
  <c r="O587" i="5"/>
  <c r="P587" i="5"/>
  <c r="N587" i="5"/>
  <c r="O588" i="5"/>
  <c r="P588" i="5"/>
  <c r="N588" i="5"/>
  <c r="O589" i="5"/>
  <c r="N589" i="5"/>
  <c r="O590" i="5"/>
  <c r="P590" i="5"/>
  <c r="N590" i="5"/>
  <c r="O591" i="5"/>
  <c r="P591" i="5"/>
  <c r="N591" i="5"/>
  <c r="O592" i="5"/>
  <c r="P592" i="5"/>
  <c r="N592" i="5"/>
  <c r="O593" i="5"/>
  <c r="P593" i="5"/>
  <c r="N593" i="5"/>
  <c r="O594" i="5"/>
  <c r="P594" i="5"/>
  <c r="N594" i="5"/>
  <c r="O595" i="5"/>
  <c r="P595" i="5"/>
  <c r="N595" i="5"/>
  <c r="O596" i="5"/>
  <c r="P596" i="5"/>
  <c r="N596" i="5"/>
  <c r="O597" i="5"/>
  <c r="P597" i="5"/>
  <c r="N597" i="5"/>
  <c r="O598" i="5"/>
  <c r="P598" i="5"/>
  <c r="N598" i="5"/>
  <c r="O599" i="5"/>
  <c r="P599" i="5"/>
  <c r="N599" i="5"/>
  <c r="O600" i="5"/>
  <c r="P600" i="5"/>
  <c r="N600" i="5"/>
  <c r="O601" i="5"/>
  <c r="P601" i="5"/>
  <c r="N601" i="5"/>
  <c r="O602" i="5"/>
  <c r="P602" i="5"/>
  <c r="N602" i="5"/>
  <c r="O603" i="5"/>
  <c r="P603" i="5"/>
  <c r="N603" i="5"/>
  <c r="O604" i="5"/>
  <c r="P604" i="5"/>
  <c r="N604" i="5"/>
  <c r="O605" i="5"/>
  <c r="N605" i="5"/>
  <c r="O606" i="5"/>
  <c r="P606" i="5"/>
  <c r="N606" i="5"/>
  <c r="O607" i="5"/>
  <c r="P607" i="5"/>
  <c r="N607" i="5"/>
  <c r="O608" i="5"/>
  <c r="P608" i="5"/>
  <c r="N608" i="5"/>
  <c r="O609" i="5"/>
  <c r="P609" i="5"/>
  <c r="N609" i="5"/>
  <c r="O610" i="5"/>
  <c r="P610" i="5"/>
  <c r="N610" i="5"/>
  <c r="O611" i="5"/>
  <c r="P611" i="5"/>
  <c r="N611" i="5"/>
  <c r="O612" i="5"/>
  <c r="P612" i="5"/>
  <c r="N612" i="5"/>
  <c r="O613" i="5"/>
  <c r="P613" i="5"/>
  <c r="N613" i="5"/>
  <c r="O614" i="5"/>
  <c r="P614" i="5"/>
  <c r="N614" i="5"/>
  <c r="O615" i="5"/>
  <c r="P615" i="5"/>
  <c r="N615" i="5"/>
  <c r="O616" i="5"/>
  <c r="P616" i="5"/>
  <c r="N616" i="5"/>
  <c r="O617" i="5"/>
  <c r="P617" i="5"/>
  <c r="N617" i="5"/>
  <c r="O618" i="5"/>
  <c r="P618" i="5"/>
  <c r="N618" i="5"/>
  <c r="O619" i="5"/>
  <c r="P619" i="5"/>
  <c r="N619" i="5"/>
  <c r="O620" i="5"/>
  <c r="P620" i="5"/>
  <c r="N620" i="5"/>
  <c r="O621" i="5"/>
  <c r="N621" i="5"/>
  <c r="O622" i="5"/>
  <c r="P622" i="5"/>
  <c r="N622" i="5"/>
  <c r="O623" i="5"/>
  <c r="P623" i="5"/>
  <c r="N623" i="5"/>
  <c r="O624" i="5"/>
  <c r="P624" i="5"/>
  <c r="N624" i="5"/>
  <c r="O625" i="5"/>
  <c r="P625" i="5"/>
  <c r="N625" i="5"/>
  <c r="O626" i="5"/>
  <c r="P626" i="5"/>
  <c r="N626" i="5"/>
  <c r="O627" i="5"/>
  <c r="P627" i="5"/>
  <c r="N627" i="5"/>
  <c r="O628" i="5"/>
  <c r="P628" i="5"/>
  <c r="N628" i="5"/>
  <c r="O629" i="5"/>
  <c r="P629" i="5"/>
  <c r="N629" i="5"/>
  <c r="O630" i="5"/>
  <c r="P630" i="5"/>
  <c r="N630" i="5"/>
  <c r="O631" i="5"/>
  <c r="P631" i="5"/>
  <c r="N631" i="5"/>
  <c r="O632" i="5"/>
  <c r="P632" i="5"/>
  <c r="N632" i="5"/>
  <c r="O633" i="5"/>
  <c r="P633" i="5"/>
  <c r="N633" i="5"/>
  <c r="O634" i="5"/>
  <c r="P634" i="5"/>
  <c r="N634" i="5"/>
  <c r="O635" i="5"/>
  <c r="P635" i="5"/>
  <c r="N635" i="5"/>
  <c r="O636" i="5"/>
  <c r="P636" i="5"/>
  <c r="N636" i="5"/>
  <c r="O637" i="5"/>
  <c r="N637" i="5"/>
  <c r="O638" i="5"/>
  <c r="P638" i="5"/>
  <c r="N638" i="5"/>
  <c r="O639" i="5"/>
  <c r="P639" i="5"/>
  <c r="N639" i="5"/>
  <c r="O640" i="5"/>
  <c r="P640" i="5"/>
  <c r="N640" i="5"/>
  <c r="O641" i="5"/>
  <c r="P641" i="5"/>
  <c r="N641" i="5"/>
  <c r="O642" i="5"/>
  <c r="P642" i="5"/>
  <c r="N642" i="5"/>
  <c r="O643" i="5"/>
  <c r="P643" i="5"/>
  <c r="N643" i="5"/>
  <c r="O644" i="5"/>
  <c r="P644" i="5"/>
  <c r="N644" i="5"/>
  <c r="O645" i="5"/>
  <c r="P645" i="5"/>
  <c r="N645" i="5"/>
  <c r="O646" i="5"/>
  <c r="P646" i="5"/>
  <c r="N646" i="5"/>
  <c r="O647" i="5"/>
  <c r="P647" i="5"/>
  <c r="N647" i="5"/>
  <c r="O648" i="5"/>
  <c r="P648" i="5"/>
  <c r="N648" i="5"/>
  <c r="O649" i="5"/>
  <c r="P649" i="5"/>
  <c r="N649" i="5"/>
  <c r="O650" i="5"/>
  <c r="P650" i="5"/>
  <c r="N650" i="5"/>
  <c r="O651" i="5"/>
  <c r="P651" i="5"/>
  <c r="N651" i="5"/>
  <c r="O652" i="5"/>
  <c r="P652" i="5"/>
  <c r="N652" i="5"/>
  <c r="O653" i="5"/>
  <c r="N653" i="5"/>
  <c r="O654" i="5"/>
  <c r="P654" i="5"/>
  <c r="N654" i="5"/>
  <c r="O655" i="5"/>
  <c r="P655" i="5"/>
  <c r="N655" i="5"/>
  <c r="O656" i="5"/>
  <c r="P656" i="5"/>
  <c r="N656" i="5"/>
  <c r="O657" i="5"/>
  <c r="P657" i="5"/>
  <c r="N657" i="5"/>
  <c r="O658" i="5"/>
  <c r="P658" i="5"/>
  <c r="N658" i="5"/>
  <c r="O659" i="5"/>
  <c r="P659" i="5"/>
  <c r="N659" i="5"/>
  <c r="O660" i="5"/>
  <c r="P660" i="5"/>
  <c r="N660" i="5"/>
  <c r="O661" i="5"/>
  <c r="P661" i="5"/>
  <c r="N661" i="5"/>
  <c r="O662" i="5"/>
  <c r="P662" i="5"/>
  <c r="N662" i="5"/>
  <c r="O663" i="5"/>
  <c r="P663" i="5"/>
  <c r="N663" i="5"/>
  <c r="O664" i="5"/>
  <c r="P664" i="5"/>
  <c r="N664" i="5"/>
  <c r="O665" i="5"/>
  <c r="P665" i="5"/>
  <c r="N665" i="5"/>
  <c r="O666" i="5"/>
  <c r="P666" i="5"/>
  <c r="N666" i="5"/>
  <c r="O667" i="5"/>
  <c r="P667" i="5"/>
  <c r="N667" i="5"/>
  <c r="O668" i="5"/>
  <c r="P668" i="5"/>
  <c r="N668" i="5"/>
  <c r="O669" i="5"/>
  <c r="N669" i="5"/>
  <c r="O670" i="5"/>
  <c r="P670" i="5"/>
  <c r="N670" i="5"/>
  <c r="O671" i="5"/>
  <c r="P671" i="5"/>
  <c r="N671" i="5"/>
  <c r="O672" i="5"/>
  <c r="P672" i="5"/>
  <c r="N672" i="5"/>
  <c r="O673" i="5"/>
  <c r="P673" i="5"/>
  <c r="N673" i="5"/>
  <c r="O674" i="5"/>
  <c r="P674" i="5"/>
  <c r="N674" i="5"/>
  <c r="O675" i="5"/>
  <c r="P675" i="5"/>
  <c r="N675" i="5"/>
  <c r="O676" i="5"/>
  <c r="P676" i="5"/>
  <c r="N676" i="5"/>
  <c r="O677" i="5"/>
  <c r="P677" i="5"/>
  <c r="N677" i="5"/>
  <c r="O678" i="5"/>
  <c r="P678" i="5"/>
  <c r="N678" i="5"/>
  <c r="O679" i="5"/>
  <c r="P679" i="5"/>
  <c r="N679" i="5"/>
  <c r="O680" i="5"/>
  <c r="P680" i="5"/>
  <c r="N680" i="5"/>
  <c r="O681" i="5"/>
  <c r="P681" i="5"/>
  <c r="N681" i="5"/>
  <c r="O682" i="5"/>
  <c r="P682" i="5"/>
  <c r="N682" i="5"/>
  <c r="O683" i="5"/>
  <c r="P683" i="5"/>
  <c r="N683" i="5"/>
  <c r="O684" i="5"/>
  <c r="P684" i="5"/>
  <c r="N684" i="5"/>
  <c r="O685" i="5"/>
  <c r="N685" i="5"/>
  <c r="O686" i="5"/>
  <c r="P686" i="5"/>
  <c r="N686" i="5"/>
  <c r="O687" i="5"/>
  <c r="P687" i="5"/>
  <c r="N687" i="5"/>
  <c r="O688" i="5"/>
  <c r="P688" i="5"/>
  <c r="N688" i="5"/>
  <c r="O689" i="5"/>
  <c r="P689" i="5"/>
  <c r="N689" i="5"/>
  <c r="O690" i="5"/>
  <c r="P690" i="5"/>
  <c r="N690" i="5"/>
  <c r="O691" i="5"/>
  <c r="P691" i="5"/>
  <c r="N691" i="5"/>
  <c r="O692" i="5"/>
  <c r="P692" i="5"/>
  <c r="N692" i="5"/>
  <c r="O693" i="5"/>
  <c r="P693" i="5"/>
  <c r="N693" i="5"/>
  <c r="O694" i="5"/>
  <c r="P694" i="5"/>
  <c r="N694" i="5"/>
  <c r="O695" i="5"/>
  <c r="P695" i="5"/>
  <c r="N695" i="5"/>
  <c r="O696" i="5"/>
  <c r="P696" i="5"/>
  <c r="N696" i="5"/>
  <c r="O697" i="5"/>
  <c r="P697" i="5"/>
  <c r="N697" i="5"/>
  <c r="O698" i="5"/>
  <c r="P698" i="5"/>
  <c r="N698" i="5"/>
  <c r="O699" i="5"/>
  <c r="P699" i="5"/>
  <c r="N699" i="5"/>
  <c r="O700" i="5"/>
  <c r="P700" i="5"/>
  <c r="N700" i="5"/>
  <c r="O701" i="5"/>
  <c r="N701" i="5"/>
  <c r="O702" i="5"/>
  <c r="P702" i="5"/>
  <c r="N702" i="5"/>
  <c r="O703" i="5"/>
  <c r="P703" i="5"/>
  <c r="N703" i="5"/>
  <c r="O704" i="5"/>
  <c r="P704" i="5"/>
  <c r="N704" i="5"/>
  <c r="O705" i="5"/>
  <c r="P705" i="5"/>
  <c r="N705" i="5"/>
  <c r="O706" i="5"/>
  <c r="P706" i="5"/>
  <c r="N706" i="5"/>
  <c r="O707" i="5"/>
  <c r="P707" i="5"/>
  <c r="N707" i="5"/>
  <c r="O708" i="5"/>
  <c r="P708" i="5"/>
  <c r="N708" i="5"/>
  <c r="O709" i="5"/>
  <c r="P709" i="5"/>
  <c r="N709" i="5"/>
  <c r="O710" i="5"/>
  <c r="P710" i="5"/>
  <c r="N710" i="5"/>
  <c r="O711" i="5"/>
  <c r="P711" i="5"/>
  <c r="N711" i="5"/>
  <c r="O712" i="5"/>
  <c r="P712" i="5"/>
  <c r="N712" i="5"/>
  <c r="O713" i="5"/>
  <c r="P713" i="5"/>
  <c r="N713" i="5"/>
  <c r="O714" i="5"/>
  <c r="P714" i="5"/>
  <c r="N714" i="5"/>
  <c r="O715" i="5"/>
  <c r="P715" i="5"/>
  <c r="N715" i="5"/>
  <c r="O716" i="5"/>
  <c r="P716" i="5"/>
  <c r="N716" i="5"/>
  <c r="O717" i="5"/>
  <c r="N717" i="5"/>
  <c r="O718" i="5"/>
  <c r="P718" i="5"/>
  <c r="N718" i="5"/>
  <c r="O719" i="5"/>
  <c r="P719" i="5"/>
  <c r="N719" i="5"/>
  <c r="O720" i="5"/>
  <c r="P720" i="5"/>
  <c r="N720" i="5"/>
  <c r="O721" i="5"/>
  <c r="P721" i="5"/>
  <c r="N721" i="5"/>
  <c r="O722" i="5"/>
  <c r="P722" i="5"/>
  <c r="N722" i="5"/>
  <c r="O723" i="5"/>
  <c r="P723" i="5"/>
  <c r="N723" i="5"/>
  <c r="O724" i="5"/>
  <c r="P724" i="5"/>
  <c r="N724" i="5"/>
  <c r="O725" i="5"/>
  <c r="P725" i="5"/>
  <c r="N725" i="5"/>
  <c r="O726" i="5"/>
  <c r="P726" i="5"/>
  <c r="N726" i="5"/>
  <c r="O727" i="5"/>
  <c r="P727" i="5"/>
  <c r="N727" i="5"/>
  <c r="O728" i="5"/>
  <c r="P728" i="5"/>
  <c r="N728" i="5"/>
  <c r="O729" i="5"/>
  <c r="P729" i="5"/>
  <c r="N729" i="5"/>
  <c r="O730" i="5"/>
  <c r="P730" i="5"/>
  <c r="N730" i="5"/>
  <c r="O731" i="5"/>
  <c r="P731" i="5"/>
  <c r="N731" i="5"/>
  <c r="O732" i="5"/>
  <c r="P732" i="5"/>
  <c r="N732" i="5"/>
  <c r="O733" i="5"/>
  <c r="N733" i="5"/>
  <c r="O734" i="5"/>
  <c r="P734" i="5"/>
  <c r="N734" i="5"/>
  <c r="O735" i="5"/>
  <c r="P735" i="5"/>
  <c r="N735" i="5"/>
  <c r="O736" i="5"/>
  <c r="P736" i="5"/>
  <c r="N736" i="5"/>
  <c r="O737" i="5"/>
  <c r="P737" i="5"/>
  <c r="N737" i="5"/>
  <c r="O738" i="5"/>
  <c r="P738" i="5"/>
  <c r="N738" i="5"/>
  <c r="O739" i="5"/>
  <c r="P739" i="5"/>
  <c r="N739" i="5"/>
  <c r="O740" i="5"/>
  <c r="P740" i="5"/>
  <c r="N740" i="5"/>
  <c r="O741" i="5"/>
  <c r="P741" i="5"/>
  <c r="N741" i="5"/>
  <c r="O742" i="5"/>
  <c r="P742" i="5"/>
  <c r="N742" i="5"/>
  <c r="O743" i="5"/>
  <c r="P743" i="5"/>
  <c r="N743" i="5"/>
  <c r="O744" i="5"/>
  <c r="P744" i="5"/>
  <c r="N744" i="5"/>
  <c r="O745" i="5"/>
  <c r="P745" i="5"/>
  <c r="N745" i="5"/>
  <c r="O746" i="5"/>
  <c r="P746" i="5"/>
  <c r="N746" i="5"/>
  <c r="O747" i="5"/>
  <c r="P747" i="5"/>
  <c r="N747" i="5"/>
  <c r="O748" i="5"/>
  <c r="P748" i="5"/>
  <c r="N748" i="5"/>
  <c r="O749" i="5"/>
  <c r="N749" i="5"/>
  <c r="O750" i="5"/>
  <c r="P750" i="5"/>
  <c r="N750" i="5"/>
  <c r="O751" i="5"/>
  <c r="P751" i="5"/>
  <c r="N751" i="5"/>
  <c r="O752" i="5"/>
  <c r="P752" i="5"/>
  <c r="N752" i="5"/>
  <c r="O753" i="5"/>
  <c r="P753" i="5"/>
  <c r="N753" i="5"/>
  <c r="O754" i="5"/>
  <c r="P754" i="5"/>
  <c r="N754" i="5"/>
  <c r="O755" i="5"/>
  <c r="P755" i="5"/>
  <c r="N755" i="5"/>
  <c r="O756" i="5"/>
  <c r="P756" i="5"/>
  <c r="N756" i="5"/>
  <c r="O757" i="5"/>
  <c r="P757" i="5"/>
  <c r="N757" i="5"/>
  <c r="O758" i="5"/>
  <c r="P758" i="5"/>
  <c r="N758" i="5"/>
  <c r="O759" i="5"/>
  <c r="P759" i="5"/>
  <c r="N759" i="5"/>
  <c r="O760" i="5"/>
  <c r="P760" i="5"/>
  <c r="N760" i="5"/>
  <c r="O761" i="5"/>
  <c r="P761" i="5"/>
  <c r="N761" i="5"/>
  <c r="O762" i="5"/>
  <c r="P762" i="5"/>
  <c r="N762" i="5"/>
  <c r="O763" i="5"/>
  <c r="P763" i="5"/>
  <c r="N763" i="5"/>
  <c r="O764" i="5"/>
  <c r="P764" i="5"/>
  <c r="N764" i="5"/>
  <c r="O765" i="5"/>
  <c r="N765" i="5"/>
  <c r="O766" i="5"/>
  <c r="P766" i="5"/>
  <c r="N766" i="5"/>
  <c r="O767" i="5"/>
  <c r="P767" i="5"/>
  <c r="N767" i="5"/>
  <c r="O768" i="5"/>
  <c r="P768" i="5"/>
  <c r="N768" i="5"/>
  <c r="O769" i="5"/>
  <c r="P769" i="5"/>
  <c r="N769" i="5"/>
  <c r="O770" i="5"/>
  <c r="P770" i="5"/>
  <c r="N770" i="5"/>
  <c r="O771" i="5"/>
  <c r="P771" i="5"/>
  <c r="N771" i="5"/>
  <c r="O772" i="5"/>
  <c r="P772" i="5"/>
  <c r="N772" i="5"/>
  <c r="O773" i="5"/>
  <c r="P773" i="5"/>
  <c r="N773" i="5"/>
  <c r="O774" i="5"/>
  <c r="P774" i="5"/>
  <c r="N774" i="5"/>
  <c r="O775" i="5"/>
  <c r="P775" i="5"/>
  <c r="N775" i="5"/>
  <c r="O776" i="5"/>
  <c r="P776" i="5"/>
  <c r="N776" i="5"/>
  <c r="O777" i="5"/>
  <c r="P777" i="5"/>
  <c r="N777" i="5"/>
  <c r="O778" i="5"/>
  <c r="P778" i="5"/>
  <c r="N778" i="5"/>
  <c r="O779" i="5"/>
  <c r="P779" i="5"/>
  <c r="N779" i="5"/>
  <c r="O780" i="5"/>
  <c r="P780" i="5"/>
  <c r="N780" i="5"/>
  <c r="O781" i="5"/>
  <c r="N781" i="5"/>
  <c r="O782" i="5"/>
  <c r="P782" i="5"/>
  <c r="N782" i="5"/>
  <c r="O783" i="5"/>
  <c r="P783" i="5"/>
  <c r="N783" i="5"/>
  <c r="O784" i="5"/>
  <c r="P784" i="5"/>
  <c r="N784" i="5"/>
  <c r="O785" i="5"/>
  <c r="P785" i="5"/>
  <c r="N785" i="5"/>
  <c r="O786" i="5"/>
  <c r="P786" i="5"/>
  <c r="N786" i="5"/>
  <c r="O787" i="5"/>
  <c r="P787" i="5"/>
  <c r="N787" i="5"/>
  <c r="O788" i="5"/>
  <c r="P788" i="5"/>
  <c r="N788" i="5"/>
  <c r="O789" i="5"/>
  <c r="P789" i="5"/>
  <c r="N789" i="5"/>
  <c r="O790" i="5"/>
  <c r="P790" i="5"/>
  <c r="N790" i="5"/>
  <c r="O791" i="5"/>
  <c r="P791" i="5"/>
  <c r="N791" i="5"/>
  <c r="O792" i="5"/>
  <c r="P792" i="5"/>
  <c r="N792" i="5"/>
  <c r="O793" i="5"/>
  <c r="P793" i="5"/>
  <c r="N793" i="5"/>
  <c r="O794" i="5"/>
  <c r="P794" i="5"/>
  <c r="N794" i="5"/>
  <c r="O795" i="5"/>
  <c r="P795" i="5"/>
  <c r="N795" i="5"/>
  <c r="O796" i="5"/>
  <c r="P796" i="5"/>
  <c r="N796" i="5"/>
  <c r="O797" i="5"/>
  <c r="N797" i="5"/>
  <c r="O798" i="5"/>
  <c r="P798" i="5"/>
  <c r="N798" i="5"/>
  <c r="O799" i="5"/>
  <c r="P799" i="5"/>
  <c r="N799" i="5"/>
  <c r="O800" i="5"/>
  <c r="P800" i="5"/>
  <c r="N800" i="5"/>
  <c r="O801" i="5"/>
  <c r="P801" i="5"/>
  <c r="N801" i="5"/>
  <c r="O802" i="5"/>
  <c r="P802" i="5"/>
  <c r="N802" i="5"/>
  <c r="O803" i="5"/>
  <c r="P803" i="5"/>
  <c r="N803" i="5"/>
  <c r="O804" i="5"/>
  <c r="P804" i="5"/>
  <c r="N804" i="5"/>
  <c r="O805" i="5"/>
  <c r="P805" i="5"/>
  <c r="N805" i="5"/>
  <c r="O806" i="5"/>
  <c r="P806" i="5"/>
  <c r="N806" i="5"/>
  <c r="O807" i="5"/>
  <c r="P807" i="5"/>
  <c r="N807" i="5"/>
  <c r="O808" i="5"/>
  <c r="P808" i="5"/>
  <c r="N808" i="5"/>
  <c r="O809" i="5"/>
  <c r="P809" i="5"/>
  <c r="N809" i="5"/>
  <c r="O810" i="5"/>
  <c r="P810" i="5"/>
  <c r="N810" i="5"/>
  <c r="O811" i="5"/>
  <c r="P811" i="5"/>
  <c r="N811" i="5"/>
  <c r="O812" i="5"/>
  <c r="P812" i="5"/>
  <c r="N812" i="5"/>
  <c r="O813" i="5"/>
  <c r="N813" i="5"/>
  <c r="O814" i="5"/>
  <c r="P814" i="5"/>
  <c r="N814" i="5"/>
  <c r="O815" i="5"/>
  <c r="P815" i="5"/>
  <c r="N815" i="5"/>
  <c r="O816" i="5"/>
  <c r="P816" i="5"/>
  <c r="N816" i="5"/>
  <c r="O817" i="5"/>
  <c r="P817" i="5"/>
  <c r="N817" i="5"/>
  <c r="O818" i="5"/>
  <c r="P818" i="5"/>
  <c r="N818" i="5"/>
  <c r="O819" i="5"/>
  <c r="P819" i="5"/>
  <c r="N819" i="5"/>
  <c r="O820" i="5"/>
  <c r="P820" i="5"/>
  <c r="N820" i="5"/>
  <c r="O821" i="5"/>
  <c r="P821" i="5"/>
  <c r="N821" i="5"/>
  <c r="O822" i="5"/>
  <c r="P822" i="5"/>
  <c r="N822" i="5"/>
  <c r="O823" i="5"/>
  <c r="P823" i="5"/>
  <c r="N823" i="5"/>
  <c r="O824" i="5"/>
  <c r="P824" i="5"/>
  <c r="N824" i="5"/>
  <c r="O825" i="5"/>
  <c r="P825" i="5"/>
  <c r="N825" i="5"/>
  <c r="O826" i="5"/>
  <c r="P826" i="5"/>
  <c r="N826" i="5"/>
  <c r="O827" i="5"/>
  <c r="P827" i="5"/>
  <c r="N827" i="5"/>
  <c r="O828" i="5"/>
  <c r="P828" i="5"/>
  <c r="N828" i="5"/>
  <c r="O829" i="5"/>
  <c r="N829" i="5"/>
  <c r="O830" i="5"/>
  <c r="P830" i="5"/>
  <c r="N830" i="5"/>
  <c r="O831" i="5"/>
  <c r="P831" i="5"/>
  <c r="N831" i="5"/>
  <c r="O832" i="5"/>
  <c r="P832" i="5"/>
  <c r="N832" i="5"/>
  <c r="O833" i="5"/>
  <c r="P833" i="5"/>
  <c r="N833" i="5"/>
  <c r="O834" i="5"/>
  <c r="P834" i="5"/>
  <c r="N834" i="5"/>
  <c r="O835" i="5"/>
  <c r="P835" i="5"/>
  <c r="N835" i="5"/>
  <c r="O836" i="5"/>
  <c r="P836" i="5"/>
  <c r="N836" i="5"/>
  <c r="O837" i="5"/>
  <c r="P837" i="5"/>
  <c r="N837" i="5"/>
  <c r="O838" i="5"/>
  <c r="P838" i="5"/>
  <c r="N838" i="5"/>
  <c r="O839" i="5"/>
  <c r="P839" i="5"/>
  <c r="N839" i="5"/>
  <c r="O840" i="5"/>
  <c r="P840" i="5"/>
  <c r="N840" i="5"/>
  <c r="O841" i="5"/>
  <c r="P841" i="5"/>
  <c r="N841" i="5"/>
  <c r="O842" i="5"/>
  <c r="P842" i="5"/>
  <c r="N842" i="5"/>
  <c r="O843" i="5"/>
  <c r="P843" i="5"/>
  <c r="N843" i="5"/>
  <c r="O844" i="5"/>
  <c r="P844" i="5"/>
  <c r="N844" i="5"/>
  <c r="O845" i="5"/>
  <c r="N845" i="5"/>
  <c r="O846" i="5"/>
  <c r="P846" i="5"/>
  <c r="N846" i="5"/>
  <c r="O847" i="5"/>
  <c r="P847" i="5"/>
  <c r="N847" i="5"/>
  <c r="O848" i="5"/>
  <c r="P848" i="5"/>
  <c r="N848" i="5"/>
  <c r="O849" i="5"/>
  <c r="P849" i="5"/>
  <c r="N849" i="5"/>
  <c r="O850" i="5"/>
  <c r="P850" i="5"/>
  <c r="N850" i="5"/>
  <c r="O851" i="5"/>
  <c r="P851" i="5"/>
  <c r="N851" i="5"/>
  <c r="O852" i="5"/>
  <c r="P852" i="5"/>
  <c r="N852" i="5"/>
  <c r="O853" i="5"/>
  <c r="P853" i="5"/>
  <c r="N853" i="5"/>
  <c r="O854" i="5"/>
  <c r="P854" i="5"/>
  <c r="N854" i="5"/>
  <c r="O855" i="5"/>
  <c r="P855" i="5"/>
  <c r="N855" i="5"/>
  <c r="O856" i="5"/>
  <c r="P856" i="5"/>
  <c r="N856" i="5"/>
  <c r="O857" i="5"/>
  <c r="P857" i="5"/>
  <c r="N857" i="5"/>
  <c r="O858" i="5"/>
  <c r="P858" i="5"/>
  <c r="N858" i="5"/>
  <c r="O859" i="5"/>
  <c r="P859" i="5"/>
  <c r="N859" i="5"/>
  <c r="O860" i="5"/>
  <c r="P860" i="5"/>
  <c r="N860" i="5"/>
  <c r="O861" i="5"/>
  <c r="N861" i="5"/>
  <c r="O862" i="5"/>
  <c r="P862" i="5"/>
  <c r="N862" i="5"/>
  <c r="O863" i="5"/>
  <c r="P863" i="5"/>
  <c r="N863" i="5"/>
  <c r="O864" i="5"/>
  <c r="P864" i="5"/>
  <c r="N864" i="5"/>
  <c r="O865" i="5"/>
  <c r="P865" i="5"/>
  <c r="N865" i="5"/>
  <c r="O866" i="5"/>
  <c r="P866" i="5"/>
  <c r="N866" i="5"/>
  <c r="O867" i="5"/>
  <c r="P867" i="5"/>
  <c r="N867" i="5"/>
  <c r="O868" i="5"/>
  <c r="P868" i="5"/>
  <c r="N868" i="5"/>
  <c r="O869" i="5"/>
  <c r="P869" i="5"/>
  <c r="N869" i="5"/>
  <c r="O870" i="5"/>
  <c r="P870" i="5"/>
  <c r="N870" i="5"/>
  <c r="O871" i="5"/>
  <c r="P871" i="5"/>
  <c r="N871" i="5"/>
  <c r="O872" i="5"/>
  <c r="P872" i="5"/>
  <c r="N872" i="5"/>
  <c r="O873" i="5"/>
  <c r="P873" i="5"/>
  <c r="N873" i="5"/>
  <c r="O874" i="5"/>
  <c r="P874" i="5"/>
  <c r="N874" i="5"/>
  <c r="O875" i="5"/>
  <c r="P875" i="5"/>
  <c r="N875" i="5"/>
  <c r="O876" i="5"/>
  <c r="P876" i="5"/>
  <c r="N876" i="5"/>
  <c r="O877" i="5"/>
  <c r="N877" i="5"/>
  <c r="O878" i="5"/>
  <c r="P878" i="5"/>
  <c r="N878" i="5"/>
  <c r="O879" i="5"/>
  <c r="P879" i="5"/>
  <c r="N879" i="5"/>
  <c r="O880" i="5"/>
  <c r="P880" i="5"/>
  <c r="N880" i="5"/>
  <c r="O881" i="5"/>
  <c r="P881" i="5"/>
  <c r="N881" i="5"/>
  <c r="O882" i="5"/>
  <c r="P882" i="5"/>
  <c r="N882" i="5"/>
  <c r="O883" i="5"/>
  <c r="P883" i="5"/>
  <c r="N883" i="5"/>
  <c r="O884" i="5"/>
  <c r="P884" i="5"/>
  <c r="N884" i="5"/>
  <c r="O885" i="5"/>
  <c r="P885" i="5"/>
  <c r="N885" i="5"/>
  <c r="O886" i="5"/>
  <c r="P886" i="5"/>
  <c r="N886" i="5"/>
  <c r="O887" i="5"/>
  <c r="P887" i="5"/>
  <c r="N887" i="5"/>
  <c r="O888" i="5"/>
  <c r="P888" i="5"/>
  <c r="N888" i="5"/>
  <c r="O889" i="5"/>
  <c r="P889" i="5"/>
  <c r="N889" i="5"/>
  <c r="O890" i="5"/>
  <c r="P890" i="5"/>
  <c r="N890" i="5"/>
  <c r="O891" i="5"/>
  <c r="P891" i="5"/>
  <c r="N891" i="5"/>
  <c r="O892" i="5"/>
  <c r="P892" i="5"/>
  <c r="N892" i="5"/>
  <c r="O893" i="5"/>
  <c r="N893" i="5"/>
  <c r="O894" i="5"/>
  <c r="P894" i="5"/>
  <c r="N894" i="5"/>
  <c r="O895" i="5"/>
  <c r="P895" i="5"/>
  <c r="N895" i="5"/>
  <c r="O896" i="5"/>
  <c r="P896" i="5"/>
  <c r="N896" i="5"/>
  <c r="O897" i="5"/>
  <c r="P897" i="5"/>
  <c r="N897" i="5"/>
  <c r="O898" i="5"/>
  <c r="P898" i="5"/>
  <c r="N898" i="5"/>
  <c r="O899" i="5"/>
  <c r="P899" i="5"/>
  <c r="N899" i="5"/>
  <c r="O900" i="5"/>
  <c r="P900" i="5"/>
  <c r="N900" i="5"/>
  <c r="O901" i="5"/>
  <c r="P901" i="5"/>
  <c r="N901" i="5"/>
  <c r="O902" i="5"/>
  <c r="P902" i="5"/>
  <c r="N902" i="5"/>
  <c r="O903" i="5"/>
  <c r="P903" i="5"/>
  <c r="N903" i="5"/>
  <c r="O904" i="5"/>
  <c r="P904" i="5"/>
  <c r="N904" i="5"/>
  <c r="O905" i="5"/>
  <c r="P905" i="5"/>
  <c r="N905" i="5"/>
  <c r="O906" i="5"/>
  <c r="P906" i="5"/>
  <c r="N906" i="5"/>
  <c r="O907" i="5"/>
  <c r="P907" i="5"/>
  <c r="N907" i="5"/>
  <c r="O908" i="5"/>
  <c r="P908" i="5"/>
  <c r="N908" i="5"/>
  <c r="O909" i="5"/>
  <c r="N909" i="5"/>
  <c r="O910" i="5"/>
  <c r="P910" i="5"/>
  <c r="N910" i="5"/>
  <c r="O911" i="5"/>
  <c r="P911" i="5"/>
  <c r="N911" i="5"/>
  <c r="O912" i="5"/>
  <c r="P912" i="5"/>
  <c r="N912" i="5"/>
  <c r="O913" i="5"/>
  <c r="P913" i="5"/>
  <c r="N913" i="5"/>
  <c r="O914" i="5"/>
  <c r="P914" i="5"/>
  <c r="N914" i="5"/>
  <c r="O915" i="5"/>
  <c r="P915" i="5"/>
  <c r="N915" i="5"/>
  <c r="O916" i="5"/>
  <c r="P916" i="5"/>
  <c r="N916" i="5"/>
  <c r="O917" i="5"/>
  <c r="P917" i="5"/>
  <c r="N917" i="5"/>
  <c r="O918" i="5"/>
  <c r="P918" i="5"/>
  <c r="N918" i="5"/>
  <c r="O919" i="5"/>
  <c r="P919" i="5"/>
  <c r="N919" i="5"/>
  <c r="O920" i="5"/>
  <c r="P920" i="5"/>
  <c r="N920" i="5"/>
  <c r="O921" i="5"/>
  <c r="P921" i="5"/>
  <c r="N921" i="5"/>
  <c r="O922" i="5"/>
  <c r="P922" i="5"/>
  <c r="N922" i="5"/>
  <c r="O923" i="5"/>
  <c r="P923" i="5"/>
  <c r="N923" i="5"/>
  <c r="O924" i="5"/>
  <c r="P924" i="5"/>
  <c r="N924" i="5"/>
  <c r="O925" i="5"/>
  <c r="N925" i="5"/>
  <c r="O926" i="5"/>
  <c r="P926" i="5"/>
  <c r="N926" i="5"/>
  <c r="O927" i="5"/>
  <c r="P927" i="5"/>
  <c r="N927" i="5"/>
  <c r="O928" i="5"/>
  <c r="P928" i="5"/>
  <c r="N928" i="5"/>
  <c r="O929" i="5"/>
  <c r="P929" i="5"/>
  <c r="N929" i="5"/>
  <c r="O930" i="5"/>
  <c r="P930" i="5"/>
  <c r="N930" i="5"/>
  <c r="O931" i="5"/>
  <c r="P931" i="5"/>
  <c r="N931" i="5"/>
  <c r="O932" i="5"/>
  <c r="P932" i="5"/>
  <c r="N932" i="5"/>
  <c r="O933" i="5"/>
  <c r="P933" i="5"/>
  <c r="N933" i="5"/>
  <c r="O934" i="5"/>
  <c r="P934" i="5"/>
  <c r="N934" i="5"/>
  <c r="O935" i="5"/>
  <c r="P935" i="5"/>
  <c r="N935" i="5"/>
  <c r="O936" i="5"/>
  <c r="P936" i="5"/>
  <c r="N936" i="5"/>
  <c r="O937" i="5"/>
  <c r="P937" i="5"/>
  <c r="N937" i="5"/>
  <c r="O938" i="5"/>
  <c r="P938" i="5"/>
  <c r="N938" i="5"/>
  <c r="O939" i="5"/>
  <c r="P939" i="5"/>
  <c r="N939" i="5"/>
  <c r="O940" i="5"/>
  <c r="P940" i="5"/>
  <c r="N940" i="5"/>
  <c r="O941" i="5"/>
  <c r="N941" i="5"/>
  <c r="O942" i="5"/>
  <c r="P942" i="5"/>
  <c r="N942" i="5"/>
  <c r="O943" i="5"/>
  <c r="P943" i="5"/>
  <c r="N943" i="5"/>
  <c r="O944" i="5"/>
  <c r="P944" i="5"/>
  <c r="N944" i="5"/>
  <c r="O945" i="5"/>
  <c r="P945" i="5"/>
  <c r="N945" i="5"/>
  <c r="O946" i="5"/>
  <c r="P946" i="5"/>
  <c r="N946" i="5"/>
  <c r="O947" i="5"/>
  <c r="P947" i="5"/>
  <c r="N947" i="5"/>
  <c r="O948" i="5"/>
  <c r="P948" i="5"/>
  <c r="N948" i="5"/>
  <c r="O949" i="5"/>
  <c r="P949" i="5"/>
  <c r="N949" i="5"/>
  <c r="O950" i="5"/>
  <c r="P950" i="5"/>
  <c r="N950" i="5"/>
  <c r="O951" i="5"/>
  <c r="P951" i="5"/>
  <c r="N951" i="5"/>
  <c r="O952" i="5"/>
  <c r="P952" i="5"/>
  <c r="N952" i="5"/>
  <c r="O953" i="5"/>
  <c r="P953" i="5"/>
  <c r="N953" i="5"/>
  <c r="O954" i="5"/>
  <c r="P954" i="5"/>
  <c r="N954" i="5"/>
  <c r="O955" i="5"/>
  <c r="P955" i="5"/>
  <c r="N955" i="5"/>
  <c r="O956" i="5"/>
  <c r="P956" i="5"/>
  <c r="N956" i="5"/>
  <c r="O957" i="5"/>
  <c r="N957" i="5"/>
  <c r="O958" i="5"/>
  <c r="P958" i="5"/>
  <c r="N958" i="5"/>
  <c r="O959" i="5"/>
  <c r="P959" i="5"/>
  <c r="N959" i="5"/>
  <c r="O960" i="5"/>
  <c r="P960" i="5"/>
  <c r="N960" i="5"/>
  <c r="O961" i="5"/>
  <c r="P961" i="5"/>
  <c r="N961" i="5"/>
  <c r="O962" i="5"/>
  <c r="P962" i="5"/>
  <c r="N962" i="5"/>
  <c r="O963" i="5"/>
  <c r="P963" i="5"/>
  <c r="N963" i="5"/>
  <c r="O964" i="5"/>
  <c r="P964" i="5"/>
  <c r="N964" i="5"/>
  <c r="O965" i="5"/>
  <c r="P965" i="5"/>
  <c r="N965" i="5"/>
  <c r="O966" i="5"/>
  <c r="P966" i="5"/>
  <c r="N966" i="5"/>
  <c r="O967" i="5"/>
  <c r="P967" i="5"/>
  <c r="N967" i="5"/>
  <c r="O968" i="5"/>
  <c r="P968" i="5"/>
  <c r="N968" i="5"/>
  <c r="O969" i="5"/>
  <c r="P969" i="5"/>
  <c r="N969" i="5"/>
  <c r="O970" i="5"/>
  <c r="P970" i="5"/>
  <c r="N970" i="5"/>
  <c r="O971" i="5"/>
  <c r="P971" i="5"/>
  <c r="N971" i="5"/>
  <c r="O972" i="5"/>
  <c r="P972" i="5"/>
  <c r="N972" i="5"/>
  <c r="O973" i="5"/>
  <c r="N973" i="5"/>
  <c r="O974" i="5"/>
  <c r="P974" i="5"/>
  <c r="N974" i="5"/>
  <c r="O975" i="5"/>
  <c r="P975" i="5"/>
  <c r="N975" i="5"/>
  <c r="O976" i="5"/>
  <c r="P976" i="5"/>
  <c r="N976" i="5"/>
  <c r="O977" i="5"/>
  <c r="P977" i="5"/>
  <c r="N977" i="5"/>
  <c r="O978" i="5"/>
  <c r="P978" i="5"/>
  <c r="N978" i="5"/>
  <c r="O979" i="5"/>
  <c r="P979" i="5"/>
  <c r="N979" i="5"/>
  <c r="O980" i="5"/>
  <c r="P980" i="5"/>
  <c r="N980" i="5"/>
  <c r="O981" i="5"/>
  <c r="P981" i="5"/>
  <c r="N981" i="5"/>
  <c r="O982" i="5"/>
  <c r="P982" i="5"/>
  <c r="N982" i="5"/>
  <c r="O983" i="5"/>
  <c r="P983" i="5"/>
  <c r="N983" i="5"/>
  <c r="O984" i="5"/>
  <c r="P984" i="5"/>
  <c r="N984" i="5"/>
  <c r="O985" i="5"/>
  <c r="N985" i="5"/>
  <c r="O986" i="5"/>
  <c r="P986" i="5"/>
  <c r="N986" i="5"/>
  <c r="O987" i="5"/>
  <c r="P987" i="5"/>
  <c r="N987" i="5"/>
  <c r="O988" i="5"/>
  <c r="P988" i="5"/>
  <c r="N988" i="5"/>
  <c r="O989" i="5"/>
  <c r="N989" i="5"/>
  <c r="O990" i="5"/>
  <c r="P990" i="5"/>
  <c r="N990" i="5"/>
  <c r="O991" i="5"/>
  <c r="P991" i="5"/>
  <c r="N991" i="5"/>
  <c r="O992" i="5"/>
  <c r="P992" i="5"/>
  <c r="N992" i="5"/>
  <c r="O993" i="5"/>
  <c r="P993" i="5"/>
  <c r="N993" i="5"/>
  <c r="O994" i="5"/>
  <c r="P994" i="5"/>
  <c r="N994" i="5"/>
  <c r="O995" i="5"/>
  <c r="P995" i="5"/>
  <c r="N995" i="5"/>
  <c r="O996" i="5"/>
  <c r="P996" i="5"/>
  <c r="N996" i="5"/>
  <c r="O997" i="5"/>
  <c r="P997" i="5"/>
  <c r="N997" i="5"/>
  <c r="O998" i="5"/>
  <c r="P998" i="5"/>
  <c r="N998" i="5"/>
  <c r="O999" i="5"/>
  <c r="P999" i="5"/>
  <c r="N999" i="5"/>
  <c r="O1000" i="5"/>
  <c r="P1000" i="5"/>
  <c r="N1000" i="5"/>
  <c r="O1001" i="5"/>
  <c r="N1001" i="5"/>
  <c r="O1002" i="5"/>
  <c r="P1002" i="5"/>
  <c r="N1002" i="5"/>
  <c r="O1003" i="5"/>
  <c r="P1003" i="5"/>
  <c r="N1003" i="5"/>
  <c r="O1004" i="5"/>
  <c r="P1004" i="5"/>
  <c r="N1004" i="5"/>
  <c r="O1005" i="5"/>
  <c r="N1005" i="5"/>
  <c r="O1006" i="5"/>
  <c r="P1006" i="5"/>
  <c r="N1006" i="5"/>
  <c r="O1007" i="5"/>
  <c r="P1007" i="5"/>
  <c r="N1007" i="5"/>
  <c r="O1008" i="5"/>
  <c r="P1008" i="5"/>
  <c r="N1008" i="5"/>
  <c r="O1009" i="5"/>
  <c r="P1009" i="5"/>
  <c r="N1009" i="5"/>
  <c r="O1010" i="5"/>
  <c r="P1010" i="5"/>
  <c r="N1010" i="5"/>
  <c r="O1011" i="5"/>
  <c r="P1011" i="5"/>
  <c r="N1011" i="5"/>
  <c r="O1012" i="5"/>
  <c r="P1012" i="5"/>
  <c r="N1012" i="5"/>
  <c r="O1013" i="5"/>
  <c r="P1013" i="5"/>
  <c r="N1013" i="5"/>
  <c r="O1014" i="5"/>
  <c r="P1014" i="5"/>
  <c r="N1014" i="5"/>
  <c r="O1015" i="5"/>
  <c r="P1015" i="5"/>
  <c r="N1015" i="5"/>
  <c r="O1016" i="5"/>
  <c r="P1016" i="5"/>
  <c r="N1016" i="5"/>
  <c r="O1017" i="5"/>
  <c r="N1017" i="5"/>
  <c r="O1018" i="5"/>
  <c r="P1018" i="5"/>
  <c r="N1018" i="5"/>
  <c r="O1019" i="5"/>
  <c r="P1019" i="5"/>
  <c r="N1019" i="5"/>
  <c r="O1020" i="5"/>
  <c r="P1020" i="5"/>
  <c r="N1020" i="5"/>
  <c r="O1021" i="5"/>
  <c r="N1021" i="5"/>
  <c r="O1022" i="5"/>
  <c r="P1022" i="5"/>
  <c r="N1022" i="5"/>
  <c r="O1023" i="5"/>
  <c r="P1023" i="5"/>
  <c r="N1023" i="5"/>
  <c r="O1024" i="5"/>
  <c r="P1024" i="5"/>
  <c r="N1024" i="5"/>
  <c r="O1025" i="5"/>
  <c r="P1025" i="5"/>
  <c r="N1025" i="5"/>
  <c r="O1026" i="5"/>
  <c r="P1026" i="5"/>
  <c r="N1026" i="5"/>
  <c r="O1027" i="5"/>
  <c r="P1027" i="5"/>
  <c r="N1027" i="5"/>
  <c r="O1028" i="5"/>
  <c r="P1028" i="5"/>
  <c r="N1028" i="5"/>
  <c r="O1029" i="5"/>
  <c r="P1029" i="5"/>
  <c r="N1029" i="5"/>
  <c r="O1030" i="5"/>
  <c r="P1030" i="5"/>
  <c r="N1030" i="5"/>
  <c r="O1031" i="5"/>
  <c r="P1031" i="5"/>
  <c r="N1031" i="5"/>
  <c r="O1032" i="5"/>
  <c r="P1032" i="5"/>
  <c r="N1032" i="5"/>
  <c r="O1033" i="5"/>
  <c r="N1033" i="5"/>
  <c r="O1034" i="5"/>
  <c r="P1034" i="5"/>
  <c r="N1034" i="5"/>
  <c r="O1035" i="5"/>
  <c r="P1035" i="5"/>
  <c r="N1035" i="5"/>
  <c r="O1036" i="5"/>
  <c r="P1036" i="5"/>
  <c r="N1036" i="5"/>
  <c r="O1037" i="5"/>
  <c r="N1037" i="5"/>
  <c r="O1038" i="5"/>
  <c r="P1038" i="5"/>
  <c r="N1038" i="5"/>
  <c r="O1039" i="5"/>
  <c r="P1039" i="5"/>
  <c r="N1039" i="5"/>
  <c r="O1040" i="5"/>
  <c r="P1040" i="5"/>
  <c r="N1040" i="5"/>
  <c r="O1041" i="5"/>
  <c r="P1041" i="5"/>
  <c r="N1041" i="5"/>
  <c r="O1042" i="5"/>
  <c r="P1042" i="5"/>
  <c r="N1042" i="5"/>
  <c r="O1043" i="5"/>
  <c r="P1043" i="5"/>
  <c r="N1043" i="5"/>
  <c r="O1044" i="5"/>
  <c r="P1044" i="5"/>
  <c r="N1044" i="5"/>
  <c r="O1045" i="5"/>
  <c r="P1045" i="5"/>
  <c r="N1045" i="5"/>
  <c r="O1046" i="5"/>
  <c r="P1046" i="5"/>
  <c r="N1046" i="5"/>
  <c r="O1047" i="5"/>
  <c r="P1047" i="5"/>
  <c r="N1047" i="5"/>
  <c r="O1048" i="5"/>
  <c r="P1048" i="5"/>
  <c r="N1048" i="5"/>
  <c r="O1049" i="5"/>
  <c r="N1049" i="5"/>
  <c r="O1050" i="5"/>
  <c r="P1050" i="5"/>
  <c r="N1050" i="5"/>
  <c r="O1051" i="5"/>
  <c r="P1051" i="5"/>
  <c r="N1051" i="5"/>
  <c r="O1052" i="5"/>
  <c r="P1052" i="5"/>
  <c r="N1052" i="5"/>
  <c r="O1053" i="5"/>
  <c r="N1053" i="5"/>
  <c r="O1054" i="5"/>
  <c r="P1054" i="5"/>
  <c r="N1054" i="5"/>
  <c r="O1055" i="5"/>
  <c r="P1055" i="5"/>
  <c r="N1055" i="5"/>
  <c r="O1056" i="5"/>
  <c r="P1056" i="5"/>
  <c r="N1056" i="5"/>
  <c r="O1057" i="5"/>
  <c r="P1057" i="5"/>
  <c r="N1057" i="5"/>
  <c r="O1058" i="5"/>
  <c r="P1058" i="5"/>
  <c r="N1058" i="5"/>
  <c r="O1059" i="5"/>
  <c r="P1059" i="5"/>
  <c r="N1059" i="5"/>
  <c r="O1060" i="5"/>
  <c r="P1060" i="5"/>
  <c r="N1060" i="5"/>
  <c r="O1061" i="5"/>
  <c r="P1061" i="5"/>
  <c r="N1061" i="5"/>
  <c r="O1062" i="5"/>
  <c r="P1062" i="5"/>
  <c r="N1062" i="5"/>
  <c r="O1063" i="5"/>
  <c r="P1063" i="5"/>
  <c r="N1063" i="5"/>
  <c r="O1064" i="5"/>
  <c r="P1064" i="5"/>
  <c r="N1064" i="5"/>
  <c r="O1065" i="5"/>
  <c r="N1065" i="5"/>
  <c r="O1066" i="5"/>
  <c r="P1066" i="5"/>
  <c r="N1066" i="5"/>
  <c r="O1067" i="5"/>
  <c r="P1067" i="5"/>
  <c r="N1067" i="5"/>
  <c r="O1068" i="5"/>
  <c r="P1068" i="5"/>
  <c r="N1068" i="5"/>
  <c r="O1069" i="5"/>
  <c r="N1069" i="5"/>
  <c r="O1070" i="5"/>
  <c r="P1070" i="5"/>
  <c r="N1070" i="5"/>
  <c r="O1071" i="5"/>
  <c r="P1071" i="5"/>
  <c r="N1071" i="5"/>
  <c r="O1072" i="5"/>
  <c r="P1072" i="5"/>
  <c r="N1072" i="5"/>
  <c r="O1073" i="5"/>
  <c r="P1073" i="5"/>
  <c r="N1073" i="5"/>
  <c r="O1074" i="5"/>
  <c r="P1074" i="5"/>
  <c r="N1074" i="5"/>
  <c r="O1075" i="5"/>
  <c r="P1075" i="5"/>
  <c r="N1075" i="5"/>
  <c r="O1076" i="5"/>
  <c r="P1076" i="5"/>
  <c r="N1076" i="5"/>
  <c r="O1077" i="5"/>
  <c r="P1077" i="5"/>
  <c r="N1077" i="5"/>
  <c r="O1078" i="5"/>
  <c r="P1078" i="5"/>
  <c r="N1078" i="5"/>
  <c r="O1079" i="5"/>
  <c r="P1079" i="5"/>
  <c r="N1079" i="5"/>
  <c r="O1080" i="5"/>
  <c r="P1080" i="5"/>
  <c r="N1080" i="5"/>
  <c r="O1081" i="5"/>
  <c r="N1081" i="5"/>
  <c r="O1082" i="5"/>
  <c r="P1082" i="5"/>
  <c r="N1082" i="5"/>
  <c r="O1083" i="5"/>
  <c r="P1083" i="5"/>
  <c r="N1083" i="5"/>
  <c r="O1084" i="5"/>
  <c r="P1084" i="5"/>
  <c r="N1084" i="5"/>
  <c r="O1085" i="5"/>
  <c r="N1085" i="5"/>
  <c r="O1086" i="5"/>
  <c r="P1086" i="5"/>
  <c r="N1086" i="5"/>
  <c r="O1087" i="5"/>
  <c r="P1087" i="5"/>
  <c r="N1087" i="5"/>
  <c r="O1088" i="5"/>
  <c r="P1088" i="5"/>
  <c r="N1088" i="5"/>
  <c r="O1089" i="5"/>
  <c r="P1089" i="5"/>
  <c r="N1089" i="5"/>
  <c r="O1090" i="5"/>
  <c r="P1090" i="5"/>
  <c r="N1090" i="5"/>
  <c r="O1091" i="5"/>
  <c r="P1091" i="5"/>
  <c r="N1091" i="5"/>
  <c r="O1092" i="5"/>
  <c r="P1092" i="5"/>
  <c r="N1092" i="5"/>
  <c r="O1093" i="5"/>
  <c r="P1093" i="5"/>
  <c r="N1093" i="5"/>
  <c r="O1094" i="5"/>
  <c r="P1094" i="5"/>
  <c r="N1094" i="5"/>
  <c r="O1095" i="5"/>
  <c r="P1095" i="5"/>
  <c r="N1095" i="5"/>
  <c r="O1096" i="5"/>
  <c r="P1096" i="5"/>
  <c r="N1096" i="5"/>
  <c r="O1097" i="5"/>
  <c r="N1097" i="5"/>
  <c r="O1098" i="5"/>
  <c r="P1098" i="5"/>
  <c r="N1098" i="5"/>
  <c r="O1099" i="5"/>
  <c r="P1099" i="5"/>
  <c r="N1099" i="5"/>
  <c r="O1100" i="5"/>
  <c r="P1100" i="5"/>
  <c r="N1100" i="5"/>
  <c r="O1101" i="5"/>
  <c r="N1101" i="5"/>
  <c r="O1102" i="5"/>
  <c r="P1102" i="5"/>
  <c r="N1102" i="5"/>
  <c r="O1103" i="5"/>
  <c r="P1103" i="5"/>
  <c r="N1103" i="5"/>
  <c r="O1104" i="5"/>
  <c r="P1104" i="5"/>
  <c r="N1104" i="5"/>
  <c r="O1105" i="5"/>
  <c r="P1105" i="5"/>
  <c r="N1105" i="5"/>
  <c r="O1106" i="5"/>
  <c r="P1106" i="5"/>
  <c r="N1106" i="5"/>
  <c r="O1107" i="5"/>
  <c r="P1107" i="5"/>
  <c r="N1107" i="5"/>
  <c r="O1108" i="5"/>
  <c r="P1108" i="5"/>
  <c r="N1108" i="5"/>
  <c r="O1109" i="5"/>
  <c r="P1109" i="5"/>
  <c r="N1109" i="5"/>
  <c r="O1110" i="5"/>
  <c r="P1110" i="5"/>
  <c r="N1110" i="5"/>
  <c r="O1111" i="5"/>
  <c r="P1111" i="5"/>
  <c r="N1111" i="5"/>
  <c r="O1112" i="5"/>
  <c r="P1112" i="5"/>
  <c r="N1112" i="5"/>
  <c r="O1113" i="5"/>
  <c r="N1113" i="5"/>
  <c r="O1114" i="5"/>
  <c r="P1114" i="5"/>
  <c r="N1114" i="5"/>
  <c r="O1115" i="5"/>
  <c r="P1115" i="5"/>
  <c r="N1115" i="5"/>
  <c r="O1116" i="5"/>
  <c r="P1116" i="5"/>
  <c r="N1116" i="5"/>
  <c r="O1117" i="5"/>
  <c r="N1117" i="5"/>
  <c r="O1118" i="5"/>
  <c r="P1118" i="5"/>
  <c r="N1118" i="5"/>
  <c r="O1119" i="5"/>
  <c r="P1119" i="5"/>
  <c r="N1119" i="5"/>
  <c r="O1120" i="5"/>
  <c r="P1120" i="5"/>
  <c r="N1120" i="5"/>
  <c r="O1121" i="5"/>
  <c r="P1121" i="5"/>
  <c r="N1121" i="5"/>
  <c r="O1122" i="5"/>
  <c r="P1122" i="5"/>
  <c r="N1122" i="5"/>
  <c r="O1123" i="5"/>
  <c r="P1123" i="5"/>
  <c r="N1123" i="5"/>
  <c r="O1124" i="5"/>
  <c r="P1124" i="5"/>
  <c r="N1124" i="5"/>
  <c r="O1125" i="5"/>
  <c r="P1125" i="5"/>
  <c r="N1125" i="5"/>
  <c r="O1126" i="5"/>
  <c r="P1126" i="5"/>
  <c r="N1126" i="5"/>
  <c r="O1127" i="5"/>
  <c r="P1127" i="5"/>
  <c r="N1127" i="5"/>
  <c r="O1128" i="5"/>
  <c r="P1128" i="5"/>
  <c r="N1128" i="5"/>
  <c r="O1129" i="5"/>
  <c r="N1129" i="5"/>
  <c r="O1130" i="5"/>
  <c r="P1130" i="5"/>
  <c r="N1130" i="5"/>
  <c r="O1131" i="5"/>
  <c r="P1131" i="5"/>
  <c r="N1131" i="5"/>
  <c r="O1132" i="5"/>
  <c r="P1132" i="5"/>
  <c r="N1132" i="5"/>
  <c r="O1133" i="5"/>
  <c r="N1133" i="5"/>
  <c r="O1134" i="5"/>
  <c r="P1134" i="5"/>
  <c r="N1134" i="5"/>
  <c r="O1135" i="5"/>
  <c r="P1135" i="5"/>
  <c r="N1135" i="5"/>
  <c r="O1136" i="5"/>
  <c r="P1136" i="5"/>
  <c r="N1136" i="5"/>
  <c r="O1137" i="5"/>
  <c r="P1137" i="5"/>
  <c r="N1137" i="5"/>
  <c r="O1138" i="5"/>
  <c r="P1138" i="5"/>
  <c r="N1138" i="5"/>
  <c r="O1139" i="5"/>
  <c r="P1139" i="5"/>
  <c r="N1139" i="5"/>
  <c r="O1140" i="5"/>
  <c r="P1140" i="5"/>
  <c r="N1140" i="5"/>
  <c r="O1141" i="5"/>
  <c r="P1141" i="5"/>
  <c r="N1141" i="5"/>
  <c r="O1142" i="5"/>
  <c r="P1142" i="5"/>
  <c r="N1142" i="5"/>
  <c r="O1143" i="5"/>
  <c r="P1143" i="5"/>
  <c r="N1143" i="5"/>
  <c r="O1144" i="5"/>
  <c r="P1144" i="5"/>
  <c r="N1144" i="5"/>
  <c r="O1145" i="5"/>
  <c r="N1145" i="5"/>
  <c r="O1146" i="5"/>
  <c r="P1146" i="5"/>
  <c r="N1146" i="5"/>
  <c r="O1147" i="5"/>
  <c r="P1147" i="5"/>
  <c r="N1147" i="5"/>
  <c r="O1148" i="5"/>
  <c r="P1148" i="5"/>
  <c r="N1148" i="5"/>
  <c r="O1149" i="5"/>
  <c r="N1149" i="5"/>
  <c r="O1150" i="5"/>
  <c r="P1150" i="5"/>
  <c r="N1150" i="5"/>
  <c r="O1151" i="5"/>
  <c r="P1151" i="5"/>
  <c r="N1151" i="5"/>
  <c r="O1152" i="5"/>
  <c r="P1152" i="5"/>
  <c r="N1152" i="5"/>
  <c r="O1153" i="5"/>
  <c r="P1153" i="5"/>
  <c r="N1153" i="5"/>
  <c r="O1154" i="5"/>
  <c r="P1154" i="5"/>
  <c r="N1154" i="5"/>
  <c r="O1155" i="5"/>
  <c r="P1155" i="5"/>
  <c r="N1155" i="5"/>
  <c r="O1156" i="5"/>
  <c r="P1156" i="5"/>
  <c r="N1156" i="5"/>
  <c r="O1157" i="5"/>
  <c r="P1157" i="5"/>
  <c r="N1157" i="5"/>
  <c r="O1158" i="5"/>
  <c r="P1158" i="5"/>
  <c r="N1158" i="5"/>
  <c r="O1159" i="5"/>
  <c r="P1159" i="5"/>
  <c r="N1159" i="5"/>
  <c r="O1160" i="5"/>
  <c r="P1160" i="5"/>
  <c r="N1160" i="5"/>
  <c r="O1161" i="5"/>
  <c r="N1161" i="5"/>
  <c r="O1162" i="5"/>
  <c r="P1162" i="5"/>
  <c r="N1162" i="5"/>
  <c r="O1163" i="5"/>
  <c r="P1163" i="5"/>
  <c r="N1163" i="5"/>
  <c r="O1164" i="5"/>
  <c r="P1164" i="5"/>
  <c r="N1164" i="5"/>
  <c r="O1165" i="5"/>
  <c r="N1165" i="5"/>
  <c r="O1166" i="5"/>
  <c r="P1166" i="5"/>
  <c r="N1166" i="5"/>
  <c r="O1167" i="5"/>
  <c r="P1167" i="5"/>
  <c r="N1167" i="5"/>
  <c r="O1168" i="5"/>
  <c r="P1168" i="5"/>
  <c r="N1168" i="5"/>
  <c r="O1169" i="5"/>
  <c r="P1169" i="5"/>
  <c r="N1169" i="5"/>
  <c r="O1170" i="5"/>
  <c r="P1170" i="5"/>
  <c r="N1170" i="5"/>
  <c r="O1171" i="5"/>
  <c r="P1171" i="5"/>
  <c r="N1171" i="5"/>
  <c r="O1172" i="5"/>
  <c r="P1172" i="5"/>
  <c r="N1172" i="5"/>
  <c r="O1173" i="5"/>
  <c r="P1173" i="5"/>
  <c r="N1173" i="5"/>
  <c r="O1174" i="5"/>
  <c r="P1174" i="5"/>
  <c r="N1174" i="5"/>
  <c r="O1175" i="5"/>
  <c r="P1175" i="5"/>
  <c r="N1175" i="5"/>
  <c r="O1176" i="5"/>
  <c r="P1176" i="5"/>
  <c r="N1176" i="5"/>
  <c r="O1177" i="5"/>
  <c r="N1177" i="5"/>
  <c r="O1178" i="5"/>
  <c r="P1178" i="5"/>
  <c r="N1178" i="5"/>
  <c r="O1179" i="5"/>
  <c r="P1179" i="5"/>
  <c r="N1179" i="5"/>
  <c r="O1180" i="5"/>
  <c r="P1180" i="5"/>
  <c r="N1180" i="5"/>
  <c r="O1181" i="5"/>
  <c r="N1181" i="5"/>
  <c r="O1182" i="5"/>
  <c r="P1182" i="5"/>
  <c r="N1182" i="5"/>
  <c r="O1183" i="5"/>
  <c r="P1183" i="5"/>
  <c r="N1183" i="5"/>
  <c r="O1184" i="5"/>
  <c r="P1184" i="5"/>
  <c r="N1184" i="5"/>
  <c r="O1185" i="5"/>
  <c r="P1185" i="5"/>
  <c r="N1185" i="5"/>
  <c r="O1186" i="5"/>
  <c r="P1186" i="5"/>
  <c r="N1186" i="5"/>
  <c r="O1187" i="5"/>
  <c r="P1187" i="5"/>
  <c r="N1187" i="5"/>
  <c r="O1188" i="5"/>
  <c r="P1188" i="5"/>
  <c r="N1188" i="5"/>
  <c r="O1189" i="5"/>
  <c r="P1189" i="5"/>
  <c r="N1189" i="5"/>
  <c r="O1190" i="5"/>
  <c r="P1190" i="5"/>
  <c r="N1190" i="5"/>
  <c r="O1191" i="5"/>
  <c r="P1191" i="5"/>
  <c r="N1191" i="5"/>
  <c r="O1192" i="5"/>
  <c r="P1192" i="5"/>
  <c r="N1192" i="5"/>
  <c r="O1193" i="5"/>
  <c r="N1193" i="5"/>
  <c r="O1194" i="5"/>
  <c r="P1194" i="5"/>
  <c r="N1194" i="5"/>
  <c r="O1195" i="5"/>
  <c r="P1195" i="5"/>
  <c r="N1195" i="5"/>
  <c r="O1196" i="5"/>
  <c r="P1196" i="5"/>
  <c r="N1196" i="5"/>
  <c r="O1197" i="5"/>
  <c r="N1197" i="5"/>
  <c r="O1198" i="5"/>
  <c r="P1198" i="5"/>
  <c r="N1198" i="5"/>
  <c r="O1199" i="5"/>
  <c r="P1199" i="5"/>
  <c r="N1199" i="5"/>
  <c r="O1200" i="5"/>
  <c r="P1200" i="5"/>
  <c r="N1200" i="5"/>
  <c r="O1201" i="5"/>
  <c r="P1201" i="5"/>
  <c r="N1201" i="5"/>
  <c r="O1202" i="5"/>
  <c r="P1202" i="5"/>
  <c r="N1202" i="5"/>
  <c r="O1203" i="5"/>
  <c r="P1203" i="5"/>
  <c r="N1203" i="5"/>
  <c r="O1204" i="5"/>
  <c r="P1204" i="5"/>
  <c r="N1204" i="5"/>
  <c r="O1205" i="5"/>
  <c r="P1205" i="5"/>
  <c r="N1205" i="5"/>
  <c r="O1206" i="5"/>
  <c r="P1206" i="5"/>
  <c r="N1206" i="5"/>
  <c r="O1207" i="5"/>
  <c r="P1207" i="5"/>
  <c r="N1207" i="5"/>
  <c r="O1208" i="5"/>
  <c r="P1208" i="5"/>
  <c r="N1208" i="5"/>
  <c r="O1209" i="5"/>
  <c r="N1209" i="5"/>
  <c r="O1210" i="5"/>
  <c r="P1210" i="5"/>
  <c r="N1210" i="5"/>
  <c r="O1211" i="5"/>
  <c r="P1211" i="5"/>
  <c r="N1211" i="5"/>
  <c r="O1212" i="5"/>
  <c r="P1212" i="5"/>
  <c r="N1212" i="5"/>
  <c r="O1213" i="5"/>
  <c r="N1213" i="5"/>
  <c r="O1214" i="5"/>
  <c r="P1214" i="5"/>
  <c r="N1214" i="5"/>
  <c r="O1215" i="5"/>
  <c r="P1215" i="5"/>
  <c r="N1215" i="5"/>
  <c r="O1216" i="5"/>
  <c r="P1216" i="5"/>
  <c r="N1216" i="5"/>
  <c r="O1217" i="5"/>
  <c r="P1217" i="5"/>
  <c r="N1217" i="5"/>
  <c r="O1218" i="5"/>
  <c r="P1218" i="5"/>
  <c r="N1218" i="5"/>
  <c r="O1219" i="5"/>
  <c r="P1219" i="5"/>
  <c r="N1219" i="5"/>
  <c r="O1220" i="5"/>
  <c r="P1220" i="5"/>
  <c r="N1220" i="5"/>
  <c r="O1221" i="5"/>
  <c r="P1221" i="5"/>
  <c r="N1221" i="5"/>
  <c r="O1222" i="5"/>
  <c r="P1222" i="5"/>
  <c r="N1222" i="5"/>
  <c r="O1223" i="5"/>
  <c r="P1223" i="5"/>
  <c r="N1223" i="5"/>
  <c r="O1224" i="5"/>
  <c r="P1224" i="5"/>
  <c r="N1224" i="5"/>
  <c r="O1225" i="5"/>
  <c r="N1225" i="5"/>
  <c r="O1226" i="5"/>
  <c r="P1226" i="5"/>
  <c r="N1226" i="5"/>
  <c r="O1227" i="5"/>
  <c r="P1227" i="5"/>
  <c r="N1227" i="5"/>
  <c r="O1228" i="5"/>
  <c r="P1228" i="5"/>
  <c r="N1228" i="5"/>
  <c r="O1229" i="5"/>
  <c r="N1229" i="5"/>
  <c r="O1230" i="5"/>
  <c r="P1230" i="5"/>
  <c r="N1230" i="5"/>
  <c r="O1231" i="5"/>
  <c r="P1231" i="5"/>
  <c r="N1231" i="5"/>
  <c r="O1232" i="5"/>
  <c r="P1232" i="5"/>
  <c r="N1232" i="5"/>
  <c r="O1233" i="5"/>
  <c r="P1233" i="5"/>
  <c r="N1233" i="5"/>
  <c r="O1234" i="5"/>
  <c r="P1234" i="5"/>
  <c r="N1234" i="5"/>
  <c r="O1235" i="5"/>
  <c r="P1235" i="5"/>
  <c r="N1235" i="5"/>
  <c r="O1236" i="5"/>
  <c r="P1236" i="5"/>
  <c r="N1236" i="5"/>
  <c r="O1237" i="5"/>
  <c r="P1237" i="5"/>
  <c r="N1237" i="5"/>
  <c r="O1238" i="5"/>
  <c r="P1238" i="5"/>
  <c r="N1238" i="5"/>
  <c r="O1239" i="5"/>
  <c r="P1239" i="5"/>
  <c r="N1239" i="5"/>
  <c r="O1240" i="5"/>
  <c r="P1240" i="5"/>
  <c r="N1240" i="5"/>
  <c r="O1241" i="5"/>
  <c r="N1241" i="5"/>
  <c r="O1242" i="5"/>
  <c r="P1242" i="5"/>
  <c r="N1242" i="5"/>
  <c r="O1243" i="5"/>
  <c r="P1243" i="5"/>
  <c r="N1243" i="5"/>
  <c r="O1244" i="5"/>
  <c r="P1244" i="5"/>
  <c r="N1244" i="5"/>
  <c r="O1245" i="5"/>
  <c r="N1245" i="5"/>
  <c r="O1246" i="5"/>
  <c r="P1246" i="5"/>
  <c r="N1246" i="5"/>
  <c r="O1247" i="5"/>
  <c r="P1247" i="5"/>
  <c r="N1247" i="5"/>
  <c r="O1248" i="5"/>
  <c r="P1248" i="5"/>
  <c r="N1248" i="5"/>
  <c r="O1249" i="5"/>
  <c r="P1249" i="5"/>
  <c r="N1249" i="5"/>
  <c r="O1250" i="5"/>
  <c r="P1250" i="5"/>
  <c r="N1250" i="5"/>
  <c r="O1251" i="5"/>
  <c r="P1251" i="5"/>
  <c r="N1251" i="5"/>
  <c r="O1252" i="5"/>
  <c r="P1252" i="5"/>
  <c r="N1252" i="5"/>
  <c r="O1253" i="5"/>
  <c r="P1253" i="5"/>
  <c r="N1253" i="5"/>
  <c r="O1254" i="5"/>
  <c r="P1254" i="5"/>
  <c r="N1254" i="5"/>
  <c r="O1255" i="5"/>
  <c r="P1255" i="5"/>
  <c r="N1255" i="5"/>
  <c r="O1256" i="5"/>
  <c r="P1256" i="5"/>
  <c r="N1256" i="5"/>
  <c r="O1257" i="5"/>
  <c r="N1257" i="5"/>
  <c r="O1258" i="5"/>
  <c r="P1258" i="5"/>
  <c r="N1258" i="5"/>
  <c r="O1259" i="5"/>
  <c r="P1259" i="5"/>
  <c r="N1259" i="5"/>
  <c r="O1260" i="5"/>
  <c r="P1260" i="5"/>
  <c r="N1260" i="5"/>
  <c r="O1261" i="5"/>
  <c r="N1261" i="5"/>
  <c r="O1262" i="5"/>
  <c r="P1262" i="5"/>
  <c r="N1262" i="5"/>
  <c r="O1263" i="5"/>
  <c r="P1263" i="5"/>
  <c r="N1263" i="5"/>
  <c r="O1264" i="5"/>
  <c r="P1264" i="5"/>
  <c r="N1264" i="5"/>
  <c r="O1265" i="5"/>
  <c r="P1265" i="5"/>
  <c r="N1265" i="5"/>
  <c r="O1266" i="5"/>
  <c r="P1266" i="5"/>
  <c r="N1266" i="5"/>
  <c r="O1267" i="5"/>
  <c r="P1267" i="5"/>
  <c r="N1267" i="5"/>
  <c r="O1268" i="5"/>
  <c r="P1268" i="5"/>
  <c r="N1268" i="5"/>
  <c r="O1269" i="5"/>
  <c r="P1269" i="5"/>
  <c r="N1269" i="5"/>
  <c r="O1270" i="5"/>
  <c r="P1270" i="5"/>
  <c r="N1270" i="5"/>
  <c r="O1271" i="5"/>
  <c r="P1271" i="5"/>
  <c r="N1271" i="5"/>
  <c r="O1272" i="5"/>
  <c r="P1272" i="5"/>
  <c r="N1272" i="5"/>
  <c r="O1273" i="5"/>
  <c r="N1273" i="5"/>
  <c r="O1274" i="5"/>
  <c r="P1274" i="5"/>
  <c r="N1274" i="5"/>
  <c r="O1275" i="5"/>
  <c r="P1275" i="5"/>
  <c r="N1275" i="5"/>
  <c r="O1276" i="5"/>
  <c r="P1276" i="5"/>
  <c r="N1276" i="5"/>
  <c r="O1277" i="5"/>
  <c r="N1277" i="5"/>
  <c r="O1278" i="5"/>
  <c r="P1278" i="5"/>
  <c r="N1278" i="5"/>
  <c r="O1279" i="5"/>
  <c r="P1279" i="5"/>
  <c r="N1279" i="5"/>
  <c r="O1280" i="5"/>
  <c r="P1280" i="5"/>
  <c r="N1280" i="5"/>
  <c r="O1281" i="5"/>
  <c r="P1281" i="5"/>
  <c r="N1281" i="5"/>
  <c r="O1282" i="5"/>
  <c r="P1282" i="5"/>
  <c r="N1282" i="5"/>
  <c r="O1283" i="5"/>
  <c r="P1283" i="5"/>
  <c r="N1283" i="5"/>
  <c r="O1284" i="5"/>
  <c r="P1284" i="5"/>
  <c r="N1284" i="5"/>
  <c r="O1285" i="5"/>
  <c r="P1285" i="5"/>
  <c r="N1285" i="5"/>
  <c r="O1286" i="5"/>
  <c r="P1286" i="5"/>
  <c r="N1286" i="5"/>
  <c r="O1287" i="5"/>
  <c r="P1287" i="5"/>
  <c r="N1287" i="5"/>
  <c r="O1288" i="5"/>
  <c r="P1288" i="5"/>
  <c r="N1288" i="5"/>
  <c r="O1289" i="5"/>
  <c r="N1289" i="5"/>
  <c r="O1290" i="5"/>
  <c r="P1290" i="5"/>
  <c r="N1290" i="5"/>
  <c r="O1291" i="5"/>
  <c r="P1291" i="5"/>
  <c r="N1291" i="5"/>
  <c r="O1292" i="5"/>
  <c r="P1292" i="5"/>
  <c r="N1292" i="5"/>
  <c r="O1293" i="5"/>
  <c r="N1293" i="5"/>
  <c r="O1294" i="5"/>
  <c r="P1294" i="5"/>
  <c r="N1294" i="5"/>
  <c r="O1295" i="5"/>
  <c r="P1295" i="5"/>
  <c r="N1295" i="5"/>
  <c r="O1296" i="5"/>
  <c r="P1296" i="5"/>
  <c r="N1296" i="5"/>
  <c r="O1297" i="5"/>
  <c r="P1297" i="5"/>
  <c r="N1297" i="5"/>
  <c r="O1298" i="5"/>
  <c r="P1298" i="5"/>
  <c r="N1298" i="5"/>
  <c r="O1299" i="5"/>
  <c r="P1299" i="5"/>
  <c r="N1299" i="5"/>
  <c r="O1300" i="5"/>
  <c r="P1300" i="5"/>
  <c r="N1300" i="5"/>
  <c r="O1301" i="5"/>
  <c r="P1301" i="5"/>
  <c r="N1301" i="5"/>
  <c r="O1302" i="5"/>
  <c r="P1302" i="5"/>
  <c r="N1302" i="5"/>
  <c r="O1303" i="5"/>
  <c r="P1303" i="5"/>
  <c r="N1303" i="5"/>
  <c r="O1304" i="5"/>
  <c r="P1304" i="5"/>
  <c r="N1304" i="5"/>
  <c r="O1305" i="5"/>
  <c r="N1305" i="5"/>
  <c r="O1306" i="5"/>
  <c r="P1306" i="5"/>
  <c r="N1306" i="5"/>
  <c r="O1307" i="5"/>
  <c r="P1307" i="5"/>
  <c r="N1307" i="5"/>
  <c r="O1308" i="5"/>
  <c r="P1308" i="5"/>
  <c r="N1308" i="5"/>
  <c r="O1309" i="5"/>
  <c r="N1309" i="5"/>
  <c r="O1310" i="5"/>
  <c r="P1310" i="5"/>
  <c r="N1310" i="5"/>
  <c r="O1311" i="5"/>
  <c r="P1311" i="5"/>
  <c r="N1311" i="5"/>
  <c r="O1312" i="5"/>
  <c r="P1312" i="5"/>
  <c r="N1312" i="5"/>
  <c r="O1313" i="5"/>
  <c r="P1313" i="5"/>
  <c r="N1313" i="5"/>
  <c r="O1314" i="5"/>
  <c r="P1314" i="5"/>
  <c r="N1314" i="5"/>
  <c r="O1315" i="5"/>
  <c r="P1315" i="5"/>
  <c r="N1315" i="5"/>
  <c r="O1316" i="5"/>
  <c r="P1316" i="5"/>
  <c r="N1316" i="5"/>
  <c r="O1317" i="5"/>
  <c r="P1317" i="5"/>
  <c r="N1317" i="5"/>
  <c r="O1318" i="5"/>
  <c r="P1318" i="5"/>
  <c r="N1318" i="5"/>
  <c r="O1319" i="5"/>
  <c r="P1319" i="5"/>
  <c r="N1319" i="5"/>
  <c r="O1320" i="5"/>
  <c r="P1320" i="5"/>
  <c r="N1320" i="5"/>
  <c r="O1321" i="5"/>
  <c r="N1321" i="5"/>
  <c r="O1322" i="5"/>
  <c r="P1322" i="5"/>
  <c r="N1322" i="5"/>
  <c r="O1323" i="5"/>
  <c r="P1323" i="5"/>
  <c r="N1323" i="5"/>
  <c r="O1324" i="5"/>
  <c r="P1324" i="5"/>
  <c r="N1324" i="5"/>
  <c r="O1325" i="5"/>
  <c r="N1325" i="5"/>
  <c r="O1326" i="5"/>
  <c r="P1326" i="5"/>
  <c r="N1326" i="5"/>
  <c r="O1327" i="5"/>
  <c r="P1327" i="5"/>
  <c r="N1327" i="5"/>
  <c r="O1328" i="5"/>
  <c r="P1328" i="5"/>
  <c r="N1328" i="5"/>
  <c r="O1329" i="5"/>
  <c r="P1329" i="5"/>
  <c r="N1329" i="5"/>
  <c r="O1330" i="5"/>
  <c r="P1330" i="5"/>
  <c r="N1330" i="5"/>
  <c r="O1331" i="5"/>
  <c r="P1331" i="5"/>
  <c r="N1331" i="5"/>
  <c r="O1332" i="5"/>
  <c r="P1332" i="5"/>
  <c r="N1332" i="5"/>
  <c r="O1333" i="5"/>
  <c r="P1333" i="5"/>
  <c r="N1333" i="5"/>
  <c r="O1334" i="5"/>
  <c r="P1334" i="5"/>
  <c r="N1334" i="5"/>
  <c r="O1335" i="5"/>
  <c r="P1335" i="5"/>
  <c r="N1335" i="5"/>
  <c r="O1336" i="5"/>
  <c r="P1336" i="5"/>
  <c r="N1336" i="5"/>
  <c r="O1337" i="5"/>
  <c r="N1337" i="5"/>
  <c r="O1338" i="5"/>
  <c r="P1338" i="5"/>
  <c r="N1338" i="5"/>
  <c r="O1339" i="5"/>
  <c r="P1339" i="5"/>
  <c r="N1339" i="5"/>
  <c r="O1340" i="5"/>
  <c r="P1340" i="5"/>
  <c r="N1340" i="5"/>
  <c r="O1341" i="5"/>
  <c r="N1341" i="5"/>
  <c r="O1342" i="5"/>
  <c r="P1342" i="5"/>
  <c r="N1342" i="5"/>
  <c r="O1343" i="5"/>
  <c r="P1343" i="5"/>
  <c r="N1343" i="5"/>
  <c r="O1344" i="5"/>
  <c r="P1344" i="5"/>
  <c r="N1344" i="5"/>
  <c r="O1345" i="5"/>
  <c r="P1345" i="5"/>
  <c r="N1345" i="5"/>
  <c r="O1346" i="5"/>
  <c r="P1346" i="5"/>
  <c r="N1346" i="5"/>
  <c r="O1347" i="5"/>
  <c r="P1347" i="5"/>
  <c r="N1347" i="5"/>
  <c r="O1348" i="5"/>
  <c r="P1348" i="5"/>
  <c r="N1348" i="5"/>
  <c r="O1349" i="5"/>
  <c r="P1349" i="5"/>
  <c r="N1349" i="5"/>
  <c r="O1350" i="5"/>
  <c r="P1350" i="5"/>
  <c r="N1350" i="5"/>
  <c r="O1351" i="5"/>
  <c r="P1351" i="5"/>
  <c r="N1351" i="5"/>
  <c r="O1352" i="5"/>
  <c r="P1352" i="5"/>
  <c r="N1352" i="5"/>
  <c r="O1353" i="5"/>
  <c r="N1353" i="5"/>
  <c r="O1354" i="5"/>
  <c r="P1354" i="5"/>
  <c r="N1354" i="5"/>
  <c r="O1355" i="5"/>
  <c r="P1355" i="5"/>
  <c r="N1355" i="5"/>
  <c r="O1356" i="5"/>
  <c r="P1356" i="5"/>
  <c r="N1356" i="5"/>
  <c r="O1357" i="5"/>
  <c r="N1357" i="5"/>
  <c r="O1358" i="5"/>
  <c r="P1358" i="5"/>
  <c r="N1358" i="5"/>
  <c r="O1359" i="5"/>
  <c r="P1359" i="5"/>
  <c r="N1359" i="5"/>
  <c r="O1360" i="5"/>
  <c r="P1360" i="5"/>
  <c r="N1360" i="5"/>
  <c r="O1361" i="5"/>
  <c r="P1361" i="5"/>
  <c r="N1361" i="5"/>
  <c r="O1362" i="5"/>
  <c r="P1362" i="5"/>
  <c r="N1362" i="5"/>
  <c r="O1363" i="5"/>
  <c r="P1363" i="5"/>
  <c r="N1363" i="5"/>
  <c r="O1364" i="5"/>
  <c r="P1364" i="5"/>
  <c r="N1364" i="5"/>
  <c r="O1365" i="5"/>
  <c r="P1365" i="5"/>
  <c r="N1365" i="5"/>
  <c r="O1366" i="5"/>
  <c r="P1366" i="5"/>
  <c r="N1366" i="5"/>
  <c r="O1367" i="5"/>
  <c r="P1367" i="5"/>
  <c r="N1367" i="5"/>
  <c r="O1368" i="5"/>
  <c r="P1368" i="5"/>
  <c r="N1368" i="5"/>
  <c r="O1369" i="5"/>
  <c r="N1369" i="5"/>
  <c r="O1370" i="5"/>
  <c r="P1370" i="5"/>
  <c r="N1370" i="5"/>
  <c r="O1371" i="5"/>
  <c r="P1371" i="5"/>
  <c r="N1371" i="5"/>
  <c r="O1372" i="5"/>
  <c r="P1372" i="5"/>
  <c r="N1372" i="5"/>
  <c r="O1373" i="5"/>
  <c r="N1373" i="5"/>
  <c r="O1374" i="5"/>
  <c r="P1374" i="5"/>
  <c r="N1374" i="5"/>
  <c r="O1375" i="5"/>
  <c r="N1375" i="5"/>
  <c r="O1376" i="5"/>
  <c r="P1376" i="5"/>
  <c r="N1376" i="5"/>
  <c r="O1377" i="5"/>
  <c r="P1377" i="5"/>
  <c r="N1377" i="5"/>
  <c r="O1378" i="5"/>
  <c r="P1378" i="5"/>
  <c r="N1378" i="5"/>
  <c r="O1379" i="5"/>
  <c r="N1379" i="5"/>
  <c r="O1380" i="5"/>
  <c r="P1380" i="5"/>
  <c r="N1380" i="5"/>
  <c r="O1381" i="5"/>
  <c r="P1381" i="5"/>
  <c r="N1381" i="5"/>
  <c r="O1382" i="5"/>
  <c r="P1382" i="5"/>
  <c r="N1382" i="5"/>
  <c r="O1383" i="5"/>
  <c r="N1383" i="5"/>
  <c r="O1384" i="5"/>
  <c r="P1384" i="5"/>
  <c r="N1384" i="5"/>
  <c r="O1385" i="5"/>
  <c r="N1385" i="5"/>
  <c r="O1386" i="5"/>
  <c r="P1386" i="5"/>
  <c r="N1386" i="5"/>
  <c r="O1387" i="5"/>
  <c r="N1387" i="5"/>
  <c r="O1388" i="5"/>
  <c r="P1388" i="5"/>
  <c r="N1388" i="5"/>
  <c r="O1389" i="5"/>
  <c r="N1389" i="5"/>
  <c r="O1390" i="5"/>
  <c r="P1390" i="5"/>
  <c r="N1390" i="5"/>
  <c r="O1391" i="5"/>
  <c r="N1391" i="5"/>
  <c r="O1392" i="5"/>
  <c r="P1392" i="5"/>
  <c r="N1392" i="5"/>
  <c r="O1393" i="5"/>
  <c r="P1393" i="5"/>
  <c r="N1393" i="5"/>
  <c r="O1394" i="5"/>
  <c r="P1394" i="5"/>
  <c r="N1394" i="5"/>
  <c r="O1395" i="5"/>
  <c r="N1395" i="5"/>
  <c r="O1396" i="5"/>
  <c r="P1396" i="5"/>
  <c r="N1396" i="5"/>
  <c r="O1397" i="5"/>
  <c r="P1397" i="5"/>
  <c r="N1397" i="5"/>
  <c r="O1398" i="5"/>
  <c r="P1398" i="5"/>
  <c r="N1398" i="5"/>
  <c r="O1399" i="5"/>
  <c r="N1399" i="5"/>
  <c r="O1400" i="5"/>
  <c r="P1400" i="5"/>
  <c r="N1400" i="5"/>
  <c r="O1401" i="5"/>
  <c r="N1401" i="5"/>
  <c r="O1402" i="5"/>
  <c r="P1402" i="5"/>
  <c r="N1402" i="5"/>
  <c r="O1403" i="5"/>
  <c r="N1403" i="5"/>
  <c r="O1404" i="5"/>
  <c r="P1404" i="5"/>
  <c r="N1404" i="5"/>
  <c r="O1405" i="5"/>
  <c r="N1405" i="5"/>
  <c r="O1406" i="5"/>
  <c r="P1406" i="5"/>
  <c r="N1406" i="5"/>
  <c r="O1407" i="5"/>
  <c r="N1407" i="5"/>
  <c r="O1408" i="5"/>
  <c r="P1408" i="5"/>
  <c r="N1408" i="5"/>
  <c r="O1409" i="5"/>
  <c r="P1409" i="5"/>
  <c r="N1409" i="5"/>
  <c r="O1410" i="5"/>
  <c r="P1410" i="5"/>
  <c r="N1410" i="5"/>
  <c r="O1411" i="5"/>
  <c r="N1411" i="5"/>
  <c r="O1412" i="5"/>
  <c r="P1412" i="5"/>
  <c r="N1412" i="5"/>
  <c r="O1413" i="5"/>
  <c r="P1413" i="5"/>
  <c r="N1413" i="5"/>
  <c r="O1414" i="5"/>
  <c r="P1414" i="5"/>
  <c r="N1414" i="5"/>
  <c r="O1415" i="5"/>
  <c r="N1415" i="5"/>
  <c r="O1416" i="5"/>
  <c r="P1416" i="5"/>
  <c r="N1416" i="5"/>
  <c r="O1417" i="5"/>
  <c r="N1417" i="5"/>
  <c r="O1418" i="5"/>
  <c r="P1418" i="5"/>
  <c r="N1418" i="5"/>
  <c r="O1419" i="5"/>
  <c r="N1419" i="5"/>
  <c r="O1420" i="5"/>
  <c r="P1420" i="5"/>
  <c r="N1420" i="5"/>
  <c r="O1421" i="5"/>
  <c r="N1421" i="5"/>
  <c r="O1422" i="5"/>
  <c r="P1422" i="5"/>
  <c r="N1422" i="5"/>
  <c r="O1423" i="5"/>
  <c r="N1423" i="5"/>
  <c r="O1424" i="5"/>
  <c r="P1424" i="5"/>
  <c r="N1424" i="5"/>
  <c r="O1425" i="5"/>
  <c r="P1425" i="5"/>
  <c r="N1425" i="5"/>
  <c r="O1426" i="5"/>
  <c r="P1426" i="5"/>
  <c r="N1426" i="5"/>
  <c r="O1427" i="5"/>
  <c r="N1427" i="5"/>
  <c r="O1428" i="5"/>
  <c r="P1428" i="5"/>
  <c r="N1428" i="5"/>
  <c r="O1429" i="5"/>
  <c r="P1429" i="5"/>
  <c r="N1429" i="5"/>
  <c r="O1430" i="5"/>
  <c r="P1430" i="5"/>
  <c r="N1430" i="5"/>
  <c r="O1431" i="5"/>
  <c r="N1431" i="5"/>
  <c r="O1432" i="5"/>
  <c r="P1432" i="5"/>
  <c r="N1432" i="5"/>
  <c r="O1433" i="5"/>
  <c r="N1433" i="5"/>
  <c r="O1434" i="5"/>
  <c r="P1434" i="5"/>
  <c r="N1434" i="5"/>
  <c r="O1435" i="5"/>
  <c r="N1435" i="5"/>
  <c r="O1436" i="5"/>
  <c r="P1436" i="5"/>
  <c r="N1436" i="5"/>
  <c r="O1437" i="5"/>
  <c r="N1437" i="5"/>
  <c r="O1438" i="5"/>
  <c r="P1438" i="5"/>
  <c r="N1438" i="5"/>
  <c r="O1439" i="5"/>
  <c r="N1439" i="5"/>
  <c r="O1440" i="5"/>
  <c r="P1440" i="5"/>
  <c r="N1440" i="5"/>
  <c r="O1441" i="5"/>
  <c r="P1441" i="5"/>
  <c r="N1441" i="5"/>
  <c r="O1442" i="5"/>
  <c r="P1442" i="5"/>
  <c r="N1442" i="5"/>
  <c r="O1443" i="5"/>
  <c r="N1443" i="5"/>
  <c r="O1444" i="5"/>
  <c r="P1444" i="5"/>
  <c r="N1444" i="5"/>
  <c r="O1445" i="5"/>
  <c r="P1445" i="5"/>
  <c r="N1445" i="5"/>
  <c r="O1446" i="5"/>
  <c r="P1446" i="5"/>
  <c r="N1446" i="5"/>
  <c r="O1447" i="5"/>
  <c r="N1447" i="5"/>
  <c r="O1448" i="5"/>
  <c r="P1448" i="5"/>
  <c r="N1448" i="5"/>
  <c r="O1449" i="5"/>
  <c r="N1449" i="5"/>
  <c r="O1450" i="5"/>
  <c r="P1450" i="5"/>
  <c r="N1450" i="5"/>
  <c r="O1451" i="5"/>
  <c r="N1451" i="5"/>
  <c r="O1452" i="5"/>
  <c r="P1452" i="5"/>
  <c r="N1452" i="5"/>
  <c r="O1453" i="5"/>
  <c r="P1453" i="5"/>
  <c r="N1453" i="5"/>
  <c r="O1454" i="5"/>
  <c r="P1454" i="5"/>
  <c r="N1454" i="5"/>
  <c r="O1455" i="5"/>
  <c r="N1455" i="5"/>
  <c r="O1456" i="5"/>
  <c r="P1456" i="5"/>
  <c r="N1456" i="5"/>
  <c r="O1457" i="5"/>
  <c r="P1457" i="5"/>
  <c r="N1457" i="5"/>
  <c r="O1458" i="5"/>
  <c r="P1458" i="5"/>
  <c r="N1458" i="5"/>
  <c r="O1459" i="5"/>
  <c r="N1459" i="5"/>
  <c r="O1460" i="5"/>
  <c r="P1460" i="5"/>
  <c r="N1460" i="5"/>
  <c r="O1461" i="5"/>
  <c r="P1461" i="5"/>
  <c r="N1461" i="5"/>
  <c r="O1462" i="5"/>
  <c r="P1462" i="5"/>
  <c r="N1462" i="5"/>
  <c r="O1463" i="5"/>
  <c r="N1463" i="5"/>
  <c r="O1464" i="5"/>
  <c r="P1464" i="5"/>
  <c r="N1464" i="5"/>
  <c r="O1465" i="5"/>
  <c r="N1465" i="5"/>
  <c r="O1466" i="5"/>
  <c r="P1466" i="5"/>
  <c r="N1466" i="5"/>
  <c r="O1467" i="5"/>
  <c r="N1467" i="5"/>
  <c r="O1468" i="5"/>
  <c r="P1468" i="5"/>
  <c r="N1468" i="5"/>
  <c r="O1469" i="5"/>
  <c r="P1469" i="5"/>
  <c r="N1469" i="5"/>
  <c r="O1470" i="5"/>
  <c r="P1470" i="5"/>
  <c r="N1470" i="5"/>
  <c r="O1471" i="5"/>
  <c r="N1471" i="5"/>
  <c r="O1472" i="5"/>
  <c r="P1472" i="5"/>
  <c r="N1472" i="5"/>
  <c r="O1473" i="5"/>
  <c r="P1473" i="5"/>
  <c r="N1473" i="5"/>
  <c r="O1474" i="5"/>
  <c r="P1474" i="5"/>
  <c r="N1474" i="5"/>
  <c r="O1475" i="5"/>
  <c r="N1475" i="5"/>
  <c r="O1476" i="5"/>
  <c r="P1476" i="5"/>
  <c r="N1476" i="5"/>
  <c r="O1477" i="5"/>
  <c r="N1477" i="5"/>
  <c r="O1478" i="5"/>
  <c r="P1478" i="5"/>
  <c r="N1478" i="5"/>
  <c r="O1479" i="5"/>
  <c r="N1479" i="5"/>
  <c r="O1480" i="5"/>
  <c r="P1480" i="5"/>
  <c r="N1480" i="5"/>
  <c r="O1481" i="5"/>
  <c r="N1481" i="5"/>
  <c r="O1482" i="5"/>
  <c r="P1482" i="5"/>
  <c r="N1482" i="5"/>
  <c r="O1483" i="5"/>
  <c r="N1483" i="5"/>
  <c r="O1484" i="5"/>
  <c r="P1484" i="5"/>
  <c r="N1484" i="5"/>
  <c r="O1485" i="5"/>
  <c r="P1485" i="5"/>
  <c r="N1485" i="5"/>
  <c r="O1486" i="5"/>
  <c r="P1486" i="5"/>
  <c r="N1486" i="5"/>
  <c r="O1487" i="5"/>
  <c r="N1487" i="5"/>
  <c r="O1488" i="5"/>
  <c r="P1488" i="5"/>
  <c r="N1488" i="5"/>
  <c r="O1489" i="5"/>
  <c r="P1489" i="5"/>
  <c r="N1489" i="5"/>
  <c r="O1490" i="5"/>
  <c r="P1490" i="5"/>
  <c r="N1490" i="5"/>
  <c r="O1491" i="5"/>
  <c r="N1491" i="5"/>
  <c r="O1492" i="5"/>
  <c r="P1492" i="5"/>
  <c r="N1492" i="5"/>
  <c r="O1493" i="5"/>
  <c r="P1493" i="5"/>
  <c r="N1493" i="5"/>
  <c r="O1494" i="5"/>
  <c r="P1494" i="5"/>
  <c r="N1494" i="5"/>
  <c r="O1495" i="5"/>
  <c r="N1495" i="5"/>
  <c r="O1496" i="5"/>
  <c r="P1496" i="5"/>
  <c r="N1496" i="5"/>
  <c r="O1497" i="5"/>
  <c r="N1497" i="5"/>
  <c r="O1498" i="5"/>
  <c r="P1498" i="5"/>
  <c r="N1498" i="5"/>
  <c r="O1499" i="5"/>
  <c r="N1499" i="5"/>
  <c r="O1500" i="5"/>
  <c r="P1500" i="5"/>
  <c r="N1500" i="5"/>
  <c r="O1501" i="5"/>
  <c r="N1501" i="5"/>
  <c r="O1502" i="5"/>
  <c r="P1502" i="5"/>
  <c r="N1502" i="5"/>
  <c r="O1503" i="5"/>
  <c r="N1503" i="5"/>
  <c r="O1504" i="5"/>
  <c r="P1504" i="5"/>
  <c r="N1504" i="5"/>
  <c r="O1505" i="5"/>
  <c r="P1505" i="5"/>
  <c r="N1505" i="5"/>
  <c r="O1506" i="5"/>
  <c r="P1506" i="5"/>
  <c r="N1506" i="5"/>
  <c r="O1507" i="5"/>
  <c r="N1507" i="5"/>
  <c r="O1508" i="5"/>
  <c r="P1508" i="5"/>
  <c r="N1508" i="5"/>
  <c r="O1509" i="5"/>
  <c r="P1509" i="5"/>
  <c r="N1509" i="5"/>
  <c r="O1510" i="5"/>
  <c r="P1510" i="5"/>
  <c r="N1510" i="5"/>
  <c r="O1511" i="5"/>
  <c r="N1511" i="5"/>
  <c r="O1512" i="5"/>
  <c r="P1512" i="5"/>
  <c r="N1512" i="5"/>
  <c r="O1513" i="5"/>
  <c r="N1513" i="5"/>
  <c r="O1514" i="5"/>
  <c r="P1514" i="5"/>
  <c r="N1514" i="5"/>
  <c r="O1515" i="5"/>
  <c r="N1515" i="5"/>
  <c r="O1516" i="5"/>
  <c r="P1516" i="5"/>
  <c r="N1516" i="5"/>
  <c r="O1517" i="5"/>
  <c r="P1517" i="5"/>
  <c r="N1517" i="5"/>
  <c r="O1518" i="5"/>
  <c r="P1518" i="5"/>
  <c r="N1518" i="5"/>
  <c r="O1519" i="5"/>
  <c r="N1519" i="5"/>
  <c r="O1520" i="5"/>
  <c r="P1520" i="5"/>
  <c r="N1520" i="5"/>
  <c r="O1521" i="5"/>
  <c r="P1521" i="5"/>
  <c r="N1521" i="5"/>
  <c r="O1522" i="5"/>
  <c r="P1522" i="5"/>
  <c r="N1522" i="5"/>
  <c r="O1523" i="5"/>
  <c r="N1523" i="5"/>
  <c r="O1524" i="5"/>
  <c r="P1524" i="5"/>
  <c r="N1524" i="5"/>
  <c r="O1525" i="5"/>
  <c r="N1525" i="5"/>
  <c r="O1526" i="5"/>
  <c r="P1526" i="5"/>
  <c r="N1526" i="5"/>
  <c r="O1527" i="5"/>
  <c r="N1527" i="5"/>
  <c r="O1528" i="5"/>
  <c r="P1528" i="5"/>
  <c r="N1528" i="5"/>
  <c r="O1529" i="5"/>
  <c r="N1529" i="5"/>
  <c r="O1530" i="5"/>
  <c r="P1530" i="5"/>
  <c r="N1530" i="5"/>
  <c r="O1531" i="5"/>
  <c r="N1531" i="5"/>
  <c r="O1532" i="5"/>
  <c r="P1532" i="5"/>
  <c r="N1532" i="5"/>
  <c r="O1533" i="5"/>
  <c r="P1533" i="5"/>
  <c r="N1533" i="5"/>
  <c r="O1534" i="5"/>
  <c r="P1534" i="5"/>
  <c r="N1534" i="5"/>
  <c r="O1535" i="5"/>
  <c r="N1535" i="5"/>
  <c r="O1536" i="5"/>
  <c r="P1536" i="5"/>
  <c r="N1536" i="5"/>
  <c r="O1537" i="5"/>
  <c r="P1537" i="5"/>
  <c r="N1537" i="5"/>
  <c r="O1538" i="5"/>
  <c r="P1538" i="5"/>
  <c r="N1538" i="5"/>
  <c r="O1539" i="5"/>
  <c r="N1539" i="5"/>
  <c r="O1540" i="5"/>
  <c r="P1540" i="5"/>
  <c r="N1540" i="5"/>
  <c r="O1541" i="5"/>
  <c r="N1541" i="5"/>
  <c r="O1542" i="5"/>
  <c r="P1542" i="5"/>
  <c r="N1542" i="5"/>
  <c r="O1543" i="5"/>
  <c r="N1543" i="5"/>
  <c r="O1544" i="5"/>
  <c r="P1544" i="5"/>
  <c r="N1544" i="5"/>
  <c r="O1545" i="5"/>
  <c r="N1545" i="5"/>
  <c r="O1546" i="5"/>
  <c r="P1546" i="5"/>
  <c r="N1546" i="5"/>
  <c r="O1547" i="5"/>
  <c r="N1547" i="5"/>
  <c r="O1548" i="5"/>
  <c r="P1548" i="5"/>
  <c r="N1548" i="5"/>
  <c r="O1549" i="5"/>
  <c r="N1549" i="5"/>
  <c r="O1550" i="5"/>
  <c r="P1550" i="5"/>
  <c r="N1550" i="5"/>
  <c r="O1551" i="5"/>
  <c r="N1551" i="5"/>
  <c r="O1552" i="5"/>
  <c r="P1552" i="5"/>
  <c r="N1552" i="5"/>
  <c r="O1553" i="5"/>
  <c r="P1553" i="5"/>
  <c r="N1553" i="5"/>
  <c r="O1554" i="5"/>
  <c r="P1554" i="5"/>
  <c r="N1554" i="5"/>
  <c r="O1555" i="5"/>
  <c r="N1555" i="5"/>
  <c r="O1556" i="5"/>
  <c r="P1556" i="5"/>
  <c r="N1556" i="5"/>
  <c r="O1557" i="5"/>
  <c r="P1557" i="5"/>
  <c r="N1557" i="5"/>
  <c r="O1558" i="5"/>
  <c r="P1558" i="5"/>
  <c r="N1558" i="5"/>
  <c r="O1559" i="5"/>
  <c r="N1559" i="5"/>
  <c r="O1560" i="5"/>
  <c r="P1560" i="5"/>
  <c r="N1560" i="5"/>
  <c r="O1561" i="5"/>
  <c r="N1561" i="5"/>
  <c r="O1562" i="5"/>
  <c r="P1562" i="5"/>
  <c r="N1562" i="5"/>
  <c r="O1563" i="5"/>
  <c r="N1563" i="5"/>
  <c r="O1564" i="5"/>
  <c r="P1564" i="5"/>
  <c r="N1564" i="5"/>
  <c r="O1565" i="5"/>
  <c r="N1565" i="5"/>
  <c r="O1566" i="5"/>
  <c r="P1566" i="5"/>
  <c r="N1566" i="5"/>
  <c r="O1567" i="5"/>
  <c r="N1567" i="5"/>
  <c r="O1568" i="5"/>
  <c r="P1568" i="5"/>
  <c r="N1568" i="5"/>
  <c r="O1569" i="5"/>
  <c r="P1569" i="5"/>
  <c r="N1569" i="5"/>
  <c r="O1570" i="5"/>
  <c r="P1570" i="5"/>
  <c r="N1570" i="5"/>
  <c r="O1571" i="5"/>
  <c r="N1571" i="5"/>
  <c r="O1572" i="5"/>
  <c r="P1572" i="5"/>
  <c r="N1572" i="5"/>
  <c r="O1573" i="5"/>
  <c r="P1573" i="5"/>
  <c r="N1573" i="5"/>
  <c r="O1574" i="5"/>
  <c r="P1574" i="5"/>
  <c r="N1574" i="5"/>
  <c r="O1575" i="5"/>
  <c r="N1575" i="5"/>
  <c r="O1576" i="5"/>
  <c r="P1576" i="5"/>
  <c r="N1576" i="5"/>
  <c r="O1577" i="5"/>
  <c r="N1577" i="5"/>
  <c r="O1578" i="5"/>
  <c r="P1578" i="5"/>
  <c r="N1578" i="5"/>
  <c r="O1579" i="5"/>
  <c r="N1579" i="5"/>
  <c r="O1580" i="5"/>
  <c r="P1580" i="5"/>
  <c r="N1580" i="5"/>
  <c r="O1581" i="5"/>
  <c r="P1581" i="5"/>
  <c r="N1581" i="5"/>
  <c r="O1582" i="5"/>
  <c r="P1582" i="5"/>
  <c r="N1582" i="5"/>
  <c r="O1583" i="5"/>
  <c r="N1583" i="5"/>
  <c r="O1584" i="5"/>
  <c r="P1584" i="5"/>
  <c r="N1584" i="5"/>
  <c r="O1585" i="5"/>
  <c r="P1585" i="5"/>
  <c r="N1585" i="5"/>
  <c r="O1586" i="5"/>
  <c r="P1586" i="5"/>
  <c r="N1586" i="5"/>
  <c r="O1587" i="5"/>
  <c r="N1587" i="5"/>
  <c r="O1588" i="5"/>
  <c r="P1588" i="5"/>
  <c r="N1588" i="5"/>
  <c r="O1589" i="5"/>
  <c r="N1589" i="5"/>
  <c r="O1590" i="5"/>
  <c r="P1590" i="5"/>
  <c r="N1590" i="5"/>
  <c r="O1591" i="5"/>
  <c r="N1591" i="5"/>
  <c r="O1592" i="5"/>
  <c r="P1592" i="5"/>
  <c r="N1592" i="5"/>
  <c r="O1593" i="5"/>
  <c r="N1593" i="5"/>
  <c r="O1594" i="5"/>
  <c r="P1594" i="5"/>
  <c r="N1594" i="5"/>
  <c r="O1595" i="5"/>
  <c r="N1595" i="5"/>
  <c r="O1596" i="5"/>
  <c r="P1596" i="5"/>
  <c r="N1596" i="5"/>
  <c r="O1597" i="5"/>
  <c r="P1597" i="5"/>
  <c r="N1597" i="5"/>
  <c r="O1598" i="5"/>
  <c r="P1598" i="5"/>
  <c r="N1598" i="5"/>
  <c r="O1599" i="5"/>
  <c r="N1599" i="5"/>
  <c r="O1600" i="5"/>
  <c r="P1600" i="5"/>
  <c r="N1600" i="5"/>
  <c r="O1601" i="5"/>
  <c r="P1601" i="5"/>
  <c r="N1601" i="5"/>
  <c r="O1602" i="5"/>
  <c r="P1602" i="5"/>
  <c r="N1602" i="5"/>
  <c r="O1603" i="5"/>
  <c r="N1603" i="5"/>
  <c r="O1604" i="5"/>
  <c r="P1604" i="5"/>
  <c r="N1604" i="5"/>
  <c r="O1605" i="5"/>
  <c r="N1605" i="5"/>
  <c r="O1606" i="5"/>
  <c r="P1606" i="5"/>
  <c r="N1606" i="5"/>
  <c r="O1607" i="5"/>
  <c r="N1607" i="5"/>
  <c r="O1608" i="5"/>
  <c r="P1608" i="5"/>
  <c r="N1608" i="5"/>
  <c r="O1609" i="5"/>
  <c r="N1609" i="5"/>
  <c r="O1610" i="5"/>
  <c r="P1610" i="5"/>
  <c r="N1610" i="5"/>
  <c r="O1611" i="5"/>
  <c r="N1611" i="5"/>
  <c r="O1612" i="5"/>
  <c r="P1612" i="5"/>
  <c r="N1612" i="5"/>
  <c r="O1613" i="5"/>
  <c r="N1613" i="5"/>
  <c r="O1614" i="5"/>
  <c r="P1614" i="5"/>
  <c r="N1614" i="5"/>
  <c r="O1615" i="5"/>
  <c r="N1615" i="5"/>
  <c r="O1616" i="5"/>
  <c r="P1616" i="5"/>
  <c r="N1616" i="5"/>
  <c r="O1617" i="5"/>
  <c r="P1617" i="5"/>
  <c r="N1617" i="5"/>
  <c r="O1618" i="5"/>
  <c r="P1618" i="5"/>
  <c r="N1618" i="5"/>
  <c r="O1619" i="5"/>
  <c r="N1619" i="5"/>
  <c r="O1620" i="5"/>
  <c r="P1620" i="5"/>
  <c r="N1620" i="5"/>
  <c r="O1621" i="5"/>
  <c r="P1621" i="5"/>
  <c r="N1621" i="5"/>
  <c r="O1622" i="5"/>
  <c r="P1622" i="5"/>
  <c r="N1622" i="5"/>
  <c r="O1623" i="5"/>
  <c r="N1623" i="5"/>
  <c r="O1624" i="5"/>
  <c r="P1624" i="5"/>
  <c r="N1624" i="5"/>
  <c r="O1625" i="5"/>
  <c r="N1625" i="5"/>
  <c r="O1626" i="5"/>
  <c r="P1626" i="5"/>
  <c r="N1626" i="5"/>
  <c r="O1627" i="5"/>
  <c r="N1627" i="5"/>
  <c r="O1628" i="5"/>
  <c r="P1628" i="5"/>
  <c r="N1628" i="5"/>
  <c r="O1629" i="5"/>
  <c r="N1629" i="5"/>
  <c r="O1630" i="5"/>
  <c r="P1630" i="5"/>
  <c r="N1630" i="5"/>
  <c r="O1631" i="5"/>
  <c r="N1631" i="5"/>
  <c r="O1632" i="5"/>
  <c r="P1632" i="5"/>
  <c r="N1632" i="5"/>
  <c r="O1633" i="5"/>
  <c r="P1633" i="5"/>
  <c r="N1633" i="5"/>
  <c r="O1634" i="5"/>
  <c r="P1634" i="5"/>
  <c r="N1634" i="5"/>
  <c r="O1635" i="5"/>
  <c r="N1635" i="5"/>
  <c r="O1636" i="5"/>
  <c r="P1636" i="5"/>
  <c r="N1636" i="5"/>
  <c r="O1637" i="5"/>
  <c r="P1637" i="5"/>
  <c r="N1637" i="5"/>
  <c r="O1638" i="5"/>
  <c r="P1638" i="5"/>
  <c r="N1638" i="5"/>
  <c r="O1639" i="5"/>
  <c r="N1639" i="5"/>
  <c r="O1640" i="5"/>
  <c r="P1640" i="5"/>
  <c r="N1640" i="5"/>
  <c r="O1641" i="5"/>
  <c r="N1641" i="5"/>
  <c r="O1642" i="5"/>
  <c r="P1642" i="5"/>
  <c r="N1642" i="5"/>
  <c r="O1643" i="5"/>
  <c r="N1643" i="5"/>
  <c r="O1644" i="5"/>
  <c r="P1644" i="5"/>
  <c r="N1644" i="5"/>
  <c r="O1645" i="5"/>
  <c r="P1645" i="5"/>
  <c r="N1645" i="5"/>
  <c r="O1646" i="5"/>
  <c r="P1646" i="5"/>
  <c r="N1646" i="5"/>
  <c r="O1647" i="5"/>
  <c r="N1647" i="5"/>
  <c r="O1648" i="5"/>
  <c r="P1648" i="5"/>
  <c r="N1648" i="5"/>
  <c r="O1649" i="5"/>
  <c r="P1649" i="5"/>
  <c r="N1649" i="5"/>
  <c r="O1650" i="5"/>
  <c r="P1650" i="5"/>
  <c r="N1650" i="5"/>
  <c r="O1651" i="5"/>
  <c r="N1651" i="5"/>
  <c r="O1652" i="5"/>
  <c r="P1652" i="5"/>
  <c r="N1652" i="5"/>
  <c r="O1653" i="5"/>
  <c r="N1653" i="5"/>
  <c r="O1654" i="5"/>
  <c r="P1654" i="5"/>
  <c r="N1654" i="5"/>
  <c r="O1655" i="5"/>
  <c r="N1655" i="5"/>
  <c r="O1656" i="5"/>
  <c r="P1656" i="5"/>
  <c r="N1656" i="5"/>
  <c r="O1657" i="5"/>
  <c r="N1657" i="5"/>
  <c r="O1658" i="5"/>
  <c r="P1658" i="5"/>
  <c r="N1658" i="5"/>
  <c r="O1659" i="5"/>
  <c r="N1659" i="5"/>
  <c r="O1660" i="5"/>
  <c r="P1660" i="5"/>
  <c r="N1660" i="5"/>
  <c r="O1661" i="5"/>
  <c r="P1661" i="5"/>
  <c r="N1661" i="5"/>
  <c r="O1662" i="5"/>
  <c r="P1662" i="5"/>
  <c r="N1662" i="5"/>
  <c r="O1663" i="5"/>
  <c r="N1663" i="5"/>
  <c r="O1664" i="5"/>
  <c r="P1664" i="5"/>
  <c r="N1664" i="5"/>
  <c r="O1665" i="5"/>
  <c r="P1665" i="5"/>
  <c r="N1665" i="5"/>
  <c r="O1666" i="5"/>
  <c r="P1666" i="5"/>
  <c r="N1666" i="5"/>
  <c r="O1667" i="5"/>
  <c r="N1667" i="5"/>
  <c r="O1668" i="5"/>
  <c r="P1668" i="5"/>
  <c r="N1668" i="5"/>
  <c r="O1669" i="5"/>
  <c r="N1669" i="5"/>
  <c r="O1670" i="5"/>
  <c r="P1670" i="5"/>
  <c r="N1670" i="5"/>
  <c r="O1671" i="5"/>
  <c r="N1671" i="5"/>
  <c r="O1672" i="5"/>
  <c r="P1672" i="5"/>
  <c r="N1672" i="5"/>
  <c r="O1673" i="5"/>
  <c r="N1673" i="5"/>
  <c r="O1674" i="5"/>
  <c r="P1674" i="5"/>
  <c r="N1674" i="5"/>
  <c r="O1675" i="5"/>
  <c r="N1675" i="5"/>
  <c r="O1676" i="5"/>
  <c r="P1676" i="5"/>
  <c r="N1676" i="5"/>
  <c r="O1677" i="5"/>
  <c r="N1677" i="5"/>
  <c r="O1678" i="5"/>
  <c r="P1678" i="5"/>
  <c r="N1678" i="5"/>
  <c r="O1679" i="5"/>
  <c r="N1679" i="5"/>
  <c r="O1680" i="5"/>
  <c r="P1680" i="5"/>
  <c r="N1680" i="5"/>
  <c r="O1681" i="5"/>
  <c r="P1681" i="5"/>
  <c r="N1681" i="5"/>
  <c r="O1682" i="5"/>
  <c r="P1682" i="5"/>
  <c r="N1682" i="5"/>
  <c r="O1683" i="5"/>
  <c r="N1683" i="5"/>
  <c r="O1684" i="5"/>
  <c r="P1684" i="5"/>
  <c r="N1684" i="5"/>
  <c r="O1685" i="5"/>
  <c r="P1685" i="5"/>
  <c r="N1685" i="5"/>
  <c r="O1686" i="5"/>
  <c r="P1686" i="5"/>
  <c r="N1686" i="5"/>
  <c r="O1687" i="5"/>
  <c r="N1687" i="5"/>
  <c r="O1688" i="5"/>
  <c r="P1688" i="5"/>
  <c r="N1688" i="5"/>
  <c r="O1689" i="5"/>
  <c r="N1689" i="5"/>
  <c r="O1690" i="5"/>
  <c r="P1690" i="5"/>
  <c r="N1690" i="5"/>
  <c r="O1691" i="5"/>
  <c r="N1691" i="5"/>
  <c r="O1692" i="5"/>
  <c r="P1692" i="5"/>
  <c r="N1692" i="5"/>
  <c r="O1693" i="5"/>
  <c r="N1693" i="5"/>
  <c r="O1694" i="5"/>
  <c r="P1694" i="5"/>
  <c r="N1694" i="5"/>
  <c r="O1695" i="5"/>
  <c r="N1695" i="5"/>
  <c r="O1696" i="5"/>
  <c r="P1696" i="5"/>
  <c r="N1696" i="5"/>
  <c r="O1697" i="5"/>
  <c r="P1697" i="5"/>
  <c r="N1697" i="5"/>
  <c r="O1698" i="5"/>
  <c r="P1698" i="5"/>
  <c r="N1698" i="5"/>
  <c r="O1699" i="5"/>
  <c r="N1699" i="5"/>
  <c r="O1700" i="5"/>
  <c r="P1700" i="5"/>
  <c r="N1700" i="5"/>
  <c r="O1701" i="5"/>
  <c r="P1701" i="5"/>
  <c r="N1701" i="5"/>
  <c r="O1702" i="5"/>
  <c r="P1702" i="5"/>
  <c r="N1702" i="5"/>
  <c r="O1703" i="5"/>
  <c r="N1703" i="5"/>
  <c r="O1704" i="5"/>
  <c r="P1704" i="5"/>
  <c r="N1704" i="5"/>
  <c r="O1705" i="5"/>
  <c r="N1705" i="5"/>
  <c r="O1706" i="5"/>
  <c r="P1706" i="5"/>
  <c r="N1706" i="5"/>
  <c r="O1707" i="5"/>
  <c r="N1707" i="5"/>
  <c r="O1708" i="5"/>
  <c r="P1708" i="5"/>
  <c r="N1708" i="5"/>
  <c r="O1709" i="5"/>
  <c r="P1709" i="5"/>
  <c r="N1709" i="5"/>
  <c r="O1710" i="5"/>
  <c r="P1710" i="5"/>
  <c r="N1710" i="5"/>
  <c r="O1711" i="5"/>
  <c r="N1711" i="5"/>
  <c r="O1712" i="5"/>
  <c r="P1712" i="5"/>
  <c r="N1712" i="5"/>
  <c r="O1713" i="5"/>
  <c r="P1713" i="5"/>
  <c r="N1713" i="5"/>
  <c r="O1714" i="5"/>
  <c r="P1714" i="5"/>
  <c r="N1714" i="5"/>
  <c r="O1715" i="5"/>
  <c r="N1715" i="5"/>
  <c r="O1716" i="5"/>
  <c r="P1716" i="5"/>
  <c r="N1716" i="5"/>
  <c r="O1717" i="5"/>
  <c r="N1717" i="5"/>
  <c r="O1718" i="5"/>
  <c r="P1718" i="5"/>
  <c r="N1718" i="5"/>
  <c r="O1719" i="5"/>
  <c r="N1719" i="5"/>
  <c r="O1720" i="5"/>
  <c r="P1720" i="5"/>
  <c r="N1720" i="5"/>
  <c r="O1721" i="5"/>
  <c r="N1721" i="5"/>
  <c r="O1722" i="5"/>
  <c r="P1722" i="5"/>
  <c r="N1722" i="5"/>
  <c r="O1723" i="5"/>
  <c r="N1723" i="5"/>
  <c r="O1724" i="5"/>
  <c r="P1724" i="5"/>
  <c r="N1724" i="5"/>
  <c r="O1725" i="5"/>
  <c r="P1725" i="5"/>
  <c r="N1725" i="5"/>
  <c r="O1726" i="5"/>
  <c r="P1726" i="5"/>
  <c r="N1726" i="5"/>
  <c r="O1727" i="5"/>
  <c r="N1727" i="5"/>
  <c r="O1728" i="5"/>
  <c r="P1728" i="5"/>
  <c r="N1728" i="5"/>
  <c r="O1729" i="5"/>
  <c r="P1729" i="5"/>
  <c r="N1729" i="5"/>
  <c r="O1730" i="5"/>
  <c r="P1730" i="5"/>
  <c r="N1730" i="5"/>
  <c r="O1731" i="5"/>
  <c r="N1731" i="5"/>
  <c r="O1732" i="5"/>
  <c r="P1732" i="5"/>
  <c r="N1732" i="5"/>
  <c r="O1733" i="5"/>
  <c r="N1733" i="5"/>
  <c r="O1734" i="5"/>
  <c r="P1734" i="5"/>
  <c r="N1734" i="5"/>
  <c r="O1735" i="5"/>
  <c r="N1735" i="5"/>
  <c r="O1736" i="5"/>
  <c r="P1736" i="5"/>
  <c r="N1736" i="5"/>
  <c r="O1737" i="5"/>
  <c r="N1737" i="5"/>
  <c r="O1738" i="5"/>
  <c r="P1738" i="5"/>
  <c r="N1738" i="5"/>
  <c r="O1739" i="5"/>
  <c r="N1739" i="5"/>
  <c r="O1740" i="5"/>
  <c r="P1740" i="5"/>
  <c r="N1740" i="5"/>
  <c r="O1741" i="5"/>
  <c r="N1741" i="5"/>
  <c r="O1742" i="5"/>
  <c r="P1742" i="5"/>
  <c r="N1742" i="5"/>
  <c r="O1743" i="5"/>
  <c r="N1743" i="5"/>
  <c r="O1744" i="5"/>
  <c r="P1744" i="5"/>
  <c r="N1744" i="5"/>
  <c r="O1745" i="5"/>
  <c r="P1745" i="5"/>
  <c r="N1745" i="5"/>
  <c r="O1746" i="5"/>
  <c r="P1746" i="5"/>
  <c r="N1746" i="5"/>
  <c r="O1747" i="5"/>
  <c r="N1747" i="5"/>
  <c r="O1748" i="5"/>
  <c r="P1748" i="5"/>
  <c r="N1748" i="5"/>
  <c r="O1749" i="5"/>
  <c r="P1749" i="5"/>
  <c r="N1749" i="5"/>
  <c r="O1750" i="5"/>
  <c r="P1750" i="5"/>
  <c r="N1750" i="5"/>
  <c r="O1751" i="5"/>
  <c r="N1751" i="5"/>
  <c r="O1752" i="5"/>
  <c r="P1752" i="5"/>
  <c r="N1752" i="5"/>
  <c r="O1753" i="5"/>
  <c r="N1753" i="5"/>
  <c r="O1754" i="5"/>
  <c r="P1754" i="5"/>
  <c r="N1754" i="5"/>
  <c r="O1755" i="5"/>
  <c r="N1755" i="5"/>
  <c r="O1756" i="5"/>
  <c r="P1756" i="5"/>
  <c r="N1756" i="5"/>
  <c r="O1757" i="5"/>
  <c r="N1757" i="5"/>
  <c r="O1758" i="5"/>
  <c r="P1758" i="5"/>
  <c r="N1758" i="5"/>
  <c r="O1759" i="5"/>
  <c r="N1759" i="5"/>
  <c r="O1760" i="5"/>
  <c r="P1760" i="5"/>
  <c r="N1760" i="5"/>
  <c r="O1761" i="5"/>
  <c r="P1761" i="5"/>
  <c r="N1761" i="5"/>
  <c r="O1762" i="5"/>
  <c r="P1762" i="5"/>
  <c r="N1762" i="5"/>
  <c r="O1763" i="5"/>
  <c r="N1763" i="5"/>
  <c r="O1764" i="5"/>
  <c r="P1764" i="5"/>
  <c r="N1764" i="5"/>
  <c r="O1765" i="5"/>
  <c r="P1765" i="5"/>
  <c r="N1765" i="5"/>
  <c r="O1766" i="5"/>
  <c r="P1766" i="5"/>
  <c r="N1766" i="5"/>
  <c r="O1767" i="5"/>
  <c r="N1767" i="5"/>
  <c r="O1768" i="5"/>
  <c r="P1768" i="5"/>
  <c r="N1768" i="5"/>
  <c r="O1769" i="5"/>
  <c r="N1769" i="5"/>
  <c r="O1770" i="5"/>
  <c r="P1770" i="5"/>
  <c r="N1770" i="5"/>
  <c r="O1771" i="5"/>
  <c r="N1771" i="5"/>
  <c r="O1772" i="5"/>
  <c r="P1772" i="5"/>
  <c r="N1772" i="5"/>
  <c r="O1773" i="5"/>
  <c r="P1773" i="5"/>
  <c r="N1773" i="5"/>
  <c r="O1774" i="5"/>
  <c r="P1774" i="5"/>
  <c r="N1774" i="5"/>
  <c r="O1775" i="5"/>
  <c r="N1775" i="5"/>
  <c r="O1776" i="5"/>
  <c r="P1776" i="5"/>
  <c r="N1776" i="5"/>
  <c r="O1777" i="5"/>
  <c r="P1777" i="5"/>
  <c r="N1777" i="5"/>
  <c r="O1778" i="5"/>
  <c r="P1778" i="5"/>
  <c r="N1778" i="5"/>
  <c r="O1779" i="5"/>
  <c r="N1779" i="5"/>
  <c r="O1780" i="5"/>
  <c r="P1780" i="5"/>
  <c r="N1780" i="5"/>
  <c r="O1781" i="5"/>
  <c r="N1781" i="5"/>
  <c r="O1782" i="5"/>
  <c r="P1782" i="5"/>
  <c r="N1782" i="5"/>
  <c r="O1783" i="5"/>
  <c r="N1783" i="5"/>
  <c r="O1784" i="5"/>
  <c r="P1784" i="5"/>
  <c r="N1784" i="5"/>
  <c r="O1785" i="5"/>
  <c r="N1785" i="5"/>
  <c r="O1786" i="5"/>
  <c r="P1786" i="5"/>
  <c r="N1786" i="5"/>
  <c r="O1787" i="5"/>
  <c r="N1787" i="5"/>
  <c r="O1788" i="5"/>
  <c r="P1788" i="5"/>
  <c r="N1788" i="5"/>
  <c r="O1789" i="5"/>
  <c r="P1789" i="5"/>
  <c r="N1789" i="5"/>
  <c r="O1790" i="5"/>
  <c r="P1790" i="5"/>
  <c r="N1790" i="5"/>
  <c r="O1791" i="5"/>
  <c r="N1791" i="5"/>
  <c r="O1792" i="5"/>
  <c r="P1792" i="5"/>
  <c r="N1792" i="5"/>
  <c r="O1793" i="5"/>
  <c r="P1793" i="5"/>
  <c r="N1793" i="5"/>
  <c r="O1794" i="5"/>
  <c r="P1794" i="5"/>
  <c r="N1794" i="5"/>
  <c r="O1795" i="5"/>
  <c r="N1795" i="5"/>
  <c r="O1796" i="5"/>
  <c r="P1796" i="5"/>
  <c r="N1796" i="5"/>
  <c r="O1797" i="5"/>
  <c r="N1797" i="5"/>
  <c r="O1798" i="5"/>
  <c r="P1798" i="5"/>
  <c r="N1798" i="5"/>
  <c r="O1799" i="5"/>
  <c r="N1799" i="5"/>
  <c r="O1800" i="5"/>
  <c r="P1800" i="5"/>
  <c r="N1800" i="5"/>
  <c r="O1801" i="5"/>
  <c r="N1801" i="5"/>
  <c r="O1802" i="5"/>
  <c r="P1802" i="5"/>
  <c r="N1802" i="5"/>
  <c r="O1803" i="5"/>
  <c r="N1803" i="5"/>
  <c r="O1804" i="5"/>
  <c r="P1804" i="5"/>
  <c r="N1804" i="5"/>
  <c r="O1805" i="5"/>
  <c r="N1805" i="5"/>
  <c r="O1806" i="5"/>
  <c r="P1806" i="5"/>
  <c r="N1806" i="5"/>
  <c r="O1807" i="5"/>
  <c r="N1807" i="5"/>
  <c r="O1808" i="5"/>
  <c r="P1808" i="5"/>
  <c r="N1808" i="5"/>
  <c r="O1809" i="5"/>
  <c r="P1809" i="5"/>
  <c r="N1809" i="5"/>
  <c r="O1810" i="5"/>
  <c r="P1810" i="5"/>
  <c r="N1810" i="5"/>
  <c r="O1811" i="5"/>
  <c r="N1811" i="5"/>
  <c r="O1812" i="5"/>
  <c r="P1812" i="5"/>
  <c r="N1812" i="5"/>
  <c r="O1813" i="5"/>
  <c r="P1813" i="5"/>
  <c r="N1813" i="5"/>
  <c r="O1814" i="5"/>
  <c r="P1814" i="5"/>
  <c r="N1814" i="5"/>
  <c r="O1815" i="5"/>
  <c r="N1815" i="5"/>
  <c r="O1816" i="5"/>
  <c r="P1816" i="5"/>
  <c r="N1816" i="5"/>
  <c r="O1817" i="5"/>
  <c r="N1817" i="5"/>
  <c r="O1818" i="5"/>
  <c r="P1818" i="5"/>
  <c r="N1818" i="5"/>
  <c r="O1819" i="5"/>
  <c r="N1819" i="5"/>
  <c r="O1820" i="5"/>
  <c r="P1820" i="5"/>
  <c r="N1820" i="5"/>
  <c r="O1821" i="5"/>
  <c r="N1821" i="5"/>
  <c r="O1822" i="5"/>
  <c r="P1822" i="5"/>
  <c r="N1822" i="5"/>
  <c r="O1823" i="5"/>
  <c r="N1823" i="5"/>
  <c r="O1824" i="5"/>
  <c r="P1824" i="5"/>
  <c r="N1824" i="5"/>
  <c r="O1825" i="5"/>
  <c r="P1825" i="5"/>
  <c r="N1825" i="5"/>
  <c r="O1826" i="5"/>
  <c r="P1826" i="5"/>
  <c r="N1826" i="5"/>
  <c r="O1827" i="5"/>
  <c r="N1827" i="5"/>
  <c r="O1828" i="5"/>
  <c r="P1828" i="5"/>
  <c r="N1828" i="5"/>
  <c r="O1829" i="5"/>
  <c r="P1829" i="5"/>
  <c r="N1829" i="5"/>
  <c r="O1830" i="5"/>
  <c r="P1830" i="5"/>
  <c r="N1830" i="5"/>
  <c r="O1831" i="5"/>
  <c r="N1831" i="5"/>
  <c r="O1832" i="5"/>
  <c r="P1832" i="5"/>
  <c r="N1832" i="5"/>
  <c r="O1833" i="5"/>
  <c r="N1833" i="5"/>
  <c r="O1834" i="5"/>
  <c r="P1834" i="5"/>
  <c r="N1834" i="5"/>
  <c r="O1835" i="5"/>
  <c r="N1835" i="5"/>
  <c r="O1836" i="5"/>
  <c r="P1836" i="5"/>
  <c r="N1836" i="5"/>
  <c r="O1837" i="5"/>
  <c r="P1837" i="5"/>
  <c r="N1837" i="5"/>
  <c r="O1838" i="5"/>
  <c r="P1838" i="5"/>
  <c r="N1838" i="5"/>
  <c r="O1839" i="5"/>
  <c r="N1839" i="5"/>
  <c r="O1840" i="5"/>
  <c r="P1840" i="5"/>
  <c r="N1840" i="5"/>
  <c r="O1841" i="5"/>
  <c r="P1841" i="5"/>
  <c r="N1841" i="5"/>
  <c r="O1842" i="5"/>
  <c r="P1842" i="5"/>
  <c r="N1842" i="5"/>
  <c r="O1843" i="5"/>
  <c r="N1843" i="5"/>
  <c r="O1844" i="5"/>
  <c r="P1844" i="5"/>
  <c r="N1844" i="5"/>
  <c r="O1845" i="5"/>
  <c r="N1845" i="5"/>
  <c r="O1846" i="5"/>
  <c r="P1846" i="5"/>
  <c r="N1846" i="5"/>
  <c r="O1847" i="5"/>
  <c r="N1847" i="5"/>
  <c r="O1848" i="5"/>
  <c r="P1848" i="5"/>
  <c r="N1848" i="5"/>
  <c r="O1849" i="5"/>
  <c r="N1849" i="5"/>
  <c r="O1850" i="5"/>
  <c r="P1850" i="5"/>
  <c r="N1850" i="5"/>
  <c r="O1851" i="5"/>
  <c r="N1851" i="5"/>
  <c r="O1852" i="5"/>
  <c r="P1852" i="5"/>
  <c r="N1852" i="5"/>
  <c r="O1853" i="5"/>
  <c r="P1853" i="5"/>
  <c r="N1853" i="5"/>
  <c r="O1854" i="5"/>
  <c r="P1854" i="5"/>
  <c r="N1854" i="5"/>
  <c r="O1855" i="5"/>
  <c r="N1855" i="5"/>
  <c r="O1856" i="5"/>
  <c r="P1856" i="5"/>
  <c r="N1856" i="5"/>
  <c r="O1857" i="5"/>
  <c r="P1857" i="5"/>
  <c r="N1857" i="5"/>
  <c r="O1858" i="5"/>
  <c r="P1858" i="5"/>
  <c r="N1858" i="5"/>
  <c r="O1859" i="5"/>
  <c r="N1859" i="5"/>
  <c r="O1860" i="5"/>
  <c r="P1860" i="5"/>
  <c r="N1860" i="5"/>
  <c r="O1861" i="5"/>
  <c r="N1861" i="5"/>
  <c r="O1862" i="5"/>
  <c r="P1862" i="5"/>
  <c r="N1862" i="5"/>
  <c r="O1863" i="5"/>
  <c r="N1863" i="5"/>
  <c r="O1864" i="5"/>
  <c r="P1864" i="5"/>
  <c r="N1864" i="5"/>
  <c r="O1865" i="5"/>
  <c r="N1865" i="5"/>
  <c r="O1866" i="5"/>
  <c r="P1866" i="5"/>
  <c r="N1866" i="5"/>
  <c r="O1867" i="5"/>
  <c r="N1867" i="5"/>
  <c r="O1868" i="5"/>
  <c r="P1868" i="5"/>
  <c r="N1868" i="5"/>
  <c r="O1869" i="5"/>
  <c r="N1869" i="5"/>
  <c r="O1870" i="5"/>
  <c r="P1870" i="5"/>
  <c r="N1870" i="5"/>
  <c r="O1871" i="5"/>
  <c r="N1871" i="5"/>
  <c r="O1872" i="5"/>
  <c r="P1872" i="5"/>
  <c r="N1872" i="5"/>
  <c r="O1873" i="5"/>
  <c r="P1873" i="5"/>
  <c r="N1873" i="5"/>
  <c r="O1874" i="5"/>
  <c r="P1874" i="5"/>
  <c r="N1874" i="5"/>
  <c r="O1875" i="5"/>
  <c r="N1875" i="5"/>
  <c r="O1876" i="5"/>
  <c r="P1876" i="5"/>
  <c r="N1876" i="5"/>
  <c r="O1877" i="5"/>
  <c r="P1877" i="5"/>
  <c r="N1877" i="5"/>
  <c r="O1878" i="5"/>
  <c r="P1878" i="5"/>
  <c r="N1878" i="5"/>
  <c r="O1879" i="5"/>
  <c r="N1879" i="5"/>
  <c r="O1880" i="5"/>
  <c r="P1880" i="5"/>
  <c r="N1880" i="5"/>
  <c r="O1881" i="5"/>
  <c r="N1881" i="5"/>
  <c r="O1882" i="5"/>
  <c r="P1882" i="5"/>
  <c r="N1882" i="5"/>
  <c r="O1883" i="5"/>
  <c r="N1883" i="5"/>
  <c r="O1884" i="5"/>
  <c r="P1884" i="5"/>
  <c r="N1884" i="5"/>
  <c r="O1885" i="5"/>
  <c r="N1885" i="5"/>
  <c r="O1886" i="5"/>
  <c r="P1886" i="5"/>
  <c r="N1886" i="5"/>
  <c r="O1887" i="5"/>
  <c r="N1887" i="5"/>
  <c r="O1888" i="5"/>
  <c r="P1888" i="5"/>
  <c r="N1888" i="5"/>
  <c r="O1889" i="5"/>
  <c r="P1889" i="5"/>
  <c r="N1889" i="5"/>
  <c r="O1890" i="5"/>
  <c r="P1890" i="5"/>
  <c r="N1890" i="5"/>
  <c r="O1891" i="5"/>
  <c r="N1891" i="5"/>
  <c r="O1892" i="5"/>
  <c r="P1892" i="5"/>
  <c r="N1892" i="5"/>
  <c r="O1893" i="5"/>
  <c r="P1893" i="5"/>
  <c r="N1893" i="5"/>
  <c r="O1894" i="5"/>
  <c r="P1894" i="5"/>
  <c r="N1894" i="5"/>
  <c r="O1895" i="5"/>
  <c r="N1895" i="5"/>
  <c r="O1896" i="5"/>
  <c r="P1896" i="5"/>
  <c r="N1896" i="5"/>
  <c r="O1897" i="5"/>
  <c r="N1897" i="5"/>
  <c r="O1898" i="5"/>
  <c r="P1898" i="5"/>
  <c r="N1898" i="5"/>
  <c r="O1899" i="5"/>
  <c r="N1899" i="5"/>
  <c r="O1900" i="5"/>
  <c r="P1900" i="5"/>
  <c r="N1900" i="5"/>
  <c r="O1901" i="5"/>
  <c r="P1901" i="5"/>
  <c r="N1901" i="5"/>
  <c r="O1902" i="5"/>
  <c r="P1902" i="5"/>
  <c r="N1902" i="5"/>
  <c r="O1903" i="5"/>
  <c r="N1903" i="5"/>
  <c r="O1904" i="5"/>
  <c r="P1904" i="5"/>
  <c r="N1904" i="5"/>
  <c r="O1905" i="5"/>
  <c r="P1905" i="5"/>
  <c r="N1905" i="5"/>
  <c r="O1906" i="5"/>
  <c r="P1906" i="5"/>
  <c r="N1906" i="5"/>
  <c r="O1907" i="5"/>
  <c r="N1907" i="5"/>
  <c r="O1908" i="5"/>
  <c r="P1908" i="5"/>
  <c r="N1908" i="5"/>
  <c r="O1909" i="5"/>
  <c r="N1909" i="5"/>
  <c r="O1910" i="5"/>
  <c r="P1910" i="5"/>
  <c r="N1910" i="5"/>
  <c r="O1911" i="5"/>
  <c r="N1911" i="5"/>
  <c r="O1912" i="5"/>
  <c r="P1912" i="5"/>
  <c r="N1912" i="5"/>
  <c r="O1913" i="5"/>
  <c r="N1913" i="5"/>
  <c r="O1914" i="5"/>
  <c r="P1914" i="5"/>
  <c r="N1914" i="5"/>
  <c r="O1915" i="5"/>
  <c r="N1915" i="5"/>
  <c r="O1916" i="5"/>
  <c r="P1916" i="5"/>
  <c r="N1916" i="5"/>
  <c r="O1917" i="5"/>
  <c r="P1917" i="5"/>
  <c r="N1917" i="5"/>
  <c r="O1918" i="5"/>
  <c r="P1918" i="5"/>
  <c r="N1918" i="5"/>
  <c r="O1919" i="5"/>
  <c r="N1919" i="5"/>
  <c r="O1920" i="5"/>
  <c r="P1920" i="5"/>
  <c r="N1920" i="5"/>
  <c r="O1921" i="5"/>
  <c r="P1921" i="5"/>
  <c r="N1921" i="5"/>
  <c r="O1922" i="5"/>
  <c r="P1922" i="5"/>
  <c r="N1922" i="5"/>
  <c r="O1923" i="5"/>
  <c r="N1923" i="5"/>
  <c r="O1924" i="5"/>
  <c r="P1924" i="5"/>
  <c r="N1924" i="5"/>
  <c r="O1925" i="5"/>
  <c r="N1925" i="5"/>
  <c r="O1926" i="5"/>
  <c r="P1926" i="5"/>
  <c r="N1926" i="5"/>
  <c r="O1927" i="5"/>
  <c r="N1927" i="5"/>
  <c r="O1928" i="5"/>
  <c r="P1928" i="5"/>
  <c r="N1928" i="5"/>
  <c r="O1929" i="5"/>
  <c r="N1929" i="5"/>
  <c r="O1930" i="5"/>
  <c r="P1930" i="5"/>
  <c r="N1930" i="5"/>
  <c r="O1931" i="5"/>
  <c r="N1931" i="5"/>
  <c r="O1932" i="5"/>
  <c r="P1932" i="5"/>
  <c r="N1932" i="5"/>
  <c r="O1933" i="5"/>
  <c r="N1933" i="5"/>
  <c r="O1934" i="5"/>
  <c r="P1934" i="5"/>
  <c r="N1934" i="5"/>
  <c r="O1935" i="5"/>
  <c r="N1935" i="5"/>
  <c r="O1936" i="5"/>
  <c r="P1936" i="5"/>
  <c r="N1936" i="5"/>
  <c r="O1937" i="5"/>
  <c r="P1937" i="5"/>
  <c r="N1937" i="5"/>
  <c r="O1938" i="5"/>
  <c r="P1938" i="5"/>
  <c r="N1938" i="5"/>
  <c r="O1939" i="5"/>
  <c r="N1939" i="5"/>
  <c r="O1940" i="5"/>
  <c r="P1940" i="5"/>
  <c r="N1940" i="5"/>
  <c r="O1941" i="5"/>
  <c r="P1941" i="5"/>
  <c r="N1941" i="5"/>
  <c r="O1942" i="5"/>
  <c r="P1942" i="5"/>
  <c r="N1942" i="5"/>
  <c r="O1943" i="5"/>
  <c r="N1943" i="5"/>
  <c r="O1944" i="5"/>
  <c r="P1944" i="5"/>
  <c r="N1944" i="5"/>
  <c r="O1945" i="5"/>
  <c r="N1945" i="5"/>
  <c r="O1946" i="5"/>
  <c r="P1946" i="5"/>
  <c r="N1946" i="5"/>
  <c r="O1947" i="5"/>
  <c r="N1947" i="5"/>
  <c r="O1948" i="5"/>
  <c r="P1948" i="5"/>
  <c r="N1948" i="5"/>
  <c r="O1949" i="5"/>
  <c r="N1949" i="5"/>
  <c r="O1950" i="5"/>
  <c r="P1950" i="5"/>
  <c r="N1950" i="5"/>
  <c r="O1951" i="5"/>
  <c r="N1951" i="5"/>
  <c r="O1952" i="5"/>
  <c r="P1952" i="5"/>
  <c r="N1952" i="5"/>
  <c r="O1953" i="5"/>
  <c r="P1953" i="5"/>
  <c r="N1953" i="5"/>
  <c r="O1954" i="5"/>
  <c r="P1954" i="5"/>
  <c r="N1954" i="5"/>
  <c r="O1955" i="5"/>
  <c r="N1955" i="5"/>
  <c r="O1956" i="5"/>
  <c r="P1956" i="5"/>
  <c r="N1956" i="5"/>
  <c r="O1957" i="5"/>
  <c r="P1957" i="5"/>
  <c r="N1957" i="5"/>
  <c r="O1958" i="5"/>
  <c r="P1958" i="5"/>
  <c r="N1958" i="5"/>
  <c r="O1959" i="5"/>
  <c r="N1959" i="5"/>
  <c r="O1960" i="5"/>
  <c r="P1960" i="5"/>
  <c r="N1960" i="5"/>
  <c r="O1961" i="5"/>
  <c r="N1961" i="5"/>
  <c r="O1962" i="5"/>
  <c r="P1962" i="5"/>
  <c r="N1962" i="5"/>
  <c r="O1963" i="5"/>
  <c r="N1963" i="5"/>
  <c r="O1964" i="5"/>
  <c r="P1964" i="5"/>
  <c r="N1964" i="5"/>
  <c r="O1965" i="5"/>
  <c r="P1965" i="5"/>
  <c r="N1965" i="5"/>
  <c r="O1966" i="5"/>
  <c r="P1966" i="5"/>
  <c r="N1966" i="5"/>
  <c r="O1967" i="5"/>
  <c r="N1967" i="5"/>
  <c r="O1968" i="5"/>
  <c r="P1968" i="5"/>
  <c r="N1968" i="5"/>
  <c r="O1969" i="5"/>
  <c r="P1969" i="5"/>
  <c r="N1969" i="5"/>
  <c r="O1970" i="5"/>
  <c r="P1970" i="5"/>
  <c r="N1970" i="5"/>
  <c r="O1971" i="5"/>
  <c r="N1971" i="5"/>
  <c r="O1972" i="5"/>
  <c r="P1972" i="5"/>
  <c r="N1972" i="5"/>
  <c r="O1973" i="5"/>
  <c r="N1973" i="5"/>
  <c r="O1974" i="5"/>
  <c r="P1974" i="5"/>
  <c r="N1974" i="5"/>
  <c r="O1975" i="5"/>
  <c r="N1975" i="5"/>
  <c r="O1976" i="5"/>
  <c r="P1976" i="5"/>
  <c r="N1976" i="5"/>
  <c r="O1977" i="5"/>
  <c r="N1977" i="5"/>
  <c r="O1978" i="5"/>
  <c r="P1978" i="5"/>
  <c r="N1978" i="5"/>
  <c r="O1979" i="5"/>
  <c r="N1979" i="5"/>
  <c r="O1980" i="5"/>
  <c r="P1980" i="5"/>
  <c r="N1980" i="5"/>
  <c r="O1981" i="5"/>
  <c r="P1981" i="5"/>
  <c r="N1981" i="5"/>
  <c r="O1982" i="5"/>
  <c r="P1982" i="5"/>
  <c r="N1982" i="5"/>
  <c r="O1983" i="5"/>
  <c r="N1983" i="5"/>
  <c r="O1984" i="5"/>
  <c r="P1984" i="5"/>
  <c r="N1984" i="5"/>
  <c r="O1985" i="5"/>
  <c r="P1985" i="5"/>
  <c r="N1985" i="5"/>
  <c r="O1986" i="5"/>
  <c r="P1986" i="5"/>
  <c r="N1986" i="5"/>
  <c r="O1987" i="5"/>
  <c r="N1987" i="5"/>
  <c r="O1988" i="5"/>
  <c r="P1988" i="5"/>
  <c r="N1988" i="5"/>
  <c r="O1989" i="5"/>
  <c r="N1989" i="5"/>
  <c r="O1990" i="5"/>
  <c r="P1990" i="5"/>
  <c r="N1990" i="5"/>
  <c r="O1991" i="5"/>
  <c r="N1991" i="5"/>
  <c r="O1992" i="5"/>
  <c r="P1992" i="5"/>
  <c r="N1992" i="5"/>
  <c r="O1993" i="5"/>
  <c r="N1993" i="5"/>
  <c r="O1994" i="5"/>
  <c r="P1994" i="5"/>
  <c r="N1994" i="5"/>
  <c r="O1995" i="5"/>
  <c r="N1995" i="5"/>
  <c r="O1996" i="5"/>
  <c r="P1996" i="5"/>
  <c r="N1996" i="5"/>
  <c r="O1997" i="5"/>
  <c r="N1997" i="5"/>
  <c r="O1998" i="5"/>
  <c r="P1998" i="5"/>
  <c r="N1998" i="5"/>
  <c r="O1999" i="5"/>
  <c r="N1999" i="5"/>
  <c r="O2000" i="5"/>
  <c r="P2000" i="5"/>
  <c r="N2000" i="5"/>
  <c r="O2001" i="5"/>
  <c r="P2001" i="5"/>
  <c r="N2001" i="5"/>
  <c r="O2002" i="5"/>
  <c r="P2002" i="5"/>
  <c r="N2002" i="5"/>
  <c r="O2003" i="5"/>
  <c r="N2003" i="5"/>
  <c r="O2004" i="5"/>
  <c r="P2004" i="5"/>
  <c r="N2004" i="5"/>
  <c r="O2005" i="5"/>
  <c r="P2005" i="5"/>
  <c r="N2005" i="5"/>
  <c r="O2006" i="5"/>
  <c r="P2006" i="5"/>
  <c r="N2006" i="5"/>
  <c r="O2007" i="5"/>
  <c r="N2007" i="5"/>
  <c r="O2008" i="5"/>
  <c r="P2008" i="5"/>
  <c r="N2008" i="5"/>
  <c r="O2009" i="5"/>
  <c r="N2009" i="5"/>
  <c r="O2010" i="5"/>
  <c r="P2010" i="5"/>
  <c r="N2010" i="5"/>
  <c r="O2011" i="5"/>
  <c r="N2011" i="5"/>
  <c r="O2012" i="5"/>
  <c r="P2012" i="5"/>
  <c r="N2012" i="5"/>
  <c r="O2013" i="5"/>
  <c r="N2013" i="5"/>
  <c r="O2014" i="5"/>
  <c r="P2014" i="5"/>
  <c r="N2014" i="5"/>
  <c r="O2015" i="5"/>
  <c r="N2015" i="5"/>
  <c r="O2016" i="5"/>
  <c r="P2016" i="5"/>
  <c r="N2016" i="5"/>
  <c r="O2017" i="5"/>
  <c r="P2017" i="5"/>
  <c r="N2017" i="5"/>
  <c r="O2018" i="5"/>
  <c r="P2018" i="5"/>
  <c r="N2018" i="5"/>
  <c r="O2019" i="5"/>
  <c r="N2019" i="5"/>
  <c r="O2020" i="5"/>
  <c r="P2020" i="5"/>
  <c r="N2020" i="5"/>
  <c r="O2021" i="5"/>
  <c r="P2021" i="5"/>
  <c r="N2021" i="5"/>
  <c r="O2022" i="5"/>
  <c r="P2022" i="5"/>
  <c r="N2022" i="5"/>
  <c r="O2023" i="5"/>
  <c r="N2023" i="5"/>
  <c r="O2024" i="5"/>
  <c r="P2024" i="5"/>
  <c r="N2024" i="5"/>
  <c r="O2025" i="5"/>
  <c r="N2025" i="5"/>
  <c r="O2026" i="5"/>
  <c r="P2026" i="5"/>
  <c r="N2026" i="5"/>
  <c r="O2027" i="5"/>
  <c r="N2027" i="5"/>
  <c r="O2028" i="5"/>
  <c r="P2028" i="5"/>
  <c r="N2028" i="5"/>
  <c r="O2029" i="5"/>
  <c r="P2029" i="5"/>
  <c r="N2029" i="5"/>
  <c r="O2030" i="5"/>
  <c r="P2030" i="5"/>
  <c r="N2030" i="5"/>
  <c r="O2031" i="5"/>
  <c r="N2031" i="5"/>
  <c r="O2032" i="5"/>
  <c r="P2032" i="5"/>
  <c r="N2032" i="5"/>
  <c r="O2033" i="5"/>
  <c r="P2033" i="5"/>
  <c r="N2033" i="5"/>
  <c r="O2034" i="5"/>
  <c r="P2034" i="5"/>
  <c r="N2034" i="5"/>
  <c r="O2035" i="5"/>
  <c r="N2035" i="5"/>
  <c r="O2036" i="5"/>
  <c r="P2036" i="5"/>
  <c r="N2036" i="5"/>
  <c r="O2037" i="5"/>
  <c r="N2037" i="5"/>
  <c r="O2038" i="5"/>
  <c r="P2038" i="5"/>
  <c r="N2038" i="5"/>
  <c r="O2039" i="5"/>
  <c r="N2039" i="5"/>
  <c r="O2040" i="5"/>
  <c r="P2040" i="5"/>
  <c r="N2040" i="5"/>
  <c r="O2041" i="5"/>
  <c r="N2041" i="5"/>
  <c r="O2042" i="5"/>
  <c r="P2042" i="5"/>
  <c r="N2042" i="5"/>
  <c r="O2043" i="5"/>
  <c r="N2043" i="5"/>
  <c r="O2044" i="5"/>
  <c r="P2044" i="5"/>
  <c r="N2044" i="5"/>
  <c r="O2045" i="5"/>
  <c r="P2045" i="5"/>
  <c r="N2045" i="5"/>
  <c r="O2046" i="5"/>
  <c r="P2046" i="5"/>
  <c r="N2046" i="5"/>
  <c r="O2047" i="5"/>
  <c r="N2047" i="5"/>
  <c r="O2048" i="5"/>
  <c r="P2048" i="5"/>
  <c r="N2048" i="5"/>
  <c r="O2049" i="5"/>
  <c r="P2049" i="5"/>
  <c r="N2049" i="5"/>
  <c r="O2050" i="5"/>
  <c r="P2050" i="5"/>
  <c r="N2050" i="5"/>
  <c r="O2051" i="5"/>
  <c r="N2051" i="5"/>
  <c r="O2052" i="5"/>
  <c r="P2052" i="5"/>
  <c r="N2052" i="5"/>
  <c r="O2053" i="5"/>
  <c r="N2053" i="5"/>
  <c r="O2054" i="5"/>
  <c r="P2054" i="5"/>
  <c r="N2054" i="5"/>
  <c r="O2055" i="5"/>
  <c r="N2055" i="5"/>
  <c r="O2056" i="5"/>
  <c r="P2056" i="5"/>
  <c r="N2056" i="5"/>
  <c r="O2057" i="5"/>
  <c r="N2057" i="5"/>
  <c r="O2058" i="5"/>
  <c r="P2058" i="5"/>
  <c r="N2058" i="5"/>
  <c r="O2059" i="5"/>
  <c r="N2059" i="5"/>
  <c r="O2060" i="5"/>
  <c r="P2060" i="5"/>
  <c r="N2060" i="5"/>
  <c r="O2061" i="5"/>
  <c r="N2061" i="5"/>
  <c r="O2062" i="5"/>
  <c r="P2062" i="5"/>
  <c r="N2062" i="5"/>
  <c r="O2063" i="5"/>
  <c r="N2063" i="5"/>
  <c r="O2064" i="5"/>
  <c r="P2064" i="5"/>
  <c r="N2064" i="5"/>
  <c r="O2065" i="5"/>
  <c r="P2065" i="5"/>
  <c r="N2065" i="5"/>
  <c r="O2066" i="5"/>
  <c r="P2066" i="5"/>
  <c r="N2066" i="5"/>
  <c r="O2067" i="5"/>
  <c r="N2067" i="5"/>
  <c r="O2068" i="5"/>
  <c r="P2068" i="5"/>
  <c r="N2068" i="5"/>
  <c r="O2069" i="5"/>
  <c r="P2069" i="5"/>
  <c r="N2069" i="5"/>
  <c r="O2070" i="5"/>
  <c r="P2070" i="5"/>
  <c r="N2070" i="5"/>
  <c r="O2071" i="5"/>
  <c r="N2071" i="5"/>
  <c r="O2072" i="5"/>
  <c r="P2072" i="5"/>
  <c r="N2072" i="5"/>
  <c r="O2073" i="5"/>
  <c r="N2073" i="5"/>
  <c r="O2074" i="5"/>
  <c r="P2074" i="5"/>
  <c r="N2074" i="5"/>
  <c r="O2075" i="5"/>
  <c r="N2075" i="5"/>
  <c r="O2076" i="5"/>
  <c r="P2076" i="5"/>
  <c r="N2076" i="5"/>
  <c r="O2077" i="5"/>
  <c r="N2077" i="5"/>
  <c r="O2078" i="5"/>
  <c r="P2078" i="5"/>
  <c r="N2078" i="5"/>
  <c r="O2079" i="5"/>
  <c r="N2079" i="5"/>
  <c r="O2080" i="5"/>
  <c r="P2080" i="5"/>
  <c r="N2080" i="5"/>
  <c r="O2081" i="5"/>
  <c r="P2081" i="5"/>
  <c r="N2081" i="5"/>
  <c r="O2082" i="5"/>
  <c r="P2082" i="5"/>
  <c r="N2082" i="5"/>
  <c r="O2083" i="5"/>
  <c r="N2083" i="5"/>
  <c r="O2084" i="5"/>
  <c r="P2084" i="5"/>
  <c r="N2084" i="5"/>
  <c r="O2085" i="5"/>
  <c r="P2085" i="5"/>
  <c r="N2085" i="5"/>
  <c r="O2086" i="5"/>
  <c r="P2086" i="5"/>
  <c r="N2086" i="5"/>
  <c r="O2087" i="5"/>
  <c r="N2087" i="5"/>
  <c r="O2088" i="5"/>
  <c r="P2088" i="5"/>
  <c r="N2088" i="5"/>
  <c r="O2089" i="5"/>
  <c r="N2089" i="5"/>
  <c r="O2090" i="5"/>
  <c r="P2090" i="5"/>
  <c r="N2090" i="5"/>
  <c r="O2091" i="5"/>
  <c r="N2091" i="5"/>
  <c r="O2092" i="5"/>
  <c r="P2092" i="5"/>
  <c r="N2092" i="5"/>
  <c r="O2093" i="5"/>
  <c r="P2093" i="5"/>
  <c r="N2093" i="5"/>
  <c r="O2094" i="5"/>
  <c r="P2094" i="5"/>
  <c r="N2094" i="5"/>
  <c r="O2095" i="5"/>
  <c r="N2095" i="5"/>
  <c r="O2096" i="5"/>
  <c r="P2096" i="5"/>
  <c r="N2096" i="5"/>
  <c r="O2097" i="5"/>
  <c r="P2097" i="5"/>
  <c r="N2097" i="5"/>
  <c r="O2098" i="5"/>
  <c r="P2098" i="5"/>
  <c r="N2098" i="5"/>
  <c r="O2099" i="5"/>
  <c r="N2099" i="5"/>
  <c r="O2100" i="5"/>
  <c r="P2100" i="5"/>
  <c r="N2100" i="5"/>
  <c r="O2101" i="5"/>
  <c r="N2101" i="5"/>
  <c r="O2102" i="5"/>
  <c r="P2102" i="5"/>
  <c r="N2102" i="5"/>
  <c r="O2103" i="5"/>
  <c r="N2103" i="5"/>
  <c r="O2104" i="5"/>
  <c r="P2104" i="5"/>
  <c r="N2104" i="5"/>
  <c r="O2105" i="5"/>
  <c r="N2105" i="5"/>
  <c r="O2106" i="5"/>
  <c r="P2106" i="5"/>
  <c r="N2106" i="5"/>
  <c r="O2107" i="5"/>
  <c r="N2107" i="5"/>
  <c r="O2108" i="5"/>
  <c r="P2108" i="5"/>
  <c r="N2108" i="5"/>
  <c r="O2109" i="5"/>
  <c r="P2109" i="5"/>
  <c r="N2109" i="5"/>
  <c r="O2110" i="5"/>
  <c r="P2110" i="5"/>
  <c r="N2110" i="5"/>
  <c r="O2111" i="5"/>
  <c r="N2111" i="5"/>
  <c r="O2112" i="5"/>
  <c r="P2112" i="5"/>
  <c r="N2112" i="5"/>
  <c r="O2113" i="5"/>
  <c r="P2113" i="5"/>
  <c r="N2113" i="5"/>
  <c r="O2114" i="5"/>
  <c r="P2114" i="5"/>
  <c r="N2114" i="5"/>
  <c r="O2115" i="5"/>
  <c r="N2115" i="5"/>
  <c r="O2116" i="5"/>
  <c r="P2116" i="5"/>
  <c r="N2116" i="5"/>
  <c r="O2117" i="5"/>
  <c r="N2117" i="5"/>
  <c r="O2118" i="5"/>
  <c r="P2118" i="5"/>
  <c r="N2118" i="5"/>
  <c r="O2119" i="5"/>
  <c r="N2119" i="5"/>
  <c r="O2120" i="5"/>
  <c r="P2120" i="5"/>
  <c r="N2120" i="5"/>
  <c r="O2121" i="5"/>
  <c r="N2121" i="5"/>
  <c r="O2122" i="5"/>
  <c r="P2122" i="5"/>
  <c r="N2122" i="5"/>
  <c r="O2123" i="5"/>
  <c r="N2123" i="5"/>
  <c r="O2124" i="5"/>
  <c r="P2124" i="5"/>
  <c r="N2124" i="5"/>
  <c r="O2125" i="5"/>
  <c r="N2125" i="5"/>
  <c r="O2126" i="5"/>
  <c r="P2126" i="5"/>
  <c r="N2126" i="5"/>
  <c r="O2127" i="5"/>
  <c r="N2127" i="5"/>
  <c r="O2128" i="5"/>
  <c r="P2128" i="5"/>
  <c r="N2128" i="5"/>
  <c r="O2129" i="5"/>
  <c r="P2129" i="5"/>
  <c r="N2129" i="5"/>
  <c r="O2130" i="5"/>
  <c r="P2130" i="5"/>
  <c r="N2130" i="5"/>
  <c r="O2131" i="5"/>
  <c r="N2131" i="5"/>
  <c r="O2132" i="5"/>
  <c r="P2132" i="5"/>
  <c r="N2132" i="5"/>
  <c r="O2133" i="5"/>
  <c r="P2133" i="5"/>
  <c r="N2133" i="5"/>
  <c r="O2134" i="5"/>
  <c r="P2134" i="5"/>
  <c r="N2134" i="5"/>
  <c r="O2135" i="5"/>
  <c r="N2135" i="5"/>
  <c r="O2136" i="5"/>
  <c r="P2136" i="5"/>
  <c r="N2136" i="5"/>
  <c r="O2137" i="5"/>
  <c r="N2137" i="5"/>
  <c r="O2138" i="5"/>
  <c r="P2138" i="5"/>
  <c r="N2138" i="5"/>
  <c r="O2139" i="5"/>
  <c r="N2139" i="5"/>
  <c r="O2140" i="5"/>
  <c r="P2140" i="5"/>
  <c r="N2140" i="5"/>
  <c r="O2141" i="5"/>
  <c r="N2141" i="5"/>
  <c r="O2142" i="5"/>
  <c r="P2142" i="5"/>
  <c r="N2142" i="5"/>
  <c r="O2143" i="5"/>
  <c r="N2143" i="5"/>
  <c r="O2144" i="5"/>
  <c r="P2144" i="5"/>
  <c r="N2144" i="5"/>
  <c r="O2145" i="5"/>
  <c r="P2145" i="5"/>
  <c r="N2145" i="5"/>
  <c r="O2146" i="5"/>
  <c r="P2146" i="5"/>
  <c r="N2146" i="5"/>
  <c r="O2147" i="5"/>
  <c r="N2147" i="5"/>
  <c r="O2148" i="5"/>
  <c r="P2148" i="5"/>
  <c r="N2148" i="5"/>
  <c r="O2149" i="5"/>
  <c r="P2149" i="5"/>
  <c r="N2149" i="5"/>
  <c r="O2150" i="5"/>
  <c r="P2150" i="5"/>
  <c r="N2150" i="5"/>
  <c r="O2151" i="5"/>
  <c r="N2151" i="5"/>
  <c r="O2152" i="5"/>
  <c r="P2152" i="5"/>
  <c r="N2152" i="5"/>
  <c r="O2153" i="5"/>
  <c r="N2153" i="5"/>
  <c r="O2154" i="5"/>
  <c r="P2154" i="5"/>
  <c r="N2154" i="5"/>
  <c r="O2155" i="5"/>
  <c r="N2155" i="5"/>
  <c r="O2156" i="5"/>
  <c r="P2156" i="5"/>
  <c r="N2156" i="5"/>
  <c r="O2157" i="5"/>
  <c r="P2157" i="5"/>
  <c r="N2157" i="5"/>
  <c r="O2158" i="5"/>
  <c r="P2158" i="5"/>
  <c r="N2158" i="5"/>
  <c r="O2159" i="5"/>
  <c r="N2159" i="5"/>
  <c r="O2160" i="5"/>
  <c r="P2160" i="5"/>
  <c r="N2160" i="5"/>
  <c r="O2161" i="5"/>
  <c r="P2161" i="5"/>
  <c r="N2161" i="5"/>
  <c r="O2162" i="5"/>
  <c r="P2162" i="5"/>
  <c r="N2162" i="5"/>
  <c r="O2163" i="5"/>
  <c r="N2163" i="5"/>
  <c r="O2164" i="5"/>
  <c r="P2164" i="5"/>
  <c r="N2164" i="5"/>
  <c r="O2165" i="5"/>
  <c r="N2165" i="5"/>
  <c r="O2166" i="5"/>
  <c r="P2166" i="5"/>
  <c r="N2166" i="5"/>
  <c r="O2167" i="5"/>
  <c r="N2167" i="5"/>
  <c r="O2168" i="5"/>
  <c r="P2168" i="5"/>
  <c r="N2168" i="5"/>
  <c r="O2169" i="5"/>
  <c r="N2169" i="5"/>
  <c r="O2170" i="5"/>
  <c r="P2170" i="5"/>
  <c r="N2170" i="5"/>
  <c r="O2171" i="5"/>
  <c r="N2171" i="5"/>
  <c r="O2172" i="5"/>
  <c r="P2172" i="5"/>
  <c r="N2172" i="5"/>
  <c r="O2173" i="5"/>
  <c r="P2173" i="5"/>
  <c r="N2173" i="5"/>
  <c r="O2174" i="5"/>
  <c r="P2174" i="5"/>
  <c r="N2174" i="5"/>
  <c r="O2175" i="5"/>
  <c r="N2175" i="5"/>
  <c r="O2176" i="5"/>
  <c r="P2176" i="5"/>
  <c r="N2176" i="5"/>
  <c r="O2177" i="5"/>
  <c r="P2177" i="5"/>
  <c r="N2177" i="5"/>
  <c r="O2178" i="5"/>
  <c r="P2178" i="5"/>
  <c r="N2178" i="5"/>
  <c r="O2179" i="5"/>
  <c r="N2179" i="5"/>
  <c r="O2180" i="5"/>
  <c r="P2180" i="5"/>
  <c r="N2180" i="5"/>
  <c r="O2181" i="5"/>
  <c r="N2181" i="5"/>
  <c r="O2182" i="5"/>
  <c r="P2182" i="5"/>
  <c r="N2182" i="5"/>
  <c r="O2183" i="5"/>
  <c r="N2183" i="5"/>
  <c r="O2184" i="5"/>
  <c r="P2184" i="5"/>
  <c r="N2184" i="5"/>
  <c r="O2185" i="5"/>
  <c r="N2185" i="5"/>
  <c r="O2186" i="5"/>
  <c r="P2186" i="5"/>
  <c r="N2186" i="5"/>
  <c r="O2187" i="5"/>
  <c r="N2187" i="5"/>
  <c r="O2188" i="5"/>
  <c r="P2188" i="5"/>
  <c r="N2188" i="5"/>
  <c r="O2189" i="5"/>
  <c r="N2189" i="5"/>
  <c r="O2190" i="5"/>
  <c r="P2190" i="5"/>
  <c r="N2190" i="5"/>
  <c r="O2191" i="5"/>
  <c r="N2191" i="5"/>
  <c r="O2192" i="5"/>
  <c r="P2192" i="5"/>
  <c r="N2192" i="5"/>
  <c r="O2193" i="5"/>
  <c r="P2193" i="5"/>
  <c r="N2193" i="5"/>
  <c r="O2194" i="5"/>
  <c r="P2194" i="5"/>
  <c r="N2194" i="5"/>
  <c r="O2195" i="5"/>
  <c r="N2195" i="5"/>
  <c r="O2196" i="5"/>
  <c r="P2196" i="5"/>
  <c r="N2196" i="5"/>
  <c r="O2197" i="5"/>
  <c r="P2197" i="5"/>
  <c r="N2197" i="5"/>
  <c r="O2198" i="5"/>
  <c r="P2198" i="5"/>
  <c r="N2198" i="5"/>
  <c r="O2199" i="5"/>
  <c r="N2199" i="5"/>
  <c r="O2200" i="5"/>
  <c r="P2200" i="5"/>
  <c r="N2200" i="5"/>
  <c r="O2201" i="5"/>
  <c r="N2201" i="5"/>
  <c r="O2202" i="5"/>
  <c r="N2202" i="5"/>
  <c r="O2203" i="5"/>
  <c r="N2203" i="5"/>
  <c r="O2204" i="5"/>
  <c r="N2204" i="5"/>
  <c r="O2205" i="5"/>
  <c r="P2205" i="5"/>
  <c r="N2205" i="5"/>
  <c r="O2206" i="5"/>
  <c r="N2206" i="5"/>
  <c r="O2207" i="5"/>
  <c r="N2207" i="5"/>
  <c r="O2208" i="5"/>
  <c r="P2208" i="5"/>
  <c r="N2208" i="5"/>
  <c r="O2209" i="5"/>
  <c r="N2209" i="5"/>
  <c r="O2210" i="5"/>
  <c r="N2210" i="5"/>
  <c r="O2211" i="5"/>
  <c r="N2211" i="5"/>
  <c r="O2212" i="5"/>
  <c r="N2212" i="5"/>
  <c r="O2213" i="5"/>
  <c r="N2213" i="5"/>
  <c r="O2214" i="5"/>
  <c r="N2214" i="5"/>
  <c r="O2215" i="5"/>
  <c r="N2215" i="5"/>
  <c r="O2216" i="5"/>
  <c r="P2216" i="5"/>
  <c r="N2216" i="5"/>
  <c r="O2217" i="5"/>
  <c r="P2217" i="5"/>
  <c r="N2217" i="5"/>
  <c r="O2218" i="5"/>
  <c r="N2218" i="5"/>
  <c r="O2219" i="5"/>
  <c r="P2219" i="5"/>
  <c r="N2219" i="5"/>
  <c r="O2220" i="5"/>
  <c r="P2220" i="5"/>
  <c r="N2220" i="5"/>
  <c r="O2221" i="5"/>
  <c r="P2221" i="5"/>
  <c r="N2221" i="5"/>
  <c r="O2222" i="5"/>
  <c r="N2222" i="5"/>
  <c r="O2223" i="5"/>
  <c r="P2223" i="5"/>
  <c r="N2223" i="5"/>
  <c r="O2224" i="5"/>
  <c r="P2224" i="5"/>
  <c r="N2224" i="5"/>
  <c r="O2225" i="5"/>
  <c r="N2225" i="5"/>
  <c r="O2226" i="5"/>
  <c r="N2226" i="5"/>
  <c r="O2227" i="5"/>
  <c r="P2227" i="5"/>
  <c r="N2227" i="5"/>
  <c r="O2228" i="5"/>
  <c r="P2228" i="5"/>
  <c r="N2228" i="5"/>
  <c r="O2229" i="5"/>
  <c r="P2229" i="5"/>
  <c r="N2229" i="5"/>
  <c r="O2230" i="5"/>
  <c r="N2230" i="5"/>
  <c r="O2231" i="5"/>
  <c r="P2231" i="5"/>
  <c r="N2231" i="5"/>
  <c r="O2232" i="5"/>
  <c r="N2232" i="5"/>
  <c r="O2233" i="5"/>
  <c r="P2233" i="5"/>
  <c r="N2233" i="5"/>
  <c r="O2234" i="5"/>
  <c r="N2234" i="5"/>
  <c r="O2235" i="5"/>
  <c r="P2235" i="5"/>
  <c r="N2235" i="5"/>
  <c r="O2236" i="5"/>
  <c r="P2236" i="5"/>
  <c r="N2236" i="5"/>
  <c r="O2237" i="5"/>
  <c r="P2237" i="5"/>
  <c r="N2237" i="5"/>
  <c r="O2238" i="5"/>
  <c r="N2238" i="5"/>
  <c r="O2239" i="5"/>
  <c r="P2239" i="5"/>
  <c r="N2239" i="5"/>
  <c r="O2240" i="5"/>
  <c r="P2240" i="5"/>
  <c r="N2240" i="5"/>
  <c r="O2241" i="5"/>
  <c r="N2241" i="5"/>
  <c r="O2242" i="5"/>
  <c r="N2242" i="5"/>
  <c r="O2243" i="5"/>
  <c r="P2243" i="5"/>
  <c r="N2243" i="5"/>
  <c r="O2244" i="5"/>
  <c r="P2244" i="5"/>
  <c r="N2244" i="5"/>
  <c r="O2245" i="5"/>
  <c r="P2245" i="5"/>
  <c r="N2245" i="5"/>
  <c r="O2246" i="5"/>
  <c r="N2246" i="5"/>
  <c r="O2247" i="5"/>
  <c r="P2247" i="5"/>
  <c r="N2247" i="5"/>
  <c r="O2248" i="5"/>
  <c r="N2248" i="5"/>
  <c r="O2249" i="5"/>
  <c r="P2249" i="5"/>
  <c r="N2249" i="5"/>
  <c r="O2250" i="5"/>
  <c r="N2250" i="5"/>
  <c r="O2251" i="5"/>
  <c r="N2251" i="5"/>
  <c r="O2252" i="5"/>
  <c r="P2252" i="5"/>
  <c r="N2252" i="5"/>
  <c r="O2253" i="5"/>
  <c r="P2253" i="5"/>
  <c r="N2253" i="5"/>
  <c r="O2254" i="5"/>
  <c r="N2254" i="5"/>
  <c r="O2255" i="5"/>
  <c r="P2255" i="5"/>
  <c r="N2255" i="5"/>
  <c r="O2256" i="5"/>
  <c r="P2256" i="5"/>
  <c r="N2256" i="5"/>
  <c r="O2257" i="5"/>
  <c r="P2257" i="5"/>
  <c r="N2257" i="5"/>
  <c r="O2258" i="5"/>
  <c r="N2258" i="5"/>
  <c r="O2259" i="5"/>
  <c r="P2259" i="5"/>
  <c r="N2259" i="5"/>
  <c r="O2260" i="5"/>
  <c r="P2260" i="5"/>
  <c r="N2260" i="5"/>
  <c r="O2261" i="5"/>
  <c r="P2261" i="5"/>
  <c r="N2261" i="5"/>
  <c r="O2262" i="5"/>
  <c r="N2262" i="5"/>
  <c r="O2263" i="5"/>
  <c r="P2263" i="5"/>
  <c r="N2263" i="5"/>
  <c r="O2264" i="5"/>
  <c r="P2264" i="5"/>
  <c r="N2264" i="5"/>
  <c r="O2265" i="5"/>
  <c r="P2265" i="5"/>
  <c r="N2265" i="5"/>
  <c r="O2266" i="5"/>
  <c r="N2266" i="5"/>
  <c r="O2267" i="5"/>
  <c r="N2267" i="5"/>
  <c r="O2268" i="5"/>
  <c r="P2268" i="5"/>
  <c r="N2268" i="5"/>
  <c r="O2269" i="5"/>
  <c r="P2269" i="5"/>
  <c r="N2269" i="5"/>
  <c r="O2270" i="5"/>
  <c r="N2270" i="5"/>
  <c r="O2271" i="5"/>
  <c r="P2271" i="5"/>
  <c r="N2271" i="5"/>
  <c r="O2272" i="5"/>
  <c r="N2272" i="5"/>
  <c r="O2273" i="5"/>
  <c r="N2273" i="5"/>
  <c r="O2274" i="5"/>
  <c r="N2274" i="5"/>
  <c r="O2275" i="5"/>
  <c r="P2275" i="5"/>
  <c r="N2275" i="5"/>
  <c r="O2276" i="5"/>
  <c r="P2276" i="5"/>
  <c r="N2276" i="5"/>
  <c r="O2277" i="5"/>
  <c r="N2277" i="5"/>
  <c r="O2278" i="5"/>
  <c r="N2278" i="5"/>
  <c r="O2279" i="5"/>
  <c r="P2279" i="5"/>
  <c r="N2279" i="5"/>
  <c r="O2280" i="5"/>
  <c r="N2280" i="5"/>
  <c r="O2281" i="5"/>
  <c r="P2281" i="5"/>
  <c r="N2281" i="5"/>
  <c r="O2282" i="5"/>
  <c r="N2282" i="5"/>
  <c r="O2283" i="5"/>
  <c r="P2283" i="5"/>
  <c r="N2283" i="5"/>
  <c r="O2284" i="5"/>
  <c r="P2284" i="5"/>
  <c r="N2284" i="5"/>
  <c r="O2285" i="5"/>
  <c r="P2285" i="5"/>
  <c r="N2285" i="5"/>
  <c r="O2286" i="5"/>
  <c r="N2286" i="5"/>
  <c r="O2287" i="5"/>
  <c r="P2287" i="5"/>
  <c r="N2287" i="5"/>
  <c r="O2288" i="5"/>
  <c r="P2288" i="5"/>
  <c r="N2288" i="5"/>
  <c r="O2289" i="5"/>
  <c r="P2289" i="5"/>
  <c r="N2289" i="5"/>
  <c r="O2290" i="5"/>
  <c r="P2290" i="5"/>
  <c r="N2290" i="5"/>
  <c r="O2291" i="5"/>
  <c r="P2291" i="5"/>
  <c r="N2291" i="5"/>
  <c r="O2292" i="5"/>
  <c r="P2292" i="5"/>
  <c r="N2292" i="5"/>
  <c r="O2293" i="5"/>
  <c r="P2293" i="5"/>
  <c r="N2293" i="5"/>
  <c r="O2294" i="5"/>
  <c r="P2294" i="5"/>
  <c r="N2294" i="5"/>
  <c r="O2295" i="5"/>
  <c r="P2295" i="5"/>
  <c r="N2295" i="5"/>
  <c r="O2296" i="5"/>
  <c r="P2296" i="5"/>
  <c r="N2296" i="5"/>
  <c r="O2297" i="5"/>
  <c r="P2297" i="5"/>
  <c r="N2297" i="5"/>
  <c r="O2298" i="5"/>
  <c r="N2298" i="5"/>
  <c r="O2299" i="5"/>
  <c r="P2299" i="5"/>
  <c r="N2299" i="5"/>
  <c r="O2300" i="5"/>
  <c r="P2300" i="5"/>
  <c r="N2300" i="5"/>
  <c r="O2301" i="5"/>
  <c r="P2301" i="5"/>
  <c r="N2301" i="5"/>
  <c r="O2302" i="5"/>
  <c r="N2302" i="5"/>
  <c r="O2303" i="5"/>
  <c r="P2303" i="5"/>
  <c r="N2303" i="5"/>
  <c r="O2304" i="5"/>
  <c r="P2304" i="5"/>
  <c r="N2304" i="5"/>
  <c r="O2305" i="5"/>
  <c r="P2305" i="5"/>
  <c r="N2305" i="5"/>
  <c r="O2306" i="5"/>
  <c r="N2306" i="5"/>
  <c r="O2307" i="5"/>
  <c r="P2307" i="5"/>
  <c r="N2307" i="5"/>
  <c r="O2308" i="5"/>
  <c r="P2308" i="5"/>
  <c r="N2308" i="5"/>
  <c r="O2309" i="5"/>
  <c r="P2309" i="5"/>
  <c r="N2309" i="5"/>
  <c r="O2310" i="5"/>
  <c r="P2310" i="5"/>
  <c r="N2310" i="5"/>
  <c r="O2311" i="5"/>
  <c r="P2311" i="5"/>
  <c r="N2311" i="5"/>
  <c r="O2312" i="5"/>
  <c r="P2312" i="5"/>
  <c r="N2312" i="5"/>
  <c r="O2313" i="5"/>
  <c r="P2313" i="5"/>
  <c r="N2313" i="5"/>
  <c r="O2314" i="5"/>
  <c r="P2314" i="5"/>
  <c r="N2314" i="5"/>
  <c r="O2315" i="5"/>
  <c r="P2315" i="5"/>
  <c r="N2315" i="5"/>
  <c r="O2316" i="5"/>
  <c r="P2316" i="5"/>
  <c r="N2316" i="5"/>
  <c r="O2317" i="5"/>
  <c r="P2317" i="5"/>
  <c r="N2317" i="5"/>
  <c r="O2318" i="5"/>
  <c r="N2318" i="5"/>
  <c r="O2319" i="5"/>
  <c r="P2319" i="5"/>
  <c r="N2319" i="5"/>
  <c r="O2320" i="5"/>
  <c r="P2320" i="5"/>
  <c r="N2320" i="5"/>
  <c r="O2321" i="5"/>
  <c r="P2321" i="5"/>
  <c r="N2321" i="5"/>
  <c r="O2322" i="5"/>
  <c r="N2322" i="5"/>
  <c r="O2323" i="5"/>
  <c r="P2323" i="5"/>
  <c r="N2323" i="5"/>
  <c r="O2324" i="5"/>
  <c r="P2324" i="5"/>
  <c r="N2324" i="5"/>
  <c r="O2325" i="5"/>
  <c r="P2325" i="5"/>
  <c r="N2325" i="5"/>
  <c r="O2326" i="5"/>
  <c r="P2326" i="5"/>
  <c r="N2326" i="5"/>
  <c r="O2327" i="5"/>
  <c r="P2327" i="5"/>
  <c r="N2327" i="5"/>
  <c r="O2328" i="5"/>
  <c r="P2328" i="5"/>
  <c r="N2328" i="5"/>
  <c r="O2329" i="5"/>
  <c r="P2329" i="5"/>
  <c r="N2329" i="5"/>
  <c r="O2330" i="5"/>
  <c r="P2330" i="5"/>
  <c r="N2330" i="5"/>
  <c r="O2331" i="5"/>
  <c r="P2331" i="5"/>
  <c r="N2331" i="5"/>
  <c r="O2332" i="5"/>
  <c r="P2332" i="5"/>
  <c r="N2332" i="5"/>
  <c r="O2333" i="5"/>
  <c r="P2333" i="5"/>
  <c r="N2333" i="5"/>
  <c r="O2334" i="5"/>
  <c r="N2334" i="5"/>
  <c r="O2335" i="5"/>
  <c r="P2335" i="5"/>
  <c r="N2335" i="5"/>
  <c r="O2336" i="5"/>
  <c r="P2336" i="5"/>
  <c r="N2336" i="5"/>
  <c r="O2337" i="5"/>
  <c r="P2337" i="5"/>
  <c r="N2337" i="5"/>
  <c r="O2338" i="5"/>
  <c r="P2338" i="5"/>
  <c r="N2338" i="5"/>
  <c r="O2339" i="5"/>
  <c r="P2339" i="5"/>
  <c r="N2339" i="5"/>
  <c r="O2340" i="5"/>
  <c r="P2340" i="5"/>
  <c r="N2340" i="5"/>
  <c r="O2341" i="5"/>
  <c r="P2341" i="5"/>
  <c r="N2341" i="5"/>
  <c r="O2342" i="5"/>
  <c r="P2342" i="5"/>
  <c r="N2342" i="5"/>
  <c r="O2343" i="5"/>
  <c r="P2343" i="5"/>
  <c r="N2343" i="5"/>
  <c r="O2344" i="5"/>
  <c r="P2344" i="5"/>
  <c r="N2344" i="5"/>
  <c r="O2345" i="5"/>
  <c r="P2345" i="5"/>
  <c r="N2345" i="5"/>
  <c r="O2346" i="5"/>
  <c r="N2346" i="5"/>
  <c r="O2347" i="5"/>
  <c r="P2347" i="5"/>
  <c r="N2347" i="5"/>
  <c r="O2348" i="5"/>
  <c r="P2348" i="5"/>
  <c r="N2348" i="5"/>
  <c r="O2349" i="5"/>
  <c r="P2349" i="5"/>
  <c r="N2349" i="5"/>
  <c r="O2350" i="5"/>
  <c r="N2350" i="5"/>
  <c r="O2351" i="5"/>
  <c r="P2351" i="5"/>
  <c r="N2351" i="5"/>
  <c r="O2352" i="5"/>
  <c r="P2352" i="5"/>
  <c r="N2352" i="5"/>
  <c r="O2353" i="5"/>
  <c r="P2353" i="5"/>
  <c r="N2353" i="5"/>
  <c r="O2354" i="5"/>
  <c r="P2354" i="5"/>
  <c r="N2354" i="5"/>
  <c r="O2355" i="5"/>
  <c r="P2355" i="5"/>
  <c r="N2355" i="5"/>
  <c r="O2356" i="5"/>
  <c r="P2356" i="5"/>
  <c r="N2356" i="5"/>
  <c r="O2357" i="5"/>
  <c r="P2357" i="5"/>
  <c r="N2357" i="5"/>
  <c r="O2358" i="5"/>
  <c r="P2358" i="5"/>
  <c r="N2358" i="5"/>
  <c r="O2359" i="5"/>
  <c r="P2359" i="5"/>
  <c r="N2359" i="5"/>
  <c r="O2360" i="5"/>
  <c r="P2360" i="5"/>
  <c r="N2360" i="5"/>
  <c r="O2361" i="5"/>
  <c r="P2361" i="5"/>
  <c r="N2361" i="5"/>
  <c r="O2362" i="5"/>
  <c r="N2362" i="5"/>
  <c r="O2363" i="5"/>
  <c r="P2363" i="5"/>
  <c r="N2363" i="5"/>
  <c r="O2364" i="5"/>
  <c r="P2364" i="5"/>
  <c r="N2364" i="5"/>
  <c r="O2365" i="5"/>
  <c r="P2365" i="5"/>
  <c r="N2365" i="5"/>
  <c r="O2366" i="5"/>
  <c r="N2366" i="5"/>
  <c r="O2367" i="5"/>
  <c r="P2367" i="5"/>
  <c r="N2367" i="5"/>
  <c r="O2368" i="5"/>
  <c r="P2368" i="5"/>
  <c r="N2368" i="5"/>
  <c r="O2369" i="5"/>
  <c r="P2369" i="5"/>
  <c r="N2369" i="5"/>
  <c r="O2370" i="5"/>
  <c r="N2370" i="5"/>
  <c r="O2371" i="5"/>
  <c r="P2371" i="5"/>
  <c r="N2371" i="5"/>
  <c r="O2372" i="5"/>
  <c r="P2372" i="5"/>
  <c r="N2372" i="5"/>
  <c r="O2373" i="5"/>
  <c r="P2373" i="5"/>
  <c r="N2373" i="5"/>
  <c r="O2374" i="5"/>
  <c r="P2374" i="5"/>
  <c r="N2374" i="5"/>
  <c r="O2375" i="5"/>
  <c r="P2375" i="5"/>
  <c r="N2375" i="5"/>
  <c r="O2376" i="5"/>
  <c r="P2376" i="5"/>
  <c r="N2376" i="5"/>
  <c r="O2377" i="5"/>
  <c r="P2377" i="5"/>
  <c r="N2377" i="5"/>
  <c r="O2378" i="5"/>
  <c r="P2378" i="5"/>
  <c r="N2378" i="5"/>
  <c r="O2379" i="5"/>
  <c r="P2379" i="5"/>
  <c r="N2379" i="5"/>
  <c r="O2380" i="5"/>
  <c r="P2380" i="5"/>
  <c r="N2380" i="5"/>
  <c r="O2381" i="5"/>
  <c r="P2381" i="5"/>
  <c r="N2381" i="5"/>
  <c r="O2382" i="5"/>
  <c r="N2382" i="5"/>
  <c r="O2383" i="5"/>
  <c r="P2383" i="5"/>
  <c r="N2383" i="5"/>
  <c r="O2384" i="5"/>
  <c r="P2384" i="5"/>
  <c r="N2384" i="5"/>
  <c r="O2385" i="5"/>
  <c r="P2385" i="5"/>
  <c r="N2385" i="5"/>
  <c r="O2386" i="5"/>
  <c r="N2386" i="5"/>
  <c r="O2387" i="5"/>
  <c r="P2387" i="5"/>
  <c r="N2387" i="5"/>
  <c r="O2388" i="5"/>
  <c r="P2388" i="5"/>
  <c r="N2388" i="5"/>
  <c r="O2389" i="5"/>
  <c r="P2389" i="5"/>
  <c r="N2389" i="5"/>
  <c r="O2390" i="5"/>
  <c r="P2390" i="5"/>
  <c r="N2390" i="5"/>
  <c r="O2391" i="5"/>
  <c r="P2391" i="5"/>
  <c r="N2391" i="5"/>
  <c r="O2392" i="5"/>
  <c r="P2392" i="5"/>
  <c r="N2392" i="5"/>
  <c r="O2393" i="5"/>
  <c r="P2393" i="5"/>
  <c r="N2393" i="5"/>
  <c r="O2394" i="5"/>
  <c r="P2394" i="5"/>
  <c r="N2394" i="5"/>
  <c r="O2395" i="5"/>
  <c r="P2395" i="5"/>
  <c r="N2395" i="5"/>
  <c r="O2396" i="5"/>
  <c r="P2396" i="5"/>
  <c r="N2396" i="5"/>
  <c r="O2397" i="5"/>
  <c r="P2397" i="5"/>
  <c r="N2397" i="5"/>
  <c r="O2398" i="5"/>
  <c r="N2398" i="5"/>
  <c r="O2399" i="5"/>
  <c r="P2399" i="5"/>
  <c r="N2399" i="5"/>
  <c r="O2400" i="5"/>
  <c r="P2400" i="5"/>
  <c r="N2400" i="5"/>
  <c r="O2401" i="5"/>
  <c r="P2401" i="5"/>
  <c r="N2401" i="5"/>
  <c r="O2402" i="5"/>
  <c r="P2402" i="5"/>
  <c r="N2402" i="5"/>
  <c r="O2403" i="5"/>
  <c r="P2403" i="5"/>
  <c r="N2403" i="5"/>
  <c r="O2404" i="5"/>
  <c r="P2404" i="5"/>
  <c r="N2404" i="5"/>
  <c r="O2405" i="5"/>
  <c r="P2405" i="5"/>
  <c r="N2405" i="5"/>
  <c r="O2406" i="5"/>
  <c r="P2406" i="5"/>
  <c r="N2406" i="5"/>
  <c r="O2407" i="5"/>
  <c r="P2407" i="5"/>
  <c r="N2407" i="5"/>
  <c r="O2408" i="5"/>
  <c r="P2408" i="5"/>
  <c r="N2408" i="5"/>
  <c r="O2409" i="5"/>
  <c r="P2409" i="5"/>
  <c r="N2409" i="5"/>
  <c r="O2410" i="5"/>
  <c r="N2410" i="5"/>
  <c r="O2411" i="5"/>
  <c r="P2411" i="5"/>
  <c r="N2411" i="5"/>
  <c r="O2412" i="5"/>
  <c r="P2412" i="5"/>
  <c r="N2412" i="5"/>
  <c r="O2413" i="5"/>
  <c r="P2413" i="5"/>
  <c r="N2413" i="5"/>
  <c r="O2414" i="5"/>
  <c r="N2414" i="5"/>
  <c r="O2415" i="5"/>
  <c r="P2415" i="5"/>
  <c r="N2415" i="5"/>
  <c r="O2416" i="5"/>
  <c r="P2416" i="5"/>
  <c r="N2416" i="5"/>
  <c r="O2417" i="5"/>
  <c r="P2417" i="5"/>
  <c r="N2417" i="5"/>
  <c r="O2418" i="5"/>
  <c r="P2418" i="5"/>
  <c r="N2418" i="5"/>
  <c r="O2419" i="5"/>
  <c r="P2419" i="5"/>
  <c r="N2419" i="5"/>
  <c r="O2420" i="5"/>
  <c r="P2420" i="5"/>
  <c r="N2420" i="5"/>
  <c r="O2421" i="5"/>
  <c r="P2421" i="5"/>
  <c r="N2421" i="5"/>
  <c r="O2422" i="5"/>
  <c r="P2422" i="5"/>
  <c r="N2422" i="5"/>
  <c r="O2423" i="5"/>
  <c r="P2423" i="5"/>
  <c r="N2423" i="5"/>
  <c r="O2424" i="5"/>
  <c r="P2424" i="5"/>
  <c r="N2424" i="5"/>
  <c r="O2425" i="5"/>
  <c r="P2425" i="5"/>
  <c r="N2425" i="5"/>
  <c r="O2426" i="5"/>
  <c r="N2426" i="5"/>
  <c r="O2427" i="5"/>
  <c r="P2427" i="5"/>
  <c r="N2427" i="5"/>
  <c r="O2428" i="5"/>
  <c r="P2428" i="5"/>
  <c r="N2428" i="5"/>
  <c r="O2429" i="5"/>
  <c r="P2429" i="5"/>
  <c r="N2429" i="5"/>
  <c r="O2430" i="5"/>
  <c r="N2430" i="5"/>
  <c r="O2431" i="5"/>
  <c r="P2431" i="5"/>
  <c r="N2431" i="5"/>
  <c r="O2432" i="5"/>
  <c r="P2432" i="5"/>
  <c r="N2432" i="5"/>
  <c r="O2433" i="5"/>
  <c r="P2433" i="5"/>
  <c r="N2433" i="5"/>
  <c r="O2434" i="5"/>
  <c r="N2434" i="5"/>
  <c r="O2435" i="5"/>
  <c r="P2435" i="5"/>
  <c r="N2435" i="5"/>
  <c r="O2436" i="5"/>
  <c r="P2436" i="5"/>
  <c r="N2436" i="5"/>
  <c r="O2437" i="5"/>
  <c r="P2437" i="5"/>
  <c r="N2437" i="5"/>
  <c r="O2438" i="5"/>
  <c r="P2438" i="5"/>
  <c r="N2438" i="5"/>
  <c r="O2439" i="5"/>
  <c r="P2439" i="5"/>
  <c r="N2439" i="5"/>
  <c r="O2440" i="5"/>
  <c r="P2440" i="5"/>
  <c r="N2440" i="5"/>
  <c r="O2441" i="5"/>
  <c r="P2441" i="5"/>
  <c r="N2441" i="5"/>
  <c r="O2442" i="5"/>
  <c r="P2442" i="5"/>
  <c r="N2442" i="5"/>
  <c r="O2443" i="5"/>
  <c r="P2443" i="5"/>
  <c r="N2443" i="5"/>
  <c r="O2444" i="5"/>
  <c r="P2444" i="5"/>
  <c r="N2444" i="5"/>
  <c r="O2445" i="5"/>
  <c r="P2445" i="5"/>
  <c r="N2445" i="5"/>
  <c r="O2446" i="5"/>
  <c r="N2446" i="5"/>
  <c r="O2447" i="5"/>
  <c r="P2447" i="5"/>
  <c r="N2447" i="5"/>
  <c r="O2448" i="5"/>
  <c r="P2448" i="5"/>
  <c r="N2448" i="5"/>
  <c r="O2449" i="5"/>
  <c r="P2449" i="5"/>
  <c r="N2449" i="5"/>
  <c r="O2450" i="5"/>
  <c r="N2450" i="5"/>
  <c r="O2451" i="5"/>
  <c r="P2451" i="5"/>
  <c r="N2451" i="5"/>
  <c r="O2452" i="5"/>
  <c r="P2452" i="5"/>
  <c r="N2452" i="5"/>
  <c r="O2453" i="5"/>
  <c r="P2453" i="5"/>
  <c r="N2453" i="5"/>
  <c r="O2454" i="5"/>
  <c r="P2454" i="5"/>
  <c r="N2454" i="5"/>
  <c r="O2455" i="5"/>
  <c r="P2455" i="5"/>
  <c r="N2455" i="5"/>
  <c r="O2456" i="5"/>
  <c r="P2456" i="5"/>
  <c r="N2456" i="5"/>
  <c r="O2457" i="5"/>
  <c r="P2457" i="5"/>
  <c r="N2457" i="5"/>
  <c r="O2458" i="5"/>
  <c r="P2458" i="5"/>
  <c r="N2458" i="5"/>
  <c r="O2459" i="5"/>
  <c r="P2459" i="5"/>
  <c r="N2459" i="5"/>
  <c r="O2460" i="5"/>
  <c r="P2460" i="5"/>
  <c r="N2460" i="5"/>
  <c r="O2461" i="5"/>
  <c r="P2461" i="5"/>
  <c r="N2461" i="5"/>
  <c r="O2462" i="5"/>
  <c r="N2462" i="5"/>
  <c r="O2463" i="5"/>
  <c r="P2463" i="5"/>
  <c r="N2463" i="5"/>
  <c r="O2464" i="5"/>
  <c r="P2464" i="5"/>
  <c r="N2464" i="5"/>
  <c r="O2465" i="5"/>
  <c r="P2465" i="5"/>
  <c r="N2465" i="5"/>
  <c r="O2466" i="5"/>
  <c r="P2466" i="5"/>
  <c r="N2466" i="5"/>
  <c r="O2467" i="5"/>
  <c r="P2467" i="5"/>
  <c r="N2467" i="5"/>
  <c r="O2468" i="5"/>
  <c r="P2468" i="5"/>
  <c r="N2468" i="5"/>
  <c r="O2469" i="5"/>
  <c r="P2469" i="5"/>
  <c r="N2469" i="5"/>
  <c r="O2470" i="5"/>
  <c r="P2470" i="5"/>
  <c r="N2470" i="5"/>
  <c r="O2471" i="5"/>
  <c r="P2471" i="5"/>
  <c r="N2471" i="5"/>
  <c r="O2472" i="5"/>
  <c r="P2472" i="5"/>
  <c r="N2472" i="5"/>
  <c r="O2473" i="5"/>
  <c r="P2473" i="5"/>
  <c r="N2473" i="5"/>
  <c r="O2474" i="5"/>
  <c r="N2474" i="5"/>
  <c r="O2475" i="5"/>
  <c r="P2475" i="5"/>
  <c r="N2475" i="5"/>
  <c r="O2476" i="5"/>
  <c r="P2476" i="5"/>
  <c r="N2476" i="5"/>
  <c r="O2477" i="5"/>
  <c r="P2477" i="5"/>
  <c r="N2477" i="5"/>
  <c r="O2478" i="5"/>
  <c r="N2478" i="5"/>
  <c r="O2479" i="5"/>
  <c r="P2479" i="5"/>
  <c r="N2479" i="5"/>
  <c r="O2480" i="5"/>
  <c r="P2480" i="5"/>
  <c r="N2480" i="5"/>
  <c r="O2481" i="5"/>
  <c r="P2481" i="5"/>
  <c r="N2481" i="5"/>
  <c r="O2482" i="5"/>
  <c r="P2482" i="5"/>
  <c r="N2482" i="5"/>
  <c r="O2483" i="5"/>
  <c r="P2483" i="5"/>
  <c r="N2483" i="5"/>
  <c r="O2484" i="5"/>
  <c r="P2484" i="5"/>
  <c r="N2484" i="5"/>
  <c r="O2485" i="5"/>
  <c r="P2485" i="5"/>
  <c r="N2485" i="5"/>
  <c r="O2486" i="5"/>
  <c r="P2486" i="5"/>
  <c r="N2486" i="5"/>
  <c r="O2487" i="5"/>
  <c r="P2487" i="5"/>
  <c r="N2487" i="5"/>
  <c r="O2488" i="5"/>
  <c r="P2488" i="5"/>
  <c r="N2488" i="5"/>
  <c r="O2489" i="5"/>
  <c r="P2489" i="5"/>
  <c r="N2489" i="5"/>
  <c r="O2490" i="5"/>
  <c r="N2490" i="5"/>
  <c r="O2491" i="5"/>
  <c r="P2491" i="5"/>
  <c r="N2491" i="5"/>
  <c r="O2492" i="5"/>
  <c r="P2492" i="5"/>
  <c r="N2492" i="5"/>
  <c r="O2493" i="5"/>
  <c r="P2493" i="5"/>
  <c r="N2493" i="5"/>
  <c r="O2494" i="5"/>
  <c r="N2494" i="5"/>
  <c r="O2495" i="5"/>
  <c r="P2495" i="5"/>
  <c r="N2495" i="5"/>
  <c r="O2496" i="5"/>
  <c r="P2496" i="5"/>
  <c r="N2496" i="5"/>
  <c r="O2497" i="5"/>
  <c r="P2497" i="5"/>
  <c r="N2497" i="5"/>
  <c r="O2498" i="5"/>
  <c r="N2498" i="5"/>
  <c r="O2499" i="5"/>
  <c r="P2499" i="5"/>
  <c r="N2499" i="5"/>
  <c r="O2500" i="5"/>
  <c r="P2500" i="5"/>
  <c r="N2500" i="5"/>
  <c r="O2501" i="5"/>
  <c r="P2501" i="5"/>
  <c r="N2501" i="5"/>
  <c r="O2502" i="5"/>
  <c r="P2502" i="5"/>
  <c r="N2502" i="5"/>
  <c r="O2503" i="5"/>
  <c r="P2503" i="5"/>
  <c r="N2503" i="5"/>
  <c r="O2504" i="5"/>
  <c r="P2504" i="5"/>
  <c r="N2504" i="5"/>
  <c r="O2505" i="5"/>
  <c r="P2505" i="5"/>
  <c r="N2505" i="5"/>
  <c r="O2506" i="5"/>
  <c r="P2506" i="5"/>
  <c r="N2506" i="5"/>
  <c r="O2507" i="5"/>
  <c r="P2507" i="5"/>
  <c r="N2507" i="5"/>
  <c r="O2508" i="5"/>
  <c r="P2508" i="5"/>
  <c r="N2508" i="5"/>
  <c r="O2509" i="5"/>
  <c r="P2509" i="5"/>
  <c r="N2509" i="5"/>
  <c r="O2510" i="5"/>
  <c r="N2510" i="5"/>
  <c r="O2511" i="5"/>
  <c r="P2511" i="5"/>
  <c r="N2511" i="5"/>
  <c r="O2512" i="5"/>
  <c r="P2512" i="5"/>
  <c r="N2512" i="5"/>
  <c r="O2513" i="5"/>
  <c r="P2513" i="5"/>
  <c r="N2513" i="5"/>
  <c r="O2514" i="5"/>
  <c r="N2514" i="5"/>
  <c r="O2515" i="5"/>
  <c r="P2515" i="5"/>
  <c r="N2515" i="5"/>
  <c r="O2516" i="5"/>
  <c r="P2516" i="5"/>
  <c r="N2516" i="5"/>
  <c r="O2517" i="5"/>
  <c r="P2517" i="5"/>
  <c r="N2517" i="5"/>
  <c r="O2518" i="5"/>
  <c r="P2518" i="5"/>
  <c r="N2518" i="5"/>
  <c r="O2519" i="5"/>
  <c r="P2519" i="5"/>
  <c r="N2519" i="5"/>
  <c r="O2520" i="5"/>
  <c r="P2520" i="5"/>
  <c r="N2520" i="5"/>
  <c r="O2521" i="5"/>
  <c r="P2521" i="5"/>
  <c r="N2521" i="5"/>
  <c r="O2522" i="5"/>
  <c r="P2522" i="5"/>
  <c r="N2522" i="5"/>
  <c r="O2523" i="5"/>
  <c r="P2523" i="5"/>
  <c r="N2523" i="5"/>
  <c r="O2524" i="5"/>
  <c r="P2524" i="5"/>
  <c r="N2524" i="5"/>
  <c r="O2525" i="5"/>
  <c r="P2525" i="5"/>
  <c r="N2525" i="5"/>
  <c r="O2526" i="5"/>
  <c r="N2526" i="5"/>
  <c r="O2527" i="5"/>
  <c r="P2527" i="5"/>
  <c r="N2527" i="5"/>
  <c r="O2528" i="5"/>
  <c r="P2528" i="5"/>
  <c r="N2528" i="5"/>
  <c r="O2529" i="5"/>
  <c r="P2529" i="5"/>
  <c r="N2529" i="5"/>
  <c r="O2530" i="5"/>
  <c r="P2530" i="5"/>
  <c r="N2530" i="5"/>
  <c r="O2531" i="5"/>
  <c r="P2531" i="5"/>
  <c r="N2531" i="5"/>
  <c r="O2532" i="5"/>
  <c r="P2532" i="5"/>
  <c r="N2532" i="5"/>
  <c r="O2533" i="5"/>
  <c r="P2533" i="5"/>
  <c r="N2533" i="5"/>
  <c r="O2534" i="5"/>
  <c r="P2534" i="5"/>
  <c r="N2534" i="5"/>
  <c r="O2535" i="5"/>
  <c r="P2535" i="5"/>
  <c r="N2535" i="5"/>
  <c r="O2536" i="5"/>
  <c r="P2536" i="5"/>
  <c r="N2536" i="5"/>
  <c r="O2537" i="5"/>
  <c r="P2537" i="5"/>
  <c r="N2537" i="5"/>
  <c r="O2538" i="5"/>
  <c r="N2538" i="5"/>
  <c r="O2539" i="5"/>
  <c r="P2539" i="5"/>
  <c r="N2539" i="5"/>
  <c r="O2540" i="5"/>
  <c r="P2540" i="5"/>
  <c r="N2540" i="5"/>
  <c r="O2541" i="5"/>
  <c r="P2541" i="5"/>
  <c r="N2541" i="5"/>
  <c r="O2542" i="5"/>
  <c r="N2542" i="5"/>
  <c r="O2543" i="5"/>
  <c r="P2543" i="5"/>
  <c r="N2543" i="5"/>
  <c r="O2544" i="5"/>
  <c r="P2544" i="5"/>
  <c r="N2544" i="5"/>
  <c r="O2545" i="5"/>
  <c r="P2545" i="5"/>
  <c r="N2545" i="5"/>
  <c r="O2546" i="5"/>
  <c r="P2546" i="5"/>
  <c r="N2546" i="5"/>
  <c r="O2547" i="5"/>
  <c r="P2547" i="5"/>
  <c r="N2547" i="5"/>
  <c r="O2548" i="5"/>
  <c r="P2548" i="5"/>
  <c r="N2548" i="5"/>
  <c r="O2549" i="5"/>
  <c r="P2549" i="5"/>
  <c r="N2549" i="5"/>
  <c r="O2550" i="5"/>
  <c r="P2550" i="5"/>
  <c r="N2550" i="5"/>
  <c r="O2551" i="5"/>
  <c r="P2551" i="5"/>
  <c r="N2551" i="5"/>
  <c r="O2552" i="5"/>
  <c r="P2552" i="5"/>
  <c r="N2552" i="5"/>
  <c r="O2553" i="5"/>
  <c r="P2553" i="5"/>
  <c r="N2553" i="5"/>
  <c r="O2554" i="5"/>
  <c r="N2554" i="5"/>
  <c r="O2555" i="5"/>
  <c r="P2555" i="5"/>
  <c r="N2555" i="5"/>
  <c r="O2556" i="5"/>
  <c r="P2556" i="5"/>
  <c r="N2556" i="5"/>
  <c r="O2557" i="5"/>
  <c r="P2557" i="5"/>
  <c r="N2557" i="5"/>
  <c r="O2558" i="5"/>
  <c r="N2558" i="5"/>
  <c r="O2559" i="5"/>
  <c r="P2559" i="5"/>
  <c r="N2559" i="5"/>
  <c r="O2560" i="5"/>
  <c r="P2560" i="5"/>
  <c r="N2560" i="5"/>
  <c r="O2561" i="5"/>
  <c r="P2561" i="5"/>
  <c r="N2561" i="5"/>
  <c r="O2562" i="5"/>
  <c r="N2562" i="5"/>
  <c r="O2563" i="5"/>
  <c r="P2563" i="5"/>
  <c r="N2563" i="5"/>
  <c r="O2564" i="5"/>
  <c r="P2564" i="5"/>
  <c r="N2564" i="5"/>
  <c r="O2565" i="5"/>
  <c r="P2565" i="5"/>
  <c r="N2565" i="5"/>
  <c r="O2566" i="5"/>
  <c r="P2566" i="5"/>
  <c r="N2566" i="5"/>
  <c r="O2567" i="5"/>
  <c r="P2567" i="5"/>
  <c r="N2567" i="5"/>
  <c r="O2568" i="5"/>
  <c r="P2568" i="5"/>
  <c r="N2568" i="5"/>
  <c r="O2569" i="5"/>
  <c r="P2569" i="5"/>
  <c r="N2569" i="5"/>
  <c r="O2570" i="5"/>
  <c r="P2570" i="5"/>
  <c r="N2570" i="5"/>
  <c r="O2571" i="5"/>
  <c r="P2571" i="5"/>
  <c r="N2571" i="5"/>
  <c r="O2572" i="5"/>
  <c r="P2572" i="5"/>
  <c r="N2572" i="5"/>
  <c r="O2573" i="5"/>
  <c r="P2573" i="5"/>
  <c r="N2573" i="5"/>
  <c r="O2574" i="5"/>
  <c r="N2574" i="5"/>
  <c r="O2575" i="5"/>
  <c r="P2575" i="5"/>
  <c r="N2575" i="5"/>
  <c r="O2576" i="5"/>
  <c r="P2576" i="5"/>
  <c r="N2576" i="5"/>
  <c r="O2577" i="5"/>
  <c r="P2577" i="5"/>
  <c r="N2577" i="5"/>
  <c r="O2578" i="5"/>
  <c r="N2578" i="5"/>
  <c r="O2579" i="5"/>
  <c r="P2579" i="5"/>
  <c r="N2579" i="5"/>
  <c r="O2580" i="5"/>
  <c r="P2580" i="5"/>
  <c r="N2580" i="5"/>
  <c r="O2581" i="5"/>
  <c r="P2581" i="5"/>
  <c r="N2581" i="5"/>
  <c r="O2582" i="5"/>
  <c r="P2582" i="5"/>
  <c r="N2582" i="5"/>
  <c r="O2583" i="5"/>
  <c r="P2583" i="5"/>
  <c r="N2583" i="5"/>
  <c r="O2584" i="5"/>
  <c r="P2584" i="5"/>
  <c r="N2584" i="5"/>
  <c r="O2585" i="5"/>
  <c r="P2585" i="5"/>
  <c r="N2585" i="5"/>
  <c r="O2586" i="5"/>
  <c r="P2586" i="5"/>
  <c r="N2586" i="5"/>
  <c r="O2587" i="5"/>
  <c r="P2587" i="5"/>
  <c r="N2587" i="5"/>
  <c r="O2588" i="5"/>
  <c r="P2588" i="5"/>
  <c r="N2588" i="5"/>
  <c r="O2589" i="5"/>
  <c r="P2589" i="5"/>
  <c r="N2589" i="5"/>
  <c r="O2590" i="5"/>
  <c r="N2590" i="5"/>
  <c r="O2591" i="5"/>
  <c r="P2591" i="5"/>
  <c r="N2591" i="5"/>
  <c r="O2592" i="5"/>
  <c r="P2592" i="5"/>
  <c r="N2592" i="5"/>
  <c r="O2593" i="5"/>
  <c r="P2593" i="5"/>
  <c r="N2593" i="5"/>
  <c r="O2594" i="5"/>
  <c r="P2594" i="5"/>
  <c r="N2594" i="5"/>
  <c r="O2595" i="5"/>
  <c r="P2595" i="5"/>
  <c r="N2595" i="5"/>
  <c r="O2596" i="5"/>
  <c r="P2596" i="5"/>
  <c r="N2596" i="5"/>
  <c r="O2597" i="5"/>
  <c r="P2597" i="5"/>
  <c r="N2597" i="5"/>
  <c r="O2598" i="5"/>
  <c r="N2598" i="5"/>
  <c r="O2599" i="5"/>
  <c r="P2599" i="5"/>
  <c r="N2599" i="5"/>
  <c r="O2600" i="5"/>
  <c r="P2600" i="5"/>
  <c r="N2600" i="5"/>
  <c r="O2601" i="5"/>
  <c r="P2601" i="5"/>
  <c r="N2601" i="5"/>
  <c r="O2602" i="5"/>
  <c r="N2602" i="5"/>
  <c r="O2603" i="5"/>
  <c r="P2603" i="5"/>
  <c r="N2603" i="5"/>
  <c r="O2604" i="5"/>
  <c r="P2604" i="5"/>
  <c r="N2604" i="5"/>
  <c r="O2605" i="5"/>
  <c r="P2605" i="5"/>
  <c r="N2605" i="5"/>
  <c r="O2606" i="5"/>
  <c r="P2606" i="5"/>
  <c r="N2606" i="5"/>
  <c r="O2607" i="5"/>
  <c r="P2607" i="5"/>
  <c r="N2607" i="5"/>
  <c r="O2608" i="5"/>
  <c r="P2608" i="5"/>
  <c r="N2608" i="5"/>
  <c r="O2609" i="5"/>
  <c r="P2609" i="5"/>
  <c r="N2609" i="5"/>
  <c r="O2610" i="5"/>
  <c r="P2610" i="5"/>
  <c r="N2610" i="5"/>
  <c r="O2611" i="5"/>
  <c r="P2611" i="5"/>
  <c r="N2611" i="5"/>
  <c r="O2612" i="5"/>
  <c r="P2612" i="5"/>
  <c r="N2612" i="5"/>
  <c r="O2613" i="5"/>
  <c r="P2613" i="5"/>
  <c r="N2613" i="5"/>
  <c r="O2614" i="5"/>
  <c r="N2614" i="5"/>
  <c r="O2615" i="5"/>
  <c r="P2615" i="5"/>
  <c r="N2615" i="5"/>
  <c r="O2616" i="5"/>
  <c r="P2616" i="5"/>
  <c r="N2616" i="5"/>
  <c r="O2617" i="5"/>
  <c r="P2617" i="5"/>
  <c r="N2617" i="5"/>
  <c r="O2618" i="5"/>
  <c r="N2618" i="5"/>
  <c r="O2619" i="5"/>
  <c r="P2619" i="5"/>
  <c r="N2619" i="5"/>
  <c r="O2620" i="5"/>
  <c r="P2620" i="5"/>
  <c r="N2620" i="5"/>
  <c r="O2621" i="5"/>
  <c r="P2621" i="5"/>
  <c r="N2621" i="5"/>
  <c r="O2622" i="5"/>
  <c r="P2622" i="5"/>
  <c r="N2622" i="5"/>
  <c r="O2623" i="5"/>
  <c r="P2623" i="5"/>
  <c r="N2623" i="5"/>
  <c r="O2624" i="5"/>
  <c r="P2624" i="5"/>
  <c r="N2624" i="5"/>
  <c r="O2625" i="5"/>
  <c r="P2625" i="5"/>
  <c r="N2625" i="5"/>
  <c r="O2626" i="5"/>
  <c r="P2626" i="5"/>
  <c r="N2626" i="5"/>
  <c r="O2627" i="5"/>
  <c r="P2627" i="5"/>
  <c r="N2627" i="5"/>
  <c r="O2628" i="5"/>
  <c r="P2628" i="5"/>
  <c r="N2628" i="5"/>
  <c r="O2629" i="5"/>
  <c r="P2629" i="5"/>
  <c r="N2629" i="5"/>
  <c r="O2630" i="5"/>
  <c r="N2630" i="5"/>
  <c r="O2631" i="5"/>
  <c r="P2631" i="5"/>
  <c r="N2631" i="5"/>
  <c r="O2632" i="5"/>
  <c r="P2632" i="5"/>
  <c r="N2632" i="5"/>
  <c r="O2633" i="5"/>
  <c r="P2633" i="5"/>
  <c r="N2633" i="5"/>
  <c r="O2634" i="5"/>
  <c r="N2634" i="5"/>
  <c r="O2635" i="5"/>
  <c r="P2635" i="5"/>
  <c r="N2635" i="5"/>
  <c r="O2636" i="5"/>
  <c r="P2636" i="5"/>
  <c r="N2636" i="5"/>
  <c r="O2637" i="5"/>
  <c r="P2637" i="5"/>
  <c r="N2637" i="5"/>
  <c r="O2638" i="5"/>
  <c r="P2638" i="5"/>
  <c r="N2638" i="5"/>
  <c r="O2639" i="5"/>
  <c r="P2639" i="5"/>
  <c r="N2639" i="5"/>
  <c r="O2640" i="5"/>
  <c r="P2640" i="5"/>
  <c r="N2640" i="5"/>
  <c r="O2641" i="5"/>
  <c r="P2641" i="5"/>
  <c r="N2641" i="5"/>
  <c r="O2642" i="5"/>
  <c r="P2642" i="5"/>
  <c r="N2642" i="5"/>
  <c r="O2643" i="5"/>
  <c r="P2643" i="5"/>
  <c r="N2643" i="5"/>
  <c r="O2644" i="5"/>
  <c r="P2644" i="5"/>
  <c r="N2644" i="5"/>
  <c r="O2645" i="5"/>
  <c r="P2645" i="5"/>
  <c r="N2645" i="5"/>
  <c r="O2646" i="5"/>
  <c r="N2646" i="5"/>
  <c r="O2647" i="5"/>
  <c r="P2647" i="5"/>
  <c r="N2647" i="5"/>
  <c r="O2648" i="5"/>
  <c r="P2648" i="5"/>
  <c r="N2648" i="5"/>
  <c r="O2649" i="5"/>
  <c r="P2649" i="5"/>
  <c r="N2649" i="5"/>
  <c r="O2650" i="5"/>
  <c r="N2650" i="5"/>
  <c r="O2651" i="5"/>
  <c r="P2651" i="5"/>
  <c r="N2651" i="5"/>
  <c r="O2652" i="5"/>
  <c r="P2652" i="5"/>
  <c r="N2652" i="5"/>
  <c r="O2653" i="5"/>
  <c r="P2653" i="5"/>
  <c r="N2653" i="5"/>
  <c r="O2654" i="5"/>
  <c r="P2654" i="5"/>
  <c r="N2654" i="5"/>
  <c r="O2655" i="5"/>
  <c r="P2655" i="5"/>
  <c r="N2655" i="5"/>
  <c r="O2656" i="5"/>
  <c r="P2656" i="5"/>
  <c r="N2656" i="5"/>
  <c r="O2657" i="5"/>
  <c r="P2657" i="5"/>
  <c r="N2657" i="5"/>
  <c r="O2658" i="5"/>
  <c r="P2658" i="5"/>
  <c r="N2658" i="5"/>
  <c r="O2659" i="5"/>
  <c r="P2659" i="5"/>
  <c r="N2659" i="5"/>
  <c r="O2660" i="5"/>
  <c r="P2660" i="5"/>
  <c r="N2660" i="5"/>
  <c r="O2661" i="5"/>
  <c r="P2661" i="5"/>
  <c r="N2661" i="5"/>
  <c r="O2662" i="5"/>
  <c r="N2662" i="5"/>
  <c r="O2663" i="5"/>
  <c r="P2663" i="5"/>
  <c r="N2663" i="5"/>
  <c r="O2664" i="5"/>
  <c r="P2664" i="5"/>
  <c r="N2664" i="5"/>
  <c r="O2665" i="5"/>
  <c r="P2665" i="5"/>
  <c r="N2665" i="5"/>
  <c r="O2666" i="5"/>
  <c r="N2666" i="5"/>
  <c r="O2667" i="5"/>
  <c r="P2667" i="5"/>
  <c r="N2667" i="5"/>
  <c r="O2668" i="5"/>
  <c r="P2668" i="5"/>
  <c r="N2668" i="5"/>
  <c r="O2669" i="5"/>
  <c r="P2669" i="5"/>
  <c r="N2669" i="5"/>
  <c r="O2670" i="5"/>
  <c r="P2670" i="5"/>
  <c r="N2670" i="5"/>
  <c r="O2671" i="5"/>
  <c r="P2671" i="5"/>
  <c r="N2671" i="5"/>
  <c r="O2672" i="5"/>
  <c r="P2672" i="5"/>
  <c r="N2672" i="5"/>
  <c r="O2673" i="5"/>
  <c r="P2673" i="5"/>
  <c r="N2673" i="5"/>
  <c r="O2674" i="5"/>
  <c r="P2674" i="5"/>
  <c r="N2674" i="5"/>
  <c r="O2675" i="5"/>
  <c r="P2675" i="5"/>
  <c r="N2675" i="5"/>
  <c r="O2676" i="5"/>
  <c r="P2676" i="5"/>
  <c r="N2676" i="5"/>
  <c r="O2677" i="5"/>
  <c r="P2677" i="5"/>
  <c r="N2677" i="5"/>
  <c r="O2678" i="5"/>
  <c r="N2678" i="5"/>
  <c r="O2679" i="5"/>
  <c r="P2679" i="5"/>
  <c r="N2679" i="5"/>
  <c r="O2680" i="5"/>
  <c r="P2680" i="5"/>
  <c r="N2680" i="5"/>
  <c r="O2681" i="5"/>
  <c r="P2681" i="5"/>
  <c r="N2681" i="5"/>
  <c r="O2682" i="5"/>
  <c r="N2682" i="5"/>
  <c r="O2683" i="5"/>
  <c r="P2683" i="5"/>
  <c r="N2683" i="5"/>
  <c r="O2684" i="5"/>
  <c r="P2684" i="5"/>
  <c r="N2684" i="5"/>
  <c r="O2685" i="5"/>
  <c r="P2685" i="5"/>
  <c r="N2685" i="5"/>
  <c r="O2686" i="5"/>
  <c r="P2686" i="5"/>
  <c r="N2686" i="5"/>
  <c r="O2687" i="5"/>
  <c r="P2687" i="5"/>
  <c r="N2687" i="5"/>
  <c r="O2688" i="5"/>
  <c r="P2688" i="5"/>
  <c r="N2688" i="5"/>
  <c r="O2689" i="5"/>
  <c r="P2689" i="5"/>
  <c r="N2689" i="5"/>
  <c r="O2690" i="5"/>
  <c r="P2690" i="5"/>
  <c r="N2690" i="5"/>
  <c r="O2691" i="5"/>
  <c r="P2691" i="5"/>
  <c r="N2691" i="5"/>
  <c r="O2692" i="5"/>
  <c r="P2692" i="5"/>
  <c r="N2692" i="5"/>
  <c r="O2693" i="5"/>
  <c r="P2693" i="5"/>
  <c r="N2693" i="5"/>
  <c r="O2694" i="5"/>
  <c r="N2694" i="5"/>
  <c r="O2695" i="5"/>
  <c r="P2695" i="5"/>
  <c r="N2695" i="5"/>
  <c r="O2696" i="5"/>
  <c r="P2696" i="5"/>
  <c r="N2696" i="5"/>
  <c r="O2697" i="5"/>
  <c r="P2697" i="5"/>
  <c r="N2697" i="5"/>
  <c r="O2698" i="5"/>
  <c r="N2698" i="5"/>
  <c r="O2699" i="5"/>
  <c r="P2699" i="5"/>
  <c r="N2699" i="5"/>
  <c r="O2700" i="5"/>
  <c r="P2700" i="5"/>
  <c r="N2700" i="5"/>
  <c r="O2701" i="5"/>
  <c r="P2701" i="5"/>
  <c r="N2701" i="5"/>
  <c r="O2702" i="5"/>
  <c r="P2702" i="5"/>
  <c r="N2702" i="5"/>
  <c r="O2703" i="5"/>
  <c r="P2703" i="5"/>
  <c r="N2703" i="5"/>
  <c r="O2704" i="5"/>
  <c r="P2704" i="5"/>
  <c r="N2704" i="5"/>
  <c r="O2705" i="5"/>
  <c r="P2705" i="5"/>
  <c r="N2705" i="5"/>
  <c r="O2706" i="5"/>
  <c r="P2706" i="5"/>
  <c r="N2706" i="5"/>
  <c r="O2707" i="5"/>
  <c r="P2707" i="5"/>
  <c r="N2707" i="5"/>
  <c r="O2708" i="5"/>
  <c r="P2708" i="5"/>
  <c r="N2708" i="5"/>
  <c r="O2709" i="5"/>
  <c r="P2709" i="5"/>
  <c r="N2709" i="5"/>
  <c r="O2710" i="5"/>
  <c r="N2710" i="5"/>
  <c r="O2711" i="5"/>
  <c r="P2711" i="5"/>
  <c r="N2711" i="5"/>
  <c r="O2712" i="5"/>
  <c r="P2712" i="5"/>
  <c r="N2712" i="5"/>
  <c r="O2713" i="5"/>
  <c r="P2713" i="5"/>
  <c r="N2713" i="5"/>
  <c r="O2714" i="5"/>
  <c r="N2714" i="5"/>
  <c r="O2715" i="5"/>
  <c r="P2715" i="5"/>
  <c r="N2715" i="5"/>
  <c r="O2716" i="5"/>
  <c r="P2716" i="5"/>
  <c r="N2716" i="5"/>
  <c r="O2717" i="5"/>
  <c r="P2717" i="5"/>
  <c r="N2717" i="5"/>
  <c r="O2718" i="5"/>
  <c r="P2718" i="5"/>
  <c r="N2718" i="5"/>
  <c r="O2719" i="5"/>
  <c r="P2719" i="5"/>
  <c r="N2719" i="5"/>
  <c r="O2720" i="5"/>
  <c r="P2720" i="5"/>
  <c r="N2720" i="5"/>
  <c r="O2721" i="5"/>
  <c r="P2721" i="5"/>
  <c r="N2721" i="5"/>
  <c r="O2722" i="5"/>
  <c r="P2722" i="5"/>
  <c r="N2722" i="5"/>
  <c r="O2723" i="5"/>
  <c r="P2723" i="5"/>
  <c r="N2723" i="5"/>
  <c r="O2724" i="5"/>
  <c r="P2724" i="5"/>
  <c r="N2724" i="5"/>
  <c r="O2725" i="5"/>
  <c r="P2725" i="5"/>
  <c r="N2725" i="5"/>
  <c r="O2726" i="5"/>
  <c r="N2726" i="5"/>
  <c r="O2727" i="5"/>
  <c r="P2727" i="5"/>
  <c r="N2727" i="5"/>
  <c r="O2728" i="5"/>
  <c r="P2728" i="5"/>
  <c r="N2728" i="5"/>
  <c r="O2729" i="5"/>
  <c r="P2729" i="5"/>
  <c r="N2729" i="5"/>
  <c r="O2730" i="5"/>
  <c r="N2730" i="5"/>
  <c r="O2731" i="5"/>
  <c r="P2731" i="5"/>
  <c r="N2731" i="5"/>
  <c r="O2732" i="5"/>
  <c r="P2732" i="5"/>
  <c r="N2732" i="5"/>
  <c r="O2733" i="5"/>
  <c r="P2733" i="5"/>
  <c r="N2733" i="5"/>
  <c r="O2734" i="5"/>
  <c r="P2734" i="5"/>
  <c r="N2734" i="5"/>
  <c r="O2735" i="5"/>
  <c r="P2735" i="5"/>
  <c r="N2735" i="5"/>
  <c r="O2736" i="5"/>
  <c r="P2736" i="5"/>
  <c r="N2736" i="5"/>
  <c r="O2737" i="5"/>
  <c r="P2737" i="5"/>
  <c r="N2737" i="5"/>
  <c r="O2738" i="5"/>
  <c r="P2738" i="5"/>
  <c r="N2738" i="5"/>
  <c r="O2739" i="5"/>
  <c r="P2739" i="5"/>
  <c r="N2739" i="5"/>
  <c r="O2740" i="5"/>
  <c r="P2740" i="5"/>
  <c r="N2740" i="5"/>
  <c r="O2741" i="5"/>
  <c r="P2741" i="5"/>
  <c r="N2741" i="5"/>
  <c r="O2742" i="5"/>
  <c r="N2742" i="5"/>
  <c r="O2743" i="5"/>
  <c r="P2743" i="5"/>
  <c r="N2743" i="5"/>
  <c r="O2744" i="5"/>
  <c r="P2744" i="5"/>
  <c r="N2744" i="5"/>
  <c r="O2745" i="5"/>
  <c r="P2745" i="5"/>
  <c r="N2745" i="5"/>
  <c r="O2746" i="5"/>
  <c r="N2746" i="5"/>
  <c r="O2747" i="5"/>
  <c r="P2747" i="5"/>
  <c r="N2747" i="5"/>
  <c r="O2748" i="5"/>
  <c r="P2748" i="5"/>
  <c r="N2748" i="5"/>
  <c r="O2749" i="5"/>
  <c r="P2749" i="5"/>
  <c r="N2749" i="5"/>
  <c r="O2750" i="5"/>
  <c r="P2750" i="5"/>
  <c r="N2750" i="5"/>
  <c r="O2751" i="5"/>
  <c r="P2751" i="5"/>
  <c r="N2751" i="5"/>
  <c r="O2752" i="5"/>
  <c r="P2752" i="5"/>
  <c r="N2752" i="5"/>
  <c r="O2753" i="5"/>
  <c r="P2753" i="5"/>
  <c r="N2753" i="5"/>
  <c r="O2754" i="5"/>
  <c r="P2754" i="5"/>
  <c r="N2754" i="5"/>
  <c r="O2755" i="5"/>
  <c r="P2755" i="5"/>
  <c r="N2755" i="5"/>
  <c r="O2756" i="5"/>
  <c r="P2756" i="5"/>
  <c r="N2756" i="5"/>
  <c r="O2757" i="5"/>
  <c r="P2757" i="5"/>
  <c r="N2757" i="5"/>
  <c r="O2758" i="5"/>
  <c r="N2758" i="5"/>
  <c r="O2759" i="5"/>
  <c r="P2759" i="5"/>
  <c r="N2759" i="5"/>
  <c r="O2760" i="5"/>
  <c r="P2760" i="5"/>
  <c r="N2760" i="5"/>
  <c r="O2761" i="5"/>
  <c r="P2761" i="5"/>
  <c r="N2761" i="5"/>
  <c r="O2762" i="5"/>
  <c r="N2762" i="5"/>
  <c r="O2763" i="5"/>
  <c r="P2763" i="5"/>
  <c r="N2763" i="5"/>
  <c r="O2764" i="5"/>
  <c r="P2764" i="5"/>
  <c r="N2764" i="5"/>
  <c r="O2765" i="5"/>
  <c r="P2765" i="5"/>
  <c r="N2765" i="5"/>
  <c r="O2766" i="5"/>
  <c r="P2766" i="5"/>
  <c r="N2766" i="5"/>
  <c r="O2767" i="5"/>
  <c r="P2767" i="5"/>
  <c r="N2767" i="5"/>
  <c r="O2768" i="5"/>
  <c r="P2768" i="5"/>
  <c r="N2768" i="5"/>
  <c r="O2769" i="5"/>
  <c r="P2769" i="5"/>
  <c r="N2769" i="5"/>
  <c r="O2770" i="5"/>
  <c r="P2770" i="5"/>
  <c r="N2770" i="5"/>
  <c r="O2771" i="5"/>
  <c r="P2771" i="5"/>
  <c r="N2771" i="5"/>
  <c r="O2772" i="5"/>
  <c r="P2772" i="5"/>
  <c r="N2772" i="5"/>
  <c r="O2773" i="5"/>
  <c r="P2773" i="5"/>
  <c r="N2773" i="5"/>
  <c r="O2774" i="5"/>
  <c r="N2774" i="5"/>
  <c r="O2775" i="5"/>
  <c r="P2775" i="5"/>
  <c r="N2775" i="5"/>
  <c r="O2776" i="5"/>
  <c r="P2776" i="5"/>
  <c r="N2776" i="5"/>
  <c r="O2777" i="5"/>
  <c r="P2777" i="5"/>
  <c r="N2777" i="5"/>
  <c r="O2778" i="5"/>
  <c r="N2778" i="5"/>
  <c r="O2779" i="5"/>
  <c r="P2779" i="5"/>
  <c r="N2779" i="5"/>
  <c r="O2780" i="5"/>
  <c r="P2780" i="5"/>
  <c r="N2780" i="5"/>
  <c r="O2781" i="5"/>
  <c r="P2781" i="5"/>
  <c r="N2781" i="5"/>
  <c r="O2782" i="5"/>
  <c r="P2782" i="5"/>
  <c r="N2782" i="5"/>
  <c r="O2783" i="5"/>
  <c r="P2783" i="5"/>
  <c r="N2783" i="5"/>
  <c r="O2784" i="5"/>
  <c r="P2784" i="5"/>
  <c r="N2784" i="5"/>
  <c r="O2785" i="5"/>
  <c r="P2785" i="5"/>
  <c r="N2785" i="5"/>
  <c r="O2786" i="5"/>
  <c r="P2786" i="5"/>
  <c r="N2786" i="5"/>
  <c r="O2787" i="5"/>
  <c r="P2787" i="5"/>
  <c r="N2787" i="5"/>
  <c r="O2788" i="5"/>
  <c r="P2788" i="5"/>
  <c r="N2788" i="5"/>
  <c r="O2789" i="5"/>
  <c r="P2789" i="5"/>
  <c r="N2789" i="5"/>
  <c r="O2790" i="5"/>
  <c r="N2790" i="5"/>
  <c r="O2791" i="5"/>
  <c r="P2791" i="5"/>
  <c r="N2791" i="5"/>
  <c r="O2792" i="5"/>
  <c r="P2792" i="5"/>
  <c r="N2792" i="5"/>
  <c r="O2793" i="5"/>
  <c r="P2793" i="5"/>
  <c r="N2793" i="5"/>
  <c r="O2794" i="5"/>
  <c r="N2794" i="5"/>
  <c r="O2795" i="5"/>
  <c r="P2795" i="5"/>
  <c r="N2795" i="5"/>
  <c r="O2796" i="5"/>
  <c r="P2796" i="5"/>
  <c r="N2796" i="5"/>
  <c r="O2797" i="5"/>
  <c r="P2797" i="5"/>
  <c r="N2797" i="5"/>
  <c r="O2798" i="5"/>
  <c r="P2798" i="5"/>
  <c r="N2798" i="5"/>
  <c r="O2799" i="5"/>
  <c r="P2799" i="5"/>
  <c r="N2799" i="5"/>
  <c r="O2800" i="5"/>
  <c r="P2800" i="5"/>
  <c r="N2800" i="5"/>
  <c r="O2801" i="5"/>
  <c r="P2801" i="5"/>
  <c r="N2801" i="5"/>
  <c r="O2802" i="5"/>
  <c r="P2802" i="5"/>
  <c r="N2802" i="5"/>
  <c r="O2803" i="5"/>
  <c r="P2803" i="5"/>
  <c r="N2803" i="5"/>
  <c r="O2804" i="5"/>
  <c r="P2804" i="5"/>
  <c r="N2804" i="5"/>
  <c r="O2805" i="5"/>
  <c r="P2805" i="5"/>
  <c r="N2805" i="5"/>
  <c r="O2806" i="5"/>
  <c r="N2806" i="5"/>
  <c r="O2807" i="5"/>
  <c r="P2807" i="5"/>
  <c r="N2807" i="5"/>
  <c r="O2808" i="5"/>
  <c r="P2808" i="5"/>
  <c r="N2808" i="5"/>
  <c r="O2809" i="5"/>
  <c r="P2809" i="5"/>
  <c r="N2809" i="5"/>
  <c r="O2810" i="5"/>
  <c r="N2810" i="5"/>
  <c r="O2811" i="5"/>
  <c r="P2811" i="5"/>
  <c r="N2811" i="5"/>
  <c r="O2812" i="5"/>
  <c r="P2812" i="5"/>
  <c r="N2812" i="5"/>
  <c r="O2813" i="5"/>
  <c r="P2813" i="5"/>
  <c r="N2813" i="5"/>
  <c r="O2814" i="5"/>
  <c r="P2814" i="5"/>
  <c r="N2814" i="5"/>
  <c r="O2815" i="5"/>
  <c r="P2815" i="5"/>
  <c r="N2815" i="5"/>
  <c r="O2816" i="5"/>
  <c r="P2816" i="5"/>
  <c r="N2816" i="5"/>
  <c r="O2817" i="5"/>
  <c r="P2817" i="5"/>
  <c r="N2817" i="5"/>
  <c r="O2818" i="5"/>
  <c r="P2818" i="5"/>
  <c r="N2818" i="5"/>
  <c r="O2819" i="5"/>
  <c r="P2819" i="5"/>
  <c r="N2819" i="5"/>
  <c r="O2820" i="5"/>
  <c r="P2820" i="5"/>
  <c r="N2820" i="5"/>
  <c r="O2821" i="5"/>
  <c r="P2821" i="5"/>
  <c r="N2821" i="5"/>
  <c r="O2822" i="5"/>
  <c r="N2822" i="5"/>
  <c r="O2823" i="5"/>
  <c r="P2823" i="5"/>
  <c r="N2823" i="5"/>
  <c r="O2824" i="5"/>
  <c r="P2824" i="5"/>
  <c r="N2824" i="5"/>
  <c r="O2825" i="5"/>
  <c r="P2825" i="5"/>
  <c r="N2825" i="5"/>
  <c r="O2826" i="5"/>
  <c r="N2826" i="5"/>
  <c r="O2827" i="5"/>
  <c r="P2827" i="5"/>
  <c r="N2827" i="5"/>
  <c r="O2828" i="5"/>
  <c r="P2828" i="5"/>
  <c r="N2828" i="5"/>
  <c r="O2829" i="5"/>
  <c r="P2829" i="5"/>
  <c r="N2829" i="5"/>
  <c r="O2830" i="5"/>
  <c r="P2830" i="5"/>
  <c r="N2830" i="5"/>
  <c r="O2831" i="5"/>
  <c r="P2831" i="5"/>
  <c r="N2831" i="5"/>
  <c r="O2832" i="5"/>
  <c r="P2832" i="5"/>
  <c r="N2832" i="5"/>
  <c r="O2833" i="5"/>
  <c r="P2833" i="5"/>
  <c r="N2833" i="5"/>
  <c r="O2834" i="5"/>
  <c r="P2834" i="5"/>
  <c r="N2834" i="5"/>
  <c r="O2835" i="5"/>
  <c r="P2835" i="5"/>
  <c r="N2835" i="5"/>
  <c r="O2836" i="5"/>
  <c r="P2836" i="5"/>
  <c r="N2836" i="5"/>
  <c r="O2837" i="5"/>
  <c r="P2837" i="5"/>
  <c r="N2837" i="5"/>
  <c r="O2838" i="5"/>
  <c r="N2838" i="5"/>
  <c r="O2839" i="5"/>
  <c r="P2839" i="5"/>
  <c r="N2839" i="5"/>
  <c r="O2840" i="5"/>
  <c r="P2840" i="5"/>
  <c r="N2840" i="5"/>
  <c r="O2841" i="5"/>
  <c r="P2841" i="5"/>
  <c r="N2841" i="5"/>
  <c r="O2842" i="5"/>
  <c r="N2842" i="5"/>
  <c r="O2843" i="5"/>
  <c r="P2843" i="5"/>
  <c r="N2843" i="5"/>
  <c r="O2844" i="5"/>
  <c r="P2844" i="5"/>
  <c r="N2844" i="5"/>
  <c r="O2845" i="5"/>
  <c r="P2845" i="5"/>
  <c r="N2845" i="5"/>
  <c r="O2846" i="5"/>
  <c r="P2846" i="5"/>
  <c r="N2846" i="5"/>
  <c r="O2847" i="5"/>
  <c r="P2847" i="5"/>
  <c r="N2847" i="5"/>
  <c r="O2848" i="5"/>
  <c r="P2848" i="5"/>
  <c r="N2848" i="5"/>
  <c r="O2849" i="5"/>
  <c r="P2849" i="5"/>
  <c r="N2849" i="5"/>
  <c r="O2850" i="5"/>
  <c r="P2850" i="5"/>
  <c r="N2850" i="5"/>
  <c r="O2851" i="5"/>
  <c r="P2851" i="5"/>
  <c r="N2851" i="5"/>
  <c r="O2852" i="5"/>
  <c r="P2852" i="5"/>
  <c r="N2852" i="5"/>
  <c r="O2853" i="5"/>
  <c r="P2853" i="5"/>
  <c r="N2853" i="5"/>
  <c r="O2854" i="5"/>
  <c r="N2854" i="5"/>
  <c r="O2855" i="5"/>
  <c r="P2855" i="5"/>
  <c r="N2855" i="5"/>
  <c r="O2856" i="5"/>
  <c r="P2856" i="5"/>
  <c r="N2856" i="5"/>
  <c r="O2857" i="5"/>
  <c r="P2857" i="5"/>
  <c r="N2857" i="5"/>
  <c r="O2858" i="5"/>
  <c r="N2858" i="5"/>
  <c r="O2859" i="5"/>
  <c r="P2859" i="5"/>
  <c r="N2859" i="5"/>
  <c r="O2860" i="5"/>
  <c r="P2860" i="5"/>
  <c r="N2860" i="5"/>
  <c r="O2861" i="5"/>
  <c r="P2861" i="5"/>
  <c r="N2861" i="5"/>
  <c r="O2862" i="5"/>
  <c r="P2862" i="5"/>
  <c r="N2862" i="5"/>
  <c r="O2863" i="5"/>
  <c r="P2863" i="5"/>
  <c r="N2863" i="5"/>
  <c r="O2864" i="5"/>
  <c r="P2864" i="5"/>
  <c r="N2864" i="5"/>
  <c r="O2865" i="5"/>
  <c r="P2865" i="5"/>
  <c r="N2865" i="5"/>
  <c r="O2866" i="5"/>
  <c r="P2866" i="5"/>
  <c r="N2866" i="5"/>
  <c r="O2867" i="5"/>
  <c r="P2867" i="5"/>
  <c r="N2867" i="5"/>
  <c r="O2868" i="5"/>
  <c r="P2868" i="5"/>
  <c r="N2868" i="5"/>
  <c r="O2869" i="5"/>
  <c r="P2869" i="5"/>
  <c r="N2869" i="5"/>
  <c r="O2870" i="5"/>
  <c r="N2870" i="5"/>
  <c r="O2871" i="5"/>
  <c r="P2871" i="5"/>
  <c r="N2871" i="5"/>
  <c r="O2872" i="5"/>
  <c r="P2872" i="5"/>
  <c r="N2872" i="5"/>
  <c r="O2873" i="5"/>
  <c r="P2873" i="5"/>
  <c r="N2873" i="5"/>
  <c r="O2874" i="5"/>
  <c r="N2874" i="5"/>
  <c r="O2875" i="5"/>
  <c r="P2875" i="5"/>
  <c r="N2875" i="5"/>
  <c r="O2876" i="5"/>
  <c r="P2876" i="5"/>
  <c r="N2876" i="5"/>
  <c r="O2877" i="5"/>
  <c r="P2877" i="5"/>
  <c r="N2877" i="5"/>
  <c r="O2878" i="5"/>
  <c r="P2878" i="5"/>
  <c r="N2878" i="5"/>
  <c r="O2879" i="5"/>
  <c r="P2879" i="5"/>
  <c r="N2879" i="5"/>
  <c r="O2880" i="5"/>
  <c r="P2880" i="5"/>
  <c r="N2880" i="5"/>
  <c r="O2881" i="5"/>
  <c r="P2881" i="5"/>
  <c r="N2881" i="5"/>
  <c r="O2882" i="5"/>
  <c r="P2882" i="5"/>
  <c r="N2882" i="5"/>
  <c r="O2883" i="5"/>
  <c r="P2883" i="5"/>
  <c r="N2883" i="5"/>
  <c r="O2884" i="5"/>
  <c r="P2884" i="5"/>
  <c r="N2884" i="5"/>
  <c r="O2885" i="5"/>
  <c r="P2885" i="5"/>
  <c r="N2885" i="5"/>
  <c r="O2886" i="5"/>
  <c r="N2886" i="5"/>
  <c r="O2887" i="5"/>
  <c r="P2887" i="5"/>
  <c r="N2887" i="5"/>
  <c r="O2888" i="5"/>
  <c r="P2888" i="5"/>
  <c r="N2888" i="5"/>
  <c r="O2889" i="5"/>
  <c r="P2889" i="5"/>
  <c r="N2889" i="5"/>
  <c r="O2890" i="5"/>
  <c r="N2890" i="5"/>
  <c r="O2891" i="5"/>
  <c r="P2891" i="5"/>
  <c r="N2891" i="5"/>
  <c r="O2892" i="5"/>
  <c r="P2892" i="5"/>
  <c r="N2892" i="5"/>
  <c r="O2893" i="5"/>
  <c r="P2893" i="5"/>
  <c r="N2893" i="5"/>
  <c r="O2894" i="5"/>
  <c r="P2894" i="5"/>
  <c r="N2894" i="5"/>
  <c r="O2895" i="5"/>
  <c r="P2895" i="5"/>
  <c r="N2895" i="5"/>
  <c r="O2896" i="5"/>
  <c r="P2896" i="5"/>
  <c r="N2896" i="5"/>
  <c r="O2897" i="5"/>
  <c r="P2897" i="5"/>
  <c r="N2897" i="5"/>
  <c r="O2898" i="5"/>
  <c r="P2898" i="5"/>
  <c r="N2898" i="5"/>
  <c r="O2899" i="5"/>
  <c r="P2899" i="5"/>
  <c r="N2899" i="5"/>
  <c r="O2900" i="5"/>
  <c r="P2900" i="5"/>
  <c r="N2900" i="5"/>
  <c r="O2901" i="5"/>
  <c r="P2901" i="5"/>
  <c r="N2901" i="5"/>
  <c r="O2902" i="5"/>
  <c r="N2902" i="5"/>
  <c r="O2903" i="5"/>
  <c r="P2903" i="5"/>
  <c r="N2903" i="5"/>
  <c r="O2904" i="5"/>
  <c r="P2904" i="5"/>
  <c r="N2904" i="5"/>
  <c r="O2905" i="5"/>
  <c r="P2905" i="5"/>
  <c r="N2905" i="5"/>
  <c r="O2906" i="5"/>
  <c r="N2906" i="5"/>
  <c r="O2907" i="5"/>
  <c r="P2907" i="5"/>
  <c r="N2907" i="5"/>
  <c r="O2908" i="5"/>
  <c r="P2908" i="5"/>
  <c r="N2908" i="5"/>
  <c r="O2909" i="5"/>
  <c r="P2909" i="5"/>
  <c r="N2909" i="5"/>
  <c r="O2910" i="5"/>
  <c r="P2910" i="5"/>
  <c r="N2910" i="5"/>
  <c r="O2911" i="5"/>
  <c r="P2911" i="5"/>
  <c r="N2911" i="5"/>
  <c r="O2912" i="5"/>
  <c r="P2912" i="5"/>
  <c r="N2912" i="5"/>
  <c r="O2913" i="5"/>
  <c r="P2913" i="5"/>
  <c r="N2913" i="5"/>
  <c r="O2914" i="5"/>
  <c r="P2914" i="5"/>
  <c r="N2914" i="5"/>
  <c r="O2915" i="5"/>
  <c r="P2915" i="5"/>
  <c r="N2915" i="5"/>
  <c r="O2916" i="5"/>
  <c r="P2916" i="5"/>
  <c r="N2916" i="5"/>
  <c r="O2917" i="5"/>
  <c r="P2917" i="5"/>
  <c r="N2917" i="5"/>
  <c r="O2918" i="5"/>
  <c r="N2918" i="5"/>
  <c r="O2919" i="5"/>
  <c r="P2919" i="5"/>
  <c r="N2919" i="5"/>
  <c r="O2920" i="5"/>
  <c r="P2920" i="5"/>
  <c r="N2920" i="5"/>
  <c r="O2921" i="5"/>
  <c r="P2921" i="5"/>
  <c r="N2921" i="5"/>
  <c r="O2922" i="5"/>
  <c r="N2922" i="5"/>
  <c r="O2923" i="5"/>
  <c r="P2923" i="5"/>
  <c r="N2923" i="5"/>
  <c r="O2924" i="5"/>
  <c r="P2924" i="5"/>
  <c r="N2924" i="5"/>
  <c r="O2925" i="5"/>
  <c r="P2925" i="5"/>
  <c r="N2925" i="5"/>
  <c r="O2926" i="5"/>
  <c r="P2926" i="5"/>
  <c r="N2926" i="5"/>
  <c r="O2927" i="5"/>
  <c r="P2927" i="5"/>
  <c r="N2927" i="5"/>
  <c r="O2928" i="5"/>
  <c r="P2928" i="5"/>
  <c r="N2928" i="5"/>
  <c r="O2929" i="5"/>
  <c r="P2929" i="5"/>
  <c r="N2929" i="5"/>
  <c r="O2930" i="5"/>
  <c r="P2930" i="5"/>
  <c r="N2930" i="5"/>
  <c r="O2931" i="5"/>
  <c r="P2931" i="5"/>
  <c r="N2931" i="5"/>
  <c r="O2932" i="5"/>
  <c r="P2932" i="5"/>
  <c r="N2932" i="5"/>
  <c r="O2933" i="5"/>
  <c r="P2933" i="5"/>
  <c r="N2933" i="5"/>
  <c r="O2934" i="5"/>
  <c r="N2934" i="5"/>
  <c r="O2935" i="5"/>
  <c r="P2935" i="5"/>
  <c r="N2935" i="5"/>
  <c r="O2936" i="5"/>
  <c r="P2936" i="5"/>
  <c r="N2936" i="5"/>
  <c r="O2937" i="5"/>
  <c r="P2937" i="5"/>
  <c r="N2937" i="5"/>
  <c r="O2938" i="5"/>
  <c r="N2938" i="5"/>
  <c r="O2939" i="5"/>
  <c r="P2939" i="5"/>
  <c r="N2939" i="5"/>
  <c r="O2940" i="5"/>
  <c r="P2940" i="5"/>
  <c r="N2940" i="5"/>
  <c r="O2941" i="5"/>
  <c r="P2941" i="5"/>
  <c r="N2941" i="5"/>
  <c r="O2942" i="5"/>
  <c r="P2942" i="5"/>
  <c r="N2942" i="5"/>
  <c r="O2943" i="5"/>
  <c r="P2943" i="5"/>
  <c r="N2943" i="5"/>
  <c r="O2944" i="5"/>
  <c r="P2944" i="5"/>
  <c r="N2944" i="5"/>
  <c r="O2945" i="5"/>
  <c r="P2945" i="5"/>
  <c r="N2945" i="5"/>
  <c r="O2946" i="5"/>
  <c r="P2946" i="5"/>
  <c r="N2946" i="5"/>
  <c r="O2947" i="5"/>
  <c r="P2947" i="5"/>
  <c r="N2947" i="5"/>
  <c r="O2948" i="5"/>
  <c r="P2948" i="5"/>
  <c r="N2948" i="5"/>
  <c r="O2949" i="5"/>
  <c r="P2949" i="5"/>
  <c r="N2949" i="5"/>
  <c r="O2950" i="5"/>
  <c r="N2950" i="5"/>
  <c r="O2951" i="5"/>
  <c r="P2951" i="5"/>
  <c r="N2951" i="5"/>
  <c r="O2952" i="5"/>
  <c r="P2952" i="5"/>
  <c r="N2952" i="5"/>
  <c r="O2953" i="5"/>
  <c r="P2953" i="5"/>
  <c r="N2953" i="5"/>
  <c r="O2954" i="5"/>
  <c r="N2954" i="5"/>
  <c r="O2955" i="5"/>
  <c r="P2955" i="5"/>
  <c r="N2955" i="5"/>
  <c r="O2956" i="5"/>
  <c r="P2956" i="5"/>
  <c r="N2956" i="5"/>
  <c r="O2957" i="5"/>
  <c r="P2957" i="5"/>
  <c r="N2957" i="5"/>
  <c r="O2958" i="5"/>
  <c r="P2958" i="5"/>
  <c r="N2958" i="5"/>
  <c r="O2959" i="5"/>
  <c r="P2959" i="5"/>
  <c r="N2959" i="5"/>
  <c r="O2960" i="5"/>
  <c r="P2960" i="5"/>
  <c r="N2960" i="5"/>
  <c r="O2961" i="5"/>
  <c r="P2961" i="5"/>
  <c r="N2961" i="5"/>
  <c r="O2962" i="5"/>
  <c r="P2962" i="5"/>
  <c r="N2962" i="5"/>
  <c r="O2963" i="5"/>
  <c r="P2963" i="5"/>
  <c r="N2963" i="5"/>
  <c r="O2964" i="5"/>
  <c r="P2964" i="5"/>
  <c r="N2964" i="5"/>
  <c r="O2965" i="5"/>
  <c r="P2965" i="5"/>
  <c r="N2965" i="5"/>
  <c r="O2966" i="5"/>
  <c r="N2966" i="5"/>
  <c r="O2967" i="5"/>
  <c r="P2967" i="5"/>
  <c r="N2967" i="5"/>
  <c r="O2968" i="5"/>
  <c r="P2968" i="5"/>
  <c r="N2968" i="5"/>
  <c r="O2969" i="5"/>
  <c r="P2969" i="5"/>
  <c r="N2969" i="5"/>
  <c r="O2970" i="5"/>
  <c r="N2970" i="5"/>
  <c r="O2971" i="5"/>
  <c r="P2971" i="5"/>
  <c r="N2971" i="5"/>
  <c r="O2972" i="5"/>
  <c r="P2972" i="5"/>
  <c r="N2972" i="5"/>
  <c r="O2973" i="5"/>
  <c r="P2973" i="5"/>
  <c r="N2973" i="5"/>
  <c r="O2974" i="5"/>
  <c r="P2974" i="5"/>
  <c r="N2974" i="5"/>
  <c r="O2975" i="5"/>
  <c r="P2975" i="5"/>
  <c r="N2975" i="5"/>
  <c r="O2976" i="5"/>
  <c r="P2976" i="5"/>
  <c r="N2976" i="5"/>
  <c r="O2977" i="5"/>
  <c r="P2977" i="5"/>
  <c r="N2977" i="5"/>
  <c r="O2978" i="5"/>
  <c r="P2978" i="5"/>
  <c r="N2978" i="5"/>
  <c r="O2979" i="5"/>
  <c r="P2979" i="5"/>
  <c r="N2979" i="5"/>
  <c r="O2980" i="5"/>
  <c r="P2980" i="5"/>
  <c r="N2980" i="5"/>
  <c r="O2981" i="5"/>
  <c r="P2981" i="5"/>
  <c r="N2981" i="5"/>
  <c r="O2982" i="5"/>
  <c r="N2982" i="5"/>
  <c r="O2983" i="5"/>
  <c r="P2983" i="5"/>
  <c r="N2983" i="5"/>
  <c r="O2984" i="5"/>
  <c r="P2984" i="5"/>
  <c r="N2984" i="5"/>
  <c r="O2985" i="5"/>
  <c r="P2985" i="5"/>
  <c r="N2985" i="5"/>
  <c r="O2986" i="5"/>
  <c r="N2986" i="5"/>
  <c r="O2987" i="5"/>
  <c r="P2987" i="5"/>
  <c r="N2987" i="5"/>
  <c r="O2988" i="5"/>
  <c r="P2988" i="5"/>
  <c r="N2988" i="5"/>
  <c r="O2989" i="5"/>
  <c r="P2989" i="5"/>
  <c r="N2989" i="5"/>
  <c r="O2990" i="5"/>
  <c r="P2990" i="5"/>
  <c r="N2990" i="5"/>
  <c r="O2991" i="5"/>
  <c r="P2991" i="5"/>
  <c r="N2991" i="5"/>
  <c r="O2992" i="5"/>
  <c r="P2992" i="5"/>
  <c r="N2992" i="5"/>
  <c r="O2993" i="5"/>
  <c r="P2993" i="5"/>
  <c r="N2993" i="5"/>
  <c r="O2994" i="5"/>
  <c r="P2994" i="5"/>
  <c r="N2994" i="5"/>
  <c r="O2995" i="5"/>
  <c r="P2995" i="5"/>
  <c r="N2995" i="5"/>
  <c r="O2996" i="5"/>
  <c r="P2996" i="5"/>
  <c r="N2996" i="5"/>
  <c r="O2997" i="5"/>
  <c r="P2997" i="5"/>
  <c r="N2997" i="5"/>
  <c r="O2998" i="5"/>
  <c r="N2998" i="5"/>
  <c r="O2999" i="5"/>
  <c r="P2999" i="5"/>
  <c r="N2999" i="5"/>
  <c r="O3000" i="5"/>
  <c r="P3000" i="5"/>
  <c r="N3000" i="5"/>
  <c r="O3001" i="5"/>
  <c r="P3001" i="5"/>
  <c r="N3001" i="5"/>
  <c r="O3002" i="5"/>
  <c r="N3002" i="5"/>
  <c r="O3003" i="5"/>
  <c r="P3003" i="5"/>
  <c r="N3003" i="5"/>
  <c r="O3004" i="5"/>
  <c r="P3004" i="5"/>
  <c r="N3004" i="5"/>
  <c r="O3005" i="5"/>
  <c r="P3005" i="5"/>
  <c r="N3005" i="5"/>
  <c r="O3006" i="5"/>
  <c r="P3006" i="5"/>
  <c r="N3006" i="5"/>
  <c r="O3007" i="5"/>
  <c r="P3007" i="5"/>
  <c r="N3007" i="5"/>
  <c r="O3008" i="5"/>
  <c r="P3008" i="5"/>
  <c r="N3008" i="5"/>
  <c r="O3009" i="5"/>
  <c r="P3009" i="5"/>
  <c r="N3009" i="5"/>
  <c r="O3010" i="5"/>
  <c r="P3010" i="5"/>
  <c r="N3010" i="5"/>
  <c r="O3011" i="5"/>
  <c r="P3011" i="5"/>
  <c r="N3011" i="5"/>
  <c r="O3012" i="5"/>
  <c r="P3012" i="5"/>
  <c r="N3012" i="5"/>
  <c r="O3013" i="5"/>
  <c r="P3013" i="5"/>
  <c r="N3013" i="5"/>
  <c r="O3014" i="5"/>
  <c r="N3014" i="5"/>
  <c r="O3015" i="5"/>
  <c r="P3015" i="5"/>
  <c r="N3015" i="5"/>
  <c r="O3016" i="5"/>
  <c r="P3016" i="5"/>
  <c r="N3016" i="5"/>
  <c r="O3017" i="5"/>
  <c r="P3017" i="5"/>
  <c r="N3017" i="5"/>
  <c r="O3018" i="5"/>
  <c r="N3018" i="5"/>
  <c r="O3019" i="5"/>
  <c r="P3019" i="5"/>
  <c r="N3019" i="5"/>
  <c r="O3020" i="5"/>
  <c r="P3020" i="5"/>
  <c r="N3020" i="5"/>
  <c r="O3021" i="5"/>
  <c r="P3021" i="5"/>
  <c r="N3021" i="5"/>
  <c r="O3022" i="5"/>
  <c r="P3022" i="5"/>
  <c r="N3022" i="5"/>
  <c r="O3023" i="5"/>
  <c r="P3023" i="5"/>
  <c r="N3023" i="5"/>
  <c r="O3024" i="5"/>
  <c r="P3024" i="5"/>
  <c r="N3024" i="5"/>
  <c r="O3025" i="5"/>
  <c r="P3025" i="5"/>
  <c r="N3025" i="5"/>
  <c r="O3026" i="5"/>
  <c r="P3026" i="5"/>
  <c r="N3026" i="5"/>
  <c r="O3027" i="5"/>
  <c r="P3027" i="5"/>
  <c r="N3027" i="5"/>
  <c r="O3028" i="5"/>
  <c r="P3028" i="5"/>
  <c r="N3028" i="5"/>
  <c r="O3029" i="5"/>
  <c r="P3029" i="5"/>
  <c r="N3029" i="5"/>
  <c r="O3030" i="5"/>
  <c r="N3030" i="5"/>
  <c r="O3031" i="5"/>
  <c r="P3031" i="5"/>
  <c r="N3031" i="5"/>
  <c r="O3032" i="5"/>
  <c r="P3032" i="5"/>
  <c r="N3032" i="5"/>
  <c r="O3033" i="5"/>
  <c r="P3033" i="5"/>
  <c r="N3033" i="5"/>
  <c r="O3034" i="5"/>
  <c r="N3034" i="5"/>
  <c r="O3035" i="5"/>
  <c r="P3035" i="5"/>
  <c r="N3035" i="5"/>
  <c r="O3036" i="5"/>
  <c r="P3036" i="5"/>
  <c r="N3036" i="5"/>
  <c r="O3037" i="5"/>
  <c r="P3037" i="5"/>
  <c r="N3037" i="5"/>
  <c r="O3038" i="5"/>
  <c r="P3038" i="5"/>
  <c r="N3038" i="5"/>
  <c r="O3039" i="5"/>
  <c r="P3039" i="5"/>
  <c r="N3039" i="5"/>
  <c r="O3040" i="5"/>
  <c r="P3040" i="5"/>
  <c r="N3040" i="5"/>
  <c r="O3041" i="5"/>
  <c r="P3041" i="5"/>
  <c r="N3041" i="5"/>
  <c r="O3042" i="5"/>
  <c r="P3042" i="5"/>
  <c r="N3042" i="5"/>
  <c r="O3043" i="5"/>
  <c r="P3043" i="5"/>
  <c r="N3043" i="5"/>
  <c r="O3044" i="5"/>
  <c r="P3044" i="5"/>
  <c r="N3044" i="5"/>
  <c r="O3045" i="5"/>
  <c r="P3045" i="5"/>
  <c r="N3045" i="5"/>
  <c r="O3046" i="5"/>
  <c r="N3046" i="5"/>
  <c r="O3047" i="5"/>
  <c r="P3047" i="5"/>
  <c r="N3047" i="5"/>
  <c r="O3048" i="5"/>
  <c r="P3048" i="5"/>
  <c r="N3048" i="5"/>
  <c r="O3049" i="5"/>
  <c r="P3049" i="5"/>
  <c r="N3049" i="5"/>
  <c r="O3050" i="5"/>
  <c r="N3050" i="5"/>
  <c r="O3051" i="5"/>
  <c r="P3051" i="5"/>
  <c r="N3051" i="5"/>
  <c r="O3052" i="5"/>
  <c r="P3052" i="5"/>
  <c r="N3052" i="5"/>
  <c r="O3053" i="5"/>
  <c r="P3053" i="5"/>
  <c r="N3053" i="5"/>
  <c r="O3054" i="5"/>
  <c r="P3054" i="5"/>
  <c r="N3054" i="5"/>
  <c r="O3055" i="5"/>
  <c r="P3055" i="5"/>
  <c r="N3055" i="5"/>
  <c r="O3056" i="5"/>
  <c r="P3056" i="5"/>
  <c r="N3056" i="5"/>
  <c r="O3057" i="5"/>
  <c r="P3057" i="5"/>
  <c r="N3057" i="5"/>
  <c r="O3058" i="5"/>
  <c r="P3058" i="5"/>
  <c r="N3058" i="5"/>
  <c r="O3059" i="5"/>
  <c r="P3059" i="5"/>
  <c r="N3059" i="5"/>
  <c r="O3060" i="5"/>
  <c r="P3060" i="5"/>
  <c r="N3060" i="5"/>
  <c r="O3061" i="5"/>
  <c r="P3061" i="5"/>
  <c r="N3061" i="5"/>
  <c r="O3062" i="5"/>
  <c r="N3062" i="5"/>
  <c r="O3063" i="5"/>
  <c r="P3063" i="5"/>
  <c r="N3063" i="5"/>
  <c r="O3064" i="5"/>
  <c r="P3064" i="5"/>
  <c r="N3064" i="5"/>
  <c r="O3065" i="5"/>
  <c r="P3065" i="5"/>
  <c r="N3065" i="5"/>
  <c r="O3066" i="5"/>
  <c r="N3066" i="5"/>
  <c r="O3067" i="5"/>
  <c r="P3067" i="5"/>
  <c r="N3067" i="5"/>
  <c r="O3068" i="5"/>
  <c r="P3068" i="5"/>
  <c r="N3068" i="5"/>
  <c r="O3069" i="5"/>
  <c r="P3069" i="5"/>
  <c r="N3069" i="5"/>
  <c r="O3070" i="5"/>
  <c r="P3070" i="5"/>
  <c r="N3070" i="5"/>
  <c r="O3071" i="5"/>
  <c r="P3071" i="5"/>
  <c r="N3071" i="5"/>
  <c r="O3072" i="5"/>
  <c r="P3072" i="5"/>
  <c r="N3072" i="5"/>
  <c r="O3073" i="5"/>
  <c r="P3073" i="5"/>
  <c r="N3073" i="5"/>
  <c r="O3074" i="5"/>
  <c r="P3074" i="5"/>
  <c r="N3074" i="5"/>
  <c r="O3075" i="5"/>
  <c r="P3075" i="5"/>
  <c r="N3075" i="5"/>
  <c r="O3076" i="5"/>
  <c r="P3076" i="5"/>
  <c r="N3076" i="5"/>
  <c r="O3077" i="5"/>
  <c r="P3077" i="5"/>
  <c r="N3077" i="5"/>
  <c r="O3078" i="5"/>
  <c r="N3078" i="5"/>
  <c r="O3079" i="5"/>
  <c r="P3079" i="5"/>
  <c r="N3079" i="5"/>
  <c r="O3080" i="5"/>
  <c r="P3080" i="5"/>
  <c r="N3080" i="5"/>
  <c r="O3081" i="5"/>
  <c r="P3081" i="5"/>
  <c r="N3081" i="5"/>
  <c r="O3082" i="5"/>
  <c r="N3082" i="5"/>
  <c r="O3083" i="5"/>
  <c r="P3083" i="5"/>
  <c r="N3083" i="5"/>
  <c r="O3084" i="5"/>
  <c r="P3084" i="5"/>
  <c r="N3084" i="5"/>
  <c r="O3085" i="5"/>
  <c r="P3085" i="5"/>
  <c r="N3085" i="5"/>
  <c r="O3086" i="5"/>
  <c r="P3086" i="5"/>
  <c r="N3086" i="5"/>
  <c r="O3087" i="5"/>
  <c r="P3087" i="5"/>
  <c r="N3087" i="5"/>
  <c r="O3088" i="5"/>
  <c r="P3088" i="5"/>
  <c r="N3088" i="5"/>
  <c r="O3089" i="5"/>
  <c r="P3089" i="5"/>
  <c r="N3089" i="5"/>
  <c r="O3090" i="5"/>
  <c r="P3090" i="5"/>
  <c r="N3090" i="5"/>
  <c r="O3091" i="5"/>
  <c r="P3091" i="5"/>
  <c r="N3091" i="5"/>
  <c r="O3092" i="5"/>
  <c r="P3092" i="5"/>
  <c r="N3092" i="5"/>
  <c r="O3093" i="5"/>
  <c r="P3093" i="5"/>
  <c r="N3093" i="5"/>
  <c r="O3094" i="5"/>
  <c r="N3094" i="5"/>
  <c r="O3095" i="5"/>
  <c r="P3095" i="5"/>
  <c r="N3095" i="5"/>
  <c r="O3096" i="5"/>
  <c r="P3096" i="5"/>
  <c r="N3096" i="5"/>
  <c r="O3097" i="5"/>
  <c r="P3097" i="5"/>
  <c r="N3097" i="5"/>
  <c r="O3098" i="5"/>
  <c r="N3098" i="5"/>
  <c r="O3099" i="5"/>
  <c r="P3099" i="5"/>
  <c r="N3099" i="5"/>
  <c r="O3100" i="5"/>
  <c r="P3100" i="5"/>
  <c r="N3100" i="5"/>
  <c r="O3101" i="5"/>
  <c r="P3101" i="5"/>
  <c r="N3101" i="5"/>
  <c r="O3102" i="5"/>
  <c r="P3102" i="5"/>
  <c r="N3102" i="5"/>
  <c r="O3103" i="5"/>
  <c r="P3103" i="5"/>
  <c r="N3103" i="5"/>
  <c r="O3104" i="5"/>
  <c r="P3104" i="5"/>
  <c r="N3104" i="5"/>
  <c r="O3105" i="5"/>
  <c r="P3105" i="5"/>
  <c r="N3105" i="5"/>
  <c r="O3106" i="5"/>
  <c r="P3106" i="5"/>
  <c r="N3106" i="5"/>
  <c r="O3107" i="5"/>
  <c r="P3107" i="5"/>
  <c r="N3107" i="5"/>
  <c r="O3108" i="5"/>
  <c r="P3108" i="5"/>
  <c r="N3108" i="5"/>
  <c r="O3109" i="5"/>
  <c r="P3109" i="5"/>
  <c r="N3109" i="5"/>
  <c r="O3110" i="5"/>
  <c r="N3110" i="5"/>
  <c r="O3111" i="5"/>
  <c r="P3111" i="5"/>
  <c r="N3111" i="5"/>
  <c r="O3112" i="5"/>
  <c r="P3112" i="5"/>
  <c r="N3112" i="5"/>
  <c r="O3113" i="5"/>
  <c r="P3113" i="5"/>
  <c r="N3113" i="5"/>
  <c r="O3114" i="5"/>
  <c r="N3114" i="5"/>
  <c r="O3115" i="5"/>
  <c r="P3115" i="5"/>
  <c r="N3115" i="5"/>
  <c r="O3116" i="5"/>
  <c r="P3116" i="5"/>
  <c r="N3116" i="5"/>
  <c r="O3117" i="5"/>
  <c r="P3117" i="5"/>
  <c r="N3117" i="5"/>
  <c r="O3118" i="5"/>
  <c r="P3118" i="5"/>
  <c r="N3118" i="5"/>
  <c r="O3119" i="5"/>
  <c r="P3119" i="5"/>
  <c r="N3119" i="5"/>
  <c r="O3120" i="5"/>
  <c r="P3120" i="5"/>
  <c r="N3120" i="5"/>
  <c r="O3121" i="5"/>
  <c r="P3121" i="5"/>
  <c r="N3121" i="5"/>
  <c r="O3122" i="5"/>
  <c r="P3122" i="5"/>
  <c r="N3122" i="5"/>
  <c r="O3123" i="5"/>
  <c r="P3123" i="5"/>
  <c r="N3123" i="5"/>
  <c r="O3124" i="5"/>
  <c r="P3124" i="5"/>
  <c r="N3124" i="5"/>
  <c r="O3125" i="5"/>
  <c r="P3125" i="5"/>
  <c r="N3125" i="5"/>
  <c r="O3126" i="5"/>
  <c r="N3126" i="5"/>
  <c r="O3127" i="5"/>
  <c r="P3127" i="5"/>
  <c r="N3127" i="5"/>
  <c r="O3128" i="5"/>
  <c r="P3128" i="5"/>
  <c r="N3128" i="5"/>
  <c r="O3129" i="5"/>
  <c r="P3129" i="5"/>
  <c r="N3129" i="5"/>
  <c r="O3130" i="5"/>
  <c r="N3130" i="5"/>
  <c r="O3131" i="5"/>
  <c r="P3131" i="5"/>
  <c r="N3131" i="5"/>
  <c r="O3132" i="5"/>
  <c r="P3132" i="5"/>
  <c r="N3132" i="5"/>
  <c r="O3133" i="5"/>
  <c r="P3133" i="5"/>
  <c r="N3133" i="5"/>
  <c r="O3134" i="5"/>
  <c r="P3134" i="5"/>
  <c r="N3134" i="5"/>
  <c r="O3135" i="5"/>
  <c r="P3135" i="5"/>
  <c r="N3135" i="5"/>
  <c r="O3136" i="5"/>
  <c r="P3136" i="5"/>
  <c r="N3136" i="5"/>
  <c r="O3137" i="5"/>
  <c r="P3137" i="5"/>
  <c r="N3137" i="5"/>
  <c r="O3138" i="5"/>
  <c r="P3138" i="5"/>
  <c r="N3138" i="5"/>
  <c r="O3139" i="5"/>
  <c r="P3139" i="5"/>
  <c r="N3139" i="5"/>
  <c r="O3140" i="5"/>
  <c r="P3140" i="5"/>
  <c r="N3140" i="5"/>
  <c r="O3141" i="5"/>
  <c r="P3141" i="5"/>
  <c r="N3141" i="5"/>
  <c r="O3142" i="5"/>
  <c r="N3142" i="5"/>
  <c r="O3143" i="5"/>
  <c r="P3143" i="5"/>
  <c r="N3143" i="5"/>
  <c r="O3144" i="5"/>
  <c r="P3144" i="5"/>
  <c r="N3144" i="5"/>
  <c r="O3145" i="5"/>
  <c r="P3145" i="5"/>
  <c r="N3145" i="5"/>
  <c r="O3146" i="5"/>
  <c r="N3146" i="5"/>
  <c r="O3147" i="5"/>
  <c r="P3147" i="5"/>
  <c r="N3147" i="5"/>
  <c r="O3148" i="5"/>
  <c r="P3148" i="5"/>
  <c r="N3148" i="5"/>
  <c r="O3149" i="5"/>
  <c r="P3149" i="5"/>
  <c r="N3149" i="5"/>
  <c r="O3150" i="5"/>
  <c r="P3150" i="5"/>
  <c r="N3150" i="5"/>
  <c r="O3151" i="5"/>
  <c r="P3151" i="5"/>
  <c r="N3151" i="5"/>
  <c r="O3152" i="5"/>
  <c r="P3152" i="5"/>
  <c r="N3152" i="5"/>
  <c r="O3153" i="5"/>
  <c r="P3153" i="5"/>
  <c r="N3153" i="5"/>
  <c r="O3154" i="5"/>
  <c r="P3154" i="5"/>
  <c r="N3154" i="5"/>
  <c r="O3155" i="5"/>
  <c r="P3155" i="5"/>
  <c r="N3155" i="5"/>
  <c r="O3156" i="5"/>
  <c r="P3156" i="5"/>
  <c r="N3156" i="5"/>
  <c r="O3157" i="5"/>
  <c r="P3157" i="5"/>
  <c r="N3157" i="5"/>
  <c r="O3158" i="5"/>
  <c r="N3158" i="5"/>
  <c r="O3159" i="5"/>
  <c r="P3159" i="5"/>
  <c r="N3159" i="5"/>
  <c r="O3160" i="5"/>
  <c r="P3160" i="5"/>
  <c r="N3160" i="5"/>
  <c r="O3161" i="5"/>
  <c r="P3161" i="5"/>
  <c r="N3161" i="5"/>
  <c r="O3162" i="5"/>
  <c r="N3162" i="5"/>
  <c r="O3163" i="5"/>
  <c r="P3163" i="5"/>
  <c r="N3163" i="5"/>
  <c r="O3164" i="5"/>
  <c r="P3164" i="5"/>
  <c r="N3164" i="5"/>
  <c r="O3165" i="5"/>
  <c r="P3165" i="5"/>
  <c r="N3165" i="5"/>
  <c r="O3166" i="5"/>
  <c r="P3166" i="5"/>
  <c r="N3166" i="5"/>
  <c r="O3167" i="5"/>
  <c r="P3167" i="5"/>
  <c r="N3167" i="5"/>
  <c r="O3168" i="5"/>
  <c r="P3168" i="5"/>
  <c r="N3168" i="5"/>
  <c r="O3169" i="5"/>
  <c r="P3169" i="5"/>
  <c r="N3169" i="5"/>
  <c r="O3170" i="5"/>
  <c r="P3170" i="5"/>
  <c r="N3170" i="5"/>
  <c r="O3171" i="5"/>
  <c r="P3171" i="5"/>
  <c r="N3171" i="5"/>
  <c r="O3172" i="5"/>
  <c r="P3172" i="5"/>
  <c r="N3172" i="5"/>
  <c r="O3173" i="5"/>
  <c r="P3173" i="5"/>
  <c r="N3173" i="5"/>
  <c r="O3174" i="5"/>
  <c r="N3174" i="5"/>
  <c r="O3175" i="5"/>
  <c r="P3175" i="5"/>
  <c r="N3175" i="5"/>
  <c r="O3176" i="5"/>
  <c r="P3176" i="5"/>
  <c r="N3176" i="5"/>
  <c r="O3177" i="5"/>
  <c r="P3177" i="5"/>
  <c r="N3177" i="5"/>
  <c r="O3178" i="5"/>
  <c r="N3178" i="5"/>
  <c r="O3179" i="5"/>
  <c r="P3179" i="5"/>
  <c r="N3179" i="5"/>
  <c r="O3180" i="5"/>
  <c r="P3180" i="5"/>
  <c r="N3180" i="5"/>
  <c r="O3181" i="5"/>
  <c r="P3181" i="5"/>
  <c r="N3181" i="5"/>
  <c r="O3182" i="5"/>
  <c r="P3182" i="5"/>
  <c r="N3182" i="5"/>
  <c r="O3183" i="5"/>
  <c r="P3183" i="5"/>
  <c r="N3183" i="5"/>
  <c r="O3184" i="5"/>
  <c r="P3184" i="5"/>
  <c r="N3184" i="5"/>
  <c r="O3185" i="5"/>
  <c r="P3185" i="5"/>
  <c r="N3185" i="5"/>
  <c r="O3186" i="5"/>
  <c r="P3186" i="5"/>
  <c r="N3186" i="5"/>
  <c r="O3187" i="5"/>
  <c r="P3187" i="5"/>
  <c r="N3187" i="5"/>
  <c r="O3188" i="5"/>
  <c r="P3188" i="5"/>
  <c r="N3188" i="5"/>
  <c r="O3189" i="5"/>
  <c r="P3189" i="5"/>
  <c r="N3189" i="5"/>
  <c r="O3190" i="5"/>
  <c r="N3190" i="5"/>
  <c r="O3191" i="5"/>
  <c r="P3191" i="5"/>
  <c r="N3191" i="5"/>
  <c r="O3192" i="5"/>
  <c r="P3192" i="5"/>
  <c r="N3192" i="5"/>
  <c r="O3193" i="5"/>
  <c r="P3193" i="5"/>
  <c r="N3193" i="5"/>
  <c r="O3194" i="5"/>
  <c r="N3194" i="5"/>
  <c r="O3195" i="5"/>
  <c r="P3195" i="5"/>
  <c r="N3195" i="5"/>
  <c r="O3196" i="5"/>
  <c r="P3196" i="5"/>
  <c r="N3196" i="5"/>
  <c r="O3197" i="5"/>
  <c r="P3197" i="5"/>
  <c r="N3197" i="5"/>
  <c r="O3198" i="5"/>
  <c r="P3198" i="5"/>
  <c r="N3198" i="5"/>
  <c r="O3199" i="5"/>
  <c r="P3199" i="5"/>
  <c r="N3199" i="5"/>
  <c r="O3200" i="5"/>
  <c r="P3200" i="5"/>
  <c r="N3200" i="5"/>
  <c r="O3201" i="5"/>
  <c r="P3201" i="5"/>
  <c r="N3201" i="5"/>
  <c r="O3202" i="5"/>
  <c r="P3202" i="5"/>
  <c r="N3202" i="5"/>
  <c r="O3203" i="5"/>
  <c r="P3203" i="5"/>
  <c r="N3203" i="5"/>
  <c r="O3204" i="5"/>
  <c r="P3204" i="5"/>
  <c r="N3204" i="5"/>
  <c r="O3205" i="5"/>
  <c r="P3205" i="5"/>
  <c r="N3205" i="5"/>
  <c r="O3206" i="5"/>
  <c r="N3206" i="5"/>
  <c r="O3207" i="5"/>
  <c r="P3207" i="5"/>
  <c r="N3207" i="5"/>
  <c r="O3208" i="5"/>
  <c r="P3208" i="5"/>
  <c r="N3208" i="5"/>
  <c r="O3209" i="5"/>
  <c r="P3209" i="5"/>
  <c r="N3209" i="5"/>
  <c r="O3210" i="5"/>
  <c r="N3210" i="5"/>
  <c r="O3211" i="5"/>
  <c r="P3211" i="5"/>
  <c r="N3211" i="5"/>
  <c r="O3212" i="5"/>
  <c r="P3212" i="5"/>
  <c r="N3212" i="5"/>
  <c r="O3213" i="5"/>
  <c r="P3213" i="5"/>
  <c r="N3213" i="5"/>
  <c r="O3214" i="5"/>
  <c r="P3214" i="5"/>
  <c r="N3214" i="5"/>
  <c r="O3215" i="5"/>
  <c r="P3215" i="5"/>
  <c r="N3215" i="5"/>
  <c r="O3216" i="5"/>
  <c r="P3216" i="5"/>
  <c r="N3216" i="5"/>
  <c r="O3217" i="5"/>
  <c r="P3217" i="5"/>
  <c r="N3217" i="5"/>
  <c r="O3218" i="5"/>
  <c r="P3218" i="5"/>
  <c r="N3218" i="5"/>
  <c r="O3219" i="5"/>
  <c r="P3219" i="5"/>
  <c r="N3219" i="5"/>
  <c r="O3220" i="5"/>
  <c r="P3220" i="5"/>
  <c r="N3220" i="5"/>
  <c r="O3221" i="5"/>
  <c r="P3221" i="5"/>
  <c r="N3221" i="5"/>
  <c r="O3222" i="5"/>
  <c r="N3222" i="5"/>
  <c r="O3223" i="5"/>
  <c r="P3223" i="5"/>
  <c r="N3223" i="5"/>
  <c r="O3224" i="5"/>
  <c r="P3224" i="5"/>
  <c r="N3224" i="5"/>
  <c r="O3225" i="5"/>
  <c r="P3225" i="5"/>
  <c r="N3225" i="5"/>
  <c r="O3226" i="5"/>
  <c r="N3226" i="5"/>
  <c r="O3227" i="5"/>
  <c r="P3227" i="5"/>
  <c r="N3227" i="5"/>
  <c r="O3228" i="5"/>
  <c r="P3228" i="5"/>
  <c r="N3228" i="5"/>
  <c r="O3229" i="5"/>
  <c r="P3229" i="5"/>
  <c r="N3229" i="5"/>
  <c r="O3230" i="5"/>
  <c r="P3230" i="5"/>
  <c r="N3230" i="5"/>
  <c r="O3231" i="5"/>
  <c r="P3231" i="5"/>
  <c r="N3231" i="5"/>
  <c r="O3232" i="5"/>
  <c r="P3232" i="5"/>
  <c r="N3232" i="5"/>
  <c r="O3233" i="5"/>
  <c r="P3233" i="5"/>
  <c r="N3233" i="5"/>
  <c r="O3234" i="5"/>
  <c r="P3234" i="5"/>
  <c r="N3234" i="5"/>
  <c r="O3235" i="5"/>
  <c r="P3235" i="5"/>
  <c r="N3235" i="5"/>
  <c r="O3236" i="5"/>
  <c r="P3236" i="5"/>
  <c r="N3236" i="5"/>
  <c r="O3237" i="5"/>
  <c r="P3237" i="5"/>
  <c r="N3237" i="5"/>
  <c r="O3238" i="5"/>
  <c r="N3238" i="5"/>
  <c r="O3239" i="5"/>
  <c r="P3239" i="5"/>
  <c r="N3239" i="5"/>
  <c r="O3240" i="5"/>
  <c r="P3240" i="5"/>
  <c r="N3240" i="5"/>
  <c r="O3241" i="5"/>
  <c r="P3241" i="5"/>
  <c r="N3241" i="5"/>
  <c r="O3242" i="5"/>
  <c r="N3242" i="5"/>
  <c r="O3243" i="5"/>
  <c r="P3243" i="5"/>
  <c r="N3243" i="5"/>
  <c r="O3244" i="5"/>
  <c r="P3244" i="5"/>
  <c r="N3244" i="5"/>
  <c r="O3245" i="5"/>
  <c r="P3245" i="5"/>
  <c r="N3245" i="5"/>
  <c r="O3246" i="5"/>
  <c r="P3246" i="5"/>
  <c r="N3246" i="5"/>
  <c r="O3247" i="5"/>
  <c r="P3247" i="5"/>
  <c r="N3247" i="5"/>
  <c r="O3248" i="5"/>
  <c r="P3248" i="5"/>
  <c r="N3248" i="5"/>
  <c r="O3249" i="5"/>
  <c r="P3249" i="5"/>
  <c r="N3249" i="5"/>
  <c r="O3250" i="5"/>
  <c r="P3250" i="5"/>
  <c r="N3250" i="5"/>
  <c r="O3251" i="5"/>
  <c r="P3251" i="5"/>
  <c r="N3251" i="5"/>
  <c r="O3252" i="5"/>
  <c r="P3252" i="5"/>
  <c r="N3252" i="5"/>
  <c r="O3253" i="5"/>
  <c r="P3253" i="5"/>
  <c r="N3253" i="5"/>
  <c r="O3254" i="5"/>
  <c r="N3254" i="5"/>
  <c r="O3255" i="5"/>
  <c r="P3255" i="5"/>
  <c r="N3255" i="5"/>
  <c r="O3256" i="5"/>
  <c r="P3256" i="5"/>
  <c r="N3256" i="5"/>
  <c r="O3257" i="5"/>
  <c r="P3257" i="5"/>
  <c r="N3257" i="5"/>
  <c r="O3258" i="5"/>
  <c r="N3258" i="5"/>
  <c r="O3259" i="5"/>
  <c r="P3259" i="5"/>
  <c r="N3259" i="5"/>
  <c r="O3260" i="5"/>
  <c r="P3260" i="5"/>
  <c r="N3260" i="5"/>
  <c r="O3261" i="5"/>
  <c r="P3261" i="5"/>
  <c r="N3261" i="5"/>
  <c r="O3262" i="5"/>
  <c r="P3262" i="5"/>
  <c r="N3262" i="5"/>
  <c r="O3263" i="5"/>
  <c r="P3263" i="5"/>
  <c r="N3263" i="5"/>
  <c r="O3264" i="5"/>
  <c r="P3264" i="5"/>
  <c r="N3264" i="5"/>
  <c r="O3265" i="5"/>
  <c r="P3265" i="5"/>
  <c r="N3265" i="5"/>
  <c r="O3266" i="5"/>
  <c r="P3266" i="5"/>
  <c r="N3266" i="5"/>
  <c r="O3267" i="5"/>
  <c r="P3267" i="5"/>
  <c r="N3267" i="5"/>
  <c r="O3268" i="5"/>
  <c r="P3268" i="5"/>
  <c r="N3268" i="5"/>
  <c r="O3269" i="5"/>
  <c r="P3269" i="5"/>
  <c r="N3269" i="5"/>
  <c r="O3270" i="5"/>
  <c r="N3270" i="5"/>
  <c r="O3271" i="5"/>
  <c r="P3271" i="5"/>
  <c r="N3271" i="5"/>
  <c r="O3272" i="5"/>
  <c r="P3272" i="5"/>
  <c r="N3272" i="5"/>
  <c r="O3273" i="5"/>
  <c r="P3273" i="5"/>
  <c r="N3273" i="5"/>
  <c r="O3274" i="5"/>
  <c r="N3274" i="5"/>
  <c r="O3275" i="5"/>
  <c r="P3275" i="5"/>
  <c r="N3275" i="5"/>
  <c r="O3276" i="5"/>
  <c r="P3276" i="5"/>
  <c r="N3276" i="5"/>
  <c r="O3277" i="5"/>
  <c r="P3277" i="5"/>
  <c r="N3277" i="5"/>
  <c r="O3278" i="5"/>
  <c r="P3278" i="5"/>
  <c r="N3278" i="5"/>
  <c r="O3279" i="5"/>
  <c r="P3279" i="5"/>
  <c r="N3279" i="5"/>
  <c r="O3280" i="5"/>
  <c r="P3280" i="5"/>
  <c r="N3280" i="5"/>
  <c r="O3281" i="5"/>
  <c r="P3281" i="5"/>
  <c r="N3281" i="5"/>
  <c r="O3282" i="5"/>
  <c r="P3282" i="5"/>
  <c r="N3282" i="5"/>
  <c r="O3283" i="5"/>
  <c r="P3283" i="5"/>
  <c r="N3283" i="5"/>
  <c r="O3284" i="5"/>
  <c r="P3284" i="5"/>
  <c r="N3284" i="5"/>
  <c r="O3285" i="5"/>
  <c r="P3285" i="5"/>
  <c r="N3285" i="5"/>
  <c r="O3286" i="5"/>
  <c r="N3286" i="5"/>
  <c r="O3287" i="5"/>
  <c r="P3287" i="5"/>
  <c r="N3287" i="5"/>
  <c r="O3288" i="5"/>
  <c r="P3288" i="5"/>
  <c r="N3288" i="5"/>
  <c r="O3289" i="5"/>
  <c r="P3289" i="5"/>
  <c r="N3289" i="5"/>
  <c r="O3290" i="5"/>
  <c r="N3290" i="5"/>
  <c r="O3291" i="5"/>
  <c r="P3291" i="5"/>
  <c r="N3291" i="5"/>
  <c r="O3292" i="5"/>
  <c r="P3292" i="5"/>
  <c r="N3292" i="5"/>
  <c r="O3293" i="5"/>
  <c r="P3293" i="5"/>
  <c r="N3293" i="5"/>
  <c r="O3294" i="5"/>
  <c r="P3294" i="5"/>
  <c r="N3294" i="5"/>
  <c r="O3295" i="5"/>
  <c r="P3295" i="5"/>
  <c r="N3295" i="5"/>
  <c r="O3296" i="5"/>
  <c r="P3296" i="5"/>
  <c r="N3296" i="5"/>
  <c r="O3297" i="5"/>
  <c r="P3297" i="5"/>
  <c r="N3297" i="5"/>
  <c r="O3298" i="5"/>
  <c r="P3298" i="5"/>
  <c r="N3298" i="5"/>
  <c r="O3299" i="5"/>
  <c r="P3299" i="5"/>
  <c r="N3299" i="5"/>
  <c r="O3300" i="5"/>
  <c r="P3300" i="5"/>
  <c r="N3300" i="5"/>
  <c r="O3301" i="5"/>
  <c r="P3301" i="5"/>
  <c r="N3301" i="5"/>
  <c r="O3302" i="5"/>
  <c r="N3302" i="5"/>
  <c r="O3303" i="5"/>
  <c r="P3303" i="5"/>
  <c r="N3303" i="5"/>
  <c r="O3304" i="5"/>
  <c r="P3304" i="5"/>
  <c r="N3304" i="5"/>
  <c r="O3305" i="5"/>
  <c r="P3305" i="5"/>
  <c r="N3305" i="5"/>
  <c r="O3306" i="5"/>
  <c r="N3306" i="5"/>
  <c r="O3307" i="5"/>
  <c r="P3307" i="5"/>
  <c r="N3307" i="5"/>
  <c r="O3308" i="5"/>
  <c r="P3308" i="5"/>
  <c r="N3308" i="5"/>
  <c r="O3309" i="5"/>
  <c r="P3309" i="5"/>
  <c r="N3309" i="5"/>
  <c r="O3310" i="5"/>
  <c r="P3310" i="5"/>
  <c r="N3310" i="5"/>
  <c r="O3311" i="5"/>
  <c r="P3311" i="5"/>
  <c r="N3311" i="5"/>
  <c r="O3312" i="5"/>
  <c r="P3312" i="5"/>
  <c r="N3312" i="5"/>
  <c r="O3313" i="5"/>
  <c r="P3313" i="5"/>
  <c r="N3313" i="5"/>
  <c r="O3314" i="5"/>
  <c r="P3314" i="5"/>
  <c r="N3314" i="5"/>
  <c r="O3315" i="5"/>
  <c r="P3315" i="5"/>
  <c r="N3315" i="5"/>
  <c r="O3316" i="5"/>
  <c r="P3316" i="5"/>
  <c r="N3316" i="5"/>
  <c r="O3317" i="5"/>
  <c r="P3317" i="5"/>
  <c r="N3317" i="5"/>
  <c r="O3318" i="5"/>
  <c r="N3318" i="5"/>
  <c r="O3319" i="5"/>
  <c r="P3319" i="5"/>
  <c r="N3319" i="5"/>
  <c r="O3320" i="5"/>
  <c r="P3320" i="5"/>
  <c r="N3320" i="5"/>
  <c r="O3321" i="5"/>
  <c r="P3321" i="5"/>
  <c r="N3321" i="5"/>
  <c r="O3322" i="5"/>
  <c r="N3322" i="5"/>
  <c r="O3323" i="5"/>
  <c r="P3323" i="5"/>
  <c r="N3323" i="5"/>
  <c r="O3324" i="5"/>
  <c r="P3324" i="5"/>
  <c r="N3324" i="5"/>
  <c r="O3325" i="5"/>
  <c r="P3325" i="5"/>
  <c r="N3325" i="5"/>
  <c r="O3326" i="5"/>
  <c r="P3326" i="5"/>
  <c r="N3326" i="5"/>
  <c r="O3327" i="5"/>
  <c r="P3327" i="5"/>
  <c r="N3327" i="5"/>
  <c r="O3328" i="5"/>
  <c r="P3328" i="5"/>
  <c r="N3328" i="5"/>
  <c r="O3329" i="5"/>
  <c r="P3329" i="5"/>
  <c r="N3329" i="5"/>
  <c r="O3330" i="5"/>
  <c r="P3330" i="5"/>
  <c r="N3330" i="5"/>
  <c r="O3331" i="5"/>
  <c r="P3331" i="5"/>
  <c r="N3331" i="5"/>
  <c r="O3332" i="5"/>
  <c r="P3332" i="5"/>
  <c r="N3332" i="5"/>
  <c r="O3333" i="5"/>
  <c r="P3333" i="5"/>
  <c r="N3333" i="5"/>
  <c r="O3334" i="5"/>
  <c r="N3334" i="5"/>
  <c r="O3335" i="5"/>
  <c r="P3335" i="5"/>
  <c r="N3335" i="5"/>
  <c r="O3336" i="5"/>
  <c r="P3336" i="5"/>
  <c r="N3336" i="5"/>
  <c r="O3337" i="5"/>
  <c r="P3337" i="5"/>
  <c r="N3337" i="5"/>
  <c r="O3338" i="5"/>
  <c r="N3338" i="5"/>
  <c r="O3339" i="5"/>
  <c r="P3339" i="5"/>
  <c r="N3339" i="5"/>
  <c r="O3340" i="5"/>
  <c r="P3340" i="5"/>
  <c r="N3340" i="5"/>
  <c r="O3341" i="5"/>
  <c r="P3341" i="5"/>
  <c r="N3341" i="5"/>
  <c r="O3342" i="5"/>
  <c r="P3342" i="5"/>
  <c r="N3342" i="5"/>
  <c r="O3343" i="5"/>
  <c r="P3343" i="5"/>
  <c r="N3343" i="5"/>
  <c r="O3344" i="5"/>
  <c r="P3344" i="5"/>
  <c r="N3344" i="5"/>
  <c r="O3345" i="5"/>
  <c r="P3345" i="5"/>
  <c r="N3345" i="5"/>
  <c r="O3346" i="5"/>
  <c r="P3346" i="5"/>
  <c r="N3346" i="5"/>
  <c r="O3347" i="5"/>
  <c r="P3347" i="5"/>
  <c r="N3347" i="5"/>
  <c r="O3348" i="5"/>
  <c r="P3348" i="5"/>
  <c r="N3348" i="5"/>
  <c r="O3349" i="5"/>
  <c r="P3349" i="5"/>
  <c r="N3349" i="5"/>
  <c r="O3350" i="5"/>
  <c r="N3350" i="5"/>
  <c r="O3351" i="5"/>
  <c r="P3351" i="5"/>
  <c r="N3351" i="5"/>
  <c r="O3352" i="5"/>
  <c r="P3352" i="5"/>
  <c r="N3352" i="5"/>
  <c r="O3353" i="5"/>
  <c r="P3353" i="5"/>
  <c r="N3353" i="5"/>
  <c r="O3354" i="5"/>
  <c r="N3354" i="5"/>
  <c r="O3355" i="5"/>
  <c r="P3355" i="5"/>
  <c r="N3355" i="5"/>
  <c r="O3356" i="5"/>
  <c r="P3356" i="5"/>
  <c r="N3356" i="5"/>
  <c r="O3357" i="5"/>
  <c r="P3357" i="5"/>
  <c r="N3357" i="5"/>
  <c r="O3358" i="5"/>
  <c r="P3358" i="5"/>
  <c r="N3358" i="5"/>
  <c r="O3359" i="5"/>
  <c r="P3359" i="5"/>
  <c r="N3359" i="5"/>
  <c r="O3360" i="5"/>
  <c r="P3360" i="5"/>
  <c r="N3360" i="5"/>
  <c r="O3361" i="5"/>
  <c r="P3361" i="5"/>
  <c r="N3361" i="5"/>
  <c r="O3362" i="5"/>
  <c r="P3362" i="5"/>
  <c r="N3362" i="5"/>
  <c r="O3363" i="5"/>
  <c r="P3363" i="5"/>
  <c r="N3363" i="5"/>
  <c r="O3364" i="5"/>
  <c r="P3364" i="5"/>
  <c r="N3364" i="5"/>
  <c r="O3365" i="5"/>
  <c r="P3365" i="5"/>
  <c r="N3365" i="5"/>
  <c r="O3366" i="5"/>
  <c r="N3366" i="5"/>
  <c r="O3367" i="5"/>
  <c r="P3367" i="5"/>
  <c r="N3367" i="5"/>
  <c r="O3368" i="5"/>
  <c r="P3368" i="5"/>
  <c r="N3368" i="5"/>
  <c r="O3369" i="5"/>
  <c r="P3369" i="5"/>
  <c r="N3369" i="5"/>
  <c r="O3370" i="5"/>
  <c r="N3370" i="5"/>
  <c r="O3371" i="5"/>
  <c r="P3371" i="5"/>
  <c r="N3371" i="5"/>
  <c r="O3372" i="5"/>
  <c r="P3372" i="5"/>
  <c r="N3372" i="5"/>
  <c r="O3373" i="5"/>
  <c r="P3373" i="5"/>
  <c r="N3373" i="5"/>
  <c r="O3374" i="5"/>
  <c r="P3374" i="5"/>
  <c r="N3374" i="5"/>
  <c r="O3375" i="5"/>
  <c r="P3375" i="5"/>
  <c r="N3375" i="5"/>
  <c r="O3376" i="5"/>
  <c r="P3376" i="5"/>
  <c r="N3376" i="5"/>
  <c r="O3377" i="5"/>
  <c r="P3377" i="5"/>
  <c r="N3377" i="5"/>
  <c r="O3378" i="5"/>
  <c r="P3378" i="5"/>
  <c r="N3378" i="5"/>
  <c r="O3379" i="5"/>
  <c r="P3379" i="5"/>
  <c r="N3379" i="5"/>
  <c r="O3380" i="5"/>
  <c r="P3380" i="5"/>
  <c r="N3380" i="5"/>
  <c r="O3381" i="5"/>
  <c r="P3381" i="5"/>
  <c r="N3381" i="5"/>
  <c r="O3382" i="5"/>
  <c r="N3382" i="5"/>
  <c r="O3383" i="5"/>
  <c r="P3383" i="5"/>
  <c r="N3383" i="5"/>
  <c r="O3384" i="5"/>
  <c r="P3384" i="5"/>
  <c r="N3384" i="5"/>
  <c r="O3385" i="5"/>
  <c r="P3385" i="5"/>
  <c r="N3385" i="5"/>
  <c r="O3386" i="5"/>
  <c r="N3386" i="5"/>
  <c r="O3387" i="5"/>
  <c r="P3387" i="5"/>
  <c r="N3387" i="5"/>
  <c r="O3388" i="5"/>
  <c r="P3388" i="5"/>
  <c r="N3388" i="5"/>
  <c r="O3389" i="5"/>
  <c r="P3389" i="5"/>
  <c r="N3389" i="5"/>
  <c r="O3390" i="5"/>
  <c r="P3390" i="5"/>
  <c r="N3390" i="5"/>
  <c r="O3391" i="5"/>
  <c r="P3391" i="5"/>
  <c r="N3391" i="5"/>
  <c r="O3392" i="5"/>
  <c r="P3392" i="5"/>
  <c r="N3392" i="5"/>
  <c r="O3393" i="5"/>
  <c r="P3393" i="5"/>
  <c r="N3393" i="5"/>
  <c r="O3394" i="5"/>
  <c r="P3394" i="5"/>
  <c r="N3394" i="5"/>
  <c r="O3395" i="5"/>
  <c r="P3395" i="5"/>
  <c r="N3395" i="5"/>
  <c r="O3396" i="5"/>
  <c r="P3396" i="5"/>
  <c r="N3396" i="5"/>
  <c r="O3397" i="5"/>
  <c r="P3397" i="5"/>
  <c r="N3397" i="5"/>
  <c r="O3398" i="5"/>
  <c r="N3398" i="5"/>
  <c r="O3399" i="5"/>
  <c r="P3399" i="5"/>
  <c r="N3399" i="5"/>
  <c r="O3400" i="5"/>
  <c r="P3400" i="5"/>
  <c r="N3400" i="5"/>
  <c r="O3401" i="5"/>
  <c r="P3401" i="5"/>
  <c r="N3401" i="5"/>
  <c r="O3402" i="5"/>
  <c r="N3402" i="5"/>
  <c r="O3403" i="5"/>
  <c r="P3403" i="5"/>
  <c r="N3403" i="5"/>
  <c r="O3404" i="5"/>
  <c r="P3404" i="5"/>
  <c r="N3404" i="5"/>
  <c r="O3405" i="5"/>
  <c r="P3405" i="5"/>
  <c r="N3405" i="5"/>
  <c r="O3406" i="5"/>
  <c r="P3406" i="5"/>
  <c r="N3406" i="5"/>
  <c r="O3407" i="5"/>
  <c r="P3407" i="5"/>
  <c r="N3407" i="5"/>
  <c r="O3408" i="5"/>
  <c r="P3408" i="5"/>
  <c r="N3408" i="5"/>
  <c r="O3409" i="5"/>
  <c r="P3409" i="5"/>
  <c r="N3409" i="5"/>
  <c r="O3410" i="5"/>
  <c r="P3410" i="5"/>
  <c r="N3410" i="5"/>
  <c r="O3411" i="5"/>
  <c r="P3411" i="5"/>
  <c r="N3411" i="5"/>
  <c r="O3412" i="5"/>
  <c r="P3412" i="5"/>
  <c r="N3412" i="5"/>
  <c r="O3413" i="5"/>
  <c r="P3413" i="5"/>
  <c r="N3413" i="5"/>
  <c r="O3414" i="5"/>
  <c r="N3414" i="5"/>
  <c r="O3415" i="5"/>
  <c r="P3415" i="5"/>
  <c r="N3415" i="5"/>
  <c r="O3416" i="5"/>
  <c r="P3416" i="5"/>
  <c r="N3416" i="5"/>
  <c r="O3417" i="5"/>
  <c r="P3417" i="5"/>
  <c r="N3417" i="5"/>
  <c r="O3418" i="5"/>
  <c r="N3418" i="5"/>
  <c r="O3419" i="5"/>
  <c r="P3419" i="5"/>
  <c r="N3419" i="5"/>
  <c r="O3420" i="5"/>
  <c r="P3420" i="5"/>
  <c r="N3420" i="5"/>
  <c r="O3421" i="5"/>
  <c r="P3421" i="5"/>
  <c r="N3421" i="5"/>
  <c r="O3422" i="5"/>
  <c r="P3422" i="5"/>
  <c r="N3422" i="5"/>
  <c r="O3423" i="5"/>
  <c r="P3423" i="5"/>
  <c r="N3423" i="5"/>
  <c r="O3424" i="5"/>
  <c r="P3424" i="5"/>
  <c r="N3424" i="5"/>
  <c r="O3425" i="5"/>
  <c r="P3425" i="5"/>
  <c r="N3425" i="5"/>
  <c r="O3426" i="5"/>
  <c r="P3426" i="5"/>
  <c r="N3426" i="5"/>
  <c r="O3427" i="5"/>
  <c r="P3427" i="5"/>
  <c r="N3427" i="5"/>
  <c r="O3428" i="5"/>
  <c r="P3428" i="5"/>
  <c r="N3428" i="5"/>
  <c r="O3429" i="5"/>
  <c r="P3429" i="5"/>
  <c r="N3429" i="5"/>
  <c r="O3430" i="5"/>
  <c r="N3430" i="5"/>
  <c r="O3431" i="5"/>
  <c r="P3431" i="5"/>
  <c r="N3431" i="5"/>
  <c r="O3432" i="5"/>
  <c r="P3432" i="5"/>
  <c r="N3432" i="5"/>
  <c r="O3433" i="5"/>
  <c r="P3433" i="5"/>
  <c r="N3433" i="5"/>
  <c r="O3434" i="5"/>
  <c r="N3434" i="5"/>
  <c r="O3435" i="5"/>
  <c r="P3435" i="5"/>
  <c r="N3435" i="5"/>
  <c r="O3436" i="5"/>
  <c r="P3436" i="5"/>
  <c r="N3436" i="5"/>
  <c r="O3437" i="5"/>
  <c r="P3437" i="5"/>
  <c r="N3437" i="5"/>
  <c r="O3438" i="5"/>
  <c r="P3438" i="5"/>
  <c r="N3438" i="5"/>
  <c r="O3439" i="5"/>
  <c r="P3439" i="5"/>
  <c r="N3439" i="5"/>
  <c r="O3440" i="5"/>
  <c r="P3440" i="5"/>
  <c r="N3440" i="5"/>
  <c r="O3441" i="5"/>
  <c r="P3441" i="5"/>
  <c r="N3441" i="5"/>
  <c r="O3442" i="5"/>
  <c r="P3442" i="5"/>
  <c r="N3442" i="5"/>
  <c r="O3443" i="5"/>
  <c r="P3443" i="5"/>
  <c r="N3443" i="5"/>
  <c r="O3444" i="5"/>
  <c r="P3444" i="5"/>
  <c r="N3444" i="5"/>
  <c r="O3445" i="5"/>
  <c r="P3445" i="5"/>
  <c r="N3445" i="5"/>
  <c r="O3446" i="5"/>
  <c r="N3446" i="5"/>
  <c r="O3447" i="5"/>
  <c r="P3447" i="5"/>
  <c r="N3447" i="5"/>
  <c r="O3448" i="5"/>
  <c r="P3448" i="5"/>
  <c r="N3448" i="5"/>
  <c r="O3449" i="5"/>
  <c r="P3449" i="5"/>
  <c r="N3449" i="5"/>
  <c r="O3450" i="5"/>
  <c r="N3450" i="5"/>
  <c r="O3451" i="5"/>
  <c r="P3451" i="5"/>
  <c r="N3451" i="5"/>
  <c r="O3452" i="5"/>
  <c r="P3452" i="5"/>
  <c r="N3452" i="5"/>
  <c r="O3453" i="5"/>
  <c r="P3453" i="5"/>
  <c r="N3453" i="5"/>
  <c r="O3454" i="5"/>
  <c r="P3454" i="5"/>
  <c r="N3454" i="5"/>
  <c r="O3455" i="5"/>
  <c r="P3455" i="5"/>
  <c r="N3455" i="5"/>
  <c r="O3456" i="5"/>
  <c r="P3456" i="5"/>
  <c r="N3456" i="5"/>
  <c r="O3457" i="5"/>
  <c r="P3457" i="5"/>
  <c r="N3457" i="5"/>
  <c r="O3458" i="5"/>
  <c r="P3458" i="5"/>
  <c r="N3458" i="5"/>
  <c r="O3459" i="5"/>
  <c r="P3459" i="5"/>
  <c r="N3459" i="5"/>
  <c r="O3460" i="5"/>
  <c r="P3460" i="5"/>
  <c r="N3460" i="5"/>
  <c r="O3461" i="5"/>
  <c r="P3461" i="5"/>
  <c r="N3461" i="5"/>
  <c r="O3462" i="5"/>
  <c r="N3462" i="5"/>
  <c r="O3463" i="5"/>
  <c r="P3463" i="5"/>
  <c r="N3463" i="5"/>
  <c r="O3464" i="5"/>
  <c r="P3464" i="5"/>
  <c r="N3464" i="5"/>
  <c r="O3465" i="5"/>
  <c r="P3465" i="5"/>
  <c r="N3465" i="5"/>
  <c r="O3466" i="5"/>
  <c r="N3466" i="5"/>
  <c r="O3467" i="5"/>
  <c r="P3467" i="5"/>
  <c r="N3467" i="5"/>
  <c r="O3468" i="5"/>
  <c r="P3468" i="5"/>
  <c r="N3468" i="5"/>
  <c r="O3469" i="5"/>
  <c r="P3469" i="5"/>
  <c r="N3469" i="5"/>
  <c r="O3470" i="5"/>
  <c r="P3470" i="5"/>
  <c r="N3470" i="5"/>
  <c r="O3471" i="5"/>
  <c r="P3471" i="5"/>
  <c r="N3471" i="5"/>
  <c r="O3472" i="5"/>
  <c r="P3472" i="5"/>
  <c r="N3472" i="5"/>
  <c r="O3473" i="5"/>
  <c r="P3473" i="5"/>
  <c r="N3473" i="5"/>
  <c r="O3474" i="5"/>
  <c r="P3474" i="5"/>
  <c r="N3474" i="5"/>
  <c r="O3475" i="5"/>
  <c r="P3475" i="5"/>
  <c r="N3475" i="5"/>
  <c r="O3476" i="5"/>
  <c r="P3476" i="5"/>
  <c r="N3476" i="5"/>
  <c r="O3477" i="5"/>
  <c r="P3477" i="5"/>
  <c r="N3477" i="5"/>
  <c r="O3478" i="5"/>
  <c r="N3478" i="5"/>
  <c r="O3479" i="5"/>
  <c r="P3479" i="5"/>
  <c r="N3479" i="5"/>
  <c r="O3480" i="5"/>
  <c r="P3480" i="5"/>
  <c r="N3480" i="5"/>
  <c r="O3481" i="5"/>
  <c r="P3481" i="5"/>
  <c r="N3481" i="5"/>
  <c r="O3482" i="5"/>
  <c r="N3482" i="5"/>
  <c r="O3483" i="5"/>
  <c r="P3483" i="5"/>
  <c r="N3483" i="5"/>
  <c r="O3484" i="5"/>
  <c r="P3484" i="5"/>
  <c r="N3484" i="5"/>
  <c r="O3485" i="5"/>
  <c r="P3485" i="5"/>
  <c r="N3485" i="5"/>
  <c r="O3486" i="5"/>
  <c r="P3486" i="5"/>
  <c r="N3486" i="5"/>
  <c r="O3487" i="5"/>
  <c r="P3487" i="5"/>
  <c r="N3487" i="5"/>
  <c r="O3488" i="5"/>
  <c r="P3488" i="5"/>
  <c r="N3488" i="5"/>
  <c r="O3489" i="5"/>
  <c r="P3489" i="5"/>
  <c r="N3489" i="5"/>
  <c r="O3490" i="5"/>
  <c r="P3490" i="5"/>
  <c r="N3490" i="5"/>
  <c r="O3491" i="5"/>
  <c r="P3491" i="5"/>
  <c r="N3491" i="5"/>
  <c r="O3492" i="5"/>
  <c r="P3492" i="5"/>
  <c r="N3492" i="5"/>
  <c r="O3493" i="5"/>
  <c r="P3493" i="5"/>
  <c r="N3493" i="5"/>
  <c r="O3494" i="5"/>
  <c r="N3494" i="5"/>
  <c r="O3495" i="5"/>
  <c r="P3495" i="5"/>
  <c r="N3495" i="5"/>
  <c r="O3496" i="5"/>
  <c r="P3496" i="5"/>
  <c r="N3496" i="5"/>
  <c r="O3497" i="5"/>
  <c r="P3497" i="5"/>
  <c r="N3497" i="5"/>
  <c r="O3498" i="5"/>
  <c r="N3498" i="5"/>
  <c r="O3499" i="5"/>
  <c r="P3499" i="5"/>
  <c r="N3499" i="5"/>
  <c r="O3500" i="5"/>
  <c r="P3500" i="5"/>
  <c r="N3500" i="5"/>
  <c r="O3501" i="5"/>
  <c r="P3501" i="5"/>
  <c r="N3501" i="5"/>
  <c r="O3502" i="5"/>
  <c r="P3502" i="5"/>
  <c r="N3502" i="5"/>
  <c r="O3503" i="5"/>
  <c r="P3503" i="5"/>
  <c r="N3503" i="5"/>
  <c r="O3504" i="5"/>
  <c r="P3504" i="5"/>
  <c r="N3504" i="5"/>
  <c r="O3505" i="5"/>
  <c r="P3505" i="5"/>
  <c r="N3505" i="5"/>
  <c r="O3506" i="5"/>
  <c r="P3506" i="5"/>
  <c r="N3506" i="5"/>
  <c r="O3507" i="5"/>
  <c r="P3507" i="5"/>
  <c r="N3507" i="5"/>
  <c r="O3508" i="5"/>
  <c r="P3508" i="5"/>
  <c r="N3508" i="5"/>
  <c r="O3509" i="5"/>
  <c r="P3509" i="5"/>
  <c r="N3509" i="5"/>
  <c r="O3510" i="5"/>
  <c r="N3510" i="5"/>
  <c r="O3511" i="5"/>
  <c r="P3511" i="5"/>
  <c r="N3511" i="5"/>
  <c r="O3512" i="5"/>
  <c r="P3512" i="5"/>
  <c r="N3512" i="5"/>
  <c r="O3513" i="5"/>
  <c r="P3513" i="5"/>
  <c r="N3513" i="5"/>
  <c r="O3514" i="5"/>
  <c r="N3514" i="5"/>
  <c r="O3515" i="5"/>
  <c r="P3515" i="5"/>
  <c r="N3515" i="5"/>
  <c r="O3516" i="5"/>
  <c r="P3516" i="5"/>
  <c r="N3516" i="5"/>
  <c r="O3517" i="5"/>
  <c r="P3517" i="5"/>
  <c r="N3517" i="5"/>
  <c r="O3518" i="5"/>
  <c r="P3518" i="5"/>
  <c r="N3518" i="5"/>
  <c r="O3519" i="5"/>
  <c r="P3519" i="5"/>
  <c r="N3519" i="5"/>
  <c r="O3520" i="5"/>
  <c r="P3520" i="5"/>
  <c r="N3520" i="5"/>
  <c r="O3521" i="5"/>
  <c r="P3521" i="5"/>
  <c r="N3521" i="5"/>
  <c r="O3522" i="5"/>
  <c r="P3522" i="5"/>
  <c r="N3522" i="5"/>
  <c r="O3523" i="5"/>
  <c r="P3523" i="5"/>
  <c r="N3523" i="5"/>
  <c r="O3524" i="5"/>
  <c r="P3524" i="5"/>
  <c r="N3524" i="5"/>
  <c r="O3525" i="5"/>
  <c r="P3525" i="5"/>
  <c r="N3525" i="5"/>
  <c r="O3526" i="5"/>
  <c r="N3526" i="5"/>
  <c r="O3527" i="5"/>
  <c r="P3527" i="5"/>
  <c r="N3527" i="5"/>
  <c r="O3528" i="5"/>
  <c r="P3528" i="5"/>
  <c r="N3528" i="5"/>
  <c r="O3529" i="5"/>
  <c r="P3529" i="5"/>
  <c r="N3529" i="5"/>
  <c r="O3530" i="5"/>
  <c r="N3530" i="5"/>
  <c r="O3531" i="5"/>
  <c r="P3531" i="5"/>
  <c r="N3531" i="5"/>
  <c r="O3532" i="5"/>
  <c r="P3532" i="5"/>
  <c r="N3532" i="5"/>
  <c r="O3533" i="5"/>
  <c r="P3533" i="5"/>
  <c r="N3533" i="5"/>
  <c r="O3534" i="5"/>
  <c r="P3534" i="5"/>
  <c r="N3534" i="5"/>
  <c r="O3535" i="5"/>
  <c r="P3535" i="5"/>
  <c r="N3535" i="5"/>
  <c r="O3536" i="5"/>
  <c r="P3536" i="5"/>
  <c r="N3536" i="5"/>
  <c r="O3537" i="5"/>
  <c r="P3537" i="5"/>
  <c r="N3537" i="5"/>
  <c r="O3538" i="5"/>
  <c r="P3538" i="5"/>
  <c r="N3538" i="5"/>
  <c r="O3539" i="5"/>
  <c r="P3539" i="5"/>
  <c r="N3539" i="5"/>
  <c r="O3540" i="5"/>
  <c r="P3540" i="5"/>
  <c r="N3540" i="5"/>
  <c r="O3541" i="5"/>
  <c r="P3541" i="5"/>
  <c r="N3541" i="5"/>
  <c r="O3542" i="5"/>
  <c r="N3542" i="5"/>
  <c r="O3543" i="5"/>
  <c r="P3543" i="5"/>
  <c r="N3543" i="5"/>
  <c r="O3544" i="5"/>
  <c r="P3544" i="5"/>
  <c r="N3544" i="5"/>
  <c r="O3545" i="5"/>
  <c r="P3545" i="5"/>
  <c r="N3545" i="5"/>
  <c r="O3546" i="5"/>
  <c r="N3546" i="5"/>
  <c r="O3547" i="5"/>
  <c r="P3547" i="5"/>
  <c r="N3547" i="5"/>
  <c r="O3548" i="5"/>
  <c r="P3548" i="5"/>
  <c r="N3548" i="5"/>
  <c r="O3549" i="5"/>
  <c r="P3549" i="5"/>
  <c r="N3549" i="5"/>
  <c r="O3550" i="5"/>
  <c r="P3550" i="5"/>
  <c r="N3550" i="5"/>
  <c r="O3551" i="5"/>
  <c r="P3551" i="5"/>
  <c r="N3551" i="5"/>
  <c r="O3552" i="5"/>
  <c r="P3552" i="5"/>
  <c r="N3552" i="5"/>
  <c r="O3553" i="5"/>
  <c r="P3553" i="5"/>
  <c r="N3553" i="5"/>
  <c r="O3554" i="5"/>
  <c r="P3554" i="5"/>
  <c r="N3554" i="5"/>
  <c r="O3555" i="5"/>
  <c r="P3555" i="5"/>
  <c r="N3555" i="5"/>
  <c r="O3556" i="5"/>
  <c r="P3556" i="5"/>
  <c r="N3556" i="5"/>
  <c r="O3557" i="5"/>
  <c r="P3557" i="5"/>
  <c r="N3557" i="5"/>
  <c r="O3558" i="5"/>
  <c r="N3558" i="5"/>
  <c r="O3559" i="5"/>
  <c r="P3559" i="5"/>
  <c r="N3559" i="5"/>
  <c r="O3560" i="5"/>
  <c r="P3560" i="5"/>
  <c r="N3560" i="5"/>
  <c r="O3561" i="5"/>
  <c r="P3561" i="5"/>
  <c r="N3561" i="5"/>
  <c r="O3562" i="5"/>
  <c r="N3562" i="5"/>
  <c r="O3563" i="5"/>
  <c r="P3563" i="5"/>
  <c r="N3563" i="5"/>
  <c r="O3564" i="5"/>
  <c r="P3564" i="5"/>
  <c r="N3564" i="5"/>
  <c r="O3565" i="5"/>
  <c r="P3565" i="5"/>
  <c r="N3565" i="5"/>
  <c r="O3566" i="5"/>
  <c r="P3566" i="5"/>
  <c r="N3566" i="5"/>
  <c r="O3567" i="5"/>
  <c r="P3567" i="5"/>
  <c r="N3567" i="5"/>
  <c r="O3568" i="5"/>
  <c r="P3568" i="5"/>
  <c r="N3568" i="5"/>
  <c r="O3569" i="5"/>
  <c r="P3569" i="5"/>
  <c r="N3569" i="5"/>
  <c r="O3570" i="5"/>
  <c r="P3570" i="5"/>
  <c r="N3570" i="5"/>
  <c r="O3571" i="5"/>
  <c r="P3571" i="5"/>
  <c r="N3571" i="5"/>
  <c r="O3572" i="5"/>
  <c r="P3572" i="5"/>
  <c r="N3572" i="5"/>
  <c r="O3573" i="5"/>
  <c r="P3573" i="5"/>
  <c r="N3573" i="5"/>
  <c r="O3574" i="5"/>
  <c r="N3574" i="5"/>
  <c r="O3575" i="5"/>
  <c r="P3575" i="5"/>
  <c r="N3575" i="5"/>
  <c r="O3576" i="5"/>
  <c r="P3576" i="5"/>
  <c r="N3576" i="5"/>
  <c r="O3577" i="5"/>
  <c r="P3577" i="5"/>
  <c r="N3577" i="5"/>
  <c r="O3578" i="5"/>
  <c r="N3578" i="5"/>
  <c r="O3579" i="5"/>
  <c r="P3579" i="5"/>
  <c r="N3579" i="5"/>
  <c r="O3580" i="5"/>
  <c r="P3580" i="5"/>
  <c r="N3580" i="5"/>
  <c r="O3581" i="5"/>
  <c r="P3581" i="5"/>
  <c r="N3581" i="5"/>
  <c r="O3582" i="5"/>
  <c r="P3582" i="5"/>
  <c r="N3582" i="5"/>
  <c r="O3583" i="5"/>
  <c r="P3583" i="5"/>
  <c r="N3583" i="5"/>
  <c r="O3584" i="5"/>
  <c r="P3584" i="5"/>
  <c r="N3584" i="5"/>
  <c r="O3585" i="5"/>
  <c r="P3585" i="5"/>
  <c r="N3585" i="5"/>
  <c r="O3586" i="5"/>
  <c r="P3586" i="5"/>
  <c r="N3586" i="5"/>
  <c r="O3587" i="5"/>
  <c r="P3587" i="5"/>
  <c r="N3587" i="5"/>
  <c r="O3588" i="5"/>
  <c r="P3588" i="5"/>
  <c r="N3588" i="5"/>
  <c r="O3589" i="5"/>
  <c r="P3589" i="5"/>
  <c r="N3589" i="5"/>
  <c r="O3590" i="5"/>
  <c r="N3590" i="5"/>
  <c r="O3591" i="5"/>
  <c r="P3591" i="5"/>
  <c r="N3591" i="5"/>
  <c r="O3592" i="5"/>
  <c r="P3592" i="5"/>
  <c r="N3592" i="5"/>
  <c r="O3593" i="5"/>
  <c r="P3593" i="5"/>
  <c r="N3593" i="5"/>
  <c r="O3594" i="5"/>
  <c r="N3594" i="5"/>
  <c r="O3595" i="5"/>
  <c r="P3595" i="5"/>
  <c r="N3595" i="5"/>
  <c r="O3596" i="5"/>
  <c r="P3596" i="5"/>
  <c r="N3596" i="5"/>
  <c r="O3597" i="5"/>
  <c r="P3597" i="5"/>
  <c r="N3597" i="5"/>
  <c r="O3598" i="5"/>
  <c r="P3598" i="5"/>
  <c r="N3598" i="5"/>
  <c r="O3599" i="5"/>
  <c r="P3599" i="5"/>
  <c r="N3599" i="5"/>
  <c r="O3600" i="5"/>
  <c r="P3600" i="5"/>
  <c r="N3600" i="5"/>
  <c r="O3601" i="5"/>
  <c r="P3601" i="5"/>
  <c r="N3601" i="5"/>
  <c r="O3602" i="5"/>
  <c r="P3602" i="5"/>
  <c r="N3602" i="5"/>
  <c r="O3603" i="5"/>
  <c r="P3603" i="5"/>
  <c r="N3603" i="5"/>
  <c r="O3604" i="5"/>
  <c r="P3604" i="5"/>
  <c r="N3604" i="5"/>
  <c r="O3605" i="5"/>
  <c r="P3605" i="5"/>
  <c r="N3605" i="5"/>
  <c r="O3606" i="5"/>
  <c r="N3606" i="5"/>
  <c r="O3607" i="5"/>
  <c r="P3607" i="5"/>
  <c r="N3607" i="5"/>
  <c r="O3608" i="5"/>
  <c r="P3608" i="5"/>
  <c r="N3608" i="5"/>
  <c r="O3609" i="5"/>
  <c r="P3609" i="5"/>
  <c r="N3609" i="5"/>
  <c r="O3610" i="5"/>
  <c r="N3610" i="5"/>
  <c r="O3611" i="5"/>
  <c r="P3611" i="5"/>
  <c r="N3611" i="5"/>
  <c r="O3612" i="5"/>
  <c r="P3612" i="5"/>
  <c r="N3612" i="5"/>
  <c r="O3613" i="5"/>
  <c r="P3613" i="5"/>
  <c r="N3613" i="5"/>
  <c r="O3614" i="5"/>
  <c r="P3614" i="5"/>
  <c r="N3614" i="5"/>
  <c r="O3615" i="5"/>
  <c r="P3615" i="5"/>
  <c r="N3615" i="5"/>
  <c r="O3616" i="5"/>
  <c r="P3616" i="5"/>
  <c r="N3616" i="5"/>
  <c r="O3617" i="5"/>
  <c r="P3617" i="5"/>
  <c r="N3617" i="5"/>
  <c r="O3618" i="5"/>
  <c r="P3618" i="5"/>
  <c r="N3618" i="5"/>
  <c r="O3619" i="5"/>
  <c r="P3619" i="5"/>
  <c r="N3619" i="5"/>
  <c r="O3620" i="5"/>
  <c r="P3620" i="5"/>
  <c r="N3620" i="5"/>
  <c r="O3621" i="5"/>
  <c r="P3621" i="5"/>
  <c r="N3621" i="5"/>
  <c r="O3622" i="5"/>
  <c r="N3622" i="5"/>
  <c r="O3623" i="5"/>
  <c r="P3623" i="5"/>
  <c r="N3623" i="5"/>
  <c r="O3624" i="5"/>
  <c r="P3624" i="5"/>
  <c r="N3624" i="5"/>
  <c r="O3625" i="5"/>
  <c r="P3625" i="5"/>
  <c r="N3625" i="5"/>
  <c r="O3626" i="5"/>
  <c r="N3626" i="5"/>
  <c r="O3627" i="5"/>
  <c r="P3627" i="5"/>
  <c r="N3627" i="5"/>
  <c r="O3628" i="5"/>
  <c r="P3628" i="5"/>
  <c r="N3628" i="5"/>
  <c r="O3629" i="5"/>
  <c r="P3629" i="5"/>
  <c r="N3629" i="5"/>
  <c r="O3630" i="5"/>
  <c r="P3630" i="5"/>
  <c r="N3630" i="5"/>
  <c r="O3631" i="5"/>
  <c r="P3631" i="5"/>
  <c r="N3631" i="5"/>
  <c r="O3632" i="5"/>
  <c r="P3632" i="5"/>
  <c r="N3632" i="5"/>
  <c r="O3633" i="5"/>
  <c r="P3633" i="5"/>
  <c r="N3633" i="5"/>
  <c r="O3634" i="5"/>
  <c r="P3634" i="5"/>
  <c r="N3634" i="5"/>
  <c r="O3635" i="5"/>
  <c r="P3635" i="5"/>
  <c r="N3635" i="5"/>
  <c r="O3636" i="5"/>
  <c r="P3636" i="5"/>
  <c r="N3636" i="5"/>
  <c r="O3637" i="5"/>
  <c r="P3637" i="5"/>
  <c r="N3637" i="5"/>
  <c r="O3638" i="5"/>
  <c r="N3638" i="5"/>
  <c r="O3639" i="5"/>
  <c r="P3639" i="5"/>
  <c r="N3639" i="5"/>
  <c r="O3640" i="5"/>
  <c r="P3640" i="5"/>
  <c r="N3640" i="5"/>
  <c r="O3641" i="5"/>
  <c r="P3641" i="5"/>
  <c r="N3641" i="5"/>
  <c r="O3642" i="5"/>
  <c r="N3642" i="5"/>
  <c r="O3643" i="5"/>
  <c r="P3643" i="5"/>
  <c r="N3643" i="5"/>
  <c r="O3644" i="5"/>
  <c r="P3644" i="5"/>
  <c r="N3644" i="5"/>
  <c r="O3645" i="5"/>
  <c r="P3645" i="5"/>
  <c r="N3645" i="5"/>
  <c r="O3646" i="5"/>
  <c r="P3646" i="5"/>
  <c r="N3646" i="5"/>
  <c r="O3647" i="5"/>
  <c r="P3647" i="5"/>
  <c r="N3647" i="5"/>
  <c r="O3648" i="5"/>
  <c r="P3648" i="5"/>
  <c r="N3648" i="5"/>
  <c r="O3649" i="5"/>
  <c r="P3649" i="5"/>
  <c r="N3649" i="5"/>
  <c r="O3650" i="5"/>
  <c r="P3650" i="5"/>
  <c r="N3650" i="5"/>
  <c r="O3651" i="5"/>
  <c r="P3651" i="5"/>
  <c r="N3651" i="5"/>
  <c r="O3652" i="5"/>
  <c r="P3652" i="5"/>
  <c r="N3652" i="5"/>
  <c r="O3653" i="5"/>
  <c r="P3653" i="5"/>
  <c r="N3653" i="5"/>
  <c r="O3654" i="5"/>
  <c r="N3654" i="5"/>
  <c r="O3655" i="5"/>
  <c r="P3655" i="5"/>
  <c r="N3655" i="5"/>
  <c r="O3656" i="5"/>
  <c r="P3656" i="5"/>
  <c r="N3656" i="5"/>
  <c r="O3657" i="5"/>
  <c r="P3657" i="5"/>
  <c r="N3657" i="5"/>
  <c r="O3658" i="5"/>
  <c r="N3658" i="5"/>
  <c r="O3659" i="5"/>
  <c r="P3659" i="5"/>
  <c r="N3659" i="5"/>
  <c r="O3660" i="5"/>
  <c r="P3660" i="5"/>
  <c r="N3660" i="5"/>
  <c r="O3661" i="5"/>
  <c r="P3661" i="5"/>
  <c r="N3661" i="5"/>
  <c r="O3662" i="5"/>
  <c r="P3662" i="5"/>
  <c r="N3662" i="5"/>
  <c r="O3663" i="5"/>
  <c r="P3663" i="5"/>
  <c r="N3663" i="5"/>
  <c r="O3664" i="5"/>
  <c r="P3664" i="5"/>
  <c r="N3664" i="5"/>
  <c r="O3665" i="5"/>
  <c r="P3665" i="5"/>
  <c r="N3665" i="5"/>
  <c r="O3666" i="5"/>
  <c r="P3666" i="5"/>
  <c r="N3666" i="5"/>
  <c r="O3667" i="5"/>
  <c r="P3667" i="5"/>
  <c r="N3667" i="5"/>
  <c r="O3668" i="5"/>
  <c r="P3668" i="5"/>
  <c r="N3668" i="5"/>
  <c r="O3669" i="5"/>
  <c r="P3669" i="5"/>
  <c r="N3669" i="5"/>
  <c r="O3670" i="5"/>
  <c r="N3670" i="5"/>
  <c r="O3671" i="5"/>
  <c r="P3671" i="5"/>
  <c r="N3671" i="5"/>
  <c r="O3672" i="5"/>
  <c r="P3672" i="5"/>
  <c r="N3672" i="5"/>
  <c r="O3673" i="5"/>
  <c r="P3673" i="5"/>
  <c r="N3673" i="5"/>
  <c r="O3674" i="5"/>
  <c r="N3674" i="5"/>
  <c r="O3675" i="5"/>
  <c r="P3675" i="5"/>
  <c r="N3675" i="5"/>
  <c r="O3676" i="5"/>
  <c r="P3676" i="5"/>
  <c r="N3676" i="5"/>
  <c r="O3677" i="5"/>
  <c r="P3677" i="5"/>
  <c r="N3677" i="5"/>
  <c r="O3678" i="5"/>
  <c r="P3678" i="5"/>
  <c r="N3678" i="5"/>
  <c r="O3679" i="5"/>
  <c r="P3679" i="5"/>
  <c r="N3679" i="5"/>
  <c r="O3680" i="5"/>
  <c r="P3680" i="5"/>
  <c r="N3680" i="5"/>
  <c r="O3681" i="5"/>
  <c r="P3681" i="5"/>
  <c r="N3681" i="5"/>
  <c r="O3682" i="5"/>
  <c r="P3682" i="5"/>
  <c r="N3682" i="5"/>
  <c r="O3683" i="5"/>
  <c r="P3683" i="5"/>
  <c r="N3683" i="5"/>
  <c r="O3684" i="5"/>
  <c r="P3684" i="5"/>
  <c r="N3684" i="5"/>
  <c r="O3685" i="5"/>
  <c r="P3685" i="5"/>
  <c r="N3685" i="5"/>
  <c r="O3686" i="5"/>
  <c r="N3686" i="5"/>
  <c r="O3687" i="5"/>
  <c r="P3687" i="5"/>
  <c r="N3687" i="5"/>
  <c r="O3688" i="5"/>
  <c r="P3688" i="5"/>
  <c r="N3688" i="5"/>
  <c r="O3689" i="5"/>
  <c r="P3689" i="5"/>
  <c r="N3689" i="5"/>
  <c r="O3690" i="5"/>
  <c r="N3690" i="5"/>
  <c r="O3691" i="5"/>
  <c r="P3691" i="5"/>
  <c r="N3691" i="5"/>
  <c r="O3692" i="5"/>
  <c r="P3692" i="5"/>
  <c r="N3692" i="5"/>
  <c r="O3693" i="5"/>
  <c r="P3693" i="5"/>
  <c r="N3693" i="5"/>
  <c r="O3694" i="5"/>
  <c r="P3694" i="5"/>
  <c r="N3694" i="5"/>
  <c r="O3695" i="5"/>
  <c r="P3695" i="5"/>
  <c r="N3695" i="5"/>
  <c r="O3696" i="5"/>
  <c r="P3696" i="5"/>
  <c r="N3696" i="5"/>
  <c r="O3697" i="5"/>
  <c r="P3697" i="5"/>
  <c r="N3697" i="5"/>
  <c r="O3698" i="5"/>
  <c r="P3698" i="5"/>
  <c r="N3698" i="5"/>
  <c r="O3699" i="5"/>
  <c r="P3699" i="5"/>
  <c r="N3699" i="5"/>
  <c r="O3700" i="5"/>
  <c r="P3700" i="5"/>
  <c r="N3700" i="5"/>
  <c r="O3701" i="5"/>
  <c r="P3701" i="5"/>
  <c r="N3701" i="5"/>
  <c r="O3702" i="5"/>
  <c r="N3702" i="5"/>
  <c r="O3703" i="5"/>
  <c r="P3703" i="5"/>
  <c r="N3703" i="5"/>
  <c r="O3704" i="5"/>
  <c r="P3704" i="5"/>
  <c r="N3704" i="5"/>
  <c r="O3705" i="5"/>
  <c r="P3705" i="5"/>
  <c r="N3705" i="5"/>
  <c r="O3706" i="5"/>
  <c r="N3706" i="5"/>
  <c r="O3707" i="5"/>
  <c r="P3707" i="5"/>
  <c r="N3707" i="5"/>
  <c r="O3708" i="5"/>
  <c r="P3708" i="5"/>
  <c r="N3708" i="5"/>
  <c r="O3709" i="5"/>
  <c r="P3709" i="5"/>
  <c r="N3709" i="5"/>
  <c r="O3710" i="5"/>
  <c r="P3710" i="5"/>
  <c r="N3710" i="5"/>
  <c r="O3711" i="5"/>
  <c r="P3711" i="5"/>
  <c r="N3711" i="5"/>
  <c r="O3712" i="5"/>
  <c r="N3712" i="5"/>
  <c r="O3713" i="5"/>
  <c r="P3713" i="5"/>
  <c r="N3713" i="5"/>
  <c r="O3714" i="5"/>
  <c r="P3714" i="5"/>
  <c r="N3714" i="5"/>
  <c r="O3715" i="5"/>
  <c r="P3715" i="5"/>
  <c r="N3715" i="5"/>
  <c r="O3716" i="5"/>
  <c r="N3716" i="5"/>
  <c r="O3717" i="5"/>
  <c r="P3717" i="5"/>
  <c r="N3717" i="5"/>
  <c r="O3718" i="5"/>
  <c r="N3718" i="5"/>
  <c r="O3719" i="5"/>
  <c r="P3719" i="5"/>
  <c r="N3719" i="5"/>
  <c r="O3720" i="5"/>
  <c r="N3720" i="5"/>
  <c r="O3721" i="5"/>
  <c r="P3721" i="5"/>
  <c r="N3721" i="5"/>
  <c r="O3722" i="5"/>
  <c r="N3722" i="5"/>
  <c r="O3723" i="5"/>
  <c r="P3723" i="5"/>
  <c r="N3723" i="5"/>
  <c r="O3724" i="5"/>
  <c r="N3724" i="5"/>
  <c r="O3725" i="5"/>
  <c r="P3725" i="5"/>
  <c r="N3725" i="5"/>
  <c r="O3726" i="5"/>
  <c r="P3726" i="5"/>
  <c r="N3726" i="5"/>
  <c r="O3727" i="5"/>
  <c r="P3727" i="5"/>
  <c r="N3727" i="5"/>
  <c r="O3728" i="5"/>
  <c r="N3728" i="5"/>
  <c r="O3729" i="5"/>
  <c r="P3729" i="5"/>
  <c r="N3729" i="5"/>
  <c r="O3730" i="5"/>
  <c r="P3730" i="5"/>
  <c r="N3730" i="5"/>
  <c r="O3731" i="5"/>
  <c r="P3731" i="5"/>
  <c r="N3731" i="5"/>
  <c r="O3732" i="5"/>
  <c r="N3732" i="5"/>
  <c r="O3733" i="5"/>
  <c r="P3733" i="5"/>
  <c r="N3733" i="5"/>
  <c r="O3734" i="5"/>
  <c r="N3734" i="5"/>
  <c r="O3735" i="5"/>
  <c r="P3735" i="5"/>
  <c r="N3735" i="5"/>
  <c r="O3736" i="5"/>
  <c r="N3736" i="5"/>
  <c r="O3737" i="5"/>
  <c r="P3737" i="5"/>
  <c r="N3737" i="5"/>
  <c r="O3738" i="5"/>
  <c r="N3738" i="5"/>
  <c r="O3739" i="5"/>
  <c r="P3739" i="5"/>
  <c r="N3739" i="5"/>
  <c r="O3740" i="5"/>
  <c r="N3740" i="5"/>
  <c r="O3741" i="5"/>
  <c r="P3741" i="5"/>
  <c r="N3741" i="5"/>
  <c r="O3742" i="5"/>
  <c r="P3742" i="5"/>
  <c r="N3742" i="5"/>
  <c r="O3743" i="5"/>
  <c r="P3743" i="5"/>
  <c r="N3743" i="5"/>
  <c r="O3744" i="5"/>
  <c r="N3744" i="5"/>
  <c r="O3745" i="5"/>
  <c r="P3745" i="5"/>
  <c r="N3745" i="5"/>
  <c r="O3746" i="5"/>
  <c r="P3746" i="5"/>
  <c r="N3746" i="5"/>
  <c r="O3747" i="5"/>
  <c r="P3747" i="5"/>
  <c r="N3747" i="5"/>
  <c r="O3748" i="5"/>
  <c r="N3748" i="5"/>
  <c r="O3749" i="5"/>
  <c r="P3749" i="5"/>
  <c r="N3749" i="5"/>
  <c r="O3750" i="5"/>
  <c r="N3750" i="5"/>
  <c r="O3751" i="5"/>
  <c r="P3751" i="5"/>
  <c r="N3751" i="5"/>
  <c r="O3752" i="5"/>
  <c r="N3752" i="5"/>
  <c r="O3753" i="5"/>
  <c r="P3753" i="5"/>
  <c r="N3753" i="5"/>
  <c r="O3754" i="5"/>
  <c r="N3754" i="5"/>
  <c r="O3755" i="5"/>
  <c r="P3755" i="5"/>
  <c r="N3755" i="5"/>
  <c r="O3756" i="5"/>
  <c r="N3756" i="5"/>
  <c r="O3757" i="5"/>
  <c r="P3757" i="5"/>
  <c r="N3757" i="5"/>
  <c r="O3758" i="5"/>
  <c r="P3758" i="5"/>
  <c r="N3758" i="5"/>
  <c r="O3759" i="5"/>
  <c r="P3759" i="5"/>
  <c r="N3759" i="5"/>
  <c r="O3760" i="5"/>
  <c r="N3760" i="5"/>
  <c r="O3761" i="5"/>
  <c r="P3761" i="5"/>
  <c r="N3761" i="5"/>
  <c r="O3762" i="5"/>
  <c r="P3762" i="5"/>
  <c r="N3762" i="5"/>
  <c r="O3763" i="5"/>
  <c r="P3763" i="5"/>
  <c r="N3763" i="5"/>
  <c r="O3764" i="5"/>
  <c r="N3764" i="5"/>
  <c r="O3765" i="5"/>
  <c r="P3765" i="5"/>
  <c r="N3765" i="5"/>
  <c r="O3766" i="5"/>
  <c r="N3766" i="5"/>
  <c r="O3767" i="5"/>
  <c r="P3767" i="5"/>
  <c r="N3767" i="5"/>
  <c r="O3768" i="5"/>
  <c r="N3768" i="5"/>
  <c r="O3769" i="5"/>
  <c r="P3769" i="5"/>
  <c r="N3769" i="5"/>
  <c r="O3770" i="5"/>
  <c r="N3770" i="5"/>
  <c r="O3771" i="5"/>
  <c r="P3771" i="5"/>
  <c r="N3771" i="5"/>
  <c r="O3772" i="5"/>
  <c r="N3772" i="5"/>
  <c r="O3773" i="5"/>
  <c r="P3773" i="5"/>
  <c r="N3773" i="5"/>
  <c r="O3774" i="5"/>
  <c r="P3774" i="5"/>
  <c r="N3774" i="5"/>
  <c r="O3775" i="5"/>
  <c r="P3775" i="5"/>
  <c r="N3775" i="5"/>
  <c r="O3776" i="5"/>
  <c r="N3776" i="5"/>
  <c r="O3777" i="5"/>
  <c r="P3777" i="5"/>
  <c r="N3777" i="5"/>
  <c r="O3778" i="5"/>
  <c r="P3778" i="5"/>
  <c r="N3778" i="5"/>
  <c r="O3779" i="5"/>
  <c r="P3779" i="5"/>
  <c r="N3779" i="5"/>
  <c r="O3780" i="5"/>
  <c r="N3780" i="5"/>
  <c r="O3781" i="5"/>
  <c r="P3781" i="5"/>
  <c r="N3781" i="5"/>
  <c r="O3782" i="5"/>
  <c r="N3782" i="5"/>
  <c r="O3783" i="5"/>
  <c r="P3783" i="5"/>
  <c r="N3783" i="5"/>
  <c r="O3784" i="5"/>
  <c r="N3784" i="5"/>
  <c r="O3785" i="5"/>
  <c r="P3785" i="5"/>
  <c r="N3785" i="5"/>
  <c r="O3786" i="5"/>
  <c r="N3786" i="5"/>
  <c r="O3787" i="5"/>
  <c r="P3787" i="5"/>
  <c r="N3787" i="5"/>
  <c r="O3788" i="5"/>
  <c r="N3788" i="5"/>
  <c r="O3789" i="5"/>
  <c r="P3789" i="5"/>
  <c r="N3789" i="5"/>
  <c r="O3790" i="5"/>
  <c r="P3790" i="5"/>
  <c r="N3790" i="5"/>
  <c r="O3791" i="5"/>
  <c r="P3791" i="5"/>
  <c r="N3791" i="5"/>
  <c r="O3792" i="5"/>
  <c r="N3792" i="5"/>
  <c r="O3793" i="5"/>
  <c r="P3793" i="5"/>
  <c r="N3793" i="5"/>
  <c r="O3794" i="5"/>
  <c r="P3794" i="5"/>
  <c r="N3794" i="5"/>
  <c r="O3795" i="5"/>
  <c r="P3795" i="5"/>
  <c r="N3795" i="5"/>
  <c r="O3796" i="5"/>
  <c r="N3796" i="5"/>
  <c r="O3797" i="5"/>
  <c r="P3797" i="5"/>
  <c r="N3797" i="5"/>
  <c r="O3798" i="5"/>
  <c r="N3798" i="5"/>
  <c r="O3799" i="5"/>
  <c r="P3799" i="5"/>
  <c r="N3799" i="5"/>
  <c r="O3800" i="5"/>
  <c r="N3800" i="5"/>
  <c r="O3801" i="5"/>
  <c r="P3801" i="5"/>
  <c r="N3801" i="5"/>
  <c r="O3802" i="5"/>
  <c r="N3802" i="5"/>
  <c r="O3803" i="5"/>
  <c r="P3803" i="5"/>
  <c r="N3803" i="5"/>
  <c r="O3804" i="5"/>
  <c r="N3804" i="5"/>
  <c r="O3805" i="5"/>
  <c r="P3805" i="5"/>
  <c r="N3805" i="5"/>
  <c r="O3806" i="5"/>
  <c r="P3806" i="5"/>
  <c r="N3806" i="5"/>
  <c r="O3807" i="5"/>
  <c r="P3807" i="5"/>
  <c r="N3807" i="5"/>
  <c r="O3808" i="5"/>
  <c r="N3808" i="5"/>
  <c r="O3809" i="5"/>
  <c r="P3809" i="5"/>
  <c r="N3809" i="5"/>
  <c r="O3810" i="5"/>
  <c r="P3810" i="5"/>
  <c r="N3810" i="5"/>
  <c r="O3811" i="5"/>
  <c r="P3811" i="5"/>
  <c r="N3811" i="5"/>
  <c r="O3812" i="5"/>
  <c r="N3812" i="5"/>
  <c r="O3813" i="5"/>
  <c r="P3813" i="5"/>
  <c r="N3813" i="5"/>
  <c r="O3814" i="5"/>
  <c r="N3814" i="5"/>
  <c r="O3815" i="5"/>
  <c r="P3815" i="5"/>
  <c r="N3815" i="5"/>
  <c r="O3816" i="5"/>
  <c r="N3816" i="5"/>
  <c r="O3817" i="5"/>
  <c r="P3817" i="5"/>
  <c r="N3817" i="5"/>
  <c r="O3818" i="5"/>
  <c r="N3818" i="5"/>
  <c r="O3819" i="5"/>
  <c r="P3819" i="5"/>
  <c r="N3819" i="5"/>
  <c r="O3820" i="5"/>
  <c r="N3820" i="5"/>
  <c r="O3821" i="5"/>
  <c r="P3821" i="5"/>
  <c r="N3821" i="5"/>
  <c r="O3822" i="5"/>
  <c r="P3822" i="5"/>
  <c r="N3822" i="5"/>
  <c r="O3823" i="5"/>
  <c r="P3823" i="5"/>
  <c r="N3823" i="5"/>
  <c r="O3824" i="5"/>
  <c r="N3824" i="5"/>
  <c r="O3825" i="5"/>
  <c r="P3825" i="5"/>
  <c r="N3825" i="5"/>
  <c r="O3826" i="5"/>
  <c r="P3826" i="5"/>
  <c r="N3826" i="5"/>
  <c r="O3827" i="5"/>
  <c r="P3827" i="5"/>
  <c r="N3827" i="5"/>
  <c r="O3828" i="5"/>
  <c r="N3828" i="5"/>
  <c r="O3829" i="5"/>
  <c r="P3829" i="5"/>
  <c r="N3829" i="5"/>
  <c r="O3830" i="5"/>
  <c r="N3830" i="5"/>
  <c r="O3831" i="5"/>
  <c r="P3831" i="5"/>
  <c r="N3831" i="5"/>
  <c r="O3832" i="5"/>
  <c r="N3832" i="5"/>
  <c r="O3833" i="5"/>
  <c r="P3833" i="5"/>
  <c r="N3833" i="5"/>
  <c r="O3834" i="5"/>
  <c r="N3834" i="5"/>
  <c r="O3835" i="5"/>
  <c r="P3835" i="5"/>
  <c r="N3835" i="5"/>
  <c r="O3836" i="5"/>
  <c r="N3836" i="5"/>
  <c r="O3837" i="5"/>
  <c r="P3837" i="5"/>
  <c r="N3837" i="5"/>
  <c r="O3838" i="5"/>
  <c r="P3838" i="5"/>
  <c r="N3838" i="5"/>
  <c r="O3839" i="5"/>
  <c r="P3839" i="5"/>
  <c r="N3839" i="5"/>
  <c r="O3840" i="5"/>
  <c r="N3840" i="5"/>
  <c r="O3841" i="5"/>
  <c r="P3841" i="5"/>
  <c r="N3841" i="5"/>
  <c r="O3842" i="5"/>
  <c r="P3842" i="5"/>
  <c r="N3842" i="5"/>
  <c r="O3843" i="5"/>
  <c r="P3843" i="5"/>
  <c r="N3843" i="5"/>
  <c r="O3844" i="5"/>
  <c r="N3844" i="5"/>
  <c r="O3845" i="5"/>
  <c r="P3845" i="5"/>
  <c r="N3845" i="5"/>
  <c r="O3846" i="5"/>
  <c r="N3846" i="5"/>
  <c r="O3847" i="5"/>
  <c r="P3847" i="5"/>
  <c r="N3847" i="5"/>
  <c r="O3848" i="5"/>
  <c r="N3848" i="5"/>
  <c r="O3849" i="5"/>
  <c r="P3849" i="5"/>
  <c r="N3849" i="5"/>
  <c r="O3850" i="5"/>
  <c r="N3850" i="5"/>
  <c r="O3851" i="5"/>
  <c r="P3851" i="5"/>
  <c r="N3851" i="5"/>
  <c r="O3852" i="5"/>
  <c r="N3852" i="5"/>
  <c r="O3853" i="5"/>
  <c r="P3853" i="5"/>
  <c r="N3853" i="5"/>
  <c r="O3854" i="5"/>
  <c r="P3854" i="5"/>
  <c r="N3854" i="5"/>
  <c r="O3855" i="5"/>
  <c r="P3855" i="5"/>
  <c r="N3855" i="5"/>
  <c r="O3856" i="5"/>
  <c r="N3856" i="5"/>
  <c r="O3857" i="5"/>
  <c r="P3857" i="5"/>
  <c r="N3857" i="5"/>
  <c r="O3858" i="5"/>
  <c r="P3858" i="5"/>
  <c r="N3858" i="5"/>
  <c r="O3859" i="5"/>
  <c r="P3859" i="5"/>
  <c r="N3859" i="5"/>
  <c r="O3860" i="5"/>
  <c r="N3860" i="5"/>
  <c r="O3861" i="5"/>
  <c r="P3861" i="5"/>
  <c r="N3861" i="5"/>
  <c r="O3862" i="5"/>
  <c r="N3862" i="5"/>
  <c r="O3863" i="5"/>
  <c r="P3863" i="5"/>
  <c r="N3863" i="5"/>
  <c r="O3864" i="5"/>
  <c r="N3864" i="5"/>
  <c r="O3865" i="5"/>
  <c r="P3865" i="5"/>
  <c r="N3865" i="5"/>
  <c r="O3866" i="5"/>
  <c r="N3866" i="5"/>
  <c r="O3867" i="5"/>
  <c r="P3867" i="5"/>
  <c r="N3867" i="5"/>
  <c r="O3868" i="5"/>
  <c r="N3868" i="5"/>
  <c r="O3869" i="5"/>
  <c r="P3869" i="5"/>
  <c r="N3869" i="5"/>
  <c r="O3870" i="5"/>
  <c r="P3870" i="5"/>
  <c r="N3870" i="5"/>
  <c r="O3871" i="5"/>
  <c r="P3871" i="5"/>
  <c r="N3871" i="5"/>
  <c r="O3872" i="5"/>
  <c r="N3872" i="5"/>
  <c r="O3873" i="5"/>
  <c r="P3873" i="5"/>
  <c r="N3873" i="5"/>
  <c r="O3874" i="5"/>
  <c r="P3874" i="5"/>
  <c r="N3874" i="5"/>
  <c r="O3875" i="5"/>
  <c r="P3875" i="5"/>
  <c r="N3875" i="5"/>
  <c r="O3876" i="5"/>
  <c r="N3876" i="5"/>
  <c r="O3877" i="5"/>
  <c r="P3877" i="5"/>
  <c r="N3877" i="5"/>
  <c r="O3878" i="5"/>
  <c r="N3878" i="5"/>
  <c r="O3879" i="5"/>
  <c r="P3879" i="5"/>
  <c r="N3879" i="5"/>
  <c r="O3880" i="5"/>
  <c r="N3880" i="5"/>
  <c r="O3881" i="5"/>
  <c r="P3881" i="5"/>
  <c r="N3881" i="5"/>
  <c r="O3882" i="5"/>
  <c r="N3882" i="5"/>
  <c r="O3883" i="5"/>
  <c r="P3883" i="5"/>
  <c r="N3883" i="5"/>
  <c r="O3884" i="5"/>
  <c r="N3884" i="5"/>
  <c r="O3885" i="5"/>
  <c r="P3885" i="5"/>
  <c r="N3885" i="5"/>
  <c r="O3886" i="5"/>
  <c r="P3886" i="5"/>
  <c r="N3886" i="5"/>
  <c r="O3887" i="5"/>
  <c r="P3887" i="5"/>
  <c r="N3887" i="5"/>
  <c r="O3888" i="5"/>
  <c r="N3888" i="5"/>
  <c r="O3889" i="5"/>
  <c r="P3889" i="5"/>
  <c r="N3889" i="5"/>
  <c r="O3890" i="5"/>
  <c r="P3890" i="5"/>
  <c r="N3890" i="5"/>
  <c r="O3891" i="5"/>
  <c r="P3891" i="5"/>
  <c r="N3891" i="5"/>
  <c r="O3892" i="5"/>
  <c r="N3892" i="5"/>
  <c r="O3893" i="5"/>
  <c r="P3893" i="5"/>
  <c r="N3893" i="5"/>
  <c r="O3894" i="5"/>
  <c r="N3894" i="5"/>
  <c r="O3895" i="5"/>
  <c r="P3895" i="5"/>
  <c r="N3895" i="5"/>
  <c r="O3896" i="5"/>
  <c r="N3896" i="5"/>
  <c r="O3897" i="5"/>
  <c r="P3897" i="5"/>
  <c r="N3897" i="5"/>
  <c r="O3898" i="5"/>
  <c r="N3898" i="5"/>
  <c r="O3899" i="5"/>
  <c r="P3899" i="5"/>
  <c r="N3899" i="5"/>
  <c r="O3900" i="5"/>
  <c r="N3900" i="5"/>
  <c r="O3901" i="5"/>
  <c r="P3901" i="5"/>
  <c r="N3901" i="5"/>
  <c r="O3902" i="5"/>
  <c r="P3902" i="5"/>
  <c r="N3902" i="5"/>
  <c r="O3903" i="5"/>
  <c r="P3903" i="5"/>
  <c r="N3903" i="5"/>
  <c r="O3904" i="5"/>
  <c r="N3904" i="5"/>
  <c r="O3905" i="5"/>
  <c r="P3905" i="5"/>
  <c r="N3905" i="5"/>
  <c r="O3906" i="5"/>
  <c r="P3906" i="5"/>
  <c r="N3906" i="5"/>
  <c r="O3907" i="5"/>
  <c r="P3907" i="5"/>
  <c r="N3907" i="5"/>
  <c r="O3908" i="5"/>
  <c r="N3908" i="5"/>
  <c r="O3909" i="5"/>
  <c r="P3909" i="5"/>
  <c r="N3909" i="5"/>
  <c r="O3910" i="5"/>
  <c r="N3910" i="5"/>
  <c r="O3911" i="5"/>
  <c r="P3911" i="5"/>
  <c r="N3911" i="5"/>
  <c r="O3912" i="5"/>
  <c r="N3912" i="5"/>
  <c r="O3913" i="5"/>
  <c r="P3913" i="5"/>
  <c r="N3913" i="5"/>
  <c r="O3914" i="5"/>
  <c r="N3914" i="5"/>
  <c r="O3915" i="5"/>
  <c r="P3915" i="5"/>
  <c r="N3915" i="5"/>
  <c r="O3916" i="5"/>
  <c r="N3916" i="5"/>
  <c r="O3917" i="5"/>
  <c r="P3917" i="5"/>
  <c r="N3917" i="5"/>
  <c r="O3918" i="5"/>
  <c r="P3918" i="5"/>
  <c r="N3918" i="5"/>
  <c r="O3919" i="5"/>
  <c r="P3919" i="5"/>
  <c r="N3919" i="5"/>
  <c r="O3920" i="5"/>
  <c r="N3920" i="5"/>
  <c r="O3921" i="5"/>
  <c r="P3921" i="5"/>
  <c r="N3921" i="5"/>
  <c r="O3922" i="5"/>
  <c r="P3922" i="5"/>
  <c r="N3922" i="5"/>
  <c r="O3923" i="5"/>
  <c r="P3923" i="5"/>
  <c r="N3923" i="5"/>
  <c r="O3924" i="5"/>
  <c r="N3924" i="5"/>
  <c r="O3925" i="5"/>
  <c r="P3925" i="5"/>
  <c r="N3925" i="5"/>
  <c r="O3926" i="5"/>
  <c r="N3926" i="5"/>
  <c r="O3927" i="5"/>
  <c r="P3927" i="5"/>
  <c r="N3927" i="5"/>
  <c r="O3928" i="5"/>
  <c r="N3928" i="5"/>
  <c r="O3929" i="5"/>
  <c r="P3929" i="5"/>
  <c r="N3929" i="5"/>
  <c r="O3930" i="5"/>
  <c r="N3930" i="5"/>
  <c r="O3931" i="5"/>
  <c r="P3931" i="5"/>
  <c r="N3931" i="5"/>
  <c r="O3932" i="5"/>
  <c r="N3932" i="5"/>
  <c r="O3933" i="5"/>
  <c r="P3933" i="5"/>
  <c r="N3933" i="5"/>
  <c r="O3934" i="5"/>
  <c r="P3934" i="5"/>
  <c r="N3934" i="5"/>
  <c r="O3935" i="5"/>
  <c r="P3935" i="5"/>
  <c r="N3935" i="5"/>
  <c r="O3936" i="5"/>
  <c r="N3936" i="5"/>
  <c r="O3937" i="5"/>
  <c r="P3937" i="5"/>
  <c r="N3937" i="5"/>
  <c r="O3938" i="5"/>
  <c r="P3938" i="5"/>
  <c r="N3938" i="5"/>
  <c r="O3939" i="5"/>
  <c r="P3939" i="5"/>
  <c r="N3939" i="5"/>
  <c r="O3940" i="5"/>
  <c r="N3940" i="5"/>
  <c r="O3941" i="5"/>
  <c r="P3941" i="5"/>
  <c r="N3941" i="5"/>
  <c r="O3942" i="5"/>
  <c r="N3942" i="5"/>
  <c r="O3943" i="5"/>
  <c r="P3943" i="5"/>
  <c r="N3943" i="5"/>
  <c r="O3944" i="5"/>
  <c r="N3944" i="5"/>
  <c r="O3945" i="5"/>
  <c r="P3945" i="5"/>
  <c r="N3945" i="5"/>
  <c r="O3946" i="5"/>
  <c r="N3946" i="5"/>
  <c r="O3947" i="5"/>
  <c r="P3947" i="5"/>
  <c r="N3947" i="5"/>
  <c r="O3948" i="5"/>
  <c r="N3948" i="5"/>
  <c r="O3949" i="5"/>
  <c r="P3949" i="5"/>
  <c r="N3949" i="5"/>
  <c r="O3950" i="5"/>
  <c r="P3950" i="5"/>
  <c r="N3950" i="5"/>
  <c r="O3951" i="5"/>
  <c r="P3951" i="5"/>
  <c r="N3951" i="5"/>
  <c r="O3952" i="5"/>
  <c r="N3952" i="5"/>
  <c r="O3953" i="5"/>
  <c r="P3953" i="5"/>
  <c r="N3953" i="5"/>
  <c r="O3954" i="5"/>
  <c r="P3954" i="5"/>
  <c r="N3954" i="5"/>
  <c r="O3955" i="5"/>
  <c r="P3955" i="5"/>
  <c r="N3955" i="5"/>
  <c r="O3956" i="5"/>
  <c r="N3956" i="5"/>
  <c r="O3957" i="5"/>
  <c r="P3957" i="5"/>
  <c r="N3957" i="5"/>
  <c r="O3958" i="5"/>
  <c r="N3958" i="5"/>
  <c r="O3959" i="5"/>
  <c r="P3959" i="5"/>
  <c r="N3959" i="5"/>
  <c r="O3960" i="5"/>
  <c r="N3960" i="5"/>
  <c r="O3961" i="5"/>
  <c r="P3961" i="5"/>
  <c r="N3961" i="5"/>
  <c r="O3962" i="5"/>
  <c r="N3962" i="5"/>
  <c r="O3963" i="5"/>
  <c r="P3963" i="5"/>
  <c r="N3963" i="5"/>
  <c r="O3964" i="5"/>
  <c r="N3964" i="5"/>
  <c r="O3965" i="5"/>
  <c r="P3965" i="5"/>
  <c r="N3965" i="5"/>
  <c r="O3966" i="5"/>
  <c r="P3966" i="5"/>
  <c r="N3966" i="5"/>
  <c r="O3967" i="5"/>
  <c r="P3967" i="5"/>
  <c r="N3967" i="5"/>
  <c r="O3968" i="5"/>
  <c r="N3968" i="5"/>
  <c r="O3969" i="5"/>
  <c r="P3969" i="5"/>
  <c r="N3969" i="5"/>
  <c r="O3970" i="5"/>
  <c r="P3970" i="5"/>
  <c r="N3970" i="5"/>
  <c r="O3971" i="5"/>
  <c r="P3971" i="5"/>
  <c r="N3971" i="5"/>
  <c r="O3972" i="5"/>
  <c r="N3972" i="5"/>
  <c r="O3973" i="5"/>
  <c r="P3973" i="5"/>
  <c r="N3973" i="5"/>
  <c r="O3974" i="5"/>
  <c r="N3974" i="5"/>
  <c r="O3975" i="5"/>
  <c r="P3975" i="5"/>
  <c r="N3975" i="5"/>
  <c r="O3976" i="5"/>
  <c r="N3976" i="5"/>
  <c r="O3977" i="5"/>
  <c r="P3977" i="5"/>
  <c r="N3977" i="5"/>
  <c r="O3978" i="5"/>
  <c r="N3978" i="5"/>
  <c r="O3979" i="5"/>
  <c r="P3979" i="5"/>
  <c r="N3979" i="5"/>
  <c r="O3980" i="5"/>
  <c r="N3980" i="5"/>
  <c r="O3981" i="5"/>
  <c r="P3981" i="5"/>
  <c r="N3981" i="5"/>
  <c r="O3982" i="5"/>
  <c r="P3982" i="5"/>
  <c r="N3982" i="5"/>
  <c r="O3983" i="5"/>
  <c r="P3983" i="5"/>
  <c r="N3983" i="5"/>
  <c r="O3984" i="5"/>
  <c r="N3984" i="5"/>
  <c r="O3985" i="5"/>
  <c r="P3985" i="5"/>
  <c r="N3985" i="5"/>
  <c r="O3986" i="5"/>
  <c r="P3986" i="5"/>
  <c r="N3986" i="5"/>
  <c r="O3987" i="5"/>
  <c r="P3987" i="5"/>
  <c r="N3987" i="5"/>
  <c r="O3988" i="5"/>
  <c r="N3988" i="5"/>
  <c r="O3989" i="5"/>
  <c r="P3989" i="5"/>
  <c r="N3989" i="5"/>
  <c r="O3990" i="5"/>
  <c r="N3990" i="5"/>
  <c r="O3991" i="5"/>
  <c r="P3991" i="5"/>
  <c r="N3991" i="5"/>
  <c r="O3992" i="5"/>
  <c r="N3992" i="5"/>
  <c r="O3993" i="5"/>
  <c r="P3993" i="5"/>
  <c r="N3993" i="5"/>
  <c r="O3994" i="5"/>
  <c r="N3994" i="5"/>
  <c r="O3995" i="5"/>
  <c r="P3995" i="5"/>
  <c r="N3995" i="5"/>
  <c r="O3996" i="5"/>
  <c r="N3996" i="5"/>
  <c r="O3997" i="5"/>
  <c r="P3997" i="5"/>
  <c r="N3997" i="5"/>
  <c r="O3998" i="5"/>
  <c r="P3998" i="5"/>
  <c r="N3998" i="5"/>
  <c r="O3999" i="5"/>
  <c r="P3999" i="5"/>
  <c r="N3999" i="5"/>
  <c r="O4000" i="5"/>
  <c r="N4000" i="5"/>
  <c r="O4001" i="5"/>
  <c r="P4001" i="5"/>
  <c r="N4001" i="5"/>
  <c r="O2" i="5" a="1"/>
  <c r="O2" i="5"/>
  <c r="N2" i="5"/>
  <c r="L3" i="5"/>
  <c r="L10" i="5"/>
  <c r="P19" i="4" a="1"/>
  <c r="P20" i="4"/>
  <c r="P19" i="4"/>
  <c r="P21" i="4"/>
  <c r="P22" i="4"/>
  <c r="J3" i="4"/>
  <c r="M2" i="3" a="1"/>
  <c r="M4" i="3"/>
  <c r="L3" i="1"/>
  <c r="P2" i="5"/>
  <c r="Q2" i="5"/>
  <c r="M5" i="3"/>
  <c r="Q3154" i="5"/>
  <c r="Q3886" i="5"/>
  <c r="Q1937" i="5"/>
  <c r="Q3922" i="5"/>
  <c r="Q681" i="5"/>
  <c r="Q2642" i="5"/>
  <c r="Q977" i="5"/>
  <c r="Q3282" i="5"/>
  <c r="Q1425" i="5"/>
  <c r="Q149" i="5"/>
  <c r="Q3538" i="5"/>
  <c r="Q2342" i="5"/>
  <c r="Q1573" i="5"/>
  <c r="Q213" i="5"/>
  <c r="Q2085" i="5"/>
  <c r="Q1061" i="5"/>
  <c r="Q3630" i="5"/>
  <c r="Q2862" i="5"/>
  <c r="Q1809" i="5"/>
  <c r="Q1317" i="5"/>
  <c r="Q469" i="5"/>
  <c r="Q2129" i="5"/>
  <c r="Q1617" i="5"/>
  <c r="Q3666" i="5"/>
  <c r="Q3374" i="5"/>
  <c r="Q2898" i="5"/>
  <c r="Q2390" i="5"/>
  <c r="Q2193" i="5"/>
  <c r="Q1957" i="5"/>
  <c r="Q1681" i="5"/>
  <c r="Q1445" i="5"/>
  <c r="Q1189" i="5"/>
  <c r="Q725" i="5"/>
  <c r="Q277" i="5"/>
  <c r="Q41" i="5"/>
  <c r="Q3794" i="5"/>
  <c r="Q3410" i="5"/>
  <c r="Q3118" i="5"/>
  <c r="Q2606" i="5"/>
  <c r="Q2065" i="5"/>
  <c r="Q1745" i="5"/>
  <c r="Q1553" i="5"/>
  <c r="Q1233" i="5"/>
  <c r="Q937" i="5"/>
  <c r="Q425" i="5"/>
  <c r="Q85" i="5"/>
  <c r="Q2001" i="5"/>
  <c r="Q1829" i="5"/>
  <c r="Q1489" i="5"/>
  <c r="Q809" i="5"/>
  <c r="Q553" i="5"/>
  <c r="Q297" i="5"/>
  <c r="Q3758" i="5"/>
  <c r="Q3502" i="5"/>
  <c r="Q3246" i="5"/>
  <c r="Q2990" i="5"/>
  <c r="Q2734" i="5"/>
  <c r="Q2470" i="5"/>
  <c r="Q1873" i="5"/>
  <c r="Q1701" i="5"/>
  <c r="Q1361" i="5"/>
  <c r="Q1105" i="5"/>
  <c r="Q853" i="5"/>
  <c r="Q597" i="5"/>
  <c r="Q341" i="5"/>
  <c r="Q169" i="5"/>
  <c r="Q21" i="5"/>
  <c r="Q3026" i="5"/>
  <c r="Q2770" i="5"/>
  <c r="Q2518" i="5"/>
  <c r="Q2276" i="5"/>
  <c r="Q2268" i="5"/>
  <c r="Q3950" i="5"/>
  <c r="Q3822" i="5"/>
  <c r="Q3694" i="5"/>
  <c r="Q3566" i="5"/>
  <c r="Q3438" i="5"/>
  <c r="Q3310" i="5"/>
  <c r="Q3182" i="5"/>
  <c r="Q3054" i="5"/>
  <c r="Q2926" i="5"/>
  <c r="Q2798" i="5"/>
  <c r="Q2670" i="5"/>
  <c r="Q2534" i="5"/>
  <c r="Q2406" i="5"/>
  <c r="Q2256" i="5"/>
  <c r="Q2219" i="5"/>
  <c r="Q3986" i="5"/>
  <c r="Q3858" i="5"/>
  <c r="Q3730" i="5"/>
  <c r="Q3602" i="5"/>
  <c r="Q3474" i="5"/>
  <c r="Q3346" i="5"/>
  <c r="Q3218" i="5"/>
  <c r="Q3090" i="5"/>
  <c r="Q2962" i="5"/>
  <c r="Q2834" i="5"/>
  <c r="Q2706" i="5"/>
  <c r="Q2582" i="5"/>
  <c r="Q2454" i="5"/>
  <c r="Q2326" i="5"/>
  <c r="Q2247" i="5"/>
  <c r="Q2245" i="5"/>
  <c r="Q2216" i="5"/>
  <c r="Q2149" i="5"/>
  <c r="Q2021" i="5"/>
  <c r="Q1893" i="5"/>
  <c r="Q1765" i="5"/>
  <c r="Q1637" i="5"/>
  <c r="Q1509" i="5"/>
  <c r="Q1381" i="5"/>
  <c r="Q1253" i="5"/>
  <c r="Q1125" i="5"/>
  <c r="Q997" i="5"/>
  <c r="Q873" i="5"/>
  <c r="Q745" i="5"/>
  <c r="Q617" i="5"/>
  <c r="Q489" i="5"/>
  <c r="Q361" i="5"/>
  <c r="Q233" i="5"/>
  <c r="Q105" i="5"/>
  <c r="Q1297" i="5"/>
  <c r="Q1169" i="5"/>
  <c r="Q1041" i="5"/>
  <c r="Q917" i="5"/>
  <c r="Q789" i="5"/>
  <c r="Q661" i="5"/>
  <c r="Q533" i="5"/>
  <c r="Q405" i="5"/>
  <c r="Q3993" i="5"/>
  <c r="Q3954" i="5"/>
  <c r="Q3949" i="5"/>
  <c r="Q3945" i="5"/>
  <c r="Q3929" i="5"/>
  <c r="Q3890" i="5"/>
  <c r="Q3885" i="5"/>
  <c r="Q3881" i="5"/>
  <c r="Q3865" i="5"/>
  <c r="Q3826" i="5"/>
  <c r="Q3821" i="5"/>
  <c r="Q3817" i="5"/>
  <c r="Q3801" i="5"/>
  <c r="Q3762" i="5"/>
  <c r="Q3757" i="5"/>
  <c r="Q3753" i="5"/>
  <c r="Q3737" i="5"/>
  <c r="Q3698" i="5"/>
  <c r="Q3693" i="5"/>
  <c r="Q3689" i="5"/>
  <c r="Q3673" i="5"/>
  <c r="Q3634" i="5"/>
  <c r="Q3629" i="5"/>
  <c r="Q3625" i="5"/>
  <c r="Q3609" i="5"/>
  <c r="Q3570" i="5"/>
  <c r="Q3565" i="5"/>
  <c r="Q3561" i="5"/>
  <c r="Q3545" i="5"/>
  <c r="Q3506" i="5"/>
  <c r="Q3501" i="5"/>
  <c r="Q3497" i="5"/>
  <c r="Q3481" i="5"/>
  <c r="Q3442" i="5"/>
  <c r="Q3437" i="5"/>
  <c r="Q3433" i="5"/>
  <c r="Q3417" i="5"/>
  <c r="Q3378" i="5"/>
  <c r="Q3373" i="5"/>
  <c r="Q3369" i="5"/>
  <c r="Q3353" i="5"/>
  <c r="Q3314" i="5"/>
  <c r="Q3309" i="5"/>
  <c r="Q3305" i="5"/>
  <c r="Q3289" i="5"/>
  <c r="Q3250" i="5"/>
  <c r="Q3245" i="5"/>
  <c r="Q3241" i="5"/>
  <c r="Q3225" i="5"/>
  <c r="Q3186" i="5"/>
  <c r="Q3181" i="5"/>
  <c r="Q3177" i="5"/>
  <c r="Q3161" i="5"/>
  <c r="Q3122" i="5"/>
  <c r="Q3117" i="5"/>
  <c r="Q3113" i="5"/>
  <c r="Q3097" i="5"/>
  <c r="Q3058" i="5"/>
  <c r="Q3053" i="5"/>
  <c r="Q3049" i="5"/>
  <c r="Q3033" i="5"/>
  <c r="Q2994" i="5"/>
  <c r="Q2989" i="5"/>
  <c r="Q2985" i="5"/>
  <c r="Q2969" i="5"/>
  <c r="Q2930" i="5"/>
  <c r="Q2925" i="5"/>
  <c r="Q2921" i="5"/>
  <c r="Q2905" i="5"/>
  <c r="Q2866" i="5"/>
  <c r="Q2861" i="5"/>
  <c r="Q2857" i="5"/>
  <c r="Q2841" i="5"/>
  <c r="Q2802" i="5"/>
  <c r="Q2797" i="5"/>
  <c r="Q2793" i="5"/>
  <c r="Q2777" i="5"/>
  <c r="Q2738" i="5"/>
  <c r="Q2733" i="5"/>
  <c r="Q2729" i="5"/>
  <c r="Q2713" i="5"/>
  <c r="Q2674" i="5"/>
  <c r="Q2669" i="5"/>
  <c r="Q2665" i="5"/>
  <c r="Q2649" i="5"/>
  <c r="Q2610" i="5"/>
  <c r="Q2605" i="5"/>
  <c r="Q2601" i="5"/>
  <c r="Q2546" i="5"/>
  <c r="Q2482" i="5"/>
  <c r="Q2418" i="5"/>
  <c r="Q2354" i="5"/>
  <c r="Q2290" i="5"/>
  <c r="Q2236" i="5"/>
  <c r="Q2205" i="5"/>
  <c r="Q2157" i="5"/>
  <c r="Q2093" i="5"/>
  <c r="Q2029" i="5"/>
  <c r="Q1965" i="5"/>
  <c r="Q1901" i="5"/>
  <c r="Q1837" i="5"/>
  <c r="Q1773" i="5"/>
  <c r="Q1709" i="5"/>
  <c r="Q1645" i="5"/>
  <c r="Q1581" i="5"/>
  <c r="Q1517" i="5"/>
  <c r="Q1453" i="5"/>
  <c r="Q1393" i="5"/>
  <c r="Q1329" i="5"/>
  <c r="Q1265" i="5"/>
  <c r="Q1201" i="5"/>
  <c r="Q1137" i="5"/>
  <c r="Q1073" i="5"/>
  <c r="Q1009" i="5"/>
  <c r="Q949" i="5"/>
  <c r="Q936" i="5"/>
  <c r="Q920" i="5"/>
  <c r="Q885" i="5"/>
  <c r="Q872" i="5"/>
  <c r="Q856" i="5"/>
  <c r="Q821" i="5"/>
  <c r="Q808" i="5"/>
  <c r="Q792" i="5"/>
  <c r="Q757" i="5"/>
  <c r="Q744" i="5"/>
  <c r="Q728" i="5"/>
  <c r="Q693" i="5"/>
  <c r="Q680" i="5"/>
  <c r="Q664" i="5"/>
  <c r="Q629" i="5"/>
  <c r="Q616" i="5"/>
  <c r="Q600" i="5"/>
  <c r="Q565" i="5"/>
  <c r="Q552" i="5"/>
  <c r="Q536" i="5"/>
  <c r="Q501" i="5"/>
  <c r="Q488" i="5"/>
  <c r="Q472" i="5"/>
  <c r="Q437" i="5"/>
  <c r="Q424" i="5"/>
  <c r="Q408" i="5"/>
  <c r="Q373" i="5"/>
  <c r="Q360" i="5"/>
  <c r="Q344" i="5"/>
  <c r="Q309" i="5"/>
  <c r="Q296" i="5"/>
  <c r="Q280" i="5"/>
  <c r="Q245" i="5"/>
  <c r="Q232" i="5"/>
  <c r="Q216" i="5"/>
  <c r="Q181" i="5"/>
  <c r="Q168" i="5"/>
  <c r="Q152" i="5"/>
  <c r="Q117" i="5"/>
  <c r="Q53" i="5"/>
  <c r="Q3982" i="5"/>
  <c r="Q3918" i="5"/>
  <c r="Q3854" i="5"/>
  <c r="Q3790" i="5"/>
  <c r="Q3726" i="5"/>
  <c r="Q3662" i="5"/>
  <c r="Q3598" i="5"/>
  <c r="Q3534" i="5"/>
  <c r="Q3470" i="5"/>
  <c r="Q3406" i="5"/>
  <c r="Q3342" i="5"/>
  <c r="Q3278" i="5"/>
  <c r="Q3214" i="5"/>
  <c r="Q3150" i="5"/>
  <c r="Q3086" i="5"/>
  <c r="Q3022" i="5"/>
  <c r="Q2958" i="5"/>
  <c r="Q2894" i="5"/>
  <c r="Q2830" i="5"/>
  <c r="Q2766" i="5"/>
  <c r="Q2702" i="5"/>
  <c r="Q2638" i="5"/>
  <c r="Q2570" i="5"/>
  <c r="Q2506" i="5"/>
  <c r="Q2442" i="5"/>
  <c r="Q2378" i="5"/>
  <c r="Q2314" i="5"/>
  <c r="Q2261" i="5"/>
  <c r="Q2200" i="5"/>
  <c r="Q2177" i="5"/>
  <c r="Q2113" i="5"/>
  <c r="Q2049" i="5"/>
  <c r="Q1985" i="5"/>
  <c r="Q1921" i="5"/>
  <c r="Q1857" i="5"/>
  <c r="Q1793" i="5"/>
  <c r="Q1729" i="5"/>
  <c r="Q1665" i="5"/>
  <c r="Q1601" i="5"/>
  <c r="Q1537" i="5"/>
  <c r="Q1473" i="5"/>
  <c r="Q1413" i="5"/>
  <c r="Q1349" i="5"/>
  <c r="Q1285" i="5"/>
  <c r="Q1221" i="5"/>
  <c r="Q1157" i="5"/>
  <c r="Q1093" i="5"/>
  <c r="Q1029" i="5"/>
  <c r="Q969" i="5"/>
  <c r="Q905" i="5"/>
  <c r="Q841" i="5"/>
  <c r="Q777" i="5"/>
  <c r="Q713" i="5"/>
  <c r="Q649" i="5"/>
  <c r="Q585" i="5"/>
  <c r="Q521" i="5"/>
  <c r="Q457" i="5"/>
  <c r="Q393" i="5"/>
  <c r="Q329" i="5"/>
  <c r="Q265" i="5"/>
  <c r="Q201" i="5"/>
  <c r="Q137" i="5"/>
  <c r="Q73" i="5"/>
  <c r="Q9" i="5"/>
  <c r="Q3981" i="5"/>
  <c r="Q3977" i="5"/>
  <c r="Q3961" i="5"/>
  <c r="Q3917" i="5"/>
  <c r="Q3913" i="5"/>
  <c r="Q3897" i="5"/>
  <c r="Q3853" i="5"/>
  <c r="Q3849" i="5"/>
  <c r="Q3833" i="5"/>
  <c r="Q3789" i="5"/>
  <c r="Q3785" i="5"/>
  <c r="Q3769" i="5"/>
  <c r="Q3725" i="5"/>
  <c r="Q3721" i="5"/>
  <c r="Q3705" i="5"/>
  <c r="Q3661" i="5"/>
  <c r="Q3657" i="5"/>
  <c r="Q3641" i="5"/>
  <c r="Q3597" i="5"/>
  <c r="Q3593" i="5"/>
  <c r="Q3577" i="5"/>
  <c r="Q3533" i="5"/>
  <c r="Q3529" i="5"/>
  <c r="Q3513" i="5"/>
  <c r="Q3469" i="5"/>
  <c r="Q3465" i="5"/>
  <c r="Q3449" i="5"/>
  <c r="Q3405" i="5"/>
  <c r="Q3401" i="5"/>
  <c r="Q3385" i="5"/>
  <c r="Q3341" i="5"/>
  <c r="Q3337" i="5"/>
  <c r="Q3321" i="5"/>
  <c r="Q3277" i="5"/>
  <c r="Q3273" i="5"/>
  <c r="Q3257" i="5"/>
  <c r="Q3213" i="5"/>
  <c r="Q3209" i="5"/>
  <c r="Q3193" i="5"/>
  <c r="Q3149" i="5"/>
  <c r="Q3145" i="5"/>
  <c r="Q3129" i="5"/>
  <c r="Q3085" i="5"/>
  <c r="Q3081" i="5"/>
  <c r="Q3065" i="5"/>
  <c r="Q3021" i="5"/>
  <c r="Q3017" i="5"/>
  <c r="Q3001" i="5"/>
  <c r="Q2957" i="5"/>
  <c r="Q2953" i="5"/>
  <c r="Q2937" i="5"/>
  <c r="Q2893" i="5"/>
  <c r="Q2889" i="5"/>
  <c r="Q2873" i="5"/>
  <c r="Q2829" i="5"/>
  <c r="Q2825" i="5"/>
  <c r="Q2809" i="5"/>
  <c r="Q2765" i="5"/>
  <c r="Q2761" i="5"/>
  <c r="Q2745" i="5"/>
  <c r="Q2701" i="5"/>
  <c r="Q2697" i="5"/>
  <c r="Q2681" i="5"/>
  <c r="Q2637" i="5"/>
  <c r="Q2633" i="5"/>
  <c r="Q2617" i="5"/>
  <c r="Q968" i="5"/>
  <c r="Q952" i="5"/>
  <c r="Q904" i="5"/>
  <c r="Q888" i="5"/>
  <c r="Q840" i="5"/>
  <c r="Q824" i="5"/>
  <c r="Q776" i="5"/>
  <c r="Q760" i="5"/>
  <c r="Q712" i="5"/>
  <c r="Q696" i="5"/>
  <c r="Q648" i="5"/>
  <c r="Q632" i="5"/>
  <c r="Q584" i="5"/>
  <c r="Q568" i="5"/>
  <c r="Q520" i="5"/>
  <c r="Q504" i="5"/>
  <c r="Q456" i="5"/>
  <c r="Q440" i="5"/>
  <c r="Q392" i="5"/>
  <c r="Q376" i="5"/>
  <c r="Q328" i="5"/>
  <c r="Q312" i="5"/>
  <c r="Q264" i="5"/>
  <c r="Q248" i="5"/>
  <c r="Q200" i="5"/>
  <c r="Q184" i="5"/>
  <c r="Q136" i="5"/>
  <c r="Q6" i="5"/>
  <c r="Q3998" i="5"/>
  <c r="Q3966" i="5"/>
  <c r="Q3934" i="5"/>
  <c r="Q3902" i="5"/>
  <c r="Q3870" i="5"/>
  <c r="Q3838" i="5"/>
  <c r="Q3806" i="5"/>
  <c r="Q3774" i="5"/>
  <c r="Q3742" i="5"/>
  <c r="Q3710" i="5"/>
  <c r="Q3678" i="5"/>
  <c r="Q3646" i="5"/>
  <c r="Q3614" i="5"/>
  <c r="Q3582" i="5"/>
  <c r="Q3550" i="5"/>
  <c r="Q3518" i="5"/>
  <c r="Q3486" i="5"/>
  <c r="Q3454" i="5"/>
  <c r="Q3422" i="5"/>
  <c r="Q3390" i="5"/>
  <c r="Q3358" i="5"/>
  <c r="Q3326" i="5"/>
  <c r="Q3294" i="5"/>
  <c r="Q3262" i="5"/>
  <c r="Q3230" i="5"/>
  <c r="Q3198" i="5"/>
  <c r="Q3166" i="5"/>
  <c r="Q3134" i="5"/>
  <c r="Q3102" i="5"/>
  <c r="Q3070" i="5"/>
  <c r="Q3038" i="5"/>
  <c r="Q3006" i="5"/>
  <c r="Q2974" i="5"/>
  <c r="Q2942" i="5"/>
  <c r="Q2910" i="5"/>
  <c r="Q2878" i="5"/>
  <c r="Q2846" i="5"/>
  <c r="Q2814" i="5"/>
  <c r="Q2782" i="5"/>
  <c r="Q2750" i="5"/>
  <c r="Q2718" i="5"/>
  <c r="Q2686" i="5"/>
  <c r="Q2654" i="5"/>
  <c r="Q2622" i="5"/>
  <c r="Q2586" i="5"/>
  <c r="Q2581" i="5"/>
  <c r="Q2573" i="5"/>
  <c r="Q2550" i="5"/>
  <c r="Q2541" i="5"/>
  <c r="Q2522" i="5"/>
  <c r="Q2517" i="5"/>
  <c r="Q2509" i="5"/>
  <c r="Q2486" i="5"/>
  <c r="Q2477" i="5"/>
  <c r="Q2458" i="5"/>
  <c r="Q2453" i="5"/>
  <c r="Q2445" i="5"/>
  <c r="Q2422" i="5"/>
  <c r="Q2413" i="5"/>
  <c r="Q2394" i="5"/>
  <c r="Q2389" i="5"/>
  <c r="Q2381" i="5"/>
  <c r="Q2358" i="5"/>
  <c r="Q2349" i="5"/>
  <c r="Q2330" i="5"/>
  <c r="Q2325" i="5"/>
  <c r="Q2317" i="5"/>
  <c r="Q2294" i="5"/>
  <c r="Q2283" i="5"/>
  <c r="Q2240" i="5"/>
  <c r="Q2231" i="5"/>
  <c r="Q2229" i="5"/>
  <c r="Q2197" i="5"/>
  <c r="Q2188" i="5"/>
  <c r="Q2184" i="5"/>
  <c r="Q2161" i="5"/>
  <c r="Q2152" i="5"/>
  <c r="Q2133" i="5"/>
  <c r="Q2124" i="5"/>
  <c r="Q2120" i="5"/>
  <c r="Q2097" i="5"/>
  <c r="Q2088" i="5"/>
  <c r="Q2069" i="5"/>
  <c r="Q2060" i="5"/>
  <c r="Q2056" i="5"/>
  <c r="Q2033" i="5"/>
  <c r="Q2024" i="5"/>
  <c r="Q2005" i="5"/>
  <c r="Q1996" i="5"/>
  <c r="Q1992" i="5"/>
  <c r="Q1969" i="5"/>
  <c r="Q1960" i="5"/>
  <c r="Q1941" i="5"/>
  <c r="Q1932" i="5"/>
  <c r="Q1928" i="5"/>
  <c r="Q1905" i="5"/>
  <c r="Q1896" i="5"/>
  <c r="Q1877" i="5"/>
  <c r="Q1868" i="5"/>
  <c r="Q1864" i="5"/>
  <c r="Q1841" i="5"/>
  <c r="Q1832" i="5"/>
  <c r="Q1813" i="5"/>
  <c r="Q1804" i="5"/>
  <c r="Q1800" i="5"/>
  <c r="Q1777" i="5"/>
  <c r="Q1768" i="5"/>
  <c r="Q1749" i="5"/>
  <c r="Q1740" i="5"/>
  <c r="Q1736" i="5"/>
  <c r="Q1713" i="5"/>
  <c r="Q1704" i="5"/>
  <c r="Q1685" i="5"/>
  <c r="Q1676" i="5"/>
  <c r="Q1672" i="5"/>
  <c r="Q1649" i="5"/>
  <c r="Q1640" i="5"/>
  <c r="Q1621" i="5"/>
  <c r="Q1612" i="5"/>
  <c r="Q1608" i="5"/>
  <c r="Q1585" i="5"/>
  <c r="Q1576" i="5"/>
  <c r="Q1557" i="5"/>
  <c r="Q1548" i="5"/>
  <c r="Q1544" i="5"/>
  <c r="Q1521" i="5"/>
  <c r="Q1512" i="5"/>
  <c r="Q1493" i="5"/>
  <c r="Q1484" i="5"/>
  <c r="Q1480" i="5"/>
  <c r="Q1457" i="5"/>
  <c r="Q1448" i="5"/>
  <c r="Q1429" i="5"/>
  <c r="Q1420" i="5"/>
  <c r="Q1416" i="5"/>
  <c r="Q1397" i="5"/>
  <c r="Q1388" i="5"/>
  <c r="Q1384" i="5"/>
  <c r="Q1365" i="5"/>
  <c r="Q1356" i="5"/>
  <c r="Q1352" i="5"/>
  <c r="Q1333" i="5"/>
  <c r="Q1324" i="5"/>
  <c r="Q1320" i="5"/>
  <c r="Q1301" i="5"/>
  <c r="Q1292" i="5"/>
  <c r="Q1288" i="5"/>
  <c r="Q1269" i="5"/>
  <c r="Q1260" i="5"/>
  <c r="Q1256" i="5"/>
  <c r="Q1237" i="5"/>
  <c r="Q1228" i="5"/>
  <c r="Q1224" i="5"/>
  <c r="Q1205" i="5"/>
  <c r="Q1196" i="5"/>
  <c r="Q1192" i="5"/>
  <c r="Q1173" i="5"/>
  <c r="Q1164" i="5"/>
  <c r="Q1160" i="5"/>
  <c r="Q1141" i="5"/>
  <c r="Q1132" i="5"/>
  <c r="Q1128" i="5"/>
  <c r="Q1109" i="5"/>
  <c r="Q1100" i="5"/>
  <c r="Q1096" i="5"/>
  <c r="Q1077" i="5"/>
  <c r="Q1068" i="5"/>
  <c r="Q1064" i="5"/>
  <c r="Q1045" i="5"/>
  <c r="Q1036" i="5"/>
  <c r="Q1032" i="5"/>
  <c r="Q1013" i="5"/>
  <c r="Q1004" i="5"/>
  <c r="Q1000" i="5"/>
  <c r="Q981" i="5"/>
  <c r="Q972" i="5"/>
  <c r="Q953" i="5"/>
  <c r="Q944" i="5"/>
  <c r="Q921" i="5"/>
  <c r="Q912" i="5"/>
  <c r="Q889" i="5"/>
  <c r="Q880" i="5"/>
  <c r="Q857" i="5"/>
  <c r="Q848" i="5"/>
  <c r="Q825" i="5"/>
  <c r="Q816" i="5"/>
  <c r="Q793" i="5"/>
  <c r="Q784" i="5"/>
  <c r="Q761" i="5"/>
  <c r="Q752" i="5"/>
  <c r="Q729" i="5"/>
  <c r="Q720" i="5"/>
  <c r="Q697" i="5"/>
  <c r="Q688" i="5"/>
  <c r="Q665" i="5"/>
  <c r="Q656" i="5"/>
  <c r="Q633" i="5"/>
  <c r="Q624" i="5"/>
  <c r="Q601" i="5"/>
  <c r="Q592" i="5"/>
  <c r="Q569" i="5"/>
  <c r="Q560" i="5"/>
  <c r="Q537" i="5"/>
  <c r="Q528" i="5"/>
  <c r="Q505" i="5"/>
  <c r="Q496" i="5"/>
  <c r="Q473" i="5"/>
  <c r="Q464" i="5"/>
  <c r="Q441" i="5"/>
  <c r="Q432" i="5"/>
  <c r="Q409" i="5"/>
  <c r="Q400" i="5"/>
  <c r="Q377" i="5"/>
  <c r="Q368" i="5"/>
  <c r="Q345" i="5"/>
  <c r="Q336" i="5"/>
  <c r="Q313" i="5"/>
  <c r="Q304" i="5"/>
  <c r="Q281" i="5"/>
  <c r="Q272" i="5"/>
  <c r="Q249" i="5"/>
  <c r="Q240" i="5"/>
  <c r="Q217" i="5"/>
  <c r="Q208" i="5"/>
  <c r="Q185" i="5"/>
  <c r="Q176" i="5"/>
  <c r="Q153" i="5"/>
  <c r="Q144" i="5"/>
  <c r="Q121" i="5"/>
  <c r="Q89" i="5"/>
  <c r="Q57" i="5"/>
  <c r="Q25" i="5"/>
  <c r="Q3970" i="5"/>
  <c r="Q3938" i="5"/>
  <c r="Q3906" i="5"/>
  <c r="Q3874" i="5"/>
  <c r="Q3842" i="5"/>
  <c r="Q3810" i="5"/>
  <c r="Q3778" i="5"/>
  <c r="Q3746" i="5"/>
  <c r="Q3714" i="5"/>
  <c r="Q3682" i="5"/>
  <c r="Q3650" i="5"/>
  <c r="Q3618" i="5"/>
  <c r="Q3586" i="5"/>
  <c r="Q3554" i="5"/>
  <c r="Q3522" i="5"/>
  <c r="Q3490" i="5"/>
  <c r="Q3458" i="5"/>
  <c r="Q3426" i="5"/>
  <c r="Q3394" i="5"/>
  <c r="Q3362" i="5"/>
  <c r="Q3330" i="5"/>
  <c r="Q3298" i="5"/>
  <c r="Q3266" i="5"/>
  <c r="Q3234" i="5"/>
  <c r="Q3202" i="5"/>
  <c r="Q3170" i="5"/>
  <c r="Q3138" i="5"/>
  <c r="Q3106" i="5"/>
  <c r="Q3074" i="5"/>
  <c r="Q3042" i="5"/>
  <c r="Q3010" i="5"/>
  <c r="Q2978" i="5"/>
  <c r="Q2946" i="5"/>
  <c r="Q2914" i="5"/>
  <c r="Q2882" i="5"/>
  <c r="Q2850" i="5"/>
  <c r="Q2818" i="5"/>
  <c r="Q2786" i="5"/>
  <c r="Q2754" i="5"/>
  <c r="Q2722" i="5"/>
  <c r="Q2690" i="5"/>
  <c r="Q2658" i="5"/>
  <c r="Q2626" i="5"/>
  <c r="Q2594" i="5"/>
  <c r="Q2566" i="5"/>
  <c r="Q2530" i="5"/>
  <c r="Q2502" i="5"/>
  <c r="Q2466" i="5"/>
  <c r="Q2438" i="5"/>
  <c r="Q2402" i="5"/>
  <c r="Q2374" i="5"/>
  <c r="Q2338" i="5"/>
  <c r="Q2310" i="5"/>
  <c r="Q2264" i="5"/>
  <c r="Q2257" i="5"/>
  <c r="Q2235" i="5"/>
  <c r="Q2224" i="5"/>
  <c r="Q2217" i="5"/>
  <c r="Q2208" i="5"/>
  <c r="Q2173" i="5"/>
  <c r="Q2145" i="5"/>
  <c r="Q2109" i="5"/>
  <c r="Q2081" i="5"/>
  <c r="Q2045" i="5"/>
  <c r="Q2017" i="5"/>
  <c r="Q1981" i="5"/>
  <c r="Q1953" i="5"/>
  <c r="Q1917" i="5"/>
  <c r="Q1889" i="5"/>
  <c r="Q1853" i="5"/>
  <c r="Q1825" i="5"/>
  <c r="Q1789" i="5"/>
  <c r="Q1761" i="5"/>
  <c r="Q1725" i="5"/>
  <c r="Q1697" i="5"/>
  <c r="Q1661" i="5"/>
  <c r="Q1633" i="5"/>
  <c r="Q1597" i="5"/>
  <c r="Q1569" i="5"/>
  <c r="Q1533" i="5"/>
  <c r="Q1505" i="5"/>
  <c r="Q1469" i="5"/>
  <c r="Q1441" i="5"/>
  <c r="Q1409" i="5"/>
  <c r="Q1377" i="5"/>
  <c r="Q1345" i="5"/>
  <c r="Q1313" i="5"/>
  <c r="Q1281" i="5"/>
  <c r="Q1249" i="5"/>
  <c r="Q1217" i="5"/>
  <c r="Q1185" i="5"/>
  <c r="Q1153" i="5"/>
  <c r="Q1121" i="5"/>
  <c r="Q1089" i="5"/>
  <c r="Q1057" i="5"/>
  <c r="Q1025" i="5"/>
  <c r="Q993" i="5"/>
  <c r="Q965" i="5"/>
  <c r="Q933" i="5"/>
  <c r="Q901" i="5"/>
  <c r="Q869" i="5"/>
  <c r="Q837" i="5"/>
  <c r="Q805" i="5"/>
  <c r="Q773" i="5"/>
  <c r="Q741" i="5"/>
  <c r="Q709" i="5"/>
  <c r="Q677" i="5"/>
  <c r="Q645" i="5"/>
  <c r="Q613" i="5"/>
  <c r="Q581" i="5"/>
  <c r="Q549" i="5"/>
  <c r="Q517" i="5"/>
  <c r="Q485" i="5"/>
  <c r="Q453" i="5"/>
  <c r="Q421" i="5"/>
  <c r="Q389" i="5"/>
  <c r="Q357" i="5"/>
  <c r="Q325" i="5"/>
  <c r="Q293" i="5"/>
  <c r="Q261" i="5"/>
  <c r="Q229" i="5"/>
  <c r="Q197" i="5"/>
  <c r="Q165" i="5"/>
  <c r="Q133" i="5"/>
  <c r="Q101" i="5"/>
  <c r="Q69" i="5"/>
  <c r="Q37" i="5"/>
  <c r="Q5" i="5"/>
  <c r="Q2589" i="5"/>
  <c r="Q2565" i="5"/>
  <c r="Q2561" i="5"/>
  <c r="Q2557" i="5"/>
  <c r="Q2525" i="5"/>
  <c r="Q2501" i="5"/>
  <c r="Q2497" i="5"/>
  <c r="Q2493" i="5"/>
  <c r="Q2461" i="5"/>
  <c r="Q2437" i="5"/>
  <c r="Q2433" i="5"/>
  <c r="Q2429" i="5"/>
  <c r="Q2397" i="5"/>
  <c r="Q2373" i="5"/>
  <c r="Q2369" i="5"/>
  <c r="Q2365" i="5"/>
  <c r="Q2333" i="5"/>
  <c r="Q2309" i="5"/>
  <c r="Q2305" i="5"/>
  <c r="Q2301" i="5"/>
  <c r="Q2263" i="5"/>
  <c r="Q2172" i="5"/>
  <c r="Q2168" i="5"/>
  <c r="Q2144" i="5"/>
  <c r="Q2136" i="5"/>
  <c r="Q2108" i="5"/>
  <c r="Q2104" i="5"/>
  <c r="Q2080" i="5"/>
  <c r="Q2072" i="5"/>
  <c r="Q2044" i="5"/>
  <c r="Q2040" i="5"/>
  <c r="Q2016" i="5"/>
  <c r="Q2008" i="5"/>
  <c r="Q1980" i="5"/>
  <c r="Q1976" i="5"/>
  <c r="Q1952" i="5"/>
  <c r="Q1944" i="5"/>
  <c r="Q1916" i="5"/>
  <c r="Q1912" i="5"/>
  <c r="Q1888" i="5"/>
  <c r="Q1880" i="5"/>
  <c r="Q1852" i="5"/>
  <c r="Q1848" i="5"/>
  <c r="Q1824" i="5"/>
  <c r="Q1816" i="5"/>
  <c r="Q1788" i="5"/>
  <c r="Q1784" i="5"/>
  <c r="Q1760" i="5"/>
  <c r="Q1752" i="5"/>
  <c r="Q1724" i="5"/>
  <c r="Q1720" i="5"/>
  <c r="Q1696" i="5"/>
  <c r="Q1688" i="5"/>
  <c r="Q1660" i="5"/>
  <c r="Q1656" i="5"/>
  <c r="Q1632" i="5"/>
  <c r="Q1624" i="5"/>
  <c r="Q1596" i="5"/>
  <c r="Q1592" i="5"/>
  <c r="Q1568" i="5"/>
  <c r="Q1560" i="5"/>
  <c r="Q1532" i="5"/>
  <c r="Q1528" i="5"/>
  <c r="Q1504" i="5"/>
  <c r="Q1496" i="5"/>
  <c r="Q1464" i="5"/>
  <c r="Q1440" i="5"/>
  <c r="Q1436" i="5"/>
  <c r="Q1432" i="5"/>
  <c r="Q1404" i="5"/>
  <c r="Q1400" i="5"/>
  <c r="Q1372" i="5"/>
  <c r="Q1368" i="5"/>
  <c r="Q1340" i="5"/>
  <c r="Q1336" i="5"/>
  <c r="Q1308" i="5"/>
  <c r="Q1304" i="5"/>
  <c r="Q1276" i="5"/>
  <c r="Q1272" i="5"/>
  <c r="Q1244" i="5"/>
  <c r="Q1240" i="5"/>
  <c r="Q1212" i="5"/>
  <c r="Q1208" i="5"/>
  <c r="Q1180" i="5"/>
  <c r="Q1176" i="5"/>
  <c r="Q1148" i="5"/>
  <c r="Q1144" i="5"/>
  <c r="Q1116" i="5"/>
  <c r="Q1112" i="5"/>
  <c r="Q1084" i="5"/>
  <c r="Q1080" i="5"/>
  <c r="Q1052" i="5"/>
  <c r="Q1048" i="5"/>
  <c r="Q1020" i="5"/>
  <c r="Q1016" i="5"/>
  <c r="Q988" i="5"/>
  <c r="Q984" i="5"/>
  <c r="Q960" i="5"/>
  <c r="Q928" i="5"/>
  <c r="Q896" i="5"/>
  <c r="Q864" i="5"/>
  <c r="Q832" i="5"/>
  <c r="Q800" i="5"/>
  <c r="Q768" i="5"/>
  <c r="Q736" i="5"/>
  <c r="Q704" i="5"/>
  <c r="Q672" i="5"/>
  <c r="Q640" i="5"/>
  <c r="Q608" i="5"/>
  <c r="Q576" i="5"/>
  <c r="Q544" i="5"/>
  <c r="Q512" i="5"/>
  <c r="Q480" i="5"/>
  <c r="Q448" i="5"/>
  <c r="Q416" i="5"/>
  <c r="Q384" i="5"/>
  <c r="Q352" i="5"/>
  <c r="Q320" i="5"/>
  <c r="Q288" i="5"/>
  <c r="Q256" i="5"/>
  <c r="Q224" i="5"/>
  <c r="Q192" i="5"/>
  <c r="Q160" i="5"/>
  <c r="Q128" i="5"/>
  <c r="P2494" i="5"/>
  <c r="Q2494" i="5"/>
  <c r="P2490" i="5"/>
  <c r="Q2490" i="5"/>
  <c r="P2434" i="5"/>
  <c r="Q2434" i="5"/>
  <c r="P2430" i="5"/>
  <c r="Q2430" i="5"/>
  <c r="P2426" i="5"/>
  <c r="Q2426" i="5"/>
  <c r="P2370" i="5"/>
  <c r="Q2370" i="5"/>
  <c r="P2302" i="5"/>
  <c r="Q2302" i="5"/>
  <c r="P2141" i="5"/>
  <c r="Q2141" i="5"/>
  <c r="P2137" i="5"/>
  <c r="Q2137" i="5"/>
  <c r="P2077" i="5"/>
  <c r="Q2077" i="5"/>
  <c r="P2073" i="5"/>
  <c r="Q2073" i="5"/>
  <c r="P2013" i="5"/>
  <c r="Q2013" i="5"/>
  <c r="P2009" i="5"/>
  <c r="Q2009" i="5"/>
  <c r="P1949" i="5"/>
  <c r="Q1949" i="5"/>
  <c r="P1945" i="5"/>
  <c r="Q1945" i="5"/>
  <c r="P1909" i="5"/>
  <c r="Q1909" i="5"/>
  <c r="P1845" i="5"/>
  <c r="Q1845" i="5"/>
  <c r="P1757" i="5"/>
  <c r="Q1757" i="5"/>
  <c r="P1753" i="5"/>
  <c r="Q1753" i="5"/>
  <c r="P1717" i="5"/>
  <c r="Q1717" i="5"/>
  <c r="P1653" i="5"/>
  <c r="Q1653" i="5"/>
  <c r="P1625" i="5"/>
  <c r="Q1625" i="5"/>
  <c r="P1565" i="5"/>
  <c r="Q1565" i="5"/>
  <c r="P1561" i="5"/>
  <c r="Q1561" i="5"/>
  <c r="P1525" i="5"/>
  <c r="Q1525" i="5"/>
  <c r="P1437" i="5"/>
  <c r="Q1437" i="5"/>
  <c r="P1433" i="5"/>
  <c r="Q1433" i="5"/>
  <c r="P1373" i="5"/>
  <c r="Q1373" i="5"/>
  <c r="P1369" i="5"/>
  <c r="Q1369" i="5"/>
  <c r="P1245" i="5"/>
  <c r="Q1245" i="5"/>
  <c r="P1241" i="5"/>
  <c r="Q1241" i="5"/>
  <c r="P1149" i="5"/>
  <c r="Q1149" i="5"/>
  <c r="P1145" i="5"/>
  <c r="Q1145" i="5"/>
  <c r="P1053" i="5"/>
  <c r="Q1053" i="5"/>
  <c r="P1049" i="5"/>
  <c r="Q1049" i="5"/>
  <c r="P1021" i="5"/>
  <c r="Q1021" i="5"/>
  <c r="P1017" i="5"/>
  <c r="Q1017" i="5"/>
  <c r="P989" i="5"/>
  <c r="Q989" i="5"/>
  <c r="P985" i="5"/>
  <c r="Q985" i="5"/>
  <c r="P957" i="5"/>
  <c r="Q957" i="5"/>
  <c r="P893" i="5"/>
  <c r="Q893" i="5"/>
  <c r="P829" i="5"/>
  <c r="Q829" i="5"/>
  <c r="P765" i="5"/>
  <c r="Q765" i="5"/>
  <c r="P669" i="5"/>
  <c r="Q669" i="5"/>
  <c r="P605" i="5"/>
  <c r="Q605" i="5"/>
  <c r="P541" i="5"/>
  <c r="Q541" i="5"/>
  <c r="P445" i="5"/>
  <c r="Q445" i="5"/>
  <c r="P381" i="5"/>
  <c r="Q381" i="5"/>
  <c r="P317" i="5"/>
  <c r="Q317" i="5"/>
  <c r="P253" i="5"/>
  <c r="Q253" i="5"/>
  <c r="P157" i="5"/>
  <c r="Q157" i="5"/>
  <c r="P125" i="5"/>
  <c r="Q125" i="5"/>
  <c r="P29" i="5"/>
  <c r="Q29" i="5"/>
  <c r="P3978" i="5"/>
  <c r="Q3978" i="5"/>
  <c r="P3974" i="5"/>
  <c r="Q3974" i="5"/>
  <c r="P3946" i="5"/>
  <c r="Q3946" i="5"/>
  <c r="P3942" i="5"/>
  <c r="Q3942" i="5"/>
  <c r="P3882" i="5"/>
  <c r="Q3882" i="5"/>
  <c r="P3878" i="5"/>
  <c r="Q3878" i="5"/>
  <c r="P3818" i="5"/>
  <c r="Q3818" i="5"/>
  <c r="P3814" i="5"/>
  <c r="Q3814" i="5"/>
  <c r="P3754" i="5"/>
  <c r="Q3754" i="5"/>
  <c r="P3750" i="5"/>
  <c r="Q3750" i="5"/>
  <c r="P3722" i="5"/>
  <c r="Q3722" i="5"/>
  <c r="P3718" i="5"/>
  <c r="Q3718" i="5"/>
  <c r="P3690" i="5"/>
  <c r="Q3690" i="5"/>
  <c r="P3686" i="5"/>
  <c r="Q3686" i="5"/>
  <c r="P3434" i="5"/>
  <c r="Q3434" i="5"/>
  <c r="P3430" i="5"/>
  <c r="Q3430" i="5"/>
  <c r="P3370" i="5"/>
  <c r="Q3370" i="5"/>
  <c r="P3366" i="5"/>
  <c r="Q3366" i="5"/>
  <c r="P3338" i="5"/>
  <c r="Q3338" i="5"/>
  <c r="P3334" i="5"/>
  <c r="Q3334" i="5"/>
  <c r="P3206" i="5"/>
  <c r="Q3206" i="5"/>
  <c r="P3178" i="5"/>
  <c r="Q3178" i="5"/>
  <c r="P3174" i="5"/>
  <c r="Q3174" i="5"/>
  <c r="P3146" i="5"/>
  <c r="Q3146" i="5"/>
  <c r="P3142" i="5"/>
  <c r="Q3142" i="5"/>
  <c r="P3018" i="5"/>
  <c r="Q3018" i="5"/>
  <c r="P3014" i="5"/>
  <c r="Q3014" i="5"/>
  <c r="P2890" i="5"/>
  <c r="Q2890" i="5"/>
  <c r="P2886" i="5"/>
  <c r="Q2886" i="5"/>
  <c r="P2826" i="5"/>
  <c r="Q2826" i="5"/>
  <c r="P2822" i="5"/>
  <c r="Q2822" i="5"/>
  <c r="P2730" i="5"/>
  <c r="Q2730" i="5"/>
  <c r="P2726" i="5"/>
  <c r="Q2726" i="5"/>
  <c r="P2666" i="5"/>
  <c r="Q2666" i="5"/>
  <c r="P2662" i="5"/>
  <c r="Q2662" i="5"/>
  <c r="P2602" i="5"/>
  <c r="Q2602" i="5"/>
  <c r="P2280" i="5"/>
  <c r="Q2280" i="5"/>
  <c r="P2248" i="5"/>
  <c r="Q2248" i="5"/>
  <c r="P2201" i="5"/>
  <c r="Q2201" i="5"/>
  <c r="P2578" i="5"/>
  <c r="Q2578" i="5"/>
  <c r="P2574" i="5"/>
  <c r="Q2574" i="5"/>
  <c r="P2538" i="5"/>
  <c r="Q2538" i="5"/>
  <c r="P2514" i="5"/>
  <c r="Q2514" i="5"/>
  <c r="P2510" i="5"/>
  <c r="Q2510" i="5"/>
  <c r="P2474" i="5"/>
  <c r="Q2474" i="5"/>
  <c r="P2450" i="5"/>
  <c r="Q2450" i="5"/>
  <c r="P2446" i="5"/>
  <c r="Q2446" i="5"/>
  <c r="P2410" i="5"/>
  <c r="Q2410" i="5"/>
  <c r="P2386" i="5"/>
  <c r="Q2386" i="5"/>
  <c r="P2382" i="5"/>
  <c r="Q2382" i="5"/>
  <c r="P2346" i="5"/>
  <c r="Q2346" i="5"/>
  <c r="P2322" i="5"/>
  <c r="Q2322" i="5"/>
  <c r="P2318" i="5"/>
  <c r="Q2318" i="5"/>
  <c r="P2241" i="5"/>
  <c r="Q2241" i="5"/>
  <c r="P2232" i="5"/>
  <c r="Q2232" i="5"/>
  <c r="P2189" i="5"/>
  <c r="Q2189" i="5"/>
  <c r="P2185" i="5"/>
  <c r="Q2185" i="5"/>
  <c r="P2181" i="5"/>
  <c r="Q2181" i="5"/>
  <c r="P2125" i="5"/>
  <c r="Q2125" i="5"/>
  <c r="P2121" i="5"/>
  <c r="Q2121" i="5"/>
  <c r="P2117" i="5"/>
  <c r="Q2117" i="5"/>
  <c r="P2061" i="5"/>
  <c r="Q2061" i="5"/>
  <c r="P2057" i="5"/>
  <c r="Q2057" i="5"/>
  <c r="P2053" i="5"/>
  <c r="Q2053" i="5"/>
  <c r="P1997" i="5"/>
  <c r="Q1997" i="5"/>
  <c r="P1993" i="5"/>
  <c r="Q1993" i="5"/>
  <c r="P1989" i="5"/>
  <c r="Q1989" i="5"/>
  <c r="P1933" i="5"/>
  <c r="Q1933" i="5"/>
  <c r="P1929" i="5"/>
  <c r="Q1929" i="5"/>
  <c r="P1925" i="5"/>
  <c r="Q1925" i="5"/>
  <c r="P1869" i="5"/>
  <c r="Q1869" i="5"/>
  <c r="P1865" i="5"/>
  <c r="Q1865" i="5"/>
  <c r="P1861" i="5"/>
  <c r="Q1861" i="5"/>
  <c r="P1805" i="5"/>
  <c r="Q1805" i="5"/>
  <c r="P1801" i="5"/>
  <c r="Q1801" i="5"/>
  <c r="P1797" i="5"/>
  <c r="Q1797" i="5"/>
  <c r="P1741" i="5"/>
  <c r="Q1741" i="5"/>
  <c r="P1737" i="5"/>
  <c r="Q1737" i="5"/>
  <c r="P1733" i="5"/>
  <c r="Q1733" i="5"/>
  <c r="P1677" i="5"/>
  <c r="Q1677" i="5"/>
  <c r="P1673" i="5"/>
  <c r="Q1673" i="5"/>
  <c r="P1669" i="5"/>
  <c r="Q1669" i="5"/>
  <c r="P1613" i="5"/>
  <c r="Q1613" i="5"/>
  <c r="P1609" i="5"/>
  <c r="Q1609" i="5"/>
  <c r="P1605" i="5"/>
  <c r="Q1605" i="5"/>
  <c r="P1549" i="5"/>
  <c r="Q1549" i="5"/>
  <c r="P1545" i="5"/>
  <c r="Q1545" i="5"/>
  <c r="P1541" i="5"/>
  <c r="Q1541" i="5"/>
  <c r="P1477" i="5"/>
  <c r="Q1477" i="5"/>
  <c r="Q2545" i="5"/>
  <c r="Q2481" i="5"/>
  <c r="Q2417" i="5"/>
  <c r="Q2353" i="5"/>
  <c r="Q2289" i="5"/>
  <c r="Q2244" i="5"/>
  <c r="Q2192" i="5"/>
  <c r="Q2128" i="5"/>
  <c r="Q2064" i="5"/>
  <c r="Q2000" i="5"/>
  <c r="Q1936" i="5"/>
  <c r="Q1872" i="5"/>
  <c r="Q1808" i="5"/>
  <c r="Q1744" i="5"/>
  <c r="Q1680" i="5"/>
  <c r="Q1616" i="5"/>
  <c r="Q1552" i="5"/>
  <c r="Q3997" i="5"/>
  <c r="Q3965" i="5"/>
  <c r="Q3933" i="5"/>
  <c r="Q3901" i="5"/>
  <c r="Q3869" i="5"/>
  <c r="Q3837" i="5"/>
  <c r="Q3805" i="5"/>
  <c r="Q3773" i="5"/>
  <c r="Q3741" i="5"/>
  <c r="Q3709" i="5"/>
  <c r="Q3677" i="5"/>
  <c r="Q3645" i="5"/>
  <c r="Q3613" i="5"/>
  <c r="Q3581" i="5"/>
  <c r="Q3549" i="5"/>
  <c r="Q3517" i="5"/>
  <c r="Q3485" i="5"/>
  <c r="Q3453" i="5"/>
  <c r="Q3421" i="5"/>
  <c r="Q3389" i="5"/>
  <c r="Q3357" i="5"/>
  <c r="Q3325" i="5"/>
  <c r="Q3293" i="5"/>
  <c r="Q3261" i="5"/>
  <c r="Q3229" i="5"/>
  <c r="Q3197" i="5"/>
  <c r="Q3165" i="5"/>
  <c r="Q3133" i="5"/>
  <c r="Q3101" i="5"/>
  <c r="Q3069" i="5"/>
  <c r="Q3037" i="5"/>
  <c r="Q3005" i="5"/>
  <c r="Q2973" i="5"/>
  <c r="Q2941" i="5"/>
  <c r="Q2909" i="5"/>
  <c r="Q2877" i="5"/>
  <c r="Q2845" i="5"/>
  <c r="Q2813" i="5"/>
  <c r="Q2781" i="5"/>
  <c r="Q2749" i="5"/>
  <c r="Q2717" i="5"/>
  <c r="Q2685" i="5"/>
  <c r="Q2653" i="5"/>
  <c r="Q2621" i="5"/>
  <c r="Q2228" i="5"/>
  <c r="P2562" i="5"/>
  <c r="Q2562" i="5"/>
  <c r="P2558" i="5"/>
  <c r="Q2558" i="5"/>
  <c r="P2554" i="5"/>
  <c r="Q2554" i="5"/>
  <c r="P2498" i="5"/>
  <c r="Q2498" i="5"/>
  <c r="P2366" i="5"/>
  <c r="Q2366" i="5"/>
  <c r="P2362" i="5"/>
  <c r="Q2362" i="5"/>
  <c r="P2306" i="5"/>
  <c r="Q2306" i="5"/>
  <c r="P2298" i="5"/>
  <c r="Q2298" i="5"/>
  <c r="P2165" i="5"/>
  <c r="Q2165" i="5"/>
  <c r="P2101" i="5"/>
  <c r="Q2101" i="5"/>
  <c r="P2037" i="5"/>
  <c r="Q2037" i="5"/>
  <c r="P1973" i="5"/>
  <c r="Q1973" i="5"/>
  <c r="P1885" i="5"/>
  <c r="Q1885" i="5"/>
  <c r="P1881" i="5"/>
  <c r="Q1881" i="5"/>
  <c r="P1821" i="5"/>
  <c r="Q1821" i="5"/>
  <c r="P1817" i="5"/>
  <c r="Q1817" i="5"/>
  <c r="P1781" i="5"/>
  <c r="Q1781" i="5"/>
  <c r="P1693" i="5"/>
  <c r="Q1693" i="5"/>
  <c r="P1689" i="5"/>
  <c r="Q1689" i="5"/>
  <c r="P1629" i="5"/>
  <c r="Q1629" i="5"/>
  <c r="P1589" i="5"/>
  <c r="Q1589" i="5"/>
  <c r="P1501" i="5"/>
  <c r="Q1501" i="5"/>
  <c r="P1497" i="5"/>
  <c r="Q1497" i="5"/>
  <c r="P1405" i="5"/>
  <c r="Q1405" i="5"/>
  <c r="P1401" i="5"/>
  <c r="Q1401" i="5"/>
  <c r="P1341" i="5"/>
  <c r="Q1341" i="5"/>
  <c r="P1337" i="5"/>
  <c r="Q1337" i="5"/>
  <c r="P1309" i="5"/>
  <c r="Q1309" i="5"/>
  <c r="P1305" i="5"/>
  <c r="Q1305" i="5"/>
  <c r="P1277" i="5"/>
  <c r="Q1277" i="5"/>
  <c r="P1273" i="5"/>
  <c r="Q1273" i="5"/>
  <c r="P1213" i="5"/>
  <c r="Q1213" i="5"/>
  <c r="P1209" i="5"/>
  <c r="Q1209" i="5"/>
  <c r="P1181" i="5"/>
  <c r="Q1181" i="5"/>
  <c r="P1177" i="5"/>
  <c r="Q1177" i="5"/>
  <c r="P1117" i="5"/>
  <c r="Q1117" i="5"/>
  <c r="P1113" i="5"/>
  <c r="Q1113" i="5"/>
  <c r="P1085" i="5"/>
  <c r="Q1085" i="5"/>
  <c r="P1081" i="5"/>
  <c r="Q1081" i="5"/>
  <c r="P925" i="5"/>
  <c r="Q925" i="5"/>
  <c r="P861" i="5"/>
  <c r="Q861" i="5"/>
  <c r="P797" i="5"/>
  <c r="Q797" i="5"/>
  <c r="P733" i="5"/>
  <c r="Q733" i="5"/>
  <c r="P701" i="5"/>
  <c r="Q701" i="5"/>
  <c r="P637" i="5"/>
  <c r="Q637" i="5"/>
  <c r="P573" i="5"/>
  <c r="Q573" i="5"/>
  <c r="P509" i="5"/>
  <c r="Q509" i="5"/>
  <c r="P477" i="5"/>
  <c r="Q477" i="5"/>
  <c r="P413" i="5"/>
  <c r="Q413" i="5"/>
  <c r="P349" i="5"/>
  <c r="Q349" i="5"/>
  <c r="P285" i="5"/>
  <c r="Q285" i="5"/>
  <c r="P221" i="5"/>
  <c r="Q221" i="5"/>
  <c r="P189" i="5"/>
  <c r="Q189" i="5"/>
  <c r="P93" i="5"/>
  <c r="Q93" i="5"/>
  <c r="P61" i="5"/>
  <c r="Q61" i="5"/>
  <c r="P3914" i="5"/>
  <c r="Q3914" i="5"/>
  <c r="P3910" i="5"/>
  <c r="Q3910" i="5"/>
  <c r="P3850" i="5"/>
  <c r="Q3850" i="5"/>
  <c r="P3846" i="5"/>
  <c r="Q3846" i="5"/>
  <c r="P3786" i="5"/>
  <c r="Q3786" i="5"/>
  <c r="P3782" i="5"/>
  <c r="Q3782" i="5"/>
  <c r="P3658" i="5"/>
  <c r="Q3658" i="5"/>
  <c r="P3654" i="5"/>
  <c r="Q3654" i="5"/>
  <c r="P3626" i="5"/>
  <c r="Q3626" i="5"/>
  <c r="P3622" i="5"/>
  <c r="Q3622" i="5"/>
  <c r="P3594" i="5"/>
  <c r="Q3594" i="5"/>
  <c r="P3590" i="5"/>
  <c r="Q3590" i="5"/>
  <c r="P3562" i="5"/>
  <c r="Q3562" i="5"/>
  <c r="P3558" i="5"/>
  <c r="Q3558" i="5"/>
  <c r="P3530" i="5"/>
  <c r="Q3530" i="5"/>
  <c r="P3526" i="5"/>
  <c r="Q3526" i="5"/>
  <c r="P3498" i="5"/>
  <c r="Q3498" i="5"/>
  <c r="P3494" i="5"/>
  <c r="Q3494" i="5"/>
  <c r="P3466" i="5"/>
  <c r="Q3466" i="5"/>
  <c r="P3462" i="5"/>
  <c r="Q3462" i="5"/>
  <c r="P3402" i="5"/>
  <c r="Q3402" i="5"/>
  <c r="P3398" i="5"/>
  <c r="Q3398" i="5"/>
  <c r="P3306" i="5"/>
  <c r="Q3306" i="5"/>
  <c r="P3302" i="5"/>
  <c r="Q3302" i="5"/>
  <c r="P3274" i="5"/>
  <c r="Q3274" i="5"/>
  <c r="P3270" i="5"/>
  <c r="Q3270" i="5"/>
  <c r="P3242" i="5"/>
  <c r="Q3242" i="5"/>
  <c r="P3238" i="5"/>
  <c r="Q3238" i="5"/>
  <c r="P3210" i="5"/>
  <c r="Q3210" i="5"/>
  <c r="P3114" i="5"/>
  <c r="Q3114" i="5"/>
  <c r="P3110" i="5"/>
  <c r="Q3110" i="5"/>
  <c r="P3082" i="5"/>
  <c r="Q3082" i="5"/>
  <c r="P3078" i="5"/>
  <c r="Q3078" i="5"/>
  <c r="P3050" i="5"/>
  <c r="Q3050" i="5"/>
  <c r="P3046" i="5"/>
  <c r="Q3046" i="5"/>
  <c r="P2986" i="5"/>
  <c r="Q2986" i="5"/>
  <c r="P2982" i="5"/>
  <c r="Q2982" i="5"/>
  <c r="P2954" i="5"/>
  <c r="Q2954" i="5"/>
  <c r="P2950" i="5"/>
  <c r="Q2950" i="5"/>
  <c r="P2922" i="5"/>
  <c r="Q2922" i="5"/>
  <c r="P2918" i="5"/>
  <c r="Q2918" i="5"/>
  <c r="P2858" i="5"/>
  <c r="Q2858" i="5"/>
  <c r="P2854" i="5"/>
  <c r="Q2854" i="5"/>
  <c r="P2794" i="5"/>
  <c r="Q2794" i="5"/>
  <c r="P2790" i="5"/>
  <c r="Q2790" i="5"/>
  <c r="P2762" i="5"/>
  <c r="Q2762" i="5"/>
  <c r="P2758" i="5"/>
  <c r="Q2758" i="5"/>
  <c r="P2698" i="5"/>
  <c r="Q2698" i="5"/>
  <c r="P2694" i="5"/>
  <c r="Q2694" i="5"/>
  <c r="P2634" i="5"/>
  <c r="Q2634" i="5"/>
  <c r="P2630" i="5"/>
  <c r="Q2630" i="5"/>
  <c r="P2598" i="5"/>
  <c r="Q2598" i="5"/>
  <c r="P3994" i="5"/>
  <c r="Q3994" i="5"/>
  <c r="P3990" i="5"/>
  <c r="Q3990" i="5"/>
  <c r="P3962" i="5"/>
  <c r="Q3962" i="5"/>
  <c r="P3958" i="5"/>
  <c r="Q3958" i="5"/>
  <c r="P3930" i="5"/>
  <c r="Q3930" i="5"/>
  <c r="P3926" i="5"/>
  <c r="Q3926" i="5"/>
  <c r="P3898" i="5"/>
  <c r="Q3898" i="5"/>
  <c r="P3894" i="5"/>
  <c r="Q3894" i="5"/>
  <c r="P3866" i="5"/>
  <c r="Q3866" i="5"/>
  <c r="P3862" i="5"/>
  <c r="Q3862" i="5"/>
  <c r="P3834" i="5"/>
  <c r="Q3834" i="5"/>
  <c r="P3830" i="5"/>
  <c r="Q3830" i="5"/>
  <c r="P3802" i="5"/>
  <c r="Q3802" i="5"/>
  <c r="P3798" i="5"/>
  <c r="Q3798" i="5"/>
  <c r="P3770" i="5"/>
  <c r="Q3770" i="5"/>
  <c r="P3766" i="5"/>
  <c r="Q3766" i="5"/>
  <c r="P3738" i="5"/>
  <c r="Q3738" i="5"/>
  <c r="P3734" i="5"/>
  <c r="Q3734" i="5"/>
  <c r="P3706" i="5"/>
  <c r="Q3706" i="5"/>
  <c r="P3702" i="5"/>
  <c r="Q3702" i="5"/>
  <c r="P3674" i="5"/>
  <c r="Q3674" i="5"/>
  <c r="P3670" i="5"/>
  <c r="Q3670" i="5"/>
  <c r="P3642" i="5"/>
  <c r="Q3642" i="5"/>
  <c r="P3638" i="5"/>
  <c r="Q3638" i="5"/>
  <c r="P3610" i="5"/>
  <c r="Q3610" i="5"/>
  <c r="P3606" i="5"/>
  <c r="Q3606" i="5"/>
  <c r="P3578" i="5"/>
  <c r="Q3578" i="5"/>
  <c r="P3574" i="5"/>
  <c r="Q3574" i="5"/>
  <c r="P3546" i="5"/>
  <c r="Q3546" i="5"/>
  <c r="P3542" i="5"/>
  <c r="Q3542" i="5"/>
  <c r="P3514" i="5"/>
  <c r="Q3514" i="5"/>
  <c r="P3510" i="5"/>
  <c r="Q3510" i="5"/>
  <c r="P3482" i="5"/>
  <c r="Q3482" i="5"/>
  <c r="P3478" i="5"/>
  <c r="Q3478" i="5"/>
  <c r="P3450" i="5"/>
  <c r="Q3450" i="5"/>
  <c r="P3446" i="5"/>
  <c r="Q3446" i="5"/>
  <c r="P3418" i="5"/>
  <c r="Q3418" i="5"/>
  <c r="P3414" i="5"/>
  <c r="Q3414" i="5"/>
  <c r="P3386" i="5"/>
  <c r="Q3386" i="5"/>
  <c r="P3382" i="5"/>
  <c r="Q3382" i="5"/>
  <c r="P3354" i="5"/>
  <c r="Q3354" i="5"/>
  <c r="P3350" i="5"/>
  <c r="Q3350" i="5"/>
  <c r="P3322" i="5"/>
  <c r="Q3322" i="5"/>
  <c r="P3318" i="5"/>
  <c r="Q3318" i="5"/>
  <c r="P3290" i="5"/>
  <c r="Q3290" i="5"/>
  <c r="P3286" i="5"/>
  <c r="Q3286" i="5"/>
  <c r="P3258" i="5"/>
  <c r="Q3258" i="5"/>
  <c r="P3254" i="5"/>
  <c r="Q3254" i="5"/>
  <c r="P3226" i="5"/>
  <c r="Q3226" i="5"/>
  <c r="P3222" i="5"/>
  <c r="Q3222" i="5"/>
  <c r="P3194" i="5"/>
  <c r="Q3194" i="5"/>
  <c r="P3190" i="5"/>
  <c r="Q3190" i="5"/>
  <c r="P3162" i="5"/>
  <c r="Q3162" i="5"/>
  <c r="P3158" i="5"/>
  <c r="Q3158" i="5"/>
  <c r="P3130" i="5"/>
  <c r="Q3130" i="5"/>
  <c r="P3126" i="5"/>
  <c r="Q3126" i="5"/>
  <c r="P3098" i="5"/>
  <c r="Q3098" i="5"/>
  <c r="P3094" i="5"/>
  <c r="Q3094" i="5"/>
  <c r="P3066" i="5"/>
  <c r="Q3066" i="5"/>
  <c r="P3062" i="5"/>
  <c r="Q3062" i="5"/>
  <c r="P3034" i="5"/>
  <c r="Q3034" i="5"/>
  <c r="P3030" i="5"/>
  <c r="Q3030" i="5"/>
  <c r="P3002" i="5"/>
  <c r="Q3002" i="5"/>
  <c r="P2998" i="5"/>
  <c r="Q2998" i="5"/>
  <c r="P2970" i="5"/>
  <c r="Q2970" i="5"/>
  <c r="P2966" i="5"/>
  <c r="Q2966" i="5"/>
  <c r="P2938" i="5"/>
  <c r="Q2938" i="5"/>
  <c r="P2934" i="5"/>
  <c r="Q2934" i="5"/>
  <c r="P2906" i="5"/>
  <c r="Q2906" i="5"/>
  <c r="P2902" i="5"/>
  <c r="Q2902" i="5"/>
  <c r="P2874" i="5"/>
  <c r="Q2874" i="5"/>
  <c r="P2870" i="5"/>
  <c r="Q2870" i="5"/>
  <c r="P2842" i="5"/>
  <c r="Q2842" i="5"/>
  <c r="P2838" i="5"/>
  <c r="Q2838" i="5"/>
  <c r="P2810" i="5"/>
  <c r="Q2810" i="5"/>
  <c r="P2806" i="5"/>
  <c r="Q2806" i="5"/>
  <c r="P2778" i="5"/>
  <c r="Q2778" i="5"/>
  <c r="P2774" i="5"/>
  <c r="Q2774" i="5"/>
  <c r="P2746" i="5"/>
  <c r="Q2746" i="5"/>
  <c r="P2742" i="5"/>
  <c r="Q2742" i="5"/>
  <c r="P2714" i="5"/>
  <c r="Q2714" i="5"/>
  <c r="P2710" i="5"/>
  <c r="Q2710" i="5"/>
  <c r="P2682" i="5"/>
  <c r="Q2682" i="5"/>
  <c r="P2678" i="5"/>
  <c r="Q2678" i="5"/>
  <c r="P2650" i="5"/>
  <c r="Q2650" i="5"/>
  <c r="P2646" i="5"/>
  <c r="Q2646" i="5"/>
  <c r="P2618" i="5"/>
  <c r="Q2618" i="5"/>
  <c r="P2614" i="5"/>
  <c r="Q2614" i="5"/>
  <c r="P2273" i="5"/>
  <c r="Q2273" i="5"/>
  <c r="P2267" i="5"/>
  <c r="Q2267" i="5"/>
  <c r="P2251" i="5"/>
  <c r="Q2251" i="5"/>
  <c r="P2213" i="5"/>
  <c r="Q2213" i="5"/>
  <c r="P2209" i="5"/>
  <c r="Q2209" i="5"/>
  <c r="P2204" i="5"/>
  <c r="Q2204" i="5"/>
  <c r="P2542" i="5"/>
  <c r="Q2542" i="5"/>
  <c r="P2478" i="5"/>
  <c r="Q2478" i="5"/>
  <c r="P2414" i="5"/>
  <c r="Q2414" i="5"/>
  <c r="P2350" i="5"/>
  <c r="Q2350" i="5"/>
  <c r="P2277" i="5"/>
  <c r="Q2277" i="5"/>
  <c r="P2225" i="5"/>
  <c r="Q2225" i="5"/>
  <c r="P2169" i="5"/>
  <c r="Q2169" i="5"/>
  <c r="P2105" i="5"/>
  <c r="Q2105" i="5"/>
  <c r="P2041" i="5"/>
  <c r="Q2041" i="5"/>
  <c r="P1977" i="5"/>
  <c r="Q1977" i="5"/>
  <c r="P1913" i="5"/>
  <c r="Q1913" i="5"/>
  <c r="P1849" i="5"/>
  <c r="Q1849" i="5"/>
  <c r="P1785" i="5"/>
  <c r="Q1785" i="5"/>
  <c r="P1721" i="5"/>
  <c r="Q1721" i="5"/>
  <c r="P1657" i="5"/>
  <c r="Q1657" i="5"/>
  <c r="P1593" i="5"/>
  <c r="Q1593" i="5"/>
  <c r="P1529" i="5"/>
  <c r="Q1529" i="5"/>
  <c r="P1465" i="5"/>
  <c r="Q1465" i="5"/>
  <c r="P1421" i="5"/>
  <c r="Q1421" i="5"/>
  <c r="P1417" i="5"/>
  <c r="Q1417" i="5"/>
  <c r="P1389" i="5"/>
  <c r="Q1389" i="5"/>
  <c r="P1385" i="5"/>
  <c r="Q1385" i="5"/>
  <c r="P1357" i="5"/>
  <c r="Q1357" i="5"/>
  <c r="P1353" i="5"/>
  <c r="Q1353" i="5"/>
  <c r="P1325" i="5"/>
  <c r="Q1325" i="5"/>
  <c r="P1321" i="5"/>
  <c r="Q1321" i="5"/>
  <c r="P1293" i="5"/>
  <c r="Q1293" i="5"/>
  <c r="P1289" i="5"/>
  <c r="Q1289" i="5"/>
  <c r="P1261" i="5"/>
  <c r="Q1261" i="5"/>
  <c r="P1257" i="5"/>
  <c r="Q1257" i="5"/>
  <c r="P1229" i="5"/>
  <c r="Q1229" i="5"/>
  <c r="P1225" i="5"/>
  <c r="Q1225" i="5"/>
  <c r="P1197" i="5"/>
  <c r="Q1197" i="5"/>
  <c r="P1193" i="5"/>
  <c r="Q1193" i="5"/>
  <c r="P1165" i="5"/>
  <c r="Q1165" i="5"/>
  <c r="P1161" i="5"/>
  <c r="Q1161" i="5"/>
  <c r="P1133" i="5"/>
  <c r="Q1133" i="5"/>
  <c r="P1129" i="5"/>
  <c r="Q1129" i="5"/>
  <c r="P1101" i="5"/>
  <c r="Q1101" i="5"/>
  <c r="P1097" i="5"/>
  <c r="Q1097" i="5"/>
  <c r="P1069" i="5"/>
  <c r="Q1069" i="5"/>
  <c r="P1065" i="5"/>
  <c r="Q1065" i="5"/>
  <c r="P1037" i="5"/>
  <c r="Q1037" i="5"/>
  <c r="P1033" i="5"/>
  <c r="Q1033" i="5"/>
  <c r="P1005" i="5"/>
  <c r="Q1005" i="5"/>
  <c r="P1001" i="5"/>
  <c r="Q1001" i="5"/>
  <c r="P973" i="5"/>
  <c r="Q973" i="5"/>
  <c r="P941" i="5"/>
  <c r="Q941" i="5"/>
  <c r="P909" i="5"/>
  <c r="Q909" i="5"/>
  <c r="P877" i="5"/>
  <c r="Q877" i="5"/>
  <c r="P845" i="5"/>
  <c r="Q845" i="5"/>
  <c r="P813" i="5"/>
  <c r="Q813" i="5"/>
  <c r="P781" i="5"/>
  <c r="Q781" i="5"/>
  <c r="P749" i="5"/>
  <c r="Q749" i="5"/>
  <c r="P717" i="5"/>
  <c r="Q717" i="5"/>
  <c r="P685" i="5"/>
  <c r="Q685" i="5"/>
  <c r="P653" i="5"/>
  <c r="Q653" i="5"/>
  <c r="P621" i="5"/>
  <c r="Q621" i="5"/>
  <c r="P589" i="5"/>
  <c r="Q589" i="5"/>
  <c r="P557" i="5"/>
  <c r="Q557" i="5"/>
  <c r="P525" i="5"/>
  <c r="Q525" i="5"/>
  <c r="P493" i="5"/>
  <c r="Q493" i="5"/>
  <c r="P461" i="5"/>
  <c r="Q461" i="5"/>
  <c r="P429" i="5"/>
  <c r="Q429" i="5"/>
  <c r="P397" i="5"/>
  <c r="Q397" i="5"/>
  <c r="P365" i="5"/>
  <c r="Q365" i="5"/>
  <c r="P333" i="5"/>
  <c r="Q333" i="5"/>
  <c r="P301" i="5"/>
  <c r="Q301" i="5"/>
  <c r="P269" i="5"/>
  <c r="Q269" i="5"/>
  <c r="P237" i="5"/>
  <c r="Q237" i="5"/>
  <c r="P205" i="5"/>
  <c r="Q205" i="5"/>
  <c r="P173" i="5"/>
  <c r="Q173" i="5"/>
  <c r="P141" i="5"/>
  <c r="Q141" i="5"/>
  <c r="P109" i="5"/>
  <c r="Q109" i="5"/>
  <c r="P77" i="5"/>
  <c r="Q77" i="5"/>
  <c r="P45" i="5"/>
  <c r="Q45" i="5"/>
  <c r="P13" i="5"/>
  <c r="Q13" i="5"/>
  <c r="Q1488" i="5"/>
  <c r="Q1424" i="5"/>
  <c r="Q1392" i="5"/>
  <c r="Q1360" i="5"/>
  <c r="Q1328" i="5"/>
  <c r="Q1232" i="5"/>
  <c r="Q1200" i="5"/>
  <c r="Q1168" i="5"/>
  <c r="Q1136" i="5"/>
  <c r="Q4001" i="5"/>
  <c r="Q3985" i="5"/>
  <c r="Q3969" i="5"/>
  <c r="Q3953" i="5"/>
  <c r="Q3937" i="5"/>
  <c r="Q3921" i="5"/>
  <c r="Q3905" i="5"/>
  <c r="Q3889" i="5"/>
  <c r="Q3873" i="5"/>
  <c r="Q3857" i="5"/>
  <c r="Q3841" i="5"/>
  <c r="Q3825" i="5"/>
  <c r="Q3809" i="5"/>
  <c r="Q3793" i="5"/>
  <c r="Q3777" i="5"/>
  <c r="Q3761" i="5"/>
  <c r="Q3745" i="5"/>
  <c r="Q3729" i="5"/>
  <c r="Q3713" i="5"/>
  <c r="Q3697" i="5"/>
  <c r="Q3681" i="5"/>
  <c r="Q3665" i="5"/>
  <c r="Q3649" i="5"/>
  <c r="Q3633" i="5"/>
  <c r="Q3617" i="5"/>
  <c r="Q3601" i="5"/>
  <c r="Q3585" i="5"/>
  <c r="Q3569" i="5"/>
  <c r="Q3553" i="5"/>
  <c r="Q3537" i="5"/>
  <c r="Q3521" i="5"/>
  <c r="Q3505" i="5"/>
  <c r="Q3489" i="5"/>
  <c r="Q3473" i="5"/>
  <c r="Q3457" i="5"/>
  <c r="Q3441" i="5"/>
  <c r="Q3425" i="5"/>
  <c r="Q3409" i="5"/>
  <c r="Q3393" i="5"/>
  <c r="Q3377" i="5"/>
  <c r="Q3361" i="5"/>
  <c r="Q3345" i="5"/>
  <c r="Q3329" i="5"/>
  <c r="Q3313" i="5"/>
  <c r="Q3297" i="5"/>
  <c r="Q3281" i="5"/>
  <c r="Q3265" i="5"/>
  <c r="Q3249" i="5"/>
  <c r="Q3233" i="5"/>
  <c r="Q3217" i="5"/>
  <c r="Q3201" i="5"/>
  <c r="Q3185" i="5"/>
  <c r="Q3169" i="5"/>
  <c r="Q3153" i="5"/>
  <c r="Q3137" i="5"/>
  <c r="Q3121" i="5"/>
  <c r="Q3105" i="5"/>
  <c r="Q3089" i="5"/>
  <c r="Q3073" i="5"/>
  <c r="Q3057" i="5"/>
  <c r="Q3041" i="5"/>
  <c r="Q3025" i="5"/>
  <c r="Q3009" i="5"/>
  <c r="Q2993" i="5"/>
  <c r="Q2977" i="5"/>
  <c r="Q2961" i="5"/>
  <c r="Q2945" i="5"/>
  <c r="Q2929" i="5"/>
  <c r="Q2913" i="5"/>
  <c r="Q2897" i="5"/>
  <c r="Q2881" i="5"/>
  <c r="Q2865" i="5"/>
  <c r="Q2849" i="5"/>
  <c r="Q2833" i="5"/>
  <c r="Q2817" i="5"/>
  <c r="Q2801" i="5"/>
  <c r="Q2785" i="5"/>
  <c r="Q2769" i="5"/>
  <c r="Q2753" i="5"/>
  <c r="Q2737" i="5"/>
  <c r="Q2721" i="5"/>
  <c r="Q2705" i="5"/>
  <c r="Q2689" i="5"/>
  <c r="Q2673" i="5"/>
  <c r="Q2657" i="5"/>
  <c r="Q2641" i="5"/>
  <c r="Q2625" i="5"/>
  <c r="Q2609" i="5"/>
  <c r="Q2593" i="5"/>
  <c r="Q2549" i="5"/>
  <c r="Q2529" i="5"/>
  <c r="Q2485" i="5"/>
  <c r="Q2465" i="5"/>
  <c r="Q2421" i="5"/>
  <c r="Q2401" i="5"/>
  <c r="Q2357" i="5"/>
  <c r="Q2337" i="5"/>
  <c r="Q2293" i="5"/>
  <c r="Q2176" i="5"/>
  <c r="Q2156" i="5"/>
  <c r="Q2112" i="5"/>
  <c r="Q2092" i="5"/>
  <c r="Q2048" i="5"/>
  <c r="Q2028" i="5"/>
  <c r="Q1984" i="5"/>
  <c r="Q1964" i="5"/>
  <c r="Q1920" i="5"/>
  <c r="Q1900" i="5"/>
  <c r="Q1856" i="5"/>
  <c r="Q1836" i="5"/>
  <c r="Q1792" i="5"/>
  <c r="Q1772" i="5"/>
  <c r="Q1728" i="5"/>
  <c r="Q1708" i="5"/>
  <c r="Q1664" i="5"/>
  <c r="Q1644" i="5"/>
  <c r="Q1600" i="5"/>
  <c r="Q1580" i="5"/>
  <c r="Q1536" i="5"/>
  <c r="Q1516" i="5"/>
  <c r="Q1472" i="5"/>
  <c r="Q1452" i="5"/>
  <c r="P1481" i="5"/>
  <c r="Q1481" i="5"/>
  <c r="P2590" i="5"/>
  <c r="Q2590" i="5"/>
  <c r="P2526" i="5"/>
  <c r="Q2526" i="5"/>
  <c r="P2462" i="5"/>
  <c r="Q2462" i="5"/>
  <c r="P2398" i="5"/>
  <c r="Q2398" i="5"/>
  <c r="P2334" i="5"/>
  <c r="Q2334" i="5"/>
  <c r="P2272" i="5"/>
  <c r="Q2272" i="5"/>
  <c r="P2212" i="5"/>
  <c r="Q2212" i="5"/>
  <c r="P2153" i="5"/>
  <c r="Q2153" i="5"/>
  <c r="P2089" i="5"/>
  <c r="Q2089" i="5"/>
  <c r="P2025" i="5"/>
  <c r="Q2025" i="5"/>
  <c r="P1961" i="5"/>
  <c r="Q1961" i="5"/>
  <c r="P1897" i="5"/>
  <c r="Q1897" i="5"/>
  <c r="P1833" i="5"/>
  <c r="Q1833" i="5"/>
  <c r="P1769" i="5"/>
  <c r="Q1769" i="5"/>
  <c r="P1705" i="5"/>
  <c r="Q1705" i="5"/>
  <c r="P1641" i="5"/>
  <c r="Q1641" i="5"/>
  <c r="P1577" i="5"/>
  <c r="Q1577" i="5"/>
  <c r="P1513" i="5"/>
  <c r="Q1513" i="5"/>
  <c r="P1449" i="5"/>
  <c r="Q1449" i="5"/>
  <c r="Q1468" i="5"/>
  <c r="Q1296" i="5"/>
  <c r="Q1264" i="5"/>
  <c r="Q1104" i="5"/>
  <c r="Q1072" i="5"/>
  <c r="Q1040" i="5"/>
  <c r="Q1008" i="5"/>
  <c r="Q976" i="5"/>
  <c r="Q3989" i="5"/>
  <c r="Q3973" i="5"/>
  <c r="Q3957" i="5"/>
  <c r="Q3941" i="5"/>
  <c r="Q3925" i="5"/>
  <c r="Q3909" i="5"/>
  <c r="Q3893" i="5"/>
  <c r="Q3877" i="5"/>
  <c r="Q3861" i="5"/>
  <c r="Q3845" i="5"/>
  <c r="Q3829" i="5"/>
  <c r="Q3813" i="5"/>
  <c r="Q3797" i="5"/>
  <c r="Q3781" i="5"/>
  <c r="Q3765" i="5"/>
  <c r="Q3749" i="5"/>
  <c r="Q3733" i="5"/>
  <c r="Q3717" i="5"/>
  <c r="Q3701" i="5"/>
  <c r="Q3685" i="5"/>
  <c r="Q3669" i="5"/>
  <c r="Q3653" i="5"/>
  <c r="Q3637" i="5"/>
  <c r="Q3621" i="5"/>
  <c r="Q3605" i="5"/>
  <c r="Q3589" i="5"/>
  <c r="Q3573" i="5"/>
  <c r="Q3557" i="5"/>
  <c r="Q3541" i="5"/>
  <c r="Q3525" i="5"/>
  <c r="Q3509" i="5"/>
  <c r="Q3493" i="5"/>
  <c r="Q3477" i="5"/>
  <c r="Q3461" i="5"/>
  <c r="Q3445" i="5"/>
  <c r="Q3429" i="5"/>
  <c r="Q3413" i="5"/>
  <c r="Q3397" i="5"/>
  <c r="Q3381" i="5"/>
  <c r="Q3365" i="5"/>
  <c r="Q3349" i="5"/>
  <c r="Q3333" i="5"/>
  <c r="Q3317" i="5"/>
  <c r="Q3301" i="5"/>
  <c r="Q3285" i="5"/>
  <c r="Q3269" i="5"/>
  <c r="Q3253" i="5"/>
  <c r="Q3237" i="5"/>
  <c r="Q3221" i="5"/>
  <c r="Q3205" i="5"/>
  <c r="Q3189" i="5"/>
  <c r="Q3173" i="5"/>
  <c r="Q3157" i="5"/>
  <c r="Q3141" i="5"/>
  <c r="Q3125" i="5"/>
  <c r="Q3109" i="5"/>
  <c r="Q3093" i="5"/>
  <c r="Q3077" i="5"/>
  <c r="Q3061" i="5"/>
  <c r="Q3045" i="5"/>
  <c r="Q3029" i="5"/>
  <c r="Q3013" i="5"/>
  <c r="Q2997" i="5"/>
  <c r="Q2981" i="5"/>
  <c r="Q2965" i="5"/>
  <c r="Q2949" i="5"/>
  <c r="Q2933" i="5"/>
  <c r="Q2917" i="5"/>
  <c r="Q2901" i="5"/>
  <c r="Q2885" i="5"/>
  <c r="Q2869" i="5"/>
  <c r="Q2853" i="5"/>
  <c r="Q2837" i="5"/>
  <c r="Q2821" i="5"/>
  <c r="Q2805" i="5"/>
  <c r="Q2789" i="5"/>
  <c r="Q2773" i="5"/>
  <c r="Q2757" i="5"/>
  <c r="Q2741" i="5"/>
  <c r="Q2725" i="5"/>
  <c r="Q2709" i="5"/>
  <c r="Q2693" i="5"/>
  <c r="Q2677" i="5"/>
  <c r="Q2661" i="5"/>
  <c r="Q2645" i="5"/>
  <c r="Q2629" i="5"/>
  <c r="Q2613" i="5"/>
  <c r="Q2597" i="5"/>
  <c r="Q2577" i="5"/>
  <c r="Q2533" i="5"/>
  <c r="Q2513" i="5"/>
  <c r="Q2469" i="5"/>
  <c r="Q2449" i="5"/>
  <c r="Q2405" i="5"/>
  <c r="Q2385" i="5"/>
  <c r="Q2341" i="5"/>
  <c r="Q2321" i="5"/>
  <c r="Q2252" i="5"/>
  <c r="Q2160" i="5"/>
  <c r="Q2140" i="5"/>
  <c r="Q2096" i="5"/>
  <c r="Q2076" i="5"/>
  <c r="Q2032" i="5"/>
  <c r="Q2012" i="5"/>
  <c r="Q1968" i="5"/>
  <c r="Q1948" i="5"/>
  <c r="Q1904" i="5"/>
  <c r="Q1884" i="5"/>
  <c r="Q1840" i="5"/>
  <c r="Q1820" i="5"/>
  <c r="Q1776" i="5"/>
  <c r="Q1756" i="5"/>
  <c r="Q1712" i="5"/>
  <c r="Q1692" i="5"/>
  <c r="Q1648" i="5"/>
  <c r="Q1628" i="5"/>
  <c r="Q1584" i="5"/>
  <c r="Q1564" i="5"/>
  <c r="Q1520" i="5"/>
  <c r="Q1500" i="5"/>
  <c r="Q1485" i="5"/>
  <c r="Q1461" i="5"/>
  <c r="Q1456" i="5"/>
  <c r="Q1408" i="5"/>
  <c r="Q1376" i="5"/>
  <c r="Q1344" i="5"/>
  <c r="Q1312" i="5"/>
  <c r="Q1280" i="5"/>
  <c r="Q1248" i="5"/>
  <c r="Q1216" i="5"/>
  <c r="Q1184" i="5"/>
  <c r="Q1152" i="5"/>
  <c r="Q1120" i="5"/>
  <c r="Q1088" i="5"/>
  <c r="Q1056" i="5"/>
  <c r="Q1024" i="5"/>
  <c r="Q992" i="5"/>
  <c r="Q961" i="5"/>
  <c r="Q956" i="5"/>
  <c r="Q945" i="5"/>
  <c r="Q940" i="5"/>
  <c r="Q929" i="5"/>
  <c r="Q924" i="5"/>
  <c r="Q913" i="5"/>
  <c r="Q908" i="5"/>
  <c r="Q897" i="5"/>
  <c r="Q892" i="5"/>
  <c r="Q881" i="5"/>
  <c r="Q876" i="5"/>
  <c r="Q865" i="5"/>
  <c r="Q860" i="5"/>
  <c r="Q849" i="5"/>
  <c r="Q844" i="5"/>
  <c r="Q833" i="5"/>
  <c r="Q828" i="5"/>
  <c r="Q817" i="5"/>
  <c r="Q812" i="5"/>
  <c r="Q801" i="5"/>
  <c r="Q796" i="5"/>
  <c r="Q785" i="5"/>
  <c r="Q780" i="5"/>
  <c r="Q769" i="5"/>
  <c r="Q764" i="5"/>
  <c r="Q753" i="5"/>
  <c r="Q748" i="5"/>
  <c r="Q737" i="5"/>
  <c r="Q732" i="5"/>
  <c r="Q721" i="5"/>
  <c r="Q716" i="5"/>
  <c r="Q705" i="5"/>
  <c r="Q700" i="5"/>
  <c r="Q689" i="5"/>
  <c r="Q684" i="5"/>
  <c r="Q673" i="5"/>
  <c r="Q668" i="5"/>
  <c r="Q657" i="5"/>
  <c r="Q652" i="5"/>
  <c r="Q641" i="5"/>
  <c r="Q636" i="5"/>
  <c r="Q625" i="5"/>
  <c r="Q620" i="5"/>
  <c r="Q609" i="5"/>
  <c r="Q604" i="5"/>
  <c r="Q593" i="5"/>
  <c r="Q588" i="5"/>
  <c r="Q577" i="5"/>
  <c r="Q572" i="5"/>
  <c r="Q561" i="5"/>
  <c r="Q556" i="5"/>
  <c r="Q545" i="5"/>
  <c r="Q540" i="5"/>
  <c r="Q529" i="5"/>
  <c r="Q524" i="5"/>
  <c r="Q513" i="5"/>
  <c r="Q508" i="5"/>
  <c r="Q497" i="5"/>
  <c r="Q492" i="5"/>
  <c r="Q481" i="5"/>
  <c r="Q476" i="5"/>
  <c r="Q465" i="5"/>
  <c r="Q460" i="5"/>
  <c r="Q449" i="5"/>
  <c r="Q444" i="5"/>
  <c r="Q433" i="5"/>
  <c r="Q428" i="5"/>
  <c r="Q417" i="5"/>
  <c r="Q412" i="5"/>
  <c r="Q401" i="5"/>
  <c r="Q396" i="5"/>
  <c r="Q385" i="5"/>
  <c r="Q380" i="5"/>
  <c r="Q369" i="5"/>
  <c r="Q364" i="5"/>
  <c r="Q353" i="5"/>
  <c r="Q348" i="5"/>
  <c r="Q337" i="5"/>
  <c r="Q332" i="5"/>
  <c r="Q321" i="5"/>
  <c r="Q316" i="5"/>
  <c r="Q305" i="5"/>
  <c r="Q300" i="5"/>
  <c r="Q289" i="5"/>
  <c r="Q284" i="5"/>
  <c r="Q273" i="5"/>
  <c r="Q268" i="5"/>
  <c r="Q257" i="5"/>
  <c r="Q252" i="5"/>
  <c r="Q241" i="5"/>
  <c r="Q236" i="5"/>
  <c r="Q225" i="5"/>
  <c r="Q220" i="5"/>
  <c r="Q209" i="5"/>
  <c r="Q204" i="5"/>
  <c r="Q193" i="5"/>
  <c r="Q188" i="5"/>
  <c r="Q177" i="5"/>
  <c r="Q172" i="5"/>
  <c r="Q161" i="5"/>
  <c r="Q156" i="5"/>
  <c r="Q145" i="5"/>
  <c r="Q140" i="5"/>
  <c r="Q129" i="5"/>
  <c r="Q124" i="5"/>
  <c r="Q113" i="5"/>
  <c r="Q97" i="5"/>
  <c r="Q81" i="5"/>
  <c r="Q65" i="5"/>
  <c r="Q49" i="5"/>
  <c r="Q33" i="5"/>
  <c r="Q17" i="5"/>
  <c r="Q2585" i="5"/>
  <c r="Q2569" i="5"/>
  <c r="Q2553" i="5"/>
  <c r="Q2537" i="5"/>
  <c r="Q2521" i="5"/>
  <c r="Q2505" i="5"/>
  <c r="Q2489" i="5"/>
  <c r="Q2473" i="5"/>
  <c r="Q2457" i="5"/>
  <c r="Q2441" i="5"/>
  <c r="Q2425" i="5"/>
  <c r="Q2409" i="5"/>
  <c r="Q2393" i="5"/>
  <c r="Q2377" i="5"/>
  <c r="Q2361" i="5"/>
  <c r="Q2345" i="5"/>
  <c r="Q2329" i="5"/>
  <c r="Q2313" i="5"/>
  <c r="Q2297" i="5"/>
  <c r="Q2284" i="5"/>
  <c r="Q2279" i="5"/>
  <c r="Q2260" i="5"/>
  <c r="Q2220" i="5"/>
  <c r="Q2196" i="5"/>
  <c r="Q2180" i="5"/>
  <c r="Q2164" i="5"/>
  <c r="Q2148" i="5"/>
  <c r="Q2132" i="5"/>
  <c r="Q2116" i="5"/>
  <c r="Q2100" i="5"/>
  <c r="Q2084" i="5"/>
  <c r="Q2068" i="5"/>
  <c r="Q2052" i="5"/>
  <c r="Q2036" i="5"/>
  <c r="Q2020" i="5"/>
  <c r="Q2004" i="5"/>
  <c r="Q1988" i="5"/>
  <c r="Q1972" i="5"/>
  <c r="Q1956" i="5"/>
  <c r="Q1940" i="5"/>
  <c r="Q1924" i="5"/>
  <c r="Q1908" i="5"/>
  <c r="Q1892" i="5"/>
  <c r="Q1876" i="5"/>
  <c r="Q1860" i="5"/>
  <c r="Q1844" i="5"/>
  <c r="Q1828" i="5"/>
  <c r="Q1812" i="5"/>
  <c r="Q1796" i="5"/>
  <c r="Q1780" i="5"/>
  <c r="Q1764" i="5"/>
  <c r="Q1748" i="5"/>
  <c r="Q1732" i="5"/>
  <c r="Q1716" i="5"/>
  <c r="Q1700" i="5"/>
  <c r="Q1684" i="5"/>
  <c r="Q1668" i="5"/>
  <c r="Q1652" i="5"/>
  <c r="Q1636" i="5"/>
  <c r="Q1620" i="5"/>
  <c r="Q1604" i="5"/>
  <c r="Q1588" i="5"/>
  <c r="Q1572" i="5"/>
  <c r="Q1556" i="5"/>
  <c r="Q1540" i="5"/>
  <c r="Q1524" i="5"/>
  <c r="Q1508" i="5"/>
  <c r="Q1492" i="5"/>
  <c r="Q1476" i="5"/>
  <c r="Q1460" i="5"/>
  <c r="Q1444" i="5"/>
  <c r="Q1428" i="5"/>
  <c r="Q1412" i="5"/>
  <c r="Q1396" i="5"/>
  <c r="Q1380" i="5"/>
  <c r="Q1364" i="5"/>
  <c r="Q1348" i="5"/>
  <c r="Q1332" i="5"/>
  <c r="Q1316" i="5"/>
  <c r="Q1300" i="5"/>
  <c r="Q1284" i="5"/>
  <c r="Q1268" i="5"/>
  <c r="Q1252" i="5"/>
  <c r="Q1236" i="5"/>
  <c r="Q1220" i="5"/>
  <c r="Q1204" i="5"/>
  <c r="Q1188" i="5"/>
  <c r="Q1172" i="5"/>
  <c r="Q1156" i="5"/>
  <c r="Q1140" i="5"/>
  <c r="Q1124" i="5"/>
  <c r="Q1108" i="5"/>
  <c r="Q1092" i="5"/>
  <c r="Q1076" i="5"/>
  <c r="Q1060" i="5"/>
  <c r="Q1044" i="5"/>
  <c r="Q1028" i="5"/>
  <c r="Q1012" i="5"/>
  <c r="Q996" i="5"/>
  <c r="Q980" i="5"/>
  <c r="Q964" i="5"/>
  <c r="Q948" i="5"/>
  <c r="Q932" i="5"/>
  <c r="Q916" i="5"/>
  <c r="Q900" i="5"/>
  <c r="Q884" i="5"/>
  <c r="Q868" i="5"/>
  <c r="Q852" i="5"/>
  <c r="Q836" i="5"/>
  <c r="Q820" i="5"/>
  <c r="Q804" i="5"/>
  <c r="Q788" i="5"/>
  <c r="Q772" i="5"/>
  <c r="Q756" i="5"/>
  <c r="Q740" i="5"/>
  <c r="Q724" i="5"/>
  <c r="Q708" i="5"/>
  <c r="Q692" i="5"/>
  <c r="Q676" i="5"/>
  <c r="Q660" i="5"/>
  <c r="Q644" i="5"/>
  <c r="Q628" i="5"/>
  <c r="Q612" i="5"/>
  <c r="Q596" i="5"/>
  <c r="Q580" i="5"/>
  <c r="Q564" i="5"/>
  <c r="Q548" i="5"/>
  <c r="Q532" i="5"/>
  <c r="Q516" i="5"/>
  <c r="Q500" i="5"/>
  <c r="Q484" i="5"/>
  <c r="Q468" i="5"/>
  <c r="Q452" i="5"/>
  <c r="Q436" i="5"/>
  <c r="Q420" i="5"/>
  <c r="Q404" i="5"/>
  <c r="Q388" i="5"/>
  <c r="Q372" i="5"/>
  <c r="Q356" i="5"/>
  <c r="Q340" i="5"/>
  <c r="Q324" i="5"/>
  <c r="Q308" i="5"/>
  <c r="Q292" i="5"/>
  <c r="Q276" i="5"/>
  <c r="Q260" i="5"/>
  <c r="Q244" i="5"/>
  <c r="Q228" i="5"/>
  <c r="Q212" i="5"/>
  <c r="Q196" i="5"/>
  <c r="Q180" i="5"/>
  <c r="Q164" i="5"/>
  <c r="Q148" i="5"/>
  <c r="Q132" i="5"/>
  <c r="Q34" i="5"/>
  <c r="M6" i="3"/>
  <c r="M2" i="3"/>
  <c r="M7" i="3"/>
  <c r="M3" i="3"/>
  <c r="P2" i="3" a="1"/>
  <c r="P4000" i="5"/>
  <c r="Q4000" i="5"/>
  <c r="P3984" i="5"/>
  <c r="Q3984" i="5"/>
  <c r="P3968" i="5"/>
  <c r="Q3968" i="5"/>
  <c r="P3952" i="5"/>
  <c r="Q3952" i="5"/>
  <c r="P3936" i="5"/>
  <c r="Q3936" i="5"/>
  <c r="P3920" i="5"/>
  <c r="Q3920" i="5"/>
  <c r="P3904" i="5"/>
  <c r="Q3904" i="5"/>
  <c r="P3888" i="5"/>
  <c r="Q3888" i="5"/>
  <c r="P3872" i="5"/>
  <c r="Q3872" i="5"/>
  <c r="P3856" i="5"/>
  <c r="Q3856" i="5"/>
  <c r="P3840" i="5"/>
  <c r="Q3840" i="5"/>
  <c r="P3824" i="5"/>
  <c r="Q3824" i="5"/>
  <c r="P3808" i="5"/>
  <c r="Q3808" i="5"/>
  <c r="P3792" i="5"/>
  <c r="Q3792" i="5"/>
  <c r="P3776" i="5"/>
  <c r="Q3776" i="5"/>
  <c r="P3760" i="5"/>
  <c r="Q3760" i="5"/>
  <c r="P3744" i="5"/>
  <c r="Q3744" i="5"/>
  <c r="P3728" i="5"/>
  <c r="Q3728" i="5"/>
  <c r="P3712" i="5"/>
  <c r="Q3712" i="5"/>
  <c r="P3988" i="5"/>
  <c r="Q3988" i="5"/>
  <c r="P3972" i="5"/>
  <c r="Q3972" i="5"/>
  <c r="P3956" i="5"/>
  <c r="Q3956" i="5"/>
  <c r="P3940" i="5"/>
  <c r="Q3940" i="5"/>
  <c r="P3924" i="5"/>
  <c r="Q3924" i="5"/>
  <c r="P3908" i="5"/>
  <c r="Q3908" i="5"/>
  <c r="P3892" i="5"/>
  <c r="Q3892" i="5"/>
  <c r="P3876" i="5"/>
  <c r="Q3876" i="5"/>
  <c r="P3860" i="5"/>
  <c r="Q3860" i="5"/>
  <c r="P3844" i="5"/>
  <c r="Q3844" i="5"/>
  <c r="P3828" i="5"/>
  <c r="Q3828" i="5"/>
  <c r="P3812" i="5"/>
  <c r="Q3812" i="5"/>
  <c r="P3796" i="5"/>
  <c r="Q3796" i="5"/>
  <c r="P3780" i="5"/>
  <c r="Q3780" i="5"/>
  <c r="P3764" i="5"/>
  <c r="Q3764" i="5"/>
  <c r="P3748" i="5"/>
  <c r="Q3748" i="5"/>
  <c r="P3732" i="5"/>
  <c r="Q3732" i="5"/>
  <c r="P3716" i="5"/>
  <c r="Q3716" i="5"/>
  <c r="P3992" i="5"/>
  <c r="Q3992" i="5"/>
  <c r="P3976" i="5"/>
  <c r="Q3976" i="5"/>
  <c r="P3960" i="5"/>
  <c r="Q3960" i="5"/>
  <c r="P3944" i="5"/>
  <c r="Q3944" i="5"/>
  <c r="P3928" i="5"/>
  <c r="Q3928" i="5"/>
  <c r="P3912" i="5"/>
  <c r="Q3912" i="5"/>
  <c r="P3896" i="5"/>
  <c r="Q3896" i="5"/>
  <c r="P3880" i="5"/>
  <c r="Q3880" i="5"/>
  <c r="P3864" i="5"/>
  <c r="Q3864" i="5"/>
  <c r="P3848" i="5"/>
  <c r="Q3848" i="5"/>
  <c r="P3832" i="5"/>
  <c r="Q3832" i="5"/>
  <c r="P3816" i="5"/>
  <c r="Q3816" i="5"/>
  <c r="P3800" i="5"/>
  <c r="Q3800" i="5"/>
  <c r="P3784" i="5"/>
  <c r="Q3784" i="5"/>
  <c r="P3768" i="5"/>
  <c r="Q3768" i="5"/>
  <c r="P3752" i="5"/>
  <c r="Q3752" i="5"/>
  <c r="P3736" i="5"/>
  <c r="Q3736" i="5"/>
  <c r="P3720" i="5"/>
  <c r="Q3720" i="5"/>
  <c r="P3996" i="5"/>
  <c r="Q3996" i="5"/>
  <c r="P3980" i="5"/>
  <c r="Q3980" i="5"/>
  <c r="P3964" i="5"/>
  <c r="Q3964" i="5"/>
  <c r="P3948" i="5"/>
  <c r="Q3948" i="5"/>
  <c r="P3932" i="5"/>
  <c r="Q3932" i="5"/>
  <c r="P3916" i="5"/>
  <c r="Q3916" i="5"/>
  <c r="P3900" i="5"/>
  <c r="Q3900" i="5"/>
  <c r="P3884" i="5"/>
  <c r="Q3884" i="5"/>
  <c r="P3868" i="5"/>
  <c r="Q3868" i="5"/>
  <c r="P3852" i="5"/>
  <c r="Q3852" i="5"/>
  <c r="P3836" i="5"/>
  <c r="Q3836" i="5"/>
  <c r="P3820" i="5"/>
  <c r="Q3820" i="5"/>
  <c r="P3804" i="5"/>
  <c r="Q3804" i="5"/>
  <c r="P3788" i="5"/>
  <c r="Q3788" i="5"/>
  <c r="P3772" i="5"/>
  <c r="Q3772" i="5"/>
  <c r="P3756" i="5"/>
  <c r="Q3756" i="5"/>
  <c r="P3740" i="5"/>
  <c r="Q3740" i="5"/>
  <c r="P3724" i="5"/>
  <c r="Q3724" i="5"/>
  <c r="P2278" i="5"/>
  <c r="Q2278" i="5"/>
  <c r="P2262" i="5"/>
  <c r="Q2262" i="5"/>
  <c r="P2246" i="5"/>
  <c r="Q2246" i="5"/>
  <c r="P2230" i="5"/>
  <c r="Q2230" i="5"/>
  <c r="P2187" i="5"/>
  <c r="Q2187" i="5"/>
  <c r="P2171" i="5"/>
  <c r="Q2171" i="5"/>
  <c r="P2155" i="5"/>
  <c r="Q2155" i="5"/>
  <c r="P2139" i="5"/>
  <c r="Q2139" i="5"/>
  <c r="P2123" i="5"/>
  <c r="Q2123" i="5"/>
  <c r="P2107" i="5"/>
  <c r="Q2107" i="5"/>
  <c r="P2091" i="5"/>
  <c r="Q2091" i="5"/>
  <c r="P2075" i="5"/>
  <c r="Q2075" i="5"/>
  <c r="P2059" i="5"/>
  <c r="Q2059" i="5"/>
  <c r="P2043" i="5"/>
  <c r="Q2043" i="5"/>
  <c r="P2027" i="5"/>
  <c r="Q2027" i="5"/>
  <c r="P2011" i="5"/>
  <c r="Q2011" i="5"/>
  <c r="P1995" i="5"/>
  <c r="Q1995" i="5"/>
  <c r="P1979" i="5"/>
  <c r="Q1979" i="5"/>
  <c r="P1963" i="5"/>
  <c r="Q1963" i="5"/>
  <c r="P1947" i="5"/>
  <c r="Q1947" i="5"/>
  <c r="P1931" i="5"/>
  <c r="Q1931" i="5"/>
  <c r="P1915" i="5"/>
  <c r="Q1915" i="5"/>
  <c r="P1899" i="5"/>
  <c r="Q1899" i="5"/>
  <c r="P1883" i="5"/>
  <c r="Q1883" i="5"/>
  <c r="P1867" i="5"/>
  <c r="Q1867" i="5"/>
  <c r="P1851" i="5"/>
  <c r="Q1851" i="5"/>
  <c r="P1835" i="5"/>
  <c r="Q1835" i="5"/>
  <c r="P1819" i="5"/>
  <c r="Q1819" i="5"/>
  <c r="P1803" i="5"/>
  <c r="Q1803" i="5"/>
  <c r="P1787" i="5"/>
  <c r="Q1787" i="5"/>
  <c r="P1771" i="5"/>
  <c r="Q1771" i="5"/>
  <c r="P1755" i="5"/>
  <c r="Q1755" i="5"/>
  <c r="P1739" i="5"/>
  <c r="Q1739" i="5"/>
  <c r="P1723" i="5"/>
  <c r="Q1723" i="5"/>
  <c r="P1707" i="5"/>
  <c r="Q1707" i="5"/>
  <c r="P1691" i="5"/>
  <c r="Q1691" i="5"/>
  <c r="P1675" i="5"/>
  <c r="Q1675" i="5"/>
  <c r="P1659" i="5"/>
  <c r="Q1659" i="5"/>
  <c r="P1643" i="5"/>
  <c r="Q1643" i="5"/>
  <c r="P1627" i="5"/>
  <c r="Q1627" i="5"/>
  <c r="P1611" i="5"/>
  <c r="Q1611" i="5"/>
  <c r="P1595" i="5"/>
  <c r="Q1595" i="5"/>
  <c r="P1579" i="5"/>
  <c r="Q1579" i="5"/>
  <c r="P1563" i="5"/>
  <c r="Q1563" i="5"/>
  <c r="P1547" i="5"/>
  <c r="Q1547" i="5"/>
  <c r="P1531" i="5"/>
  <c r="Q1531" i="5"/>
  <c r="P1515" i="5"/>
  <c r="Q1515" i="5"/>
  <c r="P1499" i="5"/>
  <c r="Q1499" i="5"/>
  <c r="P1483" i="5"/>
  <c r="Q1483" i="5"/>
  <c r="P1467" i="5"/>
  <c r="Q1467" i="5"/>
  <c r="P1451" i="5"/>
  <c r="Q1451" i="5"/>
  <c r="P1435" i="5"/>
  <c r="Q1435" i="5"/>
  <c r="P1419" i="5"/>
  <c r="Q1419" i="5"/>
  <c r="P1403" i="5"/>
  <c r="Q1403" i="5"/>
  <c r="P1387" i="5"/>
  <c r="Q1387" i="5"/>
  <c r="P2274" i="5"/>
  <c r="Q2274" i="5"/>
  <c r="P2258" i="5"/>
  <c r="Q2258" i="5"/>
  <c r="P2242" i="5"/>
  <c r="Q2242" i="5"/>
  <c r="P2226" i="5"/>
  <c r="Q2226" i="5"/>
  <c r="P2214" i="5"/>
  <c r="Q2214" i="5"/>
  <c r="P2211" i="5"/>
  <c r="Q2211" i="5"/>
  <c r="P2206" i="5"/>
  <c r="Q2206" i="5"/>
  <c r="P2203" i="5"/>
  <c r="Q2203" i="5"/>
  <c r="P2191" i="5"/>
  <c r="Q2191" i="5"/>
  <c r="P2175" i="5"/>
  <c r="Q2175" i="5"/>
  <c r="P2159" i="5"/>
  <c r="Q2159" i="5"/>
  <c r="P2143" i="5"/>
  <c r="Q2143" i="5"/>
  <c r="P2127" i="5"/>
  <c r="Q2127" i="5"/>
  <c r="P2111" i="5"/>
  <c r="Q2111" i="5"/>
  <c r="P2095" i="5"/>
  <c r="Q2095" i="5"/>
  <c r="P2079" i="5"/>
  <c r="Q2079" i="5"/>
  <c r="P2063" i="5"/>
  <c r="Q2063" i="5"/>
  <c r="P2047" i="5"/>
  <c r="Q2047" i="5"/>
  <c r="P2031" i="5"/>
  <c r="Q2031" i="5"/>
  <c r="P2015" i="5"/>
  <c r="Q2015" i="5"/>
  <c r="P1999" i="5"/>
  <c r="Q1999" i="5"/>
  <c r="P1983" i="5"/>
  <c r="Q1983" i="5"/>
  <c r="P1967" i="5"/>
  <c r="Q1967" i="5"/>
  <c r="P1951" i="5"/>
  <c r="Q1951" i="5"/>
  <c r="P1935" i="5"/>
  <c r="Q1935" i="5"/>
  <c r="P1919" i="5"/>
  <c r="Q1919" i="5"/>
  <c r="P1903" i="5"/>
  <c r="Q1903" i="5"/>
  <c r="P1887" i="5"/>
  <c r="Q1887" i="5"/>
  <c r="P1871" i="5"/>
  <c r="Q1871" i="5"/>
  <c r="P1855" i="5"/>
  <c r="Q1855" i="5"/>
  <c r="P1839" i="5"/>
  <c r="Q1839" i="5"/>
  <c r="P1823" i="5"/>
  <c r="Q1823" i="5"/>
  <c r="P1807" i="5"/>
  <c r="Q1807" i="5"/>
  <c r="P1791" i="5"/>
  <c r="Q1791" i="5"/>
  <c r="P1775" i="5"/>
  <c r="Q1775" i="5"/>
  <c r="P1759" i="5"/>
  <c r="Q1759" i="5"/>
  <c r="P1743" i="5"/>
  <c r="Q1743" i="5"/>
  <c r="P1727" i="5"/>
  <c r="Q1727" i="5"/>
  <c r="P1711" i="5"/>
  <c r="Q1711" i="5"/>
  <c r="P1695" i="5"/>
  <c r="Q1695" i="5"/>
  <c r="P1679" i="5"/>
  <c r="Q1679" i="5"/>
  <c r="P1663" i="5"/>
  <c r="Q1663" i="5"/>
  <c r="P1647" i="5"/>
  <c r="Q1647" i="5"/>
  <c r="P1631" i="5"/>
  <c r="Q1631" i="5"/>
  <c r="P1615" i="5"/>
  <c r="Q1615" i="5"/>
  <c r="P1599" i="5"/>
  <c r="Q1599" i="5"/>
  <c r="P1583" i="5"/>
  <c r="Q1583" i="5"/>
  <c r="P1567" i="5"/>
  <c r="Q1567" i="5"/>
  <c r="P1551" i="5"/>
  <c r="Q1551" i="5"/>
  <c r="P1535" i="5"/>
  <c r="Q1535" i="5"/>
  <c r="P1519" i="5"/>
  <c r="Q1519" i="5"/>
  <c r="P1503" i="5"/>
  <c r="Q1503" i="5"/>
  <c r="P1487" i="5"/>
  <c r="Q1487" i="5"/>
  <c r="P1471" i="5"/>
  <c r="Q1471" i="5"/>
  <c r="P1455" i="5"/>
  <c r="Q1455" i="5"/>
  <c r="P1439" i="5"/>
  <c r="Q1439" i="5"/>
  <c r="P1423" i="5"/>
  <c r="Q1423" i="5"/>
  <c r="P1407" i="5"/>
  <c r="Q1407" i="5"/>
  <c r="P1391" i="5"/>
  <c r="Q1391" i="5"/>
  <c r="P1375" i="5"/>
  <c r="Q1375" i="5"/>
  <c r="Q3708" i="5"/>
  <c r="Q3704" i="5"/>
  <c r="Q3700" i="5"/>
  <c r="Q3696" i="5"/>
  <c r="Q3692" i="5"/>
  <c r="Q3688" i="5"/>
  <c r="Q3684" i="5"/>
  <c r="Q3680" i="5"/>
  <c r="Q3676" i="5"/>
  <c r="Q3672" i="5"/>
  <c r="Q3668" i="5"/>
  <c r="Q3664" i="5"/>
  <c r="Q3660" i="5"/>
  <c r="Q3656" i="5"/>
  <c r="Q3652" i="5"/>
  <c r="Q3648" i="5"/>
  <c r="Q3644" i="5"/>
  <c r="Q3640" i="5"/>
  <c r="Q3636" i="5"/>
  <c r="Q3632" i="5"/>
  <c r="Q3628" i="5"/>
  <c r="Q3624" i="5"/>
  <c r="Q3620" i="5"/>
  <c r="Q3616" i="5"/>
  <c r="Q3612" i="5"/>
  <c r="Q3608" i="5"/>
  <c r="Q3604" i="5"/>
  <c r="Q3600" i="5"/>
  <c r="Q3596" i="5"/>
  <c r="Q3592" i="5"/>
  <c r="Q3588" i="5"/>
  <c r="Q3584" i="5"/>
  <c r="Q3580" i="5"/>
  <c r="Q3576" i="5"/>
  <c r="Q3572" i="5"/>
  <c r="Q3568" i="5"/>
  <c r="Q3564" i="5"/>
  <c r="Q3560" i="5"/>
  <c r="Q3556" i="5"/>
  <c r="Q3552" i="5"/>
  <c r="Q3548" i="5"/>
  <c r="Q3544" i="5"/>
  <c r="Q3540" i="5"/>
  <c r="Q3536" i="5"/>
  <c r="Q3532" i="5"/>
  <c r="Q3528" i="5"/>
  <c r="Q3524" i="5"/>
  <c r="Q3520" i="5"/>
  <c r="Q3516" i="5"/>
  <c r="Q3512" i="5"/>
  <c r="Q3508" i="5"/>
  <c r="Q3504" i="5"/>
  <c r="Q3500" i="5"/>
  <c r="Q3496" i="5"/>
  <c r="Q3492" i="5"/>
  <c r="Q3488" i="5"/>
  <c r="Q3484" i="5"/>
  <c r="Q3480" i="5"/>
  <c r="Q3476" i="5"/>
  <c r="Q3472" i="5"/>
  <c r="Q3468" i="5"/>
  <c r="Q3464" i="5"/>
  <c r="Q3460" i="5"/>
  <c r="Q3456" i="5"/>
  <c r="Q3452" i="5"/>
  <c r="Q3448" i="5"/>
  <c r="Q3444" i="5"/>
  <c r="Q3440" i="5"/>
  <c r="Q3436" i="5"/>
  <c r="Q3432" i="5"/>
  <c r="Q3428" i="5"/>
  <c r="Q3424" i="5"/>
  <c r="Q3420" i="5"/>
  <c r="Q3416" i="5"/>
  <c r="Q3412" i="5"/>
  <c r="Q3408" i="5"/>
  <c r="Q3404" i="5"/>
  <c r="Q3400" i="5"/>
  <c r="Q3396" i="5"/>
  <c r="Q3392" i="5"/>
  <c r="Q3388" i="5"/>
  <c r="Q3384" i="5"/>
  <c r="Q3380" i="5"/>
  <c r="Q3376" i="5"/>
  <c r="Q3372" i="5"/>
  <c r="Q3368" i="5"/>
  <c r="Q3364" i="5"/>
  <c r="Q3360" i="5"/>
  <c r="Q3356" i="5"/>
  <c r="Q3352" i="5"/>
  <c r="Q3348" i="5"/>
  <c r="Q3344" i="5"/>
  <c r="Q3340" i="5"/>
  <c r="Q3336" i="5"/>
  <c r="Q3332" i="5"/>
  <c r="Q3328" i="5"/>
  <c r="Q3324" i="5"/>
  <c r="Q3320" i="5"/>
  <c r="Q3316" i="5"/>
  <c r="Q3312" i="5"/>
  <c r="Q3308" i="5"/>
  <c r="Q3304" i="5"/>
  <c r="Q3300" i="5"/>
  <c r="Q3296" i="5"/>
  <c r="Q3292" i="5"/>
  <c r="Q3288" i="5"/>
  <c r="Q3284" i="5"/>
  <c r="Q3280" i="5"/>
  <c r="Q3276" i="5"/>
  <c r="Q3272" i="5"/>
  <c r="Q3268" i="5"/>
  <c r="Q3264" i="5"/>
  <c r="Q3260" i="5"/>
  <c r="Q3256" i="5"/>
  <c r="Q3252" i="5"/>
  <c r="Q3248" i="5"/>
  <c r="Q3244" i="5"/>
  <c r="Q3240" i="5"/>
  <c r="Q3236" i="5"/>
  <c r="Q3232" i="5"/>
  <c r="Q3228" i="5"/>
  <c r="Q3224" i="5"/>
  <c r="Q3220" i="5"/>
  <c r="Q3216" i="5"/>
  <c r="Q3212" i="5"/>
  <c r="Q3208" i="5"/>
  <c r="Q3204" i="5"/>
  <c r="Q3200" i="5"/>
  <c r="Q3196" i="5"/>
  <c r="Q3192" i="5"/>
  <c r="Q3188" i="5"/>
  <c r="Q3184" i="5"/>
  <c r="Q3180" i="5"/>
  <c r="Q3176" i="5"/>
  <c r="Q3172" i="5"/>
  <c r="Q3168" i="5"/>
  <c r="Q3164" i="5"/>
  <c r="Q3160" i="5"/>
  <c r="Q3156" i="5"/>
  <c r="Q3152" i="5"/>
  <c r="Q3148" i="5"/>
  <c r="Q3144" i="5"/>
  <c r="Q3140" i="5"/>
  <c r="Q3136" i="5"/>
  <c r="Q3132" i="5"/>
  <c r="Q3128" i="5"/>
  <c r="Q3124" i="5"/>
  <c r="Q3120" i="5"/>
  <c r="Q3116" i="5"/>
  <c r="Q3112" i="5"/>
  <c r="Q3108" i="5"/>
  <c r="Q3104" i="5"/>
  <c r="Q3100" i="5"/>
  <c r="Q3096" i="5"/>
  <c r="Q3092" i="5"/>
  <c r="Q3088" i="5"/>
  <c r="Q3084" i="5"/>
  <c r="Q3080" i="5"/>
  <c r="Q3076" i="5"/>
  <c r="Q3072" i="5"/>
  <c r="Q3068" i="5"/>
  <c r="Q3064" i="5"/>
  <c r="Q3060" i="5"/>
  <c r="Q3056" i="5"/>
  <c r="Q3052" i="5"/>
  <c r="Q3048" i="5"/>
  <c r="Q3044" i="5"/>
  <c r="Q3040" i="5"/>
  <c r="Q3036" i="5"/>
  <c r="Q3032" i="5"/>
  <c r="Q3028" i="5"/>
  <c r="Q3024" i="5"/>
  <c r="Q3020" i="5"/>
  <c r="Q3016" i="5"/>
  <c r="Q3012" i="5"/>
  <c r="Q3008" i="5"/>
  <c r="Q3004" i="5"/>
  <c r="Q3000" i="5"/>
  <c r="Q2996" i="5"/>
  <c r="Q2992" i="5"/>
  <c r="Q2988" i="5"/>
  <c r="Q2984" i="5"/>
  <c r="Q2980" i="5"/>
  <c r="Q2976" i="5"/>
  <c r="Q2972" i="5"/>
  <c r="Q2968" i="5"/>
  <c r="Q2964" i="5"/>
  <c r="Q2960" i="5"/>
  <c r="Q2956" i="5"/>
  <c r="Q2952" i="5"/>
  <c r="Q2948" i="5"/>
  <c r="Q2944" i="5"/>
  <c r="Q2940" i="5"/>
  <c r="Q2936" i="5"/>
  <c r="Q2932" i="5"/>
  <c r="Q2928" i="5"/>
  <c r="Q2924" i="5"/>
  <c r="Q2920" i="5"/>
  <c r="Q2916" i="5"/>
  <c r="Q2912" i="5"/>
  <c r="Q2908" i="5"/>
  <c r="Q2904" i="5"/>
  <c r="Q2900" i="5"/>
  <c r="Q2896" i="5"/>
  <c r="Q2892" i="5"/>
  <c r="Q2888" i="5"/>
  <c r="Q2884" i="5"/>
  <c r="Q2880" i="5"/>
  <c r="Q2876" i="5"/>
  <c r="Q2872" i="5"/>
  <c r="Q2868" i="5"/>
  <c r="Q2864" i="5"/>
  <c r="Q2860" i="5"/>
  <c r="Q2856" i="5"/>
  <c r="Q2852" i="5"/>
  <c r="Q2848" i="5"/>
  <c r="Q2844" i="5"/>
  <c r="Q2840" i="5"/>
  <c r="Q2836" i="5"/>
  <c r="Q2832" i="5"/>
  <c r="Q2828" i="5"/>
  <c r="Q2824" i="5"/>
  <c r="Q2820" i="5"/>
  <c r="Q2816" i="5"/>
  <c r="Q2812" i="5"/>
  <c r="Q2808" i="5"/>
  <c r="Q2804" i="5"/>
  <c r="Q2800" i="5"/>
  <c r="Q2796" i="5"/>
  <c r="Q2792" i="5"/>
  <c r="Q2788" i="5"/>
  <c r="Q2784" i="5"/>
  <c r="Q2780" i="5"/>
  <c r="Q2776" i="5"/>
  <c r="Q2772" i="5"/>
  <c r="Q2768" i="5"/>
  <c r="Q2764" i="5"/>
  <c r="Q2760" i="5"/>
  <c r="Q2756" i="5"/>
  <c r="Q2752" i="5"/>
  <c r="Q2748" i="5"/>
  <c r="Q2744" i="5"/>
  <c r="Q2740" i="5"/>
  <c r="Q2736" i="5"/>
  <c r="Q2732" i="5"/>
  <c r="Q2728" i="5"/>
  <c r="Q2724" i="5"/>
  <c r="Q2720" i="5"/>
  <c r="Q2716" i="5"/>
  <c r="Q2712" i="5"/>
  <c r="Q2708" i="5"/>
  <c r="Q2704" i="5"/>
  <c r="Q2700" i="5"/>
  <c r="Q2696" i="5"/>
  <c r="Q2692" i="5"/>
  <c r="Q2688" i="5"/>
  <c r="Q2684" i="5"/>
  <c r="Q2680" i="5"/>
  <c r="Q2676" i="5"/>
  <c r="Q2672" i="5"/>
  <c r="Q2668" i="5"/>
  <c r="Q2664" i="5"/>
  <c r="Q2660" i="5"/>
  <c r="Q2656" i="5"/>
  <c r="Q2652" i="5"/>
  <c r="Q2648" i="5"/>
  <c r="Q2644" i="5"/>
  <c r="Q2640" i="5"/>
  <c r="Q2636" i="5"/>
  <c r="Q2632" i="5"/>
  <c r="Q2628" i="5"/>
  <c r="Q2624" i="5"/>
  <c r="Q2620" i="5"/>
  <c r="Q2616" i="5"/>
  <c r="Q2612" i="5"/>
  <c r="Q2608" i="5"/>
  <c r="Q2604" i="5"/>
  <c r="Q2600" i="5"/>
  <c r="Q2596" i="5"/>
  <c r="Q2592" i="5"/>
  <c r="Q2588" i="5"/>
  <c r="Q2584" i="5"/>
  <c r="Q2580" i="5"/>
  <c r="Q2576" i="5"/>
  <c r="Q2572" i="5"/>
  <c r="Q2568" i="5"/>
  <c r="Q2564" i="5"/>
  <c r="Q2560" i="5"/>
  <c r="Q2556" i="5"/>
  <c r="Q2552" i="5"/>
  <c r="Q2548" i="5"/>
  <c r="Q2544" i="5"/>
  <c r="Q2540" i="5"/>
  <c r="Q2536" i="5"/>
  <c r="Q2532" i="5"/>
  <c r="Q2528" i="5"/>
  <c r="Q2524" i="5"/>
  <c r="Q2520" i="5"/>
  <c r="Q2516" i="5"/>
  <c r="Q2512" i="5"/>
  <c r="Q2508" i="5"/>
  <c r="Q2504" i="5"/>
  <c r="Q2500" i="5"/>
  <c r="Q2496" i="5"/>
  <c r="Q2492" i="5"/>
  <c r="Q2488" i="5"/>
  <c r="Q2484" i="5"/>
  <c r="Q2480" i="5"/>
  <c r="Q2476" i="5"/>
  <c r="Q2472" i="5"/>
  <c r="Q2468" i="5"/>
  <c r="Q2464" i="5"/>
  <c r="Q2460" i="5"/>
  <c r="Q2456" i="5"/>
  <c r="Q2452" i="5"/>
  <c r="Q2448" i="5"/>
  <c r="Q2444" i="5"/>
  <c r="Q2440" i="5"/>
  <c r="Q2436" i="5"/>
  <c r="Q2432" i="5"/>
  <c r="Q2428" i="5"/>
  <c r="Q2424" i="5"/>
  <c r="Q2420" i="5"/>
  <c r="Q2416" i="5"/>
  <c r="Q2412" i="5"/>
  <c r="Q2408" i="5"/>
  <c r="Q2404" i="5"/>
  <c r="Q2400" i="5"/>
  <c r="Q2396" i="5"/>
  <c r="Q2392" i="5"/>
  <c r="Q2388" i="5"/>
  <c r="Q2384" i="5"/>
  <c r="Q2380" i="5"/>
  <c r="Q2376" i="5"/>
  <c r="Q2372" i="5"/>
  <c r="Q2368" i="5"/>
  <c r="Q2364" i="5"/>
  <c r="Q2360" i="5"/>
  <c r="Q2356" i="5"/>
  <c r="Q2352" i="5"/>
  <c r="Q2348" i="5"/>
  <c r="Q2344" i="5"/>
  <c r="Q2340" i="5"/>
  <c r="Q2336" i="5"/>
  <c r="Q2332" i="5"/>
  <c r="Q2328" i="5"/>
  <c r="Q2324" i="5"/>
  <c r="Q2320" i="5"/>
  <c r="Q2316" i="5"/>
  <c r="Q2312" i="5"/>
  <c r="Q2308" i="5"/>
  <c r="Q2304" i="5"/>
  <c r="Q2300" i="5"/>
  <c r="Q2296" i="5"/>
  <c r="Q2292" i="5"/>
  <c r="Q2288" i="5"/>
  <c r="Q2285" i="5"/>
  <c r="Q2275" i="5"/>
  <c r="Q2269" i="5"/>
  <c r="Q2259" i="5"/>
  <c r="Q2253" i="5"/>
  <c r="Q2243" i="5"/>
  <c r="Q2237" i="5"/>
  <c r="Q2227" i="5"/>
  <c r="Q2221" i="5"/>
  <c r="P2286" i="5"/>
  <c r="Q2286" i="5"/>
  <c r="P2270" i="5"/>
  <c r="Q2270" i="5"/>
  <c r="P2254" i="5"/>
  <c r="Q2254" i="5"/>
  <c r="P2238" i="5"/>
  <c r="Q2238" i="5"/>
  <c r="P2222" i="5"/>
  <c r="Q2222" i="5"/>
  <c r="P2195" i="5"/>
  <c r="Q2195" i="5"/>
  <c r="P2179" i="5"/>
  <c r="Q2179" i="5"/>
  <c r="P2163" i="5"/>
  <c r="Q2163" i="5"/>
  <c r="P2147" i="5"/>
  <c r="Q2147" i="5"/>
  <c r="P2131" i="5"/>
  <c r="Q2131" i="5"/>
  <c r="P2115" i="5"/>
  <c r="Q2115" i="5"/>
  <c r="P2099" i="5"/>
  <c r="Q2099" i="5"/>
  <c r="P2083" i="5"/>
  <c r="Q2083" i="5"/>
  <c r="P2067" i="5"/>
  <c r="Q2067" i="5"/>
  <c r="P2051" i="5"/>
  <c r="Q2051" i="5"/>
  <c r="P2035" i="5"/>
  <c r="Q2035" i="5"/>
  <c r="P2019" i="5"/>
  <c r="Q2019" i="5"/>
  <c r="P2003" i="5"/>
  <c r="Q2003" i="5"/>
  <c r="P1987" i="5"/>
  <c r="Q1987" i="5"/>
  <c r="P1971" i="5"/>
  <c r="Q1971" i="5"/>
  <c r="P1955" i="5"/>
  <c r="Q1955" i="5"/>
  <c r="P1939" i="5"/>
  <c r="Q1939" i="5"/>
  <c r="P1923" i="5"/>
  <c r="Q1923" i="5"/>
  <c r="P1907" i="5"/>
  <c r="Q1907" i="5"/>
  <c r="P1891" i="5"/>
  <c r="Q1891" i="5"/>
  <c r="P1875" i="5"/>
  <c r="Q1875" i="5"/>
  <c r="P1859" i="5"/>
  <c r="Q1859" i="5"/>
  <c r="P1843" i="5"/>
  <c r="Q1843" i="5"/>
  <c r="P1827" i="5"/>
  <c r="Q1827" i="5"/>
  <c r="P1811" i="5"/>
  <c r="Q1811" i="5"/>
  <c r="P1795" i="5"/>
  <c r="Q1795" i="5"/>
  <c r="P1779" i="5"/>
  <c r="Q1779" i="5"/>
  <c r="P1763" i="5"/>
  <c r="Q1763" i="5"/>
  <c r="P1747" i="5"/>
  <c r="Q1747" i="5"/>
  <c r="P1731" i="5"/>
  <c r="Q1731" i="5"/>
  <c r="P1715" i="5"/>
  <c r="Q1715" i="5"/>
  <c r="P1699" i="5"/>
  <c r="Q1699" i="5"/>
  <c r="P1683" i="5"/>
  <c r="Q1683" i="5"/>
  <c r="P1667" i="5"/>
  <c r="Q1667" i="5"/>
  <c r="P1651" i="5"/>
  <c r="Q1651" i="5"/>
  <c r="P1635" i="5"/>
  <c r="Q1635" i="5"/>
  <c r="P1619" i="5"/>
  <c r="Q1619" i="5"/>
  <c r="P1603" i="5"/>
  <c r="Q1603" i="5"/>
  <c r="P1587" i="5"/>
  <c r="Q1587" i="5"/>
  <c r="P1571" i="5"/>
  <c r="Q1571" i="5"/>
  <c r="P1555" i="5"/>
  <c r="Q1555" i="5"/>
  <c r="P1539" i="5"/>
  <c r="Q1539" i="5"/>
  <c r="P1523" i="5"/>
  <c r="Q1523" i="5"/>
  <c r="P1507" i="5"/>
  <c r="Q1507" i="5"/>
  <c r="P1491" i="5"/>
  <c r="Q1491" i="5"/>
  <c r="P1475" i="5"/>
  <c r="Q1475" i="5"/>
  <c r="P1459" i="5"/>
  <c r="Q1459" i="5"/>
  <c r="P1443" i="5"/>
  <c r="Q1443" i="5"/>
  <c r="P1427" i="5"/>
  <c r="Q1427" i="5"/>
  <c r="P1411" i="5"/>
  <c r="Q1411" i="5"/>
  <c r="P1395" i="5"/>
  <c r="Q1395" i="5"/>
  <c r="P1379" i="5"/>
  <c r="Q1379" i="5"/>
  <c r="Q3999" i="5"/>
  <c r="Q3995" i="5"/>
  <c r="Q3991" i="5"/>
  <c r="Q3987" i="5"/>
  <c r="Q3983" i="5"/>
  <c r="Q3979" i="5"/>
  <c r="Q3975" i="5"/>
  <c r="Q3971" i="5"/>
  <c r="Q3967" i="5"/>
  <c r="Q3963" i="5"/>
  <c r="Q3959" i="5"/>
  <c r="Q3955" i="5"/>
  <c r="Q3951" i="5"/>
  <c r="Q3947" i="5"/>
  <c r="Q3943" i="5"/>
  <c r="Q3939" i="5"/>
  <c r="Q3935" i="5"/>
  <c r="Q3931" i="5"/>
  <c r="Q3927" i="5"/>
  <c r="Q3923" i="5"/>
  <c r="Q3919" i="5"/>
  <c r="Q3915" i="5"/>
  <c r="Q3911" i="5"/>
  <c r="Q3907" i="5"/>
  <c r="Q3903" i="5"/>
  <c r="Q3899" i="5"/>
  <c r="Q3895" i="5"/>
  <c r="Q3891" i="5"/>
  <c r="Q3887" i="5"/>
  <c r="Q3883" i="5"/>
  <c r="Q3879" i="5"/>
  <c r="Q3875" i="5"/>
  <c r="Q3871" i="5"/>
  <c r="Q3867" i="5"/>
  <c r="Q3863" i="5"/>
  <c r="Q3859" i="5"/>
  <c r="Q3855" i="5"/>
  <c r="Q3851" i="5"/>
  <c r="Q3847" i="5"/>
  <c r="Q3843" i="5"/>
  <c r="Q3839" i="5"/>
  <c r="Q3835" i="5"/>
  <c r="Q3831" i="5"/>
  <c r="Q3827" i="5"/>
  <c r="Q3823" i="5"/>
  <c r="Q3819" i="5"/>
  <c r="Q3815" i="5"/>
  <c r="Q3811" i="5"/>
  <c r="Q3807" i="5"/>
  <c r="Q3803" i="5"/>
  <c r="Q3799" i="5"/>
  <c r="Q3795" i="5"/>
  <c r="Q3791" i="5"/>
  <c r="Q3787" i="5"/>
  <c r="Q3783" i="5"/>
  <c r="Q3779" i="5"/>
  <c r="Q3775" i="5"/>
  <c r="Q3771" i="5"/>
  <c r="Q3767" i="5"/>
  <c r="Q3763" i="5"/>
  <c r="Q3759" i="5"/>
  <c r="Q3755" i="5"/>
  <c r="Q3751" i="5"/>
  <c r="Q3747" i="5"/>
  <c r="Q3743" i="5"/>
  <c r="Q3739" i="5"/>
  <c r="Q3735" i="5"/>
  <c r="Q3731" i="5"/>
  <c r="Q3727" i="5"/>
  <c r="Q3723" i="5"/>
  <c r="Q3719" i="5"/>
  <c r="Q3715" i="5"/>
  <c r="Q3711" i="5"/>
  <c r="Q3707" i="5"/>
  <c r="Q3703" i="5"/>
  <c r="Q3699" i="5"/>
  <c r="Q3695" i="5"/>
  <c r="Q3691" i="5"/>
  <c r="Q3687" i="5"/>
  <c r="Q3683" i="5"/>
  <c r="Q3679" i="5"/>
  <c r="Q3675" i="5"/>
  <c r="Q3671" i="5"/>
  <c r="Q3667" i="5"/>
  <c r="Q3663" i="5"/>
  <c r="Q3659" i="5"/>
  <c r="Q3655" i="5"/>
  <c r="Q3651" i="5"/>
  <c r="Q3647" i="5"/>
  <c r="Q3643" i="5"/>
  <c r="Q3639" i="5"/>
  <c r="Q3635" i="5"/>
  <c r="Q3631" i="5"/>
  <c r="Q3627" i="5"/>
  <c r="Q3623" i="5"/>
  <c r="Q3619" i="5"/>
  <c r="Q3615" i="5"/>
  <c r="Q3611" i="5"/>
  <c r="Q3607" i="5"/>
  <c r="Q3603" i="5"/>
  <c r="Q3599" i="5"/>
  <c r="Q3595" i="5"/>
  <c r="Q3591" i="5"/>
  <c r="Q3587" i="5"/>
  <c r="Q3583" i="5"/>
  <c r="Q3579" i="5"/>
  <c r="Q3575" i="5"/>
  <c r="Q3571" i="5"/>
  <c r="Q3567" i="5"/>
  <c r="Q3563" i="5"/>
  <c r="Q3559" i="5"/>
  <c r="Q3555" i="5"/>
  <c r="Q3551" i="5"/>
  <c r="Q3547" i="5"/>
  <c r="Q3543" i="5"/>
  <c r="Q3539" i="5"/>
  <c r="Q3535" i="5"/>
  <c r="Q3531" i="5"/>
  <c r="Q3527" i="5"/>
  <c r="Q3523" i="5"/>
  <c r="Q3519" i="5"/>
  <c r="Q3515" i="5"/>
  <c r="Q3511" i="5"/>
  <c r="Q3507" i="5"/>
  <c r="Q3503" i="5"/>
  <c r="Q3499" i="5"/>
  <c r="Q3495" i="5"/>
  <c r="Q3491" i="5"/>
  <c r="Q3487" i="5"/>
  <c r="Q3483" i="5"/>
  <c r="Q3479" i="5"/>
  <c r="Q3475" i="5"/>
  <c r="Q3471" i="5"/>
  <c r="Q3467" i="5"/>
  <c r="Q3463" i="5"/>
  <c r="Q3459" i="5"/>
  <c r="Q3455" i="5"/>
  <c r="Q3451" i="5"/>
  <c r="Q3447" i="5"/>
  <c r="Q3443" i="5"/>
  <c r="Q3439" i="5"/>
  <c r="Q3435" i="5"/>
  <c r="Q3431" i="5"/>
  <c r="Q3427" i="5"/>
  <c r="Q3423" i="5"/>
  <c r="Q3419" i="5"/>
  <c r="Q3415" i="5"/>
  <c r="Q3411" i="5"/>
  <c r="Q3407" i="5"/>
  <c r="Q3403" i="5"/>
  <c r="Q3399" i="5"/>
  <c r="Q3395" i="5"/>
  <c r="Q3391" i="5"/>
  <c r="Q3387" i="5"/>
  <c r="Q3383" i="5"/>
  <c r="Q3379" i="5"/>
  <c r="Q3375" i="5"/>
  <c r="Q3371" i="5"/>
  <c r="Q3367" i="5"/>
  <c r="Q3363" i="5"/>
  <c r="Q3359" i="5"/>
  <c r="Q3355" i="5"/>
  <c r="Q3351" i="5"/>
  <c r="Q3347" i="5"/>
  <c r="Q3343" i="5"/>
  <c r="Q3339" i="5"/>
  <c r="Q3335" i="5"/>
  <c r="Q3331" i="5"/>
  <c r="Q3327" i="5"/>
  <c r="Q3323" i="5"/>
  <c r="Q3319" i="5"/>
  <c r="Q3315" i="5"/>
  <c r="Q3311" i="5"/>
  <c r="Q3307" i="5"/>
  <c r="Q3303" i="5"/>
  <c r="Q3299" i="5"/>
  <c r="Q3295" i="5"/>
  <c r="Q3291" i="5"/>
  <c r="Q3287" i="5"/>
  <c r="Q3283" i="5"/>
  <c r="Q3279" i="5"/>
  <c r="Q3275" i="5"/>
  <c r="Q3271" i="5"/>
  <c r="Q3267" i="5"/>
  <c r="Q3263" i="5"/>
  <c r="Q3259" i="5"/>
  <c r="Q3255" i="5"/>
  <c r="Q3251" i="5"/>
  <c r="Q3247" i="5"/>
  <c r="Q3243" i="5"/>
  <c r="Q3239" i="5"/>
  <c r="Q3235" i="5"/>
  <c r="Q3231" i="5"/>
  <c r="Q3227" i="5"/>
  <c r="Q3223" i="5"/>
  <c r="Q3219" i="5"/>
  <c r="Q3215" i="5"/>
  <c r="Q3211" i="5"/>
  <c r="Q3207" i="5"/>
  <c r="Q3203" i="5"/>
  <c r="Q3199" i="5"/>
  <c r="Q3195" i="5"/>
  <c r="Q3191" i="5"/>
  <c r="Q3187" i="5"/>
  <c r="Q3183" i="5"/>
  <c r="Q3179" i="5"/>
  <c r="Q3175" i="5"/>
  <c r="Q3171" i="5"/>
  <c r="Q3167" i="5"/>
  <c r="Q3163" i="5"/>
  <c r="Q3159" i="5"/>
  <c r="Q3155" i="5"/>
  <c r="Q3151" i="5"/>
  <c r="Q3147" i="5"/>
  <c r="Q3143" i="5"/>
  <c r="Q3139" i="5"/>
  <c r="Q3135" i="5"/>
  <c r="Q3131" i="5"/>
  <c r="Q3127" i="5"/>
  <c r="Q3123" i="5"/>
  <c r="Q3119" i="5"/>
  <c r="Q3115" i="5"/>
  <c r="Q3111" i="5"/>
  <c r="Q3107" i="5"/>
  <c r="Q3103" i="5"/>
  <c r="Q3099" i="5"/>
  <c r="Q3095" i="5"/>
  <c r="Q3091" i="5"/>
  <c r="Q3087" i="5"/>
  <c r="Q3083" i="5"/>
  <c r="Q3079" i="5"/>
  <c r="Q3075" i="5"/>
  <c r="Q3071" i="5"/>
  <c r="Q3067" i="5"/>
  <c r="Q3063" i="5"/>
  <c r="Q3059" i="5"/>
  <c r="Q3055" i="5"/>
  <c r="Q3051" i="5"/>
  <c r="Q3047" i="5"/>
  <c r="Q3043" i="5"/>
  <c r="Q3039" i="5"/>
  <c r="Q3035" i="5"/>
  <c r="Q3031" i="5"/>
  <c r="Q3027" i="5"/>
  <c r="Q3023" i="5"/>
  <c r="Q3019" i="5"/>
  <c r="Q3015" i="5"/>
  <c r="Q3011" i="5"/>
  <c r="Q3007" i="5"/>
  <c r="Q3003" i="5"/>
  <c r="Q2999" i="5"/>
  <c r="Q2995" i="5"/>
  <c r="Q2991" i="5"/>
  <c r="Q2987" i="5"/>
  <c r="Q2983" i="5"/>
  <c r="Q2979" i="5"/>
  <c r="Q2975" i="5"/>
  <c r="Q2971" i="5"/>
  <c r="Q2967" i="5"/>
  <c r="Q2963" i="5"/>
  <c r="Q2959" i="5"/>
  <c r="Q2955" i="5"/>
  <c r="Q2951" i="5"/>
  <c r="Q2947" i="5"/>
  <c r="Q2943" i="5"/>
  <c r="Q2939" i="5"/>
  <c r="Q2935" i="5"/>
  <c r="Q2931" i="5"/>
  <c r="Q2927" i="5"/>
  <c r="Q2923" i="5"/>
  <c r="Q2919" i="5"/>
  <c r="Q2915" i="5"/>
  <c r="Q2911" i="5"/>
  <c r="Q2907" i="5"/>
  <c r="Q2903" i="5"/>
  <c r="Q2899" i="5"/>
  <c r="Q2895" i="5"/>
  <c r="Q2891" i="5"/>
  <c r="Q2887" i="5"/>
  <c r="Q2883" i="5"/>
  <c r="Q2879" i="5"/>
  <c r="Q2875" i="5"/>
  <c r="Q2871" i="5"/>
  <c r="Q2867" i="5"/>
  <c r="Q2863" i="5"/>
  <c r="Q2859" i="5"/>
  <c r="Q2855" i="5"/>
  <c r="Q2851" i="5"/>
  <c r="Q2847" i="5"/>
  <c r="Q2843" i="5"/>
  <c r="Q2839" i="5"/>
  <c r="Q2835" i="5"/>
  <c r="Q2831" i="5"/>
  <c r="Q2827" i="5"/>
  <c r="Q2823" i="5"/>
  <c r="Q2819" i="5"/>
  <c r="Q2815" i="5"/>
  <c r="Q2811" i="5"/>
  <c r="Q2807" i="5"/>
  <c r="Q2803" i="5"/>
  <c r="Q2799" i="5"/>
  <c r="Q2795" i="5"/>
  <c r="Q2791" i="5"/>
  <c r="Q2787" i="5"/>
  <c r="Q2783" i="5"/>
  <c r="Q2779" i="5"/>
  <c r="Q2775" i="5"/>
  <c r="Q2771" i="5"/>
  <c r="Q2767" i="5"/>
  <c r="Q2763" i="5"/>
  <c r="Q2759" i="5"/>
  <c r="Q2755" i="5"/>
  <c r="Q2751" i="5"/>
  <c r="Q2747" i="5"/>
  <c r="Q2743" i="5"/>
  <c r="Q2739" i="5"/>
  <c r="Q2735" i="5"/>
  <c r="Q2731" i="5"/>
  <c r="Q2727" i="5"/>
  <c r="Q2723" i="5"/>
  <c r="Q2719" i="5"/>
  <c r="Q2715" i="5"/>
  <c r="Q2711" i="5"/>
  <c r="Q2707" i="5"/>
  <c r="Q2703" i="5"/>
  <c r="Q2699" i="5"/>
  <c r="Q2695" i="5"/>
  <c r="Q2691" i="5"/>
  <c r="Q2687" i="5"/>
  <c r="Q2683" i="5"/>
  <c r="Q2679" i="5"/>
  <c r="Q2675" i="5"/>
  <c r="Q2671" i="5"/>
  <c r="Q2667" i="5"/>
  <c r="Q2663" i="5"/>
  <c r="Q2659" i="5"/>
  <c r="Q2655" i="5"/>
  <c r="Q2651" i="5"/>
  <c r="Q2647" i="5"/>
  <c r="Q2643" i="5"/>
  <c r="Q2639" i="5"/>
  <c r="Q2635" i="5"/>
  <c r="Q2631" i="5"/>
  <c r="Q2627" i="5"/>
  <c r="Q2623" i="5"/>
  <c r="Q2619" i="5"/>
  <c r="Q2615" i="5"/>
  <c r="Q2611" i="5"/>
  <c r="Q2607" i="5"/>
  <c r="Q2603" i="5"/>
  <c r="Q2599" i="5"/>
  <c r="Q2595" i="5"/>
  <c r="Q2591" i="5"/>
  <c r="Q2587" i="5"/>
  <c r="Q2583" i="5"/>
  <c r="Q2579" i="5"/>
  <c r="Q2575" i="5"/>
  <c r="Q2571" i="5"/>
  <c r="Q2567" i="5"/>
  <c r="Q2563" i="5"/>
  <c r="Q2559" i="5"/>
  <c r="Q2555" i="5"/>
  <c r="Q2551" i="5"/>
  <c r="Q2547" i="5"/>
  <c r="Q2543" i="5"/>
  <c r="Q2539" i="5"/>
  <c r="Q2535" i="5"/>
  <c r="Q2531" i="5"/>
  <c r="Q2527" i="5"/>
  <c r="Q2523" i="5"/>
  <c r="Q2519" i="5"/>
  <c r="Q2515" i="5"/>
  <c r="Q2511" i="5"/>
  <c r="Q2507" i="5"/>
  <c r="Q2503" i="5"/>
  <c r="Q2499" i="5"/>
  <c r="Q2495" i="5"/>
  <c r="Q2491" i="5"/>
  <c r="Q2487" i="5"/>
  <c r="Q2483" i="5"/>
  <c r="Q2479" i="5"/>
  <c r="Q2475" i="5"/>
  <c r="Q2471" i="5"/>
  <c r="Q2467" i="5"/>
  <c r="Q2463" i="5"/>
  <c r="Q2459" i="5"/>
  <c r="Q2455" i="5"/>
  <c r="Q2451" i="5"/>
  <c r="Q2447" i="5"/>
  <c r="Q2443" i="5"/>
  <c r="Q2439" i="5"/>
  <c r="Q2435" i="5"/>
  <c r="Q2431" i="5"/>
  <c r="Q2427" i="5"/>
  <c r="Q2423" i="5"/>
  <c r="Q2419" i="5"/>
  <c r="Q2415" i="5"/>
  <c r="Q2411" i="5"/>
  <c r="Q2407" i="5"/>
  <c r="Q2403" i="5"/>
  <c r="Q2399" i="5"/>
  <c r="Q2395" i="5"/>
  <c r="Q2391" i="5"/>
  <c r="Q2387" i="5"/>
  <c r="Q2383" i="5"/>
  <c r="Q2379" i="5"/>
  <c r="Q2375" i="5"/>
  <c r="Q2371" i="5"/>
  <c r="Q2367" i="5"/>
  <c r="Q2363" i="5"/>
  <c r="Q2359" i="5"/>
  <c r="Q2355" i="5"/>
  <c r="Q2351" i="5"/>
  <c r="Q2347" i="5"/>
  <c r="Q2343" i="5"/>
  <c r="Q2339" i="5"/>
  <c r="Q2335" i="5"/>
  <c r="Q2331" i="5"/>
  <c r="Q2327" i="5"/>
  <c r="Q2323" i="5"/>
  <c r="Q2319" i="5"/>
  <c r="Q2315" i="5"/>
  <c r="Q2311" i="5"/>
  <c r="Q2307" i="5"/>
  <c r="Q2303" i="5"/>
  <c r="Q2299" i="5"/>
  <c r="Q2295" i="5"/>
  <c r="Q2291" i="5"/>
  <c r="Q2287" i="5"/>
  <c r="Q2281" i="5"/>
  <c r="Q2271" i="5"/>
  <c r="Q2265" i="5"/>
  <c r="Q2255" i="5"/>
  <c r="Q2249" i="5"/>
  <c r="Q2239" i="5"/>
  <c r="Q2233" i="5"/>
  <c r="Q2223" i="5"/>
  <c r="P2282" i="5"/>
  <c r="Q2282" i="5"/>
  <c r="P2266" i="5"/>
  <c r="Q2266" i="5"/>
  <c r="P2250" i="5"/>
  <c r="Q2250" i="5"/>
  <c r="P2234" i="5"/>
  <c r="Q2234" i="5"/>
  <c r="P2218" i="5"/>
  <c r="Q2218" i="5"/>
  <c r="P2215" i="5"/>
  <c r="Q2215" i="5"/>
  <c r="P2210" i="5"/>
  <c r="Q2210" i="5"/>
  <c r="P2207" i="5"/>
  <c r="Q2207" i="5"/>
  <c r="P2202" i="5"/>
  <c r="Q2202" i="5"/>
  <c r="P2199" i="5"/>
  <c r="Q2199" i="5"/>
  <c r="P2183" i="5"/>
  <c r="Q2183" i="5"/>
  <c r="P2167" i="5"/>
  <c r="Q2167" i="5"/>
  <c r="P2151" i="5"/>
  <c r="Q2151" i="5"/>
  <c r="P2135" i="5"/>
  <c r="Q2135" i="5"/>
  <c r="P2119" i="5"/>
  <c r="Q2119" i="5"/>
  <c r="P2103" i="5"/>
  <c r="Q2103" i="5"/>
  <c r="P2087" i="5"/>
  <c r="Q2087" i="5"/>
  <c r="P2071" i="5"/>
  <c r="Q2071" i="5"/>
  <c r="P2055" i="5"/>
  <c r="Q2055" i="5"/>
  <c r="P2039" i="5"/>
  <c r="Q2039" i="5"/>
  <c r="P2023" i="5"/>
  <c r="Q2023" i="5"/>
  <c r="P2007" i="5"/>
  <c r="Q2007" i="5"/>
  <c r="P1991" i="5"/>
  <c r="Q1991" i="5"/>
  <c r="P1975" i="5"/>
  <c r="Q1975" i="5"/>
  <c r="P1959" i="5"/>
  <c r="Q1959" i="5"/>
  <c r="P1943" i="5"/>
  <c r="Q1943" i="5"/>
  <c r="P1927" i="5"/>
  <c r="Q1927" i="5"/>
  <c r="P1911" i="5"/>
  <c r="Q1911" i="5"/>
  <c r="P1895" i="5"/>
  <c r="Q1895" i="5"/>
  <c r="P1879" i="5"/>
  <c r="Q1879" i="5"/>
  <c r="P1863" i="5"/>
  <c r="Q1863" i="5"/>
  <c r="P1847" i="5"/>
  <c r="Q1847" i="5"/>
  <c r="P1831" i="5"/>
  <c r="Q1831" i="5"/>
  <c r="P1815" i="5"/>
  <c r="Q1815" i="5"/>
  <c r="P1799" i="5"/>
  <c r="Q1799" i="5"/>
  <c r="P1783" i="5"/>
  <c r="Q1783" i="5"/>
  <c r="P1767" i="5"/>
  <c r="Q1767" i="5"/>
  <c r="P1751" i="5"/>
  <c r="Q1751" i="5"/>
  <c r="P1735" i="5"/>
  <c r="Q1735" i="5"/>
  <c r="P1719" i="5"/>
  <c r="Q1719" i="5"/>
  <c r="P1703" i="5"/>
  <c r="Q1703" i="5"/>
  <c r="P1687" i="5"/>
  <c r="Q1687" i="5"/>
  <c r="P1671" i="5"/>
  <c r="Q1671" i="5"/>
  <c r="P1655" i="5"/>
  <c r="Q1655" i="5"/>
  <c r="P1639" i="5"/>
  <c r="Q1639" i="5"/>
  <c r="P1623" i="5"/>
  <c r="Q1623" i="5"/>
  <c r="P1607" i="5"/>
  <c r="Q1607" i="5"/>
  <c r="P1591" i="5"/>
  <c r="Q1591" i="5"/>
  <c r="P1575" i="5"/>
  <c r="Q1575" i="5"/>
  <c r="P1559" i="5"/>
  <c r="Q1559" i="5"/>
  <c r="P1543" i="5"/>
  <c r="Q1543" i="5"/>
  <c r="P1527" i="5"/>
  <c r="Q1527" i="5"/>
  <c r="P1511" i="5"/>
  <c r="Q1511" i="5"/>
  <c r="P1495" i="5"/>
  <c r="Q1495" i="5"/>
  <c r="P1479" i="5"/>
  <c r="Q1479" i="5"/>
  <c r="P1463" i="5"/>
  <c r="Q1463" i="5"/>
  <c r="P1447" i="5"/>
  <c r="Q1447" i="5"/>
  <c r="P1431" i="5"/>
  <c r="Q1431" i="5"/>
  <c r="P1415" i="5"/>
  <c r="Q1415" i="5"/>
  <c r="P1399" i="5"/>
  <c r="Q1399" i="5"/>
  <c r="P1383" i="5"/>
  <c r="Q1383" i="5"/>
  <c r="Q120" i="5"/>
  <c r="Q116" i="5"/>
  <c r="Q112" i="5"/>
  <c r="Q108" i="5"/>
  <c r="Q104" i="5"/>
  <c r="Q100" i="5"/>
  <c r="Q96" i="5"/>
  <c r="Q92" i="5"/>
  <c r="Q88" i="5"/>
  <c r="Q84" i="5"/>
  <c r="Q80" i="5"/>
  <c r="Q76" i="5"/>
  <c r="Q72" i="5"/>
  <c r="Q68" i="5"/>
  <c r="Q64" i="5"/>
  <c r="Q60" i="5"/>
  <c r="Q56" i="5"/>
  <c r="Q52" i="5"/>
  <c r="Q48" i="5"/>
  <c r="Q44" i="5"/>
  <c r="Q40" i="5"/>
  <c r="Q36" i="5"/>
  <c r="Q32" i="5"/>
  <c r="Q28" i="5"/>
  <c r="Q24" i="5"/>
  <c r="Q20" i="5"/>
  <c r="Q16" i="5"/>
  <c r="Q12" i="5"/>
  <c r="Q8" i="5"/>
  <c r="Q4" i="5"/>
  <c r="Q1371" i="5"/>
  <c r="Q1367" i="5"/>
  <c r="Q1363" i="5"/>
  <c r="Q1359" i="5"/>
  <c r="Q1355" i="5"/>
  <c r="Q1351" i="5"/>
  <c r="Q1347" i="5"/>
  <c r="Q1343" i="5"/>
  <c r="Q1339" i="5"/>
  <c r="Q1335" i="5"/>
  <c r="Q1331" i="5"/>
  <c r="Q1327" i="5"/>
  <c r="Q1323" i="5"/>
  <c r="Q1319" i="5"/>
  <c r="Q1315" i="5"/>
  <c r="Q1311" i="5"/>
  <c r="Q1307" i="5"/>
  <c r="Q1303" i="5"/>
  <c r="Q1299" i="5"/>
  <c r="Q1295" i="5"/>
  <c r="Q1291" i="5"/>
  <c r="Q1287" i="5"/>
  <c r="Q1283" i="5"/>
  <c r="Q1279" i="5"/>
  <c r="Q1275" i="5"/>
  <c r="Q1271" i="5"/>
  <c r="Q1267" i="5"/>
  <c r="Q1263" i="5"/>
  <c r="Q1259" i="5"/>
  <c r="Q1255" i="5"/>
  <c r="Q1251" i="5"/>
  <c r="Q1247" i="5"/>
  <c r="Q1243" i="5"/>
  <c r="Q1239" i="5"/>
  <c r="Q1235" i="5"/>
  <c r="Q1231" i="5"/>
  <c r="Q1227" i="5"/>
  <c r="Q1223" i="5"/>
  <c r="Q1219" i="5"/>
  <c r="Q1215" i="5"/>
  <c r="Q1211" i="5"/>
  <c r="Q1207" i="5"/>
  <c r="Q1203" i="5"/>
  <c r="Q1199" i="5"/>
  <c r="Q1195" i="5"/>
  <c r="Q1191" i="5"/>
  <c r="Q1187" i="5"/>
  <c r="Q1183" i="5"/>
  <c r="Q1179" i="5"/>
  <c r="Q1175" i="5"/>
  <c r="Q1171" i="5"/>
  <c r="Q1167" i="5"/>
  <c r="Q1163" i="5"/>
  <c r="Q1159" i="5"/>
  <c r="Q1155" i="5"/>
  <c r="Q1151" i="5"/>
  <c r="Q1147" i="5"/>
  <c r="Q1143" i="5"/>
  <c r="Q1139" i="5"/>
  <c r="Q1135" i="5"/>
  <c r="Q1131" i="5"/>
  <c r="Q1127" i="5"/>
  <c r="Q1123" i="5"/>
  <c r="Q1119" i="5"/>
  <c r="Q1115" i="5"/>
  <c r="Q1111" i="5"/>
  <c r="Q1107" i="5"/>
  <c r="Q1103" i="5"/>
  <c r="Q1099" i="5"/>
  <c r="Q1095" i="5"/>
  <c r="Q1091" i="5"/>
  <c r="Q1087" i="5"/>
  <c r="Q1083" i="5"/>
  <c r="Q1079" i="5"/>
  <c r="Q1075" i="5"/>
  <c r="Q1071" i="5"/>
  <c r="Q1067" i="5"/>
  <c r="Q1063" i="5"/>
  <c r="Q1059" i="5"/>
  <c r="Q1055" i="5"/>
  <c r="Q1051" i="5"/>
  <c r="Q1047" i="5"/>
  <c r="Q1043" i="5"/>
  <c r="Q1039" i="5"/>
  <c r="Q1035" i="5"/>
  <c r="Q1031" i="5"/>
  <c r="Q1027" i="5"/>
  <c r="Q1023" i="5"/>
  <c r="Q1019" i="5"/>
  <c r="Q1015" i="5"/>
  <c r="Q1011" i="5"/>
  <c r="Q1007" i="5"/>
  <c r="Q1003" i="5"/>
  <c r="Q999" i="5"/>
  <c r="Q995" i="5"/>
  <c r="Q991" i="5"/>
  <c r="Q987" i="5"/>
  <c r="Q983" i="5"/>
  <c r="Q979" i="5"/>
  <c r="Q975" i="5"/>
  <c r="Q971" i="5"/>
  <c r="Q967" i="5"/>
  <c r="Q963" i="5"/>
  <c r="Q959" i="5"/>
  <c r="Q955" i="5"/>
  <c r="Q951" i="5"/>
  <c r="Q947" i="5"/>
  <c r="Q943" i="5"/>
  <c r="Q939" i="5"/>
  <c r="Q935" i="5"/>
  <c r="Q931" i="5"/>
  <c r="Q927" i="5"/>
  <c r="Q923" i="5"/>
  <c r="Q919" i="5"/>
  <c r="Q915" i="5"/>
  <c r="Q911" i="5"/>
  <c r="Q907" i="5"/>
  <c r="Q903" i="5"/>
  <c r="Q899" i="5"/>
  <c r="Q895" i="5"/>
  <c r="Q891" i="5"/>
  <c r="Q887" i="5"/>
  <c r="Q883" i="5"/>
  <c r="Q879" i="5"/>
  <c r="Q875" i="5"/>
  <c r="Q871" i="5"/>
  <c r="Q867" i="5"/>
  <c r="Q863" i="5"/>
  <c r="Q859" i="5"/>
  <c r="Q855" i="5"/>
  <c r="Q851" i="5"/>
  <c r="Q847" i="5"/>
  <c r="Q843" i="5"/>
  <c r="Q839" i="5"/>
  <c r="Q835" i="5"/>
  <c r="Q831" i="5"/>
  <c r="Q827" i="5"/>
  <c r="Q823" i="5"/>
  <c r="Q819" i="5"/>
  <c r="Q815" i="5"/>
  <c r="Q811" i="5"/>
  <c r="Q807" i="5"/>
  <c r="Q803" i="5"/>
  <c r="Q799" i="5"/>
  <c r="Q795" i="5"/>
  <c r="Q791" i="5"/>
  <c r="Q787" i="5"/>
  <c r="Q783" i="5"/>
  <c r="Q779" i="5"/>
  <c r="Q775" i="5"/>
  <c r="Q771" i="5"/>
  <c r="Q767" i="5"/>
  <c r="Q763" i="5"/>
  <c r="Q759" i="5"/>
  <c r="Q755" i="5"/>
  <c r="Q751" i="5"/>
  <c r="Q747" i="5"/>
  <c r="Q743" i="5"/>
  <c r="Q739" i="5"/>
  <c r="Q735" i="5"/>
  <c r="Q731" i="5"/>
  <c r="Q727" i="5"/>
  <c r="Q723" i="5"/>
  <c r="Q719" i="5"/>
  <c r="Q715" i="5"/>
  <c r="Q711" i="5"/>
  <c r="Q707" i="5"/>
  <c r="Q703" i="5"/>
  <c r="Q699" i="5"/>
  <c r="Q695" i="5"/>
  <c r="Q691" i="5"/>
  <c r="Q687" i="5"/>
  <c r="Q683" i="5"/>
  <c r="Q679" i="5"/>
  <c r="Q675" i="5"/>
  <c r="Q671" i="5"/>
  <c r="Q667" i="5"/>
  <c r="Q663" i="5"/>
  <c r="Q659" i="5"/>
  <c r="Q655" i="5"/>
  <c r="Q651" i="5"/>
  <c r="Q647" i="5"/>
  <c r="Q643" i="5"/>
  <c r="Q639" i="5"/>
  <c r="Q635" i="5"/>
  <c r="Q631" i="5"/>
  <c r="Q627" i="5"/>
  <c r="Q623" i="5"/>
  <c r="Q619" i="5"/>
  <c r="Q615" i="5"/>
  <c r="Q611" i="5"/>
  <c r="Q607" i="5"/>
  <c r="Q603" i="5"/>
  <c r="Q599" i="5"/>
  <c r="Q595" i="5"/>
  <c r="Q591" i="5"/>
  <c r="Q587" i="5"/>
  <c r="Q583" i="5"/>
  <c r="Q579" i="5"/>
  <c r="Q575" i="5"/>
  <c r="Q571" i="5"/>
  <c r="Q567" i="5"/>
  <c r="Q563" i="5"/>
  <c r="Q559" i="5"/>
  <c r="Q555" i="5"/>
  <c r="Q551" i="5"/>
  <c r="Q547" i="5"/>
  <c r="Q543" i="5"/>
  <c r="Q539" i="5"/>
  <c r="Q535" i="5"/>
  <c r="Q531" i="5"/>
  <c r="Q527" i="5"/>
  <c r="Q523" i="5"/>
  <c r="Q519" i="5"/>
  <c r="Q515" i="5"/>
  <c r="Q511" i="5"/>
  <c r="Q507" i="5"/>
  <c r="Q503" i="5"/>
  <c r="Q499" i="5"/>
  <c r="Q495" i="5"/>
  <c r="Q491" i="5"/>
  <c r="Q487" i="5"/>
  <c r="Q483" i="5"/>
  <c r="Q479" i="5"/>
  <c r="Q475" i="5"/>
  <c r="Q471" i="5"/>
  <c r="Q467" i="5"/>
  <c r="Q463" i="5"/>
  <c r="Q459" i="5"/>
  <c r="Q455" i="5"/>
  <c r="Q451" i="5"/>
  <c r="Q447" i="5"/>
  <c r="Q443" i="5"/>
  <c r="Q439" i="5"/>
  <c r="Q435" i="5"/>
  <c r="Q431" i="5"/>
  <c r="Q427" i="5"/>
  <c r="Q423" i="5"/>
  <c r="Q419" i="5"/>
  <c r="Q415" i="5"/>
  <c r="Q411" i="5"/>
  <c r="Q407" i="5"/>
  <c r="Q403" i="5"/>
  <c r="Q399" i="5"/>
  <c r="Q395" i="5"/>
  <c r="Q391" i="5"/>
  <c r="Q387" i="5"/>
  <c r="Q383" i="5"/>
  <c r="Q379" i="5"/>
  <c r="Q375" i="5"/>
  <c r="Q371" i="5"/>
  <c r="Q367" i="5"/>
  <c r="Q363" i="5"/>
  <c r="Q359" i="5"/>
  <c r="Q355" i="5"/>
  <c r="Q351" i="5"/>
  <c r="Q347" i="5"/>
  <c r="Q343" i="5"/>
  <c r="Q339" i="5"/>
  <c r="Q335" i="5"/>
  <c r="Q331" i="5"/>
  <c r="Q327" i="5"/>
  <c r="Q323" i="5"/>
  <c r="Q319" i="5"/>
  <c r="Q315" i="5"/>
  <c r="Q311" i="5"/>
  <c r="Q307" i="5"/>
  <c r="Q303" i="5"/>
  <c r="Q299" i="5"/>
  <c r="Q295" i="5"/>
  <c r="Q291" i="5"/>
  <c r="Q287" i="5"/>
  <c r="Q283" i="5"/>
  <c r="Q279" i="5"/>
  <c r="Q275" i="5"/>
  <c r="Q271" i="5"/>
  <c r="Q267" i="5"/>
  <c r="Q263" i="5"/>
  <c r="Q259" i="5"/>
  <c r="Q255" i="5"/>
  <c r="Q251" i="5"/>
  <c r="Q247" i="5"/>
  <c r="Q243" i="5"/>
  <c r="Q239" i="5"/>
  <c r="Q235" i="5"/>
  <c r="Q231" i="5"/>
  <c r="Q227" i="5"/>
  <c r="Q223" i="5"/>
  <c r="Q219" i="5"/>
  <c r="Q215" i="5"/>
  <c r="Q211" i="5"/>
  <c r="Q207" i="5"/>
  <c r="Q203" i="5"/>
  <c r="Q199" i="5"/>
  <c r="Q195" i="5"/>
  <c r="Q191" i="5"/>
  <c r="Q187" i="5"/>
  <c r="Q183" i="5"/>
  <c r="Q179" i="5"/>
  <c r="Q175" i="5"/>
  <c r="Q171" i="5"/>
  <c r="Q167" i="5"/>
  <c r="Q163" i="5"/>
  <c r="Q159" i="5"/>
  <c r="Q155" i="5"/>
  <c r="Q151" i="5"/>
  <c r="Q147" i="5"/>
  <c r="Q143" i="5"/>
  <c r="Q139" i="5"/>
  <c r="Q135" i="5"/>
  <c r="Q131" i="5"/>
  <c r="Q127" i="5"/>
  <c r="Q123" i="5"/>
  <c r="Q119" i="5"/>
  <c r="Q115" i="5"/>
  <c r="Q111" i="5"/>
  <c r="Q107" i="5"/>
  <c r="Q103" i="5"/>
  <c r="Q99" i="5"/>
  <c r="Q95" i="5"/>
  <c r="Q91" i="5"/>
  <c r="Q87" i="5"/>
  <c r="Q83" i="5"/>
  <c r="Q79" i="5"/>
  <c r="Q75" i="5"/>
  <c r="Q71" i="5"/>
  <c r="Q67" i="5"/>
  <c r="Q63" i="5"/>
  <c r="Q59" i="5"/>
  <c r="Q55" i="5"/>
  <c r="Q51" i="5"/>
  <c r="Q47" i="5"/>
  <c r="Q43" i="5"/>
  <c r="Q39" i="5"/>
  <c r="Q35" i="5"/>
  <c r="Q31" i="5"/>
  <c r="Q27" i="5"/>
  <c r="Q23" i="5"/>
  <c r="Q19" i="5"/>
  <c r="Q15" i="5"/>
  <c r="Q11" i="5"/>
  <c r="Q7" i="5"/>
  <c r="Q3" i="5"/>
  <c r="Q2198" i="5"/>
  <c r="Q2194" i="5"/>
  <c r="Q2190" i="5"/>
  <c r="Q2186" i="5"/>
  <c r="Q2182" i="5"/>
  <c r="Q2178" i="5"/>
  <c r="Q2174" i="5"/>
  <c r="Q2170" i="5"/>
  <c r="Q2166" i="5"/>
  <c r="Q2162" i="5"/>
  <c r="Q2158" i="5"/>
  <c r="Q2154" i="5"/>
  <c r="Q2150" i="5"/>
  <c r="Q2146" i="5"/>
  <c r="Q2142" i="5"/>
  <c r="Q2138" i="5"/>
  <c r="Q2134" i="5"/>
  <c r="Q2130" i="5"/>
  <c r="Q2126" i="5"/>
  <c r="Q2122" i="5"/>
  <c r="Q2118" i="5"/>
  <c r="Q2114" i="5"/>
  <c r="Q2110" i="5"/>
  <c r="Q2106" i="5"/>
  <c r="Q2102" i="5"/>
  <c r="Q2098" i="5"/>
  <c r="Q2094" i="5"/>
  <c r="Q2090" i="5"/>
  <c r="Q2086" i="5"/>
  <c r="Q2082" i="5"/>
  <c r="Q2078" i="5"/>
  <c r="Q2074" i="5"/>
  <c r="Q2070" i="5"/>
  <c r="Q2066" i="5"/>
  <c r="Q2062" i="5"/>
  <c r="Q2058" i="5"/>
  <c r="Q2054" i="5"/>
  <c r="Q2050" i="5"/>
  <c r="Q2046" i="5"/>
  <c r="Q2042" i="5"/>
  <c r="Q2038" i="5"/>
  <c r="Q2034" i="5"/>
  <c r="Q2030" i="5"/>
  <c r="Q2026" i="5"/>
  <c r="Q2022" i="5"/>
  <c r="Q2018" i="5"/>
  <c r="Q2014" i="5"/>
  <c r="Q2010" i="5"/>
  <c r="Q2006" i="5"/>
  <c r="Q2002" i="5"/>
  <c r="Q1998" i="5"/>
  <c r="Q1994" i="5"/>
  <c r="Q1990" i="5"/>
  <c r="Q1986" i="5"/>
  <c r="Q1982" i="5"/>
  <c r="Q1978" i="5"/>
  <c r="Q1974" i="5"/>
  <c r="Q1970" i="5"/>
  <c r="Q1966" i="5"/>
  <c r="Q1962" i="5"/>
  <c r="Q1958" i="5"/>
  <c r="Q1954" i="5"/>
  <c r="Q1950" i="5"/>
  <c r="Q1946" i="5"/>
  <c r="Q1942" i="5"/>
  <c r="Q1938" i="5"/>
  <c r="Q1934" i="5"/>
  <c r="Q1930" i="5"/>
  <c r="Q1926" i="5"/>
  <c r="Q1922" i="5"/>
  <c r="Q1918" i="5"/>
  <c r="Q1914" i="5"/>
  <c r="Q1910" i="5"/>
  <c r="Q1906" i="5"/>
  <c r="Q1902" i="5"/>
  <c r="Q1898" i="5"/>
  <c r="Q1894" i="5"/>
  <c r="Q1890" i="5"/>
  <c r="Q1886" i="5"/>
  <c r="Q1882" i="5"/>
  <c r="Q1878" i="5"/>
  <c r="Q1874" i="5"/>
  <c r="Q1870" i="5"/>
  <c r="Q1866" i="5"/>
  <c r="Q1862" i="5"/>
  <c r="Q1858" i="5"/>
  <c r="Q1854" i="5"/>
  <c r="Q1850" i="5"/>
  <c r="Q1846" i="5"/>
  <c r="Q1842" i="5"/>
  <c r="Q1838" i="5"/>
  <c r="Q1834" i="5"/>
  <c r="Q1830" i="5"/>
  <c r="Q1826" i="5"/>
  <c r="Q1822" i="5"/>
  <c r="Q1818" i="5"/>
  <c r="Q1814" i="5"/>
  <c r="Q1810" i="5"/>
  <c r="Q1806" i="5"/>
  <c r="Q1802" i="5"/>
  <c r="Q1798" i="5"/>
  <c r="Q1794" i="5"/>
  <c r="Q1790" i="5"/>
  <c r="Q1786" i="5"/>
  <c r="Q1782" i="5"/>
  <c r="Q1778" i="5"/>
  <c r="Q1774" i="5"/>
  <c r="Q1770" i="5"/>
  <c r="Q1766" i="5"/>
  <c r="Q1762" i="5"/>
  <c r="Q1758" i="5"/>
  <c r="Q1754" i="5"/>
  <c r="Q1750" i="5"/>
  <c r="Q1746" i="5"/>
  <c r="Q1742" i="5"/>
  <c r="Q1738" i="5"/>
  <c r="Q1734" i="5"/>
  <c r="Q1730" i="5"/>
  <c r="Q1726" i="5"/>
  <c r="Q1722" i="5"/>
  <c r="Q1718" i="5"/>
  <c r="Q1714" i="5"/>
  <c r="Q1710" i="5"/>
  <c r="Q1706" i="5"/>
  <c r="Q1702" i="5"/>
  <c r="Q1698" i="5"/>
  <c r="Q1694" i="5"/>
  <c r="Q1690" i="5"/>
  <c r="Q1686" i="5"/>
  <c r="Q1682" i="5"/>
  <c r="Q1678" i="5"/>
  <c r="Q1674" i="5"/>
  <c r="Q1670" i="5"/>
  <c r="Q1666" i="5"/>
  <c r="Q1662" i="5"/>
  <c r="Q1658" i="5"/>
  <c r="Q1654" i="5"/>
  <c r="Q1650" i="5"/>
  <c r="Q1646" i="5"/>
  <c r="Q1642" i="5"/>
  <c r="Q1638" i="5"/>
  <c r="Q1634" i="5"/>
  <c r="Q1630" i="5"/>
  <c r="Q1626" i="5"/>
  <c r="Q1622" i="5"/>
  <c r="Q1618" i="5"/>
  <c r="Q1614" i="5"/>
  <c r="Q1610" i="5"/>
  <c r="Q1606" i="5"/>
  <c r="Q1602" i="5"/>
  <c r="Q1598" i="5"/>
  <c r="Q1594" i="5"/>
  <c r="Q1590" i="5"/>
  <c r="Q1586" i="5"/>
  <c r="Q1582" i="5"/>
  <c r="Q1578" i="5"/>
  <c r="Q1574" i="5"/>
  <c r="Q1570" i="5"/>
  <c r="Q1566" i="5"/>
  <c r="Q1562" i="5"/>
  <c r="Q1558" i="5"/>
  <c r="Q1554" i="5"/>
  <c r="Q1550" i="5"/>
  <c r="Q1546" i="5"/>
  <c r="Q1542" i="5"/>
  <c r="Q1538" i="5"/>
  <c r="Q1534" i="5"/>
  <c r="Q1530" i="5"/>
  <c r="Q1526" i="5"/>
  <c r="Q1522" i="5"/>
  <c r="Q1518" i="5"/>
  <c r="Q1514" i="5"/>
  <c r="Q1510" i="5"/>
  <c r="Q1506" i="5"/>
  <c r="Q1502" i="5"/>
  <c r="Q1498" i="5"/>
  <c r="Q1494" i="5"/>
  <c r="Q1490" i="5"/>
  <c r="Q1486" i="5"/>
  <c r="Q1482" i="5"/>
  <c r="Q1478" i="5"/>
  <c r="Q1474" i="5"/>
  <c r="Q1470" i="5"/>
  <c r="Q1466" i="5"/>
  <c r="Q1462" i="5"/>
  <c r="Q1458" i="5"/>
  <c r="Q1454" i="5"/>
  <c r="Q1450" i="5"/>
  <c r="Q1446" i="5"/>
  <c r="Q1442" i="5"/>
  <c r="Q1438" i="5"/>
  <c r="Q1434" i="5"/>
  <c r="Q1430" i="5"/>
  <c r="Q1426" i="5"/>
  <c r="Q1422" i="5"/>
  <c r="Q1418" i="5"/>
  <c r="Q1414" i="5"/>
  <c r="Q1410" i="5"/>
  <c r="Q1406" i="5"/>
  <c r="Q1402" i="5"/>
  <c r="Q1398" i="5"/>
  <c r="Q1394" i="5"/>
  <c r="Q1390" i="5"/>
  <c r="Q1386" i="5"/>
  <c r="Q1382" i="5"/>
  <c r="Q1378" i="5"/>
  <c r="Q1374" i="5"/>
  <c r="Q1370" i="5"/>
  <c r="Q1366" i="5"/>
  <c r="Q1362" i="5"/>
  <c r="Q1358" i="5"/>
  <c r="Q1354" i="5"/>
  <c r="Q1350" i="5"/>
  <c r="Q1346" i="5"/>
  <c r="Q1342" i="5"/>
  <c r="Q1338" i="5"/>
  <c r="Q1334" i="5"/>
  <c r="Q1330" i="5"/>
  <c r="Q1326" i="5"/>
  <c r="Q1322" i="5"/>
  <c r="Q1318" i="5"/>
  <c r="Q1314" i="5"/>
  <c r="Q1310" i="5"/>
  <c r="Q1306" i="5"/>
  <c r="Q1302" i="5"/>
  <c r="Q1298" i="5"/>
  <c r="Q1294" i="5"/>
  <c r="Q1290" i="5"/>
  <c r="Q1286" i="5"/>
  <c r="Q1282" i="5"/>
  <c r="Q1278" i="5"/>
  <c r="Q1274" i="5"/>
  <c r="Q1270" i="5"/>
  <c r="Q1266" i="5"/>
  <c r="Q1262" i="5"/>
  <c r="Q1258" i="5"/>
  <c r="Q1254" i="5"/>
  <c r="Q1250" i="5"/>
  <c r="Q1246" i="5"/>
  <c r="Q1242" i="5"/>
  <c r="Q1238" i="5"/>
  <c r="Q1234" i="5"/>
  <c r="Q1230" i="5"/>
  <c r="Q1226" i="5"/>
  <c r="Q1222" i="5"/>
  <c r="Q1218" i="5"/>
  <c r="Q1214" i="5"/>
  <c r="Q1210" i="5"/>
  <c r="Q1206" i="5"/>
  <c r="Q1202" i="5"/>
  <c r="Q1198" i="5"/>
  <c r="Q1194" i="5"/>
  <c r="Q1190" i="5"/>
  <c r="Q1186" i="5"/>
  <c r="Q1182" i="5"/>
  <c r="Q1178" i="5"/>
  <c r="Q1174" i="5"/>
  <c r="Q1170" i="5"/>
  <c r="Q1166" i="5"/>
  <c r="Q1162" i="5"/>
  <c r="Q1158" i="5"/>
  <c r="Q1154" i="5"/>
  <c r="Q1150" i="5"/>
  <c r="Q1146" i="5"/>
  <c r="Q1142" i="5"/>
  <c r="Q1138" i="5"/>
  <c r="Q1134" i="5"/>
  <c r="Q1130" i="5"/>
  <c r="Q1126" i="5"/>
  <c r="Q1122" i="5"/>
  <c r="Q1118" i="5"/>
  <c r="Q1114" i="5"/>
  <c r="Q1110" i="5"/>
  <c r="Q1106" i="5"/>
  <c r="Q1102" i="5"/>
  <c r="Q1098" i="5"/>
  <c r="Q1094" i="5"/>
  <c r="Q1090" i="5"/>
  <c r="Q1086" i="5"/>
  <c r="Q1082" i="5"/>
  <c r="Q1078" i="5"/>
  <c r="Q1074" i="5"/>
  <c r="Q1070" i="5"/>
  <c r="Q1066" i="5"/>
  <c r="Q1062" i="5"/>
  <c r="Q1058" i="5"/>
  <c r="Q1054" i="5"/>
  <c r="Q1050" i="5"/>
  <c r="Q1046" i="5"/>
  <c r="Q1042" i="5"/>
  <c r="Q1038" i="5"/>
  <c r="Q1034" i="5"/>
  <c r="Q1030" i="5"/>
  <c r="Q1026" i="5"/>
  <c r="Q1022" i="5"/>
  <c r="Q1018" i="5"/>
  <c r="Q1014" i="5"/>
  <c r="Q1010" i="5"/>
  <c r="Q1006" i="5"/>
  <c r="Q1002" i="5"/>
  <c r="Q998" i="5"/>
  <c r="Q994" i="5"/>
  <c r="Q990" i="5"/>
  <c r="Q986" i="5"/>
  <c r="Q982" i="5"/>
  <c r="Q978" i="5"/>
  <c r="Q974" i="5"/>
  <c r="Q970" i="5"/>
  <c r="Q966" i="5"/>
  <c r="Q962" i="5"/>
  <c r="Q958" i="5"/>
  <c r="Q954" i="5"/>
  <c r="Q950" i="5"/>
  <c r="Q946" i="5"/>
  <c r="Q942" i="5"/>
  <c r="Q938" i="5"/>
  <c r="Q934" i="5"/>
  <c r="Q930" i="5"/>
  <c r="Q926" i="5"/>
  <c r="Q922" i="5"/>
  <c r="Q918" i="5"/>
  <c r="Q914" i="5"/>
  <c r="Q910" i="5"/>
  <c r="Q906" i="5"/>
  <c r="Q902" i="5"/>
  <c r="Q898" i="5"/>
  <c r="Q894" i="5"/>
  <c r="Q890" i="5"/>
  <c r="Q886" i="5"/>
  <c r="Q882" i="5"/>
  <c r="Q878" i="5"/>
  <c r="Q874" i="5"/>
  <c r="Q870" i="5"/>
  <c r="Q866" i="5"/>
  <c r="Q862" i="5"/>
  <c r="Q858" i="5"/>
  <c r="Q854" i="5"/>
  <c r="Q850" i="5"/>
  <c r="Q846" i="5"/>
  <c r="Q842" i="5"/>
  <c r="Q838" i="5"/>
  <c r="Q834" i="5"/>
  <c r="Q830" i="5"/>
  <c r="Q826" i="5"/>
  <c r="Q822" i="5"/>
  <c r="Q818" i="5"/>
  <c r="Q814" i="5"/>
  <c r="Q810" i="5"/>
  <c r="Q806" i="5"/>
  <c r="Q802" i="5"/>
  <c r="Q798" i="5"/>
  <c r="Q794" i="5"/>
  <c r="Q790" i="5"/>
  <c r="Q786" i="5"/>
  <c r="Q782" i="5"/>
  <c r="Q778" i="5"/>
  <c r="Q774" i="5"/>
  <c r="Q770" i="5"/>
  <c r="Q766" i="5"/>
  <c r="Q762" i="5"/>
  <c r="Q758" i="5"/>
  <c r="Q754" i="5"/>
  <c r="Q750" i="5"/>
  <c r="Q746" i="5"/>
  <c r="Q742" i="5"/>
  <c r="Q738" i="5"/>
  <c r="Q734" i="5"/>
  <c r="Q730" i="5"/>
  <c r="Q726" i="5"/>
  <c r="Q722" i="5"/>
  <c r="Q718" i="5"/>
  <c r="Q714" i="5"/>
  <c r="Q710" i="5"/>
  <c r="Q706" i="5"/>
  <c r="Q702" i="5"/>
  <c r="Q698" i="5"/>
  <c r="Q694" i="5"/>
  <c r="Q690" i="5"/>
  <c r="Q686" i="5"/>
  <c r="Q682" i="5"/>
  <c r="Q678" i="5"/>
  <c r="Q674" i="5"/>
  <c r="Q670" i="5"/>
  <c r="Q666" i="5"/>
  <c r="Q662" i="5"/>
  <c r="Q658" i="5"/>
  <c r="Q654" i="5"/>
  <c r="Q650" i="5"/>
  <c r="Q646" i="5"/>
  <c r="Q642" i="5"/>
  <c r="Q638" i="5"/>
  <c r="Q634" i="5"/>
  <c r="Q630" i="5"/>
  <c r="Q626" i="5"/>
  <c r="Q622" i="5"/>
  <c r="Q618" i="5"/>
  <c r="Q614" i="5"/>
  <c r="Q610" i="5"/>
  <c r="Q606" i="5"/>
  <c r="Q602" i="5"/>
  <c r="Q598" i="5"/>
  <c r="Q594" i="5"/>
  <c r="Q590" i="5"/>
  <c r="Q586" i="5"/>
  <c r="Q582" i="5"/>
  <c r="Q578" i="5"/>
  <c r="Q574" i="5"/>
  <c r="Q570" i="5"/>
  <c r="Q566" i="5"/>
  <c r="Q562" i="5"/>
  <c r="Q558" i="5"/>
  <c r="Q554" i="5"/>
  <c r="Q550" i="5"/>
  <c r="Q546" i="5"/>
  <c r="Q542" i="5"/>
  <c r="Q538" i="5"/>
  <c r="Q534" i="5"/>
  <c r="Q530" i="5"/>
  <c r="Q526" i="5"/>
  <c r="Q522" i="5"/>
  <c r="Q518" i="5"/>
  <c r="Q514" i="5"/>
  <c r="Q510" i="5"/>
  <c r="Q506" i="5"/>
  <c r="Q502" i="5"/>
  <c r="Q498" i="5"/>
  <c r="Q494" i="5"/>
  <c r="Q490" i="5"/>
  <c r="Q486" i="5"/>
  <c r="Q482" i="5"/>
  <c r="Q478" i="5"/>
  <c r="Q474" i="5"/>
  <c r="Q470" i="5"/>
  <c r="Q466" i="5"/>
  <c r="Q462" i="5"/>
  <c r="Q458" i="5"/>
  <c r="Q454" i="5"/>
  <c r="Q450" i="5"/>
  <c r="Q446" i="5"/>
  <c r="Q442" i="5"/>
  <c r="Q438" i="5"/>
  <c r="Q434" i="5"/>
  <c r="Q430" i="5"/>
  <c r="Q426" i="5"/>
  <c r="Q422" i="5"/>
  <c r="Q418" i="5"/>
  <c r="Q414" i="5"/>
  <c r="Q410" i="5"/>
  <c r="Q406" i="5"/>
  <c r="Q402" i="5"/>
  <c r="Q398" i="5"/>
  <c r="Q394" i="5"/>
  <c r="Q390" i="5"/>
  <c r="Q386" i="5"/>
  <c r="Q382" i="5"/>
  <c r="Q378" i="5"/>
  <c r="Q374" i="5"/>
  <c r="Q370" i="5"/>
  <c r="Q366" i="5"/>
  <c r="Q362" i="5"/>
  <c r="Q358" i="5"/>
  <c r="Q354" i="5"/>
  <c r="Q350" i="5"/>
  <c r="Q346" i="5"/>
  <c r="Q342" i="5"/>
  <c r="Q338" i="5"/>
  <c r="Q334" i="5"/>
  <c r="Q330" i="5"/>
  <c r="Q326" i="5"/>
  <c r="Q322" i="5"/>
  <c r="Q318" i="5"/>
  <c r="Q314" i="5"/>
  <c r="Q310" i="5"/>
  <c r="Q306" i="5"/>
  <c r="Q302" i="5"/>
  <c r="Q298" i="5"/>
  <c r="Q294" i="5"/>
  <c r="Q290" i="5"/>
  <c r="Q286" i="5"/>
  <c r="Q282" i="5"/>
  <c r="Q278" i="5"/>
  <c r="Q274" i="5"/>
  <c r="Q270" i="5"/>
  <c r="Q266" i="5"/>
  <c r="Q262" i="5"/>
  <c r="Q258" i="5"/>
  <c r="Q254" i="5"/>
  <c r="Q250" i="5"/>
  <c r="Q246" i="5"/>
  <c r="Q242" i="5"/>
  <c r="Q238" i="5"/>
  <c r="Q234" i="5"/>
  <c r="Q230" i="5"/>
  <c r="Q226" i="5"/>
  <c r="Q222" i="5"/>
  <c r="Q218" i="5"/>
  <c r="Q214" i="5"/>
  <c r="Q210" i="5"/>
  <c r="Q206" i="5"/>
  <c r="Q202" i="5"/>
  <c r="Q198" i="5"/>
  <c r="Q194" i="5"/>
  <c r="Q190" i="5"/>
  <c r="Q186" i="5"/>
  <c r="Q182" i="5"/>
  <c r="Q178" i="5"/>
  <c r="Q174" i="5"/>
  <c r="Q170" i="5"/>
  <c r="Q166" i="5"/>
  <c r="Q162" i="5"/>
  <c r="Q158" i="5"/>
  <c r="Q154" i="5"/>
  <c r="Q150" i="5"/>
  <c r="Q146" i="5"/>
  <c r="Q142" i="5"/>
  <c r="Q138" i="5"/>
  <c r="Q134" i="5"/>
  <c r="Q130" i="5"/>
  <c r="Q126" i="5"/>
  <c r="Q122" i="5"/>
  <c r="Q118" i="5"/>
  <c r="Q114" i="5"/>
  <c r="Q110" i="5"/>
  <c r="Q106" i="5"/>
  <c r="Q102" i="5"/>
  <c r="Q98" i="5"/>
  <c r="Q94" i="5"/>
  <c r="Q90" i="5"/>
  <c r="Q86" i="5"/>
  <c r="Q82" i="5"/>
  <c r="Q78" i="5"/>
  <c r="Q74" i="5"/>
  <c r="Q70" i="5"/>
  <c r="Q66" i="5"/>
  <c r="Q62" i="5"/>
  <c r="Q58" i="5"/>
  <c r="Q54" i="5"/>
  <c r="Q50" i="5"/>
  <c r="Q46" i="5"/>
  <c r="Q42" i="5"/>
  <c r="Q38" i="5"/>
  <c r="Q30" i="5"/>
  <c r="Q26" i="5"/>
  <c r="Q22" i="5"/>
  <c r="Q18" i="5"/>
  <c r="Q14" i="5"/>
  <c r="Q10" i="5"/>
  <c r="T33" i="5"/>
  <c r="T29" i="5"/>
  <c r="T34" i="5"/>
  <c r="T30" i="5"/>
  <c r="K28" i="5"/>
  <c r="P4" i="3"/>
  <c r="P8" i="3"/>
  <c r="P12" i="3"/>
  <c r="P16" i="3"/>
  <c r="P20" i="3"/>
  <c r="P24" i="3"/>
  <c r="P28" i="3"/>
  <c r="P32" i="3"/>
  <c r="P36" i="3"/>
  <c r="P40" i="3"/>
  <c r="P44" i="3"/>
  <c r="P48" i="3"/>
  <c r="P52" i="3"/>
  <c r="P56" i="3"/>
  <c r="P60" i="3"/>
  <c r="P64" i="3"/>
  <c r="P68" i="3"/>
  <c r="P72" i="3"/>
  <c r="P76" i="3"/>
  <c r="P80" i="3"/>
  <c r="P84" i="3"/>
  <c r="P88" i="3"/>
  <c r="P92" i="3"/>
  <c r="P96" i="3"/>
  <c r="P100" i="3"/>
  <c r="P104" i="3"/>
  <c r="P108" i="3"/>
  <c r="P112" i="3"/>
  <c r="P116" i="3"/>
  <c r="P120" i="3"/>
  <c r="P124" i="3"/>
  <c r="P128" i="3"/>
  <c r="P132" i="3"/>
  <c r="P136" i="3"/>
  <c r="P140" i="3"/>
  <c r="P144" i="3"/>
  <c r="P148" i="3"/>
  <c r="P152" i="3"/>
  <c r="P156" i="3"/>
  <c r="P160" i="3"/>
  <c r="P164" i="3"/>
  <c r="P168" i="3"/>
  <c r="P172" i="3"/>
  <c r="P176" i="3"/>
  <c r="P180" i="3"/>
  <c r="P184" i="3"/>
  <c r="P188" i="3"/>
  <c r="P192" i="3"/>
  <c r="P196" i="3"/>
  <c r="P200" i="3"/>
  <c r="P204" i="3"/>
  <c r="P208" i="3"/>
  <c r="P212" i="3"/>
  <c r="P216" i="3"/>
  <c r="P220" i="3"/>
  <c r="P224" i="3"/>
  <c r="P228" i="3"/>
  <c r="P232" i="3"/>
  <c r="P236" i="3"/>
  <c r="P240" i="3"/>
  <c r="P244" i="3"/>
  <c r="P248" i="3"/>
  <c r="P252" i="3"/>
  <c r="P256" i="3"/>
  <c r="P260" i="3"/>
  <c r="P264" i="3"/>
  <c r="P268" i="3"/>
  <c r="P272" i="3"/>
  <c r="P276" i="3"/>
  <c r="P280" i="3"/>
  <c r="P284" i="3"/>
  <c r="P288" i="3"/>
  <c r="P292" i="3"/>
  <c r="P296" i="3"/>
  <c r="P300" i="3"/>
  <c r="P304" i="3"/>
  <c r="P308" i="3"/>
  <c r="P312" i="3"/>
  <c r="P316" i="3"/>
  <c r="P320" i="3"/>
  <c r="P324" i="3"/>
  <c r="P328" i="3"/>
  <c r="P332" i="3"/>
  <c r="P336" i="3"/>
  <c r="P340" i="3"/>
  <c r="P344" i="3"/>
  <c r="P348" i="3"/>
  <c r="P352" i="3"/>
  <c r="P356" i="3"/>
  <c r="P360" i="3"/>
  <c r="P364" i="3"/>
  <c r="P368" i="3"/>
  <c r="P372" i="3"/>
  <c r="P376" i="3"/>
  <c r="P380" i="3"/>
  <c r="P384" i="3"/>
  <c r="P388" i="3"/>
  <c r="P392" i="3"/>
  <c r="P396" i="3"/>
  <c r="P400" i="3"/>
  <c r="P404" i="3"/>
  <c r="P408" i="3"/>
  <c r="P412" i="3"/>
  <c r="P416" i="3"/>
  <c r="P420" i="3"/>
  <c r="P424" i="3"/>
  <c r="P428" i="3"/>
  <c r="P432" i="3"/>
  <c r="P436" i="3"/>
  <c r="P440" i="3"/>
  <c r="P444" i="3"/>
  <c r="P448" i="3"/>
  <c r="P452" i="3"/>
  <c r="P456" i="3"/>
  <c r="P460" i="3"/>
  <c r="P464" i="3"/>
  <c r="P468" i="3"/>
  <c r="P472" i="3"/>
  <c r="P476" i="3"/>
  <c r="P480" i="3"/>
  <c r="P484" i="3"/>
  <c r="P488" i="3"/>
  <c r="P492" i="3"/>
  <c r="P496" i="3"/>
  <c r="P500" i="3"/>
  <c r="P504" i="3"/>
  <c r="P508" i="3"/>
  <c r="P512" i="3"/>
  <c r="P516" i="3"/>
  <c r="P520" i="3"/>
  <c r="P524" i="3"/>
  <c r="P528" i="3"/>
  <c r="P532" i="3"/>
  <c r="P536" i="3"/>
  <c r="P540" i="3"/>
  <c r="P544" i="3"/>
  <c r="P548" i="3"/>
  <c r="P552" i="3"/>
  <c r="P556" i="3"/>
  <c r="P560" i="3"/>
  <c r="P564" i="3"/>
  <c r="P568" i="3"/>
  <c r="P572" i="3"/>
  <c r="P576" i="3"/>
  <c r="P580" i="3"/>
  <c r="P584" i="3"/>
  <c r="P588" i="3"/>
  <c r="P592" i="3"/>
  <c r="P596" i="3"/>
  <c r="P600" i="3"/>
  <c r="P604" i="3"/>
  <c r="P608" i="3"/>
  <c r="P612" i="3"/>
  <c r="P616" i="3"/>
  <c r="P620" i="3"/>
  <c r="P624" i="3"/>
  <c r="P628" i="3"/>
  <c r="P632" i="3"/>
  <c r="P636" i="3"/>
  <c r="P640" i="3"/>
  <c r="P644" i="3"/>
  <c r="P648" i="3"/>
  <c r="P652" i="3"/>
  <c r="P656" i="3"/>
  <c r="P660" i="3"/>
  <c r="P664" i="3"/>
  <c r="P668" i="3"/>
  <c r="P672" i="3"/>
  <c r="P676" i="3"/>
  <c r="P680" i="3"/>
  <c r="P684" i="3"/>
  <c r="P688" i="3"/>
  <c r="P692" i="3"/>
  <c r="P696" i="3"/>
  <c r="P700" i="3"/>
  <c r="P704" i="3"/>
  <c r="P708" i="3"/>
  <c r="P712" i="3"/>
  <c r="P716" i="3"/>
  <c r="P720" i="3"/>
  <c r="P724" i="3"/>
  <c r="P728" i="3"/>
  <c r="P732" i="3"/>
  <c r="P736" i="3"/>
  <c r="P740" i="3"/>
  <c r="P744" i="3"/>
  <c r="P748" i="3"/>
  <c r="P752" i="3"/>
  <c r="P756" i="3"/>
  <c r="P760" i="3"/>
  <c r="P764" i="3"/>
  <c r="P768" i="3"/>
  <c r="P772" i="3"/>
  <c r="P776" i="3"/>
  <c r="P780" i="3"/>
  <c r="P784" i="3"/>
  <c r="P788" i="3"/>
  <c r="P792" i="3"/>
  <c r="P796" i="3"/>
  <c r="P800" i="3"/>
  <c r="P804" i="3"/>
  <c r="P808" i="3"/>
  <c r="P812" i="3"/>
  <c r="P816" i="3"/>
  <c r="P820" i="3"/>
  <c r="P824" i="3"/>
  <c r="P828" i="3"/>
  <c r="P832" i="3"/>
  <c r="P836" i="3"/>
  <c r="P840" i="3"/>
  <c r="P844" i="3"/>
  <c r="P848" i="3"/>
  <c r="P852" i="3"/>
  <c r="P856" i="3"/>
  <c r="P860" i="3"/>
  <c r="P864" i="3"/>
  <c r="P868" i="3"/>
  <c r="P872" i="3"/>
  <c r="P876" i="3"/>
  <c r="P880" i="3"/>
  <c r="P884" i="3"/>
  <c r="P888" i="3"/>
  <c r="P892" i="3"/>
  <c r="P896" i="3"/>
  <c r="P900" i="3"/>
  <c r="P904" i="3"/>
  <c r="P908" i="3"/>
  <c r="P912" i="3"/>
  <c r="P916" i="3"/>
  <c r="P920" i="3"/>
  <c r="P924" i="3"/>
  <c r="P928" i="3"/>
  <c r="P932" i="3"/>
  <c r="P936" i="3"/>
  <c r="P940" i="3"/>
  <c r="P944" i="3"/>
  <c r="P948" i="3"/>
  <c r="P952" i="3"/>
  <c r="P956" i="3"/>
  <c r="P960" i="3"/>
  <c r="P964" i="3"/>
  <c r="P968" i="3"/>
  <c r="P972" i="3"/>
  <c r="P976" i="3"/>
  <c r="P980" i="3"/>
  <c r="P984" i="3"/>
  <c r="P988" i="3"/>
  <c r="P992" i="3"/>
  <c r="P996" i="3"/>
  <c r="P1000" i="3"/>
  <c r="P1004" i="3"/>
  <c r="P1008" i="3"/>
  <c r="P1012" i="3"/>
  <c r="P1016" i="3"/>
  <c r="P1020" i="3"/>
  <c r="P1024" i="3"/>
  <c r="P3" i="3"/>
  <c r="P2" i="3"/>
  <c r="P6" i="3"/>
  <c r="P10" i="3"/>
  <c r="P14" i="3"/>
  <c r="P18" i="3"/>
  <c r="P22" i="3"/>
  <c r="P26" i="3"/>
  <c r="P30" i="3"/>
  <c r="P34" i="3"/>
  <c r="P38" i="3"/>
  <c r="P42" i="3"/>
  <c r="P46" i="3"/>
  <c r="P50" i="3"/>
  <c r="P54" i="3"/>
  <c r="P58" i="3"/>
  <c r="P62" i="3"/>
  <c r="P66" i="3"/>
  <c r="P70" i="3"/>
  <c r="P74" i="3"/>
  <c r="P78" i="3"/>
  <c r="P82" i="3"/>
  <c r="P86" i="3"/>
  <c r="P90" i="3"/>
  <c r="P94" i="3"/>
  <c r="P98" i="3"/>
  <c r="P102" i="3"/>
  <c r="P106" i="3"/>
  <c r="P110" i="3"/>
  <c r="P114" i="3"/>
  <c r="P118" i="3"/>
  <c r="P122" i="3"/>
  <c r="P126" i="3"/>
  <c r="P130" i="3"/>
  <c r="P134" i="3"/>
  <c r="P138" i="3"/>
  <c r="P142" i="3"/>
  <c r="P146" i="3"/>
  <c r="P150" i="3"/>
  <c r="P154" i="3"/>
  <c r="P158" i="3"/>
  <c r="P162" i="3"/>
  <c r="P166" i="3"/>
  <c r="P170" i="3"/>
  <c r="P174" i="3"/>
  <c r="P178" i="3"/>
  <c r="P182" i="3"/>
  <c r="P186" i="3"/>
  <c r="P190" i="3"/>
  <c r="P11" i="3"/>
  <c r="P19" i="3"/>
  <c r="P27" i="3"/>
  <c r="P35" i="3"/>
  <c r="P43" i="3"/>
  <c r="P51" i="3"/>
  <c r="P59" i="3"/>
  <c r="P67" i="3"/>
  <c r="P75" i="3"/>
  <c r="P83" i="3"/>
  <c r="P91" i="3"/>
  <c r="P99" i="3"/>
  <c r="P107" i="3"/>
  <c r="P115" i="3"/>
  <c r="P123" i="3"/>
  <c r="P131" i="3"/>
  <c r="P139" i="3"/>
  <c r="P147" i="3"/>
  <c r="P155" i="3"/>
  <c r="P163" i="3"/>
  <c r="P171" i="3"/>
  <c r="P179" i="3"/>
  <c r="P187" i="3"/>
  <c r="P194" i="3"/>
  <c r="P199" i="3"/>
  <c r="P205" i="3"/>
  <c r="P210" i="3"/>
  <c r="P215" i="3"/>
  <c r="P221" i="3"/>
  <c r="P226" i="3"/>
  <c r="P231" i="3"/>
  <c r="P237" i="3"/>
  <c r="P242" i="3"/>
  <c r="P247" i="3"/>
  <c r="P253" i="3"/>
  <c r="P258" i="3"/>
  <c r="P263" i="3"/>
  <c r="P269" i="3"/>
  <c r="P274" i="3"/>
  <c r="P279" i="3"/>
  <c r="P285" i="3"/>
  <c r="P290" i="3"/>
  <c r="P295" i="3"/>
  <c r="P301" i="3"/>
  <c r="P306" i="3"/>
  <c r="P311" i="3"/>
  <c r="P317" i="3"/>
  <c r="P322" i="3"/>
  <c r="P327" i="3"/>
  <c r="P333" i="3"/>
  <c r="P338" i="3"/>
  <c r="P343" i="3"/>
  <c r="P349" i="3"/>
  <c r="P354" i="3"/>
  <c r="P359" i="3"/>
  <c r="P365" i="3"/>
  <c r="P370" i="3"/>
  <c r="P375" i="3"/>
  <c r="P381" i="3"/>
  <c r="P386" i="3"/>
  <c r="P391" i="3"/>
  <c r="P397" i="3"/>
  <c r="P402" i="3"/>
  <c r="P407" i="3"/>
  <c r="P413" i="3"/>
  <c r="P418" i="3"/>
  <c r="P423" i="3"/>
  <c r="P429" i="3"/>
  <c r="P434" i="3"/>
  <c r="P439" i="3"/>
  <c r="P445" i="3"/>
  <c r="P450" i="3"/>
  <c r="P455" i="3"/>
  <c r="P461" i="3"/>
  <c r="P466" i="3"/>
  <c r="P471" i="3"/>
  <c r="P477" i="3"/>
  <c r="P482" i="3"/>
  <c r="P487" i="3"/>
  <c r="P493" i="3"/>
  <c r="P498" i="3"/>
  <c r="P503" i="3"/>
  <c r="P509" i="3"/>
  <c r="P514" i="3"/>
  <c r="P519" i="3"/>
  <c r="P525" i="3"/>
  <c r="P530" i="3"/>
  <c r="P535" i="3"/>
  <c r="P541" i="3"/>
  <c r="P546" i="3"/>
  <c r="P551" i="3"/>
  <c r="P557" i="3"/>
  <c r="P562" i="3"/>
  <c r="P567" i="3"/>
  <c r="P573" i="3"/>
  <c r="P578" i="3"/>
  <c r="P583" i="3"/>
  <c r="P589" i="3"/>
  <c r="P594" i="3"/>
  <c r="P599" i="3"/>
  <c r="P605" i="3"/>
  <c r="P610" i="3"/>
  <c r="P615" i="3"/>
  <c r="P621" i="3"/>
  <c r="P626" i="3"/>
  <c r="P631" i="3"/>
  <c r="P637" i="3"/>
  <c r="P642" i="3"/>
  <c r="P647" i="3"/>
  <c r="P653" i="3"/>
  <c r="P658" i="3"/>
  <c r="P663" i="3"/>
  <c r="P669" i="3"/>
  <c r="P674" i="3"/>
  <c r="P679" i="3"/>
  <c r="P685" i="3"/>
  <c r="P690" i="3"/>
  <c r="P695" i="3"/>
  <c r="P701" i="3"/>
  <c r="P706" i="3"/>
  <c r="P711" i="3"/>
  <c r="P717" i="3"/>
  <c r="P722" i="3"/>
  <c r="P727" i="3"/>
  <c r="P733" i="3"/>
  <c r="P738" i="3"/>
  <c r="P743" i="3"/>
  <c r="P749" i="3"/>
  <c r="P754" i="3"/>
  <c r="P759" i="3"/>
  <c r="P765" i="3"/>
  <c r="P770" i="3"/>
  <c r="P775" i="3"/>
  <c r="P781" i="3"/>
  <c r="P786" i="3"/>
  <c r="P791" i="3"/>
  <c r="P797" i="3"/>
  <c r="P802" i="3"/>
  <c r="P807" i="3"/>
  <c r="P813" i="3"/>
  <c r="P818" i="3"/>
  <c r="P823" i="3"/>
  <c r="P829" i="3"/>
  <c r="P834" i="3"/>
  <c r="P839" i="3"/>
  <c r="P845" i="3"/>
  <c r="P850" i="3"/>
  <c r="P855" i="3"/>
  <c r="P861" i="3"/>
  <c r="P866" i="3"/>
  <c r="P871" i="3"/>
  <c r="P877" i="3"/>
  <c r="P882" i="3"/>
  <c r="P887" i="3"/>
  <c r="P893" i="3"/>
  <c r="P898" i="3"/>
  <c r="P903" i="3"/>
  <c r="P909" i="3"/>
  <c r="P914" i="3"/>
  <c r="P919" i="3"/>
  <c r="P925" i="3"/>
  <c r="P930" i="3"/>
  <c r="P935" i="3"/>
  <c r="P941" i="3"/>
  <c r="P946" i="3"/>
  <c r="P951" i="3"/>
  <c r="P957" i="3"/>
  <c r="P962" i="3"/>
  <c r="P967" i="3"/>
  <c r="P973" i="3"/>
  <c r="P978" i="3"/>
  <c r="P983" i="3"/>
  <c r="P989" i="3"/>
  <c r="P994" i="3"/>
  <c r="P999" i="3"/>
  <c r="P1005" i="3"/>
  <c r="P1010" i="3"/>
  <c r="P1015" i="3"/>
  <c r="P1021" i="3"/>
  <c r="P1026" i="3"/>
  <c r="P1030" i="3"/>
  <c r="P1034" i="3"/>
  <c r="P1038" i="3"/>
  <c r="P1042" i="3"/>
  <c r="P1046" i="3"/>
  <c r="P1050" i="3"/>
  <c r="P1054" i="3"/>
  <c r="P1058" i="3"/>
  <c r="P1062" i="3"/>
  <c r="P1066" i="3"/>
  <c r="P1070" i="3"/>
  <c r="P1074" i="3"/>
  <c r="P1078" i="3"/>
  <c r="P1082" i="3"/>
  <c r="P1086" i="3"/>
  <c r="P1090" i="3"/>
  <c r="P1094" i="3"/>
  <c r="P1098" i="3"/>
  <c r="P1102" i="3"/>
  <c r="P1106" i="3"/>
  <c r="P1110" i="3"/>
  <c r="P1114" i="3"/>
  <c r="P1118" i="3"/>
  <c r="P1122" i="3"/>
  <c r="P1126" i="3"/>
  <c r="P1130" i="3"/>
  <c r="P1134" i="3"/>
  <c r="P1138" i="3"/>
  <c r="P1142" i="3"/>
  <c r="P1146" i="3"/>
  <c r="P1150" i="3"/>
  <c r="P1154" i="3"/>
  <c r="P1158" i="3"/>
  <c r="P1162" i="3"/>
  <c r="P1166" i="3"/>
  <c r="P1170" i="3"/>
  <c r="P1174" i="3"/>
  <c r="P1178" i="3"/>
  <c r="P1182" i="3"/>
  <c r="P1186" i="3"/>
  <c r="P1190" i="3"/>
  <c r="P1194" i="3"/>
  <c r="P1198" i="3"/>
  <c r="P1202" i="3"/>
  <c r="P1206" i="3"/>
  <c r="P1210" i="3"/>
  <c r="P1214" i="3"/>
  <c r="P9" i="3"/>
  <c r="P17" i="3"/>
  <c r="P25" i="3"/>
  <c r="P33" i="3"/>
  <c r="P41" i="3"/>
  <c r="P49" i="3"/>
  <c r="P57" i="3"/>
  <c r="P65" i="3"/>
  <c r="P73" i="3"/>
  <c r="P81" i="3"/>
  <c r="P89" i="3"/>
  <c r="P97" i="3"/>
  <c r="P105" i="3"/>
  <c r="P113" i="3"/>
  <c r="P121" i="3"/>
  <c r="P129" i="3"/>
  <c r="P137" i="3"/>
  <c r="P145" i="3"/>
  <c r="P153" i="3"/>
  <c r="P161" i="3"/>
  <c r="P169" i="3"/>
  <c r="P177" i="3"/>
  <c r="P185" i="3"/>
  <c r="P193" i="3"/>
  <c r="P198" i="3"/>
  <c r="P203" i="3"/>
  <c r="P209" i="3"/>
  <c r="P214" i="3"/>
  <c r="P219" i="3"/>
  <c r="P225" i="3"/>
  <c r="P230" i="3"/>
  <c r="P235" i="3"/>
  <c r="P241" i="3"/>
  <c r="P246" i="3"/>
  <c r="P251" i="3"/>
  <c r="P257" i="3"/>
  <c r="P262" i="3"/>
  <c r="P267" i="3"/>
  <c r="P273" i="3"/>
  <c r="P278" i="3"/>
  <c r="P283" i="3"/>
  <c r="P289" i="3"/>
  <c r="P294" i="3"/>
  <c r="P299" i="3"/>
  <c r="P305" i="3"/>
  <c r="P310" i="3"/>
  <c r="P315" i="3"/>
  <c r="P321" i="3"/>
  <c r="P326" i="3"/>
  <c r="P331" i="3"/>
  <c r="P337" i="3"/>
  <c r="P342" i="3"/>
  <c r="P347" i="3"/>
  <c r="P353" i="3"/>
  <c r="P358" i="3"/>
  <c r="P363" i="3"/>
  <c r="P369" i="3"/>
  <c r="P374" i="3"/>
  <c r="P379" i="3"/>
  <c r="P385" i="3"/>
  <c r="P390" i="3"/>
  <c r="P395" i="3"/>
  <c r="P401" i="3"/>
  <c r="P406" i="3"/>
  <c r="P411" i="3"/>
  <c r="P417" i="3"/>
  <c r="P422" i="3"/>
  <c r="P427" i="3"/>
  <c r="P433" i="3"/>
  <c r="P438" i="3"/>
  <c r="P443" i="3"/>
  <c r="P449" i="3"/>
  <c r="P454" i="3"/>
  <c r="P459" i="3"/>
  <c r="P465" i="3"/>
  <c r="P470" i="3"/>
  <c r="P475" i="3"/>
  <c r="P481" i="3"/>
  <c r="P486" i="3"/>
  <c r="P491" i="3"/>
  <c r="P497" i="3"/>
  <c r="P502" i="3"/>
  <c r="P507" i="3"/>
  <c r="P513" i="3"/>
  <c r="P518" i="3"/>
  <c r="P523" i="3"/>
  <c r="P529" i="3"/>
  <c r="P534" i="3"/>
  <c r="P539" i="3"/>
  <c r="P545" i="3"/>
  <c r="P550" i="3"/>
  <c r="P555" i="3"/>
  <c r="P561" i="3"/>
  <c r="P566" i="3"/>
  <c r="P571" i="3"/>
  <c r="P577" i="3"/>
  <c r="P582" i="3"/>
  <c r="P587" i="3"/>
  <c r="P593" i="3"/>
  <c r="P598" i="3"/>
  <c r="P603" i="3"/>
  <c r="P609" i="3"/>
  <c r="P614" i="3"/>
  <c r="P619" i="3"/>
  <c r="P625" i="3"/>
  <c r="P630" i="3"/>
  <c r="P635" i="3"/>
  <c r="P641" i="3"/>
  <c r="P646" i="3"/>
  <c r="P651" i="3"/>
  <c r="P657" i="3"/>
  <c r="P662" i="3"/>
  <c r="P667" i="3"/>
  <c r="P673" i="3"/>
  <c r="P678" i="3"/>
  <c r="P683" i="3"/>
  <c r="P689" i="3"/>
  <c r="P694" i="3"/>
  <c r="P699" i="3"/>
  <c r="P705" i="3"/>
  <c r="P710" i="3"/>
  <c r="P715" i="3"/>
  <c r="P721" i="3"/>
  <c r="P726" i="3"/>
  <c r="P731" i="3"/>
  <c r="P737" i="3"/>
  <c r="P742" i="3"/>
  <c r="P747" i="3"/>
  <c r="P753" i="3"/>
  <c r="P758" i="3"/>
  <c r="P763" i="3"/>
  <c r="P769" i="3"/>
  <c r="P774" i="3"/>
  <c r="P779" i="3"/>
  <c r="P785" i="3"/>
  <c r="P790" i="3"/>
  <c r="P795" i="3"/>
  <c r="P801" i="3"/>
  <c r="P806" i="3"/>
  <c r="P811" i="3"/>
  <c r="P817" i="3"/>
  <c r="P822" i="3"/>
  <c r="P827" i="3"/>
  <c r="P833" i="3"/>
  <c r="P838" i="3"/>
  <c r="P843" i="3"/>
  <c r="P849" i="3"/>
  <c r="P854" i="3"/>
  <c r="P859" i="3"/>
  <c r="P865" i="3"/>
  <c r="P870" i="3"/>
  <c r="P875" i="3"/>
  <c r="P881" i="3"/>
  <c r="P886" i="3"/>
  <c r="P891" i="3"/>
  <c r="P897" i="3"/>
  <c r="P902" i="3"/>
  <c r="P907" i="3"/>
  <c r="P913" i="3"/>
  <c r="P918" i="3"/>
  <c r="P923" i="3"/>
  <c r="P929" i="3"/>
  <c r="P934" i="3"/>
  <c r="P939" i="3"/>
  <c r="P945" i="3"/>
  <c r="P950" i="3"/>
  <c r="P955" i="3"/>
  <c r="P961" i="3"/>
  <c r="P966" i="3"/>
  <c r="P971" i="3"/>
  <c r="P977" i="3"/>
  <c r="P982" i="3"/>
  <c r="P987" i="3"/>
  <c r="P993" i="3"/>
  <c r="P998" i="3"/>
  <c r="P1003" i="3"/>
  <c r="P1009" i="3"/>
  <c r="P1014" i="3"/>
  <c r="P1019" i="3"/>
  <c r="P1025" i="3"/>
  <c r="P1029" i="3"/>
  <c r="P1033" i="3"/>
  <c r="P1037" i="3"/>
  <c r="P1041" i="3"/>
  <c r="P1045" i="3"/>
  <c r="P1049" i="3"/>
  <c r="P1053" i="3"/>
  <c r="P1057" i="3"/>
  <c r="P1061" i="3"/>
  <c r="P1065" i="3"/>
  <c r="P1069" i="3"/>
  <c r="P1073" i="3"/>
  <c r="P1077" i="3"/>
  <c r="P1081" i="3"/>
  <c r="P1085" i="3"/>
  <c r="P1089" i="3"/>
  <c r="P1093" i="3"/>
  <c r="P1097" i="3"/>
  <c r="P1101" i="3"/>
  <c r="P1105" i="3"/>
  <c r="P1109" i="3"/>
  <c r="P1113" i="3"/>
  <c r="P1117" i="3"/>
  <c r="P1121" i="3"/>
  <c r="P1125" i="3"/>
  <c r="P1129" i="3"/>
  <c r="P1133" i="3"/>
  <c r="P1137" i="3"/>
  <c r="P1141" i="3"/>
  <c r="P1145" i="3"/>
  <c r="P1149" i="3"/>
  <c r="P1153" i="3"/>
  <c r="P1157" i="3"/>
  <c r="P1161" i="3"/>
  <c r="P1165" i="3"/>
  <c r="P1169" i="3"/>
  <c r="P1173" i="3"/>
  <c r="P1177" i="3"/>
  <c r="P1181" i="3"/>
  <c r="P1185" i="3"/>
  <c r="P1189" i="3"/>
  <c r="P1193" i="3"/>
  <c r="P1197" i="3"/>
  <c r="P1201" i="3"/>
  <c r="P1205" i="3"/>
  <c r="P1209" i="3"/>
  <c r="P1213" i="3"/>
  <c r="P1217" i="3"/>
  <c r="P1221" i="3"/>
  <c r="P1225" i="3"/>
  <c r="P1229" i="3"/>
  <c r="P1233" i="3"/>
  <c r="P1237" i="3"/>
  <c r="P1241" i="3"/>
  <c r="P1245" i="3"/>
  <c r="P1249" i="3"/>
  <c r="P1253" i="3"/>
  <c r="P1257" i="3"/>
  <c r="P1261" i="3"/>
  <c r="P1265" i="3"/>
  <c r="P1269" i="3"/>
  <c r="P1273" i="3"/>
  <c r="P1277" i="3"/>
  <c r="P1281" i="3"/>
  <c r="P1285" i="3"/>
  <c r="P1289" i="3"/>
  <c r="P1293" i="3"/>
  <c r="P1297" i="3"/>
  <c r="P1301" i="3"/>
  <c r="P1305" i="3"/>
  <c r="P1309" i="3"/>
  <c r="P1313" i="3"/>
  <c r="P1317" i="3"/>
  <c r="P1321" i="3"/>
  <c r="P1325" i="3"/>
  <c r="P1329" i="3"/>
  <c r="P7" i="3"/>
  <c r="P15" i="3"/>
  <c r="P23" i="3"/>
  <c r="P31" i="3"/>
  <c r="P39" i="3"/>
  <c r="P47" i="3"/>
  <c r="P55" i="3"/>
  <c r="P63" i="3"/>
  <c r="P71" i="3"/>
  <c r="P79" i="3"/>
  <c r="P87" i="3"/>
  <c r="P95" i="3"/>
  <c r="P103" i="3"/>
  <c r="P111" i="3"/>
  <c r="P119" i="3"/>
  <c r="P127" i="3"/>
  <c r="P135" i="3"/>
  <c r="P143" i="3"/>
  <c r="P151" i="3"/>
  <c r="P159" i="3"/>
  <c r="P167" i="3"/>
  <c r="P175" i="3"/>
  <c r="P183" i="3"/>
  <c r="P191" i="3"/>
  <c r="P197" i="3"/>
  <c r="P202" i="3"/>
  <c r="P207" i="3"/>
  <c r="P213" i="3"/>
  <c r="P218" i="3"/>
  <c r="P223" i="3"/>
  <c r="P229" i="3"/>
  <c r="P234" i="3"/>
  <c r="P239" i="3"/>
  <c r="P245" i="3"/>
  <c r="P250" i="3"/>
  <c r="P255" i="3"/>
  <c r="P261" i="3"/>
  <c r="P266" i="3"/>
  <c r="P271" i="3"/>
  <c r="P277" i="3"/>
  <c r="P282" i="3"/>
  <c r="P287" i="3"/>
  <c r="P293" i="3"/>
  <c r="P298" i="3"/>
  <c r="P303" i="3"/>
  <c r="P309" i="3"/>
  <c r="P314" i="3"/>
  <c r="P319" i="3"/>
  <c r="P325" i="3"/>
  <c r="P330" i="3"/>
  <c r="P335" i="3"/>
  <c r="P341" i="3"/>
  <c r="P346" i="3"/>
  <c r="P351" i="3"/>
  <c r="P357" i="3"/>
  <c r="P362" i="3"/>
  <c r="P367" i="3"/>
  <c r="P373" i="3"/>
  <c r="P378" i="3"/>
  <c r="P383" i="3"/>
  <c r="P389" i="3"/>
  <c r="P394" i="3"/>
  <c r="P399" i="3"/>
  <c r="P405" i="3"/>
  <c r="P410" i="3"/>
  <c r="P415" i="3"/>
  <c r="P421" i="3"/>
  <c r="P426" i="3"/>
  <c r="P431" i="3"/>
  <c r="P437" i="3"/>
  <c r="P442" i="3"/>
  <c r="P447" i="3"/>
  <c r="P453" i="3"/>
  <c r="P458" i="3"/>
  <c r="P463" i="3"/>
  <c r="P469" i="3"/>
  <c r="P474" i="3"/>
  <c r="P479" i="3"/>
  <c r="P485" i="3"/>
  <c r="P490" i="3"/>
  <c r="P495" i="3"/>
  <c r="P501" i="3"/>
  <c r="P506" i="3"/>
  <c r="P511" i="3"/>
  <c r="P517" i="3"/>
  <c r="P522" i="3"/>
  <c r="P527" i="3"/>
  <c r="P533" i="3"/>
  <c r="P538" i="3"/>
  <c r="P543" i="3"/>
  <c r="P549" i="3"/>
  <c r="P554" i="3"/>
  <c r="P559" i="3"/>
  <c r="P565" i="3"/>
  <c r="P570" i="3"/>
  <c r="P575" i="3"/>
  <c r="P581" i="3"/>
  <c r="P586" i="3"/>
  <c r="P591" i="3"/>
  <c r="P597" i="3"/>
  <c r="P602" i="3"/>
  <c r="P607" i="3"/>
  <c r="P613" i="3"/>
  <c r="P618" i="3"/>
  <c r="P623" i="3"/>
  <c r="P629" i="3"/>
  <c r="P634" i="3"/>
  <c r="P639" i="3"/>
  <c r="P645" i="3"/>
  <c r="P650" i="3"/>
  <c r="P655" i="3"/>
  <c r="P661" i="3"/>
  <c r="P666" i="3"/>
  <c r="P671" i="3"/>
  <c r="P677" i="3"/>
  <c r="P682" i="3"/>
  <c r="P687" i="3"/>
  <c r="P693" i="3"/>
  <c r="P698" i="3"/>
  <c r="P703" i="3"/>
  <c r="P709" i="3"/>
  <c r="P714" i="3"/>
  <c r="P719" i="3"/>
  <c r="P725" i="3"/>
  <c r="P730" i="3"/>
  <c r="P735" i="3"/>
  <c r="P741" i="3"/>
  <c r="P746" i="3"/>
  <c r="P751" i="3"/>
  <c r="P757" i="3"/>
  <c r="P762" i="3"/>
  <c r="P767" i="3"/>
  <c r="P773" i="3"/>
  <c r="P778" i="3"/>
  <c r="P783" i="3"/>
  <c r="P789" i="3"/>
  <c r="P794" i="3"/>
  <c r="P799" i="3"/>
  <c r="P805" i="3"/>
  <c r="P810" i="3"/>
  <c r="P815" i="3"/>
  <c r="P821" i="3"/>
  <c r="P826" i="3"/>
  <c r="P831" i="3"/>
  <c r="P837" i="3"/>
  <c r="P842" i="3"/>
  <c r="P847" i="3"/>
  <c r="P853" i="3"/>
  <c r="P858" i="3"/>
  <c r="P863" i="3"/>
  <c r="P869" i="3"/>
  <c r="P874" i="3"/>
  <c r="P879" i="3"/>
  <c r="P885" i="3"/>
  <c r="P890" i="3"/>
  <c r="P895" i="3"/>
  <c r="P901" i="3"/>
  <c r="P906" i="3"/>
  <c r="P911" i="3"/>
  <c r="P917" i="3"/>
  <c r="P922" i="3"/>
  <c r="P927" i="3"/>
  <c r="P933" i="3"/>
  <c r="P938" i="3"/>
  <c r="P943" i="3"/>
  <c r="P949" i="3"/>
  <c r="P954" i="3"/>
  <c r="P959" i="3"/>
  <c r="P965" i="3"/>
  <c r="P970" i="3"/>
  <c r="P975" i="3"/>
  <c r="P981" i="3"/>
  <c r="P986" i="3"/>
  <c r="P991" i="3"/>
  <c r="P997" i="3"/>
  <c r="P1002" i="3"/>
  <c r="P1007" i="3"/>
  <c r="P1013" i="3"/>
  <c r="P1018" i="3"/>
  <c r="P1023" i="3"/>
  <c r="P1028" i="3"/>
  <c r="P1032" i="3"/>
  <c r="P1036" i="3"/>
  <c r="P1040" i="3"/>
  <c r="P1044" i="3"/>
  <c r="P1048" i="3"/>
  <c r="P1052" i="3"/>
  <c r="P1056" i="3"/>
  <c r="P1060" i="3"/>
  <c r="P1064" i="3"/>
  <c r="P1068" i="3"/>
  <c r="P1072" i="3"/>
  <c r="P1076" i="3"/>
  <c r="P1080" i="3"/>
  <c r="P1084" i="3"/>
  <c r="P1088" i="3"/>
  <c r="P1092" i="3"/>
  <c r="P1096" i="3"/>
  <c r="P1100" i="3"/>
  <c r="P1104" i="3"/>
  <c r="P1108" i="3"/>
  <c r="P1112" i="3"/>
  <c r="P1116" i="3"/>
  <c r="P1120" i="3"/>
  <c r="P1124" i="3"/>
  <c r="P1128" i="3"/>
  <c r="P1132" i="3"/>
  <c r="P1136" i="3"/>
  <c r="P1140" i="3"/>
  <c r="P1144" i="3"/>
  <c r="P1148" i="3"/>
  <c r="P1152" i="3"/>
  <c r="P1156" i="3"/>
  <c r="P1160" i="3"/>
  <c r="P1164" i="3"/>
  <c r="P1168" i="3"/>
  <c r="P1172" i="3"/>
  <c r="P1176" i="3"/>
  <c r="P1180" i="3"/>
  <c r="P1184" i="3"/>
  <c r="P1188" i="3"/>
  <c r="P1192" i="3"/>
  <c r="P1196" i="3"/>
  <c r="P1200" i="3"/>
  <c r="P1204" i="3"/>
  <c r="P1208" i="3"/>
  <c r="P1212" i="3"/>
  <c r="P1216" i="3"/>
  <c r="P5" i="3"/>
  <c r="P13" i="3"/>
  <c r="P21" i="3"/>
  <c r="P29" i="3"/>
  <c r="P37" i="3"/>
  <c r="P45" i="3"/>
  <c r="P53" i="3"/>
  <c r="P61" i="3"/>
  <c r="P69" i="3"/>
  <c r="P77" i="3"/>
  <c r="P85" i="3"/>
  <c r="P93" i="3"/>
  <c r="P101" i="3"/>
  <c r="P109" i="3"/>
  <c r="P117" i="3"/>
  <c r="P125" i="3"/>
  <c r="P133" i="3"/>
  <c r="P141" i="3"/>
  <c r="P149" i="3"/>
  <c r="P157" i="3"/>
  <c r="P165" i="3"/>
  <c r="P173" i="3"/>
  <c r="P181" i="3"/>
  <c r="P189" i="3"/>
  <c r="P195" i="3"/>
  <c r="P201" i="3"/>
  <c r="P206" i="3"/>
  <c r="P211" i="3"/>
  <c r="P217" i="3"/>
  <c r="P222" i="3"/>
  <c r="P227" i="3"/>
  <c r="P233" i="3"/>
  <c r="P238" i="3"/>
  <c r="P243" i="3"/>
  <c r="P249" i="3"/>
  <c r="P254" i="3"/>
  <c r="P259" i="3"/>
  <c r="P265" i="3"/>
  <c r="P270" i="3"/>
  <c r="P275" i="3"/>
  <c r="P281" i="3"/>
  <c r="P286" i="3"/>
  <c r="P291" i="3"/>
  <c r="P297" i="3"/>
  <c r="P302" i="3"/>
  <c r="P307" i="3"/>
  <c r="P313" i="3"/>
  <c r="P318" i="3"/>
  <c r="P323" i="3"/>
  <c r="P329" i="3"/>
  <c r="P334" i="3"/>
  <c r="P339" i="3"/>
  <c r="P345" i="3"/>
  <c r="P350" i="3"/>
  <c r="P355" i="3"/>
  <c r="P361" i="3"/>
  <c r="P366" i="3"/>
  <c r="P371" i="3"/>
  <c r="P377" i="3"/>
  <c r="P382" i="3"/>
  <c r="P387" i="3"/>
  <c r="P393" i="3"/>
  <c r="P398" i="3"/>
  <c r="P403" i="3"/>
  <c r="P409" i="3"/>
  <c r="P414" i="3"/>
  <c r="P419" i="3"/>
  <c r="P425" i="3"/>
  <c r="P430" i="3"/>
  <c r="P435" i="3"/>
  <c r="P441" i="3"/>
  <c r="P446" i="3"/>
  <c r="P451" i="3"/>
  <c r="P457" i="3"/>
  <c r="P462" i="3"/>
  <c r="P467" i="3"/>
  <c r="P473" i="3"/>
  <c r="P478" i="3"/>
  <c r="P483" i="3"/>
  <c r="P489" i="3"/>
  <c r="P494" i="3"/>
  <c r="P499" i="3"/>
  <c r="P505" i="3"/>
  <c r="P510" i="3"/>
  <c r="P515" i="3"/>
  <c r="P521" i="3"/>
  <c r="P526" i="3"/>
  <c r="P531" i="3"/>
  <c r="P537" i="3"/>
  <c r="P542" i="3"/>
  <c r="P547" i="3"/>
  <c r="P553" i="3"/>
  <c r="P558" i="3"/>
  <c r="P563" i="3"/>
  <c r="P569" i="3"/>
  <c r="P574" i="3"/>
  <c r="P579" i="3"/>
  <c r="P585" i="3"/>
  <c r="P590" i="3"/>
  <c r="P595" i="3"/>
  <c r="P601" i="3"/>
  <c r="P606" i="3"/>
  <c r="P611" i="3"/>
  <c r="P617" i="3"/>
  <c r="P622" i="3"/>
  <c r="P627" i="3"/>
  <c r="P633" i="3"/>
  <c r="P638" i="3"/>
  <c r="P643" i="3"/>
  <c r="P649" i="3"/>
  <c r="P654" i="3"/>
  <c r="P659" i="3"/>
  <c r="P665" i="3"/>
  <c r="P670" i="3"/>
  <c r="P675" i="3"/>
  <c r="P681" i="3"/>
  <c r="P686" i="3"/>
  <c r="P691" i="3"/>
  <c r="P697" i="3"/>
  <c r="P702" i="3"/>
  <c r="P707" i="3"/>
  <c r="P713" i="3"/>
  <c r="P718" i="3"/>
  <c r="P723" i="3"/>
  <c r="P729" i="3"/>
  <c r="P734" i="3"/>
  <c r="P739" i="3"/>
  <c r="P745" i="3"/>
  <c r="P750" i="3"/>
  <c r="P755" i="3"/>
  <c r="P761" i="3"/>
  <c r="P766" i="3"/>
  <c r="P771" i="3"/>
  <c r="P777" i="3"/>
  <c r="P782" i="3"/>
  <c r="P787" i="3"/>
  <c r="P793" i="3"/>
  <c r="P798" i="3"/>
  <c r="P803" i="3"/>
  <c r="P809" i="3"/>
  <c r="P814" i="3"/>
  <c r="P819" i="3"/>
  <c r="P825" i="3"/>
  <c r="P830" i="3"/>
  <c r="P835" i="3"/>
  <c r="P841" i="3"/>
  <c r="P846" i="3"/>
  <c r="P851" i="3"/>
  <c r="P857" i="3"/>
  <c r="P862" i="3"/>
  <c r="P867" i="3"/>
  <c r="P873" i="3"/>
  <c r="P878" i="3"/>
  <c r="P883" i="3"/>
  <c r="P889" i="3"/>
  <c r="P894" i="3"/>
  <c r="P899" i="3"/>
  <c r="P905" i="3"/>
  <c r="P910" i="3"/>
  <c r="P915" i="3"/>
  <c r="P921" i="3"/>
  <c r="P926" i="3"/>
  <c r="P931" i="3"/>
  <c r="P937" i="3"/>
  <c r="P942" i="3"/>
  <c r="P947" i="3"/>
  <c r="P953" i="3"/>
  <c r="P958" i="3"/>
  <c r="P963" i="3"/>
  <c r="P969" i="3"/>
  <c r="P974" i="3"/>
  <c r="P979" i="3"/>
  <c r="P985" i="3"/>
  <c r="P990" i="3"/>
  <c r="P995" i="3"/>
  <c r="P1001" i="3"/>
  <c r="P1006" i="3"/>
  <c r="P1011" i="3"/>
  <c r="P1017" i="3"/>
  <c r="P1022" i="3"/>
  <c r="P1027" i="3"/>
  <c r="P1031" i="3"/>
  <c r="P1035" i="3"/>
  <c r="P1039" i="3"/>
  <c r="P1043" i="3"/>
  <c r="P1047" i="3"/>
  <c r="P1051" i="3"/>
  <c r="P1055" i="3"/>
  <c r="P1059" i="3"/>
  <c r="P1063" i="3"/>
  <c r="P1067" i="3"/>
  <c r="P1071" i="3"/>
  <c r="P1075" i="3"/>
  <c r="P1079" i="3"/>
  <c r="P1083" i="3"/>
  <c r="P1087" i="3"/>
  <c r="P1091" i="3"/>
  <c r="P1095" i="3"/>
  <c r="P1099" i="3"/>
  <c r="P1103" i="3"/>
  <c r="P1107" i="3"/>
  <c r="P1111" i="3"/>
  <c r="P1115" i="3"/>
  <c r="P1119" i="3"/>
  <c r="P1123" i="3"/>
  <c r="P1127" i="3"/>
  <c r="P1131" i="3"/>
  <c r="P1135" i="3"/>
  <c r="P1139" i="3"/>
  <c r="P1143" i="3"/>
  <c r="P1147" i="3"/>
  <c r="P1151" i="3"/>
  <c r="P1155" i="3"/>
  <c r="P1159" i="3"/>
  <c r="P1163" i="3"/>
  <c r="P1167" i="3"/>
  <c r="P1171" i="3"/>
  <c r="P1175" i="3"/>
  <c r="P1179" i="3"/>
  <c r="P1183" i="3"/>
  <c r="P1187" i="3"/>
  <c r="P1191" i="3"/>
  <c r="P1195" i="3"/>
  <c r="P1199" i="3"/>
  <c r="P1203" i="3"/>
  <c r="P1207" i="3"/>
  <c r="P1211" i="3"/>
  <c r="P1215" i="3"/>
  <c r="P1219" i="3"/>
  <c r="P1223" i="3"/>
  <c r="P1227" i="3"/>
  <c r="P1231" i="3"/>
  <c r="P1235" i="3"/>
  <c r="P1239" i="3"/>
  <c r="P1243" i="3"/>
  <c r="P1247" i="3"/>
  <c r="P1251" i="3"/>
  <c r="P1255" i="3"/>
  <c r="P1259" i="3"/>
  <c r="P1263" i="3"/>
  <c r="P1267" i="3"/>
  <c r="P1271" i="3"/>
  <c r="P1275" i="3"/>
  <c r="P1279" i="3"/>
  <c r="P1283" i="3"/>
  <c r="P1287" i="3"/>
  <c r="P1291" i="3"/>
  <c r="P1295" i="3"/>
  <c r="P1299" i="3"/>
  <c r="P1303" i="3"/>
  <c r="P1307" i="3"/>
  <c r="P1311" i="3"/>
  <c r="P1315" i="3"/>
  <c r="P1319" i="3"/>
  <c r="P1323" i="3"/>
  <c r="P1327" i="3"/>
  <c r="P1224" i="3"/>
  <c r="P1232" i="3"/>
  <c r="P1240" i="3"/>
  <c r="P1248" i="3"/>
  <c r="P1256" i="3"/>
  <c r="P1264" i="3"/>
  <c r="P1272" i="3"/>
  <c r="P1280" i="3"/>
  <c r="P1288" i="3"/>
  <c r="P1296" i="3"/>
  <c r="P1304" i="3"/>
  <c r="P1312" i="3"/>
  <c r="P1320" i="3"/>
  <c r="P1328" i="3"/>
  <c r="P1333" i="3"/>
  <c r="P1337" i="3"/>
  <c r="P1341" i="3"/>
  <c r="P1345" i="3"/>
  <c r="P1349" i="3"/>
  <c r="P1353" i="3"/>
  <c r="P1357" i="3"/>
  <c r="P1361" i="3"/>
  <c r="P1365" i="3"/>
  <c r="P1369" i="3"/>
  <c r="P1373" i="3"/>
  <c r="P1377" i="3"/>
  <c r="P1381" i="3"/>
  <c r="P1385" i="3"/>
  <c r="P1389" i="3"/>
  <c r="P1393" i="3"/>
  <c r="P1397" i="3"/>
  <c r="P1401" i="3"/>
  <c r="P1405" i="3"/>
  <c r="P1409" i="3"/>
  <c r="P1413" i="3"/>
  <c r="P1417" i="3"/>
  <c r="P1421" i="3"/>
  <c r="P1425" i="3"/>
  <c r="P1429" i="3"/>
  <c r="P1433" i="3"/>
  <c r="P1437" i="3"/>
  <c r="P1441" i="3"/>
  <c r="P1445" i="3"/>
  <c r="P1449" i="3"/>
  <c r="P1453" i="3"/>
  <c r="P1457" i="3"/>
  <c r="P1461" i="3"/>
  <c r="P1465" i="3"/>
  <c r="P1469" i="3"/>
  <c r="P1473" i="3"/>
  <c r="P1477" i="3"/>
  <c r="P1481" i="3"/>
  <c r="P1485" i="3"/>
  <c r="P1489" i="3"/>
  <c r="P1493" i="3"/>
  <c r="P1497" i="3"/>
  <c r="P1501" i="3"/>
  <c r="P1505" i="3"/>
  <c r="P1509" i="3"/>
  <c r="P1513" i="3"/>
  <c r="P1517" i="3"/>
  <c r="P1521" i="3"/>
  <c r="P1525" i="3"/>
  <c r="P1529" i="3"/>
  <c r="P1533" i="3"/>
  <c r="P1537" i="3"/>
  <c r="P1541" i="3"/>
  <c r="P1545" i="3"/>
  <c r="P1549" i="3"/>
  <c r="P1553" i="3"/>
  <c r="P1557" i="3"/>
  <c r="P1561" i="3"/>
  <c r="P1565" i="3"/>
  <c r="P1569" i="3"/>
  <c r="P1573" i="3"/>
  <c r="P1577" i="3"/>
  <c r="P1581" i="3"/>
  <c r="P1585" i="3"/>
  <c r="P1589" i="3"/>
  <c r="P1593" i="3"/>
  <c r="P1597" i="3"/>
  <c r="P1601" i="3"/>
  <c r="P1605" i="3"/>
  <c r="P1609" i="3"/>
  <c r="P1613" i="3"/>
  <c r="P1617" i="3"/>
  <c r="P1621" i="3"/>
  <c r="P1625" i="3"/>
  <c r="P1629" i="3"/>
  <c r="P1633" i="3"/>
  <c r="P1637" i="3"/>
  <c r="P1641" i="3"/>
  <c r="P1645" i="3"/>
  <c r="P1649" i="3"/>
  <c r="P1653" i="3"/>
  <c r="P1657" i="3"/>
  <c r="P1661" i="3"/>
  <c r="P1665" i="3"/>
  <c r="P1669" i="3"/>
  <c r="P1673" i="3"/>
  <c r="P1677" i="3"/>
  <c r="P1681" i="3"/>
  <c r="P1685" i="3"/>
  <c r="P1689" i="3"/>
  <c r="P1693" i="3"/>
  <c r="P1697" i="3"/>
  <c r="P1701" i="3"/>
  <c r="P1705" i="3"/>
  <c r="P1709" i="3"/>
  <c r="P1713" i="3"/>
  <c r="P1717" i="3"/>
  <c r="P1721" i="3"/>
  <c r="P1725" i="3"/>
  <c r="P1729" i="3"/>
  <c r="P1733" i="3"/>
  <c r="P1737" i="3"/>
  <c r="P1741" i="3"/>
  <c r="P1745" i="3"/>
  <c r="P1749" i="3"/>
  <c r="P1753" i="3"/>
  <c r="P1757" i="3"/>
  <c r="P1761" i="3"/>
  <c r="P1765" i="3"/>
  <c r="P1769" i="3"/>
  <c r="P1773" i="3"/>
  <c r="P1777" i="3"/>
  <c r="P1781" i="3"/>
  <c r="P1785" i="3"/>
  <c r="P1789" i="3"/>
  <c r="P1793" i="3"/>
  <c r="P1797" i="3"/>
  <c r="P1801" i="3"/>
  <c r="P1805" i="3"/>
  <c r="P1809" i="3"/>
  <c r="P1813" i="3"/>
  <c r="P1817" i="3"/>
  <c r="P1821" i="3"/>
  <c r="P1825" i="3"/>
  <c r="P1829" i="3"/>
  <c r="P1833" i="3"/>
  <c r="P1837" i="3"/>
  <c r="P1841" i="3"/>
  <c r="P1845" i="3"/>
  <c r="P1849" i="3"/>
  <c r="P1853" i="3"/>
  <c r="P1857" i="3"/>
  <c r="P1861" i="3"/>
  <c r="P1865" i="3"/>
  <c r="P1869" i="3"/>
  <c r="P1873" i="3"/>
  <c r="P1877" i="3"/>
  <c r="P1881" i="3"/>
  <c r="P1885" i="3"/>
  <c r="P1889" i="3"/>
  <c r="P1893" i="3"/>
  <c r="P1897" i="3"/>
  <c r="P1901" i="3"/>
  <c r="P1905" i="3"/>
  <c r="P1909" i="3"/>
  <c r="P1913" i="3"/>
  <c r="P1917" i="3"/>
  <c r="P1921" i="3"/>
  <c r="P1925" i="3"/>
  <c r="P1929" i="3"/>
  <c r="P1933" i="3"/>
  <c r="P1937" i="3"/>
  <c r="P1941" i="3"/>
  <c r="P1945" i="3"/>
  <c r="P1949" i="3"/>
  <c r="P1953" i="3"/>
  <c r="P1957" i="3"/>
  <c r="P1961" i="3"/>
  <c r="P1965" i="3"/>
  <c r="P1969" i="3"/>
  <c r="P1973" i="3"/>
  <c r="P1977" i="3"/>
  <c r="P1981" i="3"/>
  <c r="P1985" i="3"/>
  <c r="P1989" i="3"/>
  <c r="P1993" i="3"/>
  <c r="P1997" i="3"/>
  <c r="P2001" i="3"/>
  <c r="P2005" i="3"/>
  <c r="P2009" i="3"/>
  <c r="P2013" i="3"/>
  <c r="P2017" i="3"/>
  <c r="P2021" i="3"/>
  <c r="P2025" i="3"/>
  <c r="P2029" i="3"/>
  <c r="P2033" i="3"/>
  <c r="P2037" i="3"/>
  <c r="P2041" i="3"/>
  <c r="P2045" i="3"/>
  <c r="P2049" i="3"/>
  <c r="P2053" i="3"/>
  <c r="P2057" i="3"/>
  <c r="P2061" i="3"/>
  <c r="P2065" i="3"/>
  <c r="P2069" i="3"/>
  <c r="P2073" i="3"/>
  <c r="P2077" i="3"/>
  <c r="P2081" i="3"/>
  <c r="P2085" i="3"/>
  <c r="P2089" i="3"/>
  <c r="P2093" i="3"/>
  <c r="P2097" i="3"/>
  <c r="P2101" i="3"/>
  <c r="P2105" i="3"/>
  <c r="P2109" i="3"/>
  <c r="P2113" i="3"/>
  <c r="P2117" i="3"/>
  <c r="P2121" i="3"/>
  <c r="P2125" i="3"/>
  <c r="P2129" i="3"/>
  <c r="P2133" i="3"/>
  <c r="P2137" i="3"/>
  <c r="P2141" i="3"/>
  <c r="P2145" i="3"/>
  <c r="P2149" i="3"/>
  <c r="P2153" i="3"/>
  <c r="P2157" i="3"/>
  <c r="P2161" i="3"/>
  <c r="P2165" i="3"/>
  <c r="P2169" i="3"/>
  <c r="P2173" i="3"/>
  <c r="P2177" i="3"/>
  <c r="P2181" i="3"/>
  <c r="P2185" i="3"/>
  <c r="P2189" i="3"/>
  <c r="P2193" i="3"/>
  <c r="P2197" i="3"/>
  <c r="P2201" i="3"/>
  <c r="P2205" i="3"/>
  <c r="P2209" i="3"/>
  <c r="P2213" i="3"/>
  <c r="P2217" i="3"/>
  <c r="P2221" i="3"/>
  <c r="P2225" i="3"/>
  <c r="P2229" i="3"/>
  <c r="P2233" i="3"/>
  <c r="P2237" i="3"/>
  <c r="P2241" i="3"/>
  <c r="P2245" i="3"/>
  <c r="P2249" i="3"/>
  <c r="P2253" i="3"/>
  <c r="P2257" i="3"/>
  <c r="P2261" i="3"/>
  <c r="P2265" i="3"/>
  <c r="P2269" i="3"/>
  <c r="P2273" i="3"/>
  <c r="P2277" i="3"/>
  <c r="P2281" i="3"/>
  <c r="P2285" i="3"/>
  <c r="P2289" i="3"/>
  <c r="P2293" i="3"/>
  <c r="P1222" i="3"/>
  <c r="P1230" i="3"/>
  <c r="P1238" i="3"/>
  <c r="P1246" i="3"/>
  <c r="P1254" i="3"/>
  <c r="P1262" i="3"/>
  <c r="P1270" i="3"/>
  <c r="P1278" i="3"/>
  <c r="P1286" i="3"/>
  <c r="P1294" i="3"/>
  <c r="P1302" i="3"/>
  <c r="P1310" i="3"/>
  <c r="P1318" i="3"/>
  <c r="P1326" i="3"/>
  <c r="P1332" i="3"/>
  <c r="P1336" i="3"/>
  <c r="P1340" i="3"/>
  <c r="P1344" i="3"/>
  <c r="P1348" i="3"/>
  <c r="P1352" i="3"/>
  <c r="P1356" i="3"/>
  <c r="P1360" i="3"/>
  <c r="P1364" i="3"/>
  <c r="P1368" i="3"/>
  <c r="P1372" i="3"/>
  <c r="P1376" i="3"/>
  <c r="P1380" i="3"/>
  <c r="P1384" i="3"/>
  <c r="P1388" i="3"/>
  <c r="P1392" i="3"/>
  <c r="P1396" i="3"/>
  <c r="P1400" i="3"/>
  <c r="P1404" i="3"/>
  <c r="P1408" i="3"/>
  <c r="P1412" i="3"/>
  <c r="P1416" i="3"/>
  <c r="P1420" i="3"/>
  <c r="P1424" i="3"/>
  <c r="P1428" i="3"/>
  <c r="P1432" i="3"/>
  <c r="P1436" i="3"/>
  <c r="P1440" i="3"/>
  <c r="P1444" i="3"/>
  <c r="P1448" i="3"/>
  <c r="P1452" i="3"/>
  <c r="P1456" i="3"/>
  <c r="P1460" i="3"/>
  <c r="P1464" i="3"/>
  <c r="P1468" i="3"/>
  <c r="P1472" i="3"/>
  <c r="P1476" i="3"/>
  <c r="P1480" i="3"/>
  <c r="P1484" i="3"/>
  <c r="P1488" i="3"/>
  <c r="P1492" i="3"/>
  <c r="P1496" i="3"/>
  <c r="P1500" i="3"/>
  <c r="P1504" i="3"/>
  <c r="P1508" i="3"/>
  <c r="P1512" i="3"/>
  <c r="P1516" i="3"/>
  <c r="P1520" i="3"/>
  <c r="P1524" i="3"/>
  <c r="P1528" i="3"/>
  <c r="P1532" i="3"/>
  <c r="P1536" i="3"/>
  <c r="P1540" i="3"/>
  <c r="P1544" i="3"/>
  <c r="P1548" i="3"/>
  <c r="P1552" i="3"/>
  <c r="P1556" i="3"/>
  <c r="P1560" i="3"/>
  <c r="P1564" i="3"/>
  <c r="P1568" i="3"/>
  <c r="P1572" i="3"/>
  <c r="P1576" i="3"/>
  <c r="P1580" i="3"/>
  <c r="P1584" i="3"/>
  <c r="P1588" i="3"/>
  <c r="P1592" i="3"/>
  <c r="P1596" i="3"/>
  <c r="P1600" i="3"/>
  <c r="P1604" i="3"/>
  <c r="P1608" i="3"/>
  <c r="P1612" i="3"/>
  <c r="P1616" i="3"/>
  <c r="P1620" i="3"/>
  <c r="P1624" i="3"/>
  <c r="P1628" i="3"/>
  <c r="P1632" i="3"/>
  <c r="P1636" i="3"/>
  <c r="P1640" i="3"/>
  <c r="P1644" i="3"/>
  <c r="P1648" i="3"/>
  <c r="P1652" i="3"/>
  <c r="P1656" i="3"/>
  <c r="P1660" i="3"/>
  <c r="P1664" i="3"/>
  <c r="P1668" i="3"/>
  <c r="P1672" i="3"/>
  <c r="P1676" i="3"/>
  <c r="P1680" i="3"/>
  <c r="P1684" i="3"/>
  <c r="P1688" i="3"/>
  <c r="P1692" i="3"/>
  <c r="P1696" i="3"/>
  <c r="P1700" i="3"/>
  <c r="P1704" i="3"/>
  <c r="P1708" i="3"/>
  <c r="P1712" i="3"/>
  <c r="P1716" i="3"/>
  <c r="P1720" i="3"/>
  <c r="P1724" i="3"/>
  <c r="P1728" i="3"/>
  <c r="P1732" i="3"/>
  <c r="P1736" i="3"/>
  <c r="P1740" i="3"/>
  <c r="P1744" i="3"/>
  <c r="P1748" i="3"/>
  <c r="P1752" i="3"/>
  <c r="P1756" i="3"/>
  <c r="P1760" i="3"/>
  <c r="P1764" i="3"/>
  <c r="P1768" i="3"/>
  <c r="P1772" i="3"/>
  <c r="P1776" i="3"/>
  <c r="P1780" i="3"/>
  <c r="P1784" i="3"/>
  <c r="P1788" i="3"/>
  <c r="P1792" i="3"/>
  <c r="P1796" i="3"/>
  <c r="P1800" i="3"/>
  <c r="P1804" i="3"/>
  <c r="P1808" i="3"/>
  <c r="P1812" i="3"/>
  <c r="P1816" i="3"/>
  <c r="P1820" i="3"/>
  <c r="P1824" i="3"/>
  <c r="P1828" i="3"/>
  <c r="P1832" i="3"/>
  <c r="P1836" i="3"/>
  <c r="P1840" i="3"/>
  <c r="P1844" i="3"/>
  <c r="P1848" i="3"/>
  <c r="P1852" i="3"/>
  <c r="P1856" i="3"/>
  <c r="P1860" i="3"/>
  <c r="P1864" i="3"/>
  <c r="P1868" i="3"/>
  <c r="P1872" i="3"/>
  <c r="P1876" i="3"/>
  <c r="P1880" i="3"/>
  <c r="P1884" i="3"/>
  <c r="P1888" i="3"/>
  <c r="P1892" i="3"/>
  <c r="P1896" i="3"/>
  <c r="P1900" i="3"/>
  <c r="P1904" i="3"/>
  <c r="P1908" i="3"/>
  <c r="P1912" i="3"/>
  <c r="P1916" i="3"/>
  <c r="P1920" i="3"/>
  <c r="P1924" i="3"/>
  <c r="P1928" i="3"/>
  <c r="P1932" i="3"/>
  <c r="P1936" i="3"/>
  <c r="P1940" i="3"/>
  <c r="P1944" i="3"/>
  <c r="P1948" i="3"/>
  <c r="P1952" i="3"/>
  <c r="P1956" i="3"/>
  <c r="P1960" i="3"/>
  <c r="P1964" i="3"/>
  <c r="P1968" i="3"/>
  <c r="P1972" i="3"/>
  <c r="P1976" i="3"/>
  <c r="P1980" i="3"/>
  <c r="P1984" i="3"/>
  <c r="P1988" i="3"/>
  <c r="P1992" i="3"/>
  <c r="P1996" i="3"/>
  <c r="P2000" i="3"/>
  <c r="P2004" i="3"/>
  <c r="P2008" i="3"/>
  <c r="P2012" i="3"/>
  <c r="P2016" i="3"/>
  <c r="P2020" i="3"/>
  <c r="P2024" i="3"/>
  <c r="P2028" i="3"/>
  <c r="P2032" i="3"/>
  <c r="P2036" i="3"/>
  <c r="P2040" i="3"/>
  <c r="P2044" i="3"/>
  <c r="P2048" i="3"/>
  <c r="P2052" i="3"/>
  <c r="P2056" i="3"/>
  <c r="P2060" i="3"/>
  <c r="P2064" i="3"/>
  <c r="P2068" i="3"/>
  <c r="P2072" i="3"/>
  <c r="P2076" i="3"/>
  <c r="P2080" i="3"/>
  <c r="P2084" i="3"/>
  <c r="P2088" i="3"/>
  <c r="P2092" i="3"/>
  <c r="P2096" i="3"/>
  <c r="P2100" i="3"/>
  <c r="P2104" i="3"/>
  <c r="P2108" i="3"/>
  <c r="P2112" i="3"/>
  <c r="P2116" i="3"/>
  <c r="P2120" i="3"/>
  <c r="P2124" i="3"/>
  <c r="P2128" i="3"/>
  <c r="P2132" i="3"/>
  <c r="P2136" i="3"/>
  <c r="P2140" i="3"/>
  <c r="P2144" i="3"/>
  <c r="P2148" i="3"/>
  <c r="P2152" i="3"/>
  <c r="P2156" i="3"/>
  <c r="P2160" i="3"/>
  <c r="P2164" i="3"/>
  <c r="P2168" i="3"/>
  <c r="P2172" i="3"/>
  <c r="P2176" i="3"/>
  <c r="P2180" i="3"/>
  <c r="P2184" i="3"/>
  <c r="P2188" i="3"/>
  <c r="P2192" i="3"/>
  <c r="P2196" i="3"/>
  <c r="P2200" i="3"/>
  <c r="P2204" i="3"/>
  <c r="P2208" i="3"/>
  <c r="P2212" i="3"/>
  <c r="P2216" i="3"/>
  <c r="P2220" i="3"/>
  <c r="P2224" i="3"/>
  <c r="P2228" i="3"/>
  <c r="P2232" i="3"/>
  <c r="P2236" i="3"/>
  <c r="P2240" i="3"/>
  <c r="P2244" i="3"/>
  <c r="P2248" i="3"/>
  <c r="P2252" i="3"/>
  <c r="P2256" i="3"/>
  <c r="P2260" i="3"/>
  <c r="P2264" i="3"/>
  <c r="P2268" i="3"/>
  <c r="P2272" i="3"/>
  <c r="P2276" i="3"/>
  <c r="P2280" i="3"/>
  <c r="P2284" i="3"/>
  <c r="P2288" i="3"/>
  <c r="P1220" i="3"/>
  <c r="P1228" i="3"/>
  <c r="P1236" i="3"/>
  <c r="P1244" i="3"/>
  <c r="P1252" i="3"/>
  <c r="P1260" i="3"/>
  <c r="P1268" i="3"/>
  <c r="P1276" i="3"/>
  <c r="P1284" i="3"/>
  <c r="P1292" i="3"/>
  <c r="P1300" i="3"/>
  <c r="P1308" i="3"/>
  <c r="P1316" i="3"/>
  <c r="P1324" i="3"/>
  <c r="P1331" i="3"/>
  <c r="P1335" i="3"/>
  <c r="P1339" i="3"/>
  <c r="P1343" i="3"/>
  <c r="P1347" i="3"/>
  <c r="P1351" i="3"/>
  <c r="P1355" i="3"/>
  <c r="P1359" i="3"/>
  <c r="P1363" i="3"/>
  <c r="P1367" i="3"/>
  <c r="P1371" i="3"/>
  <c r="P1375" i="3"/>
  <c r="P1379" i="3"/>
  <c r="P1383" i="3"/>
  <c r="P1387" i="3"/>
  <c r="P1391" i="3"/>
  <c r="P1395" i="3"/>
  <c r="P1399" i="3"/>
  <c r="P1403" i="3"/>
  <c r="P1407" i="3"/>
  <c r="P1411" i="3"/>
  <c r="P1415" i="3"/>
  <c r="P1419" i="3"/>
  <c r="P1423" i="3"/>
  <c r="P1427" i="3"/>
  <c r="P1431" i="3"/>
  <c r="P1435" i="3"/>
  <c r="P1439" i="3"/>
  <c r="P1443" i="3"/>
  <c r="P1447" i="3"/>
  <c r="P1451" i="3"/>
  <c r="P1455" i="3"/>
  <c r="P1459" i="3"/>
  <c r="P1463" i="3"/>
  <c r="P1467" i="3"/>
  <c r="P1471" i="3"/>
  <c r="P1475" i="3"/>
  <c r="P1479" i="3"/>
  <c r="P1483" i="3"/>
  <c r="P1487" i="3"/>
  <c r="P1491" i="3"/>
  <c r="P1495" i="3"/>
  <c r="P1499" i="3"/>
  <c r="P1503" i="3"/>
  <c r="P1507" i="3"/>
  <c r="P1511" i="3"/>
  <c r="P1515" i="3"/>
  <c r="P1519" i="3"/>
  <c r="P1523" i="3"/>
  <c r="P1527" i="3"/>
  <c r="P1531" i="3"/>
  <c r="P1535" i="3"/>
  <c r="P1539" i="3"/>
  <c r="P1543" i="3"/>
  <c r="P1547" i="3"/>
  <c r="P1551" i="3"/>
  <c r="P1555" i="3"/>
  <c r="P1559" i="3"/>
  <c r="P1563" i="3"/>
  <c r="P1567" i="3"/>
  <c r="P1571" i="3"/>
  <c r="P1575" i="3"/>
  <c r="P1579" i="3"/>
  <c r="P1583" i="3"/>
  <c r="P1587" i="3"/>
  <c r="P1591" i="3"/>
  <c r="P1595" i="3"/>
  <c r="P1599" i="3"/>
  <c r="P1603" i="3"/>
  <c r="P1607" i="3"/>
  <c r="P1611" i="3"/>
  <c r="P1615" i="3"/>
  <c r="P1619" i="3"/>
  <c r="P1623" i="3"/>
  <c r="P1627" i="3"/>
  <c r="P1631" i="3"/>
  <c r="P1635" i="3"/>
  <c r="P1639" i="3"/>
  <c r="P1643" i="3"/>
  <c r="P1647" i="3"/>
  <c r="P1651" i="3"/>
  <c r="P1655" i="3"/>
  <c r="P1659" i="3"/>
  <c r="P1663" i="3"/>
  <c r="P1667" i="3"/>
  <c r="P1671" i="3"/>
  <c r="P1675" i="3"/>
  <c r="P1679" i="3"/>
  <c r="P1683" i="3"/>
  <c r="P1687" i="3"/>
  <c r="P1691" i="3"/>
  <c r="P1695" i="3"/>
  <c r="P1699" i="3"/>
  <c r="P1703" i="3"/>
  <c r="P1707" i="3"/>
  <c r="P1711" i="3"/>
  <c r="P1715" i="3"/>
  <c r="P1719" i="3"/>
  <c r="P1723" i="3"/>
  <c r="P1727" i="3"/>
  <c r="P1731" i="3"/>
  <c r="P1735" i="3"/>
  <c r="P1739" i="3"/>
  <c r="P1743" i="3"/>
  <c r="P1747" i="3"/>
  <c r="P1751" i="3"/>
  <c r="P1755" i="3"/>
  <c r="P1759" i="3"/>
  <c r="P1763" i="3"/>
  <c r="P1767" i="3"/>
  <c r="P1771" i="3"/>
  <c r="P1775" i="3"/>
  <c r="P1779" i="3"/>
  <c r="P1783" i="3"/>
  <c r="P1787" i="3"/>
  <c r="P1791" i="3"/>
  <c r="P1795" i="3"/>
  <c r="P1799" i="3"/>
  <c r="P1803" i="3"/>
  <c r="P1807" i="3"/>
  <c r="P1811" i="3"/>
  <c r="P1815" i="3"/>
  <c r="P1819" i="3"/>
  <c r="P1823" i="3"/>
  <c r="P1827" i="3"/>
  <c r="P1831" i="3"/>
  <c r="P1835" i="3"/>
  <c r="P1839" i="3"/>
  <c r="P1843" i="3"/>
  <c r="P1847" i="3"/>
  <c r="P1851" i="3"/>
  <c r="P1855" i="3"/>
  <c r="P1859" i="3"/>
  <c r="P1863" i="3"/>
  <c r="P1867" i="3"/>
  <c r="P1871" i="3"/>
  <c r="P1875" i="3"/>
  <c r="P1879" i="3"/>
  <c r="P1883" i="3"/>
  <c r="P1887" i="3"/>
  <c r="P1891" i="3"/>
  <c r="P1895" i="3"/>
  <c r="P1899" i="3"/>
  <c r="P1903" i="3"/>
  <c r="P1907" i="3"/>
  <c r="P1911" i="3"/>
  <c r="P1915" i="3"/>
  <c r="P1919" i="3"/>
  <c r="P1923" i="3"/>
  <c r="P1927" i="3"/>
  <c r="P1931" i="3"/>
  <c r="P1935" i="3"/>
  <c r="P1939" i="3"/>
  <c r="P1943" i="3"/>
  <c r="P1947" i="3"/>
  <c r="P1951" i="3"/>
  <c r="P1955" i="3"/>
  <c r="P1959" i="3"/>
  <c r="P1963" i="3"/>
  <c r="P1967" i="3"/>
  <c r="P1971" i="3"/>
  <c r="P1975" i="3"/>
  <c r="P1979" i="3"/>
  <c r="P1983" i="3"/>
  <c r="P1987" i="3"/>
  <c r="P1991" i="3"/>
  <c r="P1995" i="3"/>
  <c r="P1999" i="3"/>
  <c r="P2003" i="3"/>
  <c r="P2007" i="3"/>
  <c r="P2011" i="3"/>
  <c r="P2015" i="3"/>
  <c r="P2019" i="3"/>
  <c r="P2023" i="3"/>
  <c r="P2027" i="3"/>
  <c r="P2031" i="3"/>
  <c r="P2035" i="3"/>
  <c r="P2039" i="3"/>
  <c r="P2043" i="3"/>
  <c r="P2047" i="3"/>
  <c r="P2051" i="3"/>
  <c r="P2055" i="3"/>
  <c r="P2059" i="3"/>
  <c r="P2063" i="3"/>
  <c r="P2067" i="3"/>
  <c r="P2071" i="3"/>
  <c r="P2075" i="3"/>
  <c r="P2079" i="3"/>
  <c r="P2083" i="3"/>
  <c r="P2087" i="3"/>
  <c r="P2091" i="3"/>
  <c r="P2095" i="3"/>
  <c r="P2099" i="3"/>
  <c r="P2103" i="3"/>
  <c r="P2107" i="3"/>
  <c r="P2111" i="3"/>
  <c r="P2115" i="3"/>
  <c r="P2119" i="3"/>
  <c r="P2123" i="3"/>
  <c r="P2127" i="3"/>
  <c r="P2131" i="3"/>
  <c r="P2135" i="3"/>
  <c r="P2139" i="3"/>
  <c r="P2143" i="3"/>
  <c r="P2147" i="3"/>
  <c r="P2151" i="3"/>
  <c r="P2155" i="3"/>
  <c r="P2159" i="3"/>
  <c r="P2163" i="3"/>
  <c r="P2167" i="3"/>
  <c r="P2171" i="3"/>
  <c r="P2175" i="3"/>
  <c r="P2179" i="3"/>
  <c r="P2183" i="3"/>
  <c r="P2187" i="3"/>
  <c r="P2191" i="3"/>
  <c r="P2195" i="3"/>
  <c r="P2199" i="3"/>
  <c r="P2203" i="3"/>
  <c r="P2207" i="3"/>
  <c r="P2211" i="3"/>
  <c r="P2215" i="3"/>
  <c r="P2219" i="3"/>
  <c r="P2223" i="3"/>
  <c r="P2227" i="3"/>
  <c r="P2231" i="3"/>
  <c r="P2235" i="3"/>
  <c r="P2239" i="3"/>
  <c r="P2243" i="3"/>
  <c r="P2247" i="3"/>
  <c r="P2251" i="3"/>
  <c r="P2255" i="3"/>
  <c r="P2259" i="3"/>
  <c r="P2263" i="3"/>
  <c r="P2267" i="3"/>
  <c r="P2271" i="3"/>
  <c r="P2275" i="3"/>
  <c r="P2279" i="3"/>
  <c r="P2283" i="3"/>
  <c r="P2287" i="3"/>
  <c r="P2291" i="3"/>
  <c r="P2295" i="3"/>
  <c r="P1218" i="3"/>
  <c r="P1226" i="3"/>
  <c r="P1234" i="3"/>
  <c r="P1242" i="3"/>
  <c r="P1250" i="3"/>
  <c r="P1258" i="3"/>
  <c r="P1266" i="3"/>
  <c r="P1274" i="3"/>
  <c r="P1282" i="3"/>
  <c r="P1290" i="3"/>
  <c r="P1298" i="3"/>
  <c r="P1306" i="3"/>
  <c r="P1314" i="3"/>
  <c r="P1322" i="3"/>
  <c r="P1330" i="3"/>
  <c r="P1334" i="3"/>
  <c r="P1338" i="3"/>
  <c r="P1342" i="3"/>
  <c r="P1346" i="3"/>
  <c r="P1350" i="3"/>
  <c r="P1354" i="3"/>
  <c r="P1358" i="3"/>
  <c r="P1362" i="3"/>
  <c r="P1366" i="3"/>
  <c r="P1370" i="3"/>
  <c r="P1374" i="3"/>
  <c r="P1378" i="3"/>
  <c r="P1382" i="3"/>
  <c r="P1386" i="3"/>
  <c r="P1390" i="3"/>
  <c r="P1394" i="3"/>
  <c r="P1398" i="3"/>
  <c r="P1402" i="3"/>
  <c r="P1406" i="3"/>
  <c r="P1410" i="3"/>
  <c r="P1414" i="3"/>
  <c r="P1418" i="3"/>
  <c r="P1422" i="3"/>
  <c r="P1426" i="3"/>
  <c r="P1430" i="3"/>
  <c r="P1434" i="3"/>
  <c r="P1438" i="3"/>
  <c r="P1442" i="3"/>
  <c r="P1446" i="3"/>
  <c r="P1450" i="3"/>
  <c r="P1454" i="3"/>
  <c r="P1458" i="3"/>
  <c r="P1462" i="3"/>
  <c r="P1466" i="3"/>
  <c r="P1470" i="3"/>
  <c r="P1474" i="3"/>
  <c r="P1478" i="3"/>
  <c r="P1482" i="3"/>
  <c r="P1486" i="3"/>
  <c r="P1490" i="3"/>
  <c r="P1494" i="3"/>
  <c r="P1498" i="3"/>
  <c r="P1502" i="3"/>
  <c r="P1506" i="3"/>
  <c r="P1510" i="3"/>
  <c r="P1514" i="3"/>
  <c r="P1518" i="3"/>
  <c r="P1522" i="3"/>
  <c r="P1526" i="3"/>
  <c r="P1530" i="3"/>
  <c r="P1534" i="3"/>
  <c r="P1538" i="3"/>
  <c r="P1542" i="3"/>
  <c r="P1546" i="3"/>
  <c r="P1550" i="3"/>
  <c r="P1554" i="3"/>
  <c r="P1558" i="3"/>
  <c r="P1562" i="3"/>
  <c r="P1566" i="3"/>
  <c r="P1570" i="3"/>
  <c r="P1574" i="3"/>
  <c r="P1578" i="3"/>
  <c r="P1582" i="3"/>
  <c r="P1586" i="3"/>
  <c r="P1590" i="3"/>
  <c r="P1594" i="3"/>
  <c r="P1598" i="3"/>
  <c r="P1602" i="3"/>
  <c r="P1606" i="3"/>
  <c r="P1610" i="3"/>
  <c r="P1614" i="3"/>
  <c r="P1618" i="3"/>
  <c r="P1622" i="3"/>
  <c r="P1626" i="3"/>
  <c r="P1630" i="3"/>
  <c r="P1634" i="3"/>
  <c r="P1638" i="3"/>
  <c r="P1642" i="3"/>
  <c r="P1646" i="3"/>
  <c r="P1650" i="3"/>
  <c r="P1654" i="3"/>
  <c r="P1658" i="3"/>
  <c r="P1662" i="3"/>
  <c r="P1666" i="3"/>
  <c r="P1670" i="3"/>
  <c r="P1674" i="3"/>
  <c r="P1678" i="3"/>
  <c r="P1682" i="3"/>
  <c r="P1686" i="3"/>
  <c r="P1690" i="3"/>
  <c r="P1694" i="3"/>
  <c r="P1698" i="3"/>
  <c r="P1702" i="3"/>
  <c r="P1706" i="3"/>
  <c r="P1710" i="3"/>
  <c r="P1714" i="3"/>
  <c r="P1718" i="3"/>
  <c r="P1722" i="3"/>
  <c r="P1726" i="3"/>
  <c r="P1730" i="3"/>
  <c r="P1734" i="3"/>
  <c r="P1738" i="3"/>
  <c r="P1742" i="3"/>
  <c r="P1746" i="3"/>
  <c r="P1750" i="3"/>
  <c r="P1754" i="3"/>
  <c r="P1758" i="3"/>
  <c r="P1762" i="3"/>
  <c r="P1766" i="3"/>
  <c r="P1770" i="3"/>
  <c r="P1774" i="3"/>
  <c r="P1778" i="3"/>
  <c r="P1782" i="3"/>
  <c r="P1786" i="3"/>
  <c r="P1790" i="3"/>
  <c r="P1794" i="3"/>
  <c r="P1798" i="3"/>
  <c r="P1802" i="3"/>
  <c r="P1806" i="3"/>
  <c r="P1810" i="3"/>
  <c r="P1814" i="3"/>
  <c r="P1818" i="3"/>
  <c r="P1822" i="3"/>
  <c r="P1826" i="3"/>
  <c r="P1830" i="3"/>
  <c r="P1834" i="3"/>
  <c r="P1838" i="3"/>
  <c r="P1842" i="3"/>
  <c r="P1846" i="3"/>
  <c r="P1850" i="3"/>
  <c r="P1854" i="3"/>
  <c r="P1858" i="3"/>
  <c r="P1862" i="3"/>
  <c r="P1866" i="3"/>
  <c r="P1870" i="3"/>
  <c r="P1874" i="3"/>
  <c r="P1878" i="3"/>
  <c r="P1882" i="3"/>
  <c r="P1886" i="3"/>
  <c r="P1890" i="3"/>
  <c r="P1894" i="3"/>
  <c r="P1898" i="3"/>
  <c r="P1902" i="3"/>
  <c r="P1906" i="3"/>
  <c r="P1910" i="3"/>
  <c r="P1914" i="3"/>
  <c r="P1918" i="3"/>
  <c r="P1922" i="3"/>
  <c r="P1926" i="3"/>
  <c r="P1930" i="3"/>
  <c r="P1934" i="3"/>
  <c r="P1938" i="3"/>
  <c r="P1942" i="3"/>
  <c r="P1946" i="3"/>
  <c r="P1950" i="3"/>
  <c r="P1954" i="3"/>
  <c r="P1958" i="3"/>
  <c r="P1962" i="3"/>
  <c r="P1966" i="3"/>
  <c r="P1970" i="3"/>
  <c r="P1974" i="3"/>
  <c r="P1978" i="3"/>
  <c r="P1982" i="3"/>
  <c r="P1986" i="3"/>
  <c r="P1990" i="3"/>
  <c r="P1994" i="3"/>
  <c r="P1998" i="3"/>
  <c r="P2002" i="3"/>
  <c r="P2006" i="3"/>
  <c r="P2010" i="3"/>
  <c r="P2014" i="3"/>
  <c r="P2018" i="3"/>
  <c r="P2022" i="3"/>
  <c r="P2026" i="3"/>
  <c r="P2030" i="3"/>
  <c r="P2034" i="3"/>
  <c r="P2038" i="3"/>
  <c r="P2042" i="3"/>
  <c r="P2046" i="3"/>
  <c r="P2050" i="3"/>
  <c r="P2054" i="3"/>
  <c r="P2058" i="3"/>
  <c r="P2062" i="3"/>
  <c r="P2066" i="3"/>
  <c r="P2070" i="3"/>
  <c r="P2074" i="3"/>
  <c r="P2078" i="3"/>
  <c r="P2082" i="3"/>
  <c r="P2086" i="3"/>
  <c r="P2090" i="3"/>
  <c r="P2094" i="3"/>
  <c r="P2098" i="3"/>
  <c r="P2102" i="3"/>
  <c r="P2106" i="3"/>
  <c r="P2110" i="3"/>
  <c r="P2114" i="3"/>
  <c r="P2118" i="3"/>
  <c r="P2122" i="3"/>
  <c r="P2126" i="3"/>
  <c r="P2130" i="3"/>
  <c r="P2134" i="3"/>
  <c r="P2138" i="3"/>
  <c r="P2142" i="3"/>
  <c r="P2146" i="3"/>
  <c r="P2150" i="3"/>
  <c r="P2154" i="3"/>
  <c r="P2158" i="3"/>
  <c r="P2162" i="3"/>
  <c r="P2166" i="3"/>
  <c r="P2170" i="3"/>
  <c r="P2174" i="3"/>
  <c r="P2178" i="3"/>
  <c r="P2182" i="3"/>
  <c r="P2186" i="3"/>
  <c r="P2190" i="3"/>
  <c r="P2194" i="3"/>
  <c r="P2198" i="3"/>
  <c r="P2202" i="3"/>
  <c r="P2206" i="3"/>
  <c r="P2210" i="3"/>
  <c r="P2214" i="3"/>
  <c r="P2218" i="3"/>
  <c r="P2222" i="3"/>
  <c r="P2226" i="3"/>
  <c r="P2230" i="3"/>
  <c r="P2234" i="3"/>
  <c r="P2238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P2298" i="3"/>
  <c r="P2299" i="3"/>
  <c r="P2303" i="3"/>
  <c r="P2307" i="3"/>
  <c r="P2311" i="3"/>
  <c r="P2315" i="3"/>
  <c r="P2319" i="3"/>
  <c r="P2323" i="3"/>
  <c r="P2327" i="3"/>
  <c r="P2331" i="3"/>
  <c r="P2335" i="3"/>
  <c r="P2339" i="3"/>
  <c r="P2343" i="3"/>
  <c r="P2347" i="3"/>
  <c r="P2351" i="3"/>
  <c r="P2355" i="3"/>
  <c r="P2359" i="3"/>
  <c r="P2363" i="3"/>
  <c r="P2367" i="3"/>
  <c r="P2371" i="3"/>
  <c r="P2375" i="3"/>
  <c r="P2379" i="3"/>
  <c r="P2383" i="3"/>
  <c r="P2387" i="3"/>
  <c r="P2391" i="3"/>
  <c r="P2395" i="3"/>
  <c r="P2399" i="3"/>
  <c r="P2403" i="3"/>
  <c r="P2407" i="3"/>
  <c r="P2411" i="3"/>
  <c r="P2415" i="3"/>
  <c r="P2419" i="3"/>
  <c r="P2423" i="3"/>
  <c r="P2427" i="3"/>
  <c r="P2431" i="3"/>
  <c r="P2435" i="3"/>
  <c r="P2439" i="3"/>
  <c r="P2443" i="3"/>
  <c r="P2447" i="3"/>
  <c r="P2451" i="3"/>
  <c r="P2455" i="3"/>
  <c r="P2459" i="3"/>
  <c r="P2463" i="3"/>
  <c r="P2467" i="3"/>
  <c r="P2471" i="3"/>
  <c r="P2475" i="3"/>
  <c r="P2479" i="3"/>
  <c r="P2483" i="3"/>
  <c r="P2487" i="3"/>
  <c r="P2491" i="3"/>
  <c r="P2495" i="3"/>
  <c r="P2499" i="3"/>
  <c r="P2503" i="3"/>
  <c r="P2507" i="3"/>
  <c r="P2511" i="3"/>
  <c r="P2515" i="3"/>
  <c r="P2519" i="3"/>
  <c r="P2523" i="3"/>
  <c r="P2527" i="3"/>
  <c r="P2531" i="3"/>
  <c r="P2535" i="3"/>
  <c r="P2539" i="3"/>
  <c r="P2543" i="3"/>
  <c r="P2547" i="3"/>
  <c r="P2551" i="3"/>
  <c r="P2555" i="3"/>
  <c r="P2559" i="3"/>
  <c r="P2563" i="3"/>
  <c r="P2567" i="3"/>
  <c r="P2571" i="3"/>
  <c r="P2575" i="3"/>
  <c r="P2579" i="3"/>
  <c r="P2583" i="3"/>
  <c r="P2587" i="3"/>
  <c r="P2591" i="3"/>
  <c r="P2595" i="3"/>
  <c r="P2599" i="3"/>
  <c r="P2603" i="3"/>
  <c r="P2607" i="3"/>
  <c r="P2611" i="3"/>
  <c r="P2615" i="3"/>
  <c r="P2619" i="3"/>
  <c r="P2623" i="3"/>
  <c r="P2627" i="3"/>
  <c r="P2631" i="3"/>
  <c r="P2635" i="3"/>
  <c r="P2639" i="3"/>
  <c r="P2643" i="3"/>
  <c r="P2647" i="3"/>
  <c r="P2651" i="3"/>
  <c r="P2655" i="3"/>
  <c r="P2659" i="3"/>
  <c r="P2663" i="3"/>
  <c r="P2667" i="3"/>
  <c r="P2671" i="3"/>
  <c r="P2675" i="3"/>
  <c r="P2679" i="3"/>
  <c r="P2683" i="3"/>
  <c r="P2687" i="3"/>
  <c r="P2691" i="3"/>
  <c r="P2695" i="3"/>
  <c r="P2699" i="3"/>
  <c r="P2703" i="3"/>
  <c r="P2707" i="3"/>
  <c r="P2711" i="3"/>
  <c r="P2715" i="3"/>
  <c r="P2719" i="3"/>
  <c r="P2723" i="3"/>
  <c r="P2727" i="3"/>
  <c r="P2731" i="3"/>
  <c r="P2735" i="3"/>
  <c r="P2739" i="3"/>
  <c r="P2743" i="3"/>
  <c r="P2747" i="3"/>
  <c r="P2751" i="3"/>
  <c r="P2755" i="3"/>
  <c r="P2759" i="3"/>
  <c r="P2763" i="3"/>
  <c r="P2767" i="3"/>
  <c r="P2771" i="3"/>
  <c r="P2775" i="3"/>
  <c r="P2779" i="3"/>
  <c r="P2783" i="3"/>
  <c r="P2787" i="3"/>
  <c r="P2791" i="3"/>
  <c r="P2795" i="3"/>
  <c r="P2799" i="3"/>
  <c r="P2803" i="3"/>
  <c r="P2807" i="3"/>
  <c r="P2811" i="3"/>
  <c r="P2815" i="3"/>
  <c r="P2819" i="3"/>
  <c r="P2823" i="3"/>
  <c r="P2827" i="3"/>
  <c r="P2831" i="3"/>
  <c r="P2835" i="3"/>
  <c r="P2839" i="3"/>
  <c r="P2843" i="3"/>
  <c r="P2847" i="3"/>
  <c r="P2851" i="3"/>
  <c r="P2855" i="3"/>
  <c r="P2859" i="3"/>
  <c r="P2863" i="3"/>
  <c r="P2867" i="3"/>
  <c r="P2871" i="3"/>
  <c r="P2875" i="3"/>
  <c r="P2879" i="3"/>
  <c r="P2883" i="3"/>
  <c r="P2887" i="3"/>
  <c r="P2891" i="3"/>
  <c r="P2895" i="3"/>
  <c r="P2899" i="3"/>
  <c r="P2903" i="3"/>
  <c r="P2907" i="3"/>
  <c r="P2911" i="3"/>
  <c r="P2915" i="3"/>
  <c r="P2919" i="3"/>
  <c r="P2923" i="3"/>
  <c r="P2927" i="3"/>
  <c r="P2931" i="3"/>
  <c r="P2935" i="3"/>
  <c r="P2939" i="3"/>
  <c r="P2943" i="3"/>
  <c r="P2947" i="3"/>
  <c r="P2951" i="3"/>
  <c r="P2955" i="3"/>
  <c r="P2959" i="3"/>
  <c r="P2963" i="3"/>
  <c r="P2967" i="3"/>
  <c r="P2971" i="3"/>
  <c r="P2975" i="3"/>
  <c r="P2979" i="3"/>
  <c r="P2983" i="3"/>
  <c r="P2987" i="3"/>
  <c r="P2991" i="3"/>
  <c r="P2995" i="3"/>
  <c r="P2999" i="3"/>
  <c r="P3003" i="3"/>
  <c r="P3007" i="3"/>
  <c r="P3011" i="3"/>
  <c r="P3015" i="3"/>
  <c r="P3019" i="3"/>
  <c r="P3023" i="3"/>
  <c r="P3027" i="3"/>
  <c r="P3031" i="3"/>
  <c r="P3035" i="3"/>
  <c r="P3039" i="3"/>
  <c r="P3043" i="3"/>
  <c r="P3047" i="3"/>
  <c r="P3051" i="3"/>
  <c r="P3055" i="3"/>
  <c r="P3059" i="3"/>
  <c r="P3063" i="3"/>
  <c r="P3067" i="3"/>
  <c r="P3071" i="3"/>
  <c r="P3075" i="3"/>
  <c r="P3079" i="3"/>
  <c r="P3083" i="3"/>
  <c r="P3087" i="3"/>
  <c r="P3091" i="3"/>
  <c r="P3095" i="3"/>
  <c r="P3099" i="3"/>
  <c r="P3103" i="3"/>
  <c r="P3107" i="3"/>
  <c r="P3111" i="3"/>
  <c r="P3115" i="3"/>
  <c r="P3119" i="3"/>
  <c r="P3123" i="3"/>
  <c r="P3127" i="3"/>
  <c r="P3131" i="3"/>
  <c r="P3135" i="3"/>
  <c r="P3139" i="3"/>
  <c r="P3143" i="3"/>
  <c r="P3147" i="3"/>
  <c r="P3151" i="3"/>
  <c r="P3155" i="3"/>
  <c r="P3159" i="3"/>
  <c r="P3163" i="3"/>
  <c r="P3167" i="3"/>
  <c r="P3171" i="3"/>
  <c r="P3175" i="3"/>
  <c r="P3179" i="3"/>
  <c r="P3183" i="3"/>
  <c r="P3187" i="3"/>
  <c r="P3191" i="3"/>
  <c r="P3195" i="3"/>
  <c r="P3199" i="3"/>
  <c r="P3203" i="3"/>
  <c r="P3207" i="3"/>
  <c r="P3211" i="3"/>
  <c r="P3215" i="3"/>
  <c r="P3219" i="3"/>
  <c r="P3223" i="3"/>
  <c r="P3227" i="3"/>
  <c r="P3231" i="3"/>
  <c r="P3235" i="3"/>
  <c r="P3239" i="3"/>
  <c r="P3243" i="3"/>
  <c r="P3247" i="3"/>
  <c r="P3251" i="3"/>
  <c r="P3255" i="3"/>
  <c r="P3259" i="3"/>
  <c r="P3263" i="3"/>
  <c r="P3267" i="3"/>
  <c r="P3271" i="3"/>
  <c r="P3275" i="3"/>
  <c r="P3279" i="3"/>
  <c r="P3283" i="3"/>
  <c r="P3287" i="3"/>
  <c r="P3291" i="3"/>
  <c r="P3295" i="3"/>
  <c r="P3299" i="3"/>
  <c r="P3303" i="3"/>
  <c r="P3307" i="3"/>
  <c r="P3311" i="3"/>
  <c r="P3315" i="3"/>
  <c r="P3319" i="3"/>
  <c r="P3323" i="3"/>
  <c r="P3327" i="3"/>
  <c r="P3331" i="3"/>
  <c r="P3335" i="3"/>
  <c r="P3339" i="3"/>
  <c r="P3343" i="3"/>
  <c r="P3347" i="3"/>
  <c r="P3351" i="3"/>
  <c r="P3355" i="3"/>
  <c r="P3359" i="3"/>
  <c r="P3363" i="3"/>
  <c r="P3367" i="3"/>
  <c r="P3371" i="3"/>
  <c r="P3375" i="3"/>
  <c r="P3379" i="3"/>
  <c r="P3383" i="3"/>
  <c r="P3387" i="3"/>
  <c r="P3391" i="3"/>
  <c r="P3395" i="3"/>
  <c r="P3399" i="3"/>
  <c r="P3403" i="3"/>
  <c r="P3407" i="3"/>
  <c r="P3411" i="3"/>
  <c r="P3415" i="3"/>
  <c r="P3419" i="3"/>
  <c r="P3423" i="3"/>
  <c r="P3427" i="3"/>
  <c r="P3431" i="3"/>
  <c r="P3435" i="3"/>
  <c r="P3439" i="3"/>
  <c r="P3443" i="3"/>
  <c r="P3447" i="3"/>
  <c r="P3451" i="3"/>
  <c r="P3455" i="3"/>
  <c r="P3459" i="3"/>
  <c r="P3463" i="3"/>
  <c r="P3467" i="3"/>
  <c r="P3471" i="3"/>
  <c r="P3475" i="3"/>
  <c r="P3479" i="3"/>
  <c r="P3483" i="3"/>
  <c r="P3487" i="3"/>
  <c r="P3491" i="3"/>
  <c r="P3495" i="3"/>
  <c r="P3499" i="3"/>
  <c r="P3503" i="3"/>
  <c r="P3507" i="3"/>
  <c r="P3511" i="3"/>
  <c r="P3515" i="3"/>
  <c r="P3519" i="3"/>
  <c r="P3523" i="3"/>
  <c r="P3527" i="3"/>
  <c r="P3531" i="3"/>
  <c r="P3535" i="3"/>
  <c r="P3539" i="3"/>
  <c r="P3543" i="3"/>
  <c r="P3547" i="3"/>
  <c r="P3551" i="3"/>
  <c r="P3555" i="3"/>
  <c r="P3559" i="3"/>
  <c r="P3563" i="3"/>
  <c r="P3567" i="3"/>
  <c r="P3571" i="3"/>
  <c r="P3575" i="3"/>
  <c r="P3579" i="3"/>
  <c r="P3583" i="3"/>
  <c r="P3587" i="3"/>
  <c r="P3591" i="3"/>
  <c r="P3595" i="3"/>
  <c r="P3599" i="3"/>
  <c r="P3603" i="3"/>
  <c r="P3607" i="3"/>
  <c r="P3611" i="3"/>
  <c r="P3615" i="3"/>
  <c r="P3619" i="3"/>
  <c r="P3623" i="3"/>
  <c r="P3627" i="3"/>
  <c r="P3631" i="3"/>
  <c r="P3635" i="3"/>
  <c r="P3639" i="3"/>
  <c r="P3643" i="3"/>
  <c r="P3647" i="3"/>
  <c r="P3651" i="3"/>
  <c r="P3655" i="3"/>
  <c r="P3659" i="3"/>
  <c r="P3663" i="3"/>
  <c r="P3667" i="3"/>
  <c r="P3671" i="3"/>
  <c r="P3675" i="3"/>
  <c r="P3679" i="3"/>
  <c r="P3683" i="3"/>
  <c r="P3687" i="3"/>
  <c r="P3691" i="3"/>
  <c r="P3695" i="3"/>
  <c r="P3699" i="3"/>
  <c r="P3703" i="3"/>
  <c r="P3707" i="3"/>
  <c r="P3711" i="3"/>
  <c r="P3715" i="3"/>
  <c r="P3719" i="3"/>
  <c r="P3723" i="3"/>
  <c r="P3727" i="3"/>
  <c r="P3731" i="3"/>
  <c r="P3735" i="3"/>
  <c r="P3739" i="3"/>
  <c r="P3743" i="3"/>
  <c r="P3747" i="3"/>
  <c r="P3751" i="3"/>
  <c r="P3755" i="3"/>
  <c r="P3759" i="3"/>
  <c r="P3763" i="3"/>
  <c r="P3767" i="3"/>
  <c r="P3771" i="3"/>
  <c r="P3775" i="3"/>
  <c r="P3779" i="3"/>
  <c r="P3783" i="3"/>
  <c r="P3787" i="3"/>
  <c r="P3791" i="3"/>
  <c r="P3795" i="3"/>
  <c r="P3799" i="3"/>
  <c r="P3803" i="3"/>
  <c r="P3807" i="3"/>
  <c r="P3811" i="3"/>
  <c r="P3815" i="3"/>
  <c r="P3819" i="3"/>
  <c r="P3823" i="3"/>
  <c r="P3827" i="3"/>
  <c r="P3831" i="3"/>
  <c r="P3835" i="3"/>
  <c r="P3839" i="3"/>
  <c r="P3843" i="3"/>
  <c r="P3847" i="3"/>
  <c r="P3851" i="3"/>
  <c r="P3855" i="3"/>
  <c r="P3859" i="3"/>
  <c r="P3863" i="3"/>
  <c r="P3867" i="3"/>
  <c r="P3871" i="3"/>
  <c r="P3875" i="3"/>
  <c r="P3879" i="3"/>
  <c r="P3883" i="3"/>
  <c r="P3887" i="3"/>
  <c r="P3891" i="3"/>
  <c r="P3895" i="3"/>
  <c r="P3899" i="3"/>
  <c r="P3903" i="3"/>
  <c r="P3907" i="3"/>
  <c r="P3911" i="3"/>
  <c r="P3915" i="3"/>
  <c r="P3919" i="3"/>
  <c r="P3923" i="3"/>
  <c r="P3927" i="3"/>
  <c r="P3931" i="3"/>
  <c r="P3935" i="3"/>
  <c r="P3939" i="3"/>
  <c r="P3943" i="3"/>
  <c r="P3947" i="3"/>
  <c r="P3951" i="3"/>
  <c r="P3955" i="3"/>
  <c r="P3959" i="3"/>
  <c r="P3963" i="3"/>
  <c r="P3967" i="3"/>
  <c r="P3971" i="3"/>
  <c r="P3975" i="3"/>
  <c r="P3979" i="3"/>
  <c r="P3983" i="3"/>
  <c r="P3987" i="3"/>
  <c r="P3991" i="3"/>
  <c r="P3995" i="3"/>
  <c r="P3999" i="3"/>
  <c r="P2297" i="3"/>
  <c r="P2302" i="3"/>
  <c r="P2306" i="3"/>
  <c r="P2310" i="3"/>
  <c r="P2314" i="3"/>
  <c r="P2318" i="3"/>
  <c r="P2322" i="3"/>
  <c r="P2326" i="3"/>
  <c r="P2330" i="3"/>
  <c r="P2334" i="3"/>
  <c r="P2338" i="3"/>
  <c r="P2342" i="3"/>
  <c r="P2346" i="3"/>
  <c r="P2350" i="3"/>
  <c r="P2354" i="3"/>
  <c r="P2358" i="3"/>
  <c r="P2362" i="3"/>
  <c r="P2366" i="3"/>
  <c r="P2370" i="3"/>
  <c r="P2374" i="3"/>
  <c r="P2378" i="3"/>
  <c r="P2382" i="3"/>
  <c r="P2386" i="3"/>
  <c r="P2390" i="3"/>
  <c r="P2394" i="3"/>
  <c r="P2398" i="3"/>
  <c r="P2402" i="3"/>
  <c r="P2406" i="3"/>
  <c r="P2410" i="3"/>
  <c r="P2414" i="3"/>
  <c r="P2418" i="3"/>
  <c r="P2422" i="3"/>
  <c r="P2426" i="3"/>
  <c r="P2430" i="3"/>
  <c r="P2434" i="3"/>
  <c r="P2438" i="3"/>
  <c r="P2442" i="3"/>
  <c r="P2446" i="3"/>
  <c r="P2450" i="3"/>
  <c r="P2454" i="3"/>
  <c r="P2458" i="3"/>
  <c r="P2462" i="3"/>
  <c r="P2466" i="3"/>
  <c r="P2470" i="3"/>
  <c r="P2474" i="3"/>
  <c r="P2478" i="3"/>
  <c r="P2482" i="3"/>
  <c r="P2486" i="3"/>
  <c r="P2490" i="3"/>
  <c r="P2494" i="3"/>
  <c r="P2498" i="3"/>
  <c r="P2502" i="3"/>
  <c r="P2506" i="3"/>
  <c r="P2510" i="3"/>
  <c r="P2514" i="3"/>
  <c r="P2518" i="3"/>
  <c r="P2522" i="3"/>
  <c r="P2526" i="3"/>
  <c r="P2530" i="3"/>
  <c r="P2534" i="3"/>
  <c r="P2538" i="3"/>
  <c r="P2542" i="3"/>
  <c r="P2546" i="3"/>
  <c r="P2550" i="3"/>
  <c r="P2554" i="3"/>
  <c r="P2558" i="3"/>
  <c r="P2562" i="3"/>
  <c r="P2566" i="3"/>
  <c r="P2570" i="3"/>
  <c r="P2574" i="3"/>
  <c r="P2578" i="3"/>
  <c r="P2582" i="3"/>
  <c r="P2586" i="3"/>
  <c r="P2590" i="3"/>
  <c r="P2594" i="3"/>
  <c r="P2598" i="3"/>
  <c r="P2602" i="3"/>
  <c r="P2606" i="3"/>
  <c r="P2610" i="3"/>
  <c r="P2614" i="3"/>
  <c r="P2618" i="3"/>
  <c r="P2622" i="3"/>
  <c r="P2626" i="3"/>
  <c r="P2630" i="3"/>
  <c r="P2634" i="3"/>
  <c r="P2638" i="3"/>
  <c r="P2642" i="3"/>
  <c r="P2646" i="3"/>
  <c r="P2650" i="3"/>
  <c r="P2654" i="3"/>
  <c r="P2658" i="3"/>
  <c r="P2662" i="3"/>
  <c r="P2666" i="3"/>
  <c r="P2670" i="3"/>
  <c r="P2674" i="3"/>
  <c r="P2678" i="3"/>
  <c r="P2682" i="3"/>
  <c r="P2686" i="3"/>
  <c r="P2690" i="3"/>
  <c r="P2694" i="3"/>
  <c r="P2698" i="3"/>
  <c r="P2702" i="3"/>
  <c r="P2706" i="3"/>
  <c r="P2710" i="3"/>
  <c r="P2714" i="3"/>
  <c r="P2718" i="3"/>
  <c r="P2722" i="3"/>
  <c r="P2726" i="3"/>
  <c r="P2730" i="3"/>
  <c r="P2734" i="3"/>
  <c r="P2738" i="3"/>
  <c r="P2742" i="3"/>
  <c r="P2746" i="3"/>
  <c r="P2750" i="3"/>
  <c r="P2754" i="3"/>
  <c r="P2758" i="3"/>
  <c r="P2762" i="3"/>
  <c r="P2766" i="3"/>
  <c r="P2770" i="3"/>
  <c r="P2774" i="3"/>
  <c r="P2778" i="3"/>
  <c r="P2782" i="3"/>
  <c r="P2786" i="3"/>
  <c r="P2790" i="3"/>
  <c r="P2794" i="3"/>
  <c r="P2798" i="3"/>
  <c r="P2802" i="3"/>
  <c r="P2806" i="3"/>
  <c r="P2810" i="3"/>
  <c r="P2814" i="3"/>
  <c r="P2818" i="3"/>
  <c r="P2822" i="3"/>
  <c r="P2826" i="3"/>
  <c r="P2830" i="3"/>
  <c r="P2834" i="3"/>
  <c r="P2838" i="3"/>
  <c r="P2842" i="3"/>
  <c r="P2846" i="3"/>
  <c r="P2850" i="3"/>
  <c r="P2854" i="3"/>
  <c r="P2858" i="3"/>
  <c r="P2862" i="3"/>
  <c r="P2866" i="3"/>
  <c r="P2870" i="3"/>
  <c r="P2874" i="3"/>
  <c r="P2878" i="3"/>
  <c r="P2882" i="3"/>
  <c r="P2886" i="3"/>
  <c r="P2890" i="3"/>
  <c r="P2894" i="3"/>
  <c r="P2898" i="3"/>
  <c r="P2902" i="3"/>
  <c r="P2906" i="3"/>
  <c r="P2910" i="3"/>
  <c r="P2914" i="3"/>
  <c r="P2918" i="3"/>
  <c r="P2922" i="3"/>
  <c r="P2926" i="3"/>
  <c r="P2930" i="3"/>
  <c r="P2934" i="3"/>
  <c r="P2938" i="3"/>
  <c r="P2942" i="3"/>
  <c r="P2946" i="3"/>
  <c r="P2950" i="3"/>
  <c r="P2954" i="3"/>
  <c r="P2958" i="3"/>
  <c r="P2962" i="3"/>
  <c r="P2966" i="3"/>
  <c r="P2970" i="3"/>
  <c r="P2974" i="3"/>
  <c r="P2978" i="3"/>
  <c r="P2982" i="3"/>
  <c r="P2986" i="3"/>
  <c r="P2990" i="3"/>
  <c r="P2994" i="3"/>
  <c r="P2998" i="3"/>
  <c r="P3002" i="3"/>
  <c r="P3006" i="3"/>
  <c r="P3010" i="3"/>
  <c r="P3014" i="3"/>
  <c r="P3018" i="3"/>
  <c r="P3022" i="3"/>
  <c r="P3026" i="3"/>
  <c r="P3030" i="3"/>
  <c r="P3034" i="3"/>
  <c r="P3038" i="3"/>
  <c r="P3042" i="3"/>
  <c r="P3046" i="3"/>
  <c r="P3050" i="3"/>
  <c r="P3054" i="3"/>
  <c r="P3058" i="3"/>
  <c r="P3062" i="3"/>
  <c r="P3066" i="3"/>
  <c r="P3070" i="3"/>
  <c r="P3074" i="3"/>
  <c r="P3078" i="3"/>
  <c r="P3082" i="3"/>
  <c r="P3086" i="3"/>
  <c r="P3090" i="3"/>
  <c r="P3094" i="3"/>
  <c r="P3098" i="3"/>
  <c r="P3102" i="3"/>
  <c r="P3106" i="3"/>
  <c r="P3110" i="3"/>
  <c r="P3114" i="3"/>
  <c r="P3118" i="3"/>
  <c r="P3122" i="3"/>
  <c r="P3126" i="3"/>
  <c r="P3130" i="3"/>
  <c r="P3134" i="3"/>
  <c r="P3138" i="3"/>
  <c r="P3142" i="3"/>
  <c r="P3146" i="3"/>
  <c r="P3150" i="3"/>
  <c r="P3154" i="3"/>
  <c r="P3158" i="3"/>
  <c r="P3162" i="3"/>
  <c r="P3166" i="3"/>
  <c r="P3170" i="3"/>
  <c r="P3174" i="3"/>
  <c r="P3178" i="3"/>
  <c r="P3182" i="3"/>
  <c r="P3186" i="3"/>
  <c r="P3190" i="3"/>
  <c r="P3194" i="3"/>
  <c r="P3198" i="3"/>
  <c r="P3202" i="3"/>
  <c r="P3206" i="3"/>
  <c r="P3210" i="3"/>
  <c r="P3214" i="3"/>
  <c r="P3218" i="3"/>
  <c r="P3222" i="3"/>
  <c r="P3226" i="3"/>
  <c r="P3230" i="3"/>
  <c r="P3234" i="3"/>
  <c r="P3238" i="3"/>
  <c r="P3242" i="3"/>
  <c r="P3246" i="3"/>
  <c r="P3250" i="3"/>
  <c r="P3254" i="3"/>
  <c r="P3258" i="3"/>
  <c r="P3262" i="3"/>
  <c r="P3266" i="3"/>
  <c r="P3270" i="3"/>
  <c r="P3274" i="3"/>
  <c r="P3278" i="3"/>
  <c r="P3282" i="3"/>
  <c r="P3286" i="3"/>
  <c r="P3290" i="3"/>
  <c r="P3294" i="3"/>
  <c r="P3298" i="3"/>
  <c r="P3302" i="3"/>
  <c r="P3306" i="3"/>
  <c r="P3310" i="3"/>
  <c r="P3314" i="3"/>
  <c r="P3318" i="3"/>
  <c r="P3322" i="3"/>
  <c r="P3326" i="3"/>
  <c r="P3330" i="3"/>
  <c r="P3334" i="3"/>
  <c r="P3338" i="3"/>
  <c r="P3342" i="3"/>
  <c r="P3346" i="3"/>
  <c r="P3350" i="3"/>
  <c r="P3354" i="3"/>
  <c r="P3358" i="3"/>
  <c r="P3362" i="3"/>
  <c r="P3366" i="3"/>
  <c r="P3370" i="3"/>
  <c r="P3374" i="3"/>
  <c r="P3378" i="3"/>
  <c r="P3382" i="3"/>
  <c r="P3386" i="3"/>
  <c r="P3390" i="3"/>
  <c r="P3394" i="3"/>
  <c r="P3398" i="3"/>
  <c r="P3402" i="3"/>
  <c r="P3406" i="3"/>
  <c r="P3410" i="3"/>
  <c r="P3414" i="3"/>
  <c r="P3418" i="3"/>
  <c r="P3422" i="3"/>
  <c r="P3426" i="3"/>
  <c r="P3430" i="3"/>
  <c r="P3434" i="3"/>
  <c r="P3438" i="3"/>
  <c r="P3442" i="3"/>
  <c r="P3446" i="3"/>
  <c r="P3450" i="3"/>
  <c r="P3454" i="3"/>
  <c r="P3458" i="3"/>
  <c r="P3462" i="3"/>
  <c r="P3466" i="3"/>
  <c r="P3470" i="3"/>
  <c r="P3474" i="3"/>
  <c r="P3478" i="3"/>
  <c r="P3482" i="3"/>
  <c r="P3486" i="3"/>
  <c r="P3490" i="3"/>
  <c r="P3494" i="3"/>
  <c r="P3498" i="3"/>
  <c r="P3502" i="3"/>
  <c r="P3506" i="3"/>
  <c r="P3510" i="3"/>
  <c r="P3514" i="3"/>
  <c r="P3518" i="3"/>
  <c r="P3522" i="3"/>
  <c r="P3526" i="3"/>
  <c r="P3530" i="3"/>
  <c r="P3534" i="3"/>
  <c r="P3538" i="3"/>
  <c r="P3542" i="3"/>
  <c r="P3546" i="3"/>
  <c r="P3550" i="3"/>
  <c r="P3554" i="3"/>
  <c r="P3558" i="3"/>
  <c r="P3562" i="3"/>
  <c r="P3566" i="3"/>
  <c r="P3570" i="3"/>
  <c r="P3574" i="3"/>
  <c r="P3578" i="3"/>
  <c r="P3582" i="3"/>
  <c r="P3586" i="3"/>
  <c r="P3590" i="3"/>
  <c r="P3594" i="3"/>
  <c r="P3598" i="3"/>
  <c r="P3602" i="3"/>
  <c r="P3606" i="3"/>
  <c r="P3610" i="3"/>
  <c r="P3614" i="3"/>
  <c r="P3618" i="3"/>
  <c r="P3622" i="3"/>
  <c r="P3626" i="3"/>
  <c r="P3630" i="3"/>
  <c r="P3634" i="3"/>
  <c r="P3638" i="3"/>
  <c r="P3642" i="3"/>
  <c r="P3646" i="3"/>
  <c r="P3650" i="3"/>
  <c r="P3654" i="3"/>
  <c r="P3658" i="3"/>
  <c r="P3662" i="3"/>
  <c r="P3666" i="3"/>
  <c r="P3670" i="3"/>
  <c r="P3674" i="3"/>
  <c r="P3678" i="3"/>
  <c r="P3682" i="3"/>
  <c r="P3686" i="3"/>
  <c r="P3690" i="3"/>
  <c r="P3694" i="3"/>
  <c r="P3698" i="3"/>
  <c r="P3702" i="3"/>
  <c r="P3706" i="3"/>
  <c r="P3710" i="3"/>
  <c r="P3714" i="3"/>
  <c r="P3718" i="3"/>
  <c r="P3722" i="3"/>
  <c r="P3726" i="3"/>
  <c r="P3730" i="3"/>
  <c r="P3734" i="3"/>
  <c r="P3738" i="3"/>
  <c r="P3742" i="3"/>
  <c r="P3746" i="3"/>
  <c r="P3750" i="3"/>
  <c r="P3754" i="3"/>
  <c r="P3758" i="3"/>
  <c r="P3762" i="3"/>
  <c r="P3766" i="3"/>
  <c r="P3770" i="3"/>
  <c r="P3774" i="3"/>
  <c r="P3778" i="3"/>
  <c r="P3782" i="3"/>
  <c r="P3786" i="3"/>
  <c r="P3790" i="3"/>
  <c r="P3794" i="3"/>
  <c r="P3798" i="3"/>
  <c r="P3802" i="3"/>
  <c r="P3806" i="3"/>
  <c r="P3810" i="3"/>
  <c r="P3814" i="3"/>
  <c r="P3818" i="3"/>
  <c r="P3822" i="3"/>
  <c r="P3826" i="3"/>
  <c r="P3830" i="3"/>
  <c r="P3834" i="3"/>
  <c r="P3838" i="3"/>
  <c r="P3842" i="3"/>
  <c r="P3846" i="3"/>
  <c r="P3850" i="3"/>
  <c r="P3854" i="3"/>
  <c r="P3858" i="3"/>
  <c r="P3862" i="3"/>
  <c r="P3866" i="3"/>
  <c r="P3870" i="3"/>
  <c r="P3874" i="3"/>
  <c r="P3878" i="3"/>
  <c r="P3882" i="3"/>
  <c r="P3886" i="3"/>
  <c r="P3890" i="3"/>
  <c r="P3894" i="3"/>
  <c r="P3898" i="3"/>
  <c r="P3902" i="3"/>
  <c r="P3906" i="3"/>
  <c r="P3910" i="3"/>
  <c r="P3914" i="3"/>
  <c r="P3918" i="3"/>
  <c r="P3922" i="3"/>
  <c r="P3926" i="3"/>
  <c r="P3930" i="3"/>
  <c r="P3934" i="3"/>
  <c r="P3938" i="3"/>
  <c r="P3942" i="3"/>
  <c r="P3946" i="3"/>
  <c r="P3950" i="3"/>
  <c r="P3954" i="3"/>
  <c r="P3958" i="3"/>
  <c r="P3962" i="3"/>
  <c r="P3966" i="3"/>
  <c r="P3970" i="3"/>
  <c r="P3974" i="3"/>
  <c r="P3978" i="3"/>
  <c r="P3982" i="3"/>
  <c r="P3986" i="3"/>
  <c r="P3990" i="3"/>
  <c r="P3994" i="3"/>
  <c r="P3998" i="3"/>
  <c r="P2296" i="3"/>
  <c r="P2301" i="3"/>
  <c r="P2305" i="3"/>
  <c r="P2309" i="3"/>
  <c r="P2313" i="3"/>
  <c r="P2317" i="3"/>
  <c r="P2321" i="3"/>
  <c r="P2325" i="3"/>
  <c r="P2329" i="3"/>
  <c r="P2333" i="3"/>
  <c r="P2337" i="3"/>
  <c r="P2341" i="3"/>
  <c r="P2345" i="3"/>
  <c r="P2349" i="3"/>
  <c r="P2353" i="3"/>
  <c r="P2357" i="3"/>
  <c r="P2361" i="3"/>
  <c r="P2365" i="3"/>
  <c r="P2369" i="3"/>
  <c r="P2373" i="3"/>
  <c r="P2377" i="3"/>
  <c r="P2381" i="3"/>
  <c r="P2385" i="3"/>
  <c r="P2389" i="3"/>
  <c r="P2393" i="3"/>
  <c r="P2397" i="3"/>
  <c r="P2401" i="3"/>
  <c r="P2405" i="3"/>
  <c r="P2409" i="3"/>
  <c r="P2413" i="3"/>
  <c r="P2417" i="3"/>
  <c r="P2421" i="3"/>
  <c r="P2425" i="3"/>
  <c r="P2429" i="3"/>
  <c r="P2433" i="3"/>
  <c r="P2437" i="3"/>
  <c r="P2441" i="3"/>
  <c r="P2445" i="3"/>
  <c r="P2449" i="3"/>
  <c r="P2453" i="3"/>
  <c r="P2457" i="3"/>
  <c r="P2461" i="3"/>
  <c r="P2465" i="3"/>
  <c r="P2469" i="3"/>
  <c r="P2473" i="3"/>
  <c r="P2477" i="3"/>
  <c r="P2481" i="3"/>
  <c r="P2485" i="3"/>
  <c r="P2489" i="3"/>
  <c r="P2493" i="3"/>
  <c r="P2497" i="3"/>
  <c r="P2501" i="3"/>
  <c r="P2505" i="3"/>
  <c r="P2509" i="3"/>
  <c r="P2513" i="3"/>
  <c r="P2517" i="3"/>
  <c r="P2521" i="3"/>
  <c r="P2525" i="3"/>
  <c r="P2529" i="3"/>
  <c r="P2533" i="3"/>
  <c r="P2537" i="3"/>
  <c r="P2541" i="3"/>
  <c r="P2545" i="3"/>
  <c r="P2549" i="3"/>
  <c r="P2553" i="3"/>
  <c r="P2557" i="3"/>
  <c r="P2561" i="3"/>
  <c r="P2565" i="3"/>
  <c r="P2569" i="3"/>
  <c r="P2573" i="3"/>
  <c r="P2577" i="3"/>
  <c r="P2581" i="3"/>
  <c r="P2585" i="3"/>
  <c r="P2589" i="3"/>
  <c r="P2593" i="3"/>
  <c r="P2597" i="3"/>
  <c r="P2601" i="3"/>
  <c r="P2605" i="3"/>
  <c r="P2609" i="3"/>
  <c r="P2613" i="3"/>
  <c r="P2617" i="3"/>
  <c r="P2621" i="3"/>
  <c r="P2625" i="3"/>
  <c r="P2629" i="3"/>
  <c r="P2633" i="3"/>
  <c r="P2637" i="3"/>
  <c r="P2641" i="3"/>
  <c r="P2645" i="3"/>
  <c r="P2649" i="3"/>
  <c r="P2653" i="3"/>
  <c r="P2657" i="3"/>
  <c r="P2661" i="3"/>
  <c r="P2665" i="3"/>
  <c r="P2669" i="3"/>
  <c r="P2673" i="3"/>
  <c r="P2677" i="3"/>
  <c r="P2681" i="3"/>
  <c r="P2685" i="3"/>
  <c r="P2689" i="3"/>
  <c r="P2693" i="3"/>
  <c r="P2697" i="3"/>
  <c r="P2701" i="3"/>
  <c r="P2705" i="3"/>
  <c r="P2709" i="3"/>
  <c r="P2713" i="3"/>
  <c r="P2717" i="3"/>
  <c r="P2721" i="3"/>
  <c r="P2725" i="3"/>
  <c r="P2729" i="3"/>
  <c r="P2733" i="3"/>
  <c r="P2737" i="3"/>
  <c r="P2741" i="3"/>
  <c r="P2745" i="3"/>
  <c r="P2749" i="3"/>
  <c r="P2753" i="3"/>
  <c r="P2757" i="3"/>
  <c r="P2761" i="3"/>
  <c r="P2765" i="3"/>
  <c r="P2769" i="3"/>
  <c r="P2773" i="3"/>
  <c r="P2777" i="3"/>
  <c r="P2781" i="3"/>
  <c r="P2785" i="3"/>
  <c r="P2789" i="3"/>
  <c r="P2793" i="3"/>
  <c r="P2797" i="3"/>
  <c r="P2801" i="3"/>
  <c r="P2805" i="3"/>
  <c r="P2809" i="3"/>
  <c r="P2813" i="3"/>
  <c r="P2817" i="3"/>
  <c r="P2821" i="3"/>
  <c r="P2825" i="3"/>
  <c r="P2829" i="3"/>
  <c r="P2833" i="3"/>
  <c r="P2837" i="3"/>
  <c r="P2841" i="3"/>
  <c r="P2845" i="3"/>
  <c r="P2849" i="3"/>
  <c r="P2853" i="3"/>
  <c r="P2857" i="3"/>
  <c r="P2861" i="3"/>
  <c r="P2865" i="3"/>
  <c r="P2869" i="3"/>
  <c r="P2873" i="3"/>
  <c r="P2877" i="3"/>
  <c r="P2881" i="3"/>
  <c r="P2885" i="3"/>
  <c r="P2889" i="3"/>
  <c r="P2893" i="3"/>
  <c r="P2897" i="3"/>
  <c r="P2901" i="3"/>
  <c r="P2905" i="3"/>
  <c r="P2909" i="3"/>
  <c r="P2913" i="3"/>
  <c r="P2917" i="3"/>
  <c r="P2921" i="3"/>
  <c r="P2925" i="3"/>
  <c r="P2929" i="3"/>
  <c r="P2933" i="3"/>
  <c r="P2937" i="3"/>
  <c r="P2941" i="3"/>
  <c r="P2945" i="3"/>
  <c r="P2949" i="3"/>
  <c r="P2953" i="3"/>
  <c r="P2957" i="3"/>
  <c r="P2961" i="3"/>
  <c r="P2965" i="3"/>
  <c r="P2969" i="3"/>
  <c r="P2973" i="3"/>
  <c r="P2977" i="3"/>
  <c r="P2981" i="3"/>
  <c r="P2985" i="3"/>
  <c r="P2989" i="3"/>
  <c r="P2993" i="3"/>
  <c r="P2997" i="3"/>
  <c r="P3001" i="3"/>
  <c r="P3005" i="3"/>
  <c r="P3009" i="3"/>
  <c r="P3013" i="3"/>
  <c r="P3017" i="3"/>
  <c r="P3021" i="3"/>
  <c r="P3025" i="3"/>
  <c r="P3029" i="3"/>
  <c r="P3033" i="3"/>
  <c r="P3037" i="3"/>
  <c r="P3041" i="3"/>
  <c r="P3045" i="3"/>
  <c r="P3049" i="3"/>
  <c r="P3053" i="3"/>
  <c r="P3057" i="3"/>
  <c r="P3061" i="3"/>
  <c r="P3065" i="3"/>
  <c r="P3069" i="3"/>
  <c r="P3073" i="3"/>
  <c r="P3077" i="3"/>
  <c r="P3081" i="3"/>
  <c r="P3085" i="3"/>
  <c r="P3089" i="3"/>
  <c r="P3093" i="3"/>
  <c r="P3097" i="3"/>
  <c r="P3101" i="3"/>
  <c r="P3105" i="3"/>
  <c r="P3109" i="3"/>
  <c r="P3113" i="3"/>
  <c r="P3117" i="3"/>
  <c r="P3121" i="3"/>
  <c r="P3125" i="3"/>
  <c r="P3129" i="3"/>
  <c r="P3133" i="3"/>
  <c r="P3137" i="3"/>
  <c r="P3141" i="3"/>
  <c r="P3145" i="3"/>
  <c r="P3149" i="3"/>
  <c r="P3153" i="3"/>
  <c r="P3157" i="3"/>
  <c r="P3161" i="3"/>
  <c r="P3165" i="3"/>
  <c r="P3169" i="3"/>
  <c r="P3173" i="3"/>
  <c r="P3177" i="3"/>
  <c r="P3181" i="3"/>
  <c r="P3185" i="3"/>
  <c r="P3189" i="3"/>
  <c r="P3193" i="3"/>
  <c r="P3197" i="3"/>
  <c r="P3201" i="3"/>
  <c r="P3205" i="3"/>
  <c r="P3209" i="3"/>
  <c r="P3213" i="3"/>
  <c r="P3217" i="3"/>
  <c r="P3221" i="3"/>
  <c r="P3225" i="3"/>
  <c r="P3229" i="3"/>
  <c r="P3233" i="3"/>
  <c r="P3237" i="3"/>
  <c r="P3241" i="3"/>
  <c r="P3245" i="3"/>
  <c r="P3249" i="3"/>
  <c r="P3253" i="3"/>
  <c r="P3257" i="3"/>
  <c r="P3261" i="3"/>
  <c r="P3265" i="3"/>
  <c r="P3269" i="3"/>
  <c r="P3273" i="3"/>
  <c r="P3277" i="3"/>
  <c r="P3281" i="3"/>
  <c r="P3285" i="3"/>
  <c r="P3289" i="3"/>
  <c r="P3293" i="3"/>
  <c r="P3297" i="3"/>
  <c r="P3301" i="3"/>
  <c r="P3305" i="3"/>
  <c r="P3309" i="3"/>
  <c r="P3313" i="3"/>
  <c r="P3317" i="3"/>
  <c r="P3321" i="3"/>
  <c r="P3325" i="3"/>
  <c r="P3329" i="3"/>
  <c r="P3333" i="3"/>
  <c r="P3337" i="3"/>
  <c r="P3341" i="3"/>
  <c r="P3345" i="3"/>
  <c r="P3349" i="3"/>
  <c r="P3353" i="3"/>
  <c r="P3357" i="3"/>
  <c r="P3361" i="3"/>
  <c r="P3365" i="3"/>
  <c r="P3369" i="3"/>
  <c r="P3373" i="3"/>
  <c r="P3377" i="3"/>
  <c r="P3381" i="3"/>
  <c r="P3385" i="3"/>
  <c r="P3389" i="3"/>
  <c r="P3393" i="3"/>
  <c r="P3397" i="3"/>
  <c r="P3401" i="3"/>
  <c r="P3405" i="3"/>
  <c r="P3409" i="3"/>
  <c r="P3413" i="3"/>
  <c r="P3417" i="3"/>
  <c r="P3421" i="3"/>
  <c r="P3425" i="3"/>
  <c r="P3429" i="3"/>
  <c r="P3433" i="3"/>
  <c r="P3437" i="3"/>
  <c r="P3441" i="3"/>
  <c r="P3445" i="3"/>
  <c r="P3449" i="3"/>
  <c r="P3453" i="3"/>
  <c r="P3457" i="3"/>
  <c r="P3461" i="3"/>
  <c r="P3465" i="3"/>
  <c r="P3469" i="3"/>
  <c r="P3473" i="3"/>
  <c r="P3477" i="3"/>
  <c r="P3481" i="3"/>
  <c r="P3485" i="3"/>
  <c r="P3489" i="3"/>
  <c r="P3493" i="3"/>
  <c r="P3497" i="3"/>
  <c r="P3501" i="3"/>
  <c r="P3505" i="3"/>
  <c r="P3509" i="3"/>
  <c r="P3513" i="3"/>
  <c r="P3517" i="3"/>
  <c r="P3521" i="3"/>
  <c r="P3525" i="3"/>
  <c r="P3529" i="3"/>
  <c r="P3533" i="3"/>
  <c r="P3537" i="3"/>
  <c r="P3541" i="3"/>
  <c r="P3545" i="3"/>
  <c r="P3549" i="3"/>
  <c r="P3553" i="3"/>
  <c r="P3557" i="3"/>
  <c r="P3561" i="3"/>
  <c r="P3565" i="3"/>
  <c r="P3569" i="3"/>
  <c r="P3573" i="3"/>
  <c r="P3577" i="3"/>
  <c r="P3581" i="3"/>
  <c r="P3585" i="3"/>
  <c r="P3589" i="3"/>
  <c r="P3593" i="3"/>
  <c r="P3597" i="3"/>
  <c r="P3601" i="3"/>
  <c r="P3605" i="3"/>
  <c r="P3609" i="3"/>
  <c r="P3613" i="3"/>
  <c r="P3617" i="3"/>
  <c r="P3621" i="3"/>
  <c r="P3625" i="3"/>
  <c r="P3629" i="3"/>
  <c r="P3633" i="3"/>
  <c r="P3637" i="3"/>
  <c r="P3641" i="3"/>
  <c r="P3645" i="3"/>
  <c r="P3649" i="3"/>
  <c r="P3653" i="3"/>
  <c r="P3657" i="3"/>
  <c r="P3661" i="3"/>
  <c r="P3665" i="3"/>
  <c r="P3669" i="3"/>
  <c r="P3673" i="3"/>
  <c r="P3677" i="3"/>
  <c r="P3681" i="3"/>
  <c r="P3685" i="3"/>
  <c r="P3689" i="3"/>
  <c r="P3693" i="3"/>
  <c r="P3697" i="3"/>
  <c r="P3701" i="3"/>
  <c r="P3705" i="3"/>
  <c r="P3709" i="3"/>
  <c r="P3713" i="3"/>
  <c r="P3717" i="3"/>
  <c r="P3721" i="3"/>
  <c r="P3725" i="3"/>
  <c r="P3729" i="3"/>
  <c r="P3733" i="3"/>
  <c r="P3737" i="3"/>
  <c r="P3741" i="3"/>
  <c r="P3745" i="3"/>
  <c r="P3749" i="3"/>
  <c r="P3753" i="3"/>
  <c r="P3757" i="3"/>
  <c r="P3761" i="3"/>
  <c r="P3765" i="3"/>
  <c r="P3769" i="3"/>
  <c r="P3773" i="3"/>
  <c r="P3777" i="3"/>
  <c r="P3781" i="3"/>
  <c r="P3785" i="3"/>
  <c r="P3789" i="3"/>
  <c r="P3793" i="3"/>
  <c r="P3797" i="3"/>
  <c r="P3801" i="3"/>
  <c r="P3805" i="3"/>
  <c r="P3809" i="3"/>
  <c r="P3813" i="3"/>
  <c r="P3817" i="3"/>
  <c r="P3821" i="3"/>
  <c r="P3825" i="3"/>
  <c r="P3829" i="3"/>
  <c r="P3833" i="3"/>
  <c r="P3837" i="3"/>
  <c r="P3841" i="3"/>
  <c r="P3845" i="3"/>
  <c r="P3849" i="3"/>
  <c r="P3853" i="3"/>
  <c r="P3857" i="3"/>
  <c r="P3861" i="3"/>
  <c r="P3865" i="3"/>
  <c r="P3869" i="3"/>
  <c r="P3873" i="3"/>
  <c r="P3877" i="3"/>
  <c r="P3881" i="3"/>
  <c r="P3885" i="3"/>
  <c r="P3889" i="3"/>
  <c r="P3893" i="3"/>
  <c r="P3897" i="3"/>
  <c r="P3901" i="3"/>
  <c r="P3905" i="3"/>
  <c r="P3909" i="3"/>
  <c r="P3913" i="3"/>
  <c r="P3917" i="3"/>
  <c r="P3921" i="3"/>
  <c r="P3925" i="3"/>
  <c r="P3929" i="3"/>
  <c r="P3933" i="3"/>
  <c r="P3937" i="3"/>
  <c r="P3941" i="3"/>
  <c r="P3945" i="3"/>
  <c r="P3949" i="3"/>
  <c r="P3953" i="3"/>
  <c r="P3957" i="3"/>
  <c r="P3961" i="3"/>
  <c r="P3965" i="3"/>
  <c r="P3969" i="3"/>
  <c r="P3973" i="3"/>
  <c r="P3977" i="3"/>
  <c r="P3981" i="3"/>
  <c r="P3985" i="3"/>
  <c r="P3989" i="3"/>
  <c r="P3993" i="3"/>
  <c r="P3997" i="3"/>
  <c r="P4001" i="3"/>
  <c r="P2292" i="3"/>
  <c r="P2300" i="3"/>
  <c r="P2304" i="3"/>
  <c r="P2308" i="3"/>
  <c r="P2312" i="3"/>
  <c r="P2316" i="3"/>
  <c r="P2320" i="3"/>
  <c r="P2324" i="3"/>
  <c r="P2328" i="3"/>
  <c r="P2332" i="3"/>
  <c r="P2336" i="3"/>
  <c r="P2340" i="3"/>
  <c r="P2344" i="3"/>
  <c r="P2348" i="3"/>
  <c r="P2352" i="3"/>
  <c r="P2356" i="3"/>
  <c r="P2360" i="3"/>
  <c r="P2364" i="3"/>
  <c r="P2368" i="3"/>
  <c r="P2372" i="3"/>
  <c r="P2376" i="3"/>
  <c r="P2380" i="3"/>
  <c r="P2384" i="3"/>
  <c r="P2388" i="3"/>
  <c r="P2392" i="3"/>
  <c r="P2396" i="3"/>
  <c r="P2400" i="3"/>
  <c r="P2404" i="3"/>
  <c r="P2408" i="3"/>
  <c r="P2412" i="3"/>
  <c r="P2416" i="3"/>
  <c r="P2420" i="3"/>
  <c r="P2424" i="3"/>
  <c r="P2428" i="3"/>
  <c r="P2432" i="3"/>
  <c r="P2436" i="3"/>
  <c r="P2440" i="3"/>
  <c r="P2444" i="3"/>
  <c r="P2448" i="3"/>
  <c r="P2452" i="3"/>
  <c r="P2456" i="3"/>
  <c r="P2460" i="3"/>
  <c r="P2464" i="3"/>
  <c r="P2468" i="3"/>
  <c r="P2472" i="3"/>
  <c r="P2476" i="3"/>
  <c r="P2480" i="3"/>
  <c r="P2484" i="3"/>
  <c r="P2488" i="3"/>
  <c r="P2492" i="3"/>
  <c r="P2496" i="3"/>
  <c r="P2500" i="3"/>
  <c r="P2504" i="3"/>
  <c r="P2508" i="3"/>
  <c r="P2512" i="3"/>
  <c r="P2516" i="3"/>
  <c r="P2520" i="3"/>
  <c r="P2524" i="3"/>
  <c r="P2528" i="3"/>
  <c r="P2532" i="3"/>
  <c r="P2536" i="3"/>
  <c r="P2540" i="3"/>
  <c r="P2544" i="3"/>
  <c r="P2548" i="3"/>
  <c r="P2552" i="3"/>
  <c r="P2556" i="3"/>
  <c r="P2560" i="3"/>
  <c r="P2564" i="3"/>
  <c r="P2568" i="3"/>
  <c r="P2572" i="3"/>
  <c r="P2576" i="3"/>
  <c r="P2580" i="3"/>
  <c r="P2584" i="3"/>
  <c r="P2588" i="3"/>
  <c r="P2592" i="3"/>
  <c r="P2596" i="3"/>
  <c r="P2600" i="3"/>
  <c r="P2604" i="3"/>
  <c r="P2608" i="3"/>
  <c r="P2612" i="3"/>
  <c r="P2616" i="3"/>
  <c r="P2620" i="3"/>
  <c r="P2624" i="3"/>
  <c r="P2628" i="3"/>
  <c r="P2632" i="3"/>
  <c r="P2636" i="3"/>
  <c r="P2640" i="3"/>
  <c r="P2644" i="3"/>
  <c r="P2648" i="3"/>
  <c r="P2652" i="3"/>
  <c r="P2656" i="3"/>
  <c r="P2660" i="3"/>
  <c r="P2664" i="3"/>
  <c r="P2668" i="3"/>
  <c r="P2672" i="3"/>
  <c r="P2676" i="3"/>
  <c r="P2680" i="3"/>
  <c r="P2684" i="3"/>
  <c r="P2688" i="3"/>
  <c r="P2692" i="3"/>
  <c r="P2696" i="3"/>
  <c r="P2700" i="3"/>
  <c r="P2704" i="3"/>
  <c r="P2708" i="3"/>
  <c r="P2712" i="3"/>
  <c r="P2716" i="3"/>
  <c r="P2720" i="3"/>
  <c r="P2724" i="3"/>
  <c r="P2728" i="3"/>
  <c r="P2732" i="3"/>
  <c r="P2736" i="3"/>
  <c r="P2740" i="3"/>
  <c r="P2744" i="3"/>
  <c r="P2748" i="3"/>
  <c r="P2752" i="3"/>
  <c r="P2756" i="3"/>
  <c r="P2760" i="3"/>
  <c r="P2764" i="3"/>
  <c r="P2768" i="3"/>
  <c r="P2772" i="3"/>
  <c r="P2776" i="3"/>
  <c r="P2780" i="3"/>
  <c r="P2784" i="3"/>
  <c r="P2788" i="3"/>
  <c r="P2792" i="3"/>
  <c r="P2796" i="3"/>
  <c r="P2800" i="3"/>
  <c r="P2804" i="3"/>
  <c r="P2808" i="3"/>
  <c r="P2812" i="3"/>
  <c r="P2816" i="3"/>
  <c r="P2820" i="3"/>
  <c r="P2824" i="3"/>
  <c r="P2828" i="3"/>
  <c r="P2832" i="3"/>
  <c r="P2836" i="3"/>
  <c r="P2840" i="3"/>
  <c r="P2844" i="3"/>
  <c r="P2848" i="3"/>
  <c r="P2852" i="3"/>
  <c r="P2856" i="3"/>
  <c r="P2860" i="3"/>
  <c r="P2864" i="3"/>
  <c r="P2868" i="3"/>
  <c r="P2872" i="3"/>
  <c r="P2876" i="3"/>
  <c r="P2880" i="3"/>
  <c r="P2884" i="3"/>
  <c r="P2888" i="3"/>
  <c r="P2892" i="3"/>
  <c r="P2896" i="3"/>
  <c r="P2900" i="3"/>
  <c r="P2904" i="3"/>
  <c r="P2908" i="3"/>
  <c r="P2912" i="3"/>
  <c r="P2916" i="3"/>
  <c r="P2920" i="3"/>
  <c r="P2924" i="3"/>
  <c r="P2928" i="3"/>
  <c r="P2932" i="3"/>
  <c r="P2936" i="3"/>
  <c r="P2940" i="3"/>
  <c r="P2944" i="3"/>
  <c r="P2948" i="3"/>
  <c r="P2952" i="3"/>
  <c r="P2956" i="3"/>
  <c r="P2960" i="3"/>
  <c r="P2964" i="3"/>
  <c r="P2968" i="3"/>
  <c r="P2972" i="3"/>
  <c r="P2976" i="3"/>
  <c r="P2980" i="3"/>
  <c r="P2984" i="3"/>
  <c r="P2988" i="3"/>
  <c r="P2992" i="3"/>
  <c r="P2996" i="3"/>
  <c r="P3000" i="3"/>
  <c r="P3004" i="3"/>
  <c r="P3008" i="3"/>
  <c r="P3012" i="3"/>
  <c r="P3016" i="3"/>
  <c r="P3020" i="3"/>
  <c r="P3024" i="3"/>
  <c r="P3028" i="3"/>
  <c r="P3032" i="3"/>
  <c r="P3036" i="3"/>
  <c r="P3040" i="3"/>
  <c r="P3044" i="3"/>
  <c r="P3048" i="3"/>
  <c r="P3052" i="3"/>
  <c r="P3056" i="3"/>
  <c r="P3060" i="3"/>
  <c r="P3064" i="3"/>
  <c r="P3068" i="3"/>
  <c r="P3072" i="3"/>
  <c r="P3076" i="3"/>
  <c r="P3080" i="3"/>
  <c r="P3084" i="3"/>
  <c r="P3088" i="3"/>
  <c r="P3092" i="3"/>
  <c r="P3096" i="3"/>
  <c r="P3100" i="3"/>
  <c r="P3104" i="3"/>
  <c r="P3108" i="3"/>
  <c r="P3112" i="3"/>
  <c r="P3116" i="3"/>
  <c r="P3120" i="3"/>
  <c r="P3124" i="3"/>
  <c r="P3128" i="3"/>
  <c r="P3132" i="3"/>
  <c r="P3136" i="3"/>
  <c r="P3140" i="3"/>
  <c r="P3144" i="3"/>
  <c r="P3148" i="3"/>
  <c r="P3152" i="3"/>
  <c r="P3156" i="3"/>
  <c r="P3160" i="3"/>
  <c r="P3164" i="3"/>
  <c r="P3168" i="3"/>
  <c r="P3172" i="3"/>
  <c r="P3176" i="3"/>
  <c r="P3180" i="3"/>
  <c r="P3184" i="3"/>
  <c r="P3188" i="3"/>
  <c r="P3192" i="3"/>
  <c r="P3196" i="3"/>
  <c r="P3200" i="3"/>
  <c r="P3204" i="3"/>
  <c r="P3208" i="3"/>
  <c r="P3212" i="3"/>
  <c r="P3216" i="3"/>
  <c r="P3220" i="3"/>
  <c r="P3224" i="3"/>
  <c r="P3228" i="3"/>
  <c r="P3232" i="3"/>
  <c r="P3236" i="3"/>
  <c r="P3240" i="3"/>
  <c r="P3244" i="3"/>
  <c r="P3248" i="3"/>
  <c r="P3252" i="3"/>
  <c r="P3256" i="3"/>
  <c r="P3260" i="3"/>
  <c r="P3264" i="3"/>
  <c r="P3268" i="3"/>
  <c r="P3272" i="3"/>
  <c r="P3276" i="3"/>
  <c r="P3280" i="3"/>
  <c r="P3284" i="3"/>
  <c r="P3288" i="3"/>
  <c r="P3292" i="3"/>
  <c r="P3296" i="3"/>
  <c r="P3300" i="3"/>
  <c r="P3304" i="3"/>
  <c r="P3308" i="3"/>
  <c r="P3312" i="3"/>
  <c r="P3316" i="3"/>
  <c r="P3320" i="3"/>
  <c r="P3324" i="3"/>
  <c r="P3328" i="3"/>
  <c r="P3332" i="3"/>
  <c r="P3336" i="3"/>
  <c r="P3340" i="3"/>
  <c r="P3344" i="3"/>
  <c r="P3348" i="3"/>
  <c r="P3352" i="3"/>
  <c r="P3356" i="3"/>
  <c r="P3360" i="3"/>
  <c r="P3364" i="3"/>
  <c r="P3368" i="3"/>
  <c r="P3372" i="3"/>
  <c r="P3376" i="3"/>
  <c r="P3380" i="3"/>
  <c r="P3384" i="3"/>
  <c r="P3388" i="3"/>
  <c r="P3392" i="3"/>
  <c r="P3396" i="3"/>
  <c r="P3400" i="3"/>
  <c r="P3404" i="3"/>
  <c r="P3408" i="3"/>
  <c r="P3412" i="3"/>
  <c r="P3416" i="3"/>
  <c r="P3420" i="3"/>
  <c r="P3424" i="3"/>
  <c r="P3428" i="3"/>
  <c r="P3432" i="3"/>
  <c r="P3436" i="3"/>
  <c r="P3440" i="3"/>
  <c r="P3444" i="3"/>
  <c r="P3448" i="3"/>
  <c r="P3452" i="3"/>
  <c r="P3456" i="3"/>
  <c r="P3460" i="3"/>
  <c r="P3464" i="3"/>
  <c r="P3468" i="3"/>
  <c r="P3472" i="3"/>
  <c r="P3476" i="3"/>
  <c r="P3480" i="3"/>
  <c r="P3484" i="3"/>
  <c r="P3488" i="3"/>
  <c r="P3492" i="3"/>
  <c r="P3496" i="3"/>
  <c r="P3500" i="3"/>
  <c r="P3504" i="3"/>
  <c r="P3508" i="3"/>
  <c r="P3512" i="3"/>
  <c r="P3516" i="3"/>
  <c r="P3520" i="3"/>
  <c r="P3524" i="3"/>
  <c r="P3528" i="3"/>
  <c r="P3532" i="3"/>
  <c r="P3536" i="3"/>
  <c r="P3540" i="3"/>
  <c r="P3544" i="3"/>
  <c r="P3548" i="3"/>
  <c r="P3552" i="3"/>
  <c r="P3556" i="3"/>
  <c r="P3560" i="3"/>
  <c r="P3564" i="3"/>
  <c r="P3568" i="3"/>
  <c r="P3572" i="3"/>
  <c r="P3576" i="3"/>
  <c r="P3580" i="3"/>
  <c r="P3584" i="3"/>
  <c r="P3588" i="3"/>
  <c r="P3592" i="3"/>
  <c r="P3596" i="3"/>
  <c r="P3600" i="3"/>
  <c r="P3604" i="3"/>
  <c r="P3608" i="3"/>
  <c r="P3612" i="3"/>
  <c r="P3616" i="3"/>
  <c r="P3620" i="3"/>
  <c r="P3624" i="3"/>
  <c r="P3628" i="3"/>
  <c r="P3632" i="3"/>
  <c r="P3636" i="3"/>
  <c r="P3640" i="3"/>
  <c r="P3644" i="3"/>
  <c r="P3648" i="3"/>
  <c r="P3652" i="3"/>
  <c r="P3656" i="3"/>
  <c r="P3660" i="3"/>
  <c r="P3664" i="3"/>
  <c r="P3668" i="3"/>
  <c r="P3672" i="3"/>
  <c r="P3676" i="3"/>
  <c r="P3680" i="3"/>
  <c r="P3684" i="3"/>
  <c r="P3688" i="3"/>
  <c r="P3692" i="3"/>
  <c r="P3696" i="3"/>
  <c r="P3700" i="3"/>
  <c r="P3704" i="3"/>
  <c r="P3708" i="3"/>
  <c r="P3712" i="3"/>
  <c r="P3716" i="3"/>
  <c r="P3720" i="3"/>
  <c r="P3724" i="3"/>
  <c r="P3728" i="3"/>
  <c r="P3732" i="3"/>
  <c r="P3736" i="3"/>
  <c r="P3740" i="3"/>
  <c r="P3744" i="3"/>
  <c r="P3748" i="3"/>
  <c r="P3752" i="3"/>
  <c r="P3756" i="3"/>
  <c r="P3760" i="3"/>
  <c r="P3764" i="3"/>
  <c r="P3768" i="3"/>
  <c r="P3772" i="3"/>
  <c r="P3776" i="3"/>
  <c r="P3780" i="3"/>
  <c r="P3784" i="3"/>
  <c r="P3788" i="3"/>
  <c r="P3792" i="3"/>
  <c r="P3796" i="3"/>
  <c r="P3800" i="3"/>
  <c r="P3804" i="3"/>
  <c r="P3808" i="3"/>
  <c r="P3812" i="3"/>
  <c r="P3816" i="3"/>
  <c r="P3820" i="3"/>
  <c r="P3824" i="3"/>
  <c r="P3828" i="3"/>
  <c r="P3832" i="3"/>
  <c r="P3836" i="3"/>
  <c r="P3840" i="3"/>
  <c r="P3844" i="3"/>
  <c r="P3848" i="3"/>
  <c r="P3852" i="3"/>
  <c r="P3856" i="3"/>
  <c r="P3860" i="3"/>
  <c r="P3864" i="3"/>
  <c r="P3868" i="3"/>
  <c r="P3872" i="3"/>
  <c r="P3876" i="3"/>
  <c r="P3880" i="3"/>
  <c r="P3884" i="3"/>
  <c r="P3888" i="3"/>
  <c r="P3892" i="3"/>
  <c r="P3896" i="3"/>
  <c r="P3900" i="3"/>
  <c r="P3904" i="3"/>
  <c r="P3908" i="3"/>
  <c r="P3912" i="3"/>
  <c r="P3916" i="3"/>
  <c r="P3920" i="3"/>
  <c r="P3924" i="3"/>
  <c r="P3928" i="3"/>
  <c r="P3932" i="3"/>
  <c r="P3936" i="3"/>
  <c r="P3940" i="3"/>
  <c r="P3944" i="3"/>
  <c r="P3948" i="3"/>
  <c r="P3952" i="3"/>
  <c r="P3956" i="3"/>
  <c r="P3960" i="3"/>
  <c r="P3964" i="3"/>
  <c r="P3968" i="3"/>
  <c r="P3972" i="3"/>
  <c r="P3976" i="3"/>
  <c r="P3980" i="3"/>
  <c r="P3984" i="3"/>
  <c r="P3988" i="3"/>
  <c r="P3992" i="3"/>
  <c r="P3996" i="3"/>
  <c r="P4000" i="3"/>
  <c r="G13" i="2" a="1"/>
  <c r="G16" i="2"/>
  <c r="Q2117" i="3"/>
  <c r="Q3655" i="3"/>
  <c r="Q2663" i="3"/>
  <c r="Q2814" i="3"/>
  <c r="Q1410" i="3"/>
  <c r="Q517" i="3"/>
  <c r="Q2006" i="3"/>
  <c r="Q2575" i="3"/>
  <c r="Q1519" i="3"/>
  <c r="Q18" i="3"/>
  <c r="Q2614" i="3"/>
  <c r="Q3660" i="3"/>
  <c r="Q1458" i="3"/>
  <c r="Q701" i="3"/>
  <c r="Q2888" i="3"/>
  <c r="Q1147" i="3"/>
  <c r="Q3154" i="3"/>
  <c r="Q2543" i="3"/>
  <c r="Q439" i="3"/>
  <c r="Q2993" i="3"/>
  <c r="Q3965" i="3"/>
  <c r="Q1481" i="3"/>
  <c r="Q3941" i="3"/>
  <c r="Q3946" i="3"/>
  <c r="Q2876" i="3"/>
  <c r="Q1937" i="3"/>
  <c r="Q2599" i="3"/>
  <c r="Q2074" i="3"/>
  <c r="Q1294" i="3"/>
  <c r="Q733" i="3"/>
  <c r="Q2272" i="3"/>
  <c r="Q2446" i="3"/>
  <c r="Q3299" i="3"/>
  <c r="Q2910" i="3"/>
  <c r="Q956" i="3"/>
  <c r="Q2271" i="3"/>
  <c r="Q3206" i="3"/>
  <c r="Q64" i="3"/>
  <c r="Q525" i="3"/>
  <c r="Q2080" i="3"/>
  <c r="Q3302" i="3"/>
  <c r="Q3350" i="3"/>
  <c r="Q564" i="3"/>
  <c r="Q1900" i="3"/>
  <c r="Q2154" i="3"/>
  <c r="Q588" i="3"/>
  <c r="Q737" i="3"/>
  <c r="Q1984" i="3"/>
  <c r="Q3606" i="3"/>
  <c r="Q2111" i="3"/>
  <c r="Q1983" i="3"/>
  <c r="Q2797" i="3"/>
  <c r="Q149" i="3"/>
  <c r="Q1137" i="3"/>
  <c r="Q1226" i="3"/>
  <c r="Q1864" i="3"/>
  <c r="Q3991" i="3"/>
  <c r="Q1517" i="3"/>
  <c r="Q178" i="3"/>
  <c r="Q2601" i="3"/>
  <c r="Q2398" i="3"/>
  <c r="Q653" i="3"/>
  <c r="Q1554" i="3"/>
  <c r="Q586" i="3"/>
  <c r="Q2611" i="3"/>
  <c r="R9" i="5" a="1"/>
  <c r="Q1267" i="3"/>
  <c r="Q1960" i="3"/>
  <c r="Q632" i="3"/>
  <c r="Q844" i="3"/>
  <c r="Q1091" i="3"/>
  <c r="Q3194" i="3"/>
  <c r="Q2339" i="3"/>
  <c r="Q2995" i="3"/>
  <c r="Q1244" i="3"/>
  <c r="Q827" i="3"/>
  <c r="Q3695" i="3"/>
  <c r="Q675" i="3"/>
  <c r="Q2525" i="3"/>
  <c r="Q2873" i="3"/>
  <c r="Q1090" i="3"/>
  <c r="Q3222" i="3"/>
  <c r="Q2499" i="3"/>
  <c r="Q3837" i="3"/>
  <c r="Q3279" i="3"/>
  <c r="Q3719" i="3"/>
  <c r="Q3105" i="3"/>
  <c r="Q3635" i="3"/>
  <c r="Q3702" i="3"/>
  <c r="Q3981" i="3"/>
  <c r="Q3443" i="3"/>
  <c r="Q2164" i="3"/>
  <c r="Q2935" i="3"/>
  <c r="Q1026" i="3"/>
  <c r="Q1871" i="3"/>
  <c r="Q307" i="3"/>
  <c r="Q1423" i="3"/>
  <c r="Q3161" i="3"/>
  <c r="Q2461" i="3"/>
  <c r="Q1579" i="3"/>
  <c r="Q3463" i="3"/>
  <c r="Q3510" i="3"/>
  <c r="Q2574" i="3"/>
  <c r="Q319" i="3"/>
  <c r="Q1835" i="3"/>
  <c r="Q3446" i="3"/>
  <c r="Q490" i="3"/>
  <c r="Q1942" i="3"/>
  <c r="Q3256" i="3"/>
  <c r="Q2354" i="3"/>
  <c r="Q3961" i="3"/>
  <c r="Q1478" i="3"/>
  <c r="Q3345" i="3"/>
  <c r="Q3675" i="3"/>
  <c r="Q1342" i="3"/>
  <c r="Q356" i="3"/>
  <c r="Q3566" i="3"/>
  <c r="Q2072" i="3"/>
  <c r="Q3912" i="3"/>
  <c r="Q1696" i="3"/>
  <c r="Q2282" i="3"/>
  <c r="Q2401" i="3"/>
  <c r="Q3734" i="3"/>
  <c r="Q1966" i="3"/>
  <c r="Q922" i="3"/>
  <c r="Q1796" i="3"/>
  <c r="Q62" i="3"/>
  <c r="Q3167" i="3"/>
  <c r="Q2138" i="3"/>
  <c r="Q3383" i="3"/>
  <c r="Q3367" i="3"/>
  <c r="Q3040" i="3"/>
  <c r="Q1750" i="3"/>
  <c r="Q2266" i="3"/>
  <c r="Q2609" i="3"/>
  <c r="Q945" i="3"/>
  <c r="Q915" i="3"/>
  <c r="Q236" i="3"/>
  <c r="Q32" i="3"/>
  <c r="Q1790" i="3"/>
  <c r="Q1088" i="3"/>
  <c r="Q2329" i="3"/>
  <c r="Q3535" i="3"/>
  <c r="Q984" i="3"/>
  <c r="Q1713" i="3"/>
  <c r="Q926" i="3"/>
  <c r="Q1625" i="3"/>
  <c r="Q1907" i="3"/>
  <c r="Q1610" i="3"/>
  <c r="Q2975" i="3"/>
  <c r="Q1714" i="3"/>
  <c r="Q2202" i="3"/>
  <c r="Q155" i="3"/>
  <c r="Q2439" i="3"/>
  <c r="Q425" i="3"/>
  <c r="Q3847" i="3"/>
  <c r="Q1049" i="3"/>
  <c r="Q2560" i="3"/>
  <c r="Q697" i="3"/>
  <c r="Q1982" i="3"/>
  <c r="Q2273" i="3"/>
  <c r="Q2342" i="3"/>
  <c r="Q407" i="3"/>
  <c r="Q2067" i="3"/>
  <c r="Q631" i="3"/>
  <c r="Q3640" i="3"/>
  <c r="Q2812" i="3"/>
  <c r="Q646" i="3"/>
  <c r="Q3326" i="3"/>
  <c r="Q3364" i="3"/>
  <c r="Q1717" i="3"/>
  <c r="Q201" i="3"/>
  <c r="Q3389" i="3"/>
  <c r="Q3798" i="3"/>
  <c r="Q81" i="3"/>
  <c r="Q2951" i="3"/>
  <c r="Q427" i="3"/>
  <c r="Q2096" i="3"/>
  <c r="Q787" i="3"/>
  <c r="Q3393" i="3"/>
  <c r="Q2742" i="3"/>
  <c r="Q2029" i="3"/>
  <c r="Q311" i="3"/>
  <c r="Q3336" i="3"/>
  <c r="Q3426" i="3"/>
  <c r="Q1252" i="3"/>
  <c r="Q3605" i="3"/>
  <c r="Q1707" i="3"/>
  <c r="Q70" i="3"/>
  <c r="Q2205" i="3"/>
  <c r="Q3118" i="3"/>
  <c r="Q3188" i="3"/>
  <c r="Q486" i="3"/>
  <c r="Q3054" i="3"/>
  <c r="Q3962" i="3"/>
  <c r="Q3894" i="3"/>
  <c r="Q3153" i="3"/>
  <c r="Q1788" i="3"/>
  <c r="Q2352" i="3"/>
  <c r="Q2152" i="3"/>
  <c r="Q3705" i="3"/>
  <c r="Q3756" i="3"/>
  <c r="Q2664" i="3"/>
  <c r="Q1086" i="3"/>
  <c r="Q1930" i="3"/>
  <c r="Q1901" i="3"/>
  <c r="Q345" i="3"/>
  <c r="Q2985" i="3"/>
  <c r="Q2705" i="3"/>
  <c r="Q1194" i="3"/>
  <c r="Q2294" i="3"/>
  <c r="Q3478" i="3"/>
  <c r="Q2702" i="3"/>
  <c r="Q1069" i="3"/>
  <c r="Q920" i="3"/>
  <c r="Q1621" i="3"/>
  <c r="Q3307" i="3"/>
  <c r="Q719" i="3"/>
  <c r="Q628" i="3"/>
  <c r="Q1606" i="3"/>
  <c r="Q3186" i="3"/>
  <c r="Q2655" i="3"/>
  <c r="Q475" i="3"/>
  <c r="Q1477" i="3"/>
  <c r="Q2317" i="3"/>
  <c r="Q2751" i="3"/>
  <c r="Q1258" i="3"/>
  <c r="Q3214" i="3"/>
  <c r="Q243" i="3"/>
  <c r="Q2685" i="3"/>
  <c r="Q57" i="3"/>
  <c r="Q1424" i="3"/>
  <c r="Q402" i="3"/>
  <c r="Q2899" i="3"/>
  <c r="Q2432" i="3"/>
  <c r="Q389" i="3"/>
  <c r="Q791" i="3"/>
  <c r="Q263" i="3"/>
  <c r="Q3140" i="3"/>
  <c r="Q755" i="3"/>
  <c r="Q23" i="3"/>
  <c r="Q255" i="3"/>
  <c r="Q3523" i="3"/>
  <c r="Q393" i="3"/>
  <c r="Q3209" i="3"/>
  <c r="Q333" i="3"/>
  <c r="Q2684" i="3"/>
  <c r="Q3785" i="3"/>
  <c r="Q783" i="3"/>
  <c r="Q3833" i="3"/>
  <c r="Q3645" i="3"/>
  <c r="Q591" i="3"/>
  <c r="Q3913" i="3"/>
  <c r="Q1234" i="3"/>
  <c r="Q2723" i="3"/>
  <c r="Q3475" i="3"/>
  <c r="Q1906" i="3"/>
  <c r="Q213" i="3"/>
  <c r="Q2902" i="3"/>
  <c r="Q3181" i="3"/>
  <c r="Q924" i="3"/>
  <c r="Q3012" i="3"/>
  <c r="Q1709" i="3"/>
  <c r="Q2127" i="3"/>
  <c r="Q2589" i="3"/>
  <c r="Q2835" i="3"/>
  <c r="Q3515" i="3"/>
  <c r="Q864" i="3"/>
  <c r="Q1530" i="3"/>
  <c r="Q2526" i="3"/>
  <c r="Q1857" i="3"/>
  <c r="Q3223" i="3"/>
  <c r="Q1319" i="3"/>
  <c r="Q3445" i="3"/>
  <c r="Q468" i="3"/>
  <c r="Q92" i="3"/>
  <c r="Q2260" i="3"/>
  <c r="Q3292" i="3"/>
  <c r="Q1616" i="3"/>
  <c r="Q671" i="3"/>
  <c r="Q2190" i="3"/>
  <c r="Q3984" i="3"/>
  <c r="Q798" i="3"/>
  <c r="Q1811" i="3"/>
  <c r="Q2786" i="3"/>
  <c r="Q1950" i="3"/>
  <c r="Q1204" i="3"/>
  <c r="Q2962" i="3"/>
  <c r="Q3402" i="3"/>
  <c r="Q3121" i="3"/>
  <c r="Q735" i="3"/>
  <c r="Q2768" i="3"/>
  <c r="Q116" i="3"/>
  <c r="Q2799" i="3"/>
  <c r="Q67" i="3"/>
  <c r="J10" i="4"/>
  <c r="Q1496" i="3"/>
  <c r="Q1227" i="3"/>
  <c r="Q2845" i="3"/>
  <c r="Q3666" i="3"/>
  <c r="Q1914" i="3"/>
  <c r="Q1766" i="3"/>
  <c r="Q2582" i="3"/>
  <c r="Q3487" i="3"/>
  <c r="Q2690" i="3"/>
  <c r="Q3025" i="3"/>
  <c r="Q3187" i="3"/>
  <c r="Q1917" i="3"/>
  <c r="Q1539" i="3"/>
  <c r="Q585" i="3"/>
  <c r="Q2739" i="3"/>
  <c r="Q3687" i="3"/>
  <c r="Q211" i="3"/>
  <c r="Q3569" i="3"/>
  <c r="Q1813" i="3"/>
  <c r="Q3455" i="3"/>
  <c r="Q1877" i="3"/>
  <c r="Q3829" i="3"/>
  <c r="Q792" i="3"/>
  <c r="Q78" i="3"/>
  <c r="Q2683" i="3"/>
  <c r="Q2744" i="3"/>
  <c r="Q326" i="3"/>
  <c r="Q3836" i="3"/>
  <c r="Q1866" i="3"/>
  <c r="Q2259" i="3"/>
  <c r="Q2203" i="3"/>
  <c r="Q597" i="3"/>
  <c r="Q3185" i="3"/>
  <c r="Q3746" i="3"/>
  <c r="Q836" i="3"/>
  <c r="Q2857" i="3"/>
  <c r="Q1688" i="3"/>
  <c r="Q2063" i="3"/>
  <c r="Q2549" i="3"/>
  <c r="Q16" i="3"/>
  <c r="Q2061" i="3"/>
  <c r="Q2736" i="3"/>
  <c r="Q3923" i="3"/>
  <c r="Q3355" i="3"/>
  <c r="Q1979" i="3"/>
  <c r="Q3199" i="3"/>
  <c r="Q2666" i="3"/>
  <c r="Q3265" i="3"/>
  <c r="Q3074" i="3"/>
  <c r="Q1627" i="3"/>
  <c r="Q3641" i="3"/>
  <c r="Q873" i="3"/>
  <c r="Q3995" i="3"/>
  <c r="Q1585" i="3"/>
  <c r="Q3424" i="3"/>
  <c r="Q3929" i="3"/>
  <c r="Q46" i="3"/>
  <c r="Q2372" i="3"/>
  <c r="Q2244" i="3"/>
  <c r="Q622" i="3"/>
  <c r="Q750" i="3"/>
  <c r="Q2944" i="3"/>
  <c r="Q1399" i="3"/>
  <c r="Q2035" i="3"/>
  <c r="Q423" i="3"/>
  <c r="Q1354" i="3"/>
  <c r="Q3771" i="3"/>
  <c r="Q150" i="3"/>
  <c r="Q2344" i="3"/>
  <c r="Q3244" i="3"/>
  <c r="Q3017" i="3"/>
  <c r="Q2436" i="3"/>
  <c r="Q693" i="3"/>
  <c r="Q3576" i="3"/>
  <c r="Q2207" i="3"/>
  <c r="Q1474" i="3"/>
  <c r="Q1685" i="3"/>
  <c r="Q620" i="3"/>
  <c r="Q758" i="3"/>
  <c r="Q2057" i="3"/>
  <c r="Q2513" i="3"/>
  <c r="Q582" i="3"/>
  <c r="Q2182" i="3"/>
  <c r="Q109" i="3"/>
  <c r="Q1427" i="3"/>
  <c r="Q2949" i="3"/>
  <c r="Q1715" i="3"/>
  <c r="Q2441" i="3"/>
  <c r="Q3200" i="3"/>
  <c r="Q2961" i="3"/>
  <c r="Q3868" i="3"/>
  <c r="Q2373" i="3"/>
  <c r="Q3699" i="3"/>
  <c r="Q2915" i="3"/>
  <c r="Q736" i="3"/>
  <c r="Q1533" i="3"/>
  <c r="Q1200" i="3"/>
  <c r="Q3671" i="3"/>
  <c r="Q1819" i="3"/>
  <c r="Q1999" i="3"/>
  <c r="Q2591" i="3"/>
  <c r="Q673" i="3"/>
  <c r="Q854" i="3"/>
  <c r="Q286" i="3"/>
  <c r="Q1563" i="3"/>
  <c r="Q3231" i="3"/>
  <c r="Q2140" i="3"/>
  <c r="Q997" i="3"/>
  <c r="Q1248" i="3"/>
  <c r="Q3749" i="3"/>
  <c r="Q986" i="3"/>
  <c r="Q635" i="3"/>
  <c r="Q1991" i="3"/>
  <c r="Q3046" i="3"/>
  <c r="Q3748" i="3"/>
  <c r="Q3235" i="3"/>
  <c r="Q1629" i="3"/>
  <c r="Q976" i="3"/>
  <c r="Q2565" i="3"/>
  <c r="Q3010" i="3"/>
  <c r="Q1868" i="3"/>
  <c r="Q2867" i="3"/>
  <c r="Q3472" i="3"/>
  <c r="Q3790" i="3"/>
  <c r="Q1896" i="3"/>
  <c r="Q1165" i="3"/>
  <c r="Q2750" i="3"/>
  <c r="Q3327" i="3"/>
  <c r="Q3275" i="3"/>
  <c r="Q2989" i="3"/>
  <c r="Q2105" i="3"/>
  <c r="Q1019" i="3"/>
  <c r="Q2328" i="3"/>
  <c r="Q999" i="3"/>
  <c r="Q203" i="3"/>
  <c r="Q1138" i="3"/>
  <c r="Q97" i="3"/>
  <c r="Q1994" i="3"/>
  <c r="Q3450" i="3"/>
  <c r="Q1114" i="3"/>
  <c r="Q138" i="3"/>
  <c r="Q638" i="3"/>
  <c r="Q1665" i="3"/>
  <c r="Q2445" i="3"/>
  <c r="Q2479" i="3"/>
  <c r="Q399" i="3"/>
  <c r="Q3556" i="3"/>
  <c r="Q3132" i="3"/>
  <c r="Q2199" i="3"/>
  <c r="Q2082" i="3"/>
  <c r="Q2607" i="3"/>
  <c r="Q941" i="3"/>
  <c r="Q1036" i="3"/>
  <c r="Q1618" i="3"/>
  <c r="Q895" i="3"/>
  <c r="Q3950" i="3"/>
  <c r="Q3267" i="3"/>
  <c r="Q1228" i="3"/>
  <c r="Q2953" i="3"/>
  <c r="Q3889" i="3"/>
  <c r="Q1605" i="3"/>
  <c r="Q2081" i="3"/>
  <c r="Q1939" i="3"/>
  <c r="Q2677" i="3"/>
  <c r="Q1059" i="3"/>
  <c r="Q2839" i="3"/>
  <c r="Q417" i="3"/>
  <c r="Q573" i="3"/>
  <c r="Q2518" i="3"/>
  <c r="Q2123" i="3"/>
  <c r="Q3801" i="3"/>
  <c r="Q2141" i="3"/>
  <c r="Q1653" i="3"/>
  <c r="Q1666" i="3"/>
  <c r="Q1163" i="3"/>
  <c r="Q2936" i="3"/>
  <c r="Q441" i="3"/>
  <c r="Q554" i="3"/>
  <c r="Q3767" i="3"/>
  <c r="Q43" i="3"/>
  <c r="Q2692" i="3"/>
  <c r="Q1767" i="3"/>
  <c r="Q1572" i="3"/>
  <c r="Q3685" i="3"/>
  <c r="Q300" i="3"/>
  <c r="Q1356" i="3"/>
  <c r="Q3023" i="3"/>
  <c r="Q609" i="3"/>
  <c r="Q223" i="3"/>
  <c r="Q2059" i="3"/>
  <c r="Q3777" i="3"/>
  <c r="Q2214" i="3"/>
  <c r="Q677" i="3"/>
  <c r="Q2983" i="3"/>
  <c r="Q2916" i="3"/>
  <c r="Q2982" i="3"/>
  <c r="Q1363" i="3"/>
  <c r="Q3143" i="3"/>
  <c r="Q3862" i="3"/>
  <c r="Q2715" i="3"/>
  <c r="Q2482" i="3"/>
  <c r="Q820" i="3"/>
  <c r="Q2580" i="3"/>
  <c r="Q2280" i="3"/>
  <c r="Q3530" i="3"/>
  <c r="Q160" i="3"/>
  <c r="Q3806" i="3"/>
  <c r="Q3639" i="3"/>
  <c r="Q284" i="3"/>
  <c r="Q667" i="3"/>
  <c r="Q2623" i="3"/>
  <c r="Q5" i="3"/>
  <c r="Q1542" i="3"/>
  <c r="Q2301" i="3"/>
  <c r="Q558" i="3"/>
  <c r="Q1255" i="3"/>
  <c r="Q3069" i="3"/>
  <c r="Q1362" i="3"/>
  <c r="Q276" i="3"/>
  <c r="Q3034" i="3"/>
  <c r="Q2712" i="3"/>
  <c r="Q3562" i="3"/>
  <c r="Q2416" i="3"/>
  <c r="Q2648" i="3"/>
  <c r="Q3388" i="3"/>
  <c r="Q614" i="3"/>
  <c r="Q1085" i="3"/>
  <c r="Q3027" i="3"/>
  <c r="Q3114" i="3"/>
  <c r="Q1597" i="3"/>
  <c r="Q2617" i="3"/>
  <c r="Q3772" i="3"/>
  <c r="Q190" i="3"/>
  <c r="Q907" i="3"/>
  <c r="Q219" i="3"/>
  <c r="Q2465" i="3"/>
  <c r="Q3541" i="3"/>
  <c r="Q1402" i="3"/>
  <c r="Q2025" i="3"/>
  <c r="Q3085" i="3"/>
  <c r="Q829" i="3"/>
  <c r="Q456" i="3"/>
  <c r="Q952" i="3"/>
  <c r="Q59" i="3"/>
  <c r="Q1489" i="3"/>
  <c r="Q35" i="3"/>
  <c r="Q2877" i="3"/>
  <c r="Q1254" i="3"/>
  <c r="Q2693" i="3"/>
  <c r="Q3768" i="3"/>
  <c r="Q512" i="3"/>
  <c r="Q2424" i="3"/>
  <c r="Q2772" i="3"/>
  <c r="Q763" i="3"/>
  <c r="Q1738" i="3"/>
  <c r="Q2345" i="3"/>
  <c r="Q3170" i="3"/>
  <c r="Q206" i="3"/>
  <c r="Q3101" i="3"/>
  <c r="Q3618" i="3"/>
  <c r="Q3051" i="3"/>
  <c r="Q2256" i="3"/>
  <c r="Q1775" i="3"/>
  <c r="Q2837" i="3"/>
  <c r="Q878" i="3"/>
  <c r="Q775" i="3"/>
  <c r="Q3930" i="3"/>
  <c r="Q625" i="3"/>
  <c r="Q3050" i="3"/>
  <c r="Q1587" i="3"/>
  <c r="Q2547" i="3"/>
  <c r="Q1497" i="3"/>
  <c r="Q91" i="3"/>
  <c r="Q3470" i="3"/>
  <c r="Q2366" i="3"/>
  <c r="Q3092" i="3"/>
  <c r="Q3354" i="3"/>
  <c r="Q1352" i="3"/>
  <c r="Q2212" i="3"/>
  <c r="Q3597" i="3"/>
  <c r="Q3920" i="3"/>
  <c r="Q1466" i="3"/>
  <c r="Q2576" i="3"/>
  <c r="Q3343" i="3"/>
  <c r="Q1957" i="3"/>
  <c r="Q3164" i="3"/>
  <c r="Q3679" i="3"/>
  <c r="Q3059" i="3"/>
  <c r="Q1074" i="3"/>
  <c r="Q47" i="3"/>
  <c r="Q509" i="3"/>
  <c r="Q438" i="3"/>
  <c r="Q3917" i="3"/>
  <c r="Q195" i="3"/>
  <c r="Q3331" i="3"/>
  <c r="Q1624" i="3"/>
  <c r="Q2717" i="3"/>
  <c r="Q2101" i="3"/>
  <c r="Q2085" i="3"/>
  <c r="Q3758" i="3"/>
  <c r="Q188" i="3"/>
  <c r="Q1111" i="3"/>
  <c r="Q2722" i="3"/>
  <c r="Q268" i="3"/>
  <c r="Q777" i="3"/>
  <c r="Q1655" i="3"/>
  <c r="Q644" i="3"/>
  <c r="Q1723" i="3"/>
  <c r="Q3696" i="3"/>
  <c r="Q2548" i="3"/>
  <c r="Q2908" i="3"/>
  <c r="Q2411" i="3"/>
  <c r="Q3159" i="3"/>
  <c r="Q3123" i="3"/>
  <c r="Q617" i="3"/>
  <c r="Q1833" i="3"/>
  <c r="Q2554" i="3"/>
  <c r="Q2046" i="3"/>
  <c r="Q2213" i="3"/>
  <c r="Q1126" i="3"/>
  <c r="Q2866" i="3"/>
  <c r="Q1302" i="3"/>
  <c r="Q2300" i="3"/>
  <c r="Q2058" i="3"/>
  <c r="Q2843" i="3"/>
  <c r="Q3297" i="3"/>
  <c r="Q262" i="3"/>
  <c r="Q2635" i="3"/>
  <c r="Q1731" i="3"/>
  <c r="Q94" i="3"/>
  <c r="Q3577" i="3"/>
  <c r="Q487" i="3"/>
  <c r="Q3710" i="3"/>
  <c r="Q1654" i="3"/>
  <c r="Q1708" i="3"/>
  <c r="Q1664" i="3"/>
  <c r="Q1332" i="3"/>
  <c r="Q1168" i="3"/>
  <c r="Q1886" i="3"/>
  <c r="Q773" i="3"/>
  <c r="Q1012" i="3"/>
  <c r="Q334" i="3"/>
  <c r="Q789" i="3"/>
  <c r="Q3755" i="3"/>
  <c r="Q1827" i="3"/>
  <c r="Q1638" i="3"/>
  <c r="Q3375" i="3"/>
  <c r="Q905" i="3"/>
  <c r="Q1196" i="3"/>
  <c r="Q382" i="3"/>
  <c r="Q1401" i="3"/>
  <c r="Q320" i="3"/>
  <c r="Q3905" i="3"/>
  <c r="Q3211" i="3"/>
  <c r="Q2119" i="3"/>
  <c r="Q2264" i="3"/>
  <c r="Q513" i="3"/>
  <c r="Q504" i="3"/>
  <c r="Q271" i="3"/>
  <c r="Q1829" i="3"/>
  <c r="Q1406" i="3"/>
  <c r="Q2838" i="3"/>
  <c r="Q2486" i="3"/>
  <c r="Q3227" i="3"/>
  <c r="Q41" i="3"/>
  <c r="Q502" i="3"/>
  <c r="Q3216" i="3"/>
  <c r="Q660" i="3"/>
  <c r="Q89" i="3"/>
  <c r="Q1735" i="3"/>
  <c r="Q1116" i="3"/>
  <c r="Q3318" i="3"/>
  <c r="Q1269" i="3"/>
  <c r="Q42" i="3"/>
  <c r="Q3189" i="3"/>
  <c r="Q2353" i="3"/>
  <c r="Q2552" i="3"/>
  <c r="Q3130" i="3"/>
  <c r="Q2107" i="3"/>
  <c r="Q1693" i="3"/>
  <c r="Q3825" i="3"/>
  <c r="Q1193" i="3"/>
  <c r="Q971" i="3"/>
  <c r="Q449" i="3"/>
  <c r="Q3646" i="3"/>
  <c r="Q1080" i="3"/>
  <c r="Q503" i="3"/>
  <c r="Q159" i="3"/>
  <c r="Q901" i="3"/>
  <c r="Q2836" i="3"/>
  <c r="Q2972" i="3"/>
  <c r="Q3712" i="3"/>
  <c r="Q1275" i="3"/>
  <c r="Q226" i="3"/>
  <c r="Q540" i="3"/>
  <c r="Q3366" i="3"/>
  <c r="Q3269" i="3"/>
  <c r="Q199" i="3"/>
  <c r="Q218" i="3"/>
  <c r="Q3219" i="3"/>
  <c r="Q3439" i="3"/>
  <c r="Q1041" i="3"/>
  <c r="Q2198" i="3"/>
  <c r="Q1345" i="3"/>
  <c r="Q3160" i="3"/>
  <c r="Q2162" i="3"/>
  <c r="Q1005" i="3"/>
  <c r="Q2926" i="3"/>
  <c r="Q991" i="3"/>
  <c r="Q3885" i="3"/>
  <c r="Q3643" i="3"/>
  <c r="Q1720" i="3"/>
  <c r="Q310" i="3"/>
  <c r="Q2346" i="3"/>
  <c r="Q2026" i="3"/>
  <c r="Q377" i="3"/>
  <c r="Q3124" i="3"/>
  <c r="Q2653" i="3"/>
  <c r="Q1501" i="3"/>
  <c r="Q3333" i="3"/>
  <c r="Q3271" i="3"/>
  <c r="Q445" i="3"/>
  <c r="Q3203" i="3"/>
  <c r="Q1611" i="3"/>
  <c r="Q3031" i="3"/>
  <c r="Q2240" i="3"/>
  <c r="Q3255" i="3"/>
  <c r="Q2211" i="3"/>
  <c r="Q1432" i="3"/>
  <c r="Q511" i="3"/>
  <c r="Q3230" i="3"/>
  <c r="Q2643" i="3"/>
  <c r="Q709" i="3"/>
  <c r="Q3300" i="3"/>
  <c r="Q1278" i="3"/>
  <c r="Q3115" i="3"/>
  <c r="Q2303" i="3"/>
  <c r="Q3371" i="3"/>
  <c r="Q3906" i="3"/>
  <c r="Q3684" i="3"/>
  <c r="Q3552" i="3"/>
  <c r="Q2895" i="3"/>
  <c r="Q2000" i="3"/>
  <c r="Q3821" i="3"/>
  <c r="Q2823" i="3"/>
  <c r="Q2400" i="3"/>
  <c r="Q939" i="3"/>
  <c r="Q20" i="3"/>
  <c r="Q3063" i="3"/>
  <c r="Q3077" i="3"/>
  <c r="Q1884" i="3"/>
  <c r="Q2464" i="3"/>
  <c r="Q3542" i="3"/>
  <c r="Q1561" i="3"/>
  <c r="Q3944" i="3"/>
  <c r="Q1311" i="3"/>
  <c r="Q1337" i="3"/>
  <c r="Q975" i="3"/>
  <c r="Q1281" i="3"/>
  <c r="Q1341" i="3"/>
  <c r="Q900" i="3"/>
  <c r="Q349" i="3"/>
  <c r="Q780" i="3"/>
  <c r="Q993" i="3"/>
  <c r="Q3191" i="3"/>
  <c r="Q527" i="3"/>
  <c r="Q119" i="3"/>
  <c r="Q2793" i="3"/>
  <c r="Q3489" i="3"/>
  <c r="Q3086" i="3"/>
  <c r="Q3638" i="3"/>
  <c r="Q590" i="3"/>
  <c r="Q1658" i="3"/>
  <c r="Q400" i="3"/>
  <c r="Q3886" i="3"/>
  <c r="Q1346" i="3"/>
  <c r="Q1428" i="3"/>
  <c r="Q871" i="3"/>
  <c r="Q1576" i="3"/>
  <c r="Q2886" i="3"/>
  <c r="Q1870" i="3"/>
  <c r="Q1057" i="3"/>
  <c r="Q2787" i="3"/>
  <c r="Q2764" i="3"/>
  <c r="Q2788" i="3"/>
  <c r="Q1810" i="3"/>
  <c r="Q3332" i="3"/>
  <c r="Q3073" i="3"/>
  <c r="Q3737" i="3"/>
  <c r="Q3334" i="3"/>
  <c r="Q3035" i="3"/>
  <c r="Q1436" i="3"/>
  <c r="Q1508" i="3"/>
  <c r="Q3329" i="3"/>
  <c r="Q476" i="3"/>
  <c r="Q843" i="3"/>
  <c r="Q1676" i="3"/>
  <c r="Q2390" i="3"/>
  <c r="Q1316" i="3"/>
  <c r="Q1582" i="3"/>
  <c r="Q663" i="3"/>
  <c r="Q2556" i="3"/>
  <c r="Q3241" i="3"/>
  <c r="Q2204" i="3"/>
  <c r="Q3725" i="3"/>
  <c r="Q2236" i="3"/>
  <c r="Q1009" i="3"/>
  <c r="Q3949" i="3"/>
  <c r="Q948" i="3"/>
  <c r="Q2338" i="3"/>
  <c r="Q3559" i="3"/>
  <c r="Q1465" i="3"/>
  <c r="Q100" i="3"/>
  <c r="Q3363" i="3"/>
  <c r="Q1470" i="3"/>
  <c r="Q2460" i="3"/>
  <c r="Q2483" i="3"/>
  <c r="Q696" i="3"/>
  <c r="Q2551" i="3"/>
  <c r="Q2077" i="3"/>
  <c r="Q148" i="3"/>
  <c r="Q2324" i="3"/>
  <c r="Q3042" i="3"/>
  <c r="Q2940" i="3"/>
  <c r="Q2181" i="3"/>
  <c r="Q1348" i="3"/>
  <c r="Q2350" i="3"/>
  <c r="Q1157" i="3"/>
  <c r="Q3016" i="3"/>
  <c r="Q340" i="3"/>
  <c r="Q1443" i="3"/>
  <c r="Q1395" i="3"/>
  <c r="Q3935" i="3"/>
  <c r="Q2157" i="3"/>
  <c r="Q611" i="3"/>
  <c r="Q3152" i="3"/>
  <c r="Q204" i="3"/>
  <c r="Q3703" i="3"/>
  <c r="Q1223" i="3"/>
  <c r="Q3509" i="3"/>
  <c r="Q3341" i="3"/>
  <c r="Q3781" i="3"/>
  <c r="Q3234" i="3"/>
  <c r="Q3668" i="3"/>
  <c r="Q598" i="3"/>
  <c r="Q1595" i="3"/>
  <c r="Q3408" i="3"/>
  <c r="Q2829" i="3"/>
  <c r="Q3348" i="3"/>
  <c r="Q292" i="3"/>
  <c r="Q2766" i="3"/>
  <c r="Q1141" i="3"/>
  <c r="Q167" i="3"/>
  <c r="Q75" i="3"/>
  <c r="Q3884" i="3"/>
  <c r="Q3347" i="3"/>
  <c r="Q3922" i="3"/>
  <c r="Q2914" i="3"/>
  <c r="Q732" i="3"/>
  <c r="Q3131" i="3"/>
  <c r="Q3943" i="3"/>
  <c r="Q2855" i="3"/>
  <c r="Q3397" i="3"/>
  <c r="Q114" i="3"/>
  <c r="Q3738" i="3"/>
  <c r="Q1745" i="3"/>
  <c r="Q3612" i="3"/>
  <c r="Q728" i="3"/>
  <c r="Q3330" i="3"/>
  <c r="Q3208" i="3"/>
  <c r="Q983" i="3"/>
  <c r="Q2476" i="3"/>
  <c r="Q2215" i="3"/>
  <c r="Q10" i="3"/>
  <c r="Q3129" i="3"/>
  <c r="Q237" i="3"/>
  <c r="Q3631" i="3"/>
  <c r="Q3278" i="3"/>
  <c r="Q3306" i="3"/>
  <c r="Q793" i="3"/>
  <c r="Q48" i="3"/>
  <c r="Q1257" i="3"/>
  <c r="Q2387" i="3"/>
  <c r="Q1954" i="3"/>
  <c r="Q2467" i="3"/>
  <c r="Q3491" i="3"/>
  <c r="Q2493" i="3"/>
  <c r="Q1291" i="3"/>
  <c r="Q3440" i="3"/>
  <c r="Q612" i="3"/>
  <c r="Q3867" i="3"/>
  <c r="Q2906" i="3"/>
  <c r="Q3494" i="3"/>
  <c r="Q814" i="3"/>
  <c r="Q2893" i="3"/>
  <c r="Q933" i="3"/>
  <c r="Q1104" i="3"/>
  <c r="Q942" i="3"/>
  <c r="Q3615" i="3"/>
  <c r="Q2337" i="3"/>
  <c r="Q3480" i="3"/>
  <c r="Q3254" i="3"/>
  <c r="Q3358" i="3"/>
  <c r="Q2106" i="3"/>
  <c r="Q51" i="3"/>
  <c r="Q1167" i="3"/>
  <c r="Q3876" i="3"/>
  <c r="Q1103" i="3"/>
  <c r="Q3399" i="3"/>
  <c r="Q2376" i="3"/>
  <c r="Q2393" i="3"/>
  <c r="Q409" i="3"/>
  <c r="Q1011" i="3"/>
  <c r="Q157" i="3"/>
  <c r="Q3736" i="3"/>
  <c r="Q604" i="3"/>
  <c r="Q2349" i="3"/>
  <c r="Q3420" i="3"/>
  <c r="Q2785" i="3"/>
  <c r="Q1557" i="3"/>
  <c r="Q3323" i="3"/>
  <c r="Q2128" i="3"/>
  <c r="Q1626" i="3"/>
  <c r="Q1791" i="3"/>
  <c r="Q2618" i="3"/>
  <c r="Q185" i="3"/>
  <c r="Q2188" i="3"/>
  <c r="Q1978" i="3"/>
  <c r="Q2963" i="3"/>
  <c r="Q1934" i="3"/>
  <c r="Q113" i="3"/>
  <c r="Q3658" i="3"/>
  <c r="Q3461" i="3"/>
  <c r="Q1071" i="3"/>
  <c r="Q501" i="3"/>
  <c r="Q2281" i="3"/>
  <c r="Q764" i="3"/>
  <c r="Q329" i="3"/>
  <c r="Q3878" i="3"/>
  <c r="Q3996" i="3"/>
  <c r="Q1029" i="3"/>
  <c r="Q2879" i="3"/>
  <c r="Q1967" i="3"/>
  <c r="Q799" i="3"/>
  <c r="Q1245" i="3"/>
  <c r="Q1035" i="3"/>
  <c r="Q1894" i="3"/>
  <c r="Q2841" i="3"/>
  <c r="Q1902" i="3"/>
  <c r="Q3735" i="3"/>
  <c r="Q724" i="3"/>
  <c r="Q500" i="3"/>
  <c r="Q315" i="3"/>
  <c r="Q2659" i="3"/>
  <c r="Q3425" i="3"/>
  <c r="Q2003" i="3"/>
  <c r="Q3988" i="3"/>
  <c r="Q2978" i="3"/>
  <c r="Q888" i="3"/>
  <c r="Q3026" i="3"/>
  <c r="Q1632" i="3"/>
  <c r="Q1559" i="3"/>
  <c r="Q1161" i="3"/>
  <c r="Q2414" i="3"/>
  <c r="Q317" i="3"/>
  <c r="Q2511" i="3"/>
  <c r="Q1315" i="3"/>
  <c r="Q751" i="3"/>
  <c r="Q2512" i="3"/>
  <c r="Q1133" i="3"/>
  <c r="Q995" i="3"/>
  <c r="Q3316" i="3"/>
  <c r="Q1293" i="3"/>
  <c r="Q1555" i="3"/>
  <c r="Q390" i="3"/>
  <c r="Q3374" i="3"/>
  <c r="Q832" i="3"/>
  <c r="Q2402" i="3"/>
  <c r="Q2979" i="3"/>
  <c r="Q2532" i="3"/>
  <c r="Q424" i="3"/>
  <c r="Q2197" i="3"/>
  <c r="Q2195" i="3"/>
  <c r="Q3603" i="3"/>
  <c r="Q1919" i="3"/>
  <c r="Q2269" i="3"/>
  <c r="Q1623" i="3"/>
  <c r="Q544" i="3"/>
  <c r="Q2627" i="3"/>
  <c r="Q429" i="3"/>
  <c r="Q2882" i="3"/>
  <c r="Q1580" i="3"/>
  <c r="Q2170" i="3"/>
  <c r="Q3246" i="3"/>
  <c r="Q3763" i="3"/>
  <c r="Q1068" i="3"/>
  <c r="Q1238" i="3"/>
  <c r="Q3680" i="3"/>
  <c r="Q3532" i="3"/>
  <c r="Q2304" i="3"/>
  <c r="Q2053" i="3"/>
  <c r="Q812" i="3"/>
  <c r="Q1081" i="3"/>
  <c r="Q4" i="3"/>
  <c r="Q1513" i="3"/>
  <c r="Q3064" i="3"/>
  <c r="Q2103" i="3"/>
  <c r="Q1852" i="3"/>
  <c r="Q2533" i="3"/>
  <c r="Q2347" i="3"/>
  <c r="Q881" i="3"/>
  <c r="Q3632" i="3"/>
  <c r="Q2407" i="3"/>
  <c r="Q2089" i="3"/>
  <c r="Q1048" i="3"/>
  <c r="Q1127" i="3"/>
  <c r="Q233" i="3"/>
  <c r="Q3308" i="3"/>
  <c r="Q2131" i="3"/>
  <c r="Q2404" i="3"/>
  <c r="Q164" i="3"/>
  <c r="Q2075" i="3"/>
  <c r="Q2156" i="3"/>
  <c r="Q3097" i="3"/>
  <c r="Q4001" i="3"/>
  <c r="Q2598" i="3"/>
  <c r="Q3659" i="3"/>
  <c r="Q3953" i="3"/>
  <c r="Q3964" i="3"/>
  <c r="Q2880" i="3"/>
  <c r="Q619" i="3"/>
  <c r="Q137" i="3"/>
  <c r="Q1577" i="3"/>
  <c r="Q1562" i="3"/>
  <c r="Q82" i="3"/>
  <c r="Q2444" i="3"/>
  <c r="Q1908" i="3"/>
  <c r="Q510" i="3"/>
  <c r="Q2939" i="3"/>
  <c r="Q1547" i="3"/>
  <c r="Q1130" i="3"/>
  <c r="Q3435" i="3"/>
  <c r="Q566" i="3"/>
  <c r="Q2361" i="3"/>
  <c r="Q1024" i="3"/>
  <c r="Q3900" i="3"/>
  <c r="Q1755" i="3"/>
  <c r="Q1387" i="3"/>
  <c r="Q1806" i="3"/>
  <c r="Q370" i="3"/>
  <c r="Q3184" i="3"/>
  <c r="Q3809" i="3"/>
  <c r="Q3116" i="3"/>
  <c r="Q3490" i="3"/>
  <c r="Q3977" i="3"/>
  <c r="Q1809" i="3"/>
  <c r="Q140" i="3"/>
  <c r="Q3966" i="3"/>
  <c r="Q1858" i="3"/>
  <c r="Q3537" i="3"/>
  <c r="Q2367" i="3"/>
  <c r="Q2044" i="3"/>
  <c r="Q1573" i="3"/>
  <c r="Q979" i="3"/>
  <c r="Q321" i="3"/>
  <c r="Q2475" i="3"/>
  <c r="Q1825" i="3"/>
  <c r="Q3232" i="3"/>
  <c r="Q1087" i="3"/>
  <c r="Q3498" i="3"/>
  <c r="Q806" i="3"/>
  <c r="Q2678" i="3"/>
  <c r="Q3060" i="3"/>
  <c r="Q3233" i="3"/>
  <c r="Q65" i="3"/>
  <c r="Q1680" i="3"/>
  <c r="Q3240" i="3"/>
  <c r="Q1728" i="3"/>
  <c r="Q3841" i="3"/>
  <c r="Q1910" i="3"/>
  <c r="Q3338" i="3"/>
  <c r="Q1644" i="3"/>
  <c r="Q1925" i="3"/>
  <c r="Q1943" i="3"/>
  <c r="Q1343" i="3"/>
  <c r="Q2929" i="3"/>
  <c r="Q229" i="3"/>
  <c r="Q3936" i="3"/>
  <c r="Q577" i="3"/>
  <c r="Q2773" i="3"/>
  <c r="Q1017" i="3"/>
  <c r="Q3193" i="3"/>
  <c r="Q305" i="3"/>
  <c r="Q699" i="3"/>
  <c r="Q825" i="3"/>
  <c r="Q259" i="3"/>
  <c r="Q1879" i="3"/>
  <c r="Q2247" i="3"/>
  <c r="Q2579" i="3"/>
  <c r="Q3854" i="3"/>
  <c r="Q981" i="3"/>
  <c r="Q1686" i="3"/>
  <c r="Q1552" i="3"/>
  <c r="Q1845" i="3"/>
  <c r="Q3998" i="3"/>
  <c r="Q2990" i="3"/>
  <c r="Q291" i="3"/>
  <c r="Q2017" i="3"/>
  <c r="Q2219" i="3"/>
  <c r="Q2364" i="3"/>
  <c r="Q2084" i="3"/>
  <c r="Q3147" i="3"/>
  <c r="Q1645" i="3"/>
  <c r="Q2015" i="3"/>
  <c r="Q3548" i="3"/>
  <c r="Q1875" i="3"/>
  <c r="Q3171" i="3"/>
  <c r="Q3939" i="3"/>
  <c r="Q2079" i="3"/>
  <c r="Q2268" i="3"/>
  <c r="Q3910" i="3"/>
  <c r="Q1367" i="3"/>
  <c r="Q899" i="3"/>
  <c r="Q1015" i="3"/>
  <c r="Q2130" i="3"/>
  <c r="Q1860" i="3"/>
  <c r="Q1013" i="3"/>
  <c r="L10" i="1"/>
  <c r="Q1236" i="3"/>
  <c r="Q110" i="3"/>
  <c r="Q2656" i="3"/>
  <c r="Q1307" i="3"/>
  <c r="Q2232" i="3"/>
  <c r="Q1889" i="3"/>
  <c r="Q134" i="3"/>
  <c r="Q3968" i="3"/>
  <c r="Q972" i="3"/>
  <c r="Q3766" i="3"/>
  <c r="Q3405" i="3"/>
  <c r="Q1558" i="3"/>
  <c r="Q49" i="3"/>
  <c r="Q53" i="3"/>
  <c r="Q3820" i="3"/>
  <c r="Q1143" i="3"/>
  <c r="Q1039" i="3"/>
  <c r="Q3032" i="3"/>
  <c r="Q1865" i="3"/>
  <c r="Q1310" i="3"/>
  <c r="Q2827" i="3"/>
  <c r="Q3972" i="3"/>
  <c r="Q2807" i="3"/>
  <c r="Q1769" i="3"/>
  <c r="Q2727" i="3"/>
  <c r="Q270" i="3"/>
  <c r="Q1899" i="3"/>
  <c r="Q316" i="3"/>
  <c r="Q3245" i="3"/>
  <c r="Q1935" i="3"/>
  <c r="Q3805" i="3"/>
  <c r="Q3853" i="3"/>
  <c r="Q851" i="3"/>
  <c r="Q3429" i="3"/>
  <c r="Q822" i="3"/>
  <c r="Q209" i="3"/>
  <c r="Q1816" i="3"/>
  <c r="Q3462" i="3"/>
  <c r="Q1622" i="3"/>
  <c r="Q1094" i="3"/>
  <c r="Q2180" i="3"/>
  <c r="Q3084" i="3"/>
  <c r="Q2092" i="3"/>
  <c r="Q3963" i="3"/>
  <c r="Q1207" i="3"/>
  <c r="Q3226" i="3"/>
  <c r="Q3322" i="3"/>
  <c r="Q925" i="3"/>
  <c r="Q824" i="3"/>
  <c r="Q2637" i="3"/>
  <c r="Q1027" i="3"/>
  <c r="Q1383" i="3"/>
  <c r="Q1073" i="3"/>
  <c r="Q54" i="3"/>
  <c r="Q222" i="3"/>
  <c r="Q234" i="3"/>
  <c r="Q1710" i="3"/>
  <c r="Q2381" i="3"/>
  <c r="Q1859" i="3"/>
  <c r="Q1677" i="3"/>
  <c r="Q339" i="3"/>
  <c r="Q1054" i="3"/>
  <c r="Q2896" i="3"/>
  <c r="Q3932" i="3"/>
  <c r="Q1159" i="3"/>
  <c r="Q1380" i="3"/>
  <c r="Q1895" i="3"/>
  <c r="Q3190" i="3"/>
  <c r="Q994" i="3"/>
  <c r="Q1208" i="3"/>
  <c r="Q3430" i="3"/>
  <c r="Q330" i="3"/>
  <c r="Q1848" i="3"/>
  <c r="Q1187" i="3"/>
  <c r="Q240" i="3"/>
  <c r="Q383" i="3"/>
  <c r="Q2399" i="3"/>
  <c r="Q541" i="3"/>
  <c r="Q3650" i="3"/>
  <c r="Q364" i="3"/>
  <c r="Q2848" i="3"/>
  <c r="Q2306" i="3"/>
  <c r="Q1941" i="3"/>
  <c r="Q2172" i="3"/>
  <c r="Q3065" i="3"/>
  <c r="Q936" i="3"/>
  <c r="Q141" i="3"/>
  <c r="Q1409" i="3"/>
  <c r="Q2287" i="3"/>
  <c r="Q168" i="3"/>
  <c r="Q1575" i="3"/>
  <c r="Q1802" i="3"/>
  <c r="Q3" i="3"/>
  <c r="Q1976" i="3"/>
  <c r="Q2071" i="3"/>
  <c r="Q3310" i="3"/>
  <c r="Q1851" i="3"/>
  <c r="Q1511" i="3"/>
  <c r="Q2146" i="3"/>
  <c r="Q21" i="3"/>
  <c r="Q1132" i="3"/>
  <c r="Q2830" i="3"/>
  <c r="Q1002" i="3"/>
  <c r="Q1515" i="3"/>
  <c r="Q1968" i="3"/>
  <c r="Q1231" i="3"/>
  <c r="Q189" i="3"/>
  <c r="Q3921" i="3"/>
  <c r="Q3166" i="3"/>
  <c r="Q2813" i="3"/>
  <c r="Q2056" i="3"/>
  <c r="Q1855" i="3"/>
  <c r="Q3524" i="3"/>
  <c r="Q1911" i="3"/>
  <c r="Q397" i="3"/>
  <c r="Q1987" i="3"/>
  <c r="Q3000" i="3"/>
  <c r="Q3417" i="3"/>
  <c r="Q3428" i="3"/>
  <c r="Q328" i="3"/>
  <c r="Q2290" i="3"/>
  <c r="Q3633" i="3"/>
  <c r="Q63" i="3"/>
  <c r="Q3692" i="3"/>
  <c r="Q2706" i="3"/>
  <c r="Q29" i="3"/>
  <c r="Q3990" i="3"/>
  <c r="Q940" i="3"/>
  <c r="Q3672" i="3"/>
  <c r="Q1794" i="3"/>
  <c r="Q2110" i="3"/>
  <c r="Q2278" i="3"/>
  <c r="Q2831" i="3"/>
  <c r="Q2178" i="3"/>
  <c r="Q2844" i="3"/>
  <c r="Q2150" i="3"/>
  <c r="Q965" i="3"/>
  <c r="Q1785" i="3"/>
  <c r="Q1834" i="3"/>
  <c r="Q3813" i="3"/>
  <c r="Q1439" i="3"/>
  <c r="Q3600" i="3"/>
  <c r="Q2091" i="3"/>
  <c r="Q3183" i="3"/>
  <c r="Q2322" i="3"/>
  <c r="Q474" i="3"/>
  <c r="Q980" i="3"/>
  <c r="Q3599" i="3"/>
  <c r="Q2701" i="3"/>
  <c r="Q2473" i="3"/>
  <c r="Q1359" i="3"/>
  <c r="Q1746" i="3"/>
  <c r="Q1631" i="3"/>
  <c r="Q2151" i="3"/>
  <c r="Q3409" i="3"/>
  <c r="Q2821" i="3"/>
  <c r="Q1856" i="3"/>
  <c r="Q3007" i="3"/>
  <c r="Q2348" i="3"/>
  <c r="Q830" i="3"/>
  <c r="Q68" i="3"/>
  <c r="Q373" i="3"/>
  <c r="Q1473" i="3"/>
  <c r="Q2645" i="3"/>
  <c r="Q1235" i="3"/>
  <c r="Q904" i="3"/>
  <c r="Q2749" i="3"/>
  <c r="Q3816" i="3"/>
  <c r="Q3869" i="3"/>
  <c r="Q2167" i="3"/>
  <c r="Q2437" i="3"/>
  <c r="Q3456" i="3"/>
  <c r="Q1329" i="3"/>
  <c r="Q3598" i="3"/>
  <c r="Q891" i="3"/>
  <c r="Q1229" i="3"/>
  <c r="Q3531" i="3"/>
  <c r="Q1482" i="3"/>
  <c r="Q2996" i="3"/>
  <c r="Q1599" i="3"/>
  <c r="Q633" i="3"/>
  <c r="Q2634" i="3"/>
  <c r="Q3554" i="3"/>
  <c r="Q2780" i="3"/>
  <c r="Q919" i="3"/>
  <c r="Q3958" i="3"/>
  <c r="Q1476" i="3"/>
  <c r="Q3733" i="3"/>
  <c r="Q839" i="3"/>
  <c r="Q2014" i="3"/>
  <c r="Q158" i="3"/>
  <c r="Q3262" i="3"/>
  <c r="Q583" i="3"/>
  <c r="Q123" i="3"/>
  <c r="Q2284" i="3"/>
  <c r="Q2327" i="3"/>
  <c r="Q3294" i="3"/>
  <c r="Q579" i="3"/>
  <c r="Q2510" i="3"/>
  <c r="Q1928" i="3"/>
  <c r="Q2734" i="3"/>
  <c r="Q2840" i="3"/>
  <c r="Q2283" i="3"/>
  <c r="Q3179" i="3"/>
  <c r="Q265" i="3"/>
  <c r="Q3974" i="3"/>
  <c r="Q3495" i="3"/>
  <c r="Q73" i="3"/>
  <c r="Q1600" i="3"/>
  <c r="Q846" i="3"/>
  <c r="Q452" i="3"/>
  <c r="Q2695" i="3"/>
  <c r="Q3122" i="3"/>
  <c r="Q1321" i="3"/>
  <c r="Q1442" i="3"/>
  <c r="Q288" i="3"/>
  <c r="Q3810" i="3"/>
  <c r="Q398" i="3"/>
  <c r="Q2442" i="3"/>
  <c r="Q1046" i="3"/>
  <c r="Q325" i="3"/>
  <c r="Q98" i="3"/>
  <c r="Q3907" i="3"/>
  <c r="Q1812" i="3"/>
  <c r="Q3997" i="3"/>
  <c r="Q1730" i="3"/>
  <c r="Q1197" i="3"/>
  <c r="Q2610" i="3"/>
  <c r="Q1318" i="3"/>
  <c r="Q28" i="3"/>
  <c r="Q700" i="3"/>
  <c r="Q391" i="3"/>
  <c r="Q1070" i="3"/>
  <c r="Q2612" i="3"/>
  <c r="Q1550" i="3"/>
  <c r="Q1861" i="3"/>
  <c r="Q419" i="3"/>
  <c r="Q2286" i="3"/>
  <c r="Q3865" i="3"/>
  <c r="Q3694" i="3"/>
  <c r="Q3076" i="3"/>
  <c r="Q3328" i="3"/>
  <c r="Q3263" i="3"/>
  <c r="Q2374" i="3"/>
  <c r="Q1670" i="3"/>
  <c r="Q3467" i="3"/>
  <c r="Q3457" i="3"/>
  <c r="Q2248" i="3"/>
  <c r="Q1872" i="3"/>
  <c r="Q2638" i="3"/>
  <c r="Q414" i="3"/>
  <c r="Q2434" i="3"/>
  <c r="Q3642" i="3"/>
  <c r="Q2625" i="3"/>
  <c r="Q2314" i="3"/>
  <c r="Q781" i="3"/>
  <c r="Q2177" i="3"/>
  <c r="Q3545" i="3"/>
  <c r="Q2351" i="3"/>
  <c r="Q1152" i="3"/>
  <c r="Q1093" i="3"/>
  <c r="Q1150" i="3"/>
  <c r="Q3874" i="3"/>
  <c r="Q2519" i="3"/>
  <c r="Q688" i="3"/>
  <c r="Q802" i="3"/>
  <c r="Q2477" i="3"/>
  <c r="Q3157" i="3"/>
  <c r="Q1256" i="3"/>
  <c r="Q1333" i="3"/>
  <c r="Q861" i="3"/>
  <c r="Q1649" i="3"/>
  <c r="Q739" i="3"/>
  <c r="Q1869" i="3"/>
  <c r="Q2312" i="3"/>
  <c r="Q575" i="3"/>
  <c r="Q447" i="3"/>
  <c r="Q309" i="3"/>
  <c r="Q553" i="3"/>
  <c r="Q3960" i="3"/>
  <c r="Q1650" i="3"/>
  <c r="Q2669" i="3"/>
  <c r="Q1445" i="3"/>
  <c r="Q2934" i="3"/>
  <c r="Q2505" i="3"/>
  <c r="Q2707" i="3"/>
  <c r="Q299" i="3"/>
  <c r="Q2455" i="3"/>
  <c r="Q1314" i="3"/>
  <c r="Q2406" i="3"/>
  <c r="Q1589" i="3"/>
  <c r="Q3784" i="3"/>
  <c r="Q2218" i="3"/>
  <c r="Q1006" i="3"/>
  <c r="Q1172" i="3"/>
  <c r="Q987" i="3"/>
  <c r="Q1173" i="3"/>
  <c r="Q481" i="3"/>
  <c r="Q2714" i="3"/>
  <c r="Q707" i="3"/>
  <c r="Q1300" i="3"/>
  <c r="Q1455" i="3"/>
  <c r="Q50" i="3"/>
  <c r="Q608" i="3"/>
  <c r="Q3670" i="3"/>
  <c r="Q2449" i="3"/>
  <c r="Q1096" i="3"/>
  <c r="Q1671" i="3"/>
  <c r="Q3731" i="3"/>
  <c r="Q2083" i="3"/>
  <c r="Q2696" i="3"/>
  <c r="Q2263" i="3"/>
  <c r="Q923" i="3"/>
  <c r="Q3994" i="3"/>
  <c r="Q552" i="3"/>
  <c r="Q3150" i="3"/>
  <c r="Q2718" i="3"/>
  <c r="Q477" i="3"/>
  <c r="Q1028" i="3"/>
  <c r="Q3770" i="3"/>
  <c r="Q1330" i="3"/>
  <c r="Q2808" i="3"/>
  <c r="Q1821" i="3"/>
  <c r="Q1249" i="3"/>
  <c r="Q3052" i="3"/>
  <c r="Q122" i="3"/>
  <c r="Q1452" i="3"/>
  <c r="Q2243" i="3"/>
  <c r="Q857" i="3"/>
  <c r="Q507" i="3"/>
  <c r="Q3987" i="3"/>
  <c r="Q1276" i="3"/>
  <c r="Q3653" i="3"/>
  <c r="Q2210" i="3"/>
  <c r="Q2379" i="3"/>
  <c r="Q1543" i="3"/>
  <c r="Q3665" i="3"/>
  <c r="Q970" i="3"/>
  <c r="Q1407" i="3"/>
  <c r="Q2227" i="3"/>
  <c r="Q152" i="3"/>
  <c r="Q1990" i="3"/>
  <c r="Q3213" i="3"/>
  <c r="Q1282" i="3"/>
  <c r="Q105" i="3"/>
  <c r="Q2973" i="3"/>
  <c r="Q151" i="3"/>
  <c r="Q2293" i="3"/>
  <c r="Q3852" i="3"/>
  <c r="Q1212" i="3"/>
  <c r="Q1527" i="3"/>
  <c r="Q3985" i="3"/>
  <c r="Q2474" i="3"/>
  <c r="Q2362" i="3"/>
  <c r="Q80" i="3"/>
  <c r="Q3380" i="3"/>
  <c r="Q2515" i="3"/>
  <c r="Q603" i="3"/>
  <c r="Q1140" i="3"/>
  <c r="Q2246" i="3"/>
  <c r="Q2566" i="3"/>
  <c r="Q592" i="3"/>
  <c r="Q3361" i="3"/>
  <c r="Q355" i="3"/>
  <c r="Q3657" i="3"/>
  <c r="Q52" i="3"/>
  <c r="Q1092" i="3"/>
  <c r="Q3169" i="3"/>
  <c r="Q2143" i="3"/>
  <c r="Q1781" i="3"/>
  <c r="Q954" i="3"/>
  <c r="Q1431" i="3"/>
  <c r="Q1185" i="3"/>
  <c r="Q1689" i="3"/>
  <c r="Q225" i="3"/>
  <c r="Q685" i="3"/>
  <c r="Q1021" i="3"/>
  <c r="Q1175" i="3"/>
  <c r="Q2966" i="3"/>
  <c r="Q2619" i="3"/>
  <c r="Q1153" i="3"/>
  <c r="Q2468" i="3"/>
  <c r="Q3243" i="3"/>
  <c r="Q3721" i="3"/>
  <c r="Q534" i="3"/>
  <c r="Q2875" i="3"/>
  <c r="Q2295" i="3"/>
  <c r="Q725" i="3"/>
  <c r="Q470" i="3"/>
  <c r="Q386" i="3"/>
  <c r="Q2674" i="3"/>
  <c r="Q2382" i="3"/>
  <c r="Q898" i="3"/>
  <c r="Q2009" i="3"/>
  <c r="Q1947" i="3"/>
  <c r="Q2421" i="3"/>
  <c r="Q2220" i="3"/>
  <c r="Q1926" i="3"/>
  <c r="Q1464" i="3"/>
  <c r="Q1567" i="3"/>
  <c r="Q3481" i="3"/>
  <c r="Q1045" i="3"/>
  <c r="Q1216" i="3"/>
  <c r="Q2805" i="3"/>
  <c r="Q2954" i="3"/>
  <c r="Q2323" i="3"/>
  <c r="Q173" i="3"/>
  <c r="Q415" i="3"/>
  <c r="Q2021" i="3"/>
  <c r="Q2796" i="3"/>
  <c r="Q1757" i="3"/>
  <c r="Q1996" i="3"/>
  <c r="Q1098" i="3"/>
  <c r="Q2340" i="3"/>
  <c r="Q2160" i="3"/>
  <c r="Q1169" i="3"/>
  <c r="Q1284" i="3"/>
  <c r="Q988" i="3"/>
  <c r="Q3418" i="3"/>
  <c r="Q24" i="3"/>
  <c r="Q1965" i="3"/>
  <c r="Q1350" i="3"/>
  <c r="Q2133" i="3"/>
  <c r="Q1180" i="3"/>
  <c r="Q2646" i="3"/>
  <c r="Q3178" i="3"/>
  <c r="Q1521" i="3"/>
  <c r="Q253" i="3"/>
  <c r="Q2540" i="3"/>
  <c r="Q3937" i="3"/>
  <c r="Q563" i="3"/>
  <c r="Q2740" i="3"/>
  <c r="Q657" i="3"/>
  <c r="Q375" i="3"/>
  <c r="Q3013" i="3"/>
  <c r="Q2126" i="3"/>
  <c r="Q3875" i="3"/>
  <c r="Q464" i="3"/>
  <c r="Q3365" i="3"/>
  <c r="Q440" i="3"/>
  <c r="Q3776" i="3"/>
  <c r="Q2520" i="3"/>
  <c r="Q1524" i="3"/>
  <c r="Q595" i="3"/>
  <c r="Q2147" i="3"/>
  <c r="Q2931" i="3"/>
  <c r="Q910" i="3"/>
  <c r="Q1279" i="3"/>
  <c r="Q3956" i="3"/>
  <c r="Q3168" i="3"/>
  <c r="Q3029" i="3"/>
  <c r="Q1753" i="3"/>
  <c r="Q2791" i="3"/>
  <c r="Q2967" i="3"/>
  <c r="Q1386" i="3"/>
  <c r="Q420" i="3"/>
  <c r="Q2724" i="3"/>
  <c r="Q376" i="3"/>
  <c r="Q917" i="3"/>
  <c r="Q19" i="3"/>
  <c r="Q1260" i="3"/>
  <c r="Q2670" i="3"/>
  <c r="Q521" i="3"/>
  <c r="Q1308" i="3"/>
  <c r="Q902" i="3"/>
  <c r="Q2676" i="3"/>
  <c r="Q1365" i="3"/>
  <c r="Q2099" i="3"/>
  <c r="Q1531" i="3"/>
  <c r="Q2615" i="3"/>
  <c r="Q551" i="3"/>
  <c r="Q811" i="3"/>
  <c r="Q2305" i="3"/>
  <c r="Q77" i="3"/>
  <c r="Q1615" i="3"/>
  <c r="Q3024" i="3"/>
  <c r="Q2568" i="3"/>
  <c r="Q3251" i="3"/>
  <c r="Q2005" i="3"/>
  <c r="Q3724" i="3"/>
  <c r="Q1272" i="3"/>
  <c r="Q522" i="3"/>
  <c r="Q893" i="3"/>
  <c r="Q3560" i="3"/>
  <c r="Q1047" i="3"/>
  <c r="Q2816" i="3"/>
  <c r="Q124" i="3"/>
  <c r="Q3136" i="3"/>
  <c r="Q1355" i="3"/>
  <c r="Q2851" i="3"/>
  <c r="Q3483" i="3"/>
  <c r="Q1292" i="3"/>
  <c r="Q3173" i="3"/>
  <c r="Q1266" i="3"/>
  <c r="Q744" i="3"/>
  <c r="Q301" i="3"/>
  <c r="Q759" i="3"/>
  <c r="Q2672" i="3"/>
  <c r="Q428" i="3"/>
  <c r="Q885" i="3"/>
  <c r="Q963" i="3"/>
  <c r="Q2183" i="3"/>
  <c r="Q372" i="3"/>
  <c r="Q1780" i="3"/>
  <c r="Q3751" i="3"/>
  <c r="Q2912" i="3"/>
  <c r="Q761" i="3"/>
  <c r="Q3212" i="3"/>
  <c r="Q840" i="3"/>
  <c r="Q779" i="3"/>
  <c r="Q1010" i="3"/>
  <c r="Q3058" i="3"/>
  <c r="Q3536" i="3"/>
  <c r="Q1404" i="3"/>
  <c r="Q1792" i="3"/>
  <c r="Q2333" i="3"/>
  <c r="Q2310" i="3"/>
  <c r="Q2689" i="3"/>
  <c r="Q2824" i="3"/>
  <c r="Q2498" i="3"/>
  <c r="Q2018" i="3"/>
  <c r="Q385" i="3"/>
  <c r="Q2037" i="3"/>
  <c r="Q1971" i="3"/>
  <c r="Q2729" i="3"/>
  <c r="Q118" i="3"/>
  <c r="Q1022" i="3"/>
  <c r="Q3346" i="3"/>
  <c r="Q649" i="3"/>
  <c r="Q3319" i="3"/>
  <c r="Q1646" i="3"/>
  <c r="Q3693" i="3"/>
  <c r="Q451" i="3"/>
  <c r="Q432" i="3"/>
  <c r="Q1484" i="3"/>
  <c r="Q550" i="3"/>
  <c r="Q55" i="3"/>
  <c r="Q2662" i="3"/>
  <c r="Q2363" i="3"/>
  <c r="Q1426" i="3"/>
  <c r="Q3722" i="3"/>
  <c r="Q3098" i="3"/>
  <c r="Q2296" i="3"/>
  <c r="Q1838" i="3"/>
  <c r="Q76" i="3"/>
  <c r="Q659" i="3"/>
  <c r="Q2673" i="3"/>
  <c r="Q3137" i="3"/>
  <c r="Q772" i="3"/>
  <c r="Q1287" i="3"/>
  <c r="Q3608" i="3"/>
  <c r="Q2959" i="3"/>
  <c r="Q3866" i="3"/>
  <c r="Q1320" i="3"/>
  <c r="Q3619" i="3"/>
  <c r="Q3433" i="3"/>
  <c r="Q1801" i="3"/>
  <c r="Q1121" i="3"/>
  <c r="Q3028" i="3"/>
  <c r="Q1518" i="3"/>
  <c r="Q2217" i="3"/>
  <c r="Q102" i="3"/>
  <c r="Q1425" i="3"/>
  <c r="Q1273" i="3"/>
  <c r="Q2759" i="3"/>
  <c r="Q1652" i="3"/>
  <c r="Q2456" i="3"/>
  <c r="Q2998" i="3"/>
  <c r="Q2770" i="3"/>
  <c r="Q1964" i="3"/>
  <c r="Q1209" i="3"/>
  <c r="Q3945" i="3"/>
  <c r="Q1323" i="3"/>
  <c r="Q2419" i="3"/>
  <c r="Q2595" i="3"/>
  <c r="Q3882" i="3"/>
  <c r="Q845" i="3"/>
  <c r="Q1189" i="3"/>
  <c r="Q61" i="3"/>
  <c r="Q3989" i="3"/>
  <c r="Q3062" i="3"/>
  <c r="Q2478" i="3"/>
  <c r="Q3142" i="3"/>
  <c r="Q1078" i="3"/>
  <c r="Q2781" i="3"/>
  <c r="Q136" i="3"/>
  <c r="Q3274" i="3"/>
  <c r="Q1154" i="3"/>
  <c r="Q2765" i="3"/>
  <c r="Q3289" i="3"/>
  <c r="Q434" i="3"/>
  <c r="Q2426" i="3"/>
  <c r="Q3291" i="3"/>
  <c r="Q531" i="3"/>
  <c r="Q1739" i="3"/>
  <c r="Q1201" i="3"/>
  <c r="Q1018" i="3"/>
  <c r="Q3218" i="3"/>
  <c r="Q3351" i="3"/>
  <c r="Q360" i="3"/>
  <c r="Q1782" i="3"/>
  <c r="Q484" i="3"/>
  <c r="Q2265" i="3"/>
  <c r="Q2900" i="3"/>
  <c r="Q1215" i="3"/>
  <c r="Q3172" i="3"/>
  <c r="Q2375" i="3"/>
  <c r="Q245" i="3"/>
  <c r="Q1776" i="3"/>
  <c r="Q453" i="3"/>
  <c r="Q2440" i="3"/>
  <c r="Q1502" i="3"/>
  <c r="Q3915" i="3"/>
  <c r="Q3295" i="3"/>
  <c r="Q1397" i="3"/>
  <c r="Q3221" i="3"/>
  <c r="Q3225" i="3"/>
  <c r="Q548" i="3"/>
  <c r="Q3844" i="3"/>
  <c r="Q1030" i="3"/>
  <c r="Q129" i="3"/>
  <c r="Q348" i="3"/>
  <c r="Q2420" i="3"/>
  <c r="Q670" i="3"/>
  <c r="Q886" i="3"/>
  <c r="Q3087" i="3"/>
  <c r="Q166" i="3"/>
  <c r="Q2229" i="3"/>
  <c r="Q2984" i="3"/>
  <c r="Q2100" i="3"/>
  <c r="Q850" i="3"/>
  <c r="Q2320" i="3"/>
  <c r="Q1072" i="3"/>
  <c r="Q706" i="3"/>
  <c r="Q1270" i="3"/>
  <c r="Q3934" i="3"/>
  <c r="Q416" i="3"/>
  <c r="Q3518" i="3"/>
  <c r="Q2776" i="3"/>
  <c r="Q455" i="3"/>
  <c r="Q3940" i="3"/>
  <c r="Q1662" i="3"/>
  <c r="Q2429" i="3"/>
  <c r="Q1246" i="3"/>
  <c r="Q8" i="3"/>
  <c r="Q3149" i="3"/>
  <c r="Q2418" i="3"/>
  <c r="Q3942" i="3"/>
  <c r="Q652" i="3"/>
  <c r="Q717" i="3"/>
  <c r="Q689" i="3"/>
  <c r="Q2817" i="3"/>
  <c r="Q1218" i="3"/>
  <c r="Q968" i="3"/>
  <c r="Q803" i="3"/>
  <c r="Q1188" i="3"/>
  <c r="Q2626" i="3"/>
  <c r="Q555" i="3"/>
  <c r="Q107" i="3"/>
  <c r="Q1283" i="3"/>
  <c r="Q720" i="3"/>
  <c r="Q3871" i="3"/>
  <c r="Q1205" i="3"/>
  <c r="Q549" i="3"/>
  <c r="Q3648" i="3"/>
  <c r="Q2102" i="3"/>
  <c r="Q90" i="3"/>
  <c r="Q950" i="3"/>
  <c r="Q3864" i="3"/>
  <c r="Q2581" i="3"/>
  <c r="Q3800" i="3"/>
  <c r="Q214" i="3"/>
  <c r="Q1516" i="3"/>
  <c r="Q3926" i="3"/>
  <c r="Q3477" i="3"/>
  <c r="Q969" i="3"/>
  <c r="Q404" i="3"/>
  <c r="Q3089" i="3"/>
  <c r="Q2112" i="3"/>
  <c r="Q3726" i="3"/>
  <c r="Q2200" i="3"/>
  <c r="Q2872" i="3"/>
  <c r="Q3857" i="3"/>
  <c r="Q1593" i="3"/>
  <c r="Q2671" i="3"/>
  <c r="Q1403" i="3"/>
  <c r="Q2606" i="3"/>
  <c r="Q3320" i="3"/>
  <c r="Q3978" i="3"/>
  <c r="Q1975" i="3"/>
  <c r="Q3356" i="3"/>
  <c r="Q855" i="3"/>
  <c r="Q3362" i="3"/>
  <c r="Q1956" i="3"/>
  <c r="Q2358" i="3"/>
  <c r="Q3301" i="3"/>
  <c r="Q1520" i="3"/>
  <c r="Q494" i="3"/>
  <c r="Q2241" i="3"/>
  <c r="Q3799" i="3"/>
  <c r="Q112" i="3"/>
  <c r="Q3855" i="3"/>
  <c r="Q3398" i="3"/>
  <c r="Q784" i="3"/>
  <c r="Q862" i="3"/>
  <c r="Q3812" i="3"/>
  <c r="Q607" i="3"/>
  <c r="Q2430" i="3"/>
  <c r="Q39" i="3"/>
  <c r="Q2942" i="3"/>
  <c r="Q2542" i="3"/>
  <c r="Q2833" i="3"/>
  <c r="Q413" i="3"/>
  <c r="Q3434" i="3"/>
  <c r="Q2792" i="3"/>
  <c r="Q569" i="3"/>
  <c r="Q1772" i="3"/>
  <c r="Q2011" i="3"/>
  <c r="Q3070" i="3"/>
  <c r="Q3471" i="3"/>
  <c r="Q3057" i="3"/>
  <c r="Q1564" i="3"/>
  <c r="Q2687" i="3"/>
  <c r="Q2341" i="3"/>
  <c r="Q1923" i="3"/>
  <c r="Q2746" i="3"/>
  <c r="Q1377" i="3"/>
  <c r="Q967" i="3"/>
  <c r="Q947" i="3"/>
  <c r="Q2658" i="3"/>
  <c r="Q260" i="3"/>
  <c r="Q3519" i="3"/>
  <c r="Q958" i="3"/>
  <c r="Q1980" i="3"/>
  <c r="Q239" i="3"/>
  <c r="Q2913" i="3"/>
  <c r="Q1763" i="3"/>
  <c r="Q1338" i="3"/>
  <c r="Q3952" i="3"/>
  <c r="Q1701" i="3"/>
  <c r="Q2027" i="3"/>
  <c r="Q2698" i="3"/>
  <c r="Q3730" i="3"/>
  <c r="Q647" i="3"/>
  <c r="Q669" i="3"/>
  <c r="Q2903" i="3"/>
  <c r="Q723" i="3"/>
  <c r="Q3850" i="3"/>
  <c r="Q2078" i="3"/>
  <c r="Q3707" i="3"/>
  <c r="Q3818" i="3"/>
  <c r="Q3975" i="3"/>
  <c r="Q964" i="3"/>
  <c r="Q3037" i="3"/>
  <c r="Q2842" i="3"/>
  <c r="Q931" i="3"/>
  <c r="Q726" i="3"/>
  <c r="Q2760" i="3"/>
  <c r="Q3918" i="3"/>
  <c r="Q332" i="3"/>
  <c r="Q621" i="3"/>
  <c r="Q1635" i="3"/>
  <c r="Q1687" i="3"/>
  <c r="Q258" i="3"/>
  <c r="Q179" i="3"/>
  <c r="Q3095" i="3"/>
  <c r="Q3305" i="3"/>
  <c r="Q335" i="3"/>
  <c r="Q1199" i="3"/>
  <c r="Q235" i="3"/>
  <c r="Q2237" i="3"/>
  <c r="Q2230" i="3"/>
  <c r="Q3774" i="3"/>
  <c r="Q44" i="3"/>
  <c r="Q1214" i="3"/>
  <c r="Q6" i="3"/>
  <c r="Q519" i="3"/>
  <c r="Q3970" i="3"/>
  <c r="Q96" i="3"/>
  <c r="Q1195" i="3"/>
  <c r="Q3133" i="3"/>
  <c r="Q1447" i="3"/>
  <c r="Q2427" i="3"/>
  <c r="Q1449" i="3"/>
  <c r="Q3276" i="3"/>
  <c r="Q290" i="3"/>
  <c r="Q2245" i="3"/>
  <c r="Q3951" i="3"/>
  <c r="Q1747" i="3"/>
  <c r="Q3049" i="3"/>
  <c r="Q352" i="3"/>
  <c r="Q2688" i="3"/>
  <c r="Q121" i="3"/>
  <c r="Q217" i="3"/>
  <c r="Q1183" i="3"/>
  <c r="Q1217" i="3"/>
  <c r="Q2040" i="3"/>
  <c r="Q3574" i="3"/>
  <c r="Q837" i="3"/>
  <c r="Q2492" i="3"/>
  <c r="Q1636" i="3"/>
  <c r="Q2709" i="3"/>
  <c r="Q2161" i="3"/>
  <c r="Q2779" i="3"/>
  <c r="Q2704" i="3"/>
  <c r="Q3415" i="3"/>
  <c r="Q1938" i="3"/>
  <c r="Q1737" i="3"/>
  <c r="Q3056" i="3"/>
  <c r="Q1089" i="3"/>
  <c r="Q3582" i="3"/>
  <c r="Q815" i="3"/>
  <c r="Q887" i="3"/>
  <c r="Q3055" i="3"/>
  <c r="Q2761" i="3"/>
  <c r="Q1429" i="3"/>
  <c r="Q1149" i="3"/>
  <c r="Q1667" i="3"/>
  <c r="Q278" i="3"/>
  <c r="Q2755" i="3"/>
  <c r="Q1079" i="3"/>
  <c r="Q1663" i="3"/>
  <c r="Q3769" i="3"/>
  <c r="Q1651" i="3"/>
  <c r="Q3373" i="3"/>
  <c r="Q3856" i="3"/>
  <c r="Q765" i="3"/>
  <c r="Q2747" i="3"/>
  <c r="Q741" i="3"/>
  <c r="Q2757" i="3"/>
  <c r="Q892" i="3"/>
  <c r="Q3745" i="3"/>
  <c r="Q2258" i="3"/>
  <c r="Q1881" i="3"/>
  <c r="Q161" i="3"/>
  <c r="Q2891" i="3"/>
  <c r="Q3080" i="3"/>
  <c r="Q2869" i="3"/>
  <c r="Q2447" i="3"/>
  <c r="Q1056" i="3"/>
  <c r="Q3464" i="3"/>
  <c r="Q911" i="3"/>
  <c r="Q3634" i="3"/>
  <c r="Q977" i="3"/>
  <c r="Q2114" i="3"/>
  <c r="Q852" i="3"/>
  <c r="Q3976" i="3"/>
  <c r="Q2713" i="3"/>
  <c r="Q2191" i="3"/>
  <c r="Q2462" i="3"/>
  <c r="Q3451" i="3"/>
  <c r="Q530" i="3"/>
  <c r="Q2977" i="3"/>
  <c r="Q3447" i="3"/>
  <c r="Q2517" i="3"/>
  <c r="Q639" i="3"/>
  <c r="Q221" i="3"/>
  <c r="Q3708" i="3"/>
  <c r="Q2616" i="3"/>
  <c r="Q172" i="3"/>
  <c r="Q457" i="3"/>
  <c r="Q2045" i="3"/>
  <c r="Q702" i="3"/>
  <c r="Q177" i="3"/>
  <c r="Q2122" i="3"/>
  <c r="Q2095" i="3"/>
  <c r="Q2435" i="3"/>
  <c r="Q461" i="3"/>
  <c r="Q1166" i="3"/>
  <c r="Q889" i="3"/>
  <c r="Q3369" i="3"/>
  <c r="Q1642" i="3"/>
  <c r="Q1541" i="3"/>
  <c r="Q3288" i="3"/>
  <c r="Q3851" i="3"/>
  <c r="Q3999" i="3"/>
  <c r="Q645" i="3"/>
  <c r="Q2165" i="3"/>
  <c r="Q3174" i="3"/>
  <c r="Q3412" i="3"/>
  <c r="Q949" i="3"/>
  <c r="Q2558" i="3"/>
  <c r="Q469" i="3"/>
  <c r="Q145" i="3"/>
  <c r="Q1795" i="3"/>
  <c r="Q2946" i="3"/>
  <c r="Q2730" i="3"/>
  <c r="Q536" i="3"/>
  <c r="Q1692" i="3"/>
  <c r="Q1832" i="3"/>
  <c r="Q1770" i="3"/>
  <c r="Q636" i="3"/>
  <c r="Q1441" i="3"/>
  <c r="Q2378" i="3"/>
  <c r="Q3626" i="3"/>
  <c r="Q1630" i="3"/>
  <c r="Q1106" i="3"/>
  <c r="Q796" i="3"/>
  <c r="Q2945" i="3"/>
  <c r="Q1643" i="3"/>
  <c r="Q1492" i="3"/>
  <c r="Q1334" i="3"/>
  <c r="Q665" i="3"/>
  <c r="Q3201" i="3"/>
  <c r="Q2852" i="3"/>
  <c r="Q2334" i="3"/>
  <c r="Q3757" i="3"/>
  <c r="Q489" i="3"/>
  <c r="Q1503" i="3"/>
  <c r="Q2774" i="3"/>
  <c r="Q436" i="3"/>
  <c r="Q3752" i="3"/>
  <c r="Q2958" i="3"/>
  <c r="Q1290" i="3"/>
  <c r="Q2974" i="3"/>
  <c r="Q2031" i="3"/>
  <c r="Q3090" i="3"/>
  <c r="Q1656" i="3"/>
  <c r="Q3260" i="3"/>
  <c r="Q1898" i="3"/>
  <c r="Q2032" i="3"/>
  <c r="Q2145" i="3"/>
  <c r="Q2042" i="3"/>
  <c r="Q3739" i="3"/>
  <c r="Q2097" i="3"/>
  <c r="Q3753" i="3"/>
  <c r="Q2298" i="3"/>
  <c r="Q1373" i="3"/>
  <c r="Q1594" i="3"/>
  <c r="Q2798" i="3"/>
  <c r="Q2775" i="3"/>
  <c r="Q2737" i="3"/>
  <c r="Q823" i="3"/>
  <c r="Q3304" i="3"/>
  <c r="Q3802" i="3"/>
  <c r="Q1261" i="3"/>
  <c r="Q538" i="3"/>
  <c r="Q2047" i="3"/>
  <c r="Q576" i="3"/>
  <c r="Q1507" i="3"/>
  <c r="Q605" i="3"/>
  <c r="Q1762" i="3"/>
  <c r="Q2270" i="3"/>
  <c r="Q384" i="3"/>
  <c r="Q485" i="3"/>
  <c r="Q1471" i="3"/>
  <c r="Q2604" i="3"/>
  <c r="Q1413" i="3"/>
  <c r="Q867" i="3"/>
  <c r="Q1268" i="3"/>
  <c r="Q3335" i="3"/>
  <c r="Q1419" i="3"/>
  <c r="Q2911" i="3"/>
  <c r="Q3891" i="3"/>
  <c r="Q3205" i="3"/>
  <c r="Q33" i="3"/>
  <c r="Q2710" i="3"/>
  <c r="Q788" i="3"/>
  <c r="Q472" i="3"/>
  <c r="Q3423" i="3"/>
  <c r="Q272" i="3"/>
  <c r="Q2070" i="3"/>
  <c r="Q2098" i="3"/>
  <c r="Q3782" i="3"/>
  <c r="Q497" i="3"/>
  <c r="Q1787" i="3"/>
  <c r="Q756" i="3"/>
  <c r="Q1250" i="3"/>
  <c r="Q294" i="3"/>
  <c r="Q3002" i="3"/>
  <c r="Q1061" i="3"/>
  <c r="Q3469" i="3"/>
  <c r="Q992" i="3"/>
  <c r="Q3716" i="3"/>
  <c r="Q1108" i="3"/>
  <c r="Q374" i="3"/>
  <c r="Q2201" i="3"/>
  <c r="Q2597" i="3"/>
  <c r="Q3589" i="3"/>
  <c r="Q3890" i="3"/>
  <c r="Q1084" i="3"/>
  <c r="Q3740" i="3"/>
  <c r="Q3564" i="3"/>
  <c r="Q3403" i="3"/>
  <c r="Q3317" i="3"/>
  <c r="Q433" i="3"/>
  <c r="Q3959" i="3"/>
  <c r="Q1578" i="3"/>
  <c r="Q1932" i="3"/>
  <c r="Q3888" i="3"/>
  <c r="Q1946" i="3"/>
  <c r="Q1826" i="3"/>
  <c r="Q1280" i="3"/>
  <c r="Q721" i="3"/>
  <c r="Q998" i="3"/>
  <c r="Q1385" i="3"/>
  <c r="Q1691" i="3"/>
  <c r="Q1973" i="3"/>
  <c r="Q2277" i="3"/>
  <c r="Q2522" i="3"/>
  <c r="Q3108" i="3"/>
  <c r="Q1378" i="3"/>
  <c r="Q2878" i="3"/>
  <c r="Q3870" i="3"/>
  <c r="Q634" i="3"/>
  <c r="Q3697" i="3"/>
  <c r="Q3979" i="3"/>
  <c r="Q2068" i="3"/>
  <c r="Q3019" i="3"/>
  <c r="Q3406" i="3"/>
  <c r="Q1526" i="3"/>
  <c r="Q71" i="3"/>
  <c r="Q2174" i="3"/>
  <c r="Q3460" i="3"/>
  <c r="Q3759" i="3"/>
  <c r="Q3252" i="3"/>
  <c r="Q1506" i="3"/>
  <c r="Q572" i="3"/>
  <c r="Q3507" i="3"/>
  <c r="Q1880" i="3"/>
  <c r="Q1733" i="3"/>
  <c r="Q3711" i="3"/>
  <c r="Q3686" i="3"/>
  <c r="Q3830" i="3"/>
  <c r="Q3103" i="3"/>
  <c r="Q3859" i="3"/>
  <c r="Q1840" i="3"/>
  <c r="Q405" i="3"/>
  <c r="Q2267" i="3"/>
  <c r="Q3419" i="3"/>
  <c r="Q289" i="3"/>
  <c r="Q3525" i="3"/>
  <c r="Q3517" i="3"/>
  <c r="Q3579" i="3"/>
  <c r="Q459" i="3"/>
  <c r="Q753" i="3"/>
  <c r="Q2501" i="3"/>
  <c r="Q2158" i="3"/>
  <c r="Q25" i="3"/>
  <c r="Q3210" i="3"/>
  <c r="Q716" i="3"/>
  <c r="Q546" i="3"/>
  <c r="Q2832" i="3"/>
  <c r="Q2731" i="3"/>
  <c r="Q508" i="3"/>
  <c r="Q863" i="3"/>
  <c r="Q430" i="3"/>
  <c r="Q3543" i="3"/>
  <c r="Q200" i="3"/>
  <c r="Q3135" i="3"/>
  <c r="Q627" i="3"/>
  <c r="Q3794" i="3"/>
  <c r="Q3120" i="3"/>
  <c r="Q2523" i="3"/>
  <c r="Q1493" i="3"/>
  <c r="Q1353" i="3"/>
  <c r="Q3368" i="3"/>
  <c r="Q3083" i="3"/>
  <c r="Q26" i="3"/>
  <c r="Q3427" i="3"/>
  <c r="Q3728" i="3"/>
  <c r="Q3903" i="3"/>
  <c r="Q347" i="3"/>
  <c r="Q738" i="3"/>
  <c r="Q2307" i="3"/>
  <c r="Q1099" i="3"/>
  <c r="Q1854" i="3"/>
  <c r="Q1326" i="3"/>
  <c r="Q2725" i="3"/>
  <c r="Q1262" i="3"/>
  <c r="Q410" i="3"/>
  <c r="Q297" i="3"/>
  <c r="Q3786" i="3"/>
  <c r="Q874" i="3"/>
  <c r="Q1634" i="3"/>
  <c r="Q1808" i="3"/>
  <c r="Q556" i="3"/>
  <c r="Q1394" i="3"/>
  <c r="Q83" i="3"/>
  <c r="Q828" i="3"/>
  <c r="Q1741" i="3"/>
  <c r="Q1553" i="3"/>
  <c r="Q422" i="3"/>
  <c r="Q856" i="3"/>
  <c r="Q870" i="3"/>
  <c r="Q2292" i="3"/>
  <c r="Q1619" i="3"/>
  <c r="Q1725" i="3"/>
  <c r="Q3163" i="3"/>
  <c r="Q782" i="3"/>
  <c r="Q2394" i="3"/>
  <c r="Q1778" i="3"/>
  <c r="Q978" i="3"/>
  <c r="Q593" i="3"/>
  <c r="Q662" i="3"/>
  <c r="Q2330" i="3"/>
  <c r="Q2452" i="3"/>
  <c r="Q2480" i="3"/>
  <c r="Q1306" i="3"/>
  <c r="Q2639" i="3"/>
  <c r="Q1540" i="3"/>
  <c r="Q2487" i="3"/>
  <c r="Q401" i="3"/>
  <c r="Q3148" i="3"/>
  <c r="Q2628" i="3"/>
  <c r="Q2094" i="3"/>
  <c r="Q2022" i="3"/>
  <c r="Q104" i="3"/>
  <c r="Q281" i="3"/>
  <c r="Q3580" i="3"/>
  <c r="Q1298" i="3"/>
  <c r="Q1025" i="3"/>
  <c r="Q561" i="3"/>
  <c r="Q1211" i="3"/>
  <c r="Q2415" i="3"/>
  <c r="Q3594" i="3"/>
  <c r="Q241" i="3"/>
  <c r="Q547" i="3"/>
  <c r="Q499" i="3"/>
  <c r="Q2573" i="3"/>
  <c r="Q3324" i="3"/>
  <c r="Q162" i="3"/>
  <c r="Q1818" i="3"/>
  <c r="Q1800" i="3"/>
  <c r="Q2459" i="3"/>
  <c r="Q944" i="3"/>
  <c r="Q323" i="3"/>
  <c r="Q2115" i="3"/>
  <c r="Q2952" i="3"/>
  <c r="Q1112" i="3"/>
  <c r="Q1882" i="3"/>
  <c r="Q1574" i="3"/>
  <c r="Q2120" i="3"/>
  <c r="Q380" i="3"/>
  <c r="Q626" i="3"/>
  <c r="Q730" i="3"/>
  <c r="Q3400" i="3"/>
  <c r="Q3242" i="3"/>
  <c r="Q3312" i="3"/>
  <c r="Q2728" i="3"/>
  <c r="Q2800" i="3"/>
  <c r="Q1748" i="3"/>
  <c r="Q520" i="3"/>
  <c r="Q3071" i="3"/>
  <c r="Q3165" i="3"/>
  <c r="Q882" i="3"/>
  <c r="Q1016" i="3"/>
  <c r="Q3339" i="3"/>
  <c r="Q2216" i="3"/>
  <c r="Q767" i="3"/>
  <c r="Q771" i="3"/>
  <c r="Q648" i="3"/>
  <c r="Q1400" i="3"/>
  <c r="Q770" i="3"/>
  <c r="Q1327" i="3"/>
  <c r="Q2384" i="3"/>
  <c r="Q3897" i="3"/>
  <c r="Q2291" i="3"/>
  <c r="Q1862" i="3"/>
  <c r="Q302" i="3"/>
  <c r="Q1729" i="3"/>
  <c r="Q2726" i="3"/>
  <c r="Q2168" i="3"/>
  <c r="Q2013" i="3"/>
  <c r="Q3916" i="3"/>
  <c r="Q3614" i="3"/>
  <c r="Q120" i="3"/>
  <c r="Q3479" i="3"/>
  <c r="Q483" i="3"/>
  <c r="Q2577" i="3"/>
  <c r="Q1415" i="3"/>
  <c r="Q2748" i="3"/>
  <c r="Q2644" i="3"/>
  <c r="Q602" i="3"/>
  <c r="Q3873" i="3"/>
  <c r="Q1164" i="3"/>
  <c r="Q3094" i="3"/>
  <c r="Q142" i="3"/>
  <c r="Q1136" i="3"/>
  <c r="Q2539" i="3"/>
  <c r="Q1240" i="3"/>
  <c r="Q1042" i="3"/>
  <c r="Q1523" i="3"/>
  <c r="Q248" i="3"/>
  <c r="Q3892" i="3"/>
  <c r="Q336" i="3"/>
  <c r="Q3742" i="3"/>
  <c r="Q3727" i="3"/>
  <c r="Q1678" i="3"/>
  <c r="Q2471" i="3"/>
  <c r="Q60" i="3"/>
  <c r="Q2834" i="3"/>
  <c r="Q3290" i="3"/>
  <c r="Q834" i="3"/>
  <c r="Q2782" i="3"/>
  <c r="Q768" i="3"/>
  <c r="Q3747" i="3"/>
  <c r="Q661" i="3"/>
  <c r="Q3104" i="3"/>
  <c r="Q2622" i="3"/>
  <c r="Q2803" i="3"/>
  <c r="Q3879" i="3"/>
  <c r="Q3911" i="3"/>
  <c r="Q275" i="3"/>
  <c r="Q3526" i="3"/>
  <c r="Q2864" i="3"/>
  <c r="Q2679" i="3"/>
  <c r="Q655" i="3"/>
  <c r="Q1892" i="3"/>
  <c r="Q498" i="3"/>
  <c r="Q478" i="3"/>
  <c r="Q1462" i="3"/>
  <c r="Q1571" i="3"/>
  <c r="Q324" i="3"/>
  <c r="Q1289" i="3"/>
  <c r="Q2924" i="3"/>
  <c r="Q1752" i="3"/>
  <c r="Q2222" i="3"/>
  <c r="Q3762" i="3"/>
  <c r="Q713" i="3"/>
  <c r="Q1836" i="3"/>
  <c r="Q1393" i="3"/>
  <c r="Q132" i="3"/>
  <c r="Q1144" i="3"/>
  <c r="Q1390" i="3"/>
  <c r="Q790" i="3"/>
  <c r="Q1551" i="3"/>
  <c r="Q596" i="3"/>
  <c r="Q3520" i="3"/>
  <c r="Q2494" i="3"/>
  <c r="Q1878" i="3"/>
  <c r="Q216" i="3"/>
  <c r="Q932" i="3"/>
  <c r="Q1382" i="3"/>
  <c r="Q3272" i="3"/>
  <c r="Q1408" i="3"/>
  <c r="Q727" i="3"/>
  <c r="Q1570" i="3"/>
  <c r="Q2368" i="3"/>
  <c r="Q2308" i="3"/>
  <c r="Q2370" i="3"/>
  <c r="Q2506" i="3"/>
  <c r="Q3325" i="3"/>
  <c r="Q875" i="3"/>
  <c r="Q2763" i="3"/>
  <c r="Q495" i="3"/>
  <c r="Q1546" i="3"/>
  <c r="Q3822" i="3"/>
  <c r="Q3860" i="3"/>
  <c r="Q3954" i="3"/>
  <c r="Q1125" i="3"/>
  <c r="Q277" i="3"/>
  <c r="Q2422" i="3"/>
  <c r="Q2849" i="3"/>
  <c r="Q3476" i="3"/>
  <c r="Q2252" i="3"/>
  <c r="Q273" i="3"/>
  <c r="Q1475" i="3"/>
  <c r="Q249" i="3"/>
  <c r="Q1117" i="3"/>
  <c r="Q1186" i="3"/>
  <c r="Q3654" i="3"/>
  <c r="Q1347" i="3"/>
  <c r="Q841" i="3"/>
  <c r="Q3704" i="3"/>
  <c r="Q1704" i="3"/>
  <c r="Q3421" i="3"/>
  <c r="Q45" i="3"/>
  <c r="Q2863" i="3"/>
  <c r="Q1764" i="3"/>
  <c r="Q2553" i="3"/>
  <c r="Q2193" i="3"/>
  <c r="Q809" i="3"/>
  <c r="Q3442" i="3"/>
  <c r="Q3134" i="3"/>
  <c r="Q2485" i="3"/>
  <c r="Q1883" i="3"/>
  <c r="Q3568" i="3"/>
  <c r="Q1102" i="3"/>
  <c r="Q903" i="3"/>
  <c r="Q2254" i="3"/>
  <c r="Q2536" i="3"/>
  <c r="Q1734" i="3"/>
  <c r="Q3948" i="3"/>
  <c r="Q3038" i="3"/>
  <c r="Q813" i="3"/>
  <c r="Q338" i="3"/>
  <c r="Q17" i="3"/>
  <c r="Q1486" i="3"/>
  <c r="Q1749" i="3"/>
  <c r="Q379" i="3"/>
  <c r="Q674" i="3"/>
  <c r="Q2469" i="3"/>
  <c r="Q3379" i="3"/>
  <c r="Q2647" i="3"/>
  <c r="Q559" i="3"/>
  <c r="Q1105" i="3"/>
  <c r="Q2302" i="3"/>
  <c r="Q752" i="3"/>
  <c r="Q3720" i="3"/>
  <c r="Q488" i="3"/>
  <c r="Q3360" i="3"/>
  <c r="Q1569" i="3"/>
  <c r="Q2405" i="3"/>
  <c r="Q3468" i="3"/>
  <c r="Q1430" i="3"/>
  <c r="Q1435" i="3"/>
  <c r="Q344" i="3"/>
  <c r="Q1135" i="3"/>
  <c r="Q1682" i="3"/>
  <c r="Q1765" i="3"/>
  <c r="Q269" i="3"/>
  <c r="Q3880" i="3"/>
  <c r="Q3723" i="3"/>
  <c r="Q2923" i="3"/>
  <c r="Q2741" i="3"/>
  <c r="Q2640" i="3"/>
  <c r="Q1789" i="3"/>
  <c r="Q2489" i="3"/>
  <c r="Q256" i="3"/>
  <c r="Q3583" i="3"/>
  <c r="Q774" i="3"/>
  <c r="Q1612" i="3"/>
  <c r="Q2171" i="3"/>
  <c r="Q358" i="3"/>
  <c r="Q3656" i="3"/>
  <c r="Q3280" i="3"/>
  <c r="Q2389" i="3"/>
  <c r="Q2500" i="3"/>
  <c r="Q208" i="3"/>
  <c r="Q257" i="3"/>
  <c r="Q2155" i="3"/>
  <c r="Q2621" i="3"/>
  <c r="Q312" i="3"/>
  <c r="Q1230" i="3"/>
  <c r="Q198" i="3"/>
  <c r="Q1101" i="3"/>
  <c r="Q1060" i="3"/>
  <c r="Q1391" i="3"/>
  <c r="Q3349" i="3"/>
  <c r="Q287" i="3"/>
  <c r="Q1437" i="3"/>
  <c r="Q1324" i="3"/>
  <c r="Q3091" i="3"/>
  <c r="Q1372" i="3"/>
  <c r="Q3503" i="3"/>
  <c r="Q3823" i="3"/>
  <c r="Q3677" i="3"/>
  <c r="Q350" i="3"/>
  <c r="Q3125" i="3"/>
  <c r="Q1222" i="3"/>
  <c r="Q1376" i="3"/>
  <c r="Q1915" i="3"/>
  <c r="Q3690" i="3"/>
  <c r="Q3437" i="3"/>
  <c r="Q182" i="3"/>
  <c r="Q2189" i="3"/>
  <c r="Q1358" i="3"/>
  <c r="Q1375" i="3"/>
  <c r="Q3250" i="3"/>
  <c r="Q1340" i="3"/>
  <c r="Q2360" i="3"/>
  <c r="Q7" i="3"/>
  <c r="Q599" i="3"/>
  <c r="Q2943" i="3"/>
  <c r="Q3717" i="3"/>
  <c r="Q876" i="3"/>
  <c r="Q3571" i="3"/>
  <c r="Q2186" i="3"/>
  <c r="Q1467" i="3"/>
  <c r="Q357" i="3"/>
  <c r="Q2043" i="3"/>
  <c r="Q1695" i="3"/>
  <c r="Q2076" i="3"/>
  <c r="Q715" i="3"/>
  <c r="Q2904" i="3"/>
  <c r="Q1075" i="3"/>
  <c r="Q2412" i="3"/>
  <c r="Q3840" i="3"/>
  <c r="Q3578" i="3"/>
  <c r="Q2801" i="3"/>
  <c r="Q1742" i="3"/>
  <c r="Q2762" i="3"/>
  <c r="Q2820" i="3"/>
  <c r="Q394" i="3"/>
  <c r="Q3780" i="3"/>
  <c r="Q989" i="3"/>
  <c r="Q2890" i="3"/>
  <c r="Q2596" i="3"/>
  <c r="Q1317" i="3"/>
  <c r="Q506" i="3"/>
  <c r="Q3404" i="3"/>
  <c r="Q629" i="3"/>
  <c r="Q2854" i="3"/>
  <c r="Q3933" i="3"/>
  <c r="Q2602" i="3"/>
  <c r="Q2066" i="3"/>
  <c r="Q2918" i="3"/>
  <c r="Q703" i="3"/>
  <c r="Q3177" i="3"/>
  <c r="Q3898" i="3"/>
  <c r="Q2682" i="3"/>
  <c r="Q618" i="3"/>
  <c r="Q951" i="3"/>
  <c r="Q1962" i="3"/>
  <c r="Q1815" i="3"/>
  <c r="Q1134" i="3"/>
  <c r="Q388" i="3"/>
  <c r="Q909" i="3"/>
  <c r="Q2226" i="3"/>
  <c r="Q3082" i="3"/>
  <c r="Q2385" i="3"/>
  <c r="Q2108" i="3"/>
  <c r="Q2038" i="3"/>
  <c r="Q1277" i="3"/>
  <c r="Q1843" i="3"/>
  <c r="Q1396" i="3"/>
  <c r="Q2927" i="3"/>
  <c r="Q927" i="3"/>
  <c r="Q1156" i="3"/>
  <c r="Q1192" i="3"/>
  <c r="Q1023" i="3"/>
  <c r="Q2235" i="3"/>
  <c r="Q897" i="3"/>
  <c r="Q2431" i="3"/>
  <c r="Q2651" i="3"/>
  <c r="Q574" i="3"/>
  <c r="Q3504" i="3"/>
  <c r="Q2550" i="3"/>
  <c r="Q894" i="3"/>
  <c r="Q3676" i="3"/>
  <c r="Q3395" i="3"/>
  <c r="Q496" i="3"/>
  <c r="Q1549" i="3"/>
  <c r="Q1357" i="3"/>
  <c r="Q3099" i="3"/>
  <c r="Q1500" i="3"/>
  <c r="Q139" i="3"/>
  <c r="Q539" i="3"/>
  <c r="Q2778" i="3"/>
  <c r="Q3663" i="3"/>
  <c r="Q1774" i="3"/>
  <c r="Q12" i="3"/>
  <c r="Q238" i="3"/>
  <c r="Q2142" i="3"/>
  <c r="Q2649" i="3"/>
  <c r="Q996" i="3"/>
  <c r="Q467" i="3"/>
  <c r="Q1191" i="3"/>
  <c r="Q1076" i="3"/>
  <c r="Q3126" i="3"/>
  <c r="Q2470" i="3"/>
  <c r="Q1822" i="3"/>
  <c r="Q2508" i="3"/>
  <c r="Q147" i="3"/>
  <c r="Q267" i="3"/>
  <c r="Q3667" i="3"/>
  <c r="Q1890" i="3"/>
  <c r="Q1837" i="3"/>
  <c r="Q928" i="3"/>
  <c r="Q1472" i="3"/>
  <c r="Q3779" i="3"/>
  <c r="Q361" i="3"/>
  <c r="Q3384" i="3"/>
  <c r="Q2380" i="3"/>
  <c r="Q87" i="3"/>
  <c r="Q3792" i="3"/>
  <c r="Q3807" i="3"/>
  <c r="Q3048" i="3"/>
  <c r="Q3396" i="3"/>
  <c r="Q2356" i="3"/>
  <c r="Q982" i="3"/>
  <c r="Q22" i="3"/>
  <c r="Q446" i="3"/>
  <c r="Q337" i="3"/>
  <c r="Q2365" i="3"/>
  <c r="Q3982" i="3"/>
  <c r="Q1959" i="3"/>
  <c r="Q3714" i="3"/>
  <c r="Q908" i="3"/>
  <c r="Q1190" i="3"/>
  <c r="Q3078" i="3"/>
  <c r="Q1241" i="3"/>
  <c r="Q1905" i="3"/>
  <c r="Q2454" i="3"/>
  <c r="Q1371" i="3"/>
  <c r="Q3811" i="3"/>
  <c r="Q1603" i="3"/>
  <c r="Q2681" i="3"/>
  <c r="Q3111" i="3"/>
  <c r="Q523" i="3"/>
  <c r="Q1295" i="3"/>
  <c r="Q3611" i="3"/>
  <c r="Q1814" i="3"/>
  <c r="Q354" i="3"/>
  <c r="Q3775" i="3"/>
  <c r="Q1224" i="3"/>
  <c r="Q1804" i="3"/>
  <c r="Q2964" i="3"/>
  <c r="Q3700" i="3"/>
  <c r="Q672" i="3"/>
  <c r="Q3459" i="3"/>
  <c r="Q2871" i="3"/>
  <c r="Q816" i="3"/>
  <c r="Q3438" i="3"/>
  <c r="Q682" i="3"/>
  <c r="Q1119" i="3"/>
  <c r="Q1831" i="3"/>
  <c r="Q3015" i="3"/>
  <c r="Q3229" i="3"/>
  <c r="Q946" i="3"/>
  <c r="Q929" i="3"/>
  <c r="Q426" i="3"/>
  <c r="Q3454" i="3"/>
  <c r="Q2134" i="3"/>
  <c r="Q3321" i="3"/>
  <c r="Q3616" i="3"/>
  <c r="Q341" i="3"/>
  <c r="Q589" i="3"/>
  <c r="Q3009" i="3"/>
  <c r="Q3220" i="3"/>
  <c r="Q1031" i="3"/>
  <c r="Q3106" i="3"/>
  <c r="Q918" i="3"/>
  <c r="Q387" i="3"/>
  <c r="Q3005" i="3"/>
  <c r="Q762" i="3"/>
  <c r="Q966" i="3"/>
  <c r="Q367" i="3"/>
  <c r="Q3182" i="3"/>
  <c r="Q3180" i="3"/>
  <c r="Q1754" i="3"/>
  <c r="Q3431" i="3"/>
  <c r="Q1783" i="3"/>
  <c r="Q3501" i="3"/>
  <c r="Q804" i="3"/>
  <c r="Q3955" i="3"/>
  <c r="Q2752" i="3"/>
  <c r="Q1786" i="3"/>
  <c r="Q313" i="3"/>
  <c r="Q817" i="3"/>
  <c r="Q170" i="3"/>
  <c r="Q630" i="3"/>
  <c r="Q2632" i="3"/>
  <c r="Q786" i="3"/>
  <c r="Q3591" i="3"/>
  <c r="Q184" i="3"/>
  <c r="Q3414" i="3"/>
  <c r="Q2357" i="3"/>
  <c r="Q2546" i="3"/>
  <c r="Q2594" i="3"/>
  <c r="Q2359" i="3"/>
  <c r="Q2428" i="3"/>
  <c r="Q1970" i="3"/>
  <c r="Q1344" i="3"/>
  <c r="Q3540" i="3"/>
  <c r="Q3036" i="3"/>
  <c r="Q2771" i="3"/>
  <c r="Q1920" i="3"/>
  <c r="Q615" i="3"/>
  <c r="Q1065" i="3"/>
  <c r="Q2905" i="3"/>
  <c r="Q2544" i="3"/>
  <c r="Q3382" i="3"/>
  <c r="Q2957" i="3"/>
  <c r="Q3778" i="3"/>
  <c r="Q3196" i="3"/>
  <c r="Q533" i="3"/>
  <c r="Q890" i="3"/>
  <c r="Q973" i="3"/>
  <c r="Q3863" i="3"/>
  <c r="Q1842" i="3"/>
  <c r="Q3919" i="3"/>
  <c r="Q127" i="3"/>
  <c r="Q3068" i="3"/>
  <c r="Q1948" i="3"/>
  <c r="Q2657" i="3"/>
  <c r="Q1411" i="3"/>
  <c r="Q3144" i="3"/>
  <c r="Q2804" i="3"/>
  <c r="Q343" i="3"/>
  <c r="Q3593" i="3"/>
  <c r="Q2826" i="3"/>
  <c r="Q2224" i="3"/>
  <c r="Q1817" i="3"/>
  <c r="Q1679" i="3"/>
  <c r="Q2894" i="3"/>
  <c r="Q133" i="3"/>
  <c r="Q567" i="3"/>
  <c r="Q3765" i="3"/>
  <c r="Q463" i="3"/>
  <c r="Q1933" i="3"/>
  <c r="Q3831" i="3"/>
  <c r="Q776" i="3"/>
  <c r="Q111" i="3"/>
  <c r="Q403" i="3"/>
  <c r="Q1221" i="3"/>
  <c r="Q853" i="3"/>
  <c r="Q1479" i="3"/>
  <c r="Q3585" i="3"/>
  <c r="Q3610" i="3"/>
  <c r="Q2148" i="3"/>
  <c r="Q2699" i="3"/>
  <c r="Q3729" i="3"/>
  <c r="Q1777" i="3"/>
  <c r="Q1305" i="3"/>
  <c r="Q1927" i="3"/>
  <c r="Q1379" i="3"/>
  <c r="Q1237" i="3"/>
  <c r="Q718" i="3"/>
  <c r="Q680" i="3"/>
  <c r="Q686" i="3"/>
  <c r="Q2960" i="3"/>
  <c r="Q748" i="3"/>
  <c r="Q1759" i="3"/>
  <c r="Q3533" i="3"/>
  <c r="Q2538" i="3"/>
  <c r="Q3448" i="3"/>
  <c r="Q2583" i="3"/>
  <c r="Q1456" i="3"/>
  <c r="Q2716" i="3"/>
  <c r="Q191" i="3"/>
  <c r="Q3550" i="3"/>
  <c r="Q3538" i="3"/>
  <c r="Q711" i="3"/>
  <c r="Q2507" i="3"/>
  <c r="Q3253" i="3"/>
  <c r="Q3499" i="3"/>
  <c r="Q2033" i="3"/>
  <c r="Q1349" i="3"/>
  <c r="Q2925" i="3"/>
  <c r="Q2783" i="3"/>
  <c r="Q1095" i="3"/>
  <c r="Q1841" i="3"/>
  <c r="Q2938" i="3"/>
  <c r="Q3927" i="3"/>
  <c r="Q2495" i="3"/>
  <c r="Q2001" i="3"/>
  <c r="Q2668" i="3"/>
  <c r="Q2919" i="3"/>
  <c r="Q1803" i="3"/>
  <c r="Q1066" i="3"/>
  <c r="Q2933" i="3"/>
  <c r="Q2947" i="3"/>
  <c r="Q3590" i="3"/>
  <c r="Q2371" i="3"/>
  <c r="Q2036" i="3"/>
  <c r="Q2443" i="3"/>
  <c r="Q1798" i="3"/>
  <c r="Q2569" i="3"/>
  <c r="Q2234" i="3"/>
  <c r="Q1220" i="3"/>
  <c r="Q1351" i="3"/>
  <c r="Q2064" i="3"/>
  <c r="Q359" i="3"/>
  <c r="Q2020" i="3"/>
  <c r="Q2010" i="3"/>
  <c r="Q1067" i="3"/>
  <c r="Q194" i="3"/>
  <c r="Q1904" i="3"/>
  <c r="Q1820" i="3"/>
  <c r="Q714" i="3"/>
  <c r="Q254" i="3"/>
  <c r="Q2590" i="3"/>
  <c r="Q1498" i="3"/>
  <c r="Q722" i="3"/>
  <c r="Q2711" i="3"/>
  <c r="Q921" i="3"/>
  <c r="Q1613" i="3"/>
  <c r="Q529" i="3"/>
  <c r="Q3195" i="3"/>
  <c r="Q2992" i="3"/>
  <c r="Q2179" i="3"/>
  <c r="Q698" i="3"/>
  <c r="Q745" i="3"/>
  <c r="Q2250" i="3"/>
  <c r="Q1361" i="3"/>
  <c r="Q3485" i="3"/>
  <c r="Q3793" i="3"/>
  <c r="Q3664" i="3"/>
  <c r="Q3893" i="3"/>
  <c r="Q766" i="3"/>
  <c r="Q2795" i="3"/>
  <c r="Q56" i="3"/>
  <c r="Q1460" i="3"/>
  <c r="Q3018" i="3"/>
  <c r="Q1097" i="3"/>
  <c r="Q3128" i="3"/>
  <c r="Q79" i="3"/>
  <c r="Q3681" i="3"/>
  <c r="Q86" i="3"/>
  <c r="Q1702" i="3"/>
  <c r="Q1929" i="3"/>
  <c r="Q2039" i="3"/>
  <c r="Q1480" i="3"/>
  <c r="Q1648" i="3"/>
  <c r="Q3268" i="3"/>
  <c r="Q3846" i="3"/>
  <c r="Q1584" i="3"/>
  <c r="Q163" i="3"/>
  <c r="Q1182" i="3"/>
  <c r="Q606" i="3"/>
  <c r="Q1184" i="3"/>
  <c r="Q2228" i="3"/>
  <c r="Q3572" i="3"/>
  <c r="Q246" i="3"/>
  <c r="Q381" i="3"/>
  <c r="Q1639" i="3"/>
  <c r="Q1100" i="3"/>
  <c r="Q3718" i="3"/>
  <c r="Q1727" i="3"/>
  <c r="Q1007" i="3"/>
  <c r="Q705" i="3"/>
  <c r="Q3750" i="3"/>
  <c r="Q1828" i="3"/>
  <c r="Q3145" i="3"/>
  <c r="Q1499" i="3"/>
  <c r="Q2403" i="3"/>
  <c r="Q2285" i="3"/>
  <c r="Q3493" i="3"/>
  <c r="Q1675" i="3"/>
  <c r="Q14" i="3"/>
  <c r="Q2223" i="3"/>
  <c r="Q3286" i="3"/>
  <c r="Q1494" i="3"/>
  <c r="Q11" i="3"/>
  <c r="Q2733" i="3"/>
  <c r="Q684" i="3"/>
  <c r="Q1364" i="3"/>
  <c r="Q2994" i="3"/>
  <c r="Q460" i="3"/>
  <c r="Q2956" i="3"/>
  <c r="Q3796" i="3"/>
  <c r="Q1368" i="3"/>
  <c r="Q171" i="3"/>
  <c r="Q3701" i="3"/>
  <c r="Q1985" i="3"/>
  <c r="Q872" i="3"/>
  <c r="Q2274" i="3"/>
  <c r="Q2275" i="3"/>
  <c r="Q1328" i="3"/>
  <c r="Q2062" i="3"/>
  <c r="Q1044" i="3"/>
  <c r="Q3102" i="3"/>
  <c r="Q1888" i="3"/>
  <c r="Q165" i="3"/>
  <c r="Q3075" i="3"/>
  <c r="Q3386" i="3"/>
  <c r="Q2828" i="3"/>
  <c r="Q2104" i="3"/>
  <c r="Q570" i="3"/>
  <c r="Q2719" i="3"/>
  <c r="Q3575" i="3"/>
  <c r="Q3682" i="3"/>
  <c r="Q4000" i="3"/>
  <c r="Q2530" i="3"/>
  <c r="Q2396" i="3"/>
  <c r="Q293" i="3"/>
  <c r="Q3281" i="3"/>
  <c r="Q1604" i="3"/>
  <c r="Q1232" i="3"/>
  <c r="Q3835" i="3"/>
  <c r="Q1995" i="3"/>
  <c r="Q2561" i="3"/>
  <c r="Q2819" i="3"/>
  <c r="Q2537" i="3"/>
  <c r="Q1977" i="3"/>
  <c r="Q3743" i="3"/>
  <c r="Q2686" i="3"/>
  <c r="Q135" i="3"/>
  <c r="Q914" i="3"/>
  <c r="Q2587" i="3"/>
  <c r="Q3072" i="3"/>
  <c r="Q2921" i="3"/>
  <c r="Q1264" i="3"/>
  <c r="Q2810" i="3"/>
  <c r="Q36" i="3"/>
  <c r="Q1233" i="3"/>
  <c r="Q1107" i="3"/>
  <c r="Q1724" i="3"/>
  <c r="Q210" i="3"/>
  <c r="Q1669" i="3"/>
  <c r="Q826" i="3"/>
  <c r="Q412" i="3"/>
  <c r="Q3309" i="3"/>
  <c r="Q2691" i="3"/>
  <c r="Q1768" i="3"/>
  <c r="Q2484" i="3"/>
  <c r="Q2196" i="3"/>
  <c r="Q1265" i="3"/>
  <c r="Q571" i="3"/>
  <c r="Q2118" i="3"/>
  <c r="Q3107" i="3"/>
  <c r="Q3588" i="3"/>
  <c r="Q3819" i="3"/>
  <c r="Q1109" i="3"/>
  <c r="Q3416" i="3"/>
  <c r="Q545" i="3"/>
  <c r="Q3215" i="3"/>
  <c r="Q2311" i="3"/>
  <c r="Q3041" i="3"/>
  <c r="Q1050" i="3"/>
  <c r="Q1040" i="3"/>
  <c r="Q3551" i="3"/>
  <c r="Q3925" i="3"/>
  <c r="Q2988" i="3"/>
  <c r="Q2592" i="3"/>
  <c r="Q1740" i="3"/>
  <c r="Q2318" i="3"/>
  <c r="Q1243" i="3"/>
  <c r="Q587" i="3"/>
  <c r="Q444" i="3"/>
  <c r="Q396" i="3"/>
  <c r="Q1444" i="3"/>
  <c r="Q883" i="3"/>
  <c r="Q274" i="3"/>
  <c r="Q282" i="3"/>
  <c r="Q186" i="3"/>
  <c r="Q3151" i="3"/>
  <c r="Q906" i="3"/>
  <c r="Q3709" i="3"/>
  <c r="Q2971" i="3"/>
  <c r="Q3969" i="3"/>
  <c r="Q2386" i="3"/>
  <c r="Q2238" i="3"/>
  <c r="Q3197" i="3"/>
  <c r="Q3030" i="3"/>
  <c r="Q1850" i="3"/>
  <c r="Q2153" i="3"/>
  <c r="Q1793" i="3"/>
  <c r="Q306" i="3"/>
  <c r="Q180" i="3"/>
  <c r="Q1468" i="3"/>
  <c r="Q3392" i="3"/>
  <c r="Q858" i="3"/>
  <c r="Q1336" i="3"/>
  <c r="Q3674" i="3"/>
  <c r="Q580" i="3"/>
  <c r="Q2758" i="3"/>
  <c r="Q831" i="3"/>
  <c r="Q3506" i="3"/>
  <c r="Q2822" i="3"/>
  <c r="Q2881" i="3"/>
  <c r="Q1171" i="3"/>
  <c r="Q3904" i="3"/>
  <c r="Q3391" i="3"/>
  <c r="Q2417" i="3"/>
  <c r="Q353" i="3"/>
  <c r="Q3044" i="3"/>
  <c r="Q1247" i="3"/>
  <c r="Q2313" i="3"/>
  <c r="Q3155" i="3"/>
  <c r="Q2642" i="3"/>
  <c r="Q532" i="3"/>
  <c r="Q3342" i="3"/>
  <c r="Q3283" i="3"/>
  <c r="Q1058" i="3"/>
  <c r="Q3561" i="3"/>
  <c r="Q2331" i="3"/>
  <c r="Q2504" i="3"/>
  <c r="Q3529" i="3"/>
  <c r="Q363" i="3"/>
  <c r="Q2383" i="3"/>
  <c r="Q368" i="3"/>
  <c r="Q2608" i="3"/>
  <c r="Q1922" i="3"/>
  <c r="Q1958" i="3"/>
  <c r="Q734" i="3"/>
  <c r="Q694" i="3"/>
  <c r="Q1672" i="3"/>
  <c r="Q785" i="3"/>
  <c r="Q1392" i="3"/>
  <c r="Q2997" i="3"/>
  <c r="Q2255" i="3"/>
  <c r="Q2907" i="3"/>
  <c r="Q1758" i="3"/>
  <c r="Q943" i="3"/>
  <c r="Q2261" i="3"/>
  <c r="Q264" i="3"/>
  <c r="Q953" i="3"/>
  <c r="Q2605" i="3"/>
  <c r="Q3604" i="3"/>
  <c r="Q2242" i="3"/>
  <c r="Q3261" i="3"/>
  <c r="Q3544" i="3"/>
  <c r="Q3744" i="3"/>
  <c r="Q3508" i="3"/>
  <c r="Q708" i="3"/>
  <c r="Q1301" i="3"/>
  <c r="Q1992" i="3"/>
  <c r="Q1548" i="3"/>
  <c r="Q3834" i="3"/>
  <c r="Q2603" i="3"/>
  <c r="Q3629" i="3"/>
  <c r="Q1657" i="3"/>
  <c r="Q1998" i="3"/>
  <c r="Q2732" i="3"/>
  <c r="Q1181" i="3"/>
  <c r="Q1055" i="3"/>
  <c r="Q807" i="3"/>
  <c r="Q1505" i="3"/>
  <c r="Q3453" i="3"/>
  <c r="Q2802" i="3"/>
  <c r="Q3204" i="3"/>
  <c r="Q2239" i="3"/>
  <c r="Q205" i="3"/>
  <c r="Q2041" i="3"/>
  <c r="Q153" i="3"/>
  <c r="Q1566" i="3"/>
  <c r="Q117" i="3"/>
  <c r="Q1360" i="3"/>
  <c r="Q600" i="3"/>
  <c r="Q3061" i="3"/>
  <c r="Q458" i="3"/>
  <c r="Q2139" i="3"/>
  <c r="Q2319" i="3"/>
  <c r="Q1565" i="3"/>
  <c r="Q2987" i="3"/>
  <c r="Q1916" i="3"/>
  <c r="Q2965" i="3"/>
  <c r="Q3238" i="3"/>
  <c r="Q450" i="3"/>
  <c r="Q1659" i="3"/>
  <c r="Q2586" i="3"/>
  <c r="Q2121" i="3"/>
  <c r="Q2735" i="3"/>
  <c r="Q2321" i="3"/>
  <c r="Q1732" i="3"/>
  <c r="Q2388" i="3"/>
  <c r="Q2809" i="3"/>
  <c r="Q1751" i="3"/>
  <c r="Q1339" i="3"/>
  <c r="Q462" i="3"/>
  <c r="Q616" i="3"/>
  <c r="Q2720" i="3"/>
  <c r="Q1176" i="3"/>
  <c r="Q2955" i="3"/>
  <c r="Q676" i="3"/>
  <c r="Q13" i="3"/>
  <c r="Q2790" i="3"/>
  <c r="Q1969" i="3"/>
  <c r="Q2631" i="3"/>
  <c r="Q3549" i="3"/>
  <c r="Q322" i="3"/>
  <c r="Q3824" i="3"/>
  <c r="Q1263" i="3"/>
  <c r="Q1560" i="3"/>
  <c r="Q3652" i="3"/>
  <c r="Q40" i="3"/>
  <c r="Q2789" i="3"/>
  <c r="Q3296" i="3"/>
  <c r="Q3444" i="3"/>
  <c r="Q594" i="3"/>
  <c r="Q683" i="3"/>
  <c r="Q869" i="3"/>
  <c r="Q3546" i="3"/>
  <c r="Q2377" i="3"/>
  <c r="Q3175" i="3"/>
  <c r="Q2184" i="3"/>
  <c r="Q1251" i="3"/>
  <c r="Q192" i="3"/>
  <c r="Q2355" i="3"/>
  <c r="Q1421" i="3"/>
  <c r="Q2251" i="3"/>
  <c r="Q678" i="3"/>
  <c r="Q613" i="3"/>
  <c r="Q3067" i="3"/>
  <c r="Q176" i="3"/>
  <c r="Q1535" i="3"/>
  <c r="Q2578" i="3"/>
  <c r="Q3754" i="3"/>
  <c r="Q1952" i="3"/>
  <c r="Q2521" i="3"/>
  <c r="Q1398" i="3"/>
  <c r="Q1120" i="3"/>
  <c r="Q58" i="3"/>
  <c r="Q937" i="3"/>
  <c r="Q1823" i="3"/>
  <c r="Q3385" i="3"/>
  <c r="Q1051" i="3"/>
  <c r="Q362" i="3"/>
  <c r="Q232" i="3"/>
  <c r="Q331" i="3"/>
  <c r="Q778" i="3"/>
  <c r="Q2818" i="3"/>
  <c r="Q365" i="3"/>
  <c r="Q1388" i="3"/>
  <c r="Q2593" i="3"/>
  <c r="Q3492" i="3"/>
  <c r="Q34" i="3"/>
  <c r="Q2326" i="3"/>
  <c r="Q2087" i="3"/>
  <c r="Q3011" i="3"/>
  <c r="Q1924" i="3"/>
  <c r="Q1913" i="3"/>
  <c r="Q3527" i="3"/>
  <c r="Q115" i="3"/>
  <c r="Q1206" i="3"/>
  <c r="Q1033" i="3"/>
  <c r="Q156" i="3"/>
  <c r="Q1660" i="3"/>
  <c r="Q3858" i="3"/>
  <c r="Q1773" i="3"/>
  <c r="Q2169" i="3"/>
  <c r="Q1647" i="3"/>
  <c r="Q1504" i="3"/>
  <c r="Q1274" i="3"/>
  <c r="Q868" i="3"/>
  <c r="Q1568" i="3"/>
  <c r="Q3773" i="3"/>
  <c r="Q2654" i="3"/>
  <c r="Q805" i="3"/>
  <c r="Q2433" i="3"/>
  <c r="Q2109" i="3"/>
  <c r="Q3236" i="3"/>
  <c r="Q712" i="3"/>
  <c r="Q1756" i="3"/>
  <c r="Q2049" i="3"/>
  <c r="Q3401" i="3"/>
  <c r="Q2922" i="3"/>
  <c r="Q1918" i="3"/>
  <c r="Q848" i="3"/>
  <c r="Q2769" i="3"/>
  <c r="Q3789" i="3"/>
  <c r="Q1331" i="3"/>
  <c r="Q2316" i="3"/>
  <c r="Q3788" i="3"/>
  <c r="Q1974" i="3"/>
  <c r="Q1253" i="3"/>
  <c r="Q406" i="3"/>
  <c r="Q1405" i="3"/>
  <c r="Q3093" i="3"/>
  <c r="Q1583" i="3"/>
  <c r="Q3522" i="3"/>
  <c r="Q3826" i="3"/>
  <c r="Q231" i="3"/>
  <c r="Q3803" i="3"/>
  <c r="Q2528" i="3"/>
  <c r="Q285" i="3"/>
  <c r="Q69" i="3"/>
  <c r="Q84" i="3"/>
  <c r="Q3683" i="3"/>
  <c r="Q2093" i="3"/>
  <c r="Q1885" i="3"/>
  <c r="Q3001" i="3"/>
  <c r="Q1210" i="3"/>
  <c r="Q643" i="3"/>
  <c r="Q2588" i="3"/>
  <c r="Q2392" i="3"/>
  <c r="Q2231" i="3"/>
  <c r="Q2563" i="3"/>
  <c r="Q3804" i="3"/>
  <c r="Q2208" i="3"/>
  <c r="Q1590" i="3"/>
  <c r="Q1897" i="3"/>
  <c r="Q3266" i="3"/>
  <c r="Q3079" i="3"/>
  <c r="Q411" i="3"/>
  <c r="Q1863" i="3"/>
  <c r="Q3066" i="3"/>
  <c r="Q3713" i="3"/>
  <c r="Q2976" i="3"/>
  <c r="Q1961" i="3"/>
  <c r="Q1830" i="3"/>
  <c r="Q3006" i="3"/>
  <c r="Q2135" i="3"/>
  <c r="Q2571" i="3"/>
  <c r="Q491" i="3"/>
  <c r="Q1744" i="3"/>
  <c r="Q3688" i="3"/>
  <c r="Q1712" i="3"/>
  <c r="Q2297" i="3"/>
  <c r="Q227" i="3"/>
  <c r="Q2289" i="3"/>
  <c r="Q1219" i="3"/>
  <c r="Q72" i="3"/>
  <c r="Q3732" i="3"/>
  <c r="Q1304" i="3"/>
  <c r="Q3139" i="3"/>
  <c r="Q3352" i="3"/>
  <c r="Q95" i="3"/>
  <c r="Q2012" i="3"/>
  <c r="Q3741" i="3"/>
  <c r="Q2503" i="3"/>
  <c r="Q1123" i="3"/>
  <c r="Q1534" i="3"/>
  <c r="Q2865" i="3"/>
  <c r="Q3623" i="3"/>
  <c r="Q3637" i="3"/>
  <c r="Q3563" i="3"/>
  <c r="Q247" i="3"/>
  <c r="Q1463" i="3"/>
  <c r="Q3651" i="3"/>
  <c r="Q1170" i="3"/>
  <c r="Q1510" i="3"/>
  <c r="Q1146" i="3"/>
  <c r="Q1239" i="3"/>
  <c r="Q3992" i="3"/>
  <c r="Q746" i="3"/>
  <c r="Q131" i="3"/>
  <c r="Q3270" i="3"/>
  <c r="Q2585" i="3"/>
  <c r="Q74" i="3"/>
  <c r="Q990" i="3"/>
  <c r="Q1335" i="3"/>
  <c r="Q471" i="3"/>
  <c r="Q2825" i="3"/>
  <c r="Q3565" i="3"/>
  <c r="Q654" i="3"/>
  <c r="Q524" i="3"/>
  <c r="Q860" i="3"/>
  <c r="O4" i="4" a="1"/>
  <c r="Q3264" i="3"/>
  <c r="Q2937" i="3"/>
  <c r="Q794" i="3"/>
  <c r="Q1609" i="3"/>
  <c r="Q505" i="3"/>
  <c r="Q1694" i="3"/>
  <c r="Q1986" i="3"/>
  <c r="Q2113" i="3"/>
  <c r="Q1271" i="3"/>
  <c r="Q196" i="3"/>
  <c r="Q3138" i="3"/>
  <c r="Q578" i="3"/>
  <c r="Q1602" i="3"/>
  <c r="Q3496" i="3"/>
  <c r="Q692" i="3"/>
  <c r="Q3516" i="3"/>
  <c r="Q1370" i="3"/>
  <c r="Q668" i="3"/>
  <c r="Q740" i="3"/>
  <c r="Q1417" i="3"/>
  <c r="Q2667" i="3"/>
  <c r="Q3620" i="3"/>
  <c r="Q465" i="3"/>
  <c r="Q2343" i="3"/>
  <c r="Q212" i="3"/>
  <c r="Q3474" i="3"/>
  <c r="Q2545" i="3"/>
  <c r="Q2652" i="3"/>
  <c r="Q2451" i="3"/>
  <c r="Q542" i="3"/>
  <c r="Q3257" i="3"/>
  <c r="Q1459" i="3"/>
  <c r="Q2490" i="3"/>
  <c r="Q1706" i="3"/>
  <c r="Q2531" i="3"/>
  <c r="Q3277" i="3"/>
  <c r="Q3661" i="3"/>
  <c r="Q584" i="3"/>
  <c r="Q3814" i="3"/>
  <c r="Q743" i="3"/>
  <c r="Q2846" i="3"/>
  <c r="Q985" i="3"/>
  <c r="Q2496" i="3"/>
  <c r="Q1451" i="3"/>
  <c r="Q2262" i="3"/>
  <c r="Q1148" i="3"/>
  <c r="Q101" i="3"/>
  <c r="Q2559" i="3"/>
  <c r="Q835" i="3"/>
  <c r="Q3441" i="3"/>
  <c r="Q1637" i="3"/>
  <c r="Q1512" i="3"/>
  <c r="Q2065" i="3"/>
  <c r="Q1726" i="3"/>
  <c r="Q3109" i="3"/>
  <c r="Q2034" i="3"/>
  <c r="Q2137" i="3"/>
  <c r="Q2369" i="3"/>
  <c r="Q2332" i="3"/>
  <c r="Q1053" i="3"/>
  <c r="Q1931" i="3"/>
  <c r="Q1876" i="3"/>
  <c r="Q1008" i="3"/>
  <c r="Q884" i="3"/>
  <c r="Q228" i="3"/>
  <c r="Q818" i="3"/>
  <c r="Q1122" i="3"/>
  <c r="Q3473" i="3"/>
  <c r="Q960" i="3"/>
  <c r="Q2991" i="3"/>
  <c r="Q2969" i="3"/>
  <c r="Q421" i="3"/>
  <c r="Q1596" i="3"/>
  <c r="Q85" i="3"/>
  <c r="Q215" i="3"/>
  <c r="Q2815" i="3"/>
  <c r="Q637" i="3"/>
  <c r="Q2909" i="3"/>
  <c r="Q3258" i="3"/>
  <c r="Q691" i="3"/>
  <c r="Q1522" i="3"/>
  <c r="Q66" i="3"/>
  <c r="Q1711" i="3"/>
  <c r="Q1485" i="3"/>
  <c r="Q2163" i="3"/>
  <c r="Q1528" i="3"/>
  <c r="Q3372" i="3"/>
  <c r="Q1303" i="3"/>
  <c r="Q1849" i="3"/>
  <c r="Q1062" i="3"/>
  <c r="Q526" i="3"/>
  <c r="Q1940" i="3"/>
  <c r="Q3047" i="3"/>
  <c r="Q2980" i="3"/>
  <c r="Q1641" i="3"/>
  <c r="Q3609" i="3"/>
  <c r="Q3117" i="3"/>
  <c r="Q742" i="3"/>
  <c r="Q847" i="3"/>
  <c r="Q2784" i="3"/>
  <c r="Q1797" i="3"/>
  <c r="Q169" i="3"/>
  <c r="Q1936" i="3"/>
  <c r="Q2" i="3"/>
  <c r="Q3407" i="3"/>
  <c r="Q2708" i="3"/>
  <c r="Q2453" i="3"/>
  <c r="Q3899" i="3"/>
  <c r="Q1891" i="3"/>
  <c r="Q2753" i="3"/>
  <c r="Q1433" i="3"/>
  <c r="Q2028" i="3"/>
  <c r="Q3198" i="3"/>
  <c r="Q808" i="3"/>
  <c r="Q9" i="3"/>
  <c r="Q1537" i="3"/>
  <c r="Q3282" i="3"/>
  <c r="Q3828" i="3"/>
  <c r="Q3020" i="3"/>
  <c r="Q3377" i="3"/>
  <c r="Q3967" i="3"/>
  <c r="Q3613" i="3"/>
  <c r="Q749" i="3"/>
  <c r="Q3838" i="3"/>
  <c r="Q3678" i="3"/>
  <c r="Q3787" i="3"/>
  <c r="Q3207" i="3"/>
  <c r="Q3022" i="3"/>
  <c r="Q2051" i="3"/>
  <c r="Q642" i="3"/>
  <c r="Q3436" i="3"/>
  <c r="Q537" i="3"/>
  <c r="Q2970" i="3"/>
  <c r="Q1299" i="3"/>
  <c r="Q3625" i="3"/>
  <c r="Q801" i="3"/>
  <c r="Q2488" i="3"/>
  <c r="Q3192" i="3"/>
  <c r="Q3376" i="3"/>
  <c r="Q1414" i="3"/>
  <c r="Q3691" i="3"/>
  <c r="Q1628" i="3"/>
  <c r="Q3924" i="3"/>
  <c r="Q1509" i="3"/>
  <c r="Q1989" i="3"/>
  <c r="Q2069" i="3"/>
  <c r="Q3644" i="3"/>
  <c r="Q1162" i="3"/>
  <c r="Q1213" i="3"/>
  <c r="Q1771" i="3"/>
  <c r="Q99" i="3"/>
  <c r="Q1921" i="3"/>
  <c r="Q3914" i="3"/>
  <c r="Q1716" i="3"/>
  <c r="Q1556" i="3"/>
  <c r="Q1674" i="3"/>
  <c r="Q187" i="3"/>
  <c r="Q2024" i="3"/>
  <c r="Q1586" i="3"/>
  <c r="Q304" i="3"/>
  <c r="Q3033" i="3"/>
  <c r="Q2023" i="3"/>
  <c r="Q2630" i="3"/>
  <c r="Q3901" i="3"/>
  <c r="Q130" i="3"/>
  <c r="Q1591" i="3"/>
  <c r="Q378" i="3"/>
  <c r="Q280" i="3"/>
  <c r="Q3500" i="3"/>
  <c r="Q125" i="3"/>
  <c r="Q3513" i="3"/>
  <c r="Q103" i="3"/>
  <c r="Q974" i="3"/>
  <c r="Q482" i="3"/>
  <c r="Q1083" i="3"/>
  <c r="Q3482" i="3"/>
  <c r="Q535" i="3"/>
  <c r="Q690" i="3"/>
  <c r="Q3248" i="3"/>
  <c r="Q473" i="3"/>
  <c r="Q252" i="3"/>
  <c r="Q193" i="3"/>
  <c r="J11" i="3" a="1"/>
  <c r="Q3993" i="3"/>
  <c r="Q3449" i="3"/>
  <c r="Q2413" i="3"/>
  <c r="Q1620" i="3"/>
  <c r="Q2680" i="3"/>
  <c r="Q3586" i="3"/>
  <c r="Q3340" i="3"/>
  <c r="Q3601" i="3"/>
  <c r="Q1389" i="3"/>
  <c r="Q2090" i="3"/>
  <c r="Q2756" i="3"/>
  <c r="Q3896" i="3"/>
  <c r="Q1607" i="3"/>
  <c r="Q1684" i="3"/>
  <c r="Q2745" i="3"/>
  <c r="Q3314" i="3"/>
  <c r="Q1296" i="3"/>
  <c r="Q3587" i="3"/>
  <c r="Q1614" i="3"/>
  <c r="Q3872" i="3"/>
  <c r="Q913" i="3"/>
  <c r="Q2502" i="3"/>
  <c r="Q2641" i="3"/>
  <c r="Q1124" i="3"/>
  <c r="Q314" i="3"/>
  <c r="Q1312" i="3"/>
  <c r="Q3845" i="3"/>
  <c r="Q3512" i="3"/>
  <c r="Q2448" i="3"/>
  <c r="Q955" i="3"/>
  <c r="Q1434" i="3"/>
  <c r="Q437" i="3"/>
  <c r="Q2584" i="3"/>
  <c r="Q1461" i="3"/>
  <c r="Q3100" i="3"/>
  <c r="Q3636" i="3"/>
  <c r="Q3141" i="3"/>
  <c r="Q1844" i="3"/>
  <c r="Q303" i="3"/>
  <c r="Q1951" i="3"/>
  <c r="Q2279" i="3"/>
  <c r="Q3630" i="3"/>
  <c r="Q1718" i="3"/>
  <c r="Q3534" i="3"/>
  <c r="Q2124" i="3"/>
  <c r="Q3761" i="3"/>
  <c r="Q2660" i="3"/>
  <c r="Q2721" i="3"/>
  <c r="Q230" i="3"/>
  <c r="Q1673" i="3"/>
  <c r="Q581" i="3"/>
  <c r="Q3353" i="3"/>
  <c r="Q2491" i="3"/>
  <c r="Q1490" i="3"/>
  <c r="Q880" i="3"/>
  <c r="Q962" i="3"/>
  <c r="Q1592" i="3"/>
  <c r="Q2055" i="3"/>
  <c r="Q1699" i="3"/>
  <c r="Q1736" i="3"/>
  <c r="Q1874" i="3"/>
  <c r="Q244" i="3"/>
  <c r="Q3817" i="3"/>
  <c r="Q1453" i="3"/>
  <c r="Q704" i="3"/>
  <c r="Q2572" i="3"/>
  <c r="Q3381" i="3"/>
  <c r="Q3053" i="3"/>
  <c r="Q938" i="3"/>
  <c r="Q3217" i="3"/>
  <c r="Q859" i="3"/>
  <c r="Q261" i="3"/>
  <c r="Q3081" i="3"/>
  <c r="Q1020" i="3"/>
  <c r="Q1608" i="3"/>
  <c r="Q695" i="3"/>
  <c r="Q1760" i="3"/>
  <c r="Q679" i="3"/>
  <c r="Q2743" i="3"/>
  <c r="Q2166" i="3"/>
  <c r="Q3567" i="3"/>
  <c r="Q2883" i="3"/>
  <c r="Q1128" i="3"/>
  <c r="Q624" i="3"/>
  <c r="Q2048" i="3"/>
  <c r="Q1259" i="3"/>
  <c r="Q3617" i="3"/>
  <c r="Q1043" i="3"/>
  <c r="Q3413" i="3"/>
  <c r="Q1681" i="3"/>
  <c r="Q2850" i="3"/>
  <c r="Q308" i="3"/>
  <c r="Q2276" i="3"/>
  <c r="Q2874" i="3"/>
  <c r="Q3237" i="3"/>
  <c r="Q1719" i="3"/>
  <c r="Q2853" i="3"/>
  <c r="Q3570" i="3"/>
  <c r="Q2052" i="3"/>
  <c r="Q1617" i="3"/>
  <c r="Q431" i="3"/>
  <c r="Q3228" i="3"/>
  <c r="Q1846" i="3"/>
  <c r="Q2463" i="3"/>
  <c r="Q865" i="3"/>
  <c r="Q2860" i="3"/>
  <c r="Q2858" i="3"/>
  <c r="Q1158" i="3"/>
  <c r="Q3627" i="3"/>
  <c r="Q2309" i="3"/>
  <c r="Q181" i="3"/>
  <c r="Q757" i="3"/>
  <c r="Q2136" i="3"/>
  <c r="Q1412" i="3"/>
  <c r="Q3557" i="3"/>
  <c r="Q769" i="3"/>
  <c r="Q3957" i="3"/>
  <c r="Q1487" i="3"/>
  <c r="Q838" i="3"/>
  <c r="Q1640" i="3"/>
  <c r="Q3514" i="3"/>
  <c r="Q126" i="3"/>
  <c r="Q3224" i="3"/>
  <c r="Q3344" i="3"/>
  <c r="Q3511" i="3"/>
  <c r="Q3249" i="3"/>
  <c r="Q2535" i="3"/>
  <c r="Q1873" i="3"/>
  <c r="Q1598" i="3"/>
  <c r="Q754" i="3"/>
  <c r="Q2125" i="3"/>
  <c r="Q3410" i="3"/>
  <c r="Q3887" i="3"/>
  <c r="Q3502" i="3"/>
  <c r="Q2564" i="3"/>
  <c r="Q1003" i="3"/>
  <c r="Q2767" i="3"/>
  <c r="Q2868" i="3"/>
  <c r="Q3110" i="3"/>
  <c r="Q31" i="3"/>
  <c r="Q681" i="3"/>
  <c r="Q934" i="3"/>
  <c r="Q202" i="3"/>
  <c r="Q1178" i="3"/>
  <c r="Q3146" i="3"/>
  <c r="Q295" i="3"/>
  <c r="Q3558" i="3"/>
  <c r="Q641" i="3"/>
  <c r="Q392" i="3"/>
  <c r="Q3706" i="3"/>
  <c r="Q2986" i="3"/>
  <c r="Q3877" i="3"/>
  <c r="Q1151" i="3"/>
  <c r="Q2425" i="3"/>
  <c r="Q1779" i="3"/>
  <c r="Q514" i="3"/>
  <c r="Q3783" i="3"/>
  <c r="Q1313" i="3"/>
  <c r="Q1369" i="3"/>
  <c r="Q3592" i="3"/>
  <c r="Q2116" i="3"/>
  <c r="Q3162" i="3"/>
  <c r="Q3315" i="3"/>
  <c r="Q666" i="3"/>
  <c r="Q2917" i="3"/>
  <c r="Q935" i="3"/>
  <c r="Q38" i="3"/>
  <c r="Q143" i="3"/>
  <c r="Q3827" i="3"/>
  <c r="Q2221" i="3"/>
  <c r="Q3486" i="3"/>
  <c r="Q2086" i="3"/>
  <c r="Q1847" i="3"/>
  <c r="Q3387" i="3"/>
  <c r="Q1309" i="3"/>
  <c r="Q1242" i="3"/>
  <c r="Q2968" i="3"/>
  <c r="Q543" i="3"/>
  <c r="Q1538" i="3"/>
  <c r="Q3411" i="3"/>
  <c r="Q1450" i="3"/>
  <c r="Q3378" i="3"/>
  <c r="Q30" i="3"/>
  <c r="Q849" i="3"/>
  <c r="Q3832" i="3"/>
  <c r="Q1963" i="3"/>
  <c r="Q1953" i="3"/>
  <c r="Q1416" i="3"/>
  <c r="Q1113" i="3"/>
  <c r="Q833" i="3"/>
  <c r="Q480" i="3"/>
  <c r="Q2847" i="3"/>
  <c r="Q2562" i="3"/>
  <c r="Q1037" i="3"/>
  <c r="Q3370" i="3"/>
  <c r="Q128" i="3"/>
  <c r="Q760" i="3"/>
  <c r="Q565" i="3"/>
  <c r="Q3689" i="3"/>
  <c r="Q395" i="3"/>
  <c r="Q418" i="3"/>
  <c r="Q3528" i="3"/>
  <c r="Q2754" i="3"/>
  <c r="Q3547" i="3"/>
  <c r="Q1661" i="3"/>
  <c r="Q1893" i="3"/>
  <c r="Q366" i="3"/>
  <c r="Q1082" i="3"/>
  <c r="Q2497" i="3"/>
  <c r="Q1446" i="3"/>
  <c r="Q2450" i="3"/>
  <c r="Q601" i="3"/>
  <c r="Q1601" i="3"/>
  <c r="Q1381" i="3"/>
  <c r="Q493" i="3"/>
  <c r="Q3259" i="3"/>
  <c r="Q3760" i="3"/>
  <c r="Q1131" i="3"/>
  <c r="Q2624" i="3"/>
  <c r="Q3815" i="3"/>
  <c r="Q651" i="3"/>
  <c r="Q3311" i="3"/>
  <c r="Q3452" i="3"/>
  <c r="Q1981" i="3"/>
  <c r="Q1588" i="3"/>
  <c r="Q1536" i="3"/>
  <c r="Q408" i="3"/>
  <c r="Q1912" i="3"/>
  <c r="Q251" i="3"/>
  <c r="Q1129" i="3"/>
  <c r="Q1384" i="3"/>
  <c r="Q2410" i="3"/>
  <c r="Q896" i="3"/>
  <c r="Q912" i="3"/>
  <c r="Q3839" i="3"/>
  <c r="Q1160" i="3"/>
  <c r="Q3849" i="3"/>
  <c r="Q2861" i="3"/>
  <c r="Q3971" i="3"/>
  <c r="Q1633" i="3"/>
  <c r="Q866" i="3"/>
  <c r="Q2629" i="3"/>
  <c r="Q2325" i="3"/>
  <c r="Q2794" i="3"/>
  <c r="Q959" i="3"/>
  <c r="Q3004" i="3"/>
  <c r="Q1945" i="3"/>
  <c r="Q623" i="3"/>
  <c r="Q1495" i="3"/>
  <c r="Q1955" i="3"/>
  <c r="Q3622" i="3"/>
  <c r="Q2527" i="3"/>
  <c r="Q1491" i="3"/>
  <c r="Q810" i="3"/>
  <c r="Q2054" i="3"/>
  <c r="Q1698" i="3"/>
  <c r="Q1997" i="3"/>
  <c r="Q279" i="3"/>
  <c r="Q518" i="3"/>
  <c r="Q1824" i="3"/>
  <c r="Q568" i="3"/>
  <c r="Q516" i="3"/>
  <c r="Q2509" i="3"/>
  <c r="Q454" i="3"/>
  <c r="Q2932" i="3"/>
  <c r="Q3791" i="3"/>
  <c r="Q3287" i="3"/>
  <c r="Q3698" i="3"/>
  <c r="Q108" i="3"/>
  <c r="Q266" i="3"/>
  <c r="Q371" i="3"/>
  <c r="Q2897" i="3"/>
  <c r="Q3624" i="3"/>
  <c r="Q2887" i="3"/>
  <c r="Q443" i="3"/>
  <c r="Q3808" i="3"/>
  <c r="Q3764" i="3"/>
  <c r="Q2016" i="3"/>
  <c r="Q2088" i="3"/>
  <c r="Q687" i="3"/>
  <c r="Q2613" i="3"/>
  <c r="Q2060" i="3"/>
  <c r="Q1420" i="3"/>
  <c r="Q1784" i="3"/>
  <c r="Q3458" i="3"/>
  <c r="Q2920" i="3"/>
  <c r="Q729" i="3"/>
  <c r="Q2999" i="3"/>
  <c r="Q3432" i="3"/>
  <c r="Q342" i="3"/>
  <c r="Q3649" i="3"/>
  <c r="Q2703" i="3"/>
  <c r="Q250" i="3"/>
  <c r="Q1805" i="3"/>
  <c r="Q2194" i="3"/>
  <c r="Q3607" i="3"/>
  <c r="Q3088" i="3"/>
  <c r="Q479" i="3"/>
  <c r="Q183" i="3"/>
  <c r="Q1142" i="3"/>
  <c r="Q283" i="3"/>
  <c r="Q2007" i="3"/>
  <c r="Q1014" i="3"/>
  <c r="Q3357" i="3"/>
  <c r="Q2898" i="3"/>
  <c r="Q1839" i="3"/>
  <c r="Q3008" i="3"/>
  <c r="Q1203" i="3"/>
  <c r="Q3795" i="3"/>
  <c r="Q2930" i="3"/>
  <c r="Q3484" i="3"/>
  <c r="Q2529" i="3"/>
  <c r="Q318" i="3"/>
  <c r="Q1174" i="3"/>
  <c r="Q1988" i="3"/>
  <c r="Q1807" i="3"/>
  <c r="Q656" i="3"/>
  <c r="Q2514" i="3"/>
  <c r="Q3119" i="3"/>
  <c r="Q747" i="3"/>
  <c r="Q296" i="3"/>
  <c r="Q3466" i="3"/>
  <c r="Q207" i="3"/>
  <c r="Q2870" i="3"/>
  <c r="Q2694" i="3"/>
  <c r="Q2233" i="3"/>
  <c r="Q3986" i="3"/>
  <c r="Q3596" i="3"/>
  <c r="Q2811" i="3"/>
  <c r="Q1690" i="3"/>
  <c r="Q3284" i="3"/>
  <c r="Q3285" i="3"/>
  <c r="Q2187" i="3"/>
  <c r="Q2185" i="3"/>
  <c r="Q3673" i="3"/>
  <c r="Q2697" i="3"/>
  <c r="Q1422" i="3"/>
  <c r="Q442" i="3"/>
  <c r="Q2777" i="3"/>
  <c r="Q1721" i="3"/>
  <c r="Q640" i="3"/>
  <c r="Q3581" i="3"/>
  <c r="Q560" i="3"/>
  <c r="Q1285" i="3"/>
  <c r="Q2892" i="3"/>
  <c r="Q2257" i="3"/>
  <c r="Q877" i="3"/>
  <c r="Q2438" i="3"/>
  <c r="Q1286" i="3"/>
  <c r="Q2253" i="3"/>
  <c r="Q821" i="3"/>
  <c r="Q144" i="3"/>
  <c r="Q2570" i="3"/>
  <c r="Q957" i="3"/>
  <c r="Q3394" i="3"/>
  <c r="Q3127" i="3"/>
  <c r="Q1004" i="3"/>
  <c r="Q2458" i="3"/>
  <c r="Q2144" i="3"/>
  <c r="Q3422" i="3"/>
  <c r="Q2806" i="3"/>
  <c r="Q2409" i="3"/>
  <c r="Q2315" i="3"/>
  <c r="Q106" i="3"/>
  <c r="Q3861" i="3"/>
  <c r="Q562" i="3"/>
  <c r="Q1198" i="3"/>
  <c r="Q1063" i="3"/>
  <c r="Q1887" i="3"/>
  <c r="Q1155" i="3"/>
  <c r="Q93" i="3"/>
  <c r="Q1697" i="3"/>
  <c r="Q3465" i="3"/>
  <c r="Q1139" i="3"/>
  <c r="Q1202" i="3"/>
  <c r="Q2173" i="3"/>
  <c r="Q1052" i="3"/>
  <c r="Q1110" i="3"/>
  <c r="Q2225" i="3"/>
  <c r="Q1743" i="3"/>
  <c r="Q2941" i="3"/>
  <c r="Q930" i="3"/>
  <c r="Q3021" i="3"/>
  <c r="Q2004" i="3"/>
  <c r="Q3303" i="3"/>
  <c r="Q2149" i="3"/>
  <c r="Q1683" i="3"/>
  <c r="Q346" i="3"/>
  <c r="Q2288" i="3"/>
  <c r="Q2073" i="3"/>
  <c r="Q819" i="3"/>
  <c r="Q2129" i="3"/>
  <c r="Q710" i="3"/>
  <c r="Q3359" i="3"/>
  <c r="Q2889" i="3"/>
  <c r="Q242" i="3"/>
  <c r="Q3313" i="3"/>
  <c r="Q3555" i="3"/>
  <c r="Q3112" i="3"/>
  <c r="Q1703" i="3"/>
  <c r="Q2209" i="3"/>
  <c r="Q3043" i="3"/>
  <c r="Q3014" i="3"/>
  <c r="Q1944" i="3"/>
  <c r="Q2457" i="3"/>
  <c r="Q435" i="3"/>
  <c r="Q3003" i="3"/>
  <c r="Q3039" i="3"/>
  <c r="Q2650" i="3"/>
  <c r="Q2472" i="3"/>
  <c r="Q1457" i="3"/>
  <c r="Q3505" i="3"/>
  <c r="Q3602" i="3"/>
  <c r="Q2336" i="3"/>
  <c r="Q2335" i="3"/>
  <c r="Q515" i="3"/>
  <c r="Q2885" i="3"/>
  <c r="Q528" i="3"/>
  <c r="Q610" i="3"/>
  <c r="Q174" i="3"/>
  <c r="Q3980" i="3"/>
  <c r="Q1288" i="3"/>
  <c r="Q1322" i="3"/>
  <c r="Q1705" i="3"/>
  <c r="Q2299" i="3"/>
  <c r="Q27" i="3"/>
  <c r="Q795" i="3"/>
  <c r="Q3669" i="3"/>
  <c r="Q2557" i="3"/>
  <c r="Q197" i="3"/>
  <c r="Q3293" i="3"/>
  <c r="Q2524" i="3"/>
  <c r="Q3848" i="3"/>
  <c r="Q557" i="3"/>
  <c r="Q3497" i="3"/>
  <c r="Q2408" i="3"/>
  <c r="Q3621" i="3"/>
  <c r="Q3156" i="3"/>
  <c r="Q2534" i="3"/>
  <c r="Q3842" i="3"/>
  <c r="Q2633" i="3"/>
  <c r="Q369" i="3"/>
  <c r="Q1001" i="3"/>
  <c r="Q3983" i="3"/>
  <c r="Q2002" i="3"/>
  <c r="Q1722" i="3"/>
  <c r="Q3390" i="3"/>
  <c r="Q3158" i="3"/>
  <c r="Q154" i="3"/>
  <c r="Q298" i="3"/>
  <c r="Q961" i="3"/>
  <c r="Q2132" i="3"/>
  <c r="Q3973" i="3"/>
  <c r="Q3931" i="3"/>
  <c r="Q2391" i="3"/>
  <c r="Q1418" i="3"/>
  <c r="Q3337" i="3"/>
  <c r="Q1544" i="3"/>
  <c r="Q3273" i="3"/>
  <c r="Q175" i="3"/>
  <c r="Q3584" i="3"/>
  <c r="Q2675" i="3"/>
  <c r="Q2862" i="3"/>
  <c r="Q2397" i="3"/>
  <c r="Q842" i="3"/>
  <c r="Q1038" i="3"/>
  <c r="Q3843" i="3"/>
  <c r="Q2981" i="3"/>
  <c r="Q448" i="3"/>
  <c r="Q1374" i="3"/>
  <c r="Q2466" i="3"/>
  <c r="Q2636" i="3"/>
  <c r="Q1179" i="3"/>
  <c r="Q2206" i="3"/>
  <c r="Q1000" i="3"/>
  <c r="Q3947" i="3"/>
  <c r="Q351" i="3"/>
  <c r="Q2700" i="3"/>
  <c r="Q3239" i="3"/>
  <c r="Q1034" i="3"/>
  <c r="Q3662" i="3"/>
  <c r="Q731" i="3"/>
  <c r="Q3908" i="3"/>
  <c r="Q916" i="3"/>
  <c r="Q2567" i="3"/>
  <c r="Q1064" i="3"/>
  <c r="Q1799" i="3"/>
  <c r="Q2249" i="3"/>
  <c r="Q1077" i="3"/>
  <c r="Q797" i="3"/>
  <c r="Q3553" i="3"/>
  <c r="Q1525" i="3"/>
  <c r="Q3938" i="3"/>
  <c r="Q3045" i="3"/>
  <c r="Q2176" i="3"/>
  <c r="Q1118" i="3"/>
  <c r="Q2019" i="3"/>
  <c r="Q3881" i="3"/>
  <c r="Q3797" i="3"/>
  <c r="Q3902" i="3"/>
  <c r="Q1469" i="3"/>
  <c r="Q1145" i="3"/>
  <c r="Q1440" i="3"/>
  <c r="Q2423" i="3"/>
  <c r="Q1483" i="3"/>
  <c r="Q466" i="3"/>
  <c r="Q879" i="3"/>
  <c r="Q1949" i="3"/>
  <c r="Q2901" i="3"/>
  <c r="Q2620" i="3"/>
  <c r="Q220" i="3"/>
  <c r="Q1177" i="3"/>
  <c r="Q2948" i="3"/>
  <c r="Q146" i="3"/>
  <c r="Q3715" i="3"/>
  <c r="Q2856" i="3"/>
  <c r="Q2159" i="3"/>
  <c r="Q2175" i="3"/>
  <c r="Q2192" i="3"/>
  <c r="Q37" i="3"/>
  <c r="Q3202" i="3"/>
  <c r="Q1972" i="3"/>
  <c r="Q3247" i="3"/>
  <c r="Q1903" i="3"/>
  <c r="Q1366" i="3"/>
  <c r="Q3521" i="3"/>
  <c r="Q2030" i="3"/>
  <c r="Q1325" i="3"/>
  <c r="Q88" i="3"/>
  <c r="Q2950" i="3"/>
  <c r="Q2928" i="3"/>
  <c r="Q3883" i="3"/>
  <c r="Q3909" i="3"/>
  <c r="Q2008" i="3"/>
  <c r="Q1993" i="3"/>
  <c r="Q2481" i="3"/>
  <c r="Q1909" i="3"/>
  <c r="Q2516" i="3"/>
  <c r="Q1514" i="3"/>
  <c r="Q3298" i="3"/>
  <c r="Q15" i="3"/>
  <c r="Q664" i="3"/>
  <c r="Q3928" i="3"/>
  <c r="Q224" i="3"/>
  <c r="Q2738" i="3"/>
  <c r="Q1115" i="3"/>
  <c r="Q1454" i="3"/>
  <c r="Q1853" i="3"/>
  <c r="Q2541" i="3"/>
  <c r="Q3096" i="3"/>
  <c r="Q1448" i="3"/>
  <c r="Q1761" i="3"/>
  <c r="Q1438" i="3"/>
  <c r="Q650" i="3"/>
  <c r="Q2665" i="3"/>
  <c r="Q800" i="3"/>
  <c r="Q1529" i="3"/>
  <c r="Q1581" i="3"/>
  <c r="Q658" i="3"/>
  <c r="Q1032" i="3"/>
  <c r="Q2884" i="3"/>
  <c r="Q2555" i="3"/>
  <c r="Q3628" i="3"/>
  <c r="Q492" i="3"/>
  <c r="Q3488" i="3"/>
  <c r="Q3176" i="3"/>
  <c r="Q1545" i="3"/>
  <c r="Q3573" i="3"/>
  <c r="Q3595" i="3"/>
  <c r="Q3113" i="3"/>
  <c r="Q3895" i="3"/>
  <c r="Q2050" i="3"/>
  <c r="Q2395" i="3"/>
  <c r="Q2859" i="3"/>
  <c r="Q1297" i="3"/>
  <c r="Q2661" i="3"/>
  <c r="Q2600" i="3"/>
  <c r="Q1700" i="3"/>
  <c r="Q1867" i="3"/>
  <c r="Q327" i="3"/>
  <c r="Q1488" i="3"/>
  <c r="Q3647" i="3"/>
  <c r="Q3539" i="3"/>
  <c r="Q1668" i="3"/>
  <c r="Q1225" i="3"/>
  <c r="Q1532" i="3"/>
  <c r="J15" i="3"/>
  <c r="J11" i="3"/>
  <c r="L12" i="3"/>
  <c r="M14" i="3"/>
  <c r="L11" i="3"/>
  <c r="M13" i="3"/>
  <c r="J13" i="3"/>
  <c r="J16" i="3"/>
  <c r="K13" i="3"/>
  <c r="N16" i="3"/>
  <c r="N12" i="3"/>
  <c r="J14" i="3"/>
  <c r="K16" i="3"/>
  <c r="N15" i="3"/>
  <c r="M12" i="3"/>
  <c r="N14" i="3"/>
  <c r="M16" i="3"/>
  <c r="N13" i="3"/>
  <c r="K12" i="3"/>
  <c r="N11" i="3"/>
  <c r="O13" i="3"/>
  <c r="K15" i="3"/>
  <c r="K11" i="3"/>
  <c r="K14" i="3"/>
  <c r="L16" i="3"/>
  <c r="L14" i="3"/>
  <c r="M11" i="3"/>
  <c r="L13" i="3"/>
  <c r="M15" i="3"/>
  <c r="O16" i="3"/>
  <c r="O12" i="3"/>
  <c r="O15" i="3"/>
  <c r="O11" i="3"/>
  <c r="O14" i="3"/>
  <c r="J12" i="3"/>
  <c r="L15" i="3"/>
  <c r="R2" i="3"/>
  <c r="Q5" i="4"/>
  <c r="O5" i="4"/>
  <c r="Q7" i="4"/>
  <c r="O7" i="4"/>
  <c r="R5" i="4"/>
  <c r="Q4" i="4"/>
  <c r="O4" i="4"/>
  <c r="P4" i="4"/>
  <c r="P5" i="4"/>
  <c r="Q6" i="4"/>
  <c r="O6" i="4"/>
  <c r="R4" i="4"/>
  <c r="P6" i="4"/>
  <c r="P7" i="4"/>
  <c r="R6" i="4"/>
  <c r="R7" i="4"/>
  <c r="R9" i="5"/>
  <c r="T10" i="5"/>
  <c r="S13" i="5"/>
  <c r="U12" i="5"/>
  <c r="S12" i="5"/>
  <c r="W9" i="5"/>
  <c r="W12" i="5"/>
  <c r="V13" i="5"/>
  <c r="S10" i="5"/>
  <c r="V11" i="5"/>
  <c r="U13" i="5"/>
  <c r="W14" i="5"/>
  <c r="S14" i="5"/>
  <c r="V14" i="5"/>
  <c r="U11" i="5"/>
  <c r="T9" i="5"/>
  <c r="T14" i="5"/>
  <c r="U9" i="5"/>
  <c r="T12" i="5"/>
  <c r="V9" i="5"/>
  <c r="U10" i="5"/>
  <c r="S11" i="5"/>
  <c r="U14" i="5"/>
  <c r="R12" i="5"/>
  <c r="S9" i="5"/>
  <c r="R11" i="5"/>
  <c r="T13" i="5"/>
  <c r="T11" i="5"/>
  <c r="V10" i="5"/>
  <c r="W13" i="5"/>
  <c r="W11" i="5"/>
  <c r="W10" i="5"/>
  <c r="R10" i="5"/>
  <c r="R13" i="5"/>
  <c r="V12" i="5"/>
  <c r="R14" i="5"/>
  <c r="R20" i="5" a="1"/>
  <c r="V21" i="5"/>
  <c r="O12" i="4" a="1"/>
  <c r="R15" i="4"/>
  <c r="Q22" i="4"/>
  <c r="J22" i="3" a="1"/>
  <c r="J27" i="3"/>
  <c r="G3" i="2" a="1"/>
  <c r="G4" i="2"/>
  <c r="W25" i="5"/>
  <c r="U34" i="5"/>
  <c r="V34" i="5"/>
  <c r="U21" i="5"/>
  <c r="T22" i="5"/>
  <c r="U31" i="5"/>
  <c r="V31" i="5"/>
  <c r="T23" i="5"/>
  <c r="T20" i="5"/>
  <c r="T25" i="5"/>
  <c r="S20" i="5"/>
  <c r="R25" i="5"/>
  <c r="U25" i="5"/>
  <c r="W22" i="5"/>
  <c r="S25" i="5"/>
  <c r="W20" i="5"/>
  <c r="R22" i="5"/>
  <c r="U23" i="5"/>
  <c r="U32" i="5"/>
  <c r="V32" i="5"/>
  <c r="R24" i="5"/>
  <c r="S23" i="5"/>
  <c r="V25" i="5"/>
  <c r="W23" i="5"/>
  <c r="W24" i="5"/>
  <c r="V20" i="5"/>
  <c r="V24" i="5"/>
  <c r="U33" i="5"/>
  <c r="V33" i="5"/>
  <c r="R20" i="5"/>
  <c r="U29" i="5"/>
  <c r="V29" i="5"/>
  <c r="V22" i="5"/>
  <c r="S24" i="5"/>
  <c r="U22" i="5"/>
  <c r="T21" i="5"/>
  <c r="U24" i="5"/>
  <c r="S22" i="5"/>
  <c r="V23" i="5"/>
  <c r="W21" i="5"/>
  <c r="R23" i="5"/>
  <c r="S21" i="5"/>
  <c r="U30" i="5"/>
  <c r="V30" i="5"/>
  <c r="T24" i="5"/>
  <c r="U20" i="5"/>
  <c r="R21" i="5"/>
  <c r="Q12" i="4"/>
  <c r="O15" i="4"/>
  <c r="P15" i="4"/>
  <c r="Q13" i="4"/>
  <c r="R22" i="4"/>
  <c r="P12" i="4"/>
  <c r="O13" i="4"/>
  <c r="O12" i="4"/>
  <c r="Q19" i="4"/>
  <c r="R14" i="4"/>
  <c r="Q14" i="4"/>
  <c r="Q21" i="4"/>
  <c r="R21" i="4"/>
  <c r="R13" i="4"/>
  <c r="O14" i="4"/>
  <c r="R12" i="4"/>
  <c r="Q15" i="4"/>
  <c r="P14" i="4"/>
  <c r="P13" i="4"/>
  <c r="Q20" i="4"/>
  <c r="R20" i="4"/>
  <c r="J25" i="3"/>
  <c r="L24" i="3"/>
  <c r="M33" i="3"/>
  <c r="N33" i="3"/>
  <c r="J26" i="3"/>
  <c r="K24" i="3"/>
  <c r="M24" i="3"/>
  <c r="K22" i="3"/>
  <c r="L22" i="3"/>
  <c r="K23" i="3"/>
  <c r="M32" i="3"/>
  <c r="N32" i="3"/>
  <c r="N24" i="3"/>
  <c r="K26" i="3"/>
  <c r="J23" i="3"/>
  <c r="N22" i="3"/>
  <c r="L26" i="3"/>
  <c r="N25" i="3"/>
  <c r="N23" i="3"/>
  <c r="O24" i="3"/>
  <c r="K27" i="3"/>
  <c r="O25" i="3"/>
  <c r="M26" i="3"/>
  <c r="M25" i="3"/>
  <c r="M34" i="3"/>
  <c r="O27" i="3"/>
  <c r="M36" i="3"/>
  <c r="N36" i="3"/>
  <c r="J22" i="3"/>
  <c r="M31" i="3"/>
  <c r="N31" i="3"/>
  <c r="M22" i="3"/>
  <c r="L25" i="3"/>
  <c r="O22" i="3"/>
  <c r="O23" i="3"/>
  <c r="M27" i="3"/>
  <c r="J24" i="3"/>
  <c r="K25" i="3"/>
  <c r="O26" i="3"/>
  <c r="N27" i="3"/>
  <c r="L23" i="3"/>
  <c r="M23" i="3"/>
  <c r="N26" i="3"/>
  <c r="M35" i="3"/>
  <c r="N35" i="3"/>
  <c r="I7" i="2"/>
  <c r="J7" i="2"/>
  <c r="L27" i="3"/>
  <c r="R19" i="4"/>
  <c r="N34" i="3"/>
  <c r="H7" i="2"/>
  <c r="I4" i="2"/>
  <c r="J4" i="2"/>
  <c r="H4" i="2"/>
  <c r="G8" i="2"/>
  <c r="G5" i="2"/>
  <c r="H8" i="2"/>
  <c r="I3" i="2"/>
  <c r="J3" i="2"/>
  <c r="I8" i="2"/>
  <c r="J8" i="2"/>
  <c r="G7" i="2"/>
  <c r="G13" i="2"/>
  <c r="H6" i="2"/>
  <c r="H3" i="2"/>
  <c r="I5" i="2"/>
  <c r="J5" i="2"/>
  <c r="H16" i="2"/>
  <c r="G15" i="2"/>
  <c r="I6" i="2"/>
  <c r="J6" i="2"/>
  <c r="H5" i="2"/>
  <c r="H14" i="2"/>
  <c r="G3" i="2"/>
  <c r="I16" i="2"/>
  <c r="J16" i="2"/>
  <c r="I13" i="2"/>
  <c r="J13" i="2"/>
  <c r="I14" i="2"/>
  <c r="J14" i="2"/>
  <c r="G14" i="2"/>
  <c r="H13" i="2"/>
  <c r="H15" i="2"/>
  <c r="I15" i="2"/>
  <c r="J15" i="2"/>
  <c r="D22" i="2"/>
  <c r="D23" i="2"/>
  <c r="H25" i="2"/>
  <c r="K7" i="2"/>
  <c r="G6" i="2"/>
</calcChain>
</file>

<file path=xl/comments1.xml><?xml version="1.0" encoding="utf-8"?>
<comments xmlns="http://schemas.openxmlformats.org/spreadsheetml/2006/main">
  <authors>
    <author>Dr Richard Diamond</author>
  </authors>
  <commentList>
    <comment ref="O2" authorId="0">
      <text>
        <r>
          <rPr>
            <sz val="9"/>
            <color indexed="81"/>
            <rFont val="Tahoma"/>
            <family val="2"/>
          </rPr>
          <t>=C2*LN(logistic(M2))+(1-C2)*LN(1-logistic(M2))</t>
        </r>
      </text>
    </comment>
    <comment ref="L10" authorId="0">
      <text>
        <r>
          <rPr>
            <sz val="9"/>
            <color indexed="81"/>
            <rFont val="Tahoma"/>
            <family val="2"/>
          </rPr>
          <t>=logit(L3)</t>
        </r>
      </text>
    </comment>
  </commentList>
</comments>
</file>

<file path=xl/comments2.xml><?xml version="1.0" encoding="utf-8"?>
<comments xmlns="http://schemas.openxmlformats.org/spreadsheetml/2006/main">
  <authors>
    <author>Dr Richard Diamond</author>
    <author>Microsoft Office User</author>
  </authors>
  <commentList>
    <comment ref="J22" authorId="0">
      <text>
        <r>
          <rPr>
            <sz val="9"/>
            <color indexed="81"/>
            <rFont val="Tahoma"/>
            <family val="2"/>
          </rPr>
          <t>=MINVERSE(J11:O16)</t>
        </r>
      </text>
    </comment>
    <comment ref="M31" authorId="1">
      <text>
        <r>
          <rPr>
            <sz val="10"/>
            <color indexed="81"/>
            <rFont val="Calibri"/>
          </rPr>
          <t>=SQRT(J22)</t>
        </r>
      </text>
    </comment>
    <comment ref="N31" authorId="1">
      <text>
        <r>
          <rPr>
            <sz val="10"/>
            <color indexed="81"/>
            <rFont val="Calibri"/>
          </rPr>
          <t>=L31/M31</t>
        </r>
      </text>
    </comment>
  </commentList>
</comments>
</file>

<file path=xl/sharedStrings.xml><?xml version="1.0" encoding="utf-8"?>
<sst xmlns="http://schemas.openxmlformats.org/spreadsheetml/2006/main" count="270" uniqueCount="110">
  <si>
    <t>Year</t>
  </si>
  <si>
    <t>Default</t>
  </si>
  <si>
    <t>WC/TA</t>
  </si>
  <si>
    <t>RE/TA</t>
  </si>
  <si>
    <t>EBIT/TA</t>
  </si>
  <si>
    <t>ME/TL</t>
  </si>
  <si>
    <t>S/TA</t>
  </si>
  <si>
    <t>Y</t>
    <phoneticPr fontId="2" type="noConversion"/>
  </si>
  <si>
    <t>Default indicator</t>
    <phoneticPr fontId="2" type="noConversion"/>
  </si>
  <si>
    <t>X1</t>
    <phoneticPr fontId="2" type="noConversion"/>
  </si>
  <si>
    <t>Working capital/Total Assets</t>
    <phoneticPr fontId="2" type="noConversion"/>
  </si>
  <si>
    <t>X2</t>
    <phoneticPr fontId="2" type="noConversion"/>
  </si>
  <si>
    <t>Retained Earnings/Total Assets</t>
    <phoneticPr fontId="2" type="noConversion"/>
  </si>
  <si>
    <t>X3</t>
    <phoneticPr fontId="2" type="noConversion"/>
  </si>
  <si>
    <t>Earnings Before Interest and Tax/Total Assets</t>
    <phoneticPr fontId="2" type="noConversion"/>
  </si>
  <si>
    <t>X4</t>
    <phoneticPr fontId="2" type="noConversion"/>
  </si>
  <si>
    <t>Market Value of Equity/Total Liability</t>
    <phoneticPr fontId="2" type="noConversion"/>
  </si>
  <si>
    <t>X5</t>
    <phoneticPr fontId="2" type="noConversion"/>
  </si>
  <si>
    <t>Sales/Total Assets</t>
    <phoneticPr fontId="2" type="noConversion"/>
  </si>
  <si>
    <t>C</t>
    <phoneticPr fontId="2" type="noConversion"/>
  </si>
  <si>
    <t>Const</t>
    <phoneticPr fontId="2" type="noConversion"/>
  </si>
  <si>
    <r>
      <t>B</t>
    </r>
    <r>
      <rPr>
        <sz val="12"/>
        <rFont val="Arial"/>
        <family val="2"/>
      </rPr>
      <t>eta1</t>
    </r>
    <phoneticPr fontId="2" type="noConversion"/>
  </si>
  <si>
    <r>
      <t>B</t>
    </r>
    <r>
      <rPr>
        <sz val="12"/>
        <rFont val="Arial"/>
        <family val="2"/>
      </rPr>
      <t>eta2</t>
    </r>
    <phoneticPr fontId="2" type="noConversion"/>
  </si>
  <si>
    <r>
      <t>B</t>
    </r>
    <r>
      <rPr>
        <sz val="12"/>
        <rFont val="Arial"/>
        <family val="2"/>
      </rPr>
      <t>eta3</t>
    </r>
    <r>
      <rPr>
        <sz val="12"/>
        <rFont val="Arial"/>
        <family val="2"/>
      </rPr>
      <t/>
    </r>
  </si>
  <si>
    <r>
      <t>B</t>
    </r>
    <r>
      <rPr>
        <sz val="12"/>
        <rFont val="Arial"/>
        <family val="2"/>
      </rPr>
      <t>eta4</t>
    </r>
    <r>
      <rPr>
        <sz val="12"/>
        <rFont val="Arial"/>
        <family val="2"/>
      </rPr>
      <t/>
    </r>
  </si>
  <si>
    <r>
      <t>B</t>
    </r>
    <r>
      <rPr>
        <sz val="12"/>
        <rFont val="Arial"/>
        <family val="2"/>
      </rPr>
      <t>eta5</t>
    </r>
    <r>
      <rPr>
        <sz val="12"/>
        <rFont val="Arial"/>
        <family val="2"/>
      </rPr>
      <t/>
    </r>
  </si>
  <si>
    <r>
      <t>I</t>
    </r>
    <r>
      <rPr>
        <sz val="12"/>
        <rFont val="Arial"/>
        <family val="2"/>
      </rPr>
      <t>nitial Parameters</t>
    </r>
    <phoneticPr fontId="2" type="noConversion"/>
  </si>
  <si>
    <t>PD</t>
  </si>
  <si>
    <t>C</t>
  </si>
  <si>
    <t>Beta1</t>
  </si>
  <si>
    <t>Beta2</t>
  </si>
  <si>
    <t>Beta3</t>
  </si>
  <si>
    <t>Beta4</t>
  </si>
  <si>
    <t>Beta5</t>
  </si>
  <si>
    <t>Information Matrix</t>
  </si>
  <si>
    <t>Inverse of Information</t>
  </si>
  <si>
    <t>Parameter</t>
  </si>
  <si>
    <t>t-stats</t>
  </si>
  <si>
    <t>Estimates</t>
  </si>
  <si>
    <t>Std err</t>
  </si>
  <si>
    <t>X0</t>
  </si>
  <si>
    <t>Const</t>
  </si>
  <si>
    <t>Information Matrix</t>
    <phoneticPr fontId="2" type="noConversion"/>
  </si>
  <si>
    <t>Inverse Info Matrix</t>
    <phoneticPr fontId="2" type="noConversion"/>
  </si>
  <si>
    <t>Parameter</t>
    <phoneticPr fontId="2" type="noConversion"/>
  </si>
  <si>
    <t>Estimates</t>
    <phoneticPr fontId="2" type="noConversion"/>
  </si>
  <si>
    <t>Std err</t>
    <phoneticPr fontId="2" type="noConversion"/>
  </si>
  <si>
    <t>t-stats</t>
    <phoneticPr fontId="2" type="noConversion"/>
  </si>
  <si>
    <r>
      <t>I</t>
    </r>
    <r>
      <rPr>
        <sz val="12"/>
        <rFont val="Arial"/>
        <family val="2"/>
      </rPr>
      <t>nference Table</t>
    </r>
    <phoneticPr fontId="2" type="noConversion"/>
  </si>
  <si>
    <t>Inference Table</t>
    <phoneticPr fontId="2" type="noConversion"/>
  </si>
  <si>
    <t xml:space="preserve"> </t>
    <phoneticPr fontId="2" type="noConversion"/>
  </si>
  <si>
    <t>Likelihood Ratio Test</t>
  </si>
  <si>
    <t>R^2</t>
  </si>
  <si>
    <t>Default, Y</t>
  </si>
  <si>
    <t>Notes:</t>
  </si>
  <si>
    <t>Average Y</t>
  </si>
  <si>
    <t>Average PD</t>
  </si>
  <si>
    <t>by frequency</t>
  </si>
  <si>
    <t>Firm ID</t>
  </si>
  <si>
    <t>Null Hypothesis</t>
  </si>
  <si>
    <t>log-lhood_H0</t>
  </si>
  <si>
    <t>Estimate</t>
  </si>
  <si>
    <t>t-statistic</t>
  </si>
  <si>
    <t>(probability mass)</t>
  </si>
  <si>
    <r>
      <t>N</t>
    </r>
    <r>
      <rPr>
        <sz val="12"/>
        <rFont val="Arial"/>
        <family val="2"/>
      </rPr>
      <t>obs</t>
    </r>
  </si>
  <si>
    <t>Correct Estimates</t>
  </si>
  <si>
    <t>p-value (Chi Square)</t>
  </si>
  <si>
    <t>L</t>
  </si>
  <si>
    <t>L0</t>
  </si>
  <si>
    <t>2(L-L_0)</t>
  </si>
  <si>
    <t>Model 1 - Unrestricted</t>
  </si>
  <si>
    <t>beta*X</t>
  </si>
  <si>
    <t>to maximise the sum of log-likelihoods</t>
  </si>
  <si>
    <t>by logistic fn.</t>
  </si>
  <si>
    <t>Further Notes:</t>
  </si>
  <si>
    <t>Deviance, D</t>
  </si>
  <si>
    <t>*Inverse Information Matrix has squared std. errors on diagonal</t>
  </si>
  <si>
    <t>df</t>
  </si>
  <si>
    <t>p-value</t>
  </si>
  <si>
    <t>(Nested Models)</t>
  </si>
  <si>
    <r>
      <t>Beta3</t>
    </r>
    <r>
      <rPr>
        <sz val="12"/>
        <rFont val="Arial"/>
        <family val="2"/>
      </rPr>
      <t/>
    </r>
  </si>
  <si>
    <r>
      <t>Beta4</t>
    </r>
    <r>
      <rPr>
        <sz val="12"/>
        <rFont val="Arial"/>
        <family val="2"/>
      </rPr>
      <t/>
    </r>
  </si>
  <si>
    <t>DF=2</t>
  </si>
  <si>
    <t>Log L</t>
  </si>
  <si>
    <t>Sum log L</t>
  </si>
  <si>
    <t>Population PD</t>
  </si>
  <si>
    <t>3. Likelihood Maximisation Magic</t>
  </si>
  <si>
    <r>
      <t xml:space="preserve">1. </t>
    </r>
    <r>
      <rPr>
        <sz val="12"/>
        <rFont val="Arial"/>
        <family val="2"/>
      </rPr>
      <t xml:space="preserve">Y={1,0} </t>
    </r>
    <r>
      <rPr>
        <sz val="12"/>
        <rFont val="Arial"/>
        <family val="2"/>
      </rPr>
      <t>default idicator</t>
    </r>
  </si>
  <si>
    <t>Population PD is an average of Y</t>
  </si>
  <si>
    <t>2. For each observation</t>
  </si>
  <si>
    <t>Solver varies estimates</t>
  </si>
  <si>
    <t>Nobs</t>
  </si>
  <si>
    <t>1-Y</t>
  </si>
  <si>
    <r>
      <rPr>
        <b/>
        <u/>
        <sz val="12"/>
        <rFont val="Calibri (Body)"/>
      </rPr>
      <t>The probability of difference</t>
    </r>
    <r>
      <rPr>
        <u/>
        <sz val="12"/>
        <rFont val="Calibri (Body)"/>
      </rPr>
      <t xml:space="preserve"> </t>
    </r>
    <r>
      <rPr>
        <b/>
        <u/>
        <sz val="12"/>
        <rFont val="Calibri (Body)"/>
      </rPr>
      <t>between the models</t>
    </r>
    <r>
      <rPr>
        <sz val="12"/>
        <rFont val="Calibri"/>
        <family val="2"/>
        <scheme val="minor"/>
      </rPr>
      <t xml:space="preserve"> follows Chi Square distribution</t>
    </r>
  </si>
  <si>
    <r>
      <t xml:space="preserve"> and </t>
    </r>
    <r>
      <rPr>
        <b/>
        <u/>
        <sz val="12"/>
        <rFont val="Calibri (Body)"/>
      </rPr>
      <t>is not high enough</t>
    </r>
    <r>
      <rPr>
        <b/>
        <sz val="12"/>
        <rFont val="Calibri"/>
        <family val="2"/>
        <scheme val="minor"/>
      </rPr>
      <t>.</t>
    </r>
  </si>
  <si>
    <t>2. However, be careful and test economic explanations.</t>
  </si>
  <si>
    <t>M1. Altman Z-score using logit</t>
  </si>
  <si>
    <r>
      <t>M0. Restricted to significant coefficients</t>
    </r>
    <r>
      <rPr>
        <sz val="10"/>
        <rFont val="Calibri"/>
        <family val="2"/>
        <scheme val="minor"/>
      </rPr>
      <t xml:space="preserve"> (fully re-estimated)</t>
    </r>
  </si>
  <si>
    <t>Model 0 - Restricted</t>
  </si>
  <si>
    <t>H0: M0 is a 'true' model</t>
  </si>
  <si>
    <t>H1: M1 is a significantly different alternative</t>
  </si>
  <si>
    <t>Log L0</t>
  </si>
  <si>
    <t>1. Looking at the likelihoods, the fit is not significatly worse under the H0.</t>
  </si>
  <si>
    <t xml:space="preserve"> -- If the models are 'no different' that saves us two parameters!</t>
  </si>
  <si>
    <t>-- In fact, in the probit model, X5 Sales/Total Assets ratio comes up as siginificant.</t>
  </si>
  <si>
    <t>-- The explanatory variables were ones with the positive feedback on Z-score.</t>
  </si>
  <si>
    <t>two restrictions (two variables removed)</t>
  </si>
  <si>
    <t>Must be below 0.05</t>
  </si>
  <si>
    <t>3. Compare nested models by their total Likelihoods, each represents the probability mass of observations.</t>
  </si>
  <si>
    <t>Market Value of Equity/Total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</si>
</sst>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_ "/>
    <numFmt numFmtId="166" formatCode="0.00_ "/>
    <numFmt numFmtId="167" formatCode="0.0000"/>
  </numFmts>
  <fonts count="21" x14ac:knownFonts="1">
    <font>
      <sz val="12"/>
      <name val="Arial"/>
      <family val="2"/>
    </font>
    <font>
      <sz val="12"/>
      <name val="Arial"/>
      <family val="2"/>
    </font>
    <font>
      <sz val="9"/>
      <name val="宋体"/>
      <charset val="134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b/>
      <u/>
      <sz val="12"/>
      <name val="Arial"/>
      <family val="2"/>
    </font>
    <font>
      <sz val="9"/>
      <color indexed="81"/>
      <name val="Tahoma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u/>
      <sz val="12"/>
      <color theme="10"/>
      <name val="Arial"/>
      <family val="2"/>
    </font>
    <font>
      <u/>
      <sz val="12"/>
      <color theme="11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1"/>
      <name val="Arial"/>
      <family val="2"/>
    </font>
    <font>
      <sz val="10"/>
      <color indexed="81"/>
      <name val="Calibri"/>
    </font>
    <font>
      <b/>
      <u/>
      <sz val="12"/>
      <name val="Calibri (Body)"/>
    </font>
    <font>
      <u/>
      <sz val="12"/>
      <name val="Calibri (Body)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</borders>
  <cellStyleXfs count="4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75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4" fillId="2" borderId="5" xfId="0" applyNumberFormat="1" applyFont="1" applyFill="1" applyBorder="1" applyAlignment="1">
      <alignment horizontal="center" vertical="center"/>
    </xf>
    <xf numFmtId="2" fontId="4" fillId="2" borderId="6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4" fillId="2" borderId="3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2" fontId="4" fillId="2" borderId="10" xfId="0" applyNumberFormat="1" applyFon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2" fontId="4" fillId="2" borderId="12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2" fontId="4" fillId="2" borderId="14" xfId="0" applyNumberFormat="1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>
      <alignment vertical="center"/>
    </xf>
    <xf numFmtId="166" fontId="4" fillId="2" borderId="7" xfId="0" applyNumberFormat="1" applyFont="1" applyFill="1" applyBorder="1" applyAlignment="1">
      <alignment horizontal="center" vertical="center"/>
    </xf>
    <xf numFmtId="165" fontId="4" fillId="3" borderId="0" xfId="0" applyNumberFormat="1" applyFont="1" applyFill="1">
      <alignment vertical="center"/>
    </xf>
    <xf numFmtId="0" fontId="4" fillId="2" borderId="7" xfId="0" applyFont="1" applyFill="1" applyBorder="1" applyAlignment="1">
      <alignment horizontal="center" vertical="center"/>
    </xf>
    <xf numFmtId="10" fontId="4" fillId="2" borderId="4" xfId="1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0" fontId="4" fillId="2" borderId="8" xfId="0" applyFont="1" applyFill="1" applyBorder="1">
      <alignment vertical="center"/>
    </xf>
    <xf numFmtId="166" fontId="0" fillId="2" borderId="0" xfId="0" applyNumberFormat="1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6" fontId="0" fillId="2" borderId="2" xfId="0" applyNumberFormat="1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3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4" xfId="0" applyNumberFormat="1" applyFill="1" applyBorder="1" applyAlignment="1">
      <alignment horizontal="center" vertical="center"/>
    </xf>
    <xf numFmtId="166" fontId="4" fillId="2" borderId="6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166" fontId="4" fillId="2" borderId="8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66" fontId="0" fillId="2" borderId="7" xfId="0" applyNumberForma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2" fontId="0" fillId="2" borderId="17" xfId="0" applyNumberFormat="1" applyFill="1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>
      <alignment vertical="center"/>
    </xf>
    <xf numFmtId="167" fontId="4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horizontal="center" wrapText="1"/>
    </xf>
    <xf numFmtId="0" fontId="9" fillId="2" borderId="0" xfId="0" applyFont="1" applyFill="1" applyBorder="1" applyAlignment="1">
      <alignment horizontal="right" wrapText="1"/>
    </xf>
    <xf numFmtId="2" fontId="0" fillId="5" borderId="0" xfId="0" applyNumberFormat="1" applyFont="1" applyFill="1" applyBorder="1" applyAlignment="1">
      <alignment horizontal="center" vertical="center"/>
    </xf>
    <xf numFmtId="2" fontId="0" fillId="5" borderId="8" xfId="0" applyNumberFormat="1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  <xf numFmtId="2" fontId="4" fillId="5" borderId="0" xfId="0" applyNumberFormat="1" applyFont="1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5" borderId="8" xfId="0" applyNumberFormat="1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10" fontId="4" fillId="5" borderId="4" xfId="1" applyNumberFormat="1" applyFont="1" applyFill="1" applyBorder="1" applyAlignment="1">
      <alignment horizontal="center" vertical="center"/>
    </xf>
    <xf numFmtId="0" fontId="4" fillId="4" borderId="3" xfId="0" applyFont="1" applyFill="1" applyBorder="1">
      <alignment vertical="center"/>
    </xf>
    <xf numFmtId="2" fontId="4" fillId="5" borderId="6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0" fontId="0" fillId="2" borderId="0" xfId="0" applyFont="1" applyFill="1">
      <alignment vertical="center"/>
    </xf>
    <xf numFmtId="0" fontId="0" fillId="2" borderId="6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center" vertical="center"/>
    </xf>
    <xf numFmtId="10" fontId="4" fillId="2" borderId="0" xfId="1" applyNumberFormat="1" applyFont="1" applyFill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0" fontId="4" fillId="0" borderId="0" xfId="1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0" xfId="0" applyFont="1" applyFill="1" applyBorder="1">
      <alignment vertical="center"/>
    </xf>
    <xf numFmtId="165" fontId="4" fillId="0" borderId="0" xfId="0" applyNumberFormat="1" applyFont="1" applyFill="1" applyBorder="1">
      <alignment vertical="center"/>
    </xf>
    <xf numFmtId="0" fontId="5" fillId="4" borderId="0" xfId="0" applyFont="1" applyFill="1" applyAlignment="1">
      <alignment horizontal="center" vertical="center"/>
    </xf>
    <xf numFmtId="10" fontId="5" fillId="4" borderId="0" xfId="1" applyNumberFormat="1" applyFont="1" applyFill="1" applyAlignment="1">
      <alignment horizontal="center" vertical="center"/>
    </xf>
    <xf numFmtId="10" fontId="4" fillId="2" borderId="0" xfId="1" applyNumberFormat="1" applyFont="1" applyFill="1" applyBorder="1" applyAlignment="1">
      <alignment horizontal="center" vertical="center"/>
    </xf>
    <xf numFmtId="10" fontId="10" fillId="2" borderId="0" xfId="1" applyNumberFormat="1" applyFont="1" applyFill="1" applyAlignment="1">
      <alignment horizontal="right" vertical="center"/>
    </xf>
    <xf numFmtId="10" fontId="10" fillId="2" borderId="0" xfId="1" applyNumberFormat="1" applyFont="1" applyFill="1" applyBorder="1" applyAlignment="1">
      <alignment horizontal="right" vertical="center"/>
    </xf>
    <xf numFmtId="2" fontId="6" fillId="5" borderId="6" xfId="0" applyNumberFormat="1" applyFont="1" applyFill="1" applyBorder="1" applyAlignment="1">
      <alignment horizontal="center" vertical="center"/>
    </xf>
    <xf numFmtId="2" fontId="6" fillId="5" borderId="2" xfId="0" applyNumberFormat="1" applyFont="1" applyFill="1" applyBorder="1" applyAlignment="1">
      <alignment horizontal="center" vertical="center"/>
    </xf>
    <xf numFmtId="0" fontId="13" fillId="2" borderId="10" xfId="0" applyFont="1" applyFill="1" applyBorder="1">
      <alignment vertical="center"/>
    </xf>
    <xf numFmtId="0" fontId="14" fillId="2" borderId="10" xfId="0" applyFont="1" applyFill="1" applyBorder="1">
      <alignment vertical="center"/>
    </xf>
    <xf numFmtId="0" fontId="14" fillId="2" borderId="10" xfId="0" applyFont="1" applyFill="1" applyBorder="1" applyAlignment="1">
      <alignment horizontal="right" vertical="center"/>
    </xf>
    <xf numFmtId="0" fontId="14" fillId="2" borderId="0" xfId="0" applyFont="1" applyFill="1">
      <alignment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2" fontId="14" fillId="4" borderId="4" xfId="0" applyNumberFormat="1" applyFont="1" applyFill="1" applyBorder="1" applyAlignment="1">
      <alignment horizontal="center" vertical="center"/>
    </xf>
    <xf numFmtId="2" fontId="14" fillId="2" borderId="5" xfId="0" applyNumberFormat="1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center" vertical="center"/>
    </xf>
    <xf numFmtId="2" fontId="14" fillId="2" borderId="7" xfId="0" applyNumberFormat="1" applyFont="1" applyFill="1" applyBorder="1" applyAlignment="1">
      <alignment horizontal="center" vertical="center"/>
    </xf>
    <xf numFmtId="2" fontId="14" fillId="5" borderId="7" xfId="0" applyNumberFormat="1" applyFont="1" applyFill="1" applyBorder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0" xfId="0" applyNumberFormat="1" applyFont="1" applyFill="1" applyBorder="1" applyAlignment="1">
      <alignment horizontal="center" vertical="center"/>
    </xf>
    <xf numFmtId="2" fontId="14" fillId="2" borderId="1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4" borderId="18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166" fontId="14" fillId="2" borderId="0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4" borderId="1" xfId="0" applyNumberFormat="1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166" fontId="14" fillId="2" borderId="8" xfId="0" applyNumberFormat="1" applyFont="1" applyFill="1" applyBorder="1" applyAlignment="1">
      <alignment horizontal="center" vertical="center"/>
    </xf>
    <xf numFmtId="166" fontId="14" fillId="2" borderId="4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 vertical="center"/>
    </xf>
    <xf numFmtId="0" fontId="15" fillId="2" borderId="10" xfId="0" applyFont="1" applyFill="1" applyBorder="1">
      <alignment vertical="center"/>
    </xf>
    <xf numFmtId="0" fontId="13" fillId="2" borderId="0" xfId="0" applyFont="1" applyFill="1" applyBorder="1">
      <alignment vertical="center"/>
    </xf>
    <xf numFmtId="0" fontId="14" fillId="2" borderId="0" xfId="0" applyFont="1" applyFill="1" applyBorder="1">
      <alignment vertical="center"/>
    </xf>
    <xf numFmtId="2" fontId="14" fillId="5" borderId="0" xfId="0" applyNumberFormat="1" applyFont="1" applyFill="1" applyBorder="1" applyAlignment="1">
      <alignment horizontal="right" vertical="center"/>
    </xf>
    <xf numFmtId="0" fontId="14" fillId="2" borderId="0" xfId="0" quotePrefix="1" applyFont="1" applyFill="1">
      <alignment vertical="center"/>
    </xf>
    <xf numFmtId="0" fontId="14" fillId="0" borderId="0" xfId="0" applyFont="1" applyFill="1">
      <alignment vertical="center"/>
    </xf>
    <xf numFmtId="0" fontId="14" fillId="6" borderId="0" xfId="0" applyFont="1" applyFill="1">
      <alignment vertical="center"/>
    </xf>
    <xf numFmtId="0" fontId="13" fillId="2" borderId="0" xfId="0" quotePrefix="1" applyFont="1" applyFill="1">
      <alignment vertical="center"/>
    </xf>
    <xf numFmtId="0" fontId="13" fillId="2" borderId="0" xfId="0" applyFont="1" applyFill="1">
      <alignment vertical="center"/>
    </xf>
    <xf numFmtId="0" fontId="16" fillId="2" borderId="0" xfId="0" applyFont="1" applyFill="1">
      <alignment vertical="center"/>
    </xf>
    <xf numFmtId="2" fontId="14" fillId="4" borderId="10" xfId="0" applyNumberFormat="1" applyFont="1" applyFill="1" applyBorder="1" applyAlignment="1">
      <alignment horizontal="center" vertical="center"/>
    </xf>
    <xf numFmtId="0" fontId="0" fillId="2" borderId="0" xfId="0" quotePrefix="1" applyFill="1">
      <alignment vertical="center"/>
    </xf>
    <xf numFmtId="0" fontId="0" fillId="2" borderId="0" xfId="0" quotePrefix="1" applyFill="1" applyAlignment="1">
      <alignment horizontal="left" vertical="center"/>
    </xf>
    <xf numFmtId="0" fontId="10" fillId="2" borderId="0" xfId="0" applyFont="1" applyFill="1" applyBorder="1" applyAlignment="1">
      <alignment horizontal="right" wrapText="1"/>
    </xf>
    <xf numFmtId="2" fontId="17" fillId="2" borderId="0" xfId="0" applyNumberFormat="1" applyFont="1" applyFill="1" applyBorder="1" applyAlignment="1">
      <alignment horizontal="right" vertical="center"/>
    </xf>
    <xf numFmtId="0" fontId="0" fillId="4" borderId="0" xfId="0" applyFont="1" applyFill="1" applyAlignment="1">
      <alignment horizontal="right" vertical="center"/>
    </xf>
    <xf numFmtId="0" fontId="0" fillId="2" borderId="8" xfId="0" applyFont="1" applyFill="1" applyBorder="1" applyAlignment="1">
      <alignment horizontal="right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2" fontId="14" fillId="6" borderId="1" xfId="0" applyNumberFormat="1" applyFont="1" applyFill="1" applyBorder="1" applyAlignment="1">
      <alignment horizontal="center" vertical="center"/>
    </xf>
    <xf numFmtId="2" fontId="14" fillId="6" borderId="11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right" vertical="center"/>
    </xf>
    <xf numFmtId="0" fontId="4" fillId="4" borderId="4" xfId="0" applyFont="1" applyFill="1" applyBorder="1" applyAlignment="1">
      <alignment horizontal="right" vertical="center"/>
    </xf>
    <xf numFmtId="0" fontId="0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2" fontId="4" fillId="4" borderId="0" xfId="0" applyNumberFormat="1" applyFont="1" applyFill="1" applyBorder="1" applyAlignment="1">
      <alignment horizontal="center" vertical="center"/>
    </xf>
    <xf numFmtId="2" fontId="4" fillId="4" borderId="8" xfId="0" applyNumberFormat="1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right" vertical="center"/>
    </xf>
    <xf numFmtId="0" fontId="4" fillId="4" borderId="17" xfId="0" applyFont="1" applyFill="1" applyBorder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</cellXfs>
  <cellStyles count="4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4</xdr:row>
      <xdr:rowOff>190500</xdr:rowOff>
    </xdr:from>
    <xdr:to>
      <xdr:col>16</xdr:col>
      <xdr:colOff>736600</xdr:colOff>
      <xdr:row>6</xdr:row>
      <xdr:rowOff>170881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2600" y="1206500"/>
          <a:ext cx="1219200" cy="386781"/>
        </a:xfrm>
        <a:prstGeom prst="rect">
          <a:avLst/>
        </a:prstGeom>
      </xdr:spPr>
    </xdr:pic>
    <xdr:clientData/>
  </xdr:twoCellAnchor>
  <xdr:twoCellAnchor editAs="oneCell">
    <xdr:from>
      <xdr:col>16</xdr:col>
      <xdr:colOff>696041</xdr:colOff>
      <xdr:row>9</xdr:row>
      <xdr:rowOff>190500</xdr:rowOff>
    </xdr:from>
    <xdr:to>
      <xdr:col>17</xdr:col>
      <xdr:colOff>12699</xdr:colOff>
      <xdr:row>11</xdr:row>
      <xdr:rowOff>50800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21241" y="2222500"/>
          <a:ext cx="154858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35"/>
  <sheetViews>
    <sheetView zoomScale="125" zoomScaleNormal="125" zoomScalePageLayoutView="125" workbookViewId="0">
      <selection activeCell="B8" sqref="B8"/>
    </sheetView>
  </sheetViews>
  <sheetFormatPr baseColWidth="10" defaultColWidth="8.7109375" defaultRowHeight="16" x14ac:dyDescent="0.2"/>
  <cols>
    <col min="1" max="1" width="7.5703125" style="111" customWidth="1"/>
    <col min="2" max="2" width="8.7109375" style="111"/>
    <col min="3" max="3" width="9.28515625" style="111" customWidth="1"/>
    <col min="4" max="4" width="8.7109375" style="111"/>
    <col min="5" max="5" width="7.5703125" style="111" customWidth="1"/>
    <col min="6" max="6" width="7.7109375" style="111" customWidth="1"/>
    <col min="7" max="7" width="7.85546875" style="111" bestFit="1" customWidth="1"/>
    <col min="8" max="8" width="6.140625" style="111" bestFit="1" customWidth="1"/>
    <col min="9" max="9" width="7.85546875" style="111" bestFit="1" customWidth="1"/>
    <col min="10" max="10" width="9.5703125" style="111" customWidth="1"/>
    <col min="11" max="11" width="10.28515625" style="111" customWidth="1"/>
    <col min="12" max="16384" width="8.7109375" style="111"/>
  </cols>
  <sheetData>
    <row r="1" spans="1:11" ht="17" thickBot="1" x14ac:dyDescent="0.25">
      <c r="A1" s="108" t="s">
        <v>96</v>
      </c>
      <c r="B1" s="109"/>
      <c r="C1" s="109"/>
      <c r="D1" s="109"/>
      <c r="E1" s="109"/>
      <c r="F1" s="109"/>
      <c r="G1" s="109"/>
      <c r="H1" s="109"/>
      <c r="I1" s="110" t="s">
        <v>77</v>
      </c>
      <c r="J1" s="109">
        <f>Logit!L2-6</f>
        <v>3994</v>
      </c>
      <c r="K1" s="109"/>
    </row>
    <row r="2" spans="1:11" ht="17" thickTop="1" x14ac:dyDescent="0.2">
      <c r="A2" s="111" t="s">
        <v>7</v>
      </c>
      <c r="B2" s="111" t="s">
        <v>8</v>
      </c>
      <c r="F2" s="112" t="s">
        <v>36</v>
      </c>
      <c r="G2" s="113" t="s">
        <v>61</v>
      </c>
      <c r="H2" s="113" t="s">
        <v>39</v>
      </c>
      <c r="I2" s="114" t="s">
        <v>62</v>
      </c>
      <c r="J2" s="114" t="s">
        <v>78</v>
      </c>
      <c r="K2" s="114" t="s">
        <v>83</v>
      </c>
    </row>
    <row r="3" spans="1:11" x14ac:dyDescent="0.2">
      <c r="A3" s="111" t="s">
        <v>40</v>
      </c>
      <c r="B3" s="111" t="s">
        <v>41</v>
      </c>
      <c r="F3" s="115" t="s">
        <v>28</v>
      </c>
      <c r="G3" s="116">
        <f t="array" ref="G3:I8">Inference!L31:N36</f>
        <v>-2.5434792880797357</v>
      </c>
      <c r="H3" s="116">
        <v>0.26602948233882323</v>
      </c>
      <c r="I3" s="116">
        <v>-9.5608925210788591</v>
      </c>
      <c r="J3" s="117">
        <f t="shared" ref="J3:J8" si="0">_xlfn.T.DIST.2T(ABS(I3),$J$1)</f>
        <v>1.9763786045474897E-21</v>
      </c>
      <c r="K3" s="118">
        <f>Logit!K28</f>
        <v>-280.52570421038951</v>
      </c>
    </row>
    <row r="4" spans="1:11" x14ac:dyDescent="0.2">
      <c r="A4" s="111" t="s">
        <v>9</v>
      </c>
      <c r="B4" s="111" t="s">
        <v>10</v>
      </c>
      <c r="F4" s="119" t="s">
        <v>29</v>
      </c>
      <c r="G4" s="120">
        <v>0.41439200885000887</v>
      </c>
      <c r="H4" s="120">
        <v>0.57247796064505807</v>
      </c>
      <c r="I4" s="120">
        <v>0.72385670250620526</v>
      </c>
      <c r="J4" s="160">
        <f t="shared" si="0"/>
        <v>0.46919610751017604</v>
      </c>
      <c r="K4" s="122" t="s">
        <v>60</v>
      </c>
    </row>
    <row r="5" spans="1:11" x14ac:dyDescent="0.2">
      <c r="A5" s="111" t="s">
        <v>11</v>
      </c>
      <c r="B5" s="111" t="s">
        <v>12</v>
      </c>
      <c r="F5" s="119" t="s">
        <v>30</v>
      </c>
      <c r="G5" s="120">
        <v>-1.4540225003465133</v>
      </c>
      <c r="H5" s="120">
        <v>0.22948617956782924</v>
      </c>
      <c r="I5" s="120">
        <v>-6.3359915751124687</v>
      </c>
      <c r="J5" s="121">
        <f t="shared" si="0"/>
        <v>2.6196777574417251E-10</v>
      </c>
      <c r="K5" s="121">
        <v>-360.59971167124434</v>
      </c>
    </row>
    <row r="6" spans="1:11" x14ac:dyDescent="0.2">
      <c r="A6" s="111" t="s">
        <v>13</v>
      </c>
      <c r="B6" s="111" t="s">
        <v>14</v>
      </c>
      <c r="F6" s="119" t="s">
        <v>31</v>
      </c>
      <c r="G6" s="120">
        <v>-7.9990467538040715</v>
      </c>
      <c r="H6" s="120">
        <v>2.7024043639165209</v>
      </c>
      <c r="I6" s="120">
        <v>-2.9599740366801623</v>
      </c>
      <c r="J6" s="121">
        <f t="shared" si="0"/>
        <v>3.0947387137224402E-3</v>
      </c>
      <c r="K6" s="122" t="s">
        <v>52</v>
      </c>
    </row>
    <row r="7" spans="1:11" x14ac:dyDescent="0.2">
      <c r="A7" s="111" t="s">
        <v>15</v>
      </c>
      <c r="B7" s="111" t="s">
        <v>109</v>
      </c>
      <c r="F7" s="119" t="s">
        <v>32</v>
      </c>
      <c r="G7" s="120">
        <v>-1.59359194325535</v>
      </c>
      <c r="H7" s="120">
        <v>0.32340529306227678</v>
      </c>
      <c r="I7" s="120">
        <v>-4.9275382235270921</v>
      </c>
      <c r="J7" s="121">
        <f t="shared" si="0"/>
        <v>8.6647732657851779E-7</v>
      </c>
      <c r="K7" s="121">
        <f>1-K3/K5</f>
        <v>0.22205787988498893</v>
      </c>
    </row>
    <row r="8" spans="1:11" ht="17" thickBot="1" x14ac:dyDescent="0.25">
      <c r="A8" s="109" t="s">
        <v>17</v>
      </c>
      <c r="B8" s="109" t="s">
        <v>18</v>
      </c>
      <c r="C8" s="109"/>
      <c r="D8" s="109"/>
      <c r="E8" s="109"/>
      <c r="F8" s="123" t="s">
        <v>33</v>
      </c>
      <c r="G8" s="124">
        <v>0.6197225390888299</v>
      </c>
      <c r="H8" s="124">
        <v>0.34919851720253609</v>
      </c>
      <c r="I8" s="124">
        <v>1.7746998012863531</v>
      </c>
      <c r="J8" s="161">
        <f t="shared" si="0"/>
        <v>7.6023621124114094E-2</v>
      </c>
      <c r="K8" s="125"/>
    </row>
    <row r="9" spans="1:11" ht="17" thickTop="1" x14ac:dyDescent="0.2">
      <c r="J9" s="111" t="s">
        <v>107</v>
      </c>
    </row>
    <row r="11" spans="1:11" ht="17" thickBot="1" x14ac:dyDescent="0.25">
      <c r="A11" s="108" t="s">
        <v>97</v>
      </c>
      <c r="B11" s="109"/>
      <c r="C11" s="109"/>
      <c r="D11" s="109"/>
      <c r="E11" s="109"/>
      <c r="F11" s="109"/>
      <c r="G11" s="109"/>
      <c r="H11" s="109"/>
      <c r="I11" s="110" t="s">
        <v>77</v>
      </c>
      <c r="J11" s="109">
        <f>Logit!L2-4</f>
        <v>3996</v>
      </c>
      <c r="K11" s="109"/>
    </row>
    <row r="12" spans="1:11" ht="17" thickTop="1" x14ac:dyDescent="0.2">
      <c r="A12" s="111" t="s">
        <v>7</v>
      </c>
      <c r="B12" s="111" t="s">
        <v>8</v>
      </c>
      <c r="F12" s="126" t="s">
        <v>44</v>
      </c>
      <c r="G12" s="127" t="s">
        <v>61</v>
      </c>
      <c r="H12" s="127" t="s">
        <v>46</v>
      </c>
      <c r="I12" s="127" t="s">
        <v>62</v>
      </c>
      <c r="J12" s="128" t="s">
        <v>78</v>
      </c>
      <c r="K12" s="114" t="s">
        <v>101</v>
      </c>
    </row>
    <row r="13" spans="1:11" x14ac:dyDescent="0.2">
      <c r="A13" s="111" t="s">
        <v>40</v>
      </c>
      <c r="B13" s="111" t="s">
        <v>41</v>
      </c>
      <c r="F13" s="129" t="s">
        <v>19</v>
      </c>
      <c r="G13" s="130">
        <f t="array" ref="G13:I16">'Restricted Model'!P19:R22</f>
        <v>-2.3183374039645184</v>
      </c>
      <c r="H13" s="130">
        <v>0.23563536756948136</v>
      </c>
      <c r="I13" s="130">
        <v>-9.8386648315046106</v>
      </c>
      <c r="J13" s="131">
        <f>_xlfn.T.DIST.2T(ABS(I13),$J$11)</f>
        <v>1.3824412113458818E-22</v>
      </c>
      <c r="K13" s="132">
        <f>'Restricted Model'!I24</f>
        <v>-282.21920107728283</v>
      </c>
    </row>
    <row r="14" spans="1:11" x14ac:dyDescent="0.2">
      <c r="A14" s="111" t="s">
        <v>11</v>
      </c>
      <c r="B14" s="111" t="s">
        <v>12</v>
      </c>
      <c r="F14" s="133" t="s">
        <v>30</v>
      </c>
      <c r="G14" s="134">
        <v>-1.4197448177658596</v>
      </c>
      <c r="H14" s="134">
        <v>0.22876715857202989</v>
      </c>
      <c r="I14" s="134">
        <v>-6.2060692042858809</v>
      </c>
      <c r="J14" s="135">
        <f>_xlfn.T.DIST.2T(ABS(I14),$J$11)</f>
        <v>5.9857526064802456E-10</v>
      </c>
      <c r="K14" s="135"/>
    </row>
    <row r="15" spans="1:11" x14ac:dyDescent="0.2">
      <c r="A15" s="111" t="s">
        <v>13</v>
      </c>
      <c r="B15" s="111" t="s">
        <v>14</v>
      </c>
      <c r="F15" s="133" t="s">
        <v>80</v>
      </c>
      <c r="G15" s="134">
        <v>-7.1793492038284334</v>
      </c>
      <c r="H15" s="134">
        <v>2.7253743187492505</v>
      </c>
      <c r="I15" s="134">
        <v>-2.634261706525229</v>
      </c>
      <c r="J15" s="135">
        <f>_xlfn.T.DIST.2T(ABS(I15),$J$11)</f>
        <v>8.4645703447098503E-3</v>
      </c>
      <c r="K15" s="136" t="s">
        <v>52</v>
      </c>
    </row>
    <row r="16" spans="1:11" ht="17" thickBot="1" x14ac:dyDescent="0.25">
      <c r="A16" s="109" t="s">
        <v>15</v>
      </c>
      <c r="B16" s="109" t="s">
        <v>16</v>
      </c>
      <c r="C16" s="109"/>
      <c r="D16" s="109"/>
      <c r="E16" s="109"/>
      <c r="F16" s="137" t="s">
        <v>81</v>
      </c>
      <c r="G16" s="138">
        <v>-1.6156131525284398</v>
      </c>
      <c r="H16" s="138">
        <v>0.32476260887059571</v>
      </c>
      <c r="I16" s="138">
        <v>-4.9747511209709305</v>
      </c>
      <c r="J16" s="139">
        <f>_xlfn.T.DIST.2T(ABS(I16),$J$11)</f>
        <v>6.8079414886720065E-7</v>
      </c>
      <c r="K16" s="139">
        <f>1-K13/K5</f>
        <v>0.21736154538420804</v>
      </c>
    </row>
    <row r="17" spans="1:10" ht="17" thickTop="1" x14ac:dyDescent="0.2">
      <c r="G17" s="140" t="s">
        <v>50</v>
      </c>
      <c r="J17" s="111" t="s">
        <v>107</v>
      </c>
    </row>
    <row r="19" spans="1:10" s="109" customFormat="1" ht="17" thickBot="1" x14ac:dyDescent="0.25">
      <c r="A19" s="108" t="s">
        <v>51</v>
      </c>
      <c r="D19" s="151" t="s">
        <v>83</v>
      </c>
      <c r="F19" s="141" t="s">
        <v>79</v>
      </c>
    </row>
    <row r="20" spans="1:10" s="143" customFormat="1" ht="17" thickTop="1" x14ac:dyDescent="0.2">
      <c r="A20" s="142" t="s">
        <v>70</v>
      </c>
      <c r="D20" s="144">
        <f>K3</f>
        <v>-280.52570421038951</v>
      </c>
      <c r="F20" s="143" t="s">
        <v>67</v>
      </c>
      <c r="G20" s="143" t="s">
        <v>100</v>
      </c>
    </row>
    <row r="21" spans="1:10" s="143" customFormat="1" x14ac:dyDescent="0.2">
      <c r="A21" s="142" t="s">
        <v>98</v>
      </c>
      <c r="D21" s="144">
        <f>K13</f>
        <v>-282.21920107728283</v>
      </c>
      <c r="F21" s="143" t="s">
        <v>68</v>
      </c>
      <c r="G21" s="145" t="s">
        <v>99</v>
      </c>
    </row>
    <row r="22" spans="1:10" x14ac:dyDescent="0.2">
      <c r="A22" s="111" t="s">
        <v>75</v>
      </c>
      <c r="D22" s="146">
        <f>2*(D20-D21)</f>
        <v>3.3869937337866531</v>
      </c>
      <c r="F22" s="111" t="s">
        <v>69</v>
      </c>
    </row>
    <row r="23" spans="1:10" x14ac:dyDescent="0.2">
      <c r="A23" s="111" t="s">
        <v>66</v>
      </c>
      <c r="D23" s="147">
        <f>CHIDIST(D22,2)</f>
        <v>0.18387541062407903</v>
      </c>
      <c r="F23" s="111" t="s">
        <v>82</v>
      </c>
      <c r="G23" s="111" t="s">
        <v>106</v>
      </c>
    </row>
    <row r="24" spans="1:10" x14ac:dyDescent="0.2">
      <c r="A24" s="148"/>
      <c r="F24" s="149"/>
    </row>
    <row r="25" spans="1:10" x14ac:dyDescent="0.2">
      <c r="A25" s="111" t="s">
        <v>93</v>
      </c>
      <c r="H25" s="147">
        <f>1-D23</f>
        <v>0.81612458937592103</v>
      </c>
      <c r="I25" s="111" t="s">
        <v>94</v>
      </c>
    </row>
    <row r="27" spans="1:10" x14ac:dyDescent="0.2">
      <c r="A27" s="150" t="s">
        <v>74</v>
      </c>
    </row>
    <row r="28" spans="1:10" x14ac:dyDescent="0.2">
      <c r="A28" s="111" t="s">
        <v>102</v>
      </c>
    </row>
    <row r="29" spans="1:10" x14ac:dyDescent="0.2">
      <c r="B29" s="145" t="s">
        <v>103</v>
      </c>
    </row>
    <row r="30" spans="1:10" x14ac:dyDescent="0.2">
      <c r="B30" s="145"/>
    </row>
    <row r="31" spans="1:10" x14ac:dyDescent="0.2">
      <c r="A31" s="111" t="s">
        <v>95</v>
      </c>
    </row>
    <row r="32" spans="1:10" x14ac:dyDescent="0.2">
      <c r="B32" s="145" t="s">
        <v>105</v>
      </c>
    </row>
    <row r="33" spans="1:2" x14ac:dyDescent="0.2">
      <c r="B33" s="145" t="s">
        <v>104</v>
      </c>
    </row>
    <row r="35" spans="1:2" x14ac:dyDescent="0.2">
      <c r="A35" s="111" t="s">
        <v>108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4001"/>
  <sheetViews>
    <sheetView tabSelected="1" workbookViewId="0">
      <selection activeCell="C2" sqref="C2"/>
    </sheetView>
  </sheetViews>
  <sheetFormatPr baseColWidth="10" defaultColWidth="8.7109375" defaultRowHeight="16" x14ac:dyDescent="0.2"/>
  <cols>
    <col min="1" max="1" width="9.140625" style="1" customWidth="1"/>
    <col min="2" max="2" width="8.7109375" style="1"/>
    <col min="3" max="3" width="8.28515625" style="1" bestFit="1" customWidth="1"/>
    <col min="4" max="4" width="5.5703125" style="1" bestFit="1" customWidth="1"/>
    <col min="5" max="5" width="6.7109375" style="1" bestFit="1" customWidth="1"/>
    <col min="6" max="6" width="6.140625" style="1" bestFit="1" customWidth="1"/>
    <col min="7" max="7" width="7.42578125" style="1" bestFit="1" customWidth="1"/>
    <col min="8" max="8" width="6.140625" style="1" bestFit="1" customWidth="1"/>
    <col min="9" max="9" width="5.42578125" style="6" bestFit="1" customWidth="1"/>
    <col min="10" max="10" width="5" style="1" customWidth="1"/>
    <col min="11" max="11" width="13.140625" style="1" customWidth="1"/>
    <col min="12" max="12" width="9.28515625" style="6" customWidth="1"/>
    <col min="13" max="13" width="7.7109375" style="2" customWidth="1"/>
    <col min="14" max="14" width="7.7109375" style="95" customWidth="1"/>
    <col min="15" max="15" width="8.140625" style="2" customWidth="1"/>
    <col min="16" max="16" width="10.5703125" style="1" customWidth="1"/>
    <col min="17" max="17" width="9.42578125" style="1" bestFit="1" customWidth="1"/>
    <col min="18" max="18" width="9.85546875" style="1" customWidth="1"/>
    <col min="19" max="16384" width="8.7109375" style="1"/>
  </cols>
  <sheetData>
    <row r="1" spans="1:17" x14ac:dyDescent="0.2">
      <c r="A1" s="74" t="s">
        <v>58</v>
      </c>
      <c r="B1" s="74" t="s">
        <v>0</v>
      </c>
      <c r="C1" s="74" t="s">
        <v>1</v>
      </c>
      <c r="D1" s="74" t="s">
        <v>20</v>
      </c>
      <c r="E1" s="74" t="s">
        <v>2</v>
      </c>
      <c r="F1" s="74" t="s">
        <v>3</v>
      </c>
      <c r="G1" s="74" t="s">
        <v>4</v>
      </c>
      <c r="H1" s="74" t="s">
        <v>5</v>
      </c>
      <c r="I1" s="75" t="s">
        <v>6</v>
      </c>
      <c r="M1" s="101" t="s">
        <v>71</v>
      </c>
      <c r="N1" s="102" t="s">
        <v>27</v>
      </c>
      <c r="O1" s="101" t="s">
        <v>83</v>
      </c>
      <c r="P1" s="71" t="s">
        <v>54</v>
      </c>
    </row>
    <row r="2" spans="1:17" x14ac:dyDescent="0.2">
      <c r="A2" s="2">
        <v>1</v>
      </c>
      <c r="B2" s="2">
        <v>1999</v>
      </c>
      <c r="C2" s="3">
        <v>0</v>
      </c>
      <c r="D2" s="3">
        <v>1</v>
      </c>
      <c r="E2" s="4">
        <v>0.50079859999999998</v>
      </c>
      <c r="F2" s="4">
        <v>0.3068458</v>
      </c>
      <c r="G2" s="4">
        <v>4.3373399999999999E-2</v>
      </c>
      <c r="H2" s="4">
        <v>0.95627079999999998</v>
      </c>
      <c r="I2" s="8">
        <v>0.33477380000000001</v>
      </c>
      <c r="J2" s="38"/>
      <c r="K2" s="93" t="s">
        <v>64</v>
      </c>
      <c r="L2" s="41">
        <v>4000</v>
      </c>
      <c r="M2" s="5">
        <f>MMULT(D2:I2,$L$20:$L$25)</f>
        <v>-4.4454961736433258</v>
      </c>
      <c r="N2" s="95">
        <f>logistic(M2)</f>
        <v>1.1595256586678471E-2</v>
      </c>
      <c r="O2" s="72">
        <f t="shared" ref="O2:O65" si="0">C2*LN(logistic(M2))+(1-C2)*LN(1-logistic(M2))</f>
        <v>-1.1663005796516992E-2</v>
      </c>
      <c r="P2" s="153" t="s">
        <v>87</v>
      </c>
    </row>
    <row r="3" spans="1:17" x14ac:dyDescent="0.2">
      <c r="A3" s="2">
        <v>1</v>
      </c>
      <c r="B3" s="2">
        <v>2000</v>
      </c>
      <c r="C3" s="3">
        <v>0</v>
      </c>
      <c r="D3" s="3">
        <v>1</v>
      </c>
      <c r="E3" s="5">
        <v>0.54778020000000005</v>
      </c>
      <c r="F3" s="5">
        <v>0.32221369999999999</v>
      </c>
      <c r="G3" s="5">
        <v>5.1842600000000003E-2</v>
      </c>
      <c r="H3" s="5">
        <v>1.0645450000000001</v>
      </c>
      <c r="I3" s="9">
        <v>0.33459129999999998</v>
      </c>
      <c r="J3" s="89"/>
      <c r="K3" s="94" t="s">
        <v>85</v>
      </c>
      <c r="L3" s="88">
        <f>SUM(C2:C4001)/L2</f>
        <v>1.7999999999999999E-2</v>
      </c>
      <c r="M3" s="5">
        <f>MMULT(D3:I3,$L$20:$L$25)</f>
        <v>-4.6887759589448841</v>
      </c>
      <c r="N3" s="95">
        <f t="shared" ref="N3:N66" si="1">logistic(M3)</f>
        <v>9.1141069323871469E-3</v>
      </c>
      <c r="O3" s="72">
        <f t="shared" si="0"/>
        <v>-9.1558945030182151E-3</v>
      </c>
      <c r="P3" s="152" t="s">
        <v>88</v>
      </c>
      <c r="Q3" s="10"/>
    </row>
    <row r="4" spans="1:17" x14ac:dyDescent="0.2">
      <c r="A4" s="2">
        <v>1</v>
      </c>
      <c r="B4" s="2">
        <v>2001</v>
      </c>
      <c r="C4" s="3">
        <v>0</v>
      </c>
      <c r="D4" s="3">
        <v>1</v>
      </c>
      <c r="E4" s="5">
        <v>0.45100050000000003</v>
      </c>
      <c r="F4" s="5">
        <v>0.2251504</v>
      </c>
      <c r="G4" s="5">
        <v>2.6813199999999999E-2</v>
      </c>
      <c r="H4" s="5">
        <v>0.80409589999999997</v>
      </c>
      <c r="I4" s="9">
        <v>0.2455852</v>
      </c>
      <c r="K4" s="10"/>
      <c r="M4" s="5">
        <f t="shared" ref="M4:M67" si="2">MMULT(D4:I4,$L$20:$L$25)</f>
        <v>-4.0276470618138696</v>
      </c>
      <c r="N4" s="95">
        <f t="shared" si="1"/>
        <v>1.7504340248242604E-2</v>
      </c>
      <c r="O4" s="72">
        <f t="shared" si="0"/>
        <v>-1.7659352803941441E-2</v>
      </c>
    </row>
    <row r="5" spans="1:17" x14ac:dyDescent="0.2">
      <c r="A5" s="2">
        <v>1</v>
      </c>
      <c r="B5" s="2">
        <v>2002</v>
      </c>
      <c r="C5" s="3">
        <v>0</v>
      </c>
      <c r="D5" s="3">
        <v>1</v>
      </c>
      <c r="E5" s="5">
        <v>0.30688690000000002</v>
      </c>
      <c r="F5" s="5">
        <v>0.1919362</v>
      </c>
      <c r="G5" s="5">
        <v>3.00583E-2</v>
      </c>
      <c r="H5" s="5">
        <v>0.38701049999999998</v>
      </c>
      <c r="I5" s="9">
        <v>0.25343759999999999</v>
      </c>
      <c r="M5" s="5">
        <f t="shared" si="2"/>
        <v>-3.3955007467497076</v>
      </c>
      <c r="N5" s="95">
        <f t="shared" si="1"/>
        <v>3.2436373745324681E-2</v>
      </c>
      <c r="O5" s="72">
        <f t="shared" si="0"/>
        <v>-3.297409266980518E-2</v>
      </c>
      <c r="P5" s="152" t="s">
        <v>89</v>
      </c>
    </row>
    <row r="6" spans="1:17" x14ac:dyDescent="0.2">
      <c r="A6" s="2">
        <v>1</v>
      </c>
      <c r="B6" s="2">
        <v>2003</v>
      </c>
      <c r="C6" s="3">
        <v>0</v>
      </c>
      <c r="D6" s="3">
        <v>1</v>
      </c>
      <c r="E6" s="5">
        <v>0.44724619999999998</v>
      </c>
      <c r="F6" s="5">
        <v>0.21736800000000001</v>
      </c>
      <c r="G6" s="5">
        <v>3.2458000000000001E-2</v>
      </c>
      <c r="H6" s="5">
        <v>0.79163850000000002</v>
      </c>
      <c r="I6" s="9">
        <v>0.27553070000000002</v>
      </c>
      <c r="M6" s="5">
        <f t="shared" si="2"/>
        <v>-4.0246301841840069</v>
      </c>
      <c r="N6" s="95">
        <f t="shared" si="1"/>
        <v>1.755629991830604E-2</v>
      </c>
      <c r="O6" s="72">
        <f t="shared" si="0"/>
        <v>-1.7712239596417271E-2</v>
      </c>
      <c r="P6" s="10"/>
    </row>
    <row r="7" spans="1:17" x14ac:dyDescent="0.2">
      <c r="A7" s="2">
        <v>1</v>
      </c>
      <c r="B7" s="2">
        <v>2004</v>
      </c>
      <c r="C7" s="3">
        <v>0</v>
      </c>
      <c r="D7" s="3">
        <v>1</v>
      </c>
      <c r="E7" s="5">
        <v>0.45761869999999999</v>
      </c>
      <c r="F7" s="5">
        <v>0.2240644</v>
      </c>
      <c r="G7" s="5">
        <v>3.18383E-2</v>
      </c>
      <c r="H7" s="5">
        <v>1.2881370000000001</v>
      </c>
      <c r="I7" s="9">
        <v>0.31819269999999999</v>
      </c>
      <c r="M7" s="5">
        <f t="shared" si="2"/>
        <v>-4.7898885786110021</v>
      </c>
      <c r="N7" s="95">
        <f t="shared" si="1"/>
        <v>8.2448410921932714E-3</v>
      </c>
      <c r="O7" s="72">
        <f t="shared" si="0"/>
        <v>-8.2790177783817493E-3</v>
      </c>
      <c r="P7" s="10"/>
    </row>
    <row r="8" spans="1:17" x14ac:dyDescent="0.2">
      <c r="A8" s="2">
        <v>2</v>
      </c>
      <c r="B8" s="2">
        <v>1999</v>
      </c>
      <c r="C8" s="3">
        <v>0</v>
      </c>
      <c r="D8" s="3">
        <v>1</v>
      </c>
      <c r="E8" s="5">
        <v>6.0337999999999998E-3</v>
      </c>
      <c r="F8" s="5">
        <v>-2.8400100000000001E-2</v>
      </c>
      <c r="G8" s="5">
        <v>6.764E-3</v>
      </c>
      <c r="H8" s="5">
        <v>0.1102698</v>
      </c>
      <c r="I8" s="9">
        <v>0.2549882</v>
      </c>
      <c r="M8" s="96">
        <f t="shared" si="2"/>
        <v>-2.5714942448440068</v>
      </c>
      <c r="N8" s="95">
        <f t="shared" si="1"/>
        <v>7.0995687518951772E-2</v>
      </c>
      <c r="O8" s="72">
        <f t="shared" si="0"/>
        <v>-7.3641898111206167E-2</v>
      </c>
      <c r="Q8" s="97"/>
    </row>
    <row r="9" spans="1:17" x14ac:dyDescent="0.2">
      <c r="A9" s="2">
        <v>2</v>
      </c>
      <c r="B9" s="2">
        <v>2000</v>
      </c>
      <c r="C9" s="3">
        <v>0</v>
      </c>
      <c r="D9" s="3">
        <v>1</v>
      </c>
      <c r="E9" s="5">
        <v>-0.11472830000000001</v>
      </c>
      <c r="F9" s="5">
        <v>-0.1186598</v>
      </c>
      <c r="G9" s="5">
        <v>3.08919E-2</v>
      </c>
      <c r="H9" s="5">
        <v>0.14964459999999999</v>
      </c>
      <c r="I9" s="9">
        <v>0.31572230000000001</v>
      </c>
      <c r="K9" s="162" t="s">
        <v>59</v>
      </c>
      <c r="L9" s="163"/>
      <c r="M9" s="5">
        <f t="shared" si="2"/>
        <v>-2.7084073007669445</v>
      </c>
      <c r="N9" s="95">
        <f t="shared" si="1"/>
        <v>6.2479079460180803E-2</v>
      </c>
      <c r="O9" s="72">
        <f t="shared" si="0"/>
        <v>-6.4516206144078714E-2</v>
      </c>
      <c r="P9" s="152" t="s">
        <v>86</v>
      </c>
    </row>
    <row r="10" spans="1:17" x14ac:dyDescent="0.2">
      <c r="A10" s="2">
        <v>2</v>
      </c>
      <c r="B10" s="2">
        <v>2001</v>
      </c>
      <c r="C10" s="3">
        <v>0</v>
      </c>
      <c r="D10" s="3">
        <v>1</v>
      </c>
      <c r="E10" s="5">
        <v>6.1305199999999997E-2</v>
      </c>
      <c r="F10" s="5">
        <v>-0.1094951</v>
      </c>
      <c r="G10" s="5">
        <v>3.9947400000000001E-2</v>
      </c>
      <c r="H10" s="5">
        <v>0.41015030000000002</v>
      </c>
      <c r="I10" s="9">
        <v>0.28602539999999999</v>
      </c>
      <c r="K10" s="38" t="s">
        <v>19</v>
      </c>
      <c r="L10" s="39">
        <f>logit(L3)</f>
        <v>-3.9992195504583012</v>
      </c>
      <c r="M10" s="5">
        <f t="shared" si="2"/>
        <v>-3.15476428975713</v>
      </c>
      <c r="N10" s="95">
        <f t="shared" si="1"/>
        <v>4.090396181323655E-2</v>
      </c>
      <c r="O10" s="72">
        <f t="shared" si="0"/>
        <v>-4.1764065018140048E-2</v>
      </c>
    </row>
    <row r="11" spans="1:17" x14ac:dyDescent="0.2">
      <c r="A11" s="2">
        <v>2</v>
      </c>
      <c r="B11" s="2">
        <v>2002</v>
      </c>
      <c r="C11" s="3">
        <v>0</v>
      </c>
      <c r="D11" s="3">
        <v>1</v>
      </c>
      <c r="E11" s="5">
        <v>5.06413E-2</v>
      </c>
      <c r="F11" s="5">
        <v>-8.6698899999999995E-2</v>
      </c>
      <c r="G11" s="5">
        <v>4.5355199999999998E-2</v>
      </c>
      <c r="H11" s="5">
        <v>0.25335439999999998</v>
      </c>
      <c r="I11" s="9">
        <v>0.34205629999999998</v>
      </c>
      <c r="K11" s="16" t="s">
        <v>21</v>
      </c>
      <c r="L11" s="7">
        <v>0</v>
      </c>
      <c r="M11" s="5">
        <f t="shared" si="2"/>
        <v>-2.9509946396516842</v>
      </c>
      <c r="N11" s="95">
        <f t="shared" si="1"/>
        <v>4.9689523160226429E-2</v>
      </c>
      <c r="O11" s="72">
        <f t="shared" si="0"/>
        <v>-5.0966530054753226E-2</v>
      </c>
      <c r="P11" s="10" t="s">
        <v>90</v>
      </c>
    </row>
    <row r="12" spans="1:17" x14ac:dyDescent="0.2">
      <c r="A12" s="2">
        <v>2</v>
      </c>
      <c r="B12" s="2">
        <v>2003</v>
      </c>
      <c r="C12" s="3">
        <v>0</v>
      </c>
      <c r="D12" s="3">
        <v>1</v>
      </c>
      <c r="E12" s="5">
        <v>0.1210532</v>
      </c>
      <c r="F12" s="5">
        <v>-0.1140413</v>
      </c>
      <c r="G12" s="5">
        <v>3.72976E-2</v>
      </c>
      <c r="H12" s="5">
        <v>0.45717649999999999</v>
      </c>
      <c r="I12" s="9">
        <v>0.31212220000000002</v>
      </c>
      <c r="K12" s="16" t="s">
        <v>22</v>
      </c>
      <c r="L12" s="7">
        <v>0</v>
      </c>
      <c r="M12" s="5">
        <f t="shared" si="2"/>
        <v>-3.1609665485379557</v>
      </c>
      <c r="N12" s="95">
        <f t="shared" si="1"/>
        <v>4.0661333712431823E-2</v>
      </c>
      <c r="O12" s="72">
        <f t="shared" si="0"/>
        <v>-4.1511121197292347E-2</v>
      </c>
      <c r="P12" s="10" t="s">
        <v>72</v>
      </c>
    </row>
    <row r="13" spans="1:17" x14ac:dyDescent="0.2">
      <c r="A13" s="2">
        <v>3</v>
      </c>
      <c r="B13" s="2">
        <v>1999</v>
      </c>
      <c r="C13" s="3">
        <v>0</v>
      </c>
      <c r="D13" s="3">
        <v>1</v>
      </c>
      <c r="E13" s="5">
        <v>-3.6352700000000002E-2</v>
      </c>
      <c r="F13" s="5">
        <v>0.26696360000000002</v>
      </c>
      <c r="G13" s="5">
        <v>4.7610699999999999E-2</v>
      </c>
      <c r="H13" s="5">
        <v>0.58529940000000003</v>
      </c>
      <c r="I13" s="9">
        <v>0.21168239999999999</v>
      </c>
      <c r="K13" s="16" t="s">
        <v>23</v>
      </c>
      <c r="L13" s="7">
        <v>0</v>
      </c>
      <c r="M13" s="5">
        <f t="shared" si="2"/>
        <v>-4.1291000355329981</v>
      </c>
      <c r="N13" s="95">
        <f t="shared" si="1"/>
        <v>1.5842339524676445E-2</v>
      </c>
      <c r="O13" s="72">
        <f t="shared" si="0"/>
        <v>-1.5969170704099249E-2</v>
      </c>
      <c r="P13" s="92" t="s">
        <v>63</v>
      </c>
    </row>
    <row r="14" spans="1:17" x14ac:dyDescent="0.2">
      <c r="A14" s="2">
        <v>3</v>
      </c>
      <c r="B14" s="2">
        <v>2000</v>
      </c>
      <c r="C14" s="3">
        <v>0</v>
      </c>
      <c r="D14" s="3">
        <v>1</v>
      </c>
      <c r="E14" s="5">
        <v>-3.5422700000000001E-2</v>
      </c>
      <c r="F14" s="5">
        <v>0.25279299999999999</v>
      </c>
      <c r="G14" s="5">
        <v>3.1855300000000003E-2</v>
      </c>
      <c r="H14" s="5">
        <v>0.3274492</v>
      </c>
      <c r="I14" s="9">
        <v>0.2120515</v>
      </c>
      <c r="K14" s="16" t="s">
        <v>24</v>
      </c>
      <c r="L14" s="7">
        <v>0</v>
      </c>
      <c r="M14" s="5">
        <f t="shared" si="2"/>
        <v>-3.5709454442258894</v>
      </c>
      <c r="N14" s="95">
        <f t="shared" si="1"/>
        <v>2.7359640402574513E-2</v>
      </c>
      <c r="O14" s="72">
        <f t="shared" si="0"/>
        <v>-2.7740885269026284E-2</v>
      </c>
    </row>
    <row r="15" spans="1:17" x14ac:dyDescent="0.2">
      <c r="A15" s="2">
        <v>3</v>
      </c>
      <c r="B15" s="2">
        <v>2001</v>
      </c>
      <c r="C15" s="3">
        <v>0</v>
      </c>
      <c r="D15" s="3">
        <v>1</v>
      </c>
      <c r="E15" s="5">
        <v>1.5918E-3</v>
      </c>
      <c r="F15" s="5">
        <v>0.14866099999999999</v>
      </c>
      <c r="G15" s="5">
        <v>-2.6662999999999999E-3</v>
      </c>
      <c r="H15" s="5">
        <v>0.16205120000000001</v>
      </c>
      <c r="I15" s="9">
        <v>0.15609219999999999</v>
      </c>
      <c r="K15" s="17" t="s">
        <v>25</v>
      </c>
      <c r="L15" s="18">
        <v>0</v>
      </c>
      <c r="M15" s="5">
        <f t="shared" si="2"/>
        <v>-2.8991588540533524</v>
      </c>
      <c r="N15" s="95">
        <f t="shared" si="1"/>
        <v>5.2195159591686455E-2</v>
      </c>
      <c r="O15" s="72">
        <f t="shared" si="0"/>
        <v>-5.3606662468322408E-2</v>
      </c>
      <c r="P15" s="98"/>
      <c r="Q15" s="99"/>
    </row>
    <row r="16" spans="1:17" x14ac:dyDescent="0.2">
      <c r="A16" s="2">
        <v>3</v>
      </c>
      <c r="B16" s="2">
        <v>2002</v>
      </c>
      <c r="C16" s="3">
        <v>0</v>
      </c>
      <c r="D16" s="3">
        <v>1</v>
      </c>
      <c r="E16" s="5">
        <v>-4.87345E-2</v>
      </c>
      <c r="F16" s="5">
        <v>1.6938700000000001E-2</v>
      </c>
      <c r="G16" s="5">
        <v>8.6358000000000008E-3</v>
      </c>
      <c r="H16" s="5">
        <v>7.3447499999999999E-2</v>
      </c>
      <c r="I16" s="9">
        <v>0.1641156</v>
      </c>
      <c r="M16" s="5">
        <f t="shared" si="2"/>
        <v>-2.6727224095175437</v>
      </c>
      <c r="N16" s="95">
        <f t="shared" si="1"/>
        <v>6.4602261510472728E-2</v>
      </c>
      <c r="O16" s="72">
        <f t="shared" si="0"/>
        <v>-6.6783451386744838E-2</v>
      </c>
      <c r="P16" s="100"/>
      <c r="Q16" s="99"/>
    </row>
    <row r="17" spans="1:17" x14ac:dyDescent="0.2">
      <c r="A17" s="2">
        <v>3</v>
      </c>
      <c r="B17" s="2">
        <v>2003</v>
      </c>
      <c r="C17" s="3">
        <v>0</v>
      </c>
      <c r="D17" s="3">
        <v>1</v>
      </c>
      <c r="E17" s="5">
        <v>-3.41435E-2</v>
      </c>
      <c r="F17" s="5">
        <v>-1.33432E-2</v>
      </c>
      <c r="G17" s="5">
        <v>2.3561700000000001E-2</v>
      </c>
      <c r="H17" s="5">
        <v>0.10368819999999999</v>
      </c>
      <c r="I17" s="9">
        <v>0.17739460000000001</v>
      </c>
      <c r="M17" s="5">
        <f t="shared" si="2"/>
        <v>-2.7820004768105022</v>
      </c>
      <c r="N17" s="95">
        <f t="shared" si="1"/>
        <v>5.8304621876260364E-2</v>
      </c>
      <c r="O17" s="72">
        <f t="shared" si="0"/>
        <v>-6.0073434491608027E-2</v>
      </c>
    </row>
    <row r="18" spans="1:17" x14ac:dyDescent="0.2">
      <c r="A18" s="2">
        <v>3</v>
      </c>
      <c r="B18" s="2">
        <v>2004</v>
      </c>
      <c r="C18" s="3">
        <v>0</v>
      </c>
      <c r="D18" s="3">
        <v>1</v>
      </c>
      <c r="E18" s="5">
        <v>-3.4844300000000002E-2</v>
      </c>
      <c r="F18" s="5">
        <v>-4.1509200000000003E-2</v>
      </c>
      <c r="G18" s="5">
        <v>1.73981E-2</v>
      </c>
      <c r="H18" s="5">
        <v>8.6528999999999995E-2</v>
      </c>
      <c r="I18" s="9">
        <v>0.18687509999999999</v>
      </c>
      <c r="M18" s="5">
        <f t="shared" si="2"/>
        <v>-2.6588138871345661</v>
      </c>
      <c r="N18" s="95">
        <f t="shared" si="1"/>
        <v>6.5447843952950127E-2</v>
      </c>
      <c r="O18" s="72">
        <f t="shared" si="0"/>
        <v>-6.7687841929596204E-2</v>
      </c>
    </row>
    <row r="19" spans="1:17" x14ac:dyDescent="0.2">
      <c r="A19" s="2">
        <v>4</v>
      </c>
      <c r="B19" s="2">
        <v>1995</v>
      </c>
      <c r="C19" s="3">
        <v>0</v>
      </c>
      <c r="D19" s="3">
        <v>1</v>
      </c>
      <c r="E19" s="5">
        <v>2.37284E-2</v>
      </c>
      <c r="F19" s="5">
        <v>4.6904599999999998E-2</v>
      </c>
      <c r="G19" s="5">
        <v>4.72968E-2</v>
      </c>
      <c r="H19" s="5">
        <v>0.55471930000000003</v>
      </c>
      <c r="I19" s="9">
        <v>7.2571899999999995E-2</v>
      </c>
      <c r="K19" s="162" t="s">
        <v>38</v>
      </c>
      <c r="L19" s="163"/>
      <c r="M19" s="5">
        <f t="shared" si="2"/>
        <v>-3.8191988076193764</v>
      </c>
      <c r="N19" s="95">
        <f t="shared" si="1"/>
        <v>2.1474118704832026E-2</v>
      </c>
      <c r="O19" s="72">
        <f t="shared" si="0"/>
        <v>-2.1708042526287958E-2</v>
      </c>
      <c r="P19" s="162" t="s">
        <v>65</v>
      </c>
      <c r="Q19" s="162"/>
    </row>
    <row r="20" spans="1:17" x14ac:dyDescent="0.2">
      <c r="A20" s="2">
        <v>4</v>
      </c>
      <c r="B20" s="2">
        <v>1996</v>
      </c>
      <c r="C20" s="3">
        <v>0</v>
      </c>
      <c r="D20" s="3">
        <v>1</v>
      </c>
      <c r="E20" s="5">
        <v>1.53945E-2</v>
      </c>
      <c r="F20" s="5">
        <v>7.6581200000000002E-2</v>
      </c>
      <c r="G20" s="5">
        <v>3.4475400000000003E-2</v>
      </c>
      <c r="H20" s="5">
        <v>0.6033657</v>
      </c>
      <c r="I20" s="9">
        <v>9.4719200000000003E-2</v>
      </c>
      <c r="K20" s="38" t="s">
        <v>19</v>
      </c>
      <c r="L20" s="43">
        <v>-2.5434804668912654</v>
      </c>
      <c r="M20" s="5">
        <f t="shared" si="2"/>
        <v>-3.8270410087937239</v>
      </c>
      <c r="N20" s="95">
        <f t="shared" si="1"/>
        <v>2.1309947606739134E-2</v>
      </c>
      <c r="O20" s="72">
        <f t="shared" si="0"/>
        <v>-2.1540282704132194E-2</v>
      </c>
      <c r="P20" s="38" t="s">
        <v>19</v>
      </c>
      <c r="Q20" s="43">
        <v>-2.5434793671530551</v>
      </c>
    </row>
    <row r="21" spans="1:17" x14ac:dyDescent="0.2">
      <c r="A21" s="2">
        <v>4</v>
      </c>
      <c r="B21" s="2">
        <v>1997</v>
      </c>
      <c r="C21" s="3">
        <v>0</v>
      </c>
      <c r="D21" s="3">
        <v>1</v>
      </c>
      <c r="E21" s="5">
        <v>2.5840800000000001E-2</v>
      </c>
      <c r="F21" s="5">
        <v>0.1059324</v>
      </c>
      <c r="G21" s="5">
        <v>4.3509800000000001E-2</v>
      </c>
      <c r="H21" s="5">
        <v>0.7934194</v>
      </c>
      <c r="I21" s="9">
        <v>9.9376999999999993E-2</v>
      </c>
      <c r="K21" s="16" t="s">
        <v>21</v>
      </c>
      <c r="L21" s="44">
        <v>0.41439587271371464</v>
      </c>
      <c r="M21" s="5">
        <f t="shared" si="2"/>
        <v>-4.2376374156451746</v>
      </c>
      <c r="N21" s="95">
        <f t="shared" si="1"/>
        <v>1.4236078471089634E-2</v>
      </c>
      <c r="O21" s="72">
        <f t="shared" si="0"/>
        <v>-1.433838354562196E-2</v>
      </c>
      <c r="P21" s="16" t="s">
        <v>21</v>
      </c>
      <c r="Q21" s="44">
        <v>0.41439222427126299</v>
      </c>
    </row>
    <row r="22" spans="1:17" x14ac:dyDescent="0.2">
      <c r="A22" s="2">
        <v>4</v>
      </c>
      <c r="B22" s="2">
        <v>1998</v>
      </c>
      <c r="C22" s="3">
        <v>0</v>
      </c>
      <c r="D22" s="3">
        <v>1</v>
      </c>
      <c r="E22" s="5">
        <v>9.5810000000000003E-4</v>
      </c>
      <c r="F22" s="5">
        <v>0.1224919</v>
      </c>
      <c r="G22" s="5">
        <v>3.6776299999999998E-2</v>
      </c>
      <c r="H22" s="5">
        <v>0.81861150000000005</v>
      </c>
      <c r="I22" s="9">
        <v>9.2793899999999999E-2</v>
      </c>
      <c r="K22" s="16" t="s">
        <v>22</v>
      </c>
      <c r="L22" s="44">
        <v>-1.4540225704590535</v>
      </c>
      <c r="M22" s="5">
        <f t="shared" si="2"/>
        <v>-4.2623905707970779</v>
      </c>
      <c r="N22" s="95">
        <f t="shared" si="1"/>
        <v>1.3892851780931885E-2</v>
      </c>
      <c r="O22" s="72">
        <f t="shared" si="0"/>
        <v>-1.3990260690238829E-2</v>
      </c>
      <c r="P22" s="16" t="s">
        <v>22</v>
      </c>
      <c r="Q22" s="44">
        <v>-1.4540225561220324</v>
      </c>
    </row>
    <row r="23" spans="1:17" x14ac:dyDescent="0.2">
      <c r="A23" s="2">
        <v>4</v>
      </c>
      <c r="B23" s="2">
        <v>1999</v>
      </c>
      <c r="C23" s="3">
        <v>0</v>
      </c>
      <c r="D23" s="3">
        <v>1</v>
      </c>
      <c r="E23" s="5">
        <v>3.9468799999999998E-2</v>
      </c>
      <c r="F23" s="5">
        <v>0.14383109999999999</v>
      </c>
      <c r="G23" s="5">
        <v>2.4667000000000001E-2</v>
      </c>
      <c r="H23" s="5">
        <v>0.6260791</v>
      </c>
      <c r="I23" s="9">
        <v>0.1224316</v>
      </c>
      <c r="K23" s="16" t="s">
        <v>23</v>
      </c>
      <c r="L23" s="44">
        <v>-7.9990534140003993</v>
      </c>
      <c r="M23" s="5">
        <f t="shared" si="2"/>
        <v>-3.8554115396778901</v>
      </c>
      <c r="N23" s="95">
        <f t="shared" si="1"/>
        <v>2.072622306624216E-2</v>
      </c>
      <c r="O23" s="72">
        <f t="shared" si="0"/>
        <v>-2.0944025971451407E-2</v>
      </c>
      <c r="P23" s="16" t="s">
        <v>23</v>
      </c>
      <c r="Q23" s="44">
        <v>-7.9990464832478088</v>
      </c>
    </row>
    <row r="24" spans="1:17" x14ac:dyDescent="0.2">
      <c r="A24" s="2">
        <v>4</v>
      </c>
      <c r="B24" s="2">
        <v>2000</v>
      </c>
      <c r="C24" s="3">
        <v>0</v>
      </c>
      <c r="D24" s="3">
        <v>1</v>
      </c>
      <c r="E24" s="5">
        <v>-4.5802000000000002E-2</v>
      </c>
      <c r="F24" s="5">
        <v>0.14746719999999999</v>
      </c>
      <c r="G24" s="5">
        <v>4.2033500000000001E-2</v>
      </c>
      <c r="H24" s="5">
        <v>0.89065989999999995</v>
      </c>
      <c r="I24" s="9">
        <v>0.14724019999999999</v>
      </c>
      <c r="K24" s="16" t="s">
        <v>24</v>
      </c>
      <c r="L24" s="44">
        <v>-1.5935911820877486</v>
      </c>
      <c r="M24" s="5">
        <f t="shared" si="2"/>
        <v>-4.4412091116226176</v>
      </c>
      <c r="N24" s="95">
        <f t="shared" si="1"/>
        <v>1.1644492791841141E-2</v>
      </c>
      <c r="O24" s="72">
        <f t="shared" si="0"/>
        <v>-1.1712820846326213E-2</v>
      </c>
      <c r="P24" s="16" t="s">
        <v>24</v>
      </c>
      <c r="Q24" s="44">
        <v>-1.5935919244484005</v>
      </c>
    </row>
    <row r="25" spans="1:17" x14ac:dyDescent="0.2">
      <c r="A25" s="2">
        <v>4</v>
      </c>
      <c r="B25" s="2">
        <v>2001</v>
      </c>
      <c r="C25" s="3">
        <v>0</v>
      </c>
      <c r="D25" s="3">
        <v>1</v>
      </c>
      <c r="E25" s="5">
        <v>-1.2081400000000001E-2</v>
      </c>
      <c r="F25" s="5">
        <v>0.14284669999999999</v>
      </c>
      <c r="G25" s="5">
        <v>3.6204699999999999E-2</v>
      </c>
      <c r="H25" s="5">
        <v>0.68315539999999997</v>
      </c>
      <c r="I25" s="9">
        <v>0.1103368</v>
      </c>
      <c r="K25" s="17" t="s">
        <v>25</v>
      </c>
      <c r="L25" s="45">
        <v>0.61972292070795043</v>
      </c>
      <c r="M25" s="5">
        <f t="shared" si="2"/>
        <v>-4.0660847817193817</v>
      </c>
      <c r="N25" s="95">
        <f t="shared" si="1"/>
        <v>1.6855405768251775E-2</v>
      </c>
      <c r="O25" s="72">
        <f t="shared" si="0"/>
        <v>-1.6999074808258369E-2</v>
      </c>
      <c r="P25" s="17" t="s">
        <v>25</v>
      </c>
      <c r="Q25" s="45">
        <v>0.61972263594228583</v>
      </c>
    </row>
    <row r="26" spans="1:17" x14ac:dyDescent="0.2">
      <c r="A26" s="2">
        <v>4</v>
      </c>
      <c r="B26" s="2">
        <v>2002</v>
      </c>
      <c r="C26" s="3">
        <v>0</v>
      </c>
      <c r="D26" s="3">
        <v>1</v>
      </c>
      <c r="E26" s="5">
        <v>-1.0013000000000001E-3</v>
      </c>
      <c r="F26" s="5">
        <v>0.15111330000000001</v>
      </c>
      <c r="G26" s="5">
        <v>3.3298899999999999E-2</v>
      </c>
      <c r="H26" s="5">
        <v>0.5751773</v>
      </c>
      <c r="I26" s="9">
        <v>8.8600200000000004E-2</v>
      </c>
      <c r="M26" s="5">
        <f t="shared" si="2"/>
        <v>-3.8916671288003526</v>
      </c>
      <c r="N26" s="95">
        <f t="shared" si="1"/>
        <v>2.0003002339211286E-2</v>
      </c>
      <c r="O26" s="72">
        <f t="shared" si="0"/>
        <v>-2.0205770933652379E-2</v>
      </c>
    </row>
    <row r="27" spans="1:17" x14ac:dyDescent="0.2">
      <c r="A27" s="2">
        <v>4</v>
      </c>
      <c r="B27" s="2">
        <v>2003</v>
      </c>
      <c r="C27" s="3">
        <v>0</v>
      </c>
      <c r="D27" s="3">
        <v>1</v>
      </c>
      <c r="E27" s="5">
        <v>9.7894999999999996E-3</v>
      </c>
      <c r="F27" s="5">
        <v>0.14604919999999999</v>
      </c>
      <c r="G27" s="5">
        <v>4.2586600000000002E-2</v>
      </c>
      <c r="H27" s="5">
        <v>0.57736209999999999</v>
      </c>
      <c r="I27" s="9">
        <v>0.1117286</v>
      </c>
      <c r="K27" s="156" t="s">
        <v>84</v>
      </c>
      <c r="M27" s="5">
        <f t="shared" si="2"/>
        <v>-3.9432734369265465</v>
      </c>
      <c r="N27" s="95">
        <f t="shared" si="1"/>
        <v>1.9016036983487031E-2</v>
      </c>
      <c r="O27" s="72">
        <f t="shared" si="0"/>
        <v>-1.9199167138049717E-2</v>
      </c>
    </row>
    <row r="28" spans="1:17" x14ac:dyDescent="0.2">
      <c r="A28" s="2">
        <v>4</v>
      </c>
      <c r="B28" s="2">
        <v>2004</v>
      </c>
      <c r="C28" s="3">
        <v>0</v>
      </c>
      <c r="D28" s="3">
        <v>1</v>
      </c>
      <c r="E28" s="5">
        <v>-7.9076000000000007E-3</v>
      </c>
      <c r="F28" s="5">
        <v>0.16433829999999999</v>
      </c>
      <c r="G28" s="5">
        <v>4.5520600000000001E-2</v>
      </c>
      <c r="H28" s="5">
        <v>0.62229690000000004</v>
      </c>
      <c r="I28" s="9">
        <v>0.10629379999999999</v>
      </c>
      <c r="K28" s="40">
        <f>SUM(O2:O4001)</f>
        <v>-280.52570421038951</v>
      </c>
      <c r="M28" s="5">
        <f t="shared" si="2"/>
        <v>-4.0756448002139489</v>
      </c>
      <c r="N28" s="95">
        <f t="shared" si="1"/>
        <v>1.6697713385418238E-2</v>
      </c>
      <c r="O28" s="72">
        <f t="shared" si="0"/>
        <v>-1.6838691749140468E-2</v>
      </c>
    </row>
    <row r="29" spans="1:17" x14ac:dyDescent="0.2">
      <c r="A29" s="2">
        <v>5</v>
      </c>
      <c r="B29" s="2">
        <v>1999</v>
      </c>
      <c r="C29" s="3">
        <v>0</v>
      </c>
      <c r="D29" s="3">
        <v>1</v>
      </c>
      <c r="E29" s="5">
        <v>0.1523052</v>
      </c>
      <c r="F29" s="5">
        <v>0.42399959999999998</v>
      </c>
      <c r="G29" s="5">
        <v>9.6685999999999994E-2</v>
      </c>
      <c r="H29" s="5">
        <v>7.9581249999999999</v>
      </c>
      <c r="I29" s="9">
        <v>0.27485520000000002</v>
      </c>
      <c r="M29" s="5">
        <f t="shared" si="2"/>
        <v>-16.381931045906381</v>
      </c>
      <c r="N29" s="95">
        <f t="shared" si="1"/>
        <v>7.6809990338796305E-8</v>
      </c>
      <c r="O29" s="72">
        <f t="shared" si="0"/>
        <v>-7.6809993317963806E-8</v>
      </c>
    </row>
    <row r="30" spans="1:17" x14ac:dyDescent="0.2">
      <c r="A30" s="2">
        <v>5</v>
      </c>
      <c r="B30" s="2">
        <v>2000</v>
      </c>
      <c r="C30" s="3">
        <v>0</v>
      </c>
      <c r="D30" s="3">
        <v>1</v>
      </c>
      <c r="E30" s="5">
        <v>0.23382030000000001</v>
      </c>
      <c r="F30" s="5">
        <v>0.46695249999999999</v>
      </c>
      <c r="G30" s="5">
        <v>9.2200799999999999E-2</v>
      </c>
      <c r="H30" s="5">
        <v>11.16999</v>
      </c>
      <c r="I30" s="9">
        <v>0.2733042</v>
      </c>
      <c r="M30" s="5">
        <f t="shared" si="2"/>
        <v>-21.494089588903012</v>
      </c>
      <c r="N30" s="95">
        <f t="shared" si="1"/>
        <v>4.6263181722588094E-10</v>
      </c>
      <c r="O30" s="72">
        <f t="shared" si="0"/>
        <v>-4.6263182184745871E-10</v>
      </c>
    </row>
    <row r="31" spans="1:17" x14ac:dyDescent="0.2">
      <c r="A31" s="2">
        <v>5</v>
      </c>
      <c r="B31" s="2">
        <v>2001</v>
      </c>
      <c r="C31" s="3">
        <v>0</v>
      </c>
      <c r="D31" s="3">
        <v>1</v>
      </c>
      <c r="E31" s="5">
        <v>4.7898799999999998E-2</v>
      </c>
      <c r="F31" s="5">
        <v>0.31650410000000001</v>
      </c>
      <c r="G31" s="5">
        <v>8.3631700000000003E-2</v>
      </c>
      <c r="H31" s="5">
        <v>6.1182309999999998</v>
      </c>
      <c r="I31" s="9">
        <v>0.2136721</v>
      </c>
      <c r="M31" s="5">
        <f t="shared" si="2"/>
        <v>-13.270351415999919</v>
      </c>
      <c r="N31" s="95">
        <f t="shared" si="1"/>
        <v>1.7248798865664121E-6</v>
      </c>
      <c r="O31" s="72">
        <f t="shared" si="0"/>
        <v>-1.7248813741957815E-6</v>
      </c>
    </row>
    <row r="32" spans="1:17" x14ac:dyDescent="0.2">
      <c r="A32" s="2">
        <v>5</v>
      </c>
      <c r="B32" s="2">
        <v>2002</v>
      </c>
      <c r="C32" s="3">
        <v>0</v>
      </c>
      <c r="D32" s="3">
        <v>1</v>
      </c>
      <c r="E32" s="5">
        <v>0.1230267</v>
      </c>
      <c r="F32" s="5">
        <v>0.36383959999999999</v>
      </c>
      <c r="G32" s="5">
        <v>7.2795799999999994E-2</v>
      </c>
      <c r="H32" s="5">
        <v>4.6303539999999996</v>
      </c>
      <c r="I32" s="9">
        <v>0.2169732</v>
      </c>
      <c r="K32" s="70"/>
      <c r="M32" s="5">
        <f t="shared" si="2"/>
        <v>-10.848255232244744</v>
      </c>
      <c r="N32" s="95">
        <f t="shared" si="1"/>
        <v>1.943811612943562E-5</v>
      </c>
      <c r="O32" s="72">
        <f t="shared" si="0"/>
        <v>-1.9438305052105191E-5</v>
      </c>
    </row>
    <row r="33" spans="1:15" x14ac:dyDescent="0.2">
      <c r="A33" s="2">
        <v>5</v>
      </c>
      <c r="B33" s="2">
        <v>2003</v>
      </c>
      <c r="C33" s="3">
        <v>0</v>
      </c>
      <c r="D33" s="3">
        <v>1</v>
      </c>
      <c r="E33" s="5">
        <v>0.13820850000000001</v>
      </c>
      <c r="F33" s="5">
        <v>0.41132210000000002</v>
      </c>
      <c r="G33" s="5">
        <v>7.6402200000000003E-2</v>
      </c>
      <c r="H33" s="5">
        <v>5.3768060000000002</v>
      </c>
      <c r="I33" s="9">
        <v>0.22068779999999999</v>
      </c>
      <c r="M33" s="5">
        <f t="shared" si="2"/>
        <v>-12.127089672208957</v>
      </c>
      <c r="N33" s="95">
        <f t="shared" si="1"/>
        <v>5.4109002014096611E-6</v>
      </c>
      <c r="O33" s="72">
        <f t="shared" si="0"/>
        <v>-5.4109148404257084E-6</v>
      </c>
    </row>
    <row r="34" spans="1:15" x14ac:dyDescent="0.2">
      <c r="A34" s="2">
        <v>5</v>
      </c>
      <c r="B34" s="2">
        <v>2004</v>
      </c>
      <c r="C34" s="3">
        <v>0</v>
      </c>
      <c r="D34" s="3">
        <v>1</v>
      </c>
      <c r="E34" s="5">
        <v>0.15924140000000001</v>
      </c>
      <c r="F34" s="5">
        <v>0.42921550000000003</v>
      </c>
      <c r="G34" s="5">
        <v>6.9641900000000007E-2</v>
      </c>
      <c r="H34" s="5">
        <v>5.0608820000000003</v>
      </c>
      <c r="I34" s="9">
        <v>0.22095290000000001</v>
      </c>
      <c r="M34" s="5">
        <f t="shared" si="2"/>
        <v>-11.586697142769172</v>
      </c>
      <c r="N34" s="95">
        <f t="shared" si="1"/>
        <v>9.2887512624448468E-6</v>
      </c>
      <c r="O34" s="72">
        <f t="shared" si="0"/>
        <v>-9.2887944032100024E-6</v>
      </c>
    </row>
    <row r="35" spans="1:15" x14ac:dyDescent="0.2">
      <c r="A35" s="2">
        <v>6</v>
      </c>
      <c r="B35" s="2">
        <v>1998</v>
      </c>
      <c r="C35" s="3">
        <v>0</v>
      </c>
      <c r="D35" s="3">
        <v>1</v>
      </c>
      <c r="E35" s="5">
        <v>7.9795599999999994E-2</v>
      </c>
      <c r="F35" s="5">
        <v>9.5275899999999997E-2</v>
      </c>
      <c r="G35" s="5">
        <v>1.5059899999999999E-2</v>
      </c>
      <c r="H35" s="5">
        <v>0.74610019999999999</v>
      </c>
      <c r="I35" s="9">
        <v>0.14264550000000001</v>
      </c>
      <c r="M35" s="5">
        <f t="shared" si="2"/>
        <v>-3.8699897669089149</v>
      </c>
      <c r="N35" s="95">
        <f t="shared" si="1"/>
        <v>2.0432392127439664E-2</v>
      </c>
      <c r="O35" s="72">
        <f t="shared" si="0"/>
        <v>-2.0644021138711582E-2</v>
      </c>
    </row>
    <row r="36" spans="1:15" x14ac:dyDescent="0.2">
      <c r="A36" s="2">
        <v>6</v>
      </c>
      <c r="B36" s="2">
        <v>1999</v>
      </c>
      <c r="C36" s="3">
        <v>0</v>
      </c>
      <c r="D36" s="3">
        <v>1</v>
      </c>
      <c r="E36" s="5">
        <v>2.9503499999999998E-2</v>
      </c>
      <c r="F36" s="5">
        <v>4.1026199999999999E-2</v>
      </c>
      <c r="G36" s="5">
        <v>3.1301900000000001E-2</v>
      </c>
      <c r="H36" s="5">
        <v>0.80747400000000003</v>
      </c>
      <c r="I36" s="9">
        <v>0.13550599999999999</v>
      </c>
      <c r="M36" s="5">
        <f t="shared" si="2"/>
        <v>-4.0441002011721947</v>
      </c>
      <c r="N36" s="95">
        <f t="shared" si="1"/>
        <v>1.7223615061254079E-2</v>
      </c>
      <c r="O36" s="72">
        <f t="shared" si="0"/>
        <v>-1.7373666972652722E-2</v>
      </c>
    </row>
    <row r="37" spans="1:15" x14ac:dyDescent="0.2">
      <c r="A37" s="2">
        <v>6</v>
      </c>
      <c r="B37" s="2">
        <v>2000</v>
      </c>
      <c r="C37" s="3">
        <v>0</v>
      </c>
      <c r="D37" s="3">
        <v>1</v>
      </c>
      <c r="E37" s="5">
        <v>2.5676899999999999E-2</v>
      </c>
      <c r="F37" s="5">
        <v>-8.6209000000000008E-3</v>
      </c>
      <c r="G37" s="5">
        <v>6.2634499999999996E-2</v>
      </c>
      <c r="H37" s="5">
        <v>0.76515540000000004</v>
      </c>
      <c r="I37" s="9">
        <v>0.18306990000000001</v>
      </c>
      <c r="M37" s="5">
        <f t="shared" si="2"/>
        <v>-4.1272140786338323</v>
      </c>
      <c r="N37" s="95">
        <f t="shared" si="1"/>
        <v>1.5871771022455575E-2</v>
      </c>
      <c r="O37" s="72">
        <f t="shared" si="0"/>
        <v>-1.5999076418446067E-2</v>
      </c>
    </row>
    <row r="38" spans="1:15" x14ac:dyDescent="0.2">
      <c r="A38" s="2">
        <v>6</v>
      </c>
      <c r="B38" s="2">
        <v>2001</v>
      </c>
      <c r="C38" s="3">
        <v>0</v>
      </c>
      <c r="D38" s="3">
        <v>1</v>
      </c>
      <c r="E38" s="5">
        <v>4.1828400000000002E-2</v>
      </c>
      <c r="F38" s="5">
        <v>1.4074000000000001E-3</v>
      </c>
      <c r="G38" s="5">
        <v>4.2676600000000002E-2</v>
      </c>
      <c r="H38" s="5">
        <v>0.64149829999999997</v>
      </c>
      <c r="I38" s="9">
        <v>0.13342509999999999</v>
      </c>
      <c r="M38" s="5">
        <f t="shared" si="2"/>
        <v>-3.8091651863991718</v>
      </c>
      <c r="N38" s="95">
        <f t="shared" si="1"/>
        <v>2.1685970392436284E-2</v>
      </c>
      <c r="O38" s="72">
        <f t="shared" si="0"/>
        <v>-2.1924566818593637E-2</v>
      </c>
    </row>
    <row r="39" spans="1:15" x14ac:dyDescent="0.2">
      <c r="A39" s="2">
        <v>6</v>
      </c>
      <c r="B39" s="2">
        <v>2002</v>
      </c>
      <c r="C39" s="3">
        <v>0</v>
      </c>
      <c r="D39" s="3">
        <v>1</v>
      </c>
      <c r="E39" s="5">
        <v>4.15267E-2</v>
      </c>
      <c r="F39" s="5">
        <v>-3.9614000000000003E-3</v>
      </c>
      <c r="G39" s="5">
        <v>2.5697899999999999E-2</v>
      </c>
      <c r="H39" s="5">
        <v>0.71072610000000003</v>
      </c>
      <c r="I39" s="9">
        <v>0.15321080000000001</v>
      </c>
      <c r="M39" s="5">
        <f t="shared" si="2"/>
        <v>-3.7637294849004825</v>
      </c>
      <c r="N39" s="95">
        <f t="shared" si="1"/>
        <v>2.2671161323380682E-2</v>
      </c>
      <c r="O39" s="72">
        <f t="shared" si="0"/>
        <v>-2.2932103552690906E-2</v>
      </c>
    </row>
    <row r="40" spans="1:15" x14ac:dyDescent="0.2">
      <c r="A40" s="2">
        <v>6</v>
      </c>
      <c r="B40" s="2">
        <v>2003</v>
      </c>
      <c r="C40" s="3">
        <v>0</v>
      </c>
      <c r="D40" s="3">
        <v>1</v>
      </c>
      <c r="E40" s="5">
        <v>2.1824400000000001E-2</v>
      </c>
      <c r="F40" s="5">
        <v>-2.86293E-2</v>
      </c>
      <c r="G40" s="5">
        <v>3.01915E-2</v>
      </c>
      <c r="H40" s="5">
        <v>0.64877669999999998</v>
      </c>
      <c r="I40" s="9">
        <v>0.1750746</v>
      </c>
      <c r="M40" s="5">
        <f t="shared" si="2"/>
        <v>-3.6596993841893748</v>
      </c>
      <c r="N40" s="95">
        <f t="shared" si="1"/>
        <v>2.5094315546440597E-2</v>
      </c>
      <c r="O40" s="72">
        <f t="shared" si="0"/>
        <v>-2.5414546557099953E-2</v>
      </c>
    </row>
    <row r="41" spans="1:15" x14ac:dyDescent="0.2">
      <c r="A41" s="2">
        <v>6</v>
      </c>
      <c r="B41" s="2">
        <v>2004</v>
      </c>
      <c r="C41" s="3">
        <v>0</v>
      </c>
      <c r="D41" s="3">
        <v>1</v>
      </c>
      <c r="E41" s="5">
        <v>8.0377000000000001E-3</v>
      </c>
      <c r="F41" s="5">
        <v>-4.7379400000000002E-2</v>
      </c>
      <c r="G41" s="5">
        <v>4.3104700000000003E-2</v>
      </c>
      <c r="H41" s="5">
        <v>0.55162690000000003</v>
      </c>
      <c r="I41" s="9">
        <v>0.2016917</v>
      </c>
      <c r="M41" s="5">
        <f t="shared" si="2"/>
        <v>-3.5701305521406583</v>
      </c>
      <c r="N41" s="95">
        <f t="shared" si="1"/>
        <v>2.7381333923664174E-2</v>
      </c>
      <c r="O41" s="72">
        <f t="shared" si="0"/>
        <v>-2.7763189261249623E-2</v>
      </c>
    </row>
    <row r="42" spans="1:15" x14ac:dyDescent="0.2">
      <c r="A42" s="2">
        <v>7</v>
      </c>
      <c r="B42" s="2">
        <v>1998</v>
      </c>
      <c r="C42" s="3">
        <v>0</v>
      </c>
      <c r="D42" s="3">
        <v>1</v>
      </c>
      <c r="E42" s="5">
        <v>8.6693300000000001E-2</v>
      </c>
      <c r="F42" s="5">
        <v>-4.6342000000000001E-2</v>
      </c>
      <c r="G42" s="5">
        <v>4.7951500000000001E-2</v>
      </c>
      <c r="H42" s="5">
        <v>1.13462</v>
      </c>
      <c r="I42" s="9">
        <v>0.1896871</v>
      </c>
      <c r="M42" s="5">
        <f t="shared" si="2"/>
        <v>-4.5143064003883397</v>
      </c>
      <c r="N42" s="95">
        <f t="shared" si="1"/>
        <v>1.0832568633528434E-2</v>
      </c>
      <c r="O42" s="72">
        <f t="shared" si="0"/>
        <v>-1.0891668091940768E-2</v>
      </c>
    </row>
    <row r="43" spans="1:15" x14ac:dyDescent="0.2">
      <c r="A43" s="2">
        <v>7</v>
      </c>
      <c r="B43" s="2">
        <v>1999</v>
      </c>
      <c r="C43" s="3">
        <v>0</v>
      </c>
      <c r="D43" s="3">
        <v>1</v>
      </c>
      <c r="E43" s="5">
        <v>6.7510000000000001E-2</v>
      </c>
      <c r="F43" s="5">
        <v>-1.17479E-2</v>
      </c>
      <c r="G43" s="5">
        <v>6.7293599999999995E-2</v>
      </c>
      <c r="H43" s="5">
        <v>0.88055850000000002</v>
      </c>
      <c r="I43" s="9">
        <v>0.1836091</v>
      </c>
      <c r="M43" s="5">
        <f t="shared" si="2"/>
        <v>-4.3261714837811009</v>
      </c>
      <c r="N43" s="95">
        <f t="shared" si="1"/>
        <v>1.3045618563940455E-2</v>
      </c>
      <c r="O43" s="72">
        <f t="shared" si="0"/>
        <v>-1.3131460033158682E-2</v>
      </c>
    </row>
    <row r="44" spans="1:15" x14ac:dyDescent="0.2">
      <c r="A44" s="2">
        <v>7</v>
      </c>
      <c r="B44" s="2">
        <v>2000</v>
      </c>
      <c r="C44" s="3">
        <v>0</v>
      </c>
      <c r="D44" s="3">
        <v>1</v>
      </c>
      <c r="E44" s="5">
        <v>5.31902E-2</v>
      </c>
      <c r="F44" s="5">
        <v>0.2398293</v>
      </c>
      <c r="G44" s="5">
        <v>2.7088399999999999E-2</v>
      </c>
      <c r="H44" s="5">
        <v>0.46290029999999999</v>
      </c>
      <c r="I44" s="9">
        <v>0.1379696</v>
      </c>
      <c r="M44" s="5">
        <f t="shared" si="2"/>
        <v>-3.7390083540845183</v>
      </c>
      <c r="N44" s="95">
        <f t="shared" si="1"/>
        <v>2.3225423995565056E-2</v>
      </c>
      <c r="O44" s="72">
        <f t="shared" si="0"/>
        <v>-2.3499384365859827E-2</v>
      </c>
    </row>
    <row r="45" spans="1:15" x14ac:dyDescent="0.2">
      <c r="A45" s="2">
        <v>7</v>
      </c>
      <c r="B45" s="2">
        <v>2001</v>
      </c>
      <c r="C45" s="3">
        <v>0</v>
      </c>
      <c r="D45" s="3">
        <v>1</v>
      </c>
      <c r="E45" s="5">
        <v>-0.38003550000000003</v>
      </c>
      <c r="F45" s="5">
        <v>0.32729910000000001</v>
      </c>
      <c r="G45" s="5">
        <v>1.52205E-2</v>
      </c>
      <c r="H45" s="5">
        <v>1.216094</v>
      </c>
      <c r="I45" s="9">
        <v>0.1131646</v>
      </c>
      <c r="M45" s="5">
        <f t="shared" si="2"/>
        <v>-5.1664414593117574</v>
      </c>
      <c r="N45" s="95">
        <f t="shared" si="1"/>
        <v>5.6724731085192005E-3</v>
      </c>
      <c r="O45" s="72">
        <f t="shared" si="0"/>
        <v>-5.6886226850852203E-3</v>
      </c>
    </row>
    <row r="46" spans="1:15" x14ac:dyDescent="0.2">
      <c r="A46" s="2">
        <v>8</v>
      </c>
      <c r="B46" s="2">
        <v>1999</v>
      </c>
      <c r="C46" s="3">
        <v>0</v>
      </c>
      <c r="D46" s="3">
        <v>1</v>
      </c>
      <c r="E46" s="5">
        <v>0.14048840000000001</v>
      </c>
      <c r="F46" s="5">
        <v>0.23074790000000001</v>
      </c>
      <c r="G46" s="5">
        <v>5.3958800000000001E-2</v>
      </c>
      <c r="H46" s="5">
        <v>1.802133</v>
      </c>
      <c r="I46" s="9">
        <v>0.25492979999999998</v>
      </c>
      <c r="M46" s="5">
        <f t="shared" si="2"/>
        <v>-5.9662720493263528</v>
      </c>
      <c r="N46" s="95">
        <f t="shared" si="1"/>
        <v>2.5572251101653579E-3</v>
      </c>
      <c r="O46" s="72">
        <f t="shared" si="0"/>
        <v>-2.5605003952497247E-3</v>
      </c>
    </row>
    <row r="47" spans="1:15" x14ac:dyDescent="0.2">
      <c r="A47" s="2">
        <v>8</v>
      </c>
      <c r="B47" s="2">
        <v>2000</v>
      </c>
      <c r="C47" s="3">
        <v>0</v>
      </c>
      <c r="D47" s="3">
        <v>1</v>
      </c>
      <c r="E47" s="5">
        <v>0.27805530000000001</v>
      </c>
      <c r="F47" s="5">
        <v>0.33973609999999999</v>
      </c>
      <c r="G47" s="5">
        <v>6.0129299999999997E-2</v>
      </c>
      <c r="H47" s="5">
        <v>1.6977789999999999</v>
      </c>
      <c r="I47" s="9">
        <v>0.2373005</v>
      </c>
      <c r="M47" s="5">
        <f t="shared" si="2"/>
        <v>-5.9617220226195782</v>
      </c>
      <c r="N47" s="95">
        <f t="shared" si="1"/>
        <v>2.5688571058001316E-3</v>
      </c>
      <c r="O47" s="72">
        <f t="shared" si="0"/>
        <v>-2.5721622807766678E-3</v>
      </c>
    </row>
    <row r="48" spans="1:15" x14ac:dyDescent="0.2">
      <c r="A48" s="2">
        <v>8</v>
      </c>
      <c r="B48" s="2">
        <v>2001</v>
      </c>
      <c r="C48" s="3">
        <v>0</v>
      </c>
      <c r="D48" s="3">
        <v>1</v>
      </c>
      <c r="E48" s="5">
        <v>0.21298790000000001</v>
      </c>
      <c r="F48" s="5">
        <v>0.31702010000000003</v>
      </c>
      <c r="G48" s="5">
        <v>2.3677199999999999E-2</v>
      </c>
      <c r="H48" s="5">
        <v>2.6131120000000001</v>
      </c>
      <c r="I48" s="9">
        <v>0.19518360000000001</v>
      </c>
      <c r="M48" s="5">
        <f t="shared" si="2"/>
        <v>-7.1488412187178492</v>
      </c>
      <c r="N48" s="95">
        <f t="shared" si="1"/>
        <v>7.8515713812947778E-4</v>
      </c>
      <c r="O48" s="72">
        <f t="shared" si="0"/>
        <v>-7.8546553543267352E-4</v>
      </c>
    </row>
    <row r="49" spans="1:15" x14ac:dyDescent="0.2">
      <c r="A49" s="2">
        <v>8</v>
      </c>
      <c r="B49" s="2">
        <v>2002</v>
      </c>
      <c r="C49" s="3">
        <v>0</v>
      </c>
      <c r="D49" s="3">
        <v>1</v>
      </c>
      <c r="E49" s="5">
        <v>0.1541534</v>
      </c>
      <c r="F49" s="5">
        <v>0.1474664</v>
      </c>
      <c r="G49" s="5">
        <v>-2.0901400000000001E-2</v>
      </c>
      <c r="H49" s="5">
        <v>0.74257200000000001</v>
      </c>
      <c r="I49" s="9">
        <v>0.1434946</v>
      </c>
      <c r="M49" s="5">
        <f t="shared" si="2"/>
        <v>-3.621257291770879</v>
      </c>
      <c r="N49" s="95">
        <f t="shared" si="1"/>
        <v>2.605215431249109E-2</v>
      </c>
      <c r="O49" s="72">
        <f t="shared" si="0"/>
        <v>-2.639752329533291E-2</v>
      </c>
    </row>
    <row r="50" spans="1:15" x14ac:dyDescent="0.2">
      <c r="A50" s="2">
        <v>8</v>
      </c>
      <c r="B50" s="2">
        <v>2003</v>
      </c>
      <c r="C50" s="3">
        <v>0</v>
      </c>
      <c r="D50" s="3">
        <v>1</v>
      </c>
      <c r="E50" s="5">
        <v>0.23069190000000001</v>
      </c>
      <c r="F50" s="5">
        <v>0.10470930000000001</v>
      </c>
      <c r="G50" s="5">
        <v>4.61991E-2</v>
      </c>
      <c r="H50" s="5">
        <v>1.142992</v>
      </c>
      <c r="I50" s="9">
        <v>0.2065941</v>
      </c>
      <c r="M50" s="5">
        <f t="shared" si="2"/>
        <v>-4.6631123231223039</v>
      </c>
      <c r="N50" s="95">
        <f t="shared" si="1"/>
        <v>9.3488202706802012E-3</v>
      </c>
      <c r="O50" s="72">
        <f t="shared" si="0"/>
        <v>-9.392794778680956E-3</v>
      </c>
    </row>
    <row r="51" spans="1:15" x14ac:dyDescent="0.2">
      <c r="A51" s="2">
        <v>8</v>
      </c>
      <c r="B51" s="2">
        <v>2004</v>
      </c>
      <c r="C51" s="3">
        <v>0</v>
      </c>
      <c r="D51" s="3">
        <v>1</v>
      </c>
      <c r="E51" s="5">
        <v>0.2059725</v>
      </c>
      <c r="F51" s="5">
        <v>0.1323696</v>
      </c>
      <c r="G51" s="5">
        <v>3.8961700000000002E-2</v>
      </c>
      <c r="H51" s="5">
        <v>1.7049510000000001</v>
      </c>
      <c r="I51" s="9">
        <v>0.19177230000000001</v>
      </c>
      <c r="M51" s="5">
        <f t="shared" si="2"/>
        <v>-5.5604006080664439</v>
      </c>
      <c r="N51" s="95">
        <f t="shared" si="1"/>
        <v>3.832490365021608E-3</v>
      </c>
      <c r="O51" s="72">
        <f t="shared" si="0"/>
        <v>-3.8398531741710767E-3</v>
      </c>
    </row>
    <row r="52" spans="1:15" x14ac:dyDescent="0.2">
      <c r="A52" s="2">
        <v>9</v>
      </c>
      <c r="B52" s="2">
        <v>1995</v>
      </c>
      <c r="C52" s="3">
        <v>0</v>
      </c>
      <c r="D52" s="3">
        <v>1</v>
      </c>
      <c r="E52" s="5">
        <v>-0.1696203</v>
      </c>
      <c r="F52" s="5">
        <v>7.3403599999999999E-2</v>
      </c>
      <c r="G52" s="5">
        <v>7.2735400000000006E-2</v>
      </c>
      <c r="H52" s="5">
        <v>1.572166</v>
      </c>
      <c r="I52" s="9">
        <v>0.1643561</v>
      </c>
      <c r="M52" s="5">
        <f t="shared" si="2"/>
        <v>-5.7058498920313605</v>
      </c>
      <c r="N52" s="95">
        <f t="shared" si="1"/>
        <v>3.3154204835133664E-3</v>
      </c>
      <c r="O52" s="72">
        <f t="shared" si="0"/>
        <v>-3.3209286680060848E-3</v>
      </c>
    </row>
    <row r="53" spans="1:15" x14ac:dyDescent="0.2">
      <c r="A53" s="2">
        <v>9</v>
      </c>
      <c r="B53" s="2">
        <v>1996</v>
      </c>
      <c r="C53" s="3">
        <v>0</v>
      </c>
      <c r="D53" s="3">
        <v>1</v>
      </c>
      <c r="E53" s="5">
        <v>3.4947800000000001E-2</v>
      </c>
      <c r="F53" s="5">
        <v>-6.9583699999999998E-2</v>
      </c>
      <c r="G53" s="5">
        <v>3.96081E-2</v>
      </c>
      <c r="H53" s="5">
        <v>3.3700730000000001</v>
      </c>
      <c r="I53" s="9">
        <v>8.6247500000000005E-2</v>
      </c>
      <c r="M53" s="5">
        <f t="shared" si="2"/>
        <v>-8.0617183431901047</v>
      </c>
      <c r="N53" s="95">
        <f t="shared" si="1"/>
        <v>3.1528496481941179E-4</v>
      </c>
      <c r="O53" s="72">
        <f t="shared" si="0"/>
        <v>-3.1533467757328005E-4</v>
      </c>
    </row>
    <row r="54" spans="1:15" x14ac:dyDescent="0.2">
      <c r="A54" s="2">
        <v>9</v>
      </c>
      <c r="B54" s="2">
        <v>1997</v>
      </c>
      <c r="C54" s="3">
        <v>0</v>
      </c>
      <c r="D54" s="3">
        <v>1</v>
      </c>
      <c r="E54" s="5">
        <v>1.2264199999999999E-2</v>
      </c>
      <c r="F54" s="5">
        <v>-3.5246E-2</v>
      </c>
      <c r="G54" s="5">
        <v>4.3407000000000001E-2</v>
      </c>
      <c r="H54" s="5">
        <v>3.1268359999999999</v>
      </c>
      <c r="I54" s="9">
        <v>0.11553629999999999</v>
      </c>
      <c r="M54" s="5">
        <f t="shared" si="2"/>
        <v>-7.7456624492029826</v>
      </c>
      <c r="N54" s="95">
        <f t="shared" si="1"/>
        <v>4.3242789138311314E-4</v>
      </c>
      <c r="O54" s="72">
        <f t="shared" si="0"/>
        <v>-4.3252141528624908E-4</v>
      </c>
    </row>
    <row r="55" spans="1:15" x14ac:dyDescent="0.2">
      <c r="A55" s="2">
        <v>10</v>
      </c>
      <c r="B55" s="2">
        <v>2001</v>
      </c>
      <c r="C55" s="3">
        <v>0</v>
      </c>
      <c r="D55" s="3">
        <v>1</v>
      </c>
      <c r="E55" s="5">
        <v>0.28196789999999999</v>
      </c>
      <c r="F55" s="5">
        <v>0.17731520000000001</v>
      </c>
      <c r="G55" s="5">
        <v>3.9518999999999999E-2</v>
      </c>
      <c r="H55" s="5">
        <v>0.1706754</v>
      </c>
      <c r="I55" s="9">
        <v>0.1653472</v>
      </c>
      <c r="M55" s="5">
        <f t="shared" si="2"/>
        <v>-3.170086390371273</v>
      </c>
      <c r="N55" s="95">
        <f t="shared" si="1"/>
        <v>4.0307073501944346E-2</v>
      </c>
      <c r="O55" s="72">
        <f t="shared" si="0"/>
        <v>-4.1141913920201674E-2</v>
      </c>
    </row>
    <row r="56" spans="1:15" x14ac:dyDescent="0.2">
      <c r="A56" s="2">
        <v>10</v>
      </c>
      <c r="B56" s="2">
        <v>2002</v>
      </c>
      <c r="C56" s="3">
        <v>0</v>
      </c>
      <c r="D56" s="3">
        <v>1</v>
      </c>
      <c r="E56" s="5">
        <v>0.31087480000000001</v>
      </c>
      <c r="F56" s="5">
        <v>9.1051900000000005E-2</v>
      </c>
      <c r="G56" s="5">
        <v>4.2808300000000001E-2</v>
      </c>
      <c r="H56" s="5">
        <v>0.21950410000000001</v>
      </c>
      <c r="I56" s="9">
        <v>0.1543339</v>
      </c>
      <c r="M56" s="5">
        <f t="shared" si="2"/>
        <v>-3.1436281717061565</v>
      </c>
      <c r="N56" s="95">
        <f t="shared" si="1"/>
        <v>4.1343081423882974E-2</v>
      </c>
      <c r="O56" s="72">
        <f t="shared" si="0"/>
        <v>-4.2222017244752226E-2</v>
      </c>
    </row>
    <row r="57" spans="1:15" x14ac:dyDescent="0.2">
      <c r="A57" s="2">
        <v>10</v>
      </c>
      <c r="B57" s="2">
        <v>2003</v>
      </c>
      <c r="C57" s="3">
        <v>0</v>
      </c>
      <c r="D57" s="3">
        <v>1</v>
      </c>
      <c r="E57" s="5">
        <v>0.33444119999999999</v>
      </c>
      <c r="F57" s="5">
        <v>0.13198679999999999</v>
      </c>
      <c r="G57" s="5">
        <v>3.3724400000000002E-2</v>
      </c>
      <c r="H57" s="5">
        <v>0.33308850000000001</v>
      </c>
      <c r="I57" s="9">
        <v>0.1422774</v>
      </c>
      <c r="M57" s="5">
        <f t="shared" si="2"/>
        <v>-3.3091988076797247</v>
      </c>
      <c r="N57" s="95">
        <f t="shared" si="1"/>
        <v>3.5256960742558408E-2</v>
      </c>
      <c r="O57" s="72">
        <f t="shared" si="0"/>
        <v>-3.5893493664351503E-2</v>
      </c>
    </row>
    <row r="58" spans="1:15" x14ac:dyDescent="0.2">
      <c r="A58" s="2">
        <v>10</v>
      </c>
      <c r="B58" s="2">
        <v>2004</v>
      </c>
      <c r="C58" s="3">
        <v>0</v>
      </c>
      <c r="D58" s="3">
        <v>1</v>
      </c>
      <c r="E58" s="5">
        <v>0.33730349999999998</v>
      </c>
      <c r="F58" s="5">
        <v>0.1626406</v>
      </c>
      <c r="G58" s="5">
        <v>3.6683899999999998E-2</v>
      </c>
      <c r="H58" s="5">
        <v>0.58507589999999998</v>
      </c>
      <c r="I58" s="9">
        <v>0.15916939999999999</v>
      </c>
      <c r="M58" s="5">
        <f t="shared" si="2"/>
        <v>-3.767353737082948</v>
      </c>
      <c r="N58" s="95">
        <f t="shared" si="1"/>
        <v>2.259099688527675E-2</v>
      </c>
      <c r="O58" s="72">
        <f t="shared" si="0"/>
        <v>-2.2850082898631885E-2</v>
      </c>
    </row>
    <row r="59" spans="1:15" x14ac:dyDescent="0.2">
      <c r="A59" s="2">
        <v>11</v>
      </c>
      <c r="B59" s="2">
        <v>1995</v>
      </c>
      <c r="C59" s="3">
        <v>0</v>
      </c>
      <c r="D59" s="3">
        <v>1</v>
      </c>
      <c r="E59" s="5">
        <v>0.38702789999999998</v>
      </c>
      <c r="F59" s="5">
        <v>8.9696300000000007E-2</v>
      </c>
      <c r="G59" s="5">
        <v>4.5290200000000003E-2</v>
      </c>
      <c r="H59" s="5">
        <v>3.0248210000000002</v>
      </c>
      <c r="I59" s="9">
        <v>7.5812299999999999E-2</v>
      </c>
      <c r="M59" s="5">
        <f t="shared" si="2"/>
        <v>-7.6491423291358949</v>
      </c>
      <c r="N59" s="95">
        <f t="shared" si="1"/>
        <v>4.7622569437359404E-4</v>
      </c>
      <c r="O59" s="72">
        <f t="shared" si="0"/>
        <v>-4.7633912584362951E-4</v>
      </c>
    </row>
    <row r="60" spans="1:15" x14ac:dyDescent="0.2">
      <c r="A60" s="2">
        <v>11</v>
      </c>
      <c r="B60" s="2">
        <v>1996</v>
      </c>
      <c r="C60" s="3">
        <v>0</v>
      </c>
      <c r="D60" s="3">
        <v>1</v>
      </c>
      <c r="E60" s="5">
        <v>0.32800509999999999</v>
      </c>
      <c r="F60" s="5">
        <v>0.1210137</v>
      </c>
      <c r="G60" s="5">
        <v>2.05971E-2</v>
      </c>
      <c r="H60" s="5">
        <v>3.564794</v>
      </c>
      <c r="I60" s="9">
        <v>6.7744399999999996E-2</v>
      </c>
      <c r="M60" s="5">
        <f t="shared" si="2"/>
        <v>-8.387111988360191</v>
      </c>
      <c r="N60" s="95">
        <f t="shared" si="1"/>
        <v>2.2773229887159644E-4</v>
      </c>
      <c r="O60" s="72">
        <f t="shared" si="0"/>
        <v>-2.2775823380916154E-4</v>
      </c>
    </row>
    <row r="61" spans="1:15" x14ac:dyDescent="0.2">
      <c r="A61" s="2">
        <v>11</v>
      </c>
      <c r="B61" s="2">
        <v>1997</v>
      </c>
      <c r="C61" s="3">
        <v>0</v>
      </c>
      <c r="D61" s="3">
        <v>1</v>
      </c>
      <c r="E61" s="5">
        <v>0.35149849999999999</v>
      </c>
      <c r="F61" s="5">
        <v>-0.24085329999999999</v>
      </c>
      <c r="G61" s="5">
        <v>-0.36208269999999998</v>
      </c>
      <c r="H61" s="5">
        <v>1.715727</v>
      </c>
      <c r="I61" s="9">
        <v>3.6211599999999997E-2</v>
      </c>
      <c r="M61" s="5">
        <f t="shared" si="2"/>
        <v>-1.8630222068255344</v>
      </c>
      <c r="N61" s="95">
        <f t="shared" si="1"/>
        <v>0.1343511778843422</v>
      </c>
      <c r="O61" s="72">
        <f t="shared" si="0"/>
        <v>-0.14427596985149382</v>
      </c>
    </row>
    <row r="62" spans="1:15" x14ac:dyDescent="0.2">
      <c r="A62" s="2">
        <v>11</v>
      </c>
      <c r="B62" s="2">
        <v>1998</v>
      </c>
      <c r="C62" s="3">
        <v>0</v>
      </c>
      <c r="D62" s="3">
        <v>1</v>
      </c>
      <c r="E62" s="5">
        <v>0.36121989999999998</v>
      </c>
      <c r="F62" s="5">
        <v>5.2343599999999997E-2</v>
      </c>
      <c r="G62" s="5">
        <v>2.41485E-2</v>
      </c>
      <c r="H62" s="5">
        <v>1.7078500000000001</v>
      </c>
      <c r="I62" s="9">
        <v>6.1494300000000002E-2</v>
      </c>
      <c r="M62" s="5">
        <f t="shared" si="2"/>
        <v>-5.3465716215019441</v>
      </c>
      <c r="N62" s="95">
        <f t="shared" si="1"/>
        <v>4.7418649808072576E-3</v>
      </c>
      <c r="O62" s="72">
        <f t="shared" si="0"/>
        <v>-4.7531432901599252E-3</v>
      </c>
    </row>
    <row r="63" spans="1:15" x14ac:dyDescent="0.2">
      <c r="A63" s="2">
        <v>11</v>
      </c>
      <c r="B63" s="2">
        <v>1999</v>
      </c>
      <c r="C63" s="3">
        <v>0</v>
      </c>
      <c r="D63" s="3">
        <v>1</v>
      </c>
      <c r="E63" s="5">
        <v>0.10967200000000001</v>
      </c>
      <c r="F63" s="5">
        <v>-7.6169000000000002E-3</v>
      </c>
      <c r="G63" s="5">
        <v>1.34921E-2</v>
      </c>
      <c r="H63" s="5">
        <v>2.632863</v>
      </c>
      <c r="I63" s="9">
        <v>4.6391700000000001E-2</v>
      </c>
      <c r="M63" s="5">
        <f t="shared" si="2"/>
        <v>-6.7618389874136016</v>
      </c>
      <c r="N63" s="95">
        <f t="shared" si="1"/>
        <v>1.1557619936044886E-3</v>
      </c>
      <c r="O63" s="72">
        <f t="shared" si="0"/>
        <v>-1.1564304015606922E-3</v>
      </c>
    </row>
    <row r="64" spans="1:15" x14ac:dyDescent="0.2">
      <c r="A64" s="2">
        <v>11</v>
      </c>
      <c r="B64" s="2">
        <v>2000</v>
      </c>
      <c r="C64" s="3">
        <v>0</v>
      </c>
      <c r="D64" s="3">
        <v>1</v>
      </c>
      <c r="E64" s="5">
        <v>8.9144200000000007E-2</v>
      </c>
      <c r="F64" s="5">
        <v>-4.0670400000000002E-2</v>
      </c>
      <c r="G64" s="5">
        <v>5.64997E-2</v>
      </c>
      <c r="H64" s="5">
        <v>1.4708319999999999</v>
      </c>
      <c r="I64" s="9">
        <v>0.1056923</v>
      </c>
      <c r="M64" s="5">
        <f t="shared" si="2"/>
        <v>-5.1777528816404459</v>
      </c>
      <c r="N64" s="95">
        <f t="shared" si="1"/>
        <v>5.6090287651441115E-3</v>
      </c>
      <c r="O64" s="72">
        <f t="shared" si="0"/>
        <v>-5.6248184378211502E-3</v>
      </c>
    </row>
    <row r="65" spans="1:15" x14ac:dyDescent="0.2">
      <c r="A65" s="2">
        <v>11</v>
      </c>
      <c r="B65" s="2">
        <v>2001</v>
      </c>
      <c r="C65" s="3">
        <v>0</v>
      </c>
      <c r="D65" s="3">
        <v>1</v>
      </c>
      <c r="E65" s="5">
        <v>0.14077780000000001</v>
      </c>
      <c r="F65" s="5">
        <v>-7.6318300000000006E-2</v>
      </c>
      <c r="G65" s="5">
        <v>2.0041099999999999E-2</v>
      </c>
      <c r="H65" s="5">
        <v>3.606862</v>
      </c>
      <c r="I65" s="9">
        <v>8.8765200000000002E-2</v>
      </c>
      <c r="M65" s="5">
        <f t="shared" si="2"/>
        <v>-8.2273376754439624</v>
      </c>
      <c r="N65" s="95">
        <f t="shared" si="1"/>
        <v>2.6717548009561249E-4</v>
      </c>
      <c r="O65" s="72">
        <f t="shared" si="0"/>
        <v>-2.6721117782267813E-4</v>
      </c>
    </row>
    <row r="66" spans="1:15" x14ac:dyDescent="0.2">
      <c r="A66" s="2">
        <v>12</v>
      </c>
      <c r="B66" s="2">
        <v>1995</v>
      </c>
      <c r="C66" s="3">
        <v>0</v>
      </c>
      <c r="D66" s="3">
        <v>1</v>
      </c>
      <c r="E66" s="5">
        <v>0.19167039999999999</v>
      </c>
      <c r="F66" s="5">
        <v>0.21642729999999999</v>
      </c>
      <c r="G66" s="5">
        <v>5.5042300000000002E-2</v>
      </c>
      <c r="H66" s="5">
        <v>1.2926029999999999</v>
      </c>
      <c r="I66" s="9">
        <v>0.70639359999999995</v>
      </c>
      <c r="M66" s="5">
        <f t="shared" si="2"/>
        <v>-4.8411419587815914</v>
      </c>
      <c r="N66" s="95">
        <f t="shared" si="1"/>
        <v>7.8361396122969204E-3</v>
      </c>
      <c r="O66" s="72">
        <f t="shared" ref="O66:O129" si="3">C66*LN(logistic(M66))+(1-C66)*LN(1-logistic(M66))</f>
        <v>-7.8670034958400088E-3</v>
      </c>
    </row>
    <row r="67" spans="1:15" x14ac:dyDescent="0.2">
      <c r="A67" s="2">
        <v>13</v>
      </c>
      <c r="B67" s="2">
        <v>1999</v>
      </c>
      <c r="C67" s="3">
        <v>0</v>
      </c>
      <c r="D67" s="3">
        <v>1</v>
      </c>
      <c r="E67" s="5">
        <v>2.3951500000000001E-2</v>
      </c>
      <c r="F67" s="5">
        <v>0.45487460000000002</v>
      </c>
      <c r="G67" s="5">
        <v>5.9613399999999997E-2</v>
      </c>
      <c r="H67" s="5">
        <v>1.2943929999999999</v>
      </c>
      <c r="I67" s="9">
        <v>0.18229290000000001</v>
      </c>
      <c r="M67" s="5">
        <f t="shared" si="2"/>
        <v>-5.6215659526084529</v>
      </c>
      <c r="N67" s="95">
        <f t="shared" ref="N67:N130" si="4">logistic(M67)</f>
        <v>3.6059198206584695E-3</v>
      </c>
      <c r="O67" s="72">
        <f t="shared" si="3"/>
        <v>-3.6124368207716864E-3</v>
      </c>
    </row>
    <row r="68" spans="1:15" x14ac:dyDescent="0.2">
      <c r="A68" s="2">
        <v>13</v>
      </c>
      <c r="B68" s="2">
        <v>2000</v>
      </c>
      <c r="C68" s="3">
        <v>0</v>
      </c>
      <c r="D68" s="3">
        <v>1</v>
      </c>
      <c r="E68" s="5">
        <v>8.8529899999999995E-2</v>
      </c>
      <c r="F68" s="5">
        <v>0.41931970000000002</v>
      </c>
      <c r="G68" s="5">
        <v>6.30526E-2</v>
      </c>
      <c r="H68" s="5">
        <v>1.540535</v>
      </c>
      <c r="I68" s="9">
        <v>0.20213700000000001</v>
      </c>
      <c r="M68" s="5">
        <f t="shared" ref="M68:M131" si="5">MMULT(D68:I68,$L$20:$L$25)</f>
        <v>-5.950569524723635</v>
      </c>
      <c r="N68" s="95">
        <f t="shared" si="4"/>
        <v>2.5975917943563218E-3</v>
      </c>
      <c r="O68" s="72">
        <f t="shared" si="3"/>
        <v>-2.6009713897295291E-3</v>
      </c>
    </row>
    <row r="69" spans="1:15" x14ac:dyDescent="0.2">
      <c r="A69" s="2">
        <v>13</v>
      </c>
      <c r="B69" s="2">
        <v>2001</v>
      </c>
      <c r="C69" s="3">
        <v>0</v>
      </c>
      <c r="D69" s="3">
        <v>1</v>
      </c>
      <c r="E69" s="5">
        <v>6.96933E-2</v>
      </c>
      <c r="F69" s="5">
        <v>0.44534899999999999</v>
      </c>
      <c r="G69" s="5">
        <v>6.2195899999999998E-2</v>
      </c>
      <c r="H69" s="5">
        <v>1.788964</v>
      </c>
      <c r="I69" s="9">
        <v>0.19909969999999999</v>
      </c>
      <c r="M69" s="5">
        <f t="shared" si="5"/>
        <v>-6.3871462828550136</v>
      </c>
      <c r="N69" s="95">
        <f t="shared" si="4"/>
        <v>1.6802244044334782E-3</v>
      </c>
      <c r="O69" s="72">
        <f t="shared" si="3"/>
        <v>-1.6816375646307971E-3</v>
      </c>
    </row>
    <row r="70" spans="1:15" x14ac:dyDescent="0.2">
      <c r="A70" s="2">
        <v>13</v>
      </c>
      <c r="B70" s="2">
        <v>2002</v>
      </c>
      <c r="C70" s="3">
        <v>0</v>
      </c>
      <c r="D70" s="3">
        <v>1</v>
      </c>
      <c r="E70" s="5">
        <v>0.11142730000000001</v>
      </c>
      <c r="F70" s="5">
        <v>0.47041830000000001</v>
      </c>
      <c r="G70" s="5">
        <v>5.1393500000000002E-2</v>
      </c>
      <c r="H70" s="5">
        <v>1.916847</v>
      </c>
      <c r="I70" s="9">
        <v>0.1895075</v>
      </c>
      <c r="M70" s="5">
        <f t="shared" si="5"/>
        <v>-6.5296319662683331</v>
      </c>
      <c r="N70" s="95">
        <f t="shared" si="4"/>
        <v>1.4574157511473282E-3</v>
      </c>
      <c r="O70" s="72">
        <f t="shared" si="3"/>
        <v>-1.4584788144922261E-3</v>
      </c>
    </row>
    <row r="71" spans="1:15" x14ac:dyDescent="0.2">
      <c r="A71" s="2">
        <v>13</v>
      </c>
      <c r="B71" s="2">
        <v>2003</v>
      </c>
      <c r="C71" s="3">
        <v>0</v>
      </c>
      <c r="D71" s="3">
        <v>1</v>
      </c>
      <c r="E71" s="5">
        <v>8.5650100000000007E-2</v>
      </c>
      <c r="F71" s="5">
        <v>0.4603256</v>
      </c>
      <c r="G71" s="5">
        <v>3.8619300000000002E-2</v>
      </c>
      <c r="H71" s="5">
        <v>1.82931</v>
      </c>
      <c r="I71" s="9">
        <v>0.19447719999999999</v>
      </c>
      <c r="M71" s="5">
        <f t="shared" si="5"/>
        <v>-6.2808793815349953</v>
      </c>
      <c r="N71" s="95">
        <f t="shared" si="4"/>
        <v>1.8682569672457518E-3</v>
      </c>
      <c r="O71" s="72">
        <f t="shared" si="3"/>
        <v>-1.8700043359886835E-3</v>
      </c>
    </row>
    <row r="72" spans="1:15" x14ac:dyDescent="0.2">
      <c r="A72" s="2">
        <v>13</v>
      </c>
      <c r="B72" s="2">
        <v>2004</v>
      </c>
      <c r="C72" s="3">
        <v>0</v>
      </c>
      <c r="D72" s="3">
        <v>1</v>
      </c>
      <c r="E72" s="5">
        <v>9.3437999999999993E-2</v>
      </c>
      <c r="F72" s="5">
        <v>0.46251769999999998</v>
      </c>
      <c r="G72" s="5">
        <v>5.15556E-2</v>
      </c>
      <c r="H72" s="5">
        <v>2.2356940000000001</v>
      </c>
      <c r="I72" s="9">
        <v>0.233375</v>
      </c>
      <c r="M72" s="5">
        <f t="shared" si="5"/>
        <v>-7.0078217261905582</v>
      </c>
      <c r="N72" s="95">
        <f t="shared" si="4"/>
        <v>9.0395941415840697E-4</v>
      </c>
      <c r="O72" s="72">
        <f t="shared" si="3"/>
        <v>-9.0436823185796903E-4</v>
      </c>
    </row>
    <row r="73" spans="1:15" x14ac:dyDescent="0.2">
      <c r="A73" s="2">
        <v>14</v>
      </c>
      <c r="B73" s="2">
        <v>2002</v>
      </c>
      <c r="C73" s="3">
        <v>0</v>
      </c>
      <c r="D73" s="3">
        <v>1</v>
      </c>
      <c r="E73" s="5">
        <v>0.15534010000000001</v>
      </c>
      <c r="F73" s="5">
        <v>0.3207796</v>
      </c>
      <c r="G73" s="5">
        <v>6.3444E-2</v>
      </c>
      <c r="H73" s="5">
        <v>0.73070619999999997</v>
      </c>
      <c r="I73" s="9">
        <v>0.51307950000000002</v>
      </c>
      <c r="M73" s="5">
        <f t="shared" si="5"/>
        <v>-4.29950072464647</v>
      </c>
      <c r="N73" s="95">
        <f t="shared" si="4"/>
        <v>1.3393513713234211E-2</v>
      </c>
      <c r="O73" s="72">
        <f t="shared" si="3"/>
        <v>-1.3484015820605539E-2</v>
      </c>
    </row>
    <row r="74" spans="1:15" x14ac:dyDescent="0.2">
      <c r="A74" s="2">
        <v>15</v>
      </c>
      <c r="B74" s="2">
        <v>1999</v>
      </c>
      <c r="C74" s="3">
        <v>0</v>
      </c>
      <c r="D74" s="3">
        <v>1</v>
      </c>
      <c r="E74" s="5">
        <v>2.28159E-2</v>
      </c>
      <c r="F74" s="5">
        <v>0.23840059999999999</v>
      </c>
      <c r="G74" s="5">
        <v>3.8064899999999999E-2</v>
      </c>
      <c r="H74" s="5">
        <v>0.76666429999999997</v>
      </c>
      <c r="I74" s="9">
        <v>0.26658749999999998</v>
      </c>
      <c r="M74" s="5">
        <f t="shared" si="5"/>
        <v>-4.2416877575858258</v>
      </c>
      <c r="N74" s="95">
        <f t="shared" si="4"/>
        <v>1.4179350043007355E-2</v>
      </c>
      <c r="O74" s="72">
        <f t="shared" si="3"/>
        <v>-1.4280837520035908E-2</v>
      </c>
    </row>
    <row r="75" spans="1:15" x14ac:dyDescent="0.2">
      <c r="A75" s="2">
        <v>15</v>
      </c>
      <c r="B75" s="2">
        <v>2000</v>
      </c>
      <c r="C75" s="3">
        <v>0</v>
      </c>
      <c r="D75" s="3">
        <v>1</v>
      </c>
      <c r="E75" s="5">
        <v>6.9240899999999994E-2</v>
      </c>
      <c r="F75" s="5">
        <v>0.18902430000000001</v>
      </c>
      <c r="G75" s="5">
        <v>1.00061E-2</v>
      </c>
      <c r="H75" s="5">
        <v>0.48543770000000003</v>
      </c>
      <c r="I75" s="9">
        <v>0.23297380000000001</v>
      </c>
      <c r="M75" s="5">
        <f t="shared" si="5"/>
        <v>-3.4988822850278631</v>
      </c>
      <c r="N75" s="95">
        <f t="shared" si="4"/>
        <v>2.934404985870253E-2</v>
      </c>
      <c r="O75" s="72">
        <f t="shared" si="3"/>
        <v>-2.9783198771026139E-2</v>
      </c>
    </row>
    <row r="76" spans="1:15" x14ac:dyDescent="0.2">
      <c r="A76" s="2">
        <v>15</v>
      </c>
      <c r="B76" s="2">
        <v>2001</v>
      </c>
      <c r="C76" s="3">
        <v>0</v>
      </c>
      <c r="D76" s="3">
        <v>1</v>
      </c>
      <c r="E76" s="5">
        <v>8.7579000000000004E-2</v>
      </c>
      <c r="F76" s="5">
        <v>0.1637554</v>
      </c>
      <c r="G76" s="5">
        <v>-1.03053E-2</v>
      </c>
      <c r="H76" s="5">
        <v>0.4010454</v>
      </c>
      <c r="I76" s="9">
        <v>0.19163160000000001</v>
      </c>
      <c r="M76" s="5">
        <f t="shared" si="5"/>
        <v>-3.1832034114470389</v>
      </c>
      <c r="N76" s="95">
        <f t="shared" si="4"/>
        <v>3.9802723830975537E-2</v>
      </c>
      <c r="O76" s="72">
        <f t="shared" si="3"/>
        <v>-4.0616519622267387E-2</v>
      </c>
    </row>
    <row r="77" spans="1:15" x14ac:dyDescent="0.2">
      <c r="A77" s="2">
        <v>15</v>
      </c>
      <c r="B77" s="2">
        <v>2002</v>
      </c>
      <c r="C77" s="3">
        <v>0</v>
      </c>
      <c r="D77" s="3">
        <v>1</v>
      </c>
      <c r="E77" s="5">
        <v>0.11168889999999999</v>
      </c>
      <c r="F77" s="5">
        <v>9.0468900000000005E-2</v>
      </c>
      <c r="G77" s="5">
        <v>2.44342E-2</v>
      </c>
      <c r="H77" s="5">
        <v>0.28836260000000002</v>
      </c>
      <c r="I77" s="9">
        <v>0.20753720000000001</v>
      </c>
      <c r="M77" s="5">
        <f t="shared" si="5"/>
        <v>-3.1551078780206487</v>
      </c>
      <c r="N77" s="95">
        <f t="shared" si="4"/>
        <v>4.0890484687277989E-2</v>
      </c>
      <c r="O77" s="72">
        <f t="shared" si="3"/>
        <v>-4.1750013212342493E-2</v>
      </c>
    </row>
    <row r="78" spans="1:15" x14ac:dyDescent="0.2">
      <c r="A78" s="2">
        <v>15</v>
      </c>
      <c r="B78" s="2">
        <v>2003</v>
      </c>
      <c r="C78" s="3">
        <v>0</v>
      </c>
      <c r="D78" s="3">
        <v>1</v>
      </c>
      <c r="E78" s="5">
        <v>6.4659599999999998E-2</v>
      </c>
      <c r="F78" s="5">
        <v>0.1111962</v>
      </c>
      <c r="G78" s="5">
        <v>3.02283E-2</v>
      </c>
      <c r="H78" s="5">
        <v>0.31462000000000001</v>
      </c>
      <c r="I78" s="9">
        <v>0.2226321</v>
      </c>
      <c r="M78" s="5">
        <f t="shared" si="5"/>
        <v>-3.2835708088367563</v>
      </c>
      <c r="N78" s="95">
        <f t="shared" si="4"/>
        <v>3.6139127833612235E-2</v>
      </c>
      <c r="O78" s="72">
        <f t="shared" si="3"/>
        <v>-3.6808318266077784E-2</v>
      </c>
    </row>
    <row r="79" spans="1:15" x14ac:dyDescent="0.2">
      <c r="A79" s="2">
        <v>15</v>
      </c>
      <c r="B79" s="2">
        <v>2004</v>
      </c>
      <c r="C79" s="3">
        <v>0</v>
      </c>
      <c r="D79" s="3">
        <v>1</v>
      </c>
      <c r="E79" s="5">
        <v>0.1132281</v>
      </c>
      <c r="F79" s="5">
        <v>9.2595700000000003E-2</v>
      </c>
      <c r="G79" s="5">
        <v>2.49997E-2</v>
      </c>
      <c r="H79" s="5">
        <v>0.36672589999999999</v>
      </c>
      <c r="I79" s="9">
        <v>0.23938100000000001</v>
      </c>
      <c r="M79" s="5">
        <f t="shared" si="5"/>
        <v>-3.267230650938695</v>
      </c>
      <c r="N79" s="95">
        <f t="shared" si="4"/>
        <v>3.6712640256217358E-2</v>
      </c>
      <c r="O79" s="72">
        <f t="shared" si="3"/>
        <v>-3.7403511131929502E-2</v>
      </c>
    </row>
    <row r="80" spans="1:15" x14ac:dyDescent="0.2">
      <c r="A80" s="2">
        <v>16</v>
      </c>
      <c r="B80" s="2">
        <v>1999</v>
      </c>
      <c r="C80" s="3">
        <v>0</v>
      </c>
      <c r="D80" s="3">
        <v>1</v>
      </c>
      <c r="E80" s="5">
        <v>6.3924499999999995E-2</v>
      </c>
      <c r="F80" s="5">
        <v>0.12465859999999999</v>
      </c>
      <c r="G80" s="5">
        <v>6.0095200000000001E-2</v>
      </c>
      <c r="H80" s="5">
        <v>1.6773480000000001</v>
      </c>
      <c r="I80" s="9">
        <v>0.14597460000000001</v>
      </c>
      <c r="M80" s="5">
        <f t="shared" si="5"/>
        <v>-5.7614947272841874</v>
      </c>
      <c r="N80" s="95">
        <f t="shared" si="4"/>
        <v>3.1365362507875471E-3</v>
      </c>
      <c r="O80" s="72">
        <f t="shared" si="3"/>
        <v>-3.1414654904717188E-3</v>
      </c>
    </row>
    <row r="81" spans="1:15" x14ac:dyDescent="0.2">
      <c r="A81" s="2">
        <v>16</v>
      </c>
      <c r="B81" s="2">
        <v>2000</v>
      </c>
      <c r="C81" s="3">
        <v>0</v>
      </c>
      <c r="D81" s="3">
        <v>1</v>
      </c>
      <c r="E81" s="5">
        <v>5.1132999999999998E-2</v>
      </c>
      <c r="F81" s="5">
        <v>0.13222829999999999</v>
      </c>
      <c r="G81" s="5">
        <v>9.2651899999999995E-2</v>
      </c>
      <c r="H81" s="5">
        <v>1.458126</v>
      </c>
      <c r="I81" s="9">
        <v>0.19800329999999999</v>
      </c>
      <c r="M81" s="5">
        <f t="shared" si="5"/>
        <v>-5.6566311449809179</v>
      </c>
      <c r="N81" s="95">
        <f t="shared" si="4"/>
        <v>3.4821013786910668E-3</v>
      </c>
      <c r="O81" s="72">
        <f t="shared" si="3"/>
        <v>-3.4881780040815127E-3</v>
      </c>
    </row>
    <row r="82" spans="1:15" x14ac:dyDescent="0.2">
      <c r="A82" s="2">
        <v>16</v>
      </c>
      <c r="B82" s="2">
        <v>2001</v>
      </c>
      <c r="C82" s="3">
        <v>0</v>
      </c>
      <c r="D82" s="3">
        <v>1</v>
      </c>
      <c r="E82" s="5">
        <v>3.07389E-2</v>
      </c>
      <c r="F82" s="5">
        <v>0.17539379999999999</v>
      </c>
      <c r="G82" s="5">
        <v>4.8001500000000002E-2</v>
      </c>
      <c r="H82" s="5">
        <v>1.1125259999999999</v>
      </c>
      <c r="I82" s="9">
        <v>0.1241582</v>
      </c>
      <c r="M82" s="5">
        <f t="shared" si="5"/>
        <v>-4.8657034410797397</v>
      </c>
      <c r="N82" s="95">
        <f t="shared" si="4"/>
        <v>7.6474707731231427E-3</v>
      </c>
      <c r="O82" s="72">
        <f t="shared" si="3"/>
        <v>-7.6768626224972079E-3</v>
      </c>
    </row>
    <row r="83" spans="1:15" x14ac:dyDescent="0.2">
      <c r="A83" s="2">
        <v>17</v>
      </c>
      <c r="B83" s="2">
        <v>1999</v>
      </c>
      <c r="C83" s="3">
        <v>0</v>
      </c>
      <c r="D83" s="3">
        <v>1</v>
      </c>
      <c r="E83" s="5">
        <v>0.29315479999999999</v>
      </c>
      <c r="F83" s="5">
        <v>0.50737189999999999</v>
      </c>
      <c r="G83" s="5">
        <v>6.8256899999999995E-2</v>
      </c>
      <c r="H83" s="5">
        <v>1.9777420000000001</v>
      </c>
      <c r="I83" s="9">
        <v>0.47353469999999998</v>
      </c>
      <c r="M83" s="5">
        <f t="shared" si="5"/>
        <v>-6.5639710151998543</v>
      </c>
      <c r="N83" s="95">
        <f t="shared" si="4"/>
        <v>1.4082882825813786E-3</v>
      </c>
      <c r="O83" s="72">
        <f t="shared" si="3"/>
        <v>-1.4092808525172742E-3</v>
      </c>
    </row>
    <row r="84" spans="1:15" x14ac:dyDescent="0.2">
      <c r="A84" s="2">
        <v>17</v>
      </c>
      <c r="B84" s="2">
        <v>2000</v>
      </c>
      <c r="C84" s="3">
        <v>0</v>
      </c>
      <c r="D84" s="3">
        <v>1</v>
      </c>
      <c r="E84" s="5">
        <v>0.3133628</v>
      </c>
      <c r="F84" s="5">
        <v>0.49182189999999998</v>
      </c>
      <c r="G84" s="5">
        <v>5.5807299999999997E-2</v>
      </c>
      <c r="H84" s="5">
        <v>2.0479020000000001</v>
      </c>
      <c r="I84" s="9">
        <v>0.46735890000000002</v>
      </c>
      <c r="M84" s="5">
        <f t="shared" si="5"/>
        <v>-6.5490354791994623</v>
      </c>
      <c r="N84" s="95">
        <f t="shared" si="4"/>
        <v>1.4294493894135573E-3</v>
      </c>
      <c r="O84" s="72">
        <f t="shared" si="3"/>
        <v>-1.4304720268471778E-3</v>
      </c>
    </row>
    <row r="85" spans="1:15" x14ac:dyDescent="0.2">
      <c r="A85" s="2">
        <v>17</v>
      </c>
      <c r="B85" s="2">
        <v>2001</v>
      </c>
      <c r="C85" s="3">
        <v>0</v>
      </c>
      <c r="D85" s="3">
        <v>1</v>
      </c>
      <c r="E85" s="5">
        <v>0.36146739999999999</v>
      </c>
      <c r="F85" s="5">
        <v>0.51378829999999998</v>
      </c>
      <c r="G85" s="5">
        <v>7.0034700000000005E-2</v>
      </c>
      <c r="H85" s="5">
        <v>2.677962</v>
      </c>
      <c r="I85" s="9">
        <v>0.44641140000000001</v>
      </c>
      <c r="M85" s="5">
        <f t="shared" si="5"/>
        <v>-7.6918862115027355</v>
      </c>
      <c r="N85" s="95">
        <f t="shared" si="4"/>
        <v>4.563079608741522E-4</v>
      </c>
      <c r="O85" s="72">
        <f t="shared" si="3"/>
        <v>-4.5641210103291967E-4</v>
      </c>
    </row>
    <row r="86" spans="1:15" x14ac:dyDescent="0.2">
      <c r="A86" s="2">
        <v>17</v>
      </c>
      <c r="B86" s="2">
        <v>2002</v>
      </c>
      <c r="C86" s="3">
        <v>0</v>
      </c>
      <c r="D86" s="3">
        <v>1</v>
      </c>
      <c r="E86" s="5">
        <v>0.31594909999999998</v>
      </c>
      <c r="F86" s="5">
        <v>0.50615540000000003</v>
      </c>
      <c r="G86" s="5">
        <v>8.3096699999999996E-2</v>
      </c>
      <c r="H86" s="5">
        <v>3.2221000000000002</v>
      </c>
      <c r="I86" s="9">
        <v>0.43442340000000002</v>
      </c>
      <c r="M86" s="5">
        <f t="shared" si="5"/>
        <v>-8.6786967909836079</v>
      </c>
      <c r="N86" s="95">
        <f t="shared" si="4"/>
        <v>1.7014373992534971E-4</v>
      </c>
      <c r="O86" s="72">
        <f t="shared" si="3"/>
        <v>-1.7015821601345087E-4</v>
      </c>
    </row>
    <row r="87" spans="1:15" x14ac:dyDescent="0.2">
      <c r="A87" s="2">
        <v>17</v>
      </c>
      <c r="B87" s="2">
        <v>2003</v>
      </c>
      <c r="C87" s="3">
        <v>0</v>
      </c>
      <c r="D87" s="3">
        <v>1</v>
      </c>
      <c r="E87" s="5">
        <v>0.38294689999999998</v>
      </c>
      <c r="F87" s="5">
        <v>0.53937539999999995</v>
      </c>
      <c r="G87" s="5">
        <v>6.0338999999999997E-2</v>
      </c>
      <c r="H87" s="5">
        <v>3.8905500000000002</v>
      </c>
      <c r="I87" s="9">
        <v>0.4134912</v>
      </c>
      <c r="M87" s="5">
        <f t="shared" si="5"/>
        <v>-9.5954039408809599</v>
      </c>
      <c r="N87" s="95">
        <f t="shared" si="4"/>
        <v>6.8036108980691412E-5</v>
      </c>
      <c r="O87" s="72">
        <f t="shared" si="3"/>
        <v>-6.8038423541697077E-5</v>
      </c>
    </row>
    <row r="88" spans="1:15" x14ac:dyDescent="0.2">
      <c r="A88" s="2">
        <v>17</v>
      </c>
      <c r="B88" s="2">
        <v>2004</v>
      </c>
      <c r="C88" s="3">
        <v>0</v>
      </c>
      <c r="D88" s="3">
        <v>1</v>
      </c>
      <c r="E88" s="5">
        <v>0.30503479999999999</v>
      </c>
      <c r="F88" s="5">
        <v>0.58095090000000005</v>
      </c>
      <c r="G88" s="5">
        <v>7.0576700000000006E-2</v>
      </c>
      <c r="H88" s="5">
        <v>5.3113760000000001</v>
      </c>
      <c r="I88" s="9">
        <v>0.44750600000000001</v>
      </c>
      <c r="M88" s="5">
        <f t="shared" si="5"/>
        <v>-12.01317005174776</v>
      </c>
      <c r="N88" s="95">
        <f t="shared" si="4"/>
        <v>6.0637865150078289E-6</v>
      </c>
      <c r="O88" s="72">
        <f t="shared" si="3"/>
        <v>-6.0638048998481463E-6</v>
      </c>
    </row>
    <row r="89" spans="1:15" x14ac:dyDescent="0.2">
      <c r="A89" s="2">
        <v>18</v>
      </c>
      <c r="B89" s="2">
        <v>1999</v>
      </c>
      <c r="C89" s="3">
        <v>0</v>
      </c>
      <c r="D89" s="3">
        <v>1</v>
      </c>
      <c r="E89" s="5">
        <v>6.8725700000000001E-2</v>
      </c>
      <c r="F89" s="5">
        <v>0.35258</v>
      </c>
      <c r="G89" s="5">
        <v>6.6547499999999996E-2</v>
      </c>
      <c r="H89" s="5">
        <v>1.318611</v>
      </c>
      <c r="I89" s="9">
        <v>0.66784520000000003</v>
      </c>
      <c r="M89" s="5">
        <f t="shared" si="5"/>
        <v>-5.2474249897016723</v>
      </c>
      <c r="N89" s="95">
        <f t="shared" si="4"/>
        <v>5.2335144534173331E-3</v>
      </c>
      <c r="O89" s="72">
        <f t="shared" si="3"/>
        <v>-5.2472572599390806E-3</v>
      </c>
    </row>
    <row r="90" spans="1:15" x14ac:dyDescent="0.2">
      <c r="A90" s="2">
        <v>18</v>
      </c>
      <c r="B90" s="2">
        <v>2000</v>
      </c>
      <c r="C90" s="3">
        <v>0</v>
      </c>
      <c r="D90" s="3">
        <v>1</v>
      </c>
      <c r="E90" s="5">
        <v>9.4128299999999998E-2</v>
      </c>
      <c r="F90" s="5">
        <v>0.36691410000000002</v>
      </c>
      <c r="G90" s="5">
        <v>6.6572900000000004E-2</v>
      </c>
      <c r="H90" s="5">
        <v>1.158839</v>
      </c>
      <c r="I90" s="9">
        <v>0.63224800000000003</v>
      </c>
      <c r="M90" s="5">
        <f t="shared" si="5"/>
        <v>-5.0253926883979085</v>
      </c>
      <c r="N90" s="95">
        <f t="shared" si="4"/>
        <v>6.5261361853024679E-3</v>
      </c>
      <c r="O90" s="72">
        <f t="shared" si="3"/>
        <v>-6.5475245182909109E-3</v>
      </c>
    </row>
    <row r="91" spans="1:15" x14ac:dyDescent="0.2">
      <c r="A91" s="2">
        <v>18</v>
      </c>
      <c r="B91" s="2">
        <v>2001</v>
      </c>
      <c r="C91" s="3">
        <v>0</v>
      </c>
      <c r="D91" s="3">
        <v>1</v>
      </c>
      <c r="E91" s="5">
        <v>8.6307300000000003E-2</v>
      </c>
      <c r="F91" s="5">
        <v>0.37169000000000002</v>
      </c>
      <c r="G91" s="5">
        <v>5.8963399999999999E-2</v>
      </c>
      <c r="H91" s="5">
        <v>1.1861900000000001</v>
      </c>
      <c r="I91" s="9">
        <v>0.59691749999999999</v>
      </c>
      <c r="M91" s="5">
        <f t="shared" si="5"/>
        <v>-5.0401905810301768</v>
      </c>
      <c r="N91" s="95">
        <f t="shared" si="4"/>
        <v>6.4308906283421438E-3</v>
      </c>
      <c r="O91" s="72">
        <f t="shared" si="3"/>
        <v>-6.4516578880080225E-3</v>
      </c>
    </row>
    <row r="92" spans="1:15" x14ac:dyDescent="0.2">
      <c r="A92" s="2">
        <v>18</v>
      </c>
      <c r="B92" s="2">
        <v>2002</v>
      </c>
      <c r="C92" s="3">
        <v>0</v>
      </c>
      <c r="D92" s="3">
        <v>1</v>
      </c>
      <c r="E92" s="5">
        <v>8.6618600000000004E-2</v>
      </c>
      <c r="F92" s="5">
        <v>0.33599000000000001</v>
      </c>
      <c r="G92" s="5">
        <v>6.4488199999999996E-2</v>
      </c>
      <c r="H92" s="5">
        <v>0.83912659999999994</v>
      </c>
      <c r="I92" s="9">
        <v>0.63721240000000001</v>
      </c>
      <c r="M92" s="5">
        <f t="shared" si="5"/>
        <v>-4.4542972971482531</v>
      </c>
      <c r="N92" s="95">
        <f t="shared" si="4"/>
        <v>1.1494820984024118E-2</v>
      </c>
      <c r="O92" s="72">
        <f t="shared" si="3"/>
        <v>-1.1561397117637609E-2</v>
      </c>
    </row>
    <row r="93" spans="1:15" x14ac:dyDescent="0.2">
      <c r="A93" s="2">
        <v>18</v>
      </c>
      <c r="B93" s="2">
        <v>2003</v>
      </c>
      <c r="C93" s="3">
        <v>0</v>
      </c>
      <c r="D93" s="3">
        <v>1</v>
      </c>
      <c r="E93" s="5">
        <v>7.3771900000000001E-2</v>
      </c>
      <c r="F93" s="5">
        <v>0.35523470000000001</v>
      </c>
      <c r="G93" s="5">
        <v>5.8707099999999998E-2</v>
      </c>
      <c r="H93" s="5">
        <v>0.89436789999999999</v>
      </c>
      <c r="I93" s="9">
        <v>0.59177429999999998</v>
      </c>
      <c r="M93" s="5">
        <f t="shared" si="5"/>
        <v>-4.5575508976867649</v>
      </c>
      <c r="N93" s="95">
        <f t="shared" si="4"/>
        <v>1.0378862467262613E-2</v>
      </c>
      <c r="O93" s="72">
        <f t="shared" si="3"/>
        <v>-1.0433098458633352E-2</v>
      </c>
    </row>
    <row r="94" spans="1:15" x14ac:dyDescent="0.2">
      <c r="A94" s="2">
        <v>18</v>
      </c>
      <c r="B94" s="2">
        <v>2004</v>
      </c>
      <c r="C94" s="3">
        <v>0</v>
      </c>
      <c r="D94" s="3">
        <v>1</v>
      </c>
      <c r="E94" s="5">
        <v>1.4996199999999999E-2</v>
      </c>
      <c r="F94" s="5">
        <v>0.29602040000000002</v>
      </c>
      <c r="G94" s="5">
        <v>6.2027800000000001E-2</v>
      </c>
      <c r="H94" s="5">
        <v>0.68640619999999997</v>
      </c>
      <c r="I94" s="9">
        <v>0.63324389999999997</v>
      </c>
      <c r="M94" s="5">
        <f t="shared" si="5"/>
        <v>-4.1652652401959935</v>
      </c>
      <c r="N94" s="95">
        <f t="shared" si="4"/>
        <v>1.5288237339992468E-2</v>
      </c>
      <c r="O94" s="72">
        <f t="shared" si="3"/>
        <v>-1.5406307374716547E-2</v>
      </c>
    </row>
    <row r="95" spans="1:15" x14ac:dyDescent="0.2">
      <c r="A95" s="2">
        <v>19</v>
      </c>
      <c r="B95" s="2">
        <v>1999</v>
      </c>
      <c r="C95" s="3">
        <v>0</v>
      </c>
      <c r="D95" s="3">
        <v>1</v>
      </c>
      <c r="E95" s="5">
        <v>0.14446990000000001</v>
      </c>
      <c r="F95" s="5">
        <v>0.45690599999999998</v>
      </c>
      <c r="G95" s="5">
        <v>5.39351E-2</v>
      </c>
      <c r="H95" s="5">
        <v>2.1071740000000001</v>
      </c>
      <c r="I95" s="9">
        <v>0.22463379999999999</v>
      </c>
      <c r="M95" s="5">
        <f t="shared" si="5"/>
        <v>-6.7981573098663635</v>
      </c>
      <c r="N95" s="95">
        <f t="shared" si="4"/>
        <v>1.1145856949308294E-3</v>
      </c>
      <c r="O95" s="72">
        <f t="shared" si="3"/>
        <v>-1.1152073075030896E-3</v>
      </c>
    </row>
    <row r="96" spans="1:15" x14ac:dyDescent="0.2">
      <c r="A96" s="2">
        <v>19</v>
      </c>
      <c r="B96" s="2">
        <v>2000</v>
      </c>
      <c r="C96" s="3">
        <v>0</v>
      </c>
      <c r="D96" s="3">
        <v>1</v>
      </c>
      <c r="E96" s="5">
        <v>6.6354999999999997E-2</v>
      </c>
      <c r="F96" s="5">
        <v>0.25948890000000002</v>
      </c>
      <c r="G96" s="5">
        <v>4.3819700000000003E-2</v>
      </c>
      <c r="H96" s="5">
        <v>1.2103120000000001</v>
      </c>
      <c r="I96" s="9">
        <v>0.1879266</v>
      </c>
      <c r="M96" s="5">
        <f t="shared" si="5"/>
        <v>-5.0560821763706851</v>
      </c>
      <c r="N96" s="95">
        <f t="shared" si="4"/>
        <v>6.3301430790252307E-3</v>
      </c>
      <c r="O96" s="72">
        <f t="shared" si="3"/>
        <v>-6.350263389296929E-3</v>
      </c>
    </row>
    <row r="97" spans="1:15" x14ac:dyDescent="0.2">
      <c r="A97" s="2">
        <v>19</v>
      </c>
      <c r="B97" s="2">
        <v>2001</v>
      </c>
      <c r="C97" s="3">
        <v>0</v>
      </c>
      <c r="D97" s="3">
        <v>1</v>
      </c>
      <c r="E97" s="5">
        <v>4.85055E-2</v>
      </c>
      <c r="F97" s="5">
        <v>0.26421830000000002</v>
      </c>
      <c r="G97" s="5">
        <v>4.0108900000000003E-2</v>
      </c>
      <c r="H97" s="5">
        <v>1.3496159999999999</v>
      </c>
      <c r="I97" s="9">
        <v>0.20859140000000001</v>
      </c>
      <c r="M97" s="5">
        <f t="shared" si="5"/>
        <v>-5.2498598782544512</v>
      </c>
      <c r="N97" s="95">
        <f t="shared" si="4"/>
        <v>5.2208533788541244E-3</v>
      </c>
      <c r="O97" s="72">
        <f t="shared" si="3"/>
        <v>-5.2345296558483018E-3</v>
      </c>
    </row>
    <row r="98" spans="1:15" x14ac:dyDescent="0.2">
      <c r="A98" s="2">
        <v>19</v>
      </c>
      <c r="B98" s="2">
        <v>2002</v>
      </c>
      <c r="C98" s="3">
        <v>0</v>
      </c>
      <c r="D98" s="3">
        <v>1</v>
      </c>
      <c r="E98" s="5">
        <v>8.5588899999999996E-2</v>
      </c>
      <c r="F98" s="5">
        <v>0.25644640000000002</v>
      </c>
      <c r="G98" s="5">
        <v>5.0042200000000002E-2</v>
      </c>
      <c r="H98" s="5">
        <v>1.0840989999999999</v>
      </c>
      <c r="I98" s="9">
        <v>0.20877589999999999</v>
      </c>
      <c r="M98" s="5">
        <f t="shared" si="5"/>
        <v>-4.879409260836935</v>
      </c>
      <c r="N98" s="95">
        <f t="shared" si="4"/>
        <v>7.5441562789728975E-3</v>
      </c>
      <c r="O98" s="72">
        <f t="shared" si="3"/>
        <v>-7.5727573641239726E-3</v>
      </c>
    </row>
    <row r="99" spans="1:15" x14ac:dyDescent="0.2">
      <c r="A99" s="2">
        <v>19</v>
      </c>
      <c r="B99" s="2">
        <v>2003</v>
      </c>
      <c r="C99" s="3">
        <v>0</v>
      </c>
      <c r="D99" s="3">
        <v>1</v>
      </c>
      <c r="E99" s="5">
        <v>8.6010900000000001E-2</v>
      </c>
      <c r="F99" s="5">
        <v>0.16406200000000001</v>
      </c>
      <c r="G99" s="5">
        <v>3.8055899999999997E-2</v>
      </c>
      <c r="H99" s="5">
        <v>0.83648909999999999</v>
      </c>
      <c r="I99" s="9">
        <v>0.13193469999999999</v>
      </c>
      <c r="M99" s="5">
        <f t="shared" si="5"/>
        <v>-4.3020576287411743</v>
      </c>
      <c r="N99" s="95">
        <f t="shared" si="4"/>
        <v>1.3359768460946372E-2</v>
      </c>
      <c r="O99" s="72">
        <f t="shared" si="3"/>
        <v>-1.3449813050129577E-2</v>
      </c>
    </row>
    <row r="100" spans="1:15" x14ac:dyDescent="0.2">
      <c r="A100" s="2">
        <v>19</v>
      </c>
      <c r="B100" s="2">
        <v>2004</v>
      </c>
      <c r="C100" s="3">
        <v>0</v>
      </c>
      <c r="D100" s="3">
        <v>1</v>
      </c>
      <c r="E100" s="5">
        <v>2.6790399999999999E-2</v>
      </c>
      <c r="F100" s="5">
        <v>0.14789079999999999</v>
      </c>
      <c r="G100" s="5">
        <v>4.1846599999999998E-2</v>
      </c>
      <c r="H100" s="5">
        <v>0.83006919999999995</v>
      </c>
      <c r="I100" s="9">
        <v>0.2355286</v>
      </c>
      <c r="M100" s="5">
        <f t="shared" si="5"/>
        <v>-4.2589768712008471</v>
      </c>
      <c r="N100" s="95">
        <f t="shared" si="4"/>
        <v>1.3939696610678258E-2</v>
      </c>
      <c r="O100" s="72">
        <f t="shared" si="3"/>
        <v>-1.4037766625616658E-2</v>
      </c>
    </row>
    <row r="101" spans="1:15" x14ac:dyDescent="0.2">
      <c r="A101" s="2">
        <v>20</v>
      </c>
      <c r="B101" s="2">
        <v>1999</v>
      </c>
      <c r="C101" s="3">
        <v>0</v>
      </c>
      <c r="D101" s="3">
        <v>1</v>
      </c>
      <c r="E101" s="5">
        <v>4.8959999999999997E-2</v>
      </c>
      <c r="F101" s="5">
        <v>0.101476</v>
      </c>
      <c r="G101" s="5">
        <v>5.6789199999999998E-2</v>
      </c>
      <c r="H101" s="5">
        <v>0.40002919999999997</v>
      </c>
      <c r="I101" s="9">
        <v>0.27312370000000002</v>
      </c>
      <c r="M101" s="5">
        <f t="shared" si="5"/>
        <v>-3.5932218720805107</v>
      </c>
      <c r="N101" s="95">
        <f t="shared" si="4"/>
        <v>2.677304077726169E-2</v>
      </c>
      <c r="O101" s="72">
        <f t="shared" si="3"/>
        <v>-2.7137966830128719E-2</v>
      </c>
    </row>
    <row r="102" spans="1:15" x14ac:dyDescent="0.2">
      <c r="A102" s="2">
        <v>20</v>
      </c>
      <c r="B102" s="2">
        <v>2000</v>
      </c>
      <c r="C102" s="3">
        <v>0</v>
      </c>
      <c r="D102" s="3">
        <v>1</v>
      </c>
      <c r="E102" s="5">
        <v>6.6028799999999999E-2</v>
      </c>
      <c r="F102" s="5">
        <v>0.1081949</v>
      </c>
      <c r="G102" s="5">
        <v>4.3270700000000002E-2</v>
      </c>
      <c r="H102" s="5">
        <v>0.14238719999999999</v>
      </c>
      <c r="I102" s="9">
        <v>0.24721019999999999</v>
      </c>
      <c r="M102" s="5">
        <f t="shared" si="5"/>
        <v>-3.0932660310501414</v>
      </c>
      <c r="N102" s="95">
        <f t="shared" si="4"/>
        <v>4.3385880753278712E-2</v>
      </c>
      <c r="O102" s="72">
        <f t="shared" si="3"/>
        <v>-4.4355188021824421E-2</v>
      </c>
    </row>
    <row r="103" spans="1:15" x14ac:dyDescent="0.2">
      <c r="A103" s="2">
        <v>20</v>
      </c>
      <c r="B103" s="2">
        <v>2001</v>
      </c>
      <c r="C103" s="3">
        <v>0</v>
      </c>
      <c r="D103" s="3">
        <v>1</v>
      </c>
      <c r="E103" s="5">
        <v>6.5885100000000002E-2</v>
      </c>
      <c r="F103" s="5">
        <v>0.1044736</v>
      </c>
      <c r="G103" s="5">
        <v>4.7061499999999999E-2</v>
      </c>
      <c r="H103" s="5">
        <v>0.24623819999999999</v>
      </c>
      <c r="I103" s="9">
        <v>0.23633709999999999</v>
      </c>
      <c r="M103" s="5">
        <f t="shared" si="5"/>
        <v>-3.2904718843675385</v>
      </c>
      <c r="N103" s="95">
        <f t="shared" si="4"/>
        <v>3.5899510040587487E-2</v>
      </c>
      <c r="O103" s="72">
        <f t="shared" si="3"/>
        <v>-3.6559747107997712E-2</v>
      </c>
    </row>
    <row r="104" spans="1:15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0.1005847</v>
      </c>
      <c r="F104" s="5">
        <v>0.10475230000000001</v>
      </c>
      <c r="G104" s="5">
        <v>3.1094E-2</v>
      </c>
      <c r="H104" s="5">
        <v>0.28263830000000001</v>
      </c>
      <c r="I104" s="9">
        <v>0.20954410000000001</v>
      </c>
      <c r="M104" s="5">
        <f t="shared" si="5"/>
        <v>-3.2233839786466971</v>
      </c>
      <c r="N104" s="95">
        <f t="shared" si="4"/>
        <v>3.8295163254532701E-2</v>
      </c>
      <c r="O104" s="72">
        <f t="shared" si="3"/>
        <v>-3.9047697905996472E-2</v>
      </c>
    </row>
    <row r="105" spans="1:15" x14ac:dyDescent="0.2">
      <c r="A105" s="2">
        <v>20</v>
      </c>
      <c r="B105" s="2">
        <v>2003</v>
      </c>
      <c r="C105" s="3">
        <v>0</v>
      </c>
      <c r="D105" s="3">
        <v>1</v>
      </c>
      <c r="E105" s="5">
        <v>8.2943900000000001E-2</v>
      </c>
      <c r="F105" s="5">
        <v>0.13491980000000001</v>
      </c>
      <c r="G105" s="5">
        <v>3.2888800000000003E-2</v>
      </c>
      <c r="H105" s="5">
        <v>0.23090649999999999</v>
      </c>
      <c r="I105" s="9">
        <v>0.20024020000000001</v>
      </c>
      <c r="M105" s="5">
        <f t="shared" si="5"/>
        <v>-3.2122416800882849</v>
      </c>
      <c r="N105" s="95">
        <f t="shared" si="4"/>
        <v>3.8707636681240741E-2</v>
      </c>
      <c r="O105" s="72">
        <f t="shared" si="3"/>
        <v>-3.9476688060553079E-2</v>
      </c>
    </row>
    <row r="106" spans="1:15" x14ac:dyDescent="0.2">
      <c r="A106" s="2">
        <v>20</v>
      </c>
      <c r="B106" s="2">
        <v>2004</v>
      </c>
      <c r="C106" s="3">
        <v>0</v>
      </c>
      <c r="D106" s="3">
        <v>1</v>
      </c>
      <c r="E106" s="5">
        <v>0.19778509999999999</v>
      </c>
      <c r="F106" s="5">
        <v>0.20185420000000001</v>
      </c>
      <c r="G106" s="5">
        <v>3.9045799999999999E-2</v>
      </c>
      <c r="H106" s="5">
        <v>0.66248130000000005</v>
      </c>
      <c r="I106" s="9">
        <v>0.2909679</v>
      </c>
      <c r="M106" s="5">
        <f t="shared" si="5"/>
        <v>-3.9427540214590984</v>
      </c>
      <c r="N106" s="95">
        <f t="shared" si="4"/>
        <v>1.9025728802668139E-2</v>
      </c>
      <c r="O106" s="72">
        <f t="shared" si="3"/>
        <v>-1.9209046878619275E-2</v>
      </c>
    </row>
    <row r="107" spans="1:15" x14ac:dyDescent="0.2">
      <c r="A107" s="2">
        <v>21</v>
      </c>
      <c r="B107" s="2">
        <v>1995</v>
      </c>
      <c r="C107" s="3">
        <v>0</v>
      </c>
      <c r="D107" s="3">
        <v>1</v>
      </c>
      <c r="E107" s="5">
        <v>0.33645589999999997</v>
      </c>
      <c r="F107" s="5">
        <v>0.2327593</v>
      </c>
      <c r="G107" s="5">
        <v>3.31329E-2</v>
      </c>
      <c r="H107" s="5">
        <v>2.268726</v>
      </c>
      <c r="I107" s="9">
        <v>0.30270150000000001</v>
      </c>
      <c r="M107" s="5">
        <f t="shared" si="5"/>
        <v>-6.435354333616603</v>
      </c>
      <c r="N107" s="95">
        <f t="shared" si="4"/>
        <v>1.6012721223949487E-3</v>
      </c>
      <c r="O107" s="72">
        <f t="shared" si="3"/>
        <v>-1.6025555288381758E-3</v>
      </c>
    </row>
    <row r="108" spans="1:15" x14ac:dyDescent="0.2">
      <c r="A108" s="2">
        <v>21</v>
      </c>
      <c r="B108" s="2">
        <v>1996</v>
      </c>
      <c r="C108" s="3">
        <v>1</v>
      </c>
      <c r="D108" s="3">
        <v>1</v>
      </c>
      <c r="E108" s="5">
        <v>0.35730079999999997</v>
      </c>
      <c r="F108" s="5">
        <v>6.0466499999999999E-2</v>
      </c>
      <c r="G108" s="5">
        <v>2.8341399999999999E-2</v>
      </c>
      <c r="H108" s="5">
        <v>3.1962860000000002</v>
      </c>
      <c r="I108" s="9">
        <v>0.28351080000000001</v>
      </c>
      <c r="M108" s="5">
        <f t="shared" si="5"/>
        <v>-7.6279155622404442</v>
      </c>
      <c r="N108" s="95">
        <f t="shared" si="4"/>
        <v>4.8643750736843317E-4</v>
      </c>
      <c r="O108" s="72">
        <f t="shared" si="3"/>
        <v>-7.6284021180969184</v>
      </c>
    </row>
    <row r="109" spans="1:15" x14ac:dyDescent="0.2">
      <c r="A109" s="2">
        <v>22</v>
      </c>
      <c r="B109" s="2">
        <v>2000</v>
      </c>
      <c r="C109" s="3">
        <v>0</v>
      </c>
      <c r="D109" s="3">
        <v>1</v>
      </c>
      <c r="E109" s="5">
        <v>-4.7036000000000001E-2</v>
      </c>
      <c r="F109" s="5">
        <v>0.14442740000000001</v>
      </c>
      <c r="G109" s="5">
        <v>6.2082600000000002E-2</v>
      </c>
      <c r="H109" s="5">
        <v>0.94148109999999996</v>
      </c>
      <c r="I109" s="9">
        <v>0.18403849999999999</v>
      </c>
      <c r="M109" s="5">
        <f t="shared" si="5"/>
        <v>-4.6558578263525305</v>
      </c>
      <c r="N109" s="95">
        <f t="shared" si="4"/>
        <v>9.4162469154599349E-3</v>
      </c>
      <c r="O109" s="72">
        <f t="shared" si="3"/>
        <v>-9.4608600481642015E-3</v>
      </c>
    </row>
    <row r="110" spans="1:15" x14ac:dyDescent="0.2">
      <c r="A110" s="2">
        <v>22</v>
      </c>
      <c r="B110" s="2">
        <v>2001</v>
      </c>
      <c r="C110" s="3">
        <v>0</v>
      </c>
      <c r="D110" s="3">
        <v>1</v>
      </c>
      <c r="E110" s="5">
        <v>-0.12290769999999999</v>
      </c>
      <c r="F110" s="5">
        <v>0.118628</v>
      </c>
      <c r="G110" s="5">
        <v>4.05248E-2</v>
      </c>
      <c r="H110" s="5">
        <v>0.58002969999999998</v>
      </c>
      <c r="I110" s="9">
        <v>0.20367979999999999</v>
      </c>
      <c r="M110" s="5">
        <f t="shared" si="5"/>
        <v>-3.8891659144998925</v>
      </c>
      <c r="N110" s="95">
        <f t="shared" si="4"/>
        <v>2.0052092259147315E-2</v>
      </c>
      <c r="O110" s="72">
        <f t="shared" si="3"/>
        <v>-2.0255864096792822E-2</v>
      </c>
    </row>
    <row r="111" spans="1:15" x14ac:dyDescent="0.2">
      <c r="A111" s="2">
        <v>22</v>
      </c>
      <c r="B111" s="2">
        <v>2002</v>
      </c>
      <c r="C111" s="3">
        <v>0</v>
      </c>
      <c r="D111" s="3">
        <v>1</v>
      </c>
      <c r="E111" s="5">
        <v>-0.39540110000000001</v>
      </c>
      <c r="F111" s="5">
        <v>6.8777900000000003E-2</v>
      </c>
      <c r="G111" s="5">
        <v>1.8374000000000001E-3</v>
      </c>
      <c r="H111" s="5">
        <v>0.1440341</v>
      </c>
      <c r="I111" s="9">
        <v>9.15908E-2</v>
      </c>
      <c r="M111" s="5">
        <f t="shared" si="5"/>
        <v>-2.9948056840833552</v>
      </c>
      <c r="N111" s="95">
        <f t="shared" si="4"/>
        <v>4.7661087436144681E-2</v>
      </c>
      <c r="O111" s="72">
        <f t="shared" si="3"/>
        <v>-4.8834306951662236E-2</v>
      </c>
    </row>
    <row r="112" spans="1:15" x14ac:dyDescent="0.2">
      <c r="A112" s="2">
        <v>22</v>
      </c>
      <c r="B112" s="2">
        <v>2003</v>
      </c>
      <c r="C112" s="3">
        <v>0</v>
      </c>
      <c r="D112" s="3">
        <v>1</v>
      </c>
      <c r="E112" s="5">
        <v>4.9218600000000001E-2</v>
      </c>
      <c r="F112" s="5">
        <v>2.9295700000000001E-2</v>
      </c>
      <c r="G112" s="5">
        <v>3.5263700000000002E-2</v>
      </c>
      <c r="H112" s="5">
        <v>0.20485690000000001</v>
      </c>
      <c r="I112" s="9">
        <v>8.8149099999999994E-2</v>
      </c>
      <c r="M112" s="5">
        <f t="shared" si="5"/>
        <v>-3.1195874428032559</v>
      </c>
      <c r="N112" s="95">
        <f t="shared" si="4"/>
        <v>4.2306484119802729E-2</v>
      </c>
      <c r="O112" s="72">
        <f t="shared" si="3"/>
        <v>-4.3227472989964141E-2</v>
      </c>
    </row>
    <row r="113" spans="1:15" x14ac:dyDescent="0.2">
      <c r="A113" s="2">
        <v>22</v>
      </c>
      <c r="B113" s="2">
        <v>2004</v>
      </c>
      <c r="C113" s="3">
        <v>0</v>
      </c>
      <c r="D113" s="3">
        <v>1</v>
      </c>
      <c r="E113" s="5">
        <v>5.0847200000000002E-2</v>
      </c>
      <c r="F113" s="5">
        <v>-2.97468E-2</v>
      </c>
      <c r="G113" s="5">
        <v>5.6477399999999997E-2</v>
      </c>
      <c r="H113" s="5">
        <v>0.39562039999999998</v>
      </c>
      <c r="I113" s="9">
        <v>0.1195929</v>
      </c>
      <c r="M113" s="5">
        <f t="shared" si="5"/>
        <v>-3.4872655373672456</v>
      </c>
      <c r="N113" s="95">
        <f t="shared" si="4"/>
        <v>2.9676744675109029E-2</v>
      </c>
      <c r="O113" s="72">
        <f t="shared" si="3"/>
        <v>-3.0126010088867942E-2</v>
      </c>
    </row>
    <row r="114" spans="1:15" x14ac:dyDescent="0.2">
      <c r="A114" s="2">
        <v>23</v>
      </c>
      <c r="B114" s="2">
        <v>1999</v>
      </c>
      <c r="C114" s="3">
        <v>0</v>
      </c>
      <c r="D114" s="3">
        <v>1</v>
      </c>
      <c r="E114" s="5">
        <v>0.1157979</v>
      </c>
      <c r="F114" s="5">
        <v>0.44529970000000002</v>
      </c>
      <c r="G114" s="5">
        <v>6.1388600000000001E-2</v>
      </c>
      <c r="H114" s="5">
        <v>3.0831719999999998</v>
      </c>
      <c r="I114" s="9">
        <v>0.28503699999999998</v>
      </c>
      <c r="M114" s="5">
        <f t="shared" si="5"/>
        <v>-8.3706925498017153</v>
      </c>
      <c r="N114" s="95">
        <f t="shared" si="4"/>
        <v>2.3150152936495783E-4</v>
      </c>
      <c r="O114" s="72">
        <f t="shared" si="3"/>
        <v>-2.3152832998029268E-4</v>
      </c>
    </row>
    <row r="115" spans="1:15" x14ac:dyDescent="0.2">
      <c r="A115" s="2">
        <v>23</v>
      </c>
      <c r="B115" s="2">
        <v>2000</v>
      </c>
      <c r="C115" s="3">
        <v>0</v>
      </c>
      <c r="D115" s="3">
        <v>1</v>
      </c>
      <c r="E115" s="5">
        <v>0.1816072</v>
      </c>
      <c r="F115" s="5">
        <v>0.43985419999999997</v>
      </c>
      <c r="G115" s="5">
        <v>7.1866799999999995E-2</v>
      </c>
      <c r="H115" s="5">
        <v>2.4908610000000002</v>
      </c>
      <c r="I115" s="9">
        <v>0.2897941</v>
      </c>
      <c r="M115" s="5">
        <f t="shared" si="5"/>
        <v>-7.4724695785110056</v>
      </c>
      <c r="N115" s="95">
        <f t="shared" si="4"/>
        <v>5.6819951647915558E-4</v>
      </c>
      <c r="O115" s="72">
        <f t="shared" si="3"/>
        <v>-5.6836100299833105E-4</v>
      </c>
    </row>
    <row r="116" spans="1:15" x14ac:dyDescent="0.2">
      <c r="A116" s="2">
        <v>23</v>
      </c>
      <c r="B116" s="2">
        <v>2001</v>
      </c>
      <c r="C116" s="3">
        <v>0</v>
      </c>
      <c r="D116" s="3">
        <v>1</v>
      </c>
      <c r="E116" s="5">
        <v>0.17474390000000001</v>
      </c>
      <c r="F116" s="5">
        <v>0.41811589999999998</v>
      </c>
      <c r="G116" s="5">
        <v>5.2374999999999998E-2</v>
      </c>
      <c r="H116" s="5">
        <v>1.869866</v>
      </c>
      <c r="I116" s="9">
        <v>0.26083990000000001</v>
      </c>
      <c r="M116" s="5">
        <f t="shared" si="5"/>
        <v>-6.3161211987959582</v>
      </c>
      <c r="N116" s="95">
        <f t="shared" si="4"/>
        <v>1.8036795486019727E-3</v>
      </c>
      <c r="O116" s="72">
        <f t="shared" si="3"/>
        <v>-1.8053081371548396E-3</v>
      </c>
    </row>
    <row r="117" spans="1:15" x14ac:dyDescent="0.2">
      <c r="A117" s="2">
        <v>23</v>
      </c>
      <c r="B117" s="2">
        <v>2002</v>
      </c>
      <c r="C117" s="3">
        <v>0</v>
      </c>
      <c r="D117" s="3">
        <v>1</v>
      </c>
      <c r="E117" s="5">
        <v>0.15496799999999999</v>
      </c>
      <c r="F117" s="5">
        <v>0.3215787</v>
      </c>
      <c r="G117" s="5">
        <v>4.5709800000000002E-2</v>
      </c>
      <c r="H117" s="5">
        <v>1.092049</v>
      </c>
      <c r="I117" s="9">
        <v>0.24097080000000001</v>
      </c>
      <c r="M117" s="5">
        <f t="shared" si="5"/>
        <v>-4.9034247158371356</v>
      </c>
      <c r="N117" s="95">
        <f t="shared" si="4"/>
        <v>7.3664568676627875E-3</v>
      </c>
      <c r="O117" s="72">
        <f t="shared" si="3"/>
        <v>-7.3937231977417688E-3</v>
      </c>
    </row>
    <row r="118" spans="1:15" x14ac:dyDescent="0.2">
      <c r="A118" s="2">
        <v>23</v>
      </c>
      <c r="B118" s="2">
        <v>2003</v>
      </c>
      <c r="C118" s="3">
        <v>0</v>
      </c>
      <c r="D118" s="3">
        <v>1</v>
      </c>
      <c r="E118" s="5">
        <v>0.1810416</v>
      </c>
      <c r="F118" s="5">
        <v>0.36532340000000002</v>
      </c>
      <c r="G118" s="5">
        <v>4.8873300000000001E-2</v>
      </c>
      <c r="H118" s="5">
        <v>1.581415</v>
      </c>
      <c r="I118" s="9">
        <v>0.25884889999999999</v>
      </c>
      <c r="M118" s="5">
        <f t="shared" si="5"/>
        <v>-5.7503005842883423</v>
      </c>
      <c r="N118" s="95">
        <f t="shared" si="4"/>
        <v>3.1717323514792125E-3</v>
      </c>
      <c r="O118" s="72">
        <f t="shared" si="3"/>
        <v>-3.1767729556539739E-3</v>
      </c>
    </row>
    <row r="119" spans="1:15" x14ac:dyDescent="0.2">
      <c r="A119" s="2">
        <v>23</v>
      </c>
      <c r="B119" s="2">
        <v>2004</v>
      </c>
      <c r="C119" s="3">
        <v>0</v>
      </c>
      <c r="D119" s="3">
        <v>1</v>
      </c>
      <c r="E119" s="5">
        <v>0.1695805</v>
      </c>
      <c r="F119" s="5">
        <v>0.3774517</v>
      </c>
      <c r="G119" s="5">
        <v>5.2468000000000001E-2</v>
      </c>
      <c r="H119" s="5">
        <v>1.569448</v>
      </c>
      <c r="I119" s="9">
        <v>0.24853629999999999</v>
      </c>
      <c r="M119" s="5">
        <f t="shared" si="5"/>
        <v>-5.7887594849897548</v>
      </c>
      <c r="N119" s="95">
        <f t="shared" si="4"/>
        <v>3.0524321335549148E-3</v>
      </c>
      <c r="O119" s="72">
        <f t="shared" si="3"/>
        <v>-3.0571003064608464E-3</v>
      </c>
    </row>
    <row r="120" spans="1:15" x14ac:dyDescent="0.2">
      <c r="A120" s="2">
        <v>24</v>
      </c>
      <c r="B120" s="2">
        <v>1995</v>
      </c>
      <c r="C120" s="3">
        <v>0</v>
      </c>
      <c r="D120" s="3">
        <v>1</v>
      </c>
      <c r="E120" s="5">
        <v>6.9555900000000004E-2</v>
      </c>
      <c r="F120" s="5">
        <v>0.30270849999999999</v>
      </c>
      <c r="G120" s="5">
        <v>6.4552700000000005E-2</v>
      </c>
      <c r="H120" s="5">
        <v>1.814792</v>
      </c>
      <c r="I120" s="9">
        <v>0.1734155</v>
      </c>
      <c r="M120" s="5">
        <f t="shared" si="5"/>
        <v>-6.2557292439634855</v>
      </c>
      <c r="N120" s="95">
        <f t="shared" si="4"/>
        <v>1.9157485788551842E-3</v>
      </c>
      <c r="O120" s="72">
        <f t="shared" si="3"/>
        <v>-1.9175859721947321E-3</v>
      </c>
    </row>
    <row r="121" spans="1:15" x14ac:dyDescent="0.2">
      <c r="A121" s="2">
        <v>24</v>
      </c>
      <c r="B121" s="2">
        <v>1996</v>
      </c>
      <c r="C121" s="3">
        <v>0</v>
      </c>
      <c r="D121" s="3">
        <v>1</v>
      </c>
      <c r="E121" s="5">
        <v>5.3870000000000001E-2</v>
      </c>
      <c r="F121" s="5">
        <v>0.33828629999999998</v>
      </c>
      <c r="G121" s="5">
        <v>7.2233099999999995E-2</v>
      </c>
      <c r="H121" s="5">
        <v>1.826908</v>
      </c>
      <c r="I121" s="9">
        <v>0.18357670000000001</v>
      </c>
      <c r="M121" s="5">
        <f t="shared" si="5"/>
        <v>-6.3884070924517298</v>
      </c>
      <c r="N121" s="95">
        <f t="shared" si="4"/>
        <v>1.6781108490374495E-3</v>
      </c>
      <c r="O121" s="72">
        <f t="shared" si="3"/>
        <v>-1.6795204542515525E-3</v>
      </c>
    </row>
    <row r="122" spans="1:15" x14ac:dyDescent="0.2">
      <c r="A122" s="2">
        <v>24</v>
      </c>
      <c r="B122" s="2">
        <v>1997</v>
      </c>
      <c r="C122" s="3">
        <v>0</v>
      </c>
      <c r="D122" s="3">
        <v>1</v>
      </c>
      <c r="E122" s="5">
        <v>3.3646500000000003E-2</v>
      </c>
      <c r="F122" s="5">
        <v>0.35680220000000001</v>
      </c>
      <c r="G122" s="5">
        <v>8.2138699999999995E-2</v>
      </c>
      <c r="H122" s="5">
        <v>2.2385929999999998</v>
      </c>
      <c r="I122" s="9">
        <v>0.2353855</v>
      </c>
      <c r="M122" s="5">
        <f t="shared" si="5"/>
        <v>-7.1268960723370602</v>
      </c>
      <c r="N122" s="95">
        <f t="shared" si="4"/>
        <v>8.0256399743164895E-4</v>
      </c>
      <c r="O122" s="72">
        <f t="shared" si="3"/>
        <v>-8.0288622433327802E-4</v>
      </c>
    </row>
    <row r="123" spans="1:15" x14ac:dyDescent="0.2">
      <c r="A123" s="2">
        <v>24</v>
      </c>
      <c r="B123" s="2">
        <v>1998</v>
      </c>
      <c r="C123" s="3">
        <v>0</v>
      </c>
      <c r="D123" s="3">
        <v>1</v>
      </c>
      <c r="E123" s="5">
        <v>5.0508000000000003E-3</v>
      </c>
      <c r="F123" s="5">
        <v>0.26083499999999998</v>
      </c>
      <c r="G123" s="5">
        <v>7.0438000000000001E-2</v>
      </c>
      <c r="H123" s="5">
        <v>2.7149369999999999</v>
      </c>
      <c r="I123" s="9">
        <v>0.1951107</v>
      </c>
      <c r="M123" s="5">
        <f t="shared" si="5"/>
        <v>-7.689669828016803</v>
      </c>
      <c r="N123" s="95">
        <f t="shared" si="4"/>
        <v>4.5731997288007899E-4</v>
      </c>
      <c r="O123" s="72">
        <f t="shared" si="3"/>
        <v>-4.5742457555139512E-4</v>
      </c>
    </row>
    <row r="124" spans="1:15" x14ac:dyDescent="0.2">
      <c r="A124" s="2">
        <v>24</v>
      </c>
      <c r="B124" s="2">
        <v>1999</v>
      </c>
      <c r="C124" s="3">
        <v>0</v>
      </c>
      <c r="D124" s="3">
        <v>1</v>
      </c>
      <c r="E124" s="5">
        <v>2.6503100000000002E-2</v>
      </c>
      <c r="F124" s="5">
        <v>0.30154219999999998</v>
      </c>
      <c r="G124" s="5">
        <v>8.1707199999999994E-2</v>
      </c>
      <c r="H124" s="5">
        <v>3.9731160000000001</v>
      </c>
      <c r="I124" s="9">
        <v>0.17607800000000001</v>
      </c>
      <c r="M124" s="5">
        <f t="shared" si="5"/>
        <v>-9.8469301640707716</v>
      </c>
      <c r="N124" s="95">
        <f t="shared" si="4"/>
        <v>5.2906567787249689E-5</v>
      </c>
      <c r="O124" s="72">
        <f t="shared" si="3"/>
        <v>-5.2907967389048506E-5</v>
      </c>
    </row>
    <row r="125" spans="1:15" x14ac:dyDescent="0.2">
      <c r="A125" s="2">
        <v>24</v>
      </c>
      <c r="B125" s="2">
        <v>2000</v>
      </c>
      <c r="C125" s="3">
        <v>0</v>
      </c>
      <c r="D125" s="3">
        <v>1</v>
      </c>
      <c r="E125" s="5">
        <v>4.8872699999999998E-2</v>
      </c>
      <c r="F125" s="5">
        <v>0.35017569999999998</v>
      </c>
      <c r="G125" s="5">
        <v>5.7734199999999999E-2</v>
      </c>
      <c r="H125" s="5">
        <v>2.8020640000000001</v>
      </c>
      <c r="I125" s="9">
        <v>0.17753050000000001</v>
      </c>
      <c r="M125" s="5">
        <f t="shared" si="5"/>
        <v>-7.8495349048345524</v>
      </c>
      <c r="N125" s="95">
        <f t="shared" si="4"/>
        <v>3.8978129347066602E-4</v>
      </c>
      <c r="O125" s="72">
        <f t="shared" si="3"/>
        <v>-3.8985727794456582E-4</v>
      </c>
    </row>
    <row r="126" spans="1:15" x14ac:dyDescent="0.2">
      <c r="A126" s="2">
        <v>24</v>
      </c>
      <c r="B126" s="2">
        <v>2001</v>
      </c>
      <c r="C126" s="3">
        <v>0</v>
      </c>
      <c r="D126" s="3">
        <v>1</v>
      </c>
      <c r="E126" s="5">
        <v>5.6824E-2</v>
      </c>
      <c r="F126" s="5">
        <v>0.39108530000000002</v>
      </c>
      <c r="G126" s="5">
        <v>6.8927100000000005E-2</v>
      </c>
      <c r="H126" s="5">
        <v>2.7371210000000001</v>
      </c>
      <c r="I126" s="9">
        <v>0.18327080000000001</v>
      </c>
      <c r="M126" s="5">
        <f t="shared" si="5"/>
        <v>-7.8882060180177973</v>
      </c>
      <c r="N126" s="95">
        <f t="shared" si="4"/>
        <v>3.7500129088520185E-4</v>
      </c>
      <c r="O126" s="72">
        <f t="shared" si="3"/>
        <v>-3.7507162145252544E-4</v>
      </c>
    </row>
    <row r="127" spans="1:15" x14ac:dyDescent="0.2">
      <c r="A127" s="2">
        <v>24</v>
      </c>
      <c r="B127" s="2">
        <v>2002</v>
      </c>
      <c r="C127" s="3">
        <v>0</v>
      </c>
      <c r="D127" s="3">
        <v>1</v>
      </c>
      <c r="E127" s="5">
        <v>3.4862700000000003E-2</v>
      </c>
      <c r="F127" s="5">
        <v>0.32329580000000002</v>
      </c>
      <c r="G127" s="5">
        <v>6.6376199999999996E-2</v>
      </c>
      <c r="H127" s="5">
        <v>1.5504169999999999</v>
      </c>
      <c r="I127" s="9">
        <v>0.14436460000000001</v>
      </c>
      <c r="M127" s="5">
        <f t="shared" si="5"/>
        <v>-5.9113244754527035</v>
      </c>
      <c r="N127" s="95">
        <f t="shared" si="4"/>
        <v>2.7012803602992279E-3</v>
      </c>
      <c r="O127" s="72">
        <f t="shared" si="3"/>
        <v>-2.7049354017700607E-3</v>
      </c>
    </row>
    <row r="128" spans="1:15" x14ac:dyDescent="0.2">
      <c r="A128" s="2">
        <v>24</v>
      </c>
      <c r="B128" s="2">
        <v>2003</v>
      </c>
      <c r="C128" s="3">
        <v>0</v>
      </c>
      <c r="D128" s="3">
        <v>1</v>
      </c>
      <c r="E128" s="5">
        <v>4.3758100000000001E-2</v>
      </c>
      <c r="F128" s="5">
        <v>0.39491999999999999</v>
      </c>
      <c r="G128" s="5">
        <v>4.36625E-2</v>
      </c>
      <c r="H128" s="5">
        <v>1.5446200000000001</v>
      </c>
      <c r="I128" s="9">
        <v>0.1434598</v>
      </c>
      <c r="M128" s="5">
        <f t="shared" si="5"/>
        <v>-5.821416039484153</v>
      </c>
      <c r="N128" s="95">
        <f t="shared" si="4"/>
        <v>2.9546500452961749E-3</v>
      </c>
      <c r="O128" s="72">
        <f t="shared" si="3"/>
        <v>-2.959023640828601E-3</v>
      </c>
    </row>
    <row r="129" spans="1:15" x14ac:dyDescent="0.2">
      <c r="A129" s="2">
        <v>24</v>
      </c>
      <c r="B129" s="2">
        <v>2004</v>
      </c>
      <c r="C129" s="3">
        <v>0</v>
      </c>
      <c r="D129" s="3">
        <v>1</v>
      </c>
      <c r="E129" s="5">
        <v>4.3872800000000003E-2</v>
      </c>
      <c r="F129" s="5">
        <v>0.43121579999999998</v>
      </c>
      <c r="G129" s="5">
        <v>5.85981E-2</v>
      </c>
      <c r="H129" s="5">
        <v>1.907273</v>
      </c>
      <c r="I129" s="9">
        <v>0.1557239</v>
      </c>
      <c r="M129" s="5">
        <f t="shared" si="5"/>
        <v>-6.5639343619463792</v>
      </c>
      <c r="N129" s="95">
        <f t="shared" si="4"/>
        <v>1.4083398291772613E-3</v>
      </c>
      <c r="O129" s="72">
        <f t="shared" si="3"/>
        <v>-1.4093324718093291E-3</v>
      </c>
    </row>
    <row r="130" spans="1:15" x14ac:dyDescent="0.2">
      <c r="A130" s="2">
        <v>25</v>
      </c>
      <c r="B130" s="2">
        <v>1999</v>
      </c>
      <c r="C130" s="3">
        <v>0</v>
      </c>
      <c r="D130" s="3">
        <v>1</v>
      </c>
      <c r="E130" s="5">
        <v>0.1451007</v>
      </c>
      <c r="F130" s="5">
        <v>0.35458190000000001</v>
      </c>
      <c r="G130" s="5">
        <v>5.89574E-2</v>
      </c>
      <c r="H130" s="5">
        <v>2.8607580000000001</v>
      </c>
      <c r="I130" s="9">
        <v>0.27418940000000003</v>
      </c>
      <c r="M130" s="5">
        <f t="shared" si="5"/>
        <v>-7.85948208020206</v>
      </c>
      <c r="N130" s="95">
        <f t="shared" si="4"/>
        <v>3.859247794156607E-4</v>
      </c>
      <c r="O130" s="72">
        <f t="shared" ref="O130:O193" si="6">C130*LN(logistic(M130))+(1-C130)*LN(1-logistic(M130))</f>
        <v>-3.8599926754852472E-4</v>
      </c>
    </row>
    <row r="131" spans="1:15" x14ac:dyDescent="0.2">
      <c r="A131" s="2">
        <v>25</v>
      </c>
      <c r="B131" s="2">
        <v>2000</v>
      </c>
      <c r="C131" s="3">
        <v>0</v>
      </c>
      <c r="D131" s="3">
        <v>1</v>
      </c>
      <c r="E131" s="5">
        <v>2.7224000000000002E-2</v>
      </c>
      <c r="F131" s="5">
        <v>0.2412387</v>
      </c>
      <c r="G131" s="5">
        <v>6.9867499999999999E-2</v>
      </c>
      <c r="H131" s="5">
        <v>1.454542</v>
      </c>
      <c r="I131" s="9">
        <v>0.22447520000000001</v>
      </c>
      <c r="M131" s="5">
        <f t="shared" si="5"/>
        <v>-5.6206722113291567</v>
      </c>
      <c r="N131" s="95">
        <f t="shared" ref="N131:N194" si="7">logistic(M131)</f>
        <v>3.6091323840731571E-3</v>
      </c>
      <c r="O131" s="72">
        <f t="shared" si="6"/>
        <v>-3.6156610155531452E-3</v>
      </c>
    </row>
    <row r="132" spans="1:15" x14ac:dyDescent="0.2">
      <c r="A132" s="2">
        <v>25</v>
      </c>
      <c r="B132" s="2">
        <v>2001</v>
      </c>
      <c r="C132" s="3">
        <v>0</v>
      </c>
      <c r="D132" s="3">
        <v>1</v>
      </c>
      <c r="E132" s="5">
        <v>8.7961700000000004E-2</v>
      </c>
      <c r="F132" s="5">
        <v>0.24824679999999999</v>
      </c>
      <c r="G132" s="5">
        <v>2.45603E-2</v>
      </c>
      <c r="H132" s="5">
        <v>1.7273430000000001</v>
      </c>
      <c r="I132" s="9">
        <v>0.21225669999999999</v>
      </c>
      <c r="M132" s="5">
        <f t="shared" ref="M132:M195" si="8">MMULT(D132:I132,$L$20:$L$25)</f>
        <v>-5.6855833344396594</v>
      </c>
      <c r="N132" s="95">
        <f t="shared" si="7"/>
        <v>3.3830685088772224E-3</v>
      </c>
      <c r="O132" s="72">
        <f t="shared" si="6"/>
        <v>-3.3888040245602762E-3</v>
      </c>
    </row>
    <row r="133" spans="1:15" x14ac:dyDescent="0.2">
      <c r="A133" s="2">
        <v>25</v>
      </c>
      <c r="B133" s="2">
        <v>2002</v>
      </c>
      <c r="C133" s="3">
        <v>0</v>
      </c>
      <c r="D133" s="3">
        <v>1</v>
      </c>
      <c r="E133" s="5">
        <v>9.3647499999999995E-2</v>
      </c>
      <c r="F133" s="5">
        <v>0.22809660000000001</v>
      </c>
      <c r="G133" s="5">
        <v>3.9419000000000003E-2</v>
      </c>
      <c r="H133" s="5">
        <v>1.0046619999999999</v>
      </c>
      <c r="I133" s="9">
        <v>0.1979361</v>
      </c>
      <c r="M133" s="5">
        <f t="shared" si="8"/>
        <v>-4.6300005867458607</v>
      </c>
      <c r="N133" s="95">
        <f t="shared" si="7"/>
        <v>9.6605174138960897E-3</v>
      </c>
      <c r="O133" s="72">
        <f t="shared" si="6"/>
        <v>-9.7074829311468644E-3</v>
      </c>
    </row>
    <row r="134" spans="1:15" x14ac:dyDescent="0.2">
      <c r="A134" s="2">
        <v>25</v>
      </c>
      <c r="B134" s="2">
        <v>2003</v>
      </c>
      <c r="C134" s="3">
        <v>0</v>
      </c>
      <c r="D134" s="3">
        <v>1</v>
      </c>
      <c r="E134" s="5">
        <v>9.3577800000000003E-2</v>
      </c>
      <c r="F134" s="5">
        <v>0.25567909999999999</v>
      </c>
      <c r="G134" s="5">
        <v>4.6665499999999999E-2</v>
      </c>
      <c r="H134" s="5">
        <v>1.7091259999999999</v>
      </c>
      <c r="I134" s="9">
        <v>0.19322439999999999</v>
      </c>
      <c r="M134" s="5">
        <f t="shared" si="8"/>
        <v>-5.8536477552361923</v>
      </c>
      <c r="N134" s="95">
        <f t="shared" si="7"/>
        <v>2.8612031538274149E-3</v>
      </c>
      <c r="O134" s="72">
        <f t="shared" si="6"/>
        <v>-2.8653042200950272E-3</v>
      </c>
    </row>
    <row r="135" spans="1:15" x14ac:dyDescent="0.2">
      <c r="A135" s="2">
        <v>25</v>
      </c>
      <c r="B135" s="2">
        <v>2004</v>
      </c>
      <c r="C135" s="3">
        <v>0</v>
      </c>
      <c r="D135" s="3">
        <v>1</v>
      </c>
      <c r="E135" s="5">
        <v>7.3662099999999994E-2</v>
      </c>
      <c r="F135" s="5">
        <v>0.28567120000000001</v>
      </c>
      <c r="G135" s="5">
        <v>2.7682200000000001E-2</v>
      </c>
      <c r="H135" s="5">
        <v>1.4509989999999999</v>
      </c>
      <c r="I135" s="9">
        <v>0.2241833</v>
      </c>
      <c r="M135" s="5">
        <f t="shared" si="8"/>
        <v>-5.3231266477911987</v>
      </c>
      <c r="N135" s="95">
        <f t="shared" si="7"/>
        <v>4.8538053611972415E-3</v>
      </c>
      <c r="O135" s="72">
        <f t="shared" si="6"/>
        <v>-4.8656233313656523E-3</v>
      </c>
    </row>
    <row r="136" spans="1:15" x14ac:dyDescent="0.2">
      <c r="A136" s="2">
        <v>26</v>
      </c>
      <c r="B136" s="2">
        <v>1999</v>
      </c>
      <c r="C136" s="3">
        <v>0</v>
      </c>
      <c r="D136" s="3">
        <v>1</v>
      </c>
      <c r="E136" s="5">
        <v>0.18999640000000001</v>
      </c>
      <c r="F136" s="5">
        <v>1.72135E-2</v>
      </c>
      <c r="G136" s="5">
        <v>3.6524099999999997E-2</v>
      </c>
      <c r="H136" s="5">
        <v>3.0975540000000001</v>
      </c>
      <c r="I136" s="9">
        <v>0.1225296</v>
      </c>
      <c r="M136" s="5">
        <f t="shared" si="8"/>
        <v>-7.6422341260711475</v>
      </c>
      <c r="N136" s="95">
        <f t="shared" si="7"/>
        <v>4.795253648761985E-4</v>
      </c>
      <c r="O136" s="72">
        <f t="shared" si="6"/>
        <v>-4.7964037393192116E-4</v>
      </c>
    </row>
    <row r="137" spans="1:15" x14ac:dyDescent="0.2">
      <c r="A137" s="2">
        <v>26</v>
      </c>
      <c r="B137" s="2">
        <v>2000</v>
      </c>
      <c r="C137" s="3">
        <v>0</v>
      </c>
      <c r="D137" s="3">
        <v>1</v>
      </c>
      <c r="E137" s="5">
        <v>0.41577950000000002</v>
      </c>
      <c r="F137" s="5">
        <v>0.1101916</v>
      </c>
      <c r="G137" s="5">
        <v>5.0738499999999999E-2</v>
      </c>
      <c r="H137" s="5">
        <v>7.4419469999999999</v>
      </c>
      <c r="I137" s="9">
        <v>0.11231869999999999</v>
      </c>
      <c r="M137" s="5">
        <f t="shared" si="8"/>
        <v>-14.727078847203803</v>
      </c>
      <c r="N137" s="95">
        <f t="shared" si="7"/>
        <v>4.0189328285791854E-7</v>
      </c>
      <c r="O137" s="72">
        <f t="shared" si="6"/>
        <v>-4.0189336363444783E-7</v>
      </c>
    </row>
    <row r="138" spans="1:15" x14ac:dyDescent="0.2">
      <c r="A138" s="2">
        <v>27</v>
      </c>
      <c r="B138" s="2">
        <v>1999</v>
      </c>
      <c r="C138" s="3">
        <v>0</v>
      </c>
      <c r="D138" s="3">
        <v>1</v>
      </c>
      <c r="E138" s="5">
        <v>5.76623E-2</v>
      </c>
      <c r="F138" s="5">
        <v>0.31443500000000002</v>
      </c>
      <c r="G138" s="5">
        <v>7.3833700000000002E-2</v>
      </c>
      <c r="H138" s="5">
        <v>1.131961</v>
      </c>
      <c r="I138" s="9">
        <v>0.31742550000000003</v>
      </c>
      <c r="M138" s="5">
        <f t="shared" si="8"/>
        <v>-5.174547954855707</v>
      </c>
      <c r="N138" s="95">
        <f t="shared" si="7"/>
        <v>5.6269328142209201E-3</v>
      </c>
      <c r="O138" s="72">
        <f t="shared" si="6"/>
        <v>-5.6428236397770924E-3</v>
      </c>
    </row>
    <row r="139" spans="1:15" x14ac:dyDescent="0.2">
      <c r="A139" s="2">
        <v>27</v>
      </c>
      <c r="B139" s="2">
        <v>2000</v>
      </c>
      <c r="C139" s="3">
        <v>0</v>
      </c>
      <c r="D139" s="3">
        <v>1</v>
      </c>
      <c r="E139" s="5">
        <v>9.2327999999999993E-2</v>
      </c>
      <c r="F139" s="5">
        <v>0.31948729999999997</v>
      </c>
      <c r="G139" s="5">
        <v>7.1702600000000005E-2</v>
      </c>
      <c r="H139" s="5">
        <v>1.03674</v>
      </c>
      <c r="I139" s="9">
        <v>0.39028059999999998</v>
      </c>
      <c r="M139" s="5">
        <f t="shared" si="8"/>
        <v>-4.9535886860430827</v>
      </c>
      <c r="N139" s="95">
        <f t="shared" si="7"/>
        <v>7.0085676449851012E-3</v>
      </c>
      <c r="O139" s="72">
        <f t="shared" si="6"/>
        <v>-7.0332430154602821E-3</v>
      </c>
    </row>
    <row r="140" spans="1:15" x14ac:dyDescent="0.2">
      <c r="A140" s="2">
        <v>27</v>
      </c>
      <c r="B140" s="2">
        <v>2001</v>
      </c>
      <c r="C140" s="3">
        <v>0</v>
      </c>
      <c r="D140" s="3">
        <v>1</v>
      </c>
      <c r="E140" s="5">
        <v>3.6138999999999998E-2</v>
      </c>
      <c r="F140" s="5">
        <v>0.27237</v>
      </c>
      <c r="G140" s="5">
        <v>3.7122099999999998E-2</v>
      </c>
      <c r="H140" s="5">
        <v>0.56395169999999994</v>
      </c>
      <c r="I140" s="9">
        <v>0.21267510000000001</v>
      </c>
      <c r="M140" s="5">
        <f t="shared" si="8"/>
        <v>-3.9883872248126009</v>
      </c>
      <c r="N140" s="95">
        <f t="shared" si="7"/>
        <v>1.8192475254174049E-2</v>
      </c>
      <c r="O140" s="72">
        <f t="shared" si="6"/>
        <v>-1.8359993152653832E-2</v>
      </c>
    </row>
    <row r="141" spans="1:15" x14ac:dyDescent="0.2">
      <c r="A141" s="2">
        <v>27</v>
      </c>
      <c r="B141" s="2">
        <v>2002</v>
      </c>
      <c r="C141" s="3">
        <v>0</v>
      </c>
      <c r="D141" s="3">
        <v>1</v>
      </c>
      <c r="E141" s="5">
        <v>4.3963299999999997E-2</v>
      </c>
      <c r="F141" s="5">
        <v>0.28093630000000003</v>
      </c>
      <c r="G141" s="5">
        <v>4.6756300000000001E-2</v>
      </c>
      <c r="H141" s="5">
        <v>0.57312830000000003</v>
      </c>
      <c r="I141" s="9">
        <v>0.2627061</v>
      </c>
      <c r="M141" s="5">
        <f t="shared" si="8"/>
        <v>-4.0582833325278198</v>
      </c>
      <c r="N141" s="95">
        <f t="shared" si="7"/>
        <v>1.6985174400939211E-2</v>
      </c>
      <c r="O141" s="72">
        <f t="shared" si="6"/>
        <v>-1.7131076955761781E-2</v>
      </c>
    </row>
    <row r="142" spans="1:15" x14ac:dyDescent="0.2">
      <c r="A142" s="2">
        <v>27</v>
      </c>
      <c r="B142" s="2">
        <v>2003</v>
      </c>
      <c r="C142" s="3">
        <v>0</v>
      </c>
      <c r="D142" s="3">
        <v>1</v>
      </c>
      <c r="E142" s="5">
        <v>8.4355700000000006E-2</v>
      </c>
      <c r="F142" s="5">
        <v>0.28937570000000001</v>
      </c>
      <c r="G142" s="5">
        <v>2.6209400000000001E-2</v>
      </c>
      <c r="H142" s="5">
        <v>0.5743819</v>
      </c>
      <c r="I142" s="9">
        <v>0.29558679999999998</v>
      </c>
      <c r="M142" s="5">
        <f t="shared" si="8"/>
        <v>-3.8710810186347699</v>
      </c>
      <c r="N142" s="95">
        <f t="shared" si="7"/>
        <v>2.0410562249301607E-2</v>
      </c>
      <c r="O142" s="72">
        <f t="shared" si="6"/>
        <v>-2.0621736168563113E-2</v>
      </c>
    </row>
    <row r="143" spans="1:15" x14ac:dyDescent="0.2">
      <c r="A143" s="2">
        <v>27</v>
      </c>
      <c r="B143" s="2">
        <v>2004</v>
      </c>
      <c r="C143" s="3">
        <v>0</v>
      </c>
      <c r="D143" s="3">
        <v>1</v>
      </c>
      <c r="E143" s="5">
        <v>1.0224E-2</v>
      </c>
      <c r="F143" s="5">
        <v>0.24878549999999999</v>
      </c>
      <c r="G143" s="5">
        <v>5.1870899999999998E-2</v>
      </c>
      <c r="H143" s="5">
        <v>0.73559430000000003</v>
      </c>
      <c r="I143" s="9">
        <v>0.3130597</v>
      </c>
      <c r="M143" s="5">
        <f t="shared" si="8"/>
        <v>-4.2941278338579103</v>
      </c>
      <c r="N143" s="95">
        <f t="shared" si="7"/>
        <v>1.3464697715332286E-2</v>
      </c>
      <c r="O143" s="72">
        <f t="shared" si="6"/>
        <v>-1.3556168772351168E-2</v>
      </c>
    </row>
    <row r="144" spans="1:15" x14ac:dyDescent="0.2">
      <c r="A144" s="2">
        <v>28</v>
      </c>
      <c r="B144" s="2">
        <v>1999</v>
      </c>
      <c r="C144" s="3">
        <v>0</v>
      </c>
      <c r="D144" s="3">
        <v>1</v>
      </c>
      <c r="E144" s="5">
        <v>7.4940199999999998E-2</v>
      </c>
      <c r="F144" s="5">
        <v>0.68670399999999998</v>
      </c>
      <c r="G144" s="5">
        <v>6.9855299999999995E-2</v>
      </c>
      <c r="H144" s="5">
        <v>1.516214</v>
      </c>
      <c r="I144" s="9">
        <v>0.23815710000000001</v>
      </c>
      <c r="M144" s="5">
        <f t="shared" si="8"/>
        <v>-6.3383187954451188</v>
      </c>
      <c r="N144" s="95">
        <f t="shared" si="7"/>
        <v>1.7641531480494619E-3</v>
      </c>
      <c r="O144" s="72">
        <f t="shared" si="6"/>
        <v>-1.7657110987931044E-3</v>
      </c>
    </row>
    <row r="145" spans="1:15" x14ac:dyDescent="0.2">
      <c r="A145" s="2">
        <v>28</v>
      </c>
      <c r="B145" s="2">
        <v>2000</v>
      </c>
      <c r="C145" s="3">
        <v>0</v>
      </c>
      <c r="D145" s="3">
        <v>1</v>
      </c>
      <c r="E145" s="5">
        <v>7.6209700000000005E-2</v>
      </c>
      <c r="F145" s="5">
        <v>0.70064959999999998</v>
      </c>
      <c r="G145" s="5">
        <v>5.8924299999999999E-2</v>
      </c>
      <c r="H145" s="5">
        <v>1.3195749999999999</v>
      </c>
      <c r="I145" s="9">
        <v>0.26568829999999999</v>
      </c>
      <c r="M145" s="5">
        <f t="shared" si="8"/>
        <v>-5.9402083920457178</v>
      </c>
      <c r="N145" s="95">
        <f t="shared" si="7"/>
        <v>2.6245746951115301E-3</v>
      </c>
      <c r="O145" s="72">
        <f t="shared" si="6"/>
        <v>-2.6280249295308625E-3</v>
      </c>
    </row>
    <row r="146" spans="1:15" x14ac:dyDescent="0.2">
      <c r="A146" s="2">
        <v>28</v>
      </c>
      <c r="B146" s="2">
        <v>2001</v>
      </c>
      <c r="C146" s="3">
        <v>0</v>
      </c>
      <c r="D146" s="3">
        <v>1</v>
      </c>
      <c r="E146" s="5">
        <v>0.16550809999999999</v>
      </c>
      <c r="F146" s="5">
        <v>0.79749300000000001</v>
      </c>
      <c r="G146" s="5">
        <v>6.42427E-2</v>
      </c>
      <c r="H146" s="5">
        <v>1.874277</v>
      </c>
      <c r="I146" s="9">
        <v>0.2772907</v>
      </c>
      <c r="M146" s="5">
        <f t="shared" si="8"/>
        <v>-6.9633361013940096</v>
      </c>
      <c r="N146" s="95">
        <f t="shared" si="7"/>
        <v>9.4504161930599698E-4</v>
      </c>
      <c r="O146" s="72">
        <f t="shared" si="6"/>
        <v>-9.4548845267668853E-4</v>
      </c>
    </row>
    <row r="147" spans="1:15" x14ac:dyDescent="0.2">
      <c r="A147" s="2">
        <v>28</v>
      </c>
      <c r="B147" s="2">
        <v>2002</v>
      </c>
      <c r="C147" s="3">
        <v>0</v>
      </c>
      <c r="D147" s="3">
        <v>1</v>
      </c>
      <c r="E147" s="5">
        <v>0.103047</v>
      </c>
      <c r="F147" s="5">
        <v>0.78042350000000005</v>
      </c>
      <c r="G147" s="5">
        <v>5.7165100000000003E-2</v>
      </c>
      <c r="H147" s="5">
        <v>2.0184549999999999</v>
      </c>
      <c r="I147" s="9">
        <v>0.27370919999999999</v>
      </c>
      <c r="M147" s="5">
        <f t="shared" si="8"/>
        <v>-7.1397665118213514</v>
      </c>
      <c r="N147" s="95">
        <f t="shared" si="7"/>
        <v>7.9230896505518391E-4</v>
      </c>
      <c r="O147" s="72">
        <f t="shared" si="6"/>
        <v>-7.9262300769343053E-4</v>
      </c>
    </row>
    <row r="148" spans="1:15" x14ac:dyDescent="0.2">
      <c r="A148" s="2">
        <v>28</v>
      </c>
      <c r="B148" s="2">
        <v>2003</v>
      </c>
      <c r="C148" s="3">
        <v>0</v>
      </c>
      <c r="D148" s="3">
        <v>1</v>
      </c>
      <c r="E148" s="5">
        <v>4.40983E-2</v>
      </c>
      <c r="F148" s="5">
        <v>0.66985399999999995</v>
      </c>
      <c r="G148" s="5">
        <v>6.40931E-2</v>
      </c>
      <c r="H148" s="5">
        <v>2.2190319999999999</v>
      </c>
      <c r="I148" s="9">
        <v>0.23801530000000001</v>
      </c>
      <c r="M148" s="5">
        <f t="shared" si="8"/>
        <v>-7.4005995697400841</v>
      </c>
      <c r="N148" s="95">
        <f t="shared" si="7"/>
        <v>6.1051342797688465E-4</v>
      </c>
      <c r="O148" s="72">
        <f t="shared" si="6"/>
        <v>-6.1069986718606994E-4</v>
      </c>
    </row>
    <row r="149" spans="1:15" x14ac:dyDescent="0.2">
      <c r="A149" s="2">
        <v>28</v>
      </c>
      <c r="B149" s="2">
        <v>2004</v>
      </c>
      <c r="C149" s="3">
        <v>0</v>
      </c>
      <c r="D149" s="3">
        <v>1</v>
      </c>
      <c r="E149" s="5">
        <v>0.1218325</v>
      </c>
      <c r="F149" s="5">
        <v>0.72319849999999997</v>
      </c>
      <c r="G149" s="5">
        <v>6.7295199999999999E-2</v>
      </c>
      <c r="H149" s="5">
        <v>2.415635</v>
      </c>
      <c r="I149" s="9">
        <v>0.25794260000000002</v>
      </c>
      <c r="M149" s="5">
        <f t="shared" si="8"/>
        <v>-7.7725201166523785</v>
      </c>
      <c r="N149" s="95">
        <f t="shared" si="7"/>
        <v>4.2097328659095116E-4</v>
      </c>
      <c r="O149" s="72">
        <f t="shared" si="6"/>
        <v>-4.2106192072091609E-4</v>
      </c>
    </row>
    <row r="150" spans="1:15" x14ac:dyDescent="0.2">
      <c r="A150" s="2">
        <v>29</v>
      </c>
      <c r="B150" s="2">
        <v>2000</v>
      </c>
      <c r="C150" s="3">
        <v>0</v>
      </c>
      <c r="D150" s="3">
        <v>1</v>
      </c>
      <c r="E150" s="5">
        <v>-6.9149600000000006E-2</v>
      </c>
      <c r="F150" s="5">
        <v>8.2794300000000001E-2</v>
      </c>
      <c r="G150" s="5">
        <v>3.4941100000000003E-2</v>
      </c>
      <c r="H150" s="5">
        <v>0.33803060000000001</v>
      </c>
      <c r="I150" s="9">
        <v>0.2229237</v>
      </c>
      <c r="M150" s="5">
        <f t="shared" si="8"/>
        <v>-3.3725479388571653</v>
      </c>
      <c r="N150" s="95">
        <f t="shared" si="7"/>
        <v>3.3164512878494756E-2</v>
      </c>
      <c r="O150" s="72">
        <f t="shared" si="6"/>
        <v>-3.3726925073960912E-2</v>
      </c>
    </row>
    <row r="151" spans="1:15" x14ac:dyDescent="0.2">
      <c r="A151" s="2">
        <v>29</v>
      </c>
      <c r="B151" s="2">
        <v>2001</v>
      </c>
      <c r="C151" s="3">
        <v>0</v>
      </c>
      <c r="D151" s="3">
        <v>1</v>
      </c>
      <c r="E151" s="5">
        <v>-9.0627200000000005E-2</v>
      </c>
      <c r="F151" s="5">
        <v>9.4666200000000006E-2</v>
      </c>
      <c r="G151" s="5">
        <v>3.0965900000000001E-2</v>
      </c>
      <c r="H151" s="5">
        <v>0.3888742</v>
      </c>
      <c r="I151" s="9">
        <v>7.75058E-2</v>
      </c>
      <c r="M151" s="5">
        <f t="shared" si="8"/>
        <v>-3.5380550594126734</v>
      </c>
      <c r="N151" s="95">
        <f t="shared" si="7"/>
        <v>2.8248628882896459E-2</v>
      </c>
      <c r="O151" s="72">
        <f t="shared" si="6"/>
        <v>-2.8655298273590236E-2</v>
      </c>
    </row>
    <row r="152" spans="1:15" x14ac:dyDescent="0.2">
      <c r="A152" s="2">
        <v>29</v>
      </c>
      <c r="B152" s="2">
        <v>2002</v>
      </c>
      <c r="C152" s="3">
        <v>0</v>
      </c>
      <c r="D152" s="3">
        <v>1</v>
      </c>
      <c r="E152" s="5">
        <v>-8.2439499999999999E-2</v>
      </c>
      <c r="F152" s="5">
        <v>5.2244400000000003E-2</v>
      </c>
      <c r="G152" s="5">
        <v>3.4134699999999997E-2</v>
      </c>
      <c r="H152" s="5">
        <v>0.36233880000000002</v>
      </c>
      <c r="I152" s="9">
        <v>0.1128975</v>
      </c>
      <c r="M152" s="5">
        <f t="shared" si="8"/>
        <v>-3.4341076289584485</v>
      </c>
      <c r="N152" s="95">
        <f t="shared" si="7"/>
        <v>3.1246354543020719E-2</v>
      </c>
      <c r="O152" s="72">
        <f t="shared" si="6"/>
        <v>-3.1744935269294852E-2</v>
      </c>
    </row>
    <row r="153" spans="1:15" x14ac:dyDescent="0.2">
      <c r="A153" s="2">
        <v>29</v>
      </c>
      <c r="B153" s="2">
        <v>2003</v>
      </c>
      <c r="C153" s="3">
        <v>0</v>
      </c>
      <c r="D153" s="3">
        <v>1</v>
      </c>
      <c r="E153" s="5">
        <v>-4.6202999999999999E-3</v>
      </c>
      <c r="F153" s="5">
        <v>5.8869999999999999E-2</v>
      </c>
      <c r="G153" s="5">
        <v>5.3699999999999998E-2</v>
      </c>
      <c r="H153" s="5">
        <v>0.46209600000000001</v>
      </c>
      <c r="I153" s="9">
        <v>0.14065440000000001</v>
      </c>
      <c r="M153" s="5">
        <f t="shared" si="8"/>
        <v>-3.7097679324963062</v>
      </c>
      <c r="N153" s="95">
        <f t="shared" si="7"/>
        <v>2.3898102247209525E-2</v>
      </c>
      <c r="O153" s="72">
        <f t="shared" si="6"/>
        <v>-2.4188294583467801E-2</v>
      </c>
    </row>
    <row r="154" spans="1:15" x14ac:dyDescent="0.2">
      <c r="A154" s="2">
        <v>29</v>
      </c>
      <c r="B154" s="2">
        <v>2004</v>
      </c>
      <c r="C154" s="3">
        <v>0</v>
      </c>
      <c r="D154" s="3">
        <v>1</v>
      </c>
      <c r="E154" s="5">
        <v>1.3973599999999999E-2</v>
      </c>
      <c r="F154" s="5">
        <v>8.82463E-2</v>
      </c>
      <c r="G154" s="5">
        <v>3.9443600000000002E-2</v>
      </c>
      <c r="H154" s="5">
        <v>0.57184760000000001</v>
      </c>
      <c r="I154" s="9">
        <v>0.12767400000000001</v>
      </c>
      <c r="M154" s="5">
        <f t="shared" si="8"/>
        <v>-3.813682228603855</v>
      </c>
      <c r="N154" s="95">
        <f t="shared" si="7"/>
        <v>2.1590344996900341E-2</v>
      </c>
      <c r="O154" s="72">
        <f t="shared" si="6"/>
        <v>-2.182682650261129E-2</v>
      </c>
    </row>
    <row r="155" spans="1:15" x14ac:dyDescent="0.2">
      <c r="A155" s="2">
        <v>30</v>
      </c>
      <c r="B155" s="2">
        <v>1999</v>
      </c>
      <c r="C155" s="3">
        <v>0</v>
      </c>
      <c r="D155" s="3">
        <v>1</v>
      </c>
      <c r="E155" s="5">
        <v>0.247727</v>
      </c>
      <c r="F155" s="5">
        <v>0.55901120000000004</v>
      </c>
      <c r="G155" s="5">
        <v>7.5966400000000003E-2</v>
      </c>
      <c r="H155" s="5">
        <v>0.84216420000000003</v>
      </c>
      <c r="I155" s="9">
        <v>0.2706635</v>
      </c>
      <c r="M155" s="5">
        <f t="shared" si="8"/>
        <v>-5.0356266819811815</v>
      </c>
      <c r="N155" s="95">
        <f t="shared" si="7"/>
        <v>6.4601176036805912E-3</v>
      </c>
      <c r="O155" s="72">
        <f t="shared" si="6"/>
        <v>-6.4810744680362511E-3</v>
      </c>
    </row>
    <row r="156" spans="1:15" x14ac:dyDescent="0.2">
      <c r="A156" s="2">
        <v>30</v>
      </c>
      <c r="B156" s="2">
        <v>2000</v>
      </c>
      <c r="C156" s="3">
        <v>0</v>
      </c>
      <c r="D156" s="3">
        <v>1</v>
      </c>
      <c r="E156" s="5">
        <v>6.25806E-2</v>
      </c>
      <c r="F156" s="5">
        <v>0.45581490000000002</v>
      </c>
      <c r="G156" s="5">
        <v>5.0710400000000003E-2</v>
      </c>
      <c r="H156" s="5">
        <v>0.4861991</v>
      </c>
      <c r="I156" s="9">
        <v>0.2671269</v>
      </c>
      <c r="M156" s="5">
        <f t="shared" si="8"/>
        <v>-4.1952056111675189</v>
      </c>
      <c r="N156" s="95">
        <f t="shared" si="7"/>
        <v>1.4843980256624775E-2</v>
      </c>
      <c r="O156" s="72">
        <f t="shared" si="6"/>
        <v>-1.4955254674765656E-2</v>
      </c>
    </row>
    <row r="157" spans="1:15" x14ac:dyDescent="0.2">
      <c r="A157" s="2">
        <v>30</v>
      </c>
      <c r="B157" s="2">
        <v>2001</v>
      </c>
      <c r="C157" s="3">
        <v>0</v>
      </c>
      <c r="D157" s="3">
        <v>1</v>
      </c>
      <c r="E157" s="5">
        <v>0.1728288</v>
      </c>
      <c r="F157" s="5">
        <v>0.41641479999999997</v>
      </c>
      <c r="G157" s="5">
        <v>6.1921999999999998E-2</v>
      </c>
      <c r="H157" s="5">
        <v>0.50190670000000004</v>
      </c>
      <c r="I157" s="9">
        <v>0.25684129999999999</v>
      </c>
      <c r="M157" s="5">
        <f t="shared" si="8"/>
        <v>-4.2133184796164604</v>
      </c>
      <c r="N157" s="95">
        <f t="shared" si="7"/>
        <v>1.4581418707882585E-2</v>
      </c>
      <c r="O157" s="72">
        <f t="shared" si="6"/>
        <v>-1.4688772451602862E-2</v>
      </c>
    </row>
    <row r="158" spans="1:15" x14ac:dyDescent="0.2">
      <c r="A158" s="2">
        <v>30</v>
      </c>
      <c r="B158" s="2">
        <v>2002</v>
      </c>
      <c r="C158" s="3">
        <v>0</v>
      </c>
      <c r="D158" s="3">
        <v>1</v>
      </c>
      <c r="E158" s="5">
        <v>0.24190139999999999</v>
      </c>
      <c r="F158" s="5">
        <v>0.47669859999999997</v>
      </c>
      <c r="G158" s="5">
        <v>6.23055E-2</v>
      </c>
      <c r="H158" s="5">
        <v>0.56086389999999997</v>
      </c>
      <c r="I158" s="9">
        <v>0.23776929999999999</v>
      </c>
      <c r="M158" s="5">
        <f t="shared" si="8"/>
        <v>-4.3811897516604894</v>
      </c>
      <c r="N158" s="95">
        <f t="shared" si="7"/>
        <v>1.2355887512805456E-2</v>
      </c>
      <c r="O158" s="72">
        <f t="shared" si="6"/>
        <v>-1.2432856158690615E-2</v>
      </c>
    </row>
    <row r="159" spans="1:15" x14ac:dyDescent="0.2">
      <c r="A159" s="2">
        <v>30</v>
      </c>
      <c r="B159" s="2">
        <v>2003</v>
      </c>
      <c r="C159" s="3">
        <v>0</v>
      </c>
      <c r="D159" s="3">
        <v>1</v>
      </c>
      <c r="E159" s="5">
        <v>0.33931650000000002</v>
      </c>
      <c r="F159" s="5">
        <v>0.55839380000000005</v>
      </c>
      <c r="G159" s="5">
        <v>3.6751399999999997E-2</v>
      </c>
      <c r="H159" s="5">
        <v>1.181289</v>
      </c>
      <c r="I159" s="9">
        <v>0.25738109999999997</v>
      </c>
      <c r="M159" s="5">
        <f t="shared" si="8"/>
        <v>-5.2317494766615251</v>
      </c>
      <c r="N159" s="95">
        <f t="shared" si="7"/>
        <v>5.3157593141753929E-3</v>
      </c>
      <c r="O159" s="72">
        <f t="shared" si="6"/>
        <v>-5.3299382328532855E-3</v>
      </c>
    </row>
    <row r="160" spans="1:15" x14ac:dyDescent="0.2">
      <c r="A160" s="2">
        <v>30</v>
      </c>
      <c r="B160" s="2">
        <v>2004</v>
      </c>
      <c r="C160" s="3">
        <v>0</v>
      </c>
      <c r="D160" s="3">
        <v>1</v>
      </c>
      <c r="E160" s="5">
        <v>0.33479449999999999</v>
      </c>
      <c r="F160" s="5">
        <v>0.5799221</v>
      </c>
      <c r="G160" s="5">
        <v>3.9380600000000002E-2</v>
      </c>
      <c r="H160" s="5">
        <v>1.4320980000000001</v>
      </c>
      <c r="I160" s="9">
        <v>0.21493880000000001</v>
      </c>
      <c r="M160" s="5">
        <f t="shared" si="8"/>
        <v>-5.7119465970434486</v>
      </c>
      <c r="N160" s="95">
        <f t="shared" si="7"/>
        <v>3.2953352410221297E-3</v>
      </c>
      <c r="O160" s="72">
        <f t="shared" si="6"/>
        <v>-3.3007768160286874E-3</v>
      </c>
    </row>
    <row r="161" spans="1:15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0.1337662</v>
      </c>
      <c r="F161" s="5">
        <v>0.1156021</v>
      </c>
      <c r="G161" s="5">
        <v>6.7052700000000007E-2</v>
      </c>
      <c r="H161" s="5">
        <v>2.919816</v>
      </c>
      <c r="I161" s="9">
        <v>0.14879519999999999</v>
      </c>
      <c r="M161" s="5">
        <f t="shared" si="8"/>
        <v>-7.7532757321354762</v>
      </c>
      <c r="N161" s="95">
        <f t="shared" si="7"/>
        <v>4.2914960344416002E-4</v>
      </c>
      <c r="O161" s="72">
        <f t="shared" si="6"/>
        <v>-4.2924171448915747E-4</v>
      </c>
    </row>
    <row r="162" spans="1:15" x14ac:dyDescent="0.2">
      <c r="A162" s="2">
        <v>31</v>
      </c>
      <c r="B162" s="2">
        <v>2000</v>
      </c>
      <c r="C162" s="3">
        <v>0</v>
      </c>
      <c r="D162" s="3">
        <v>1</v>
      </c>
      <c r="E162" s="5">
        <v>6.7730200000000004E-2</v>
      </c>
      <c r="F162" s="5">
        <v>-3.45308E-2</v>
      </c>
      <c r="G162" s="5">
        <v>6.33827E-2</v>
      </c>
      <c r="H162" s="5">
        <v>4.5922159999999996</v>
      </c>
      <c r="I162" s="9">
        <v>0.19690150000000001</v>
      </c>
      <c r="M162" s="5">
        <f t="shared" si="8"/>
        <v>-10.168296942971244</v>
      </c>
      <c r="N162" s="95">
        <f t="shared" si="7"/>
        <v>3.8366138018283365E-5</v>
      </c>
      <c r="O162" s="72">
        <f t="shared" si="6"/>
        <v>-3.8366874017429128E-5</v>
      </c>
    </row>
    <row r="163" spans="1:15" x14ac:dyDescent="0.2">
      <c r="A163" s="2">
        <v>31</v>
      </c>
      <c r="B163" s="2">
        <v>2001</v>
      </c>
      <c r="C163" s="3">
        <v>0</v>
      </c>
      <c r="D163" s="3">
        <v>1</v>
      </c>
      <c r="E163" s="5">
        <v>0.13416169999999999</v>
      </c>
      <c r="F163" s="5">
        <v>1.0509299999999999E-2</v>
      </c>
      <c r="G163" s="5">
        <v>7.2255299999999995E-2</v>
      </c>
      <c r="H163" s="5">
        <v>4.299245</v>
      </c>
      <c r="I163" s="9">
        <v>0.18872359999999999</v>
      </c>
      <c r="M163" s="5">
        <f t="shared" si="8"/>
        <v>-9.8154217567156827</v>
      </c>
      <c r="N163" s="95">
        <f t="shared" si="7"/>
        <v>5.4600017307645225E-5</v>
      </c>
      <c r="O163" s="72">
        <f t="shared" si="6"/>
        <v>-5.4601507942819927E-5</v>
      </c>
    </row>
    <row r="164" spans="1:15" x14ac:dyDescent="0.2">
      <c r="A164" s="2">
        <v>31</v>
      </c>
      <c r="B164" s="2">
        <v>2002</v>
      </c>
      <c r="C164" s="3">
        <v>0</v>
      </c>
      <c r="D164" s="3">
        <v>1</v>
      </c>
      <c r="E164" s="5">
        <v>0.26998280000000002</v>
      </c>
      <c r="F164" s="5">
        <v>0.14037179999999999</v>
      </c>
      <c r="G164" s="5">
        <v>6.7245399999999997E-2</v>
      </c>
      <c r="H164" s="5">
        <v>2.8178320000000001</v>
      </c>
      <c r="I164" s="9">
        <v>0.17527239999999999</v>
      </c>
      <c r="M164" s="5">
        <f t="shared" si="8"/>
        <v>-7.5554559249265525</v>
      </c>
      <c r="N164" s="95">
        <f t="shared" si="7"/>
        <v>5.229738811395187E-4</v>
      </c>
      <c r="O164" s="72">
        <f t="shared" si="6"/>
        <v>-5.2311067967649642E-4</v>
      </c>
    </row>
    <row r="165" spans="1:15" x14ac:dyDescent="0.2">
      <c r="A165" s="2">
        <v>31</v>
      </c>
      <c r="B165" s="2">
        <v>2003</v>
      </c>
      <c r="C165" s="3">
        <v>0</v>
      </c>
      <c r="D165" s="3">
        <v>1</v>
      </c>
      <c r="E165" s="5">
        <v>0.2362805</v>
      </c>
      <c r="F165" s="5">
        <v>0.14840310000000001</v>
      </c>
      <c r="G165" s="5">
        <v>5.2065899999999998E-2</v>
      </c>
      <c r="H165" s="5">
        <v>2.6201759999999998</v>
      </c>
      <c r="I165" s="9">
        <v>0.1650954</v>
      </c>
      <c r="M165" s="5">
        <f t="shared" si="8"/>
        <v>-7.1510021405971287</v>
      </c>
      <c r="N165" s="95">
        <f t="shared" si="7"/>
        <v>7.8346363458839234E-4</v>
      </c>
      <c r="O165" s="72">
        <f t="shared" si="6"/>
        <v>-7.8377070261662529E-4</v>
      </c>
    </row>
    <row r="166" spans="1:15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0.19883200000000001</v>
      </c>
      <c r="F166" s="5">
        <v>0.17172580000000001</v>
      </c>
      <c r="G166" s="5">
        <v>7.0191000000000003E-2</v>
      </c>
      <c r="H166" s="5">
        <v>2.4185089999999998</v>
      </c>
      <c r="I166" s="9">
        <v>0.16800029999999999</v>
      </c>
      <c r="M166" s="5">
        <f t="shared" si="8"/>
        <v>-7.0222410336441383</v>
      </c>
      <c r="N166" s="95">
        <f t="shared" si="7"/>
        <v>8.9103000015960574E-4</v>
      </c>
      <c r="O166" s="72">
        <f t="shared" si="6"/>
        <v>-8.9142720335431578E-4</v>
      </c>
    </row>
    <row r="167" spans="1:15" x14ac:dyDescent="0.2">
      <c r="A167" s="2">
        <v>32</v>
      </c>
      <c r="B167" s="2">
        <v>1998</v>
      </c>
      <c r="C167" s="3">
        <v>0</v>
      </c>
      <c r="D167" s="3">
        <v>1</v>
      </c>
      <c r="E167" s="5">
        <v>0.29833749999999998</v>
      </c>
      <c r="F167" s="5">
        <v>-0.20382700000000001</v>
      </c>
      <c r="G167" s="5">
        <v>4.2287999999999999E-2</v>
      </c>
      <c r="H167" s="5">
        <v>0.82614069999999995</v>
      </c>
      <c r="I167" s="9">
        <v>0.13938130000000001</v>
      </c>
      <c r="M167" s="5">
        <f t="shared" si="8"/>
        <v>-3.6918982988735576</v>
      </c>
      <c r="N167" s="95">
        <f t="shared" si="7"/>
        <v>2.4318512450809463E-2</v>
      </c>
      <c r="O167" s="72">
        <f t="shared" si="6"/>
        <v>-2.4619090555262315E-2</v>
      </c>
    </row>
    <row r="168" spans="1:15" x14ac:dyDescent="0.2">
      <c r="A168" s="2">
        <v>32</v>
      </c>
      <c r="B168" s="2">
        <v>1999</v>
      </c>
      <c r="C168" s="3">
        <v>0</v>
      </c>
      <c r="D168" s="3">
        <v>1</v>
      </c>
      <c r="E168" s="5">
        <v>0.41278809999999999</v>
      </c>
      <c r="F168" s="5">
        <v>-9.9464499999999997E-2</v>
      </c>
      <c r="G168" s="5">
        <v>7.2190599999999994E-2</v>
      </c>
      <c r="H168" s="5">
        <v>0.87093039999999999</v>
      </c>
      <c r="I168" s="9">
        <v>0.17730689999999999</v>
      </c>
      <c r="M168" s="5">
        <f t="shared" si="8"/>
        <v>-4.0832814750977242</v>
      </c>
      <c r="N168" s="95">
        <f t="shared" si="7"/>
        <v>1.6572789265915305E-2</v>
      </c>
      <c r="O168" s="72">
        <f t="shared" si="6"/>
        <v>-1.6711654330075619E-2</v>
      </c>
    </row>
    <row r="169" spans="1:15" x14ac:dyDescent="0.2">
      <c r="A169" s="2">
        <v>32</v>
      </c>
      <c r="B169" s="2">
        <v>2000</v>
      </c>
      <c r="C169" s="3">
        <v>0</v>
      </c>
      <c r="D169" s="3">
        <v>1</v>
      </c>
      <c r="E169" s="5">
        <v>0.40632679999999999</v>
      </c>
      <c r="F169" s="5">
        <v>-2.4861500000000002E-2</v>
      </c>
      <c r="G169" s="5">
        <v>3.0259899999999999E-2</v>
      </c>
      <c r="H169" s="5">
        <v>0.84457910000000003</v>
      </c>
      <c r="I169" s="9">
        <v>0.13950319999999999</v>
      </c>
      <c r="M169" s="5">
        <f t="shared" si="8"/>
        <v>-3.8404621680486395</v>
      </c>
      <c r="N169" s="95">
        <f t="shared" si="7"/>
        <v>2.1031829108712579E-2</v>
      </c>
      <c r="O169" s="72">
        <f t="shared" si="6"/>
        <v>-2.1256148837873388E-2</v>
      </c>
    </row>
    <row r="170" spans="1:15" x14ac:dyDescent="0.2">
      <c r="A170" s="2">
        <v>32</v>
      </c>
      <c r="B170" s="2">
        <v>2001</v>
      </c>
      <c r="C170" s="3">
        <v>0</v>
      </c>
      <c r="D170" s="3">
        <v>1</v>
      </c>
      <c r="E170" s="5">
        <v>0.55334799999999995</v>
      </c>
      <c r="F170" s="5">
        <v>3.5332099999999998E-2</v>
      </c>
      <c r="G170" s="5">
        <v>0.1000707</v>
      </c>
      <c r="H170" s="5">
        <v>0.98072170000000003</v>
      </c>
      <c r="I170" s="9">
        <v>0.20421719999999999</v>
      </c>
      <c r="M170" s="5">
        <f t="shared" si="8"/>
        <v>-4.6023312584143099</v>
      </c>
      <c r="N170" s="95">
        <f t="shared" si="7"/>
        <v>9.9288587503478121E-3</v>
      </c>
      <c r="O170" s="72">
        <f t="shared" si="6"/>
        <v>-9.9784785871630775E-3</v>
      </c>
    </row>
    <row r="171" spans="1:15" x14ac:dyDescent="0.2">
      <c r="A171" s="2">
        <v>32</v>
      </c>
      <c r="B171" s="2">
        <v>2002</v>
      </c>
      <c r="C171" s="3">
        <v>0</v>
      </c>
      <c r="D171" s="3">
        <v>1</v>
      </c>
      <c r="E171" s="5">
        <v>0.63902389999999998</v>
      </c>
      <c r="F171" s="5">
        <v>8.8414099999999995E-2</v>
      </c>
      <c r="G171" s="5">
        <v>7.1233000000000005E-2</v>
      </c>
      <c r="H171" s="5">
        <v>1.203276</v>
      </c>
      <c r="I171" s="9">
        <v>0.1988394</v>
      </c>
      <c r="M171" s="5">
        <f t="shared" si="8"/>
        <v>-4.7713289584501597</v>
      </c>
      <c r="N171" s="95">
        <f t="shared" si="7"/>
        <v>8.3979939741519443E-3</v>
      </c>
      <c r="O171" s="72">
        <f t="shared" si="6"/>
        <v>-8.433455803938528E-3</v>
      </c>
    </row>
    <row r="172" spans="1:15" x14ac:dyDescent="0.2">
      <c r="A172" s="2">
        <v>32</v>
      </c>
      <c r="B172" s="2">
        <v>2003</v>
      </c>
      <c r="C172" s="3">
        <v>0</v>
      </c>
      <c r="D172" s="3">
        <v>1</v>
      </c>
      <c r="E172" s="5">
        <v>0.45818930000000002</v>
      </c>
      <c r="F172" s="5">
        <v>0.2016821</v>
      </c>
      <c r="G172" s="5">
        <v>0.10102940000000001</v>
      </c>
      <c r="H172" s="5">
        <v>4.6682410000000001</v>
      </c>
      <c r="I172" s="9">
        <v>0.24315990000000001</v>
      </c>
      <c r="M172" s="5">
        <f t="shared" si="8"/>
        <v>-10.743574534525111</v>
      </c>
      <c r="N172" s="95">
        <f t="shared" si="7"/>
        <v>2.158318285727194E-5</v>
      </c>
      <c r="O172" s="72">
        <f t="shared" si="6"/>
        <v>-2.1583415777519134E-5</v>
      </c>
    </row>
    <row r="173" spans="1:15" x14ac:dyDescent="0.2">
      <c r="A173" s="2">
        <v>33</v>
      </c>
      <c r="B173" s="2">
        <v>1999</v>
      </c>
      <c r="C173" s="3">
        <v>0</v>
      </c>
      <c r="D173" s="3">
        <v>1</v>
      </c>
      <c r="E173" s="5">
        <v>-4.0764099999999998E-2</v>
      </c>
      <c r="F173" s="5">
        <v>0.1280075</v>
      </c>
      <c r="G173" s="5">
        <v>4.7218999999999997E-2</v>
      </c>
      <c r="H173" s="5">
        <v>1.8144830000000001</v>
      </c>
      <c r="I173" s="9">
        <v>0.13265950000000001</v>
      </c>
      <c r="M173" s="5">
        <f t="shared" si="8"/>
        <v>-5.9335380150783443</v>
      </c>
      <c r="N173" s="95">
        <f t="shared" si="7"/>
        <v>2.6420937070793121E-3</v>
      </c>
      <c r="O173" s="72">
        <f t="shared" si="6"/>
        <v>-2.6455901967179295E-3</v>
      </c>
    </row>
    <row r="174" spans="1:15" x14ac:dyDescent="0.2">
      <c r="A174" s="2">
        <v>33</v>
      </c>
      <c r="B174" s="2">
        <v>2000</v>
      </c>
      <c r="C174" s="3">
        <v>0</v>
      </c>
      <c r="D174" s="3">
        <v>1</v>
      </c>
      <c r="E174" s="5">
        <v>-0.113707</v>
      </c>
      <c r="F174" s="5">
        <v>5.5918000000000002E-2</v>
      </c>
      <c r="G174" s="5">
        <v>4.7681500000000002E-2</v>
      </c>
      <c r="H174" s="5">
        <v>0.4987954</v>
      </c>
      <c r="I174" s="9">
        <v>8.84017E-2</v>
      </c>
      <c r="M174" s="5">
        <f t="shared" si="8"/>
        <v>-3.7934044692308966</v>
      </c>
      <c r="N174" s="95">
        <f t="shared" si="7"/>
        <v>2.2022877693600992E-2</v>
      </c>
      <c r="O174" s="72">
        <f t="shared" si="6"/>
        <v>-2.2269001545669818E-2</v>
      </c>
    </row>
    <row r="175" spans="1:15" x14ac:dyDescent="0.2">
      <c r="A175" s="2">
        <v>33</v>
      </c>
      <c r="B175" s="2">
        <v>2001</v>
      </c>
      <c r="C175" s="3">
        <v>0</v>
      </c>
      <c r="D175" s="3">
        <v>1</v>
      </c>
      <c r="E175" s="5">
        <v>1.8160900000000001E-2</v>
      </c>
      <c r="F175" s="5">
        <v>1.0539400000000001E-2</v>
      </c>
      <c r="G175" s="5">
        <v>3.3293799999999998E-2</v>
      </c>
      <c r="H175" s="5">
        <v>0.58845479999999994</v>
      </c>
      <c r="I175" s="9">
        <v>0.10502690000000001</v>
      </c>
      <c r="M175" s="5">
        <f t="shared" si="8"/>
        <v>-3.6902668780369496</v>
      </c>
      <c r="N175" s="95">
        <f t="shared" si="7"/>
        <v>2.4357251426965206E-2</v>
      </c>
      <c r="O175" s="72">
        <f t="shared" si="6"/>
        <v>-2.4658795874802412E-2</v>
      </c>
    </row>
    <row r="176" spans="1:15" x14ac:dyDescent="0.2">
      <c r="A176" s="2">
        <v>33</v>
      </c>
      <c r="B176" s="2">
        <v>2002</v>
      </c>
      <c r="C176" s="3">
        <v>0</v>
      </c>
      <c r="D176" s="3">
        <v>1</v>
      </c>
      <c r="E176" s="5">
        <v>0.1049351</v>
      </c>
      <c r="F176" s="5">
        <v>-0.27174999999999999</v>
      </c>
      <c r="G176" s="5">
        <v>4.3099999999999999E-2</v>
      </c>
      <c r="H176" s="5">
        <v>0.50731150000000003</v>
      </c>
      <c r="I176" s="9">
        <v>0.19256680000000001</v>
      </c>
      <c r="M176" s="5">
        <f t="shared" si="8"/>
        <v>-3.138733436413959</v>
      </c>
      <c r="N176" s="95">
        <f t="shared" si="7"/>
        <v>4.1537514650669703E-2</v>
      </c>
      <c r="O176" s="72">
        <f t="shared" si="6"/>
        <v>-4.2424856178055199E-2</v>
      </c>
    </row>
    <row r="177" spans="1:15" x14ac:dyDescent="0.2">
      <c r="A177" s="2">
        <v>33</v>
      </c>
      <c r="B177" s="2">
        <v>2003</v>
      </c>
      <c r="C177" s="3">
        <v>0</v>
      </c>
      <c r="D177" s="3">
        <v>1</v>
      </c>
      <c r="E177" s="5">
        <v>5.9807800000000001E-2</v>
      </c>
      <c r="F177" s="5">
        <v>-0.27150299999999999</v>
      </c>
      <c r="G177" s="5">
        <v>4.14647E-2</v>
      </c>
      <c r="H177" s="5">
        <v>0.50349279999999996</v>
      </c>
      <c r="I177" s="9">
        <v>0.20178869999999999</v>
      </c>
      <c r="M177" s="5">
        <f t="shared" si="8"/>
        <v>-3.1329118253581458</v>
      </c>
      <c r="N177" s="95">
        <f t="shared" si="7"/>
        <v>4.176990509200984E-2</v>
      </c>
      <c r="O177" s="72">
        <f t="shared" si="6"/>
        <v>-4.2667347274303623E-2</v>
      </c>
    </row>
    <row r="178" spans="1:15" x14ac:dyDescent="0.2">
      <c r="A178" s="2">
        <v>33</v>
      </c>
      <c r="B178" s="2">
        <v>2004</v>
      </c>
      <c r="C178" s="3">
        <v>0</v>
      </c>
      <c r="D178" s="3">
        <v>1</v>
      </c>
      <c r="E178" s="5">
        <v>4.3859500000000003E-2</v>
      </c>
      <c r="F178" s="5">
        <v>-0.60369019999999995</v>
      </c>
      <c r="G178" s="5">
        <v>4.5935200000000002E-2</v>
      </c>
      <c r="H178" s="5">
        <v>0.61822489999999997</v>
      </c>
      <c r="I178" s="9">
        <v>0.24411579999999999</v>
      </c>
      <c r="M178" s="5">
        <f t="shared" si="8"/>
        <v>-2.8488778057499515</v>
      </c>
      <c r="N178" s="95">
        <f t="shared" si="7"/>
        <v>5.4739353859566513E-2</v>
      </c>
      <c r="O178" s="72">
        <f t="shared" si="6"/>
        <v>-5.6294573497017719E-2</v>
      </c>
    </row>
    <row r="179" spans="1:15" x14ac:dyDescent="0.2">
      <c r="A179" s="2">
        <v>34</v>
      </c>
      <c r="B179" s="2">
        <v>1999</v>
      </c>
      <c r="C179" s="3">
        <v>0</v>
      </c>
      <c r="D179" s="3">
        <v>1</v>
      </c>
      <c r="E179" s="5">
        <v>0.1681868</v>
      </c>
      <c r="F179" s="5">
        <v>8.1373000000000001E-2</v>
      </c>
      <c r="G179" s="5">
        <v>9.8800399999999997E-2</v>
      </c>
      <c r="H179" s="5">
        <v>0.47646820000000001</v>
      </c>
      <c r="I179" s="9">
        <v>0.68635789999999997</v>
      </c>
      <c r="M179" s="5">
        <f t="shared" si="8"/>
        <v>-3.7163562063031543</v>
      </c>
      <c r="N179" s="95">
        <f t="shared" si="7"/>
        <v>2.3744898802222303E-2</v>
      </c>
      <c r="O179" s="72">
        <f t="shared" si="6"/>
        <v>-2.4031352543273234E-2</v>
      </c>
    </row>
    <row r="180" spans="1:15" x14ac:dyDescent="0.2">
      <c r="A180" s="2">
        <v>34</v>
      </c>
      <c r="B180" s="2">
        <v>2000</v>
      </c>
      <c r="C180" s="3">
        <v>1</v>
      </c>
      <c r="D180" s="3">
        <v>1</v>
      </c>
      <c r="E180" s="5">
        <v>7.7681299999999995E-2</v>
      </c>
      <c r="F180" s="5">
        <v>-3.9594499999999998E-2</v>
      </c>
      <c r="G180" s="5">
        <v>-2.15026E-2</v>
      </c>
      <c r="H180" s="5">
        <v>0.1375913</v>
      </c>
      <c r="I180" s="9">
        <v>0.6972486</v>
      </c>
      <c r="M180" s="5">
        <f t="shared" si="8"/>
        <v>-2.0688812577387639</v>
      </c>
      <c r="N180" s="95">
        <f t="shared" si="7"/>
        <v>0.11215839333960803</v>
      </c>
      <c r="O180" s="72">
        <f t="shared" si="6"/>
        <v>-2.1878431805166447</v>
      </c>
    </row>
    <row r="181" spans="1:15" x14ac:dyDescent="0.2">
      <c r="A181" s="2">
        <v>35</v>
      </c>
      <c r="B181" s="2">
        <v>1995</v>
      </c>
      <c r="C181" s="3">
        <v>0</v>
      </c>
      <c r="D181" s="3">
        <v>1</v>
      </c>
      <c r="E181" s="5">
        <v>0.10031130000000001</v>
      </c>
      <c r="F181" s="5">
        <v>0.21968170000000001</v>
      </c>
      <c r="G181" s="5">
        <v>7.2009000000000004E-2</v>
      </c>
      <c r="H181" s="5">
        <v>1.4256850000000001</v>
      </c>
      <c r="I181" s="9">
        <v>0.40558280000000002</v>
      </c>
      <c r="M181" s="5">
        <f t="shared" si="8"/>
        <v>-5.4179479526201515</v>
      </c>
      <c r="N181" s="95">
        <f t="shared" si="7"/>
        <v>4.416647379204843E-3</v>
      </c>
      <c r="O181" s="72">
        <f t="shared" si="6"/>
        <v>-4.4264295798877853E-3</v>
      </c>
    </row>
    <row r="182" spans="1:15" x14ac:dyDescent="0.2">
      <c r="A182" s="2">
        <v>35</v>
      </c>
      <c r="B182" s="2">
        <v>1996</v>
      </c>
      <c r="C182" s="3">
        <v>0</v>
      </c>
      <c r="D182" s="3">
        <v>1</v>
      </c>
      <c r="E182" s="5">
        <v>0.1393442</v>
      </c>
      <c r="F182" s="5">
        <v>0.28098709999999999</v>
      </c>
      <c r="G182" s="5">
        <v>7.4937500000000004E-2</v>
      </c>
      <c r="H182" s="5">
        <v>1.8055600000000001</v>
      </c>
      <c r="I182" s="9">
        <v>0.39126290000000002</v>
      </c>
      <c r="M182" s="5">
        <f t="shared" si="8"/>
        <v>-6.1285773637218535</v>
      </c>
      <c r="N182" s="95">
        <f t="shared" si="7"/>
        <v>2.1749389771587671E-3</v>
      </c>
      <c r="O182" s="72">
        <f t="shared" si="6"/>
        <v>-2.1773075919542793E-3</v>
      </c>
    </row>
    <row r="183" spans="1:15" x14ac:dyDescent="0.2">
      <c r="A183" s="2">
        <v>35</v>
      </c>
      <c r="B183" s="2">
        <v>1997</v>
      </c>
      <c r="C183" s="3">
        <v>0</v>
      </c>
      <c r="D183" s="3">
        <v>1</v>
      </c>
      <c r="E183" s="5">
        <v>0.15245120000000001</v>
      </c>
      <c r="F183" s="5">
        <v>0.33251500000000001</v>
      </c>
      <c r="G183" s="5">
        <v>4.69597E-2</v>
      </c>
      <c r="H183" s="5">
        <v>2.2849370000000002</v>
      </c>
      <c r="I183" s="9">
        <v>0.40809810000000002</v>
      </c>
      <c r="M183" s="5">
        <f t="shared" si="8"/>
        <v>-6.7277704908013085</v>
      </c>
      <c r="N183" s="95">
        <f t="shared" si="7"/>
        <v>1.1957675794748639E-3</v>
      </c>
      <c r="O183" s="72">
        <f t="shared" si="6"/>
        <v>-1.1964830799652769E-3</v>
      </c>
    </row>
    <row r="184" spans="1:15" x14ac:dyDescent="0.2">
      <c r="A184" s="2">
        <v>35</v>
      </c>
      <c r="B184" s="2">
        <v>1998</v>
      </c>
      <c r="C184" s="3">
        <v>0</v>
      </c>
      <c r="D184" s="3">
        <v>1</v>
      </c>
      <c r="E184" s="5">
        <v>8.7923200000000007E-2</v>
      </c>
      <c r="F184" s="5">
        <v>0.30653180000000002</v>
      </c>
      <c r="G184" s="5">
        <v>5.1606899999999997E-2</v>
      </c>
      <c r="H184" s="5">
        <v>1.398776</v>
      </c>
      <c r="I184" s="9">
        <v>0.31883590000000001</v>
      </c>
      <c r="M184" s="5">
        <f t="shared" si="8"/>
        <v>-5.3970431452313248</v>
      </c>
      <c r="N184" s="95">
        <f t="shared" si="7"/>
        <v>4.509527620388842E-3</v>
      </c>
      <c r="O184" s="72">
        <f t="shared" si="6"/>
        <v>-4.519726212172402E-3</v>
      </c>
    </row>
    <row r="185" spans="1:15" x14ac:dyDescent="0.2">
      <c r="A185" s="2">
        <v>35</v>
      </c>
      <c r="B185" s="2">
        <v>1999</v>
      </c>
      <c r="C185" s="3">
        <v>0</v>
      </c>
      <c r="D185" s="3">
        <v>1</v>
      </c>
      <c r="E185" s="5">
        <v>1.7085400000000001E-2</v>
      </c>
      <c r="F185" s="5">
        <v>0.34593170000000001</v>
      </c>
      <c r="G185" s="5">
        <v>7.79527E-2</v>
      </c>
      <c r="H185" s="5">
        <v>1.1336170000000001</v>
      </c>
      <c r="I185" s="9">
        <v>0.34336899999999998</v>
      </c>
      <c r="M185" s="5">
        <f t="shared" si="8"/>
        <v>-5.2566690738546207</v>
      </c>
      <c r="N185" s="95">
        <f t="shared" si="7"/>
        <v>5.1856080467477476E-3</v>
      </c>
      <c r="O185" s="72">
        <f t="shared" si="6"/>
        <v>-5.1990999749343238E-3</v>
      </c>
    </row>
    <row r="186" spans="1:15" x14ac:dyDescent="0.2">
      <c r="A186" s="2">
        <v>35</v>
      </c>
      <c r="B186" s="2">
        <v>2000</v>
      </c>
      <c r="C186" s="3">
        <v>0</v>
      </c>
      <c r="D186" s="3">
        <v>1</v>
      </c>
      <c r="E186" s="5">
        <v>4.1171300000000001E-2</v>
      </c>
      <c r="F186" s="5">
        <v>0.38213710000000001</v>
      </c>
      <c r="G186" s="5">
        <v>6.8124699999999996E-2</v>
      </c>
      <c r="H186" s="5">
        <v>1.478621</v>
      </c>
      <c r="I186" s="9">
        <v>0.32414759999999998</v>
      </c>
      <c r="M186" s="5">
        <f t="shared" si="8"/>
        <v>-5.7824240224568255</v>
      </c>
      <c r="N186" s="95">
        <f t="shared" si="7"/>
        <v>3.071772499677721E-3</v>
      </c>
      <c r="O186" s="72">
        <f t="shared" si="6"/>
        <v>-3.0765000766655717E-3</v>
      </c>
    </row>
    <row r="187" spans="1:15" x14ac:dyDescent="0.2">
      <c r="A187" s="2">
        <v>35</v>
      </c>
      <c r="B187" s="2">
        <v>2001</v>
      </c>
      <c r="C187" s="3">
        <v>0</v>
      </c>
      <c r="D187" s="3">
        <v>1</v>
      </c>
      <c r="E187" s="5">
        <v>6.4300999999999997E-2</v>
      </c>
      <c r="F187" s="5">
        <v>0.37283559999999999</v>
      </c>
      <c r="G187" s="5">
        <v>5.52927E-2</v>
      </c>
      <c r="H187" s="5">
        <v>1.5425120000000001</v>
      </c>
      <c r="I187" s="9">
        <v>0.27073209999999998</v>
      </c>
      <c r="M187" s="5">
        <f t="shared" si="8"/>
        <v>-5.7915896697779843</v>
      </c>
      <c r="N187" s="95">
        <f t="shared" si="7"/>
        <v>3.0438316582717087E-3</v>
      </c>
      <c r="O187" s="72">
        <f t="shared" si="6"/>
        <v>-3.0484735356423307E-3</v>
      </c>
    </row>
    <row r="188" spans="1:15" x14ac:dyDescent="0.2">
      <c r="A188" s="2">
        <v>35</v>
      </c>
      <c r="B188" s="2">
        <v>2002</v>
      </c>
      <c r="C188" s="3">
        <v>0</v>
      </c>
      <c r="D188" s="3">
        <v>1</v>
      </c>
      <c r="E188" s="5">
        <v>0.1244439</v>
      </c>
      <c r="F188" s="5">
        <v>0.43953579999999998</v>
      </c>
      <c r="G188" s="5">
        <v>7.7817600000000001E-2</v>
      </c>
      <c r="H188" s="5">
        <v>2.1141420000000002</v>
      </c>
      <c r="I188" s="9">
        <v>0.2705186</v>
      </c>
      <c r="M188" s="5">
        <f t="shared" si="8"/>
        <v>-6.9549050130044927</v>
      </c>
      <c r="N188" s="95">
        <f t="shared" si="7"/>
        <v>9.5303540601105689E-4</v>
      </c>
      <c r="O188" s="72">
        <f t="shared" si="6"/>
        <v>-9.5348983299994178E-4</v>
      </c>
    </row>
    <row r="189" spans="1:15" x14ac:dyDescent="0.2">
      <c r="A189" s="2">
        <v>35</v>
      </c>
      <c r="B189" s="2">
        <v>2003</v>
      </c>
      <c r="C189" s="3">
        <v>0</v>
      </c>
      <c r="D189" s="3">
        <v>1</v>
      </c>
      <c r="E189" s="5">
        <v>9.9285300000000007E-2</v>
      </c>
      <c r="F189" s="5">
        <v>0.46309099999999997</v>
      </c>
      <c r="G189" s="5">
        <v>5.5434900000000002E-2</v>
      </c>
      <c r="H189" s="5">
        <v>2.3652860000000002</v>
      </c>
      <c r="I189" s="9">
        <v>0.26140550000000001</v>
      </c>
      <c r="M189" s="5">
        <f t="shared" si="8"/>
        <v>-7.2264084733928273</v>
      </c>
      <c r="N189" s="95">
        <f t="shared" si="7"/>
        <v>7.2659934703108212E-4</v>
      </c>
      <c r="O189" s="72">
        <f t="shared" si="6"/>
        <v>-7.2686344827495026E-4</v>
      </c>
    </row>
    <row r="190" spans="1:15" x14ac:dyDescent="0.2">
      <c r="A190" s="2">
        <v>35</v>
      </c>
      <c r="B190" s="2">
        <v>2004</v>
      </c>
      <c r="C190" s="3">
        <v>0</v>
      </c>
      <c r="D190" s="3">
        <v>1</v>
      </c>
      <c r="E190" s="5">
        <v>0.15576909999999999</v>
      </c>
      <c r="F190" s="5">
        <v>0.4675415</v>
      </c>
      <c r="G190" s="5">
        <v>7.5195499999999998E-2</v>
      </c>
      <c r="H190" s="5">
        <v>3.2346569999999999</v>
      </c>
      <c r="I190" s="9">
        <v>0.26569599999999999</v>
      </c>
      <c r="M190" s="5">
        <f t="shared" si="8"/>
        <v>-8.7503020805116751</v>
      </c>
      <c r="N190" s="95">
        <f t="shared" si="7"/>
        <v>1.5838837341592595E-4</v>
      </c>
      <c r="O190" s="72">
        <f t="shared" si="6"/>
        <v>-1.5840091817903801E-4</v>
      </c>
    </row>
    <row r="191" spans="1:15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0.39299919999999999</v>
      </c>
      <c r="F191" s="5">
        <v>0.3542419</v>
      </c>
      <c r="G191" s="5">
        <v>0.11919540000000001</v>
      </c>
      <c r="H191" s="5">
        <v>20.761119999999998</v>
      </c>
      <c r="I191" s="9">
        <v>0.2403565</v>
      </c>
      <c r="M191" s="5">
        <f t="shared" si="8"/>
        <v>-36.784932639811373</v>
      </c>
      <c r="N191" s="95">
        <f t="shared" si="7"/>
        <v>1.0580513297524833E-16</v>
      </c>
      <c r="O191" s="72">
        <f t="shared" si="6"/>
        <v>-1.1102230246251565E-16</v>
      </c>
    </row>
    <row r="192" spans="1:15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0.34104960000000001</v>
      </c>
      <c r="F192" s="5">
        <v>0.34607650000000001</v>
      </c>
      <c r="G192" s="5">
        <v>0.12839709999999999</v>
      </c>
      <c r="H192" s="5">
        <v>20.53237</v>
      </c>
      <c r="I192" s="9">
        <v>0.25177290000000002</v>
      </c>
      <c r="M192" s="5">
        <f t="shared" si="8"/>
        <v>-36.496583565888741</v>
      </c>
      <c r="N192" s="95">
        <f t="shared" si="7"/>
        <v>1.4116763826089834E-16</v>
      </c>
      <c r="O192" s="72">
        <f t="shared" si="6"/>
        <v>-1.1102230246251565E-16</v>
      </c>
    </row>
    <row r="193" spans="1:15" x14ac:dyDescent="0.2">
      <c r="A193" s="2">
        <v>36</v>
      </c>
      <c r="B193" s="2">
        <v>1997</v>
      </c>
      <c r="C193" s="3">
        <v>0</v>
      </c>
      <c r="D193" s="3">
        <v>1</v>
      </c>
      <c r="E193" s="5">
        <v>0.2780009</v>
      </c>
      <c r="F193" s="5">
        <v>0.33187220000000001</v>
      </c>
      <c r="G193" s="5">
        <v>0.1105865</v>
      </c>
      <c r="H193" s="5">
        <v>14.44083</v>
      </c>
      <c r="I193" s="9">
        <v>0.22383320000000001</v>
      </c>
      <c r="M193" s="5">
        <f t="shared" si="8"/>
        <v>-26.669479816568639</v>
      </c>
      <c r="N193" s="95">
        <f t="shared" si="7"/>
        <v>2.615724983291373E-12</v>
      </c>
      <c r="O193" s="72">
        <f t="shared" si="6"/>
        <v>-2.6156854460202898E-12</v>
      </c>
    </row>
    <row r="194" spans="1:15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0.2932805</v>
      </c>
      <c r="F194" s="5">
        <v>0.2705303</v>
      </c>
      <c r="G194" s="5">
        <v>0.1170573</v>
      </c>
      <c r="H194" s="5">
        <v>24.013249999999999</v>
      </c>
      <c r="I194" s="9">
        <v>0.2448399</v>
      </c>
      <c r="M194" s="5">
        <f t="shared" si="8"/>
        <v>-41.867221550870369</v>
      </c>
      <c r="N194" s="95">
        <f t="shared" si="7"/>
        <v>6.5659369465917419E-19</v>
      </c>
      <c r="O194" s="72">
        <f t="shared" ref="O194:O257" si="9">C194*LN(logistic(M194))+(1-C194)*LN(1-logistic(M194))</f>
        <v>0</v>
      </c>
    </row>
    <row r="195" spans="1:15" x14ac:dyDescent="0.2">
      <c r="A195" s="2">
        <v>36</v>
      </c>
      <c r="B195" s="2">
        <v>1999</v>
      </c>
      <c r="C195" s="3">
        <v>0</v>
      </c>
      <c r="D195" s="3">
        <v>1</v>
      </c>
      <c r="E195" s="5">
        <v>0.32022869999999998</v>
      </c>
      <c r="F195" s="5">
        <v>0.26358720000000002</v>
      </c>
      <c r="G195" s="5">
        <v>0.1170469</v>
      </c>
      <c r="H195" s="5">
        <v>58.240769999999998</v>
      </c>
      <c r="I195" s="9">
        <v>0.26566990000000001</v>
      </c>
      <c r="M195" s="5">
        <f t="shared" si="8"/>
        <v>-96.377640942042547</v>
      </c>
      <c r="N195" s="95">
        <f t="shared" ref="N195:N258" si="10">logistic(M195)</f>
        <v>1.3922664567981821E-42</v>
      </c>
      <c r="O195" s="72">
        <f t="shared" si="9"/>
        <v>0</v>
      </c>
    </row>
    <row r="196" spans="1:15" x14ac:dyDescent="0.2">
      <c r="A196" s="2">
        <v>36</v>
      </c>
      <c r="B196" s="2">
        <v>2000</v>
      </c>
      <c r="C196" s="3">
        <v>0</v>
      </c>
      <c r="D196" s="3">
        <v>1</v>
      </c>
      <c r="E196" s="5">
        <v>0.41429149999999998</v>
      </c>
      <c r="F196" s="5">
        <v>0.2900993</v>
      </c>
      <c r="G196" s="5">
        <v>9.8459099999999994E-2</v>
      </c>
      <c r="H196" s="5">
        <v>60.607149999999997</v>
      </c>
      <c r="I196" s="9">
        <v>0.2016231</v>
      </c>
      <c r="M196" s="5">
        <f t="shared" ref="M196:M259" si="11">MMULT(D196:I196,$L$20:$L$25)</f>
        <v>-100.03925966411495</v>
      </c>
      <c r="N196" s="95">
        <f t="shared" si="10"/>
        <v>3.576856806063516E-44</v>
      </c>
      <c r="O196" s="72">
        <f t="shared" si="9"/>
        <v>0</v>
      </c>
    </row>
    <row r="197" spans="1:15" x14ac:dyDescent="0.2">
      <c r="A197" s="2">
        <v>36</v>
      </c>
      <c r="B197" s="2">
        <v>2001</v>
      </c>
      <c r="C197" s="3">
        <v>0</v>
      </c>
      <c r="D197" s="3">
        <v>1</v>
      </c>
      <c r="E197" s="5">
        <v>0.47019670000000002</v>
      </c>
      <c r="F197" s="5">
        <v>0.29123080000000001</v>
      </c>
      <c r="G197" s="5">
        <v>9.0550099999999994E-2</v>
      </c>
      <c r="H197" s="5">
        <v>48.1661</v>
      </c>
      <c r="I197" s="9">
        <v>0.2030892</v>
      </c>
      <c r="M197" s="5">
        <f t="shared" si="11"/>
        <v>-80.127617341372044</v>
      </c>
      <c r="N197" s="95">
        <f t="shared" si="10"/>
        <v>1.5886123723869251E-35</v>
      </c>
      <c r="O197" s="72">
        <f t="shared" si="9"/>
        <v>0</v>
      </c>
    </row>
    <row r="198" spans="1:15" x14ac:dyDescent="0.2">
      <c r="A198" s="2">
        <v>36</v>
      </c>
      <c r="B198" s="2">
        <v>2002</v>
      </c>
      <c r="C198" s="3">
        <v>0</v>
      </c>
      <c r="D198" s="3">
        <v>1</v>
      </c>
      <c r="E198" s="5">
        <v>0.2400523</v>
      </c>
      <c r="F198" s="5">
        <v>-1.30957E-2</v>
      </c>
      <c r="G198" s="5">
        <v>6.3790100000000002E-2</v>
      </c>
      <c r="H198" s="5">
        <v>10.102539999999999</v>
      </c>
      <c r="I198" s="9">
        <v>0.1102178</v>
      </c>
      <c r="M198" s="5">
        <f t="shared" si="11"/>
        <v>-18.966236922103057</v>
      </c>
      <c r="N198" s="95">
        <f t="shared" si="10"/>
        <v>5.7951937431647159E-9</v>
      </c>
      <c r="O198" s="72">
        <f t="shared" si="9"/>
        <v>-5.7951937861011725E-9</v>
      </c>
    </row>
    <row r="199" spans="1:15" x14ac:dyDescent="0.2">
      <c r="A199" s="2">
        <v>36</v>
      </c>
      <c r="B199" s="2">
        <v>2003</v>
      </c>
      <c r="C199" s="3">
        <v>0</v>
      </c>
      <c r="D199" s="3">
        <v>1</v>
      </c>
      <c r="E199" s="5">
        <v>0.23985229999999999</v>
      </c>
      <c r="F199" s="5">
        <v>2.2066E-3</v>
      </c>
      <c r="G199" s="5">
        <v>6.2472399999999997E-2</v>
      </c>
      <c r="H199" s="5">
        <v>11.77079</v>
      </c>
      <c r="I199" s="9">
        <v>0.1182947</v>
      </c>
      <c r="M199" s="5">
        <f t="shared" si="11"/>
        <v>-21.631532387633527</v>
      </c>
      <c r="N199" s="95">
        <f t="shared" si="10"/>
        <v>4.0322258432196757E-10</v>
      </c>
      <c r="O199" s="72">
        <f t="shared" si="9"/>
        <v>-4.032225665287196E-10</v>
      </c>
    </row>
    <row r="200" spans="1:15" x14ac:dyDescent="0.2">
      <c r="A200" s="2">
        <v>36</v>
      </c>
      <c r="B200" s="2">
        <v>2004</v>
      </c>
      <c r="C200" s="3">
        <v>0</v>
      </c>
      <c r="D200" s="3">
        <v>1</v>
      </c>
      <c r="E200" s="5">
        <v>0.2022552</v>
      </c>
      <c r="F200" s="5">
        <v>-4.9344699999999998E-2</v>
      </c>
      <c r="G200" s="5">
        <v>6.9191299999999997E-2</v>
      </c>
      <c r="H200" s="5">
        <v>8.5940379999999994</v>
      </c>
      <c r="I200" s="9">
        <v>0.14193990000000001</v>
      </c>
      <c r="M200" s="5">
        <f t="shared" si="11"/>
        <v>-16.548803109662011</v>
      </c>
      <c r="N200" s="95">
        <f t="shared" si="10"/>
        <v>6.5004900689685963E-8</v>
      </c>
      <c r="O200" s="72">
        <f t="shared" si="9"/>
        <v>-6.5004902797325236E-8</v>
      </c>
    </row>
    <row r="201" spans="1:15" x14ac:dyDescent="0.2">
      <c r="A201" s="2">
        <v>37</v>
      </c>
      <c r="B201" s="2">
        <v>1999</v>
      </c>
      <c r="C201" s="3">
        <v>0</v>
      </c>
      <c r="D201" s="3">
        <v>1</v>
      </c>
      <c r="E201" s="5">
        <v>0.45483249999999997</v>
      </c>
      <c r="F201" s="5">
        <v>0.54834959999999999</v>
      </c>
      <c r="G201" s="5">
        <v>6.6101800000000002E-2</v>
      </c>
      <c r="H201" s="5">
        <v>15.43379</v>
      </c>
      <c r="I201" s="9">
        <v>0.22555790000000001</v>
      </c>
      <c r="M201" s="5">
        <f t="shared" si="11"/>
        <v>-28.136432529596291</v>
      </c>
      <c r="N201" s="95">
        <f t="shared" si="10"/>
        <v>6.0325733605242391E-13</v>
      </c>
      <c r="O201" s="72">
        <f t="shared" si="9"/>
        <v>-6.0329519158149202E-13</v>
      </c>
    </row>
    <row r="202" spans="1:15" x14ac:dyDescent="0.2">
      <c r="A202" s="2">
        <v>37</v>
      </c>
      <c r="B202" s="2">
        <v>2000</v>
      </c>
      <c r="C202" s="3">
        <v>0</v>
      </c>
      <c r="D202" s="3">
        <v>1</v>
      </c>
      <c r="E202" s="5">
        <v>0.59323939999999997</v>
      </c>
      <c r="F202" s="5">
        <v>0.43224689999999999</v>
      </c>
      <c r="G202" s="5">
        <v>9.6146999999999996E-2</v>
      </c>
      <c r="H202" s="5">
        <v>11.06344</v>
      </c>
      <c r="I202" s="9">
        <v>0.21036569999999999</v>
      </c>
      <c r="M202" s="5">
        <f t="shared" si="11"/>
        <v>-21.195458226743067</v>
      </c>
      <c r="N202" s="95">
        <f t="shared" si="10"/>
        <v>6.236335202603336E-10</v>
      </c>
      <c r="O202" s="72">
        <f t="shared" si="9"/>
        <v>-6.2363347838618018E-10</v>
      </c>
    </row>
    <row r="203" spans="1:15" x14ac:dyDescent="0.2">
      <c r="A203" s="2">
        <v>37</v>
      </c>
      <c r="B203" s="2">
        <v>2001</v>
      </c>
      <c r="C203" s="3">
        <v>0</v>
      </c>
      <c r="D203" s="3">
        <v>1</v>
      </c>
      <c r="E203" s="5">
        <v>0.62250240000000001</v>
      </c>
      <c r="F203" s="5">
        <v>0.453407</v>
      </c>
      <c r="G203" s="5">
        <v>3.2555099999999997E-2</v>
      </c>
      <c r="H203" s="5">
        <v>6.7588429999999997</v>
      </c>
      <c r="I203" s="9">
        <v>0.1171642</v>
      </c>
      <c r="M203" s="5">
        <f t="shared" si="11"/>
        <v>-13.903415302668231</v>
      </c>
      <c r="N203" s="95">
        <f t="shared" si="10"/>
        <v>9.1584727317448957E-7</v>
      </c>
      <c r="O203" s="72">
        <f t="shared" si="9"/>
        <v>-9.1584769251913535E-7</v>
      </c>
    </row>
    <row r="204" spans="1:15" x14ac:dyDescent="0.2">
      <c r="A204" s="2">
        <v>37</v>
      </c>
      <c r="B204" s="2">
        <v>2002</v>
      </c>
      <c r="C204" s="3">
        <v>0</v>
      </c>
      <c r="D204" s="3">
        <v>1</v>
      </c>
      <c r="E204" s="5">
        <v>0.66051099999999996</v>
      </c>
      <c r="F204" s="5">
        <v>0.46333849999999999</v>
      </c>
      <c r="G204" s="5">
        <v>4.1169999999999998E-2</v>
      </c>
      <c r="H204" s="5">
        <v>4.73963</v>
      </c>
      <c r="I204" s="9">
        <v>0.12838269999999999</v>
      </c>
      <c r="M204" s="5">
        <f t="shared" si="11"/>
        <v>-10.74626397297248</v>
      </c>
      <c r="N204" s="95">
        <f t="shared" si="10"/>
        <v>2.1525215449772912E-5</v>
      </c>
      <c r="O204" s="72">
        <f t="shared" si="9"/>
        <v>-2.1525447120510441E-5</v>
      </c>
    </row>
    <row r="205" spans="1:15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0.61406459999999996</v>
      </c>
      <c r="F205" s="5">
        <v>0.64960649999999998</v>
      </c>
      <c r="G205" s="5">
        <v>6.1545900000000001E-2</v>
      </c>
      <c r="H205" s="5">
        <v>20.249790000000001</v>
      </c>
      <c r="I205" s="9">
        <v>0.17956549999999999</v>
      </c>
      <c r="M205" s="5">
        <f t="shared" si="11"/>
        <v>-35.884472012511594</v>
      </c>
      <c r="N205" s="95">
        <f t="shared" si="10"/>
        <v>2.6035853487431688E-16</v>
      </c>
      <c r="O205" s="72">
        <f t="shared" si="9"/>
        <v>-2.2204460492503131E-16</v>
      </c>
    </row>
    <row r="206" spans="1:15" x14ac:dyDescent="0.2">
      <c r="A206" s="2">
        <v>38</v>
      </c>
      <c r="B206" s="2">
        <v>1999</v>
      </c>
      <c r="C206" s="3">
        <v>0</v>
      </c>
      <c r="D206" s="3">
        <v>1</v>
      </c>
      <c r="E206" s="5">
        <v>4.5982999999999996E-3</v>
      </c>
      <c r="F206" s="5">
        <v>0.7289928</v>
      </c>
      <c r="G206" s="5">
        <v>5.46098E-2</v>
      </c>
      <c r="H206" s="5">
        <v>3.8062619999999998</v>
      </c>
      <c r="I206" s="9">
        <v>0.23412089999999999</v>
      </c>
      <c r="M206" s="5">
        <f t="shared" si="11"/>
        <v>-9.9589091143486925</v>
      </c>
      <c r="N206" s="95">
        <f t="shared" si="10"/>
        <v>4.7302073910417658E-5</v>
      </c>
      <c r="O206" s="72">
        <f t="shared" si="9"/>
        <v>-4.7303192688838766E-5</v>
      </c>
    </row>
    <row r="207" spans="1:15" x14ac:dyDescent="0.2">
      <c r="A207" s="2">
        <v>38</v>
      </c>
      <c r="B207" s="2">
        <v>2000</v>
      </c>
      <c r="C207" s="3">
        <v>0</v>
      </c>
      <c r="D207" s="3">
        <v>1</v>
      </c>
      <c r="E207" s="5">
        <v>2.4005599999999998E-2</v>
      </c>
      <c r="F207" s="5">
        <v>0.79982980000000004</v>
      </c>
      <c r="G207" s="5">
        <v>6.5886799999999995E-2</v>
      </c>
      <c r="H207" s="5">
        <v>4.6304569999999998</v>
      </c>
      <c r="I207" s="9">
        <v>0.24244869999999999</v>
      </c>
      <c r="M207" s="5">
        <f t="shared" si="11"/>
        <v>-11.452339687283205</v>
      </c>
      <c r="N207" s="95">
        <f t="shared" si="10"/>
        <v>1.0624474408485E-5</v>
      </c>
      <c r="O207" s="72">
        <f t="shared" si="9"/>
        <v>-1.0624530848599577E-5</v>
      </c>
    </row>
    <row r="208" spans="1:15" x14ac:dyDescent="0.2">
      <c r="A208" s="2">
        <v>38</v>
      </c>
      <c r="B208" s="2">
        <v>2001</v>
      </c>
      <c r="C208" s="3">
        <v>0</v>
      </c>
      <c r="D208" s="3">
        <v>1</v>
      </c>
      <c r="E208" s="5">
        <v>1.12771E-2</v>
      </c>
      <c r="F208" s="5">
        <v>0.81601579999999996</v>
      </c>
      <c r="G208" s="5">
        <v>6.96605E-2</v>
      </c>
      <c r="H208" s="5">
        <v>4.102182</v>
      </c>
      <c r="I208" s="9">
        <v>0.25070629999999999</v>
      </c>
      <c r="M208" s="5">
        <f t="shared" si="11"/>
        <v>-10.664363356635461</v>
      </c>
      <c r="N208" s="95">
        <f t="shared" si="10"/>
        <v>2.3362305297010516E-5</v>
      </c>
      <c r="O208" s="72">
        <f t="shared" si="9"/>
        <v>-2.3362578199885964E-5</v>
      </c>
    </row>
    <row r="209" spans="1:15" x14ac:dyDescent="0.2">
      <c r="A209" s="2">
        <v>38</v>
      </c>
      <c r="B209" s="2">
        <v>2002</v>
      </c>
      <c r="C209" s="3">
        <v>0</v>
      </c>
      <c r="D209" s="3">
        <v>1</v>
      </c>
      <c r="E209" s="5">
        <v>2.2811999999999999E-2</v>
      </c>
      <c r="F209" s="5">
        <v>0.85729710000000003</v>
      </c>
      <c r="G209" s="5">
        <v>6.33349E-2</v>
      </c>
      <c r="H209" s="5">
        <v>3.7643049999999998</v>
      </c>
      <c r="I209" s="9">
        <v>0.25169419999999998</v>
      </c>
      <c r="M209" s="5">
        <f t="shared" si="11"/>
        <v>-10.129958439241957</v>
      </c>
      <c r="N209" s="95">
        <f t="shared" si="10"/>
        <v>3.9865538437658255E-5</v>
      </c>
      <c r="O209" s="72">
        <f t="shared" si="9"/>
        <v>-3.9866333089408134E-5</v>
      </c>
    </row>
    <row r="210" spans="1:15" x14ac:dyDescent="0.2">
      <c r="A210" s="2">
        <v>38</v>
      </c>
      <c r="B210" s="2">
        <v>2003</v>
      </c>
      <c r="C210" s="3">
        <v>0</v>
      </c>
      <c r="D210" s="3">
        <v>1</v>
      </c>
      <c r="E210" s="5">
        <v>1.7284399999999998E-2</v>
      </c>
      <c r="F210" s="5">
        <v>0.93030999999999997</v>
      </c>
      <c r="G210" s="5">
        <v>6.4855800000000005E-2</v>
      </c>
      <c r="H210" s="5">
        <v>3.6266259999999999</v>
      </c>
      <c r="I210" s="9">
        <v>0.24649869999999999</v>
      </c>
      <c r="M210" s="5">
        <f t="shared" si="11"/>
        <v>-10.034392948815871</v>
      </c>
      <c r="N210" s="95">
        <f t="shared" si="10"/>
        <v>4.3863114261891632E-5</v>
      </c>
      <c r="O210" s="72">
        <f t="shared" si="9"/>
        <v>-4.3864076276382853E-5</v>
      </c>
    </row>
    <row r="211" spans="1:15" x14ac:dyDescent="0.2">
      <c r="A211" s="2">
        <v>38</v>
      </c>
      <c r="B211" s="2">
        <v>2004</v>
      </c>
      <c r="C211" s="3">
        <v>0</v>
      </c>
      <c r="D211" s="3">
        <v>1</v>
      </c>
      <c r="E211" s="5">
        <v>1.37669E-2</v>
      </c>
      <c r="F211" s="5">
        <v>0.91647449999999997</v>
      </c>
      <c r="G211" s="5">
        <v>6.5991900000000006E-2</v>
      </c>
      <c r="H211" s="5">
        <v>2.984302</v>
      </c>
      <c r="I211" s="9">
        <v>0.2367379</v>
      </c>
      <c r="M211" s="5">
        <f t="shared" si="11"/>
        <v>-9.0072683106493177</v>
      </c>
      <c r="N211" s="95">
        <f t="shared" si="10"/>
        <v>1.225010668276815E-4</v>
      </c>
      <c r="O211" s="72">
        <f t="shared" si="9"/>
        <v>-1.2250857069616609E-4</v>
      </c>
    </row>
    <row r="212" spans="1:15" x14ac:dyDescent="0.2">
      <c r="A212" s="2">
        <v>39</v>
      </c>
      <c r="B212" s="2">
        <v>1999</v>
      </c>
      <c r="C212" s="3">
        <v>0</v>
      </c>
      <c r="D212" s="3">
        <v>1</v>
      </c>
      <c r="E212" s="5">
        <v>3.0065499999999998E-2</v>
      </c>
      <c r="F212" s="5">
        <v>0.1293724</v>
      </c>
      <c r="G212" s="5">
        <v>5.6264599999999998E-2</v>
      </c>
      <c r="H212" s="5">
        <v>1.5196289999999999</v>
      </c>
      <c r="I212" s="9">
        <v>0.1015269</v>
      </c>
      <c r="M212" s="5">
        <f t="shared" si="11"/>
        <v>-5.5279442055384136</v>
      </c>
      <c r="N212" s="95">
        <f t="shared" si="10"/>
        <v>3.9584193786737776E-3</v>
      </c>
      <c r="O212" s="72">
        <f t="shared" si="9"/>
        <v>-3.9662746571728219E-3</v>
      </c>
    </row>
    <row r="213" spans="1:15" x14ac:dyDescent="0.2">
      <c r="A213" s="2">
        <v>39</v>
      </c>
      <c r="B213" s="2">
        <v>2000</v>
      </c>
      <c r="C213" s="3">
        <v>0</v>
      </c>
      <c r="D213" s="3">
        <v>1</v>
      </c>
      <c r="E213" s="5">
        <v>5.3408600000000001E-2</v>
      </c>
      <c r="F213" s="5">
        <v>0.1978588</v>
      </c>
      <c r="G213" s="5">
        <v>9.4649200000000003E-2</v>
      </c>
      <c r="H213" s="5">
        <v>2.3265660000000001</v>
      </c>
      <c r="I213" s="9">
        <v>0.13950509999999999</v>
      </c>
      <c r="M213" s="5">
        <f t="shared" si="11"/>
        <v>-7.187283884959708</v>
      </c>
      <c r="N213" s="95">
        <f t="shared" si="10"/>
        <v>7.5556878152708336E-4</v>
      </c>
      <c r="O213" s="72">
        <f t="shared" si="9"/>
        <v>-7.5585436748114082E-4</v>
      </c>
    </row>
    <row r="214" spans="1:15" x14ac:dyDescent="0.2">
      <c r="A214" s="2">
        <v>39</v>
      </c>
      <c r="B214" s="2">
        <v>2001</v>
      </c>
      <c r="C214" s="3">
        <v>0</v>
      </c>
      <c r="D214" s="3">
        <v>1</v>
      </c>
      <c r="E214" s="5">
        <v>5.3589199999999997E-2</v>
      </c>
      <c r="F214" s="5">
        <v>0.1625123</v>
      </c>
      <c r="G214" s="5">
        <v>4.3284700000000002E-2</v>
      </c>
      <c r="H214" s="5">
        <v>1.5425219999999999</v>
      </c>
      <c r="I214" s="9">
        <v>9.4413499999999997E-2</v>
      </c>
      <c r="M214" s="5">
        <f t="shared" si="11"/>
        <v>-5.50344575047753</v>
      </c>
      <c r="N214" s="95">
        <f t="shared" si="10"/>
        <v>4.0561939608827965E-3</v>
      </c>
      <c r="O214" s="72">
        <f t="shared" si="9"/>
        <v>-4.0644426286270529E-3</v>
      </c>
    </row>
    <row r="215" spans="1:15" x14ac:dyDescent="0.2">
      <c r="A215" s="2">
        <v>39</v>
      </c>
      <c r="B215" s="2">
        <v>2002</v>
      </c>
      <c r="C215" s="3">
        <v>0</v>
      </c>
      <c r="D215" s="3">
        <v>1</v>
      </c>
      <c r="E215" s="5">
        <v>5.0318700000000001E-2</v>
      </c>
      <c r="F215" s="5">
        <v>0.17345540000000001</v>
      </c>
      <c r="G215" s="5">
        <v>6.13924E-2</v>
      </c>
      <c r="H215" s="5">
        <v>1.8367039999999999</v>
      </c>
      <c r="I215" s="9">
        <v>0.10641539999999999</v>
      </c>
      <c r="M215" s="5">
        <f t="shared" si="11"/>
        <v>-6.1269249946816187</v>
      </c>
      <c r="N215" s="95">
        <f t="shared" si="10"/>
        <v>2.1785279140989836E-3</v>
      </c>
      <c r="O215" s="72">
        <f t="shared" si="9"/>
        <v>-2.18090435809563E-3</v>
      </c>
    </row>
    <row r="216" spans="1:15" x14ac:dyDescent="0.2">
      <c r="A216" s="2">
        <v>39</v>
      </c>
      <c r="B216" s="2">
        <v>2003</v>
      </c>
      <c r="C216" s="3">
        <v>0</v>
      </c>
      <c r="D216" s="3">
        <v>1</v>
      </c>
      <c r="E216" s="5">
        <v>4.0233699999999997E-2</v>
      </c>
      <c r="F216" s="5">
        <v>0.2207867</v>
      </c>
      <c r="G216" s="5">
        <v>6.6192200000000007E-2</v>
      </c>
      <c r="H216" s="5">
        <v>2.2587950000000001</v>
      </c>
      <c r="I216" s="9">
        <v>0.12247470000000001</v>
      </c>
      <c r="M216" s="5">
        <f t="shared" si="11"/>
        <v>-6.9010069914616992</v>
      </c>
      <c r="N216" s="95">
        <f t="shared" si="10"/>
        <v>1.0057585398779093E-3</v>
      </c>
      <c r="O216" s="72">
        <f t="shared" si="9"/>
        <v>-1.0062646543793242E-3</v>
      </c>
    </row>
    <row r="217" spans="1:15" x14ac:dyDescent="0.2">
      <c r="A217" s="2">
        <v>39</v>
      </c>
      <c r="B217" s="2">
        <v>2004</v>
      </c>
      <c r="C217" s="3">
        <v>0</v>
      </c>
      <c r="D217" s="3">
        <v>1</v>
      </c>
      <c r="E217" s="5">
        <v>3.10561E-2</v>
      </c>
      <c r="F217" s="5">
        <v>0.26538610000000001</v>
      </c>
      <c r="G217" s="5">
        <v>8.2481399999999996E-2</v>
      </c>
      <c r="H217" s="5">
        <v>2.295528</v>
      </c>
      <c r="I217" s="9">
        <v>0.12741050000000001</v>
      </c>
      <c r="M217" s="5">
        <f t="shared" si="11"/>
        <v>-7.1554354226229817</v>
      </c>
      <c r="N217" s="95">
        <f t="shared" si="10"/>
        <v>7.8000071025940369E-4</v>
      </c>
      <c r="O217" s="72">
        <f t="shared" si="9"/>
        <v>-7.803050690904402E-4</v>
      </c>
    </row>
    <row r="218" spans="1:15" x14ac:dyDescent="0.2">
      <c r="A218" s="2">
        <v>40</v>
      </c>
      <c r="B218" s="2">
        <v>1999</v>
      </c>
      <c r="C218" s="3">
        <v>0</v>
      </c>
      <c r="D218" s="3">
        <v>1</v>
      </c>
      <c r="E218" s="5">
        <v>0.54952369999999995</v>
      </c>
      <c r="F218" s="5">
        <v>0.34262710000000002</v>
      </c>
      <c r="G218" s="5">
        <v>2.8704199999999999E-2</v>
      </c>
      <c r="H218" s="5">
        <v>4.9760350000000004</v>
      </c>
      <c r="I218" s="9">
        <v>0.28208640000000001</v>
      </c>
      <c r="M218" s="5">
        <f t="shared" si="11"/>
        <v>-10.798504169369997</v>
      </c>
      <c r="N218" s="95">
        <f t="shared" si="10"/>
        <v>2.042962306860821E-5</v>
      </c>
      <c r="O218" s="72">
        <f t="shared" si="9"/>
        <v>-2.0429831756176839E-5</v>
      </c>
    </row>
    <row r="219" spans="1:15" x14ac:dyDescent="0.2">
      <c r="A219" s="2">
        <v>40</v>
      </c>
      <c r="B219" s="2">
        <v>2000</v>
      </c>
      <c r="C219" s="3">
        <v>0</v>
      </c>
      <c r="D219" s="3">
        <v>1</v>
      </c>
      <c r="E219" s="5">
        <v>0.52863199999999999</v>
      </c>
      <c r="F219" s="5">
        <v>0.39213120000000001</v>
      </c>
      <c r="G219" s="5">
        <v>4.1816399999999997E-2</v>
      </c>
      <c r="H219" s="5">
        <v>3.1194190000000002</v>
      </c>
      <c r="I219" s="9">
        <v>0.29226150000000001</v>
      </c>
      <c r="M219" s="5">
        <f t="shared" si="11"/>
        <v>-8.0190342417157652</v>
      </c>
      <c r="N219" s="95">
        <f t="shared" si="10"/>
        <v>3.2902944086236213E-4</v>
      </c>
      <c r="O219" s="72">
        <f t="shared" si="9"/>
        <v>-3.290835829253519E-4</v>
      </c>
    </row>
    <row r="220" spans="1:15" x14ac:dyDescent="0.2">
      <c r="A220" s="2">
        <v>40</v>
      </c>
      <c r="B220" s="2">
        <v>2001</v>
      </c>
      <c r="C220" s="3">
        <v>0</v>
      </c>
      <c r="D220" s="3">
        <v>1</v>
      </c>
      <c r="E220" s="5">
        <v>0.62412520000000005</v>
      </c>
      <c r="F220" s="5">
        <v>0.38924009999999998</v>
      </c>
      <c r="G220" s="5">
        <v>4.5302299999999997E-2</v>
      </c>
      <c r="H220" s="5">
        <v>2.6194739999999999</v>
      </c>
      <c r="I220" s="9">
        <v>0.27321570000000001</v>
      </c>
      <c r="M220" s="5">
        <f t="shared" si="11"/>
        <v>-7.2182376046803087</v>
      </c>
      <c r="N220" s="95">
        <f t="shared" si="10"/>
        <v>7.3255624914483138E-4</v>
      </c>
      <c r="O220" s="72">
        <f t="shared" si="9"/>
        <v>-7.3282469958526339E-4</v>
      </c>
    </row>
    <row r="221" spans="1:15" x14ac:dyDescent="0.2">
      <c r="A221" s="2">
        <v>40</v>
      </c>
      <c r="B221" s="2">
        <v>2002</v>
      </c>
      <c r="C221" s="3">
        <v>0</v>
      </c>
      <c r="D221" s="3">
        <v>1</v>
      </c>
      <c r="E221" s="5">
        <v>0.62412829999999997</v>
      </c>
      <c r="F221" s="5">
        <v>0.3871965</v>
      </c>
      <c r="G221" s="5">
        <v>3.9185499999999998E-2</v>
      </c>
      <c r="H221" s="5">
        <v>2.388738</v>
      </c>
      <c r="I221" s="9">
        <v>0.26118219999999998</v>
      </c>
      <c r="M221" s="5">
        <f t="shared" si="11"/>
        <v>-6.8060948503814966</v>
      </c>
      <c r="N221" s="95">
        <f t="shared" si="10"/>
        <v>1.1057833893059505E-3</v>
      </c>
      <c r="O221" s="72">
        <f t="shared" si="9"/>
        <v>-1.1063952188335748E-3</v>
      </c>
    </row>
    <row r="222" spans="1:15" x14ac:dyDescent="0.2">
      <c r="A222" s="2">
        <v>40</v>
      </c>
      <c r="B222" s="2">
        <v>2003</v>
      </c>
      <c r="C222" s="3">
        <v>0</v>
      </c>
      <c r="D222" s="3">
        <v>1</v>
      </c>
      <c r="E222" s="5">
        <v>0.55427320000000002</v>
      </c>
      <c r="F222" s="5">
        <v>0.37561119999999998</v>
      </c>
      <c r="G222" s="5">
        <v>2.5420000000000002E-2</v>
      </c>
      <c r="H222" s="5">
        <v>2.923778</v>
      </c>
      <c r="I222" s="9">
        <v>0.27875630000000001</v>
      </c>
      <c r="M222" s="5">
        <f t="shared" si="11"/>
        <v>-7.5498302115369542</v>
      </c>
      <c r="N222" s="95">
        <f t="shared" si="10"/>
        <v>5.2592272187637905E-4</v>
      </c>
      <c r="O222" s="72">
        <f t="shared" si="9"/>
        <v>-5.2606106773932302E-4</v>
      </c>
    </row>
    <row r="223" spans="1:15" x14ac:dyDescent="0.2">
      <c r="A223" s="2">
        <v>41</v>
      </c>
      <c r="B223" s="2">
        <v>1995</v>
      </c>
      <c r="C223" s="3">
        <v>0</v>
      </c>
      <c r="D223" s="3">
        <v>1</v>
      </c>
      <c r="E223" s="5">
        <v>0.52659889999999998</v>
      </c>
      <c r="F223" s="5">
        <v>0.37894</v>
      </c>
      <c r="G223" s="5">
        <v>0.1112808</v>
      </c>
      <c r="H223" s="5">
        <v>7.6321409999999998</v>
      </c>
      <c r="I223" s="9">
        <v>0.34474349999999998</v>
      </c>
      <c r="M223" s="5">
        <f t="shared" si="11"/>
        <v>-15.715255581493423</v>
      </c>
      <c r="N223" s="95">
        <f t="shared" si="10"/>
        <v>1.4960673818150066E-7</v>
      </c>
      <c r="O223" s="72">
        <f t="shared" si="9"/>
        <v>-1.4960674941115415E-7</v>
      </c>
    </row>
    <row r="224" spans="1:15" x14ac:dyDescent="0.2">
      <c r="A224" s="2">
        <v>41</v>
      </c>
      <c r="B224" s="2">
        <v>1996</v>
      </c>
      <c r="C224" s="3">
        <v>0</v>
      </c>
      <c r="D224" s="3">
        <v>1</v>
      </c>
      <c r="E224" s="5">
        <v>0.50770289999999996</v>
      </c>
      <c r="F224" s="5">
        <v>0.46527540000000001</v>
      </c>
      <c r="G224" s="5">
        <v>6.8519499999999997E-2</v>
      </c>
      <c r="H224" s="5">
        <v>3.7883369999999998</v>
      </c>
      <c r="I224" s="9">
        <v>0.2784179</v>
      </c>
      <c r="M224" s="5">
        <f t="shared" si="11"/>
        <v>-9.4222210378578275</v>
      </c>
      <c r="N224" s="95">
        <f t="shared" si="10"/>
        <v>8.0899578770222882E-5</v>
      </c>
      <c r="O224" s="72">
        <f t="shared" si="9"/>
        <v>-8.090285131764384E-5</v>
      </c>
    </row>
    <row r="225" spans="1:15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0.49193949999999997</v>
      </c>
      <c r="F225" s="5">
        <v>0.44206079999999998</v>
      </c>
      <c r="G225" s="5">
        <v>6.5543199999999996E-2</v>
      </c>
      <c r="H225" s="5">
        <v>5.7823729999999998</v>
      </c>
      <c r="I225" s="9">
        <v>0.27139200000000002</v>
      </c>
      <c r="M225" s="5">
        <f t="shared" si="11"/>
        <v>-12.553223488351623</v>
      </c>
      <c r="N225" s="95">
        <f t="shared" si="10"/>
        <v>3.5334811134100174E-6</v>
      </c>
      <c r="O225" s="72">
        <f t="shared" si="9"/>
        <v>-3.5334873561304681E-6</v>
      </c>
    </row>
    <row r="226" spans="1:15" x14ac:dyDescent="0.2">
      <c r="A226" s="2">
        <v>41</v>
      </c>
      <c r="B226" s="2">
        <v>1998</v>
      </c>
      <c r="C226" s="3">
        <v>0</v>
      </c>
      <c r="D226" s="3">
        <v>1</v>
      </c>
      <c r="E226" s="5">
        <v>0.51779660000000005</v>
      </c>
      <c r="F226" s="5">
        <v>0.49893330000000002</v>
      </c>
      <c r="G226" s="5">
        <v>4.59402E-2</v>
      </c>
      <c r="H226" s="5">
        <v>7.0701609999999997</v>
      </c>
      <c r="I226" s="9">
        <v>0.1696954</v>
      </c>
      <c r="M226" s="5">
        <f t="shared" si="11"/>
        <v>-14.583628182571545</v>
      </c>
      <c r="N226" s="95">
        <f t="shared" si="10"/>
        <v>4.6388523834856098E-7</v>
      </c>
      <c r="O226" s="72">
        <f t="shared" si="9"/>
        <v>-4.6388534592797421E-7</v>
      </c>
    </row>
    <row r="227" spans="1:15" x14ac:dyDescent="0.2">
      <c r="A227" s="2">
        <v>41</v>
      </c>
      <c r="B227" s="2">
        <v>1999</v>
      </c>
      <c r="C227" s="3">
        <v>0</v>
      </c>
      <c r="D227" s="3">
        <v>1</v>
      </c>
      <c r="E227" s="5">
        <v>0.5418288</v>
      </c>
      <c r="F227" s="5">
        <v>0.49258420000000003</v>
      </c>
      <c r="G227" s="5">
        <v>8.6401800000000001E-2</v>
      </c>
      <c r="H227" s="5">
        <v>14.37856</v>
      </c>
      <c r="I227" s="9">
        <v>0.2751034</v>
      </c>
      <c r="M227" s="5">
        <f t="shared" si="11"/>
        <v>-26.469368550946069</v>
      </c>
      <c r="N227" s="95">
        <f t="shared" si="10"/>
        <v>3.1952092063426101E-12</v>
      </c>
      <c r="O227" s="72">
        <f t="shared" si="9"/>
        <v>-3.1952218648763054E-12</v>
      </c>
    </row>
    <row r="228" spans="1:15" x14ac:dyDescent="0.2">
      <c r="A228" s="2">
        <v>41</v>
      </c>
      <c r="B228" s="2">
        <v>2000</v>
      </c>
      <c r="C228" s="3">
        <v>0</v>
      </c>
      <c r="D228" s="3">
        <v>1</v>
      </c>
      <c r="E228" s="5">
        <v>0.60260780000000003</v>
      </c>
      <c r="F228" s="5">
        <v>0.51412049999999998</v>
      </c>
      <c r="G228" s="5">
        <v>0.11619640000000001</v>
      </c>
      <c r="H228" s="5">
        <v>12.55903</v>
      </c>
      <c r="I228" s="9">
        <v>0.3100156</v>
      </c>
      <c r="M228" s="5">
        <f t="shared" si="11"/>
        <v>-23.792601993234893</v>
      </c>
      <c r="N228" s="95">
        <f t="shared" si="10"/>
        <v>4.6451981477904715E-11</v>
      </c>
      <c r="O228" s="72">
        <f t="shared" si="9"/>
        <v>-4.6451953396000364E-11</v>
      </c>
    </row>
    <row r="229" spans="1:15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0.68289599999999995</v>
      </c>
      <c r="F229" s="5">
        <v>0.61447549999999995</v>
      </c>
      <c r="G229" s="5">
        <v>3.6616700000000002E-2</v>
      </c>
      <c r="H229" s="5">
        <v>12.55649</v>
      </c>
      <c r="I229" s="9">
        <v>0.17198640000000001</v>
      </c>
      <c r="M229" s="5">
        <f t="shared" si="11"/>
        <v>-23.350179195980051</v>
      </c>
      <c r="N229" s="95">
        <f t="shared" si="10"/>
        <v>7.2301286279881696E-11</v>
      </c>
      <c r="O229" s="72">
        <f t="shared" si="9"/>
        <v>-7.230127607988273E-11</v>
      </c>
    </row>
    <row r="230" spans="1:15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0.66755529999999996</v>
      </c>
      <c r="F230" s="5">
        <v>0.6045817</v>
      </c>
      <c r="G230" s="5">
        <v>2.9986499999999999E-2</v>
      </c>
      <c r="H230" s="5">
        <v>11.270440000000001</v>
      </c>
      <c r="I230" s="9">
        <v>0.1678529</v>
      </c>
      <c r="M230" s="5">
        <f t="shared" si="11"/>
        <v>-21.242238871260277</v>
      </c>
      <c r="N230" s="95">
        <f t="shared" si="10"/>
        <v>5.9513141343390907E-10</v>
      </c>
      <c r="O230" s="72">
        <f t="shared" si="9"/>
        <v>-5.9513138879142458E-10</v>
      </c>
    </row>
    <row r="231" spans="1:15" x14ac:dyDescent="0.2">
      <c r="A231" s="2">
        <v>41</v>
      </c>
      <c r="B231" s="2">
        <v>2003</v>
      </c>
      <c r="C231" s="3">
        <v>0</v>
      </c>
      <c r="D231" s="3">
        <v>1</v>
      </c>
      <c r="E231" s="5">
        <v>0.67183740000000003</v>
      </c>
      <c r="F231" s="5">
        <v>0.59697670000000003</v>
      </c>
      <c r="G231" s="5">
        <v>4.4470500000000003E-2</v>
      </c>
      <c r="H231" s="5">
        <v>17.31711</v>
      </c>
      <c r="I231" s="9">
        <v>0.15819910000000001</v>
      </c>
      <c r="M231" s="5">
        <f t="shared" si="11"/>
        <v>-30.987167508820221</v>
      </c>
      <c r="N231" s="95">
        <f t="shared" si="10"/>
        <v>3.4869373231431033E-14</v>
      </c>
      <c r="O231" s="72">
        <f t="shared" si="9"/>
        <v>-3.4861002973230521E-14</v>
      </c>
    </row>
    <row r="232" spans="1:15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0.68229649999999997</v>
      </c>
      <c r="F232" s="5">
        <v>0.6318011</v>
      </c>
      <c r="G232" s="5">
        <v>8.0129599999999995E-2</v>
      </c>
      <c r="H232" s="5">
        <v>9.6945479999999993</v>
      </c>
      <c r="I232" s="9">
        <v>0.2132472</v>
      </c>
      <c r="M232" s="5">
        <f t="shared" si="11"/>
        <v>-19.137345652717219</v>
      </c>
      <c r="N232" s="95">
        <f t="shared" si="10"/>
        <v>4.8837832680144904E-9</v>
      </c>
      <c r="O232" s="72">
        <f t="shared" si="9"/>
        <v>-4.8837832786104855E-9</v>
      </c>
    </row>
    <row r="233" spans="1:15" x14ac:dyDescent="0.2">
      <c r="A233" s="2">
        <v>42</v>
      </c>
      <c r="B233" s="2">
        <v>1999</v>
      </c>
      <c r="C233" s="3">
        <v>0</v>
      </c>
      <c r="D233" s="3">
        <v>1</v>
      </c>
      <c r="E233" s="5">
        <v>7.52385E-2</v>
      </c>
      <c r="F233" s="5">
        <v>0.268042</v>
      </c>
      <c r="G233" s="5">
        <v>5.1122500000000001E-2</v>
      </c>
      <c r="H233" s="5">
        <v>1.032967</v>
      </c>
      <c r="I233" s="9">
        <v>0.14377529999999999</v>
      </c>
      <c r="M233" s="5">
        <f t="shared" si="11"/>
        <v>-4.8679989227562892</v>
      </c>
      <c r="N233" s="95">
        <f t="shared" si="10"/>
        <v>7.6300700662835482E-3</v>
      </c>
      <c r="O233" s="72">
        <f t="shared" si="9"/>
        <v>-7.6593279724914455E-3</v>
      </c>
    </row>
    <row r="234" spans="1:15" x14ac:dyDescent="0.2">
      <c r="A234" s="2">
        <v>42</v>
      </c>
      <c r="B234" s="2">
        <v>2000</v>
      </c>
      <c r="C234" s="3">
        <v>0</v>
      </c>
      <c r="D234" s="3">
        <v>1</v>
      </c>
      <c r="E234" s="5">
        <v>0.22629930000000001</v>
      </c>
      <c r="F234" s="5">
        <v>1.146531</v>
      </c>
      <c r="G234" s="5">
        <v>5.6739900000000003E-2</v>
      </c>
      <c r="H234" s="5">
        <v>0.36337779999999997</v>
      </c>
      <c r="I234" s="9">
        <v>0.3552266</v>
      </c>
      <c r="M234" s="5">
        <f t="shared" si="11"/>
        <v>-4.9295840052905833</v>
      </c>
      <c r="N234" s="95">
        <f t="shared" si="10"/>
        <v>7.1776194218147781E-3</v>
      </c>
      <c r="O234" s="72">
        <f t="shared" si="9"/>
        <v>-7.203502458855292E-3</v>
      </c>
    </row>
    <row r="235" spans="1:15" x14ac:dyDescent="0.2">
      <c r="A235" s="2">
        <v>42</v>
      </c>
      <c r="B235" s="2">
        <v>2001</v>
      </c>
      <c r="C235" s="3">
        <v>0</v>
      </c>
      <c r="D235" s="3">
        <v>1</v>
      </c>
      <c r="E235" s="5">
        <v>6.2537899999999993E-2</v>
      </c>
      <c r="F235" s="5">
        <v>1.4250609999999999</v>
      </c>
      <c r="G235" s="5">
        <v>9.1891600000000004E-2</v>
      </c>
      <c r="H235" s="5">
        <v>0.37048019999999998</v>
      </c>
      <c r="I235" s="9">
        <v>0.37228919999999999</v>
      </c>
      <c r="M235" s="5">
        <f t="shared" si="11"/>
        <v>-5.6843595237080704</v>
      </c>
      <c r="N235" s="95">
        <f t="shared" si="10"/>
        <v>3.3871972465110492E-3</v>
      </c>
      <c r="O235" s="72">
        <f t="shared" si="9"/>
        <v>-3.3929467859919885E-3</v>
      </c>
    </row>
    <row r="236" spans="1:15" x14ac:dyDescent="0.2">
      <c r="A236" s="2">
        <v>42</v>
      </c>
      <c r="B236" s="2">
        <v>2002</v>
      </c>
      <c r="C236" s="3">
        <v>0</v>
      </c>
      <c r="D236" s="3">
        <v>1</v>
      </c>
      <c r="E236" s="5">
        <v>8.6227100000000001E-2</v>
      </c>
      <c r="F236" s="5">
        <v>1.6396459999999999</v>
      </c>
      <c r="G236" s="5">
        <v>8.6249099999999995E-2</v>
      </c>
      <c r="H236" s="5">
        <v>1.338676</v>
      </c>
      <c r="I236" s="9">
        <v>0.44035740000000001</v>
      </c>
      <c r="M236" s="5">
        <f t="shared" si="11"/>
        <v>-7.4421444570966999</v>
      </c>
      <c r="N236" s="95">
        <f t="shared" si="10"/>
        <v>5.8568391237713135E-4</v>
      </c>
      <c r="O236" s="72">
        <f t="shared" si="9"/>
        <v>-5.8585549219736157E-4</v>
      </c>
    </row>
    <row r="237" spans="1:15" x14ac:dyDescent="0.2">
      <c r="A237" s="2">
        <v>42</v>
      </c>
      <c r="B237" s="2">
        <v>2003</v>
      </c>
      <c r="C237" s="3">
        <v>0</v>
      </c>
      <c r="D237" s="3">
        <v>1</v>
      </c>
      <c r="E237" s="5">
        <v>0.10842</v>
      </c>
      <c r="F237" s="5">
        <v>1.4269609999999999</v>
      </c>
      <c r="G237" s="5">
        <v>8.4769300000000006E-2</v>
      </c>
      <c r="H237" s="5">
        <v>1.6462509999999999</v>
      </c>
      <c r="I237" s="9">
        <v>0.4371004</v>
      </c>
      <c r="M237" s="5">
        <f t="shared" si="11"/>
        <v>-7.604029266676414</v>
      </c>
      <c r="N237" s="95">
        <f t="shared" si="10"/>
        <v>4.9819072041450954E-4</v>
      </c>
      <c r="O237" s="72">
        <f t="shared" si="9"/>
        <v>-4.9831485864280109E-4</v>
      </c>
    </row>
    <row r="238" spans="1:15" x14ac:dyDescent="0.2">
      <c r="A238" s="2">
        <v>42</v>
      </c>
      <c r="B238" s="2">
        <v>2004</v>
      </c>
      <c r="C238" s="3">
        <v>0</v>
      </c>
      <c r="D238" s="3">
        <v>1</v>
      </c>
      <c r="E238" s="5">
        <v>0.19277079999999999</v>
      </c>
      <c r="F238" s="5">
        <v>1.324735</v>
      </c>
      <c r="G238" s="5">
        <v>8.2150200000000007E-2</v>
      </c>
      <c r="H238" s="5">
        <v>2.3179560000000001</v>
      </c>
      <c r="I238" s="9">
        <v>0.4746397</v>
      </c>
      <c r="M238" s="5">
        <f t="shared" si="11"/>
        <v>-8.4466446115388791</v>
      </c>
      <c r="N238" s="95">
        <f t="shared" si="10"/>
        <v>2.1457328823663919E-4</v>
      </c>
      <c r="O238" s="72">
        <f t="shared" si="9"/>
        <v>-2.1459631237824537E-4</v>
      </c>
    </row>
    <row r="239" spans="1:15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0.16853360000000001</v>
      </c>
      <c r="F239" s="5">
        <v>0.14571390000000001</v>
      </c>
      <c r="G239" s="5">
        <v>3.5998299999999997E-2</v>
      </c>
      <c r="H239" s="5">
        <v>1.192418</v>
      </c>
      <c r="I239" s="9">
        <v>0.2543359</v>
      </c>
      <c r="M239" s="5">
        <f t="shared" si="11"/>
        <v>-4.7160734859543298</v>
      </c>
      <c r="N239" s="95">
        <f t="shared" si="10"/>
        <v>8.8708565275154843E-3</v>
      </c>
      <c r="O239" s="72">
        <f t="shared" si="9"/>
        <v>-8.9104368232242725E-3</v>
      </c>
    </row>
    <row r="240" spans="1:15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0.15819569999999999</v>
      </c>
      <c r="F240" s="5">
        <v>0.11902260000000001</v>
      </c>
      <c r="G240" s="5">
        <v>3.4711199999999998E-2</v>
      </c>
      <c r="H240" s="5">
        <v>0.73718320000000004</v>
      </c>
      <c r="I240" s="9">
        <v>0.3726566</v>
      </c>
      <c r="M240" s="5">
        <f t="shared" si="11"/>
        <v>-3.8724679219191138</v>
      </c>
      <c r="N240" s="95">
        <f t="shared" si="10"/>
        <v>2.0382850981410135E-2</v>
      </c>
      <c r="O240" s="72">
        <f t="shared" si="9"/>
        <v>-2.0593447913429163E-2</v>
      </c>
    </row>
    <row r="241" spans="1:15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0.18740519999999999</v>
      </c>
      <c r="F241" s="5">
        <v>0.1080415</v>
      </c>
      <c r="G241" s="5">
        <v>4.4369899999999997E-2</v>
      </c>
      <c r="H241" s="5">
        <v>1.0566150000000001</v>
      </c>
      <c r="I241" s="9">
        <v>0.39583790000000002</v>
      </c>
      <c r="M241" s="5">
        <f t="shared" si="11"/>
        <v>-4.4163350324530297</v>
      </c>
      <c r="N241" s="95">
        <f t="shared" si="10"/>
        <v>1.1934271157294663E-2</v>
      </c>
      <c r="O241" s="72">
        <f t="shared" si="9"/>
        <v>-1.2006056278373041E-2</v>
      </c>
    </row>
    <row r="242" spans="1:15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0.19355530000000001</v>
      </c>
      <c r="F242" s="5">
        <v>0.104508</v>
      </c>
      <c r="G242" s="5">
        <v>3.6896900000000003E-2</v>
      </c>
      <c r="H242" s="5">
        <v>0.993089</v>
      </c>
      <c r="I242" s="9">
        <v>0.4774275</v>
      </c>
      <c r="M242" s="5">
        <f t="shared" si="11"/>
        <v>-4.1970743228360119</v>
      </c>
      <c r="N242" s="95">
        <f t="shared" si="10"/>
        <v>1.4816677657386864E-2</v>
      </c>
      <c r="O242" s="72">
        <f t="shared" si="9"/>
        <v>-1.4927541073705605E-2</v>
      </c>
    </row>
    <row r="243" spans="1:15" x14ac:dyDescent="0.2">
      <c r="A243" s="2">
        <v>43</v>
      </c>
      <c r="B243" s="2">
        <v>2003</v>
      </c>
      <c r="C243" s="3">
        <v>0</v>
      </c>
      <c r="D243" s="3">
        <v>1</v>
      </c>
      <c r="E243" s="5">
        <v>0.2137164</v>
      </c>
      <c r="F243" s="5">
        <v>0.1184524</v>
      </c>
      <c r="G243" s="5">
        <v>4.8009900000000001E-2</v>
      </c>
      <c r="H243" s="5">
        <v>0.86322460000000001</v>
      </c>
      <c r="I243" s="9">
        <v>0.502861</v>
      </c>
      <c r="M243" s="5">
        <f t="shared" si="11"/>
        <v>-4.0751761135169966</v>
      </c>
      <c r="N243" s="95">
        <f t="shared" si="10"/>
        <v>1.6705410448688611E-2</v>
      </c>
      <c r="O243" s="72">
        <f t="shared" si="9"/>
        <v>-1.6846519548893053E-2</v>
      </c>
    </row>
    <row r="244" spans="1:15" x14ac:dyDescent="0.2">
      <c r="A244" s="2">
        <v>43</v>
      </c>
      <c r="B244" s="2">
        <v>2004</v>
      </c>
      <c r="C244" s="3">
        <v>0</v>
      </c>
      <c r="D244" s="3">
        <v>1</v>
      </c>
      <c r="E244" s="5">
        <v>0.22253400000000001</v>
      </c>
      <c r="F244" s="5">
        <v>0.13772960000000001</v>
      </c>
      <c r="G244" s="5">
        <v>5.8580100000000003E-2</v>
      </c>
      <c r="H244" s="5">
        <v>0.95488450000000002</v>
      </c>
      <c r="I244" s="9">
        <v>0.53075570000000005</v>
      </c>
      <c r="M244" s="5">
        <f t="shared" si="11"/>
        <v>-4.3128846381964498</v>
      </c>
      <c r="N244" s="95">
        <f t="shared" si="10"/>
        <v>1.3217803940858586E-2</v>
      </c>
      <c r="O244" s="72">
        <f t="shared" si="9"/>
        <v>-1.330593658622882E-2</v>
      </c>
    </row>
    <row r="245" spans="1:15" x14ac:dyDescent="0.2">
      <c r="A245" s="2">
        <v>44</v>
      </c>
      <c r="B245" s="2">
        <v>1999</v>
      </c>
      <c r="C245" s="3">
        <v>0</v>
      </c>
      <c r="D245" s="3">
        <v>1</v>
      </c>
      <c r="E245" s="5">
        <v>-2.88629E-2</v>
      </c>
      <c r="F245" s="5">
        <v>7.8707700000000005E-2</v>
      </c>
      <c r="G245" s="5">
        <v>8.0541199999999993E-2</v>
      </c>
      <c r="H245" s="5">
        <v>0.49209000000000003</v>
      </c>
      <c r="I245" s="9">
        <v>0.64033439999999997</v>
      </c>
      <c r="M245" s="5">
        <f t="shared" si="11"/>
        <v>-3.7014976468182104</v>
      </c>
      <c r="N245" s="95">
        <f t="shared" si="10"/>
        <v>2.4091784580251373E-2</v>
      </c>
      <c r="O245" s="72">
        <f t="shared" si="9"/>
        <v>-2.4386738569357466E-2</v>
      </c>
    </row>
    <row r="246" spans="1:15" x14ac:dyDescent="0.2">
      <c r="A246" s="2">
        <v>44</v>
      </c>
      <c r="B246" s="2">
        <v>2000</v>
      </c>
      <c r="C246" s="3">
        <v>0</v>
      </c>
      <c r="D246" s="3">
        <v>1</v>
      </c>
      <c r="E246" s="5">
        <v>-3.82983E-2</v>
      </c>
      <c r="F246" s="5">
        <v>0.16010959999999999</v>
      </c>
      <c r="G246" s="5">
        <v>7.8154100000000004E-2</v>
      </c>
      <c r="H246" s="5">
        <v>0.75216139999999998</v>
      </c>
      <c r="I246" s="9">
        <v>0.57203850000000001</v>
      </c>
      <c r="M246" s="5">
        <f t="shared" si="11"/>
        <v>-4.2614453214828973</v>
      </c>
      <c r="N246" s="95">
        <f t="shared" si="10"/>
        <v>1.3905807497811352E-2</v>
      </c>
      <c r="O246" s="72">
        <f t="shared" si="9"/>
        <v>-1.4003399021110132E-2</v>
      </c>
    </row>
    <row r="247" spans="1:15" x14ac:dyDescent="0.2">
      <c r="A247" s="2">
        <v>44</v>
      </c>
      <c r="B247" s="2">
        <v>2001</v>
      </c>
      <c r="C247" s="3">
        <v>0</v>
      </c>
      <c r="D247" s="3">
        <v>1</v>
      </c>
      <c r="E247" s="5">
        <v>-5.9449999999999998E-4</v>
      </c>
      <c r="F247" s="5">
        <v>0.23860880000000001</v>
      </c>
      <c r="G247" s="5">
        <v>4.42771E-2</v>
      </c>
      <c r="H247" s="5">
        <v>1.8511150000000001</v>
      </c>
      <c r="I247" s="9">
        <v>0.48746980000000001</v>
      </c>
      <c r="M247" s="5">
        <f t="shared" si="11"/>
        <v>-5.8926686266822239</v>
      </c>
      <c r="N247" s="95">
        <f t="shared" si="10"/>
        <v>2.7520080645502551E-3</v>
      </c>
      <c r="O247" s="72">
        <f t="shared" si="9"/>
        <v>-2.7558018006039495E-3</v>
      </c>
    </row>
    <row r="248" spans="1:15" x14ac:dyDescent="0.2">
      <c r="A248" s="2">
        <v>44</v>
      </c>
      <c r="B248" s="2">
        <v>2002</v>
      </c>
      <c r="C248" s="3">
        <v>0</v>
      </c>
      <c r="D248" s="3">
        <v>1</v>
      </c>
      <c r="E248" s="5">
        <v>5.09871E-2</v>
      </c>
      <c r="F248" s="5">
        <v>0.22807150000000001</v>
      </c>
      <c r="G248" s="5">
        <v>5.8659500000000003E-2</v>
      </c>
      <c r="H248" s="5">
        <v>1.6420220000000001</v>
      </c>
      <c r="I248" s="9">
        <v>0.5294065</v>
      </c>
      <c r="M248" s="5">
        <f t="shared" si="11"/>
        <v>-5.611819643078948</v>
      </c>
      <c r="N248" s="95">
        <f t="shared" si="10"/>
        <v>3.6411074630797024E-3</v>
      </c>
      <c r="O248" s="72">
        <f t="shared" si="9"/>
        <v>-3.6477524297875473E-3</v>
      </c>
    </row>
    <row r="249" spans="1:15" x14ac:dyDescent="0.2">
      <c r="A249" s="2">
        <v>44</v>
      </c>
      <c r="B249" s="2">
        <v>2003</v>
      </c>
      <c r="C249" s="3">
        <v>0</v>
      </c>
      <c r="D249" s="3">
        <v>1</v>
      </c>
      <c r="E249" s="5">
        <v>1.8323200000000001E-2</v>
      </c>
      <c r="F249" s="5">
        <v>0.3129576</v>
      </c>
      <c r="G249" s="5">
        <v>6.1723399999999998E-2</v>
      </c>
      <c r="H249" s="5">
        <v>2.660882</v>
      </c>
      <c r="I249" s="9">
        <v>0.58963710000000003</v>
      </c>
      <c r="M249" s="5">
        <f t="shared" si="11"/>
        <v>-7.3596100619330134</v>
      </c>
      <c r="N249" s="95">
        <f t="shared" si="10"/>
        <v>6.3604177929092666E-4</v>
      </c>
      <c r="O249" s="72">
        <f t="shared" si="9"/>
        <v>-6.3624413967437591E-4</v>
      </c>
    </row>
    <row r="250" spans="1:15" x14ac:dyDescent="0.2">
      <c r="A250" s="2">
        <v>44</v>
      </c>
      <c r="B250" s="2">
        <v>2004</v>
      </c>
      <c r="C250" s="3">
        <v>0</v>
      </c>
      <c r="D250" s="3">
        <v>1</v>
      </c>
      <c r="E250" s="5">
        <v>6.5110199999999993E-2</v>
      </c>
      <c r="F250" s="5">
        <v>0.34202690000000002</v>
      </c>
      <c r="G250" s="5">
        <v>7.4265300000000006E-2</v>
      </c>
      <c r="H250" s="5">
        <v>3.3621949999999998</v>
      </c>
      <c r="I250" s="9">
        <v>0.59640280000000001</v>
      </c>
      <c r="M250" s="5">
        <f t="shared" si="11"/>
        <v>-8.5962258218757253</v>
      </c>
      <c r="N250" s="95">
        <f t="shared" si="10"/>
        <v>1.8476780916565491E-4</v>
      </c>
      <c r="O250" s="72">
        <f t="shared" si="9"/>
        <v>-1.8478488084020176E-4</v>
      </c>
    </row>
    <row r="251" spans="1:15" x14ac:dyDescent="0.2">
      <c r="A251" s="2">
        <v>45</v>
      </c>
      <c r="B251" s="2">
        <v>1999</v>
      </c>
      <c r="C251" s="3">
        <v>0</v>
      </c>
      <c r="D251" s="3">
        <v>1</v>
      </c>
      <c r="E251" s="5">
        <v>8.8431300000000004E-2</v>
      </c>
      <c r="F251" s="5">
        <v>0.26127590000000001</v>
      </c>
      <c r="G251" s="5">
        <v>5.2267599999999997E-2</v>
      </c>
      <c r="H251" s="5">
        <v>0.4137651</v>
      </c>
      <c r="I251" s="9">
        <v>0.1980777</v>
      </c>
      <c r="M251" s="5">
        <f t="shared" si="11"/>
        <v>-3.8414464051357089</v>
      </c>
      <c r="N251" s="95">
        <f t="shared" si="10"/>
        <v>2.1011573718193396E-2</v>
      </c>
      <c r="O251" s="72">
        <f t="shared" si="9"/>
        <v>-2.123545850127536E-2</v>
      </c>
    </row>
    <row r="252" spans="1:15" x14ac:dyDescent="0.2">
      <c r="A252" s="2">
        <v>45</v>
      </c>
      <c r="B252" s="2">
        <v>2000</v>
      </c>
      <c r="C252" s="3">
        <v>0</v>
      </c>
      <c r="D252" s="3">
        <v>1</v>
      </c>
      <c r="E252" s="5">
        <v>0.19423219999999999</v>
      </c>
      <c r="F252" s="5">
        <v>0.28435830000000001</v>
      </c>
      <c r="G252" s="5">
        <v>2.45007E-2</v>
      </c>
      <c r="H252" s="5">
        <v>6.2435900000000003E-2</v>
      </c>
      <c r="I252" s="9">
        <v>0.21281849999999999</v>
      </c>
      <c r="M252" s="5">
        <f t="shared" si="11"/>
        <v>-3.0400460364259545</v>
      </c>
      <c r="N252" s="95">
        <f t="shared" si="10"/>
        <v>4.5649165150916444E-2</v>
      </c>
      <c r="O252" s="72">
        <f t="shared" si="9"/>
        <v>-4.6723923723694313E-2</v>
      </c>
    </row>
    <row r="253" spans="1:15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0.22363369999999999</v>
      </c>
      <c r="F253" s="5">
        <v>0.2773873</v>
      </c>
      <c r="G253" s="5">
        <v>3.0708699999999998E-2</v>
      </c>
      <c r="H253" s="5">
        <v>7.0976700000000004E-2</v>
      </c>
      <c r="I253" s="9">
        <v>0.20110239999999999</v>
      </c>
      <c r="M253" s="5">
        <f t="shared" si="11"/>
        <v>-3.0882555877090883</v>
      </c>
      <c r="N253" s="95">
        <f t="shared" si="10"/>
        <v>4.3594308332228465E-2</v>
      </c>
      <c r="O253" s="72">
        <f t="shared" si="9"/>
        <v>-4.4573092278314852E-2</v>
      </c>
    </row>
    <row r="254" spans="1:15" x14ac:dyDescent="0.2">
      <c r="A254" s="2">
        <v>46</v>
      </c>
      <c r="B254" s="2">
        <v>1999</v>
      </c>
      <c r="C254" s="3">
        <v>0</v>
      </c>
      <c r="D254" s="3">
        <v>1</v>
      </c>
      <c r="E254" s="5">
        <v>0.43909860000000001</v>
      </c>
      <c r="F254" s="5">
        <v>0.28342329999999999</v>
      </c>
      <c r="G254" s="5">
        <v>4.8647000000000003E-2</v>
      </c>
      <c r="H254" s="5">
        <v>0.85924730000000005</v>
      </c>
      <c r="I254" s="9">
        <v>0.57208590000000004</v>
      </c>
      <c r="M254" s="5">
        <f t="shared" si="11"/>
        <v>-4.1775078216306296</v>
      </c>
      <c r="N254" s="95">
        <f t="shared" si="10"/>
        <v>1.5105020828123926E-2</v>
      </c>
      <c r="O254" s="72">
        <f t="shared" si="9"/>
        <v>-1.5220263624453339E-2</v>
      </c>
    </row>
    <row r="255" spans="1:15" x14ac:dyDescent="0.2">
      <c r="A255" s="2">
        <v>46</v>
      </c>
      <c r="B255" s="2">
        <v>2000</v>
      </c>
      <c r="C255" s="3">
        <v>0</v>
      </c>
      <c r="D255" s="3">
        <v>1</v>
      </c>
      <c r="E255" s="5">
        <v>0.4481829</v>
      </c>
      <c r="F255" s="5">
        <v>0.21088219999999999</v>
      </c>
      <c r="G255" s="5">
        <v>6.9628899999999994E-2</v>
      </c>
      <c r="H255" s="5">
        <v>0.50986019999999999</v>
      </c>
      <c r="I255" s="9">
        <v>0.53239630000000004</v>
      </c>
      <c r="M255" s="5">
        <f t="shared" si="11"/>
        <v>-3.7039186204839436</v>
      </c>
      <c r="N255" s="95">
        <f t="shared" si="10"/>
        <v>2.4034929705188997E-2</v>
      </c>
      <c r="O255" s="72">
        <f t="shared" si="9"/>
        <v>-2.4328481841838671E-2</v>
      </c>
    </row>
    <row r="256" spans="1:15" x14ac:dyDescent="0.2">
      <c r="A256" s="2">
        <v>46</v>
      </c>
      <c r="B256" s="2">
        <v>2001</v>
      </c>
      <c r="C256" s="3">
        <v>0</v>
      </c>
      <c r="D256" s="3">
        <v>1</v>
      </c>
      <c r="E256" s="5">
        <v>0.48243649999999999</v>
      </c>
      <c r="F256" s="5">
        <v>0.26424789999999998</v>
      </c>
      <c r="G256" s="5">
        <v>4.1828200000000003E-2</v>
      </c>
      <c r="H256" s="5">
        <v>0.85296870000000002</v>
      </c>
      <c r="I256" s="9">
        <v>0.40955920000000001</v>
      </c>
      <c r="M256" s="5">
        <f t="shared" si="11"/>
        <v>-4.1678393645427532</v>
      </c>
      <c r="N256" s="95">
        <f t="shared" si="10"/>
        <v>1.5249533479139122E-2</v>
      </c>
      <c r="O256" s="72">
        <f t="shared" si="9"/>
        <v>-1.5367003385754604E-2</v>
      </c>
    </row>
    <row r="257" spans="1:15" x14ac:dyDescent="0.2">
      <c r="A257" s="2">
        <v>46</v>
      </c>
      <c r="B257" s="2">
        <v>2002</v>
      </c>
      <c r="C257" s="3">
        <v>0</v>
      </c>
      <c r="D257" s="3">
        <v>1</v>
      </c>
      <c r="E257" s="5">
        <v>0.42733900000000002</v>
      </c>
      <c r="F257" s="5">
        <v>0.17874870000000001</v>
      </c>
      <c r="G257" s="5">
        <v>2.9749100000000001E-2</v>
      </c>
      <c r="H257" s="5">
        <v>0.3994548</v>
      </c>
      <c r="I257" s="9">
        <v>0.44681850000000001</v>
      </c>
      <c r="M257" s="5">
        <f t="shared" si="11"/>
        <v>-3.2239262142765925</v>
      </c>
      <c r="N257" s="95">
        <f t="shared" si="10"/>
        <v>3.8275198450437864E-2</v>
      </c>
      <c r="O257" s="72">
        <f t="shared" si="9"/>
        <v>-3.9026938317292988E-2</v>
      </c>
    </row>
    <row r="258" spans="1:15" x14ac:dyDescent="0.2">
      <c r="A258" s="2">
        <v>46</v>
      </c>
      <c r="B258" s="2">
        <v>2003</v>
      </c>
      <c r="C258" s="3">
        <v>0</v>
      </c>
      <c r="D258" s="3">
        <v>1</v>
      </c>
      <c r="E258" s="5">
        <v>0.43091049999999997</v>
      </c>
      <c r="F258" s="5">
        <v>0.20619000000000001</v>
      </c>
      <c r="G258" s="5">
        <v>4.67891E-2</v>
      </c>
      <c r="H258" s="5">
        <v>0.63996339999999996</v>
      </c>
      <c r="I258" s="9">
        <v>0.49546129999999999</v>
      </c>
      <c r="M258" s="5">
        <f t="shared" si="11"/>
        <v>-3.751777665243357</v>
      </c>
      <c r="N258" s="95">
        <f t="shared" si="10"/>
        <v>2.2937496196328892E-2</v>
      </c>
      <c r="O258" s="72">
        <f t="shared" ref="O258:O321" si="12">C258*LN(logistic(M258))+(1-C258)*LN(1-logistic(M258))</f>
        <v>-2.320465375162797E-2</v>
      </c>
    </row>
    <row r="259" spans="1:15" x14ac:dyDescent="0.2">
      <c r="A259" s="2">
        <v>46</v>
      </c>
      <c r="B259" s="2">
        <v>2004</v>
      </c>
      <c r="C259" s="3">
        <v>0</v>
      </c>
      <c r="D259" s="3">
        <v>1</v>
      </c>
      <c r="E259" s="5">
        <v>0.45308189999999998</v>
      </c>
      <c r="F259" s="5">
        <v>0.27105600000000002</v>
      </c>
      <c r="G259" s="5">
        <v>4.0389700000000001E-2</v>
      </c>
      <c r="H259" s="5">
        <v>0.88415900000000003</v>
      </c>
      <c r="I259" s="9">
        <v>0.52031430000000001</v>
      </c>
      <c r="M259" s="5">
        <f t="shared" si="11"/>
        <v>-4.1594633953451865</v>
      </c>
      <c r="N259" s="95">
        <f t="shared" ref="N259:N322" si="13">logistic(M259)</f>
        <v>1.5375827331558622E-2</v>
      </c>
      <c r="O259" s="72">
        <f t="shared" si="12"/>
        <v>-1.5495261209410326E-2</v>
      </c>
    </row>
    <row r="260" spans="1:15" x14ac:dyDescent="0.2">
      <c r="A260" s="2">
        <v>47</v>
      </c>
      <c r="B260" s="2">
        <v>1999</v>
      </c>
      <c r="C260" s="3">
        <v>0</v>
      </c>
      <c r="D260" s="3">
        <v>1</v>
      </c>
      <c r="E260" s="5">
        <v>8.6661100000000005E-2</v>
      </c>
      <c r="F260" s="5">
        <v>0.18575469999999999</v>
      </c>
      <c r="G260" s="5">
        <v>5.1499799999999998E-2</v>
      </c>
      <c r="H260" s="5">
        <v>0.55131260000000004</v>
      </c>
      <c r="I260" s="9">
        <v>0.42028969999999999</v>
      </c>
      <c r="M260" s="5">
        <f t="shared" ref="M260:M323" si="14">MMULT(D260:I260,$L$20:$L$25)</f>
        <v>-3.8077133796120251</v>
      </c>
      <c r="N260" s="95">
        <f t="shared" si="13"/>
        <v>2.1716792872156276E-2</v>
      </c>
      <c r="O260" s="72">
        <f t="shared" si="12"/>
        <v>-2.1956073026559005E-2</v>
      </c>
    </row>
    <row r="261" spans="1:15" x14ac:dyDescent="0.2">
      <c r="A261" s="2">
        <v>48</v>
      </c>
      <c r="B261" s="2">
        <v>1999</v>
      </c>
      <c r="C261" s="3">
        <v>0</v>
      </c>
      <c r="D261" s="3">
        <v>1</v>
      </c>
      <c r="E261" s="5">
        <v>0.12815699999999999</v>
      </c>
      <c r="F261" s="5">
        <v>0.29451040000000001</v>
      </c>
      <c r="G261" s="5">
        <v>3.5933800000000002E-2</v>
      </c>
      <c r="H261" s="5">
        <v>0.59789760000000003</v>
      </c>
      <c r="I261" s="9">
        <v>0.32831569999999999</v>
      </c>
      <c r="M261" s="5">
        <f t="shared" si="14"/>
        <v>-3.9553734680679775</v>
      </c>
      <c r="N261" s="95">
        <f t="shared" si="13"/>
        <v>1.8791626620547484E-2</v>
      </c>
      <c r="O261" s="72">
        <f t="shared" si="12"/>
        <v>-1.8970432819037715E-2</v>
      </c>
    </row>
    <row r="262" spans="1:15" x14ac:dyDescent="0.2">
      <c r="A262" s="2">
        <v>48</v>
      </c>
      <c r="B262" s="2">
        <v>2000</v>
      </c>
      <c r="C262" s="3">
        <v>0</v>
      </c>
      <c r="D262" s="3">
        <v>1</v>
      </c>
      <c r="E262" s="5">
        <v>9.5024700000000004E-2</v>
      </c>
      <c r="F262" s="5">
        <v>0.25550840000000002</v>
      </c>
      <c r="G262" s="5">
        <v>3.6583200000000003E-2</v>
      </c>
      <c r="H262" s="5">
        <v>0.51749979999999995</v>
      </c>
      <c r="I262" s="9">
        <v>0.34368959999999998</v>
      </c>
      <c r="M262" s="5">
        <f t="shared" si="14"/>
        <v>-3.7799393700855717</v>
      </c>
      <c r="N262" s="95">
        <f t="shared" si="13"/>
        <v>2.2314761412218699E-2</v>
      </c>
      <c r="O262" s="72">
        <f t="shared" si="12"/>
        <v>-2.2567502684334172E-2</v>
      </c>
    </row>
    <row r="263" spans="1:15" x14ac:dyDescent="0.2">
      <c r="A263" s="2">
        <v>48</v>
      </c>
      <c r="B263" s="2">
        <v>2001</v>
      </c>
      <c r="C263" s="3">
        <v>0</v>
      </c>
      <c r="D263" s="3">
        <v>1</v>
      </c>
      <c r="E263" s="5">
        <v>0.1265944</v>
      </c>
      <c r="F263" s="5">
        <v>0.28734080000000001</v>
      </c>
      <c r="G263" s="5">
        <v>3.9865900000000003E-2</v>
      </c>
      <c r="H263" s="5">
        <v>0.60430810000000001</v>
      </c>
      <c r="I263" s="9">
        <v>0.34413100000000002</v>
      </c>
      <c r="M263" s="5">
        <f t="shared" si="14"/>
        <v>-3.9774639331316095</v>
      </c>
      <c r="N263" s="95">
        <f t="shared" si="13"/>
        <v>1.8388612030668956E-2</v>
      </c>
      <c r="O263" s="72">
        <f t="shared" si="12"/>
        <v>-1.8559784216982723E-2</v>
      </c>
    </row>
    <row r="264" spans="1:15" x14ac:dyDescent="0.2">
      <c r="A264" s="2">
        <v>48</v>
      </c>
      <c r="B264" s="2">
        <v>2002</v>
      </c>
      <c r="C264" s="3">
        <v>0</v>
      </c>
      <c r="D264" s="3">
        <v>1</v>
      </c>
      <c r="E264" s="5">
        <v>0.10130649999999999</v>
      </c>
      <c r="F264" s="5">
        <v>0.29442299999999999</v>
      </c>
      <c r="G264" s="5">
        <v>4.7449100000000001E-2</v>
      </c>
      <c r="H264" s="5">
        <v>0.44129629999999997</v>
      </c>
      <c r="I264" s="9">
        <v>0.3271676</v>
      </c>
      <c r="M264" s="5">
        <f t="shared" si="14"/>
        <v>-3.8096376757556452</v>
      </c>
      <c r="N264" s="95">
        <f t="shared" si="13"/>
        <v>2.1675948470279163E-2</v>
      </c>
      <c r="O264" s="72">
        <f t="shared" si="12"/>
        <v>-2.1914322796202635E-2</v>
      </c>
    </row>
    <row r="265" spans="1:15" x14ac:dyDescent="0.2">
      <c r="A265" s="2">
        <v>48</v>
      </c>
      <c r="B265" s="2">
        <v>2003</v>
      </c>
      <c r="C265" s="3">
        <v>0</v>
      </c>
      <c r="D265" s="3">
        <v>1</v>
      </c>
      <c r="E265" s="5">
        <v>0.1177858</v>
      </c>
      <c r="F265" s="5">
        <v>0.283885</v>
      </c>
      <c r="G265" s="5">
        <v>2.17369E-2</v>
      </c>
      <c r="H265" s="5">
        <v>0.5040076</v>
      </c>
      <c r="I265" s="9">
        <v>0.32136140000000002</v>
      </c>
      <c r="M265" s="5">
        <f t="shared" si="14"/>
        <v>-3.6853473807309496</v>
      </c>
      <c r="N265" s="95">
        <f t="shared" si="13"/>
        <v>2.4474432199229568E-2</v>
      </c>
      <c r="O265" s="72">
        <f t="shared" si="12"/>
        <v>-2.4778909318037359E-2</v>
      </c>
    </row>
    <row r="266" spans="1:15" x14ac:dyDescent="0.2">
      <c r="A266" s="2">
        <v>48</v>
      </c>
      <c r="B266" s="2">
        <v>2004</v>
      </c>
      <c r="C266" s="3">
        <v>0</v>
      </c>
      <c r="D266" s="3">
        <v>1</v>
      </c>
      <c r="E266" s="5">
        <v>9.7018400000000005E-2</v>
      </c>
      <c r="F266" s="5">
        <v>0.32089499999999999</v>
      </c>
      <c r="G266" s="5">
        <v>3.4729599999999999E-2</v>
      </c>
      <c r="H266" s="5">
        <v>0.85760619999999999</v>
      </c>
      <c r="I266" s="9">
        <v>0.35123559999999998</v>
      </c>
      <c r="M266" s="5">
        <f t="shared" si="14"/>
        <v>-4.3966738666834759</v>
      </c>
      <c r="N266" s="95">
        <f t="shared" si="13"/>
        <v>1.2168351241626948E-2</v>
      </c>
      <c r="O266" s="72">
        <f t="shared" si="12"/>
        <v>-1.2242991746865451E-2</v>
      </c>
    </row>
    <row r="267" spans="1:15" x14ac:dyDescent="0.2">
      <c r="A267" s="2">
        <v>49</v>
      </c>
      <c r="B267" s="2">
        <v>1997</v>
      </c>
      <c r="C267" s="3">
        <v>0</v>
      </c>
      <c r="D267" s="3">
        <v>1</v>
      </c>
      <c r="E267" s="5">
        <v>6.7439299999999994E-2</v>
      </c>
      <c r="F267" s="5">
        <v>0.11129120000000001</v>
      </c>
      <c r="G267" s="5">
        <v>4.1065299999999999E-2</v>
      </c>
      <c r="H267" s="5">
        <v>0.85340629999999995</v>
      </c>
      <c r="I267" s="9">
        <v>0.12498620000000001</v>
      </c>
      <c r="M267" s="5">
        <f t="shared" si="14"/>
        <v>-4.2883612856739299</v>
      </c>
      <c r="N267" s="95">
        <f t="shared" si="13"/>
        <v>1.3541512379960926E-2</v>
      </c>
      <c r="O267" s="72">
        <f t="shared" si="12"/>
        <v>-1.3634034871130052E-2</v>
      </c>
    </row>
    <row r="268" spans="1:15" x14ac:dyDescent="0.2">
      <c r="A268" s="2">
        <v>49</v>
      </c>
      <c r="B268" s="2">
        <v>1998</v>
      </c>
      <c r="C268" s="3">
        <v>0</v>
      </c>
      <c r="D268" s="3">
        <v>1</v>
      </c>
      <c r="E268" s="5">
        <v>3.3058999999999998E-2</v>
      </c>
      <c r="F268" s="5">
        <v>0.112303</v>
      </c>
      <c r="G268" s="5">
        <v>3.5353900000000001E-2</v>
      </c>
      <c r="H268" s="5">
        <v>0.84915569999999996</v>
      </c>
      <c r="I268" s="9">
        <v>0.14180409999999999</v>
      </c>
      <c r="M268" s="5">
        <f t="shared" si="14"/>
        <v>-4.2411975696779018</v>
      </c>
      <c r="N268" s="95">
        <f t="shared" si="13"/>
        <v>1.4186203666724954E-2</v>
      </c>
      <c r="O268" s="72">
        <f t="shared" si="12"/>
        <v>-1.4287789745617556E-2</v>
      </c>
    </row>
    <row r="269" spans="1:15" x14ac:dyDescent="0.2">
      <c r="A269" s="2">
        <v>49</v>
      </c>
      <c r="B269" s="2">
        <v>1999</v>
      </c>
      <c r="C269" s="3">
        <v>0</v>
      </c>
      <c r="D269" s="3">
        <v>1</v>
      </c>
      <c r="E269" s="5">
        <v>9.7899999999999994E-5</v>
      </c>
      <c r="F269" s="5">
        <v>0.1187059</v>
      </c>
      <c r="G269" s="5">
        <v>3.7234000000000003E-2</v>
      </c>
      <c r="H269" s="5">
        <v>0.72823450000000001</v>
      </c>
      <c r="I269" s="9">
        <v>0.1316541</v>
      </c>
      <c r="M269" s="5">
        <f t="shared" si="14"/>
        <v>-4.092796724515777</v>
      </c>
      <c r="N269" s="95">
        <f t="shared" si="13"/>
        <v>1.6418419729483161E-2</v>
      </c>
      <c r="O269" s="72">
        <f t="shared" si="12"/>
        <v>-1.6554695665269459E-2</v>
      </c>
    </row>
    <row r="270" spans="1:15" x14ac:dyDescent="0.2">
      <c r="A270" s="2">
        <v>49</v>
      </c>
      <c r="B270" s="2">
        <v>2000</v>
      </c>
      <c r="C270" s="3">
        <v>0</v>
      </c>
      <c r="D270" s="3">
        <v>1</v>
      </c>
      <c r="E270" s="5">
        <v>-6.2506999999999993E-2</v>
      </c>
      <c r="F270" s="5">
        <v>0.142231</v>
      </c>
      <c r="G270" s="5">
        <v>3.3909399999999999E-2</v>
      </c>
      <c r="H270" s="5">
        <v>0.80857179999999995</v>
      </c>
      <c r="I270" s="9">
        <v>0.1089415</v>
      </c>
      <c r="M270" s="5">
        <f t="shared" si="14"/>
        <v>-4.2684526417611615</v>
      </c>
      <c r="N270" s="95">
        <f t="shared" si="13"/>
        <v>1.3810046641020587E-2</v>
      </c>
      <c r="O270" s="72">
        <f t="shared" si="12"/>
        <v>-1.3906292468723193E-2</v>
      </c>
    </row>
    <row r="271" spans="1:15" x14ac:dyDescent="0.2">
      <c r="A271" s="2">
        <v>49</v>
      </c>
      <c r="B271" s="2">
        <v>2001</v>
      </c>
      <c r="C271" s="3">
        <v>0</v>
      </c>
      <c r="D271" s="3">
        <v>1</v>
      </c>
      <c r="E271" s="5">
        <v>-6.64907E-2</v>
      </c>
      <c r="F271" s="5">
        <v>0.1077945</v>
      </c>
      <c r="G271" s="5">
        <v>5.8771999999999998E-2</v>
      </c>
      <c r="H271" s="5">
        <v>0.4501193</v>
      </c>
      <c r="I271" s="9">
        <v>9.9941299999999997E-2</v>
      </c>
      <c r="M271" s="5">
        <f t="shared" si="14"/>
        <v>-3.8532601747962518</v>
      </c>
      <c r="N271" s="95">
        <f t="shared" si="13"/>
        <v>2.076993361203025E-2</v>
      </c>
      <c r="O271" s="72">
        <f t="shared" si="12"/>
        <v>-2.0988662642392256E-2</v>
      </c>
    </row>
    <row r="272" spans="1:15" x14ac:dyDescent="0.2">
      <c r="A272" s="2">
        <v>49</v>
      </c>
      <c r="B272" s="2">
        <v>2002</v>
      </c>
      <c r="C272" s="3">
        <v>0</v>
      </c>
      <c r="D272" s="3">
        <v>1</v>
      </c>
      <c r="E272" s="5">
        <v>-9.1678899999999994E-2</v>
      </c>
      <c r="F272" s="5">
        <v>8.86015E-2</v>
      </c>
      <c r="G272" s="5">
        <v>5.0045199999999998E-2</v>
      </c>
      <c r="H272" s="5">
        <v>0.4845392</v>
      </c>
      <c r="I272" s="9">
        <v>9.6250299999999997E-2</v>
      </c>
      <c r="M272" s="5">
        <f t="shared" si="14"/>
        <v>-3.8231235128178951</v>
      </c>
      <c r="N272" s="95">
        <f t="shared" si="13"/>
        <v>2.1391803648682938E-2</v>
      </c>
      <c r="O272" s="72">
        <f t="shared" si="12"/>
        <v>-2.1623924573269011E-2</v>
      </c>
    </row>
    <row r="273" spans="1:15" x14ac:dyDescent="0.2">
      <c r="A273" s="2">
        <v>49</v>
      </c>
      <c r="B273" s="2">
        <v>2003</v>
      </c>
      <c r="C273" s="3">
        <v>0</v>
      </c>
      <c r="D273" s="3">
        <v>1</v>
      </c>
      <c r="E273" s="5">
        <v>-5.0537499999999999E-2</v>
      </c>
      <c r="F273" s="5">
        <v>0.1049079</v>
      </c>
      <c r="G273" s="5">
        <v>4.2052899999999997E-2</v>
      </c>
      <c r="H273" s="5">
        <v>0.63895659999999999</v>
      </c>
      <c r="I273" s="9">
        <v>0.10036680000000001</v>
      </c>
      <c r="M273" s="5">
        <f t="shared" si="14"/>
        <v>-4.0093808431002715</v>
      </c>
      <c r="N273" s="95">
        <f t="shared" si="13"/>
        <v>1.7821265922728868E-2</v>
      </c>
      <c r="O273" s="72">
        <f t="shared" si="12"/>
        <v>-1.7981976927542359E-2</v>
      </c>
    </row>
    <row r="274" spans="1:15" x14ac:dyDescent="0.2">
      <c r="A274" s="2">
        <v>49</v>
      </c>
      <c r="B274" s="2">
        <v>2004</v>
      </c>
      <c r="C274" s="3">
        <v>0</v>
      </c>
      <c r="D274" s="3">
        <v>1</v>
      </c>
      <c r="E274" s="5">
        <v>3.6260899999999999E-2</v>
      </c>
      <c r="F274" s="5">
        <v>0.1109699</v>
      </c>
      <c r="G274" s="5">
        <v>5.7083099999999998E-2</v>
      </c>
      <c r="H274" s="5">
        <v>0.62342149999999996</v>
      </c>
      <c r="I274" s="9">
        <v>0.13819329999999999</v>
      </c>
      <c r="M274" s="5">
        <f t="shared" si="14"/>
        <v>-4.0542550543943374</v>
      </c>
      <c r="N274" s="95">
        <f t="shared" si="13"/>
        <v>1.7052564295448269E-2</v>
      </c>
      <c r="O274" s="72">
        <f t="shared" si="12"/>
        <v>-1.7199633606987383E-2</v>
      </c>
    </row>
    <row r="275" spans="1:15" x14ac:dyDescent="0.2">
      <c r="A275" s="2">
        <v>50</v>
      </c>
      <c r="B275" s="2">
        <v>1999</v>
      </c>
      <c r="C275" s="3">
        <v>0</v>
      </c>
      <c r="D275" s="3">
        <v>1</v>
      </c>
      <c r="E275" s="5">
        <v>-1.57647E-2</v>
      </c>
      <c r="F275" s="5">
        <v>0.3125674</v>
      </c>
      <c r="G275" s="5">
        <v>6.2468599999999999E-2</v>
      </c>
      <c r="H275" s="5">
        <v>1.6191679999999999</v>
      </c>
      <c r="I275" s="9">
        <v>0.16757759999999999</v>
      </c>
      <c r="M275" s="5">
        <f t="shared" si="14"/>
        <v>-5.9806231833947905</v>
      </c>
      <c r="N275" s="95">
        <f t="shared" si="13"/>
        <v>2.5208799645580816E-3</v>
      </c>
      <c r="O275" s="72">
        <f t="shared" si="12"/>
        <v>-2.5240627324983975E-3</v>
      </c>
    </row>
    <row r="276" spans="1:15" x14ac:dyDescent="0.2">
      <c r="A276" s="2">
        <v>51</v>
      </c>
      <c r="B276" s="2">
        <v>1999</v>
      </c>
      <c r="C276" s="3">
        <v>0</v>
      </c>
      <c r="D276" s="3">
        <v>1</v>
      </c>
      <c r="E276" s="5">
        <v>0.19536529999999999</v>
      </c>
      <c r="F276" s="5">
        <v>0.65449210000000002</v>
      </c>
      <c r="G276" s="5">
        <v>8.8810399999999998E-2</v>
      </c>
      <c r="H276" s="5">
        <v>15.012560000000001</v>
      </c>
      <c r="I276" s="9">
        <v>0.27681270000000002</v>
      </c>
      <c r="M276" s="5">
        <f t="shared" si="14"/>
        <v>-27.876903373435873</v>
      </c>
      <c r="N276" s="95">
        <f t="shared" si="13"/>
        <v>7.8201429581692843E-13</v>
      </c>
      <c r="O276" s="72">
        <f t="shared" si="12"/>
        <v>-7.8204109854626602E-13</v>
      </c>
    </row>
    <row r="277" spans="1:15" x14ac:dyDescent="0.2">
      <c r="A277" s="2">
        <v>51</v>
      </c>
      <c r="B277" s="2">
        <v>2000</v>
      </c>
      <c r="C277" s="3">
        <v>0</v>
      </c>
      <c r="D277" s="3">
        <v>1</v>
      </c>
      <c r="E277" s="5">
        <v>0.1272316</v>
      </c>
      <c r="F277" s="5">
        <v>0.27071830000000002</v>
      </c>
      <c r="G277" s="5">
        <v>5.4701899999999998E-2</v>
      </c>
      <c r="H277" s="5">
        <v>2.7742589999999998</v>
      </c>
      <c r="I277" s="9">
        <v>0.13470940000000001</v>
      </c>
      <c r="M277" s="5">
        <f t="shared" si="14"/>
        <v>-7.6595023317688771</v>
      </c>
      <c r="N277" s="95">
        <f t="shared" si="13"/>
        <v>4.713197768146509E-4</v>
      </c>
      <c r="O277" s="72">
        <f t="shared" si="12"/>
        <v>-4.7143088289306828E-4</v>
      </c>
    </row>
    <row r="278" spans="1:15" x14ac:dyDescent="0.2">
      <c r="A278" s="2">
        <v>51</v>
      </c>
      <c r="B278" s="2">
        <v>2001</v>
      </c>
      <c r="C278" s="3">
        <v>0</v>
      </c>
      <c r="D278" s="3">
        <v>1</v>
      </c>
      <c r="E278" s="5">
        <v>0.112495</v>
      </c>
      <c r="F278" s="5">
        <v>0.30847560000000002</v>
      </c>
      <c r="G278" s="5">
        <v>4.1013399999999998E-2</v>
      </c>
      <c r="H278" s="5">
        <v>2.3634490000000001</v>
      </c>
      <c r="I278" s="9">
        <v>0.13633509999999999</v>
      </c>
      <c r="M278" s="5">
        <f t="shared" si="14"/>
        <v>-6.9553433646630953</v>
      </c>
      <c r="N278" s="95">
        <f t="shared" si="13"/>
        <v>9.5261813079362931E-4</v>
      </c>
      <c r="O278" s="72">
        <f t="shared" si="12"/>
        <v>-9.5307215981225784E-4</v>
      </c>
    </row>
    <row r="279" spans="1:15" x14ac:dyDescent="0.2">
      <c r="A279" s="2">
        <v>51</v>
      </c>
      <c r="B279" s="2">
        <v>2002</v>
      </c>
      <c r="C279" s="3">
        <v>0</v>
      </c>
      <c r="D279" s="3">
        <v>1</v>
      </c>
      <c r="E279" s="5">
        <v>0.1153135</v>
      </c>
      <c r="F279" s="5">
        <v>0.35130800000000001</v>
      </c>
      <c r="G279" s="5">
        <v>4.9132200000000001E-2</v>
      </c>
      <c r="H279" s="5">
        <v>2.0758320000000001</v>
      </c>
      <c r="I279" s="9">
        <v>0.1243932</v>
      </c>
      <c r="M279" s="5">
        <f t="shared" si="14"/>
        <v>-6.6304541352286392</v>
      </c>
      <c r="N279" s="95">
        <f t="shared" si="13"/>
        <v>1.317824735898707E-3</v>
      </c>
      <c r="O279" s="72">
        <f t="shared" si="12"/>
        <v>-1.3186938305428284E-3</v>
      </c>
    </row>
    <row r="280" spans="1:15" x14ac:dyDescent="0.2">
      <c r="A280" s="2">
        <v>51</v>
      </c>
      <c r="B280" s="2">
        <v>2003</v>
      </c>
      <c r="C280" s="3">
        <v>0</v>
      </c>
      <c r="D280" s="3">
        <v>1</v>
      </c>
      <c r="E280" s="5">
        <v>0.13089680000000001</v>
      </c>
      <c r="F280" s="5">
        <v>0.37416090000000002</v>
      </c>
      <c r="G280" s="5">
        <v>4.94075E-2</v>
      </c>
      <c r="H280" s="5">
        <v>1.4427989999999999</v>
      </c>
      <c r="I280" s="9">
        <v>0.12639500000000001</v>
      </c>
      <c r="M280" s="5">
        <f t="shared" si="14"/>
        <v>-5.6493908837174711</v>
      </c>
      <c r="N280" s="95">
        <f t="shared" si="13"/>
        <v>3.5073154464261591E-3</v>
      </c>
      <c r="O280" s="72">
        <f t="shared" si="12"/>
        <v>-3.5134804966515366E-3</v>
      </c>
    </row>
    <row r="281" spans="1:15" x14ac:dyDescent="0.2">
      <c r="A281" s="2">
        <v>51</v>
      </c>
      <c r="B281" s="2">
        <v>2004</v>
      </c>
      <c r="C281" s="3">
        <v>0</v>
      </c>
      <c r="D281" s="3">
        <v>1</v>
      </c>
      <c r="E281" s="5">
        <v>6.2524800000000005E-2</v>
      </c>
      <c r="F281" s="5">
        <v>0.3750849</v>
      </c>
      <c r="G281" s="5">
        <v>5.8642800000000002E-2</v>
      </c>
      <c r="H281" s="5">
        <v>1.605067</v>
      </c>
      <c r="I281" s="9">
        <v>0.1340913</v>
      </c>
      <c r="M281" s="5">
        <f t="shared" si="14"/>
        <v>-6.0067604135964441</v>
      </c>
      <c r="N281" s="95">
        <f t="shared" si="13"/>
        <v>2.4560044937000929E-3</v>
      </c>
      <c r="O281" s="72">
        <f t="shared" si="12"/>
        <v>-2.4590254200227129E-3</v>
      </c>
    </row>
    <row r="282" spans="1:15" x14ac:dyDescent="0.2">
      <c r="A282" s="2">
        <v>52</v>
      </c>
      <c r="B282" s="2">
        <v>1999</v>
      </c>
      <c r="C282" s="3">
        <v>0</v>
      </c>
      <c r="D282" s="3">
        <v>1</v>
      </c>
      <c r="E282" s="5">
        <v>8.6616799999999994E-2</v>
      </c>
      <c r="F282" s="5">
        <v>0.50722420000000001</v>
      </c>
      <c r="G282" s="5">
        <v>7.7507000000000006E-2</v>
      </c>
      <c r="H282" s="5">
        <v>4.653829</v>
      </c>
      <c r="I282" s="9">
        <v>0.38489509999999999</v>
      </c>
      <c r="M282" s="5">
        <f t="shared" si="14"/>
        <v>-11.042857432311628</v>
      </c>
      <c r="N282" s="95">
        <f t="shared" si="13"/>
        <v>1.6000774458909003E-5</v>
      </c>
      <c r="O282" s="72">
        <f t="shared" si="12"/>
        <v>-1.6000902472714614E-5</v>
      </c>
    </row>
    <row r="283" spans="1:15" x14ac:dyDescent="0.2">
      <c r="A283" s="2">
        <v>52</v>
      </c>
      <c r="B283" s="2">
        <v>2000</v>
      </c>
      <c r="C283" s="3">
        <v>0</v>
      </c>
      <c r="D283" s="3">
        <v>1</v>
      </c>
      <c r="E283" s="5">
        <v>9.99525E-2</v>
      </c>
      <c r="F283" s="5">
        <v>0.52969259999999996</v>
      </c>
      <c r="G283" s="5">
        <v>5.7124000000000001E-2</v>
      </c>
      <c r="H283" s="5">
        <v>3.2966549999999999</v>
      </c>
      <c r="I283" s="9">
        <v>0.38094410000000001</v>
      </c>
      <c r="M283" s="5">
        <f t="shared" si="14"/>
        <v>-8.7466240345573709</v>
      </c>
      <c r="N283" s="95">
        <f t="shared" si="13"/>
        <v>1.5897191300621479E-4</v>
      </c>
      <c r="O283" s="72">
        <f t="shared" si="12"/>
        <v>-1.5898455038008358E-4</v>
      </c>
    </row>
    <row r="284" spans="1:15" x14ac:dyDescent="0.2">
      <c r="A284" s="2">
        <v>52</v>
      </c>
      <c r="B284" s="2">
        <v>2001</v>
      </c>
      <c r="C284" s="3">
        <v>0</v>
      </c>
      <c r="D284" s="3">
        <v>1</v>
      </c>
      <c r="E284" s="5">
        <v>3.7014999999999999E-2</v>
      </c>
      <c r="F284" s="5">
        <v>0.53637710000000005</v>
      </c>
      <c r="G284" s="5">
        <v>5.6326599999999998E-2</v>
      </c>
      <c r="H284" s="5">
        <v>3.3224809999999998</v>
      </c>
      <c r="I284" s="9">
        <v>0.34649720000000001</v>
      </c>
      <c r="M284" s="5">
        <f t="shared" si="14"/>
        <v>-8.8385496628221318</v>
      </c>
      <c r="N284" s="95">
        <f t="shared" si="13"/>
        <v>1.4501190938211048E-4</v>
      </c>
      <c r="O284" s="72">
        <f t="shared" si="12"/>
        <v>-1.4502242462559849E-4</v>
      </c>
    </row>
    <row r="285" spans="1:15" x14ac:dyDescent="0.2">
      <c r="A285" s="2">
        <v>52</v>
      </c>
      <c r="B285" s="2">
        <v>2002</v>
      </c>
      <c r="C285" s="3">
        <v>0</v>
      </c>
      <c r="D285" s="3">
        <v>1</v>
      </c>
      <c r="E285" s="5">
        <v>-2.8877E-3</v>
      </c>
      <c r="F285" s="5">
        <v>0.42447289999999999</v>
      </c>
      <c r="G285" s="5">
        <v>5.8045300000000001E-2</v>
      </c>
      <c r="H285" s="5">
        <v>2.606967</v>
      </c>
      <c r="I285" s="9">
        <v>0.32956150000000001</v>
      </c>
      <c r="M285" s="5">
        <f t="shared" si="14"/>
        <v>-7.5763805579936454</v>
      </c>
      <c r="N285" s="95">
        <f t="shared" si="13"/>
        <v>5.1215008594312594E-4</v>
      </c>
      <c r="O285" s="72">
        <f t="shared" si="12"/>
        <v>-5.1228127959414619E-4</v>
      </c>
    </row>
    <row r="286" spans="1:15" x14ac:dyDescent="0.2">
      <c r="A286" s="2">
        <v>52</v>
      </c>
      <c r="B286" s="2">
        <v>2003</v>
      </c>
      <c r="C286" s="3">
        <v>0</v>
      </c>
      <c r="D286" s="3">
        <v>1</v>
      </c>
      <c r="E286" s="5">
        <v>2.2654400000000002E-2</v>
      </c>
      <c r="F286" s="5">
        <v>0.4429864</v>
      </c>
      <c r="G286" s="5">
        <v>6.1844000000000003E-2</v>
      </c>
      <c r="H286" s="5">
        <v>2.2558129999999998</v>
      </c>
      <c r="I286" s="9">
        <v>0.32643810000000001</v>
      </c>
      <c r="M286" s="5">
        <f t="shared" si="14"/>
        <v>-7.0654407928508594</v>
      </c>
      <c r="N286" s="95">
        <f t="shared" si="13"/>
        <v>8.5338945252157238E-4</v>
      </c>
      <c r="O286" s="72">
        <f t="shared" si="12"/>
        <v>-8.5375379660007254E-4</v>
      </c>
    </row>
    <row r="287" spans="1:15" x14ac:dyDescent="0.2">
      <c r="A287" s="2">
        <v>52</v>
      </c>
      <c r="B287" s="2">
        <v>2004</v>
      </c>
      <c r="C287" s="3">
        <v>0</v>
      </c>
      <c r="D287" s="3">
        <v>1</v>
      </c>
      <c r="E287" s="5">
        <v>7.5891200000000006E-2</v>
      </c>
      <c r="F287" s="5">
        <v>0.46189730000000001</v>
      </c>
      <c r="G287" s="5">
        <v>4.7214699999999998E-2</v>
      </c>
      <c r="H287" s="5">
        <v>2.34795</v>
      </c>
      <c r="I287" s="9">
        <v>0.3674809</v>
      </c>
      <c r="M287" s="5">
        <f t="shared" si="14"/>
        <v>-7.0752495528266186</v>
      </c>
      <c r="N287" s="95">
        <f t="shared" si="13"/>
        <v>8.4506671858781339E-4</v>
      </c>
      <c r="O287" s="72">
        <f t="shared" si="12"/>
        <v>-8.4542398875956238E-4</v>
      </c>
    </row>
    <row r="288" spans="1:15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0.53698219999999997</v>
      </c>
      <c r="F288" s="5">
        <v>0.53069310000000003</v>
      </c>
      <c r="G288" s="5">
        <v>4.6715399999999997E-2</v>
      </c>
      <c r="H288" s="5">
        <v>1.055428</v>
      </c>
      <c r="I288" s="9">
        <v>0.58712059999999999</v>
      </c>
      <c r="M288" s="5">
        <f t="shared" si="14"/>
        <v>-4.7843446458225172</v>
      </c>
      <c r="N288" s="95">
        <f t="shared" si="13"/>
        <v>8.2902968826653271E-3</v>
      </c>
      <c r="O288" s="72">
        <f t="shared" si="12"/>
        <v>-8.3248525106730496E-3</v>
      </c>
    </row>
    <row r="289" spans="1:15" x14ac:dyDescent="0.2">
      <c r="A289" s="2">
        <v>53</v>
      </c>
      <c r="B289" s="2">
        <v>2000</v>
      </c>
      <c r="C289" s="3">
        <v>0</v>
      </c>
      <c r="D289" s="3">
        <v>1</v>
      </c>
      <c r="E289" s="5">
        <v>0.40056069999999999</v>
      </c>
      <c r="F289" s="5">
        <v>0.32864339999999997</v>
      </c>
      <c r="G289" s="5">
        <v>6.9692100000000007E-2</v>
      </c>
      <c r="H289" s="5">
        <v>0.81780790000000003</v>
      </c>
      <c r="I289" s="9">
        <v>0.53750819999999999</v>
      </c>
      <c r="M289" s="5">
        <f t="shared" si="14"/>
        <v>-4.3829608241794356</v>
      </c>
      <c r="N289" s="95">
        <f t="shared" si="13"/>
        <v>1.2334293381488825E-2</v>
      </c>
      <c r="O289" s="72">
        <f t="shared" si="12"/>
        <v>-1.241099211376092E-2</v>
      </c>
    </row>
    <row r="290" spans="1:15" x14ac:dyDescent="0.2">
      <c r="A290" s="2">
        <v>53</v>
      </c>
      <c r="B290" s="2">
        <v>2001</v>
      </c>
      <c r="C290" s="3">
        <v>0</v>
      </c>
      <c r="D290" s="3">
        <v>1</v>
      </c>
      <c r="E290" s="5">
        <v>0.23619979999999999</v>
      </c>
      <c r="F290" s="5">
        <v>0.32405800000000001</v>
      </c>
      <c r="G290" s="5">
        <v>4.6295200000000002E-2</v>
      </c>
      <c r="H290" s="5">
        <v>0.76913330000000002</v>
      </c>
      <c r="I290" s="9">
        <v>0.45568019999999998</v>
      </c>
      <c r="M290" s="5">
        <f t="shared" si="14"/>
        <v>-4.23039424866238</v>
      </c>
      <c r="N290" s="95">
        <f t="shared" si="13"/>
        <v>1.433808327626644E-2</v>
      </c>
      <c r="O290" s="72">
        <f t="shared" si="12"/>
        <v>-1.4441866824869419E-2</v>
      </c>
    </row>
    <row r="291" spans="1:15" x14ac:dyDescent="0.2">
      <c r="A291" s="2">
        <v>53</v>
      </c>
      <c r="B291" s="2">
        <v>2002</v>
      </c>
      <c r="C291" s="3">
        <v>0</v>
      </c>
      <c r="D291" s="3">
        <v>1</v>
      </c>
      <c r="E291" s="5">
        <v>0.43702259999999998</v>
      </c>
      <c r="F291" s="5">
        <v>0.27261999999999997</v>
      </c>
      <c r="G291" s="5">
        <v>2.8546800000000001E-2</v>
      </c>
      <c r="H291" s="5">
        <v>0.93642709999999996</v>
      </c>
      <c r="I291" s="9">
        <v>0.49034840000000002</v>
      </c>
      <c r="M291" s="5">
        <f t="shared" si="14"/>
        <v>-4.1755249429415144</v>
      </c>
      <c r="N291" s="95">
        <f t="shared" si="13"/>
        <v>1.513454821569264E-2</v>
      </c>
      <c r="O291" s="72">
        <f t="shared" si="12"/>
        <v>-1.5250244313583693E-2</v>
      </c>
    </row>
    <row r="292" spans="1:15" x14ac:dyDescent="0.2">
      <c r="A292" s="2">
        <v>53</v>
      </c>
      <c r="B292" s="2">
        <v>2003</v>
      </c>
      <c r="C292" s="3">
        <v>0</v>
      </c>
      <c r="D292" s="3">
        <v>1</v>
      </c>
      <c r="E292" s="5">
        <v>0.42294789999999999</v>
      </c>
      <c r="F292" s="5">
        <v>0.26890320000000001</v>
      </c>
      <c r="G292" s="5">
        <v>3.55638E-2</v>
      </c>
      <c r="H292" s="5">
        <v>0.59630970000000005</v>
      </c>
      <c r="I292" s="9">
        <v>0.52511410000000003</v>
      </c>
      <c r="M292" s="5">
        <f t="shared" si="14"/>
        <v>-3.668529296588289</v>
      </c>
      <c r="N292" s="95">
        <f t="shared" si="13"/>
        <v>2.4879198815072914E-2</v>
      </c>
      <c r="O292" s="72">
        <f t="shared" si="12"/>
        <v>-2.5193917007886601E-2</v>
      </c>
    </row>
    <row r="293" spans="1:15" x14ac:dyDescent="0.2">
      <c r="A293" s="2">
        <v>53</v>
      </c>
      <c r="B293" s="2">
        <v>2004</v>
      </c>
      <c r="C293" s="3">
        <v>0</v>
      </c>
      <c r="D293" s="3">
        <v>1</v>
      </c>
      <c r="E293" s="5">
        <v>0.4092634</v>
      </c>
      <c r="F293" s="5">
        <v>0.29369230000000002</v>
      </c>
      <c r="G293" s="5">
        <v>3.4802699999999999E-2</v>
      </c>
      <c r="H293" s="5">
        <v>0.97556790000000004</v>
      </c>
      <c r="I293" s="9">
        <v>0.57394920000000005</v>
      </c>
      <c r="M293" s="5">
        <f t="shared" si="14"/>
        <v>-4.2782742207058178</v>
      </c>
      <c r="N293" s="95">
        <f t="shared" si="13"/>
        <v>1.3676920093377273E-2</v>
      </c>
      <c r="O293" s="72">
        <f t="shared" si="12"/>
        <v>-1.3771310802594441E-2</v>
      </c>
    </row>
    <row r="294" spans="1:15" x14ac:dyDescent="0.2">
      <c r="A294" s="2">
        <v>54</v>
      </c>
      <c r="B294" s="2">
        <v>1999</v>
      </c>
      <c r="C294" s="3">
        <v>0</v>
      </c>
      <c r="D294" s="3">
        <v>1</v>
      </c>
      <c r="E294" s="5">
        <v>-0.11305419999999999</v>
      </c>
      <c r="F294" s="5">
        <v>0.22403090000000001</v>
      </c>
      <c r="G294" s="5">
        <v>0.1228992</v>
      </c>
      <c r="H294" s="5">
        <v>2.7484410000000001</v>
      </c>
      <c r="I294" s="9">
        <v>0.64121399999999995</v>
      </c>
      <c r="M294" s="5">
        <f t="shared" si="14"/>
        <v>-7.8816692403919939</v>
      </c>
      <c r="N294" s="95">
        <f t="shared" si="13"/>
        <v>3.7745969192275571E-4</v>
      </c>
      <c r="O294" s="72">
        <f t="shared" si="12"/>
        <v>-3.775309477635927E-4</v>
      </c>
    </row>
    <row r="295" spans="1:15" x14ac:dyDescent="0.2">
      <c r="A295" s="2">
        <v>54</v>
      </c>
      <c r="B295" s="2">
        <v>2000</v>
      </c>
      <c r="C295" s="3">
        <v>0</v>
      </c>
      <c r="D295" s="3">
        <v>1</v>
      </c>
      <c r="E295" s="5">
        <v>0.1058446</v>
      </c>
      <c r="F295" s="5">
        <v>0.2900643</v>
      </c>
      <c r="G295" s="5">
        <v>0.1258157</v>
      </c>
      <c r="H295" s="5">
        <v>3.7582399999999998</v>
      </c>
      <c r="I295" s="9">
        <v>0.61722639999999995</v>
      </c>
      <c r="M295" s="5">
        <f t="shared" si="14"/>
        <v>-9.5343742220298946</v>
      </c>
      <c r="N295" s="95">
        <f t="shared" si="13"/>
        <v>7.2317345896714502E-5</v>
      </c>
      <c r="O295" s="72">
        <f t="shared" si="12"/>
        <v>-7.2319960922078097E-5</v>
      </c>
    </row>
    <row r="296" spans="1:15" x14ac:dyDescent="0.2">
      <c r="A296" s="2">
        <v>54</v>
      </c>
      <c r="B296" s="2">
        <v>2001</v>
      </c>
      <c r="C296" s="3">
        <v>0</v>
      </c>
      <c r="D296" s="3">
        <v>1</v>
      </c>
      <c r="E296" s="5">
        <v>0.1682506</v>
      </c>
      <c r="F296" s="5">
        <v>0.3056662</v>
      </c>
      <c r="G296" s="5">
        <v>0.13307910000000001</v>
      </c>
      <c r="H296" s="5">
        <v>3.3882089999999998</v>
      </c>
      <c r="I296" s="9">
        <v>0.56742879999999996</v>
      </c>
      <c r="M296" s="5">
        <f t="shared" si="14"/>
        <v>-9.0304818479237525</v>
      </c>
      <c r="N296" s="95">
        <f t="shared" si="13"/>
        <v>1.1969047224016371E-4</v>
      </c>
      <c r="O296" s="72">
        <f t="shared" si="12"/>
        <v>-1.1969763571631965E-4</v>
      </c>
    </row>
    <row r="297" spans="1:15" x14ac:dyDescent="0.2">
      <c r="A297" s="2">
        <v>54</v>
      </c>
      <c r="B297" s="2">
        <v>2002</v>
      </c>
      <c r="C297" s="3">
        <v>0</v>
      </c>
      <c r="D297" s="3">
        <v>1</v>
      </c>
      <c r="E297" s="5">
        <v>5.1948099999999997E-2</v>
      </c>
      <c r="F297" s="5">
        <v>0.30007800000000001</v>
      </c>
      <c r="G297" s="5">
        <v>0.1227248</v>
      </c>
      <c r="H297" s="5">
        <v>3.7113809999999998</v>
      </c>
      <c r="I297" s="9">
        <v>0.59729529999999997</v>
      </c>
      <c r="M297" s="5">
        <f t="shared" si="14"/>
        <v>-9.484222251103553</v>
      </c>
      <c r="N297" s="95">
        <f t="shared" si="13"/>
        <v>7.6036407190500083E-5</v>
      </c>
      <c r="O297" s="72">
        <f t="shared" si="12"/>
        <v>-7.6039298104602874E-5</v>
      </c>
    </row>
    <row r="298" spans="1:15" x14ac:dyDescent="0.2">
      <c r="A298" s="2">
        <v>54</v>
      </c>
      <c r="B298" s="2">
        <v>2003</v>
      </c>
      <c r="C298" s="3">
        <v>0</v>
      </c>
      <c r="D298" s="3">
        <v>1</v>
      </c>
      <c r="E298" s="5">
        <v>0.2164605</v>
      </c>
      <c r="F298" s="5">
        <v>0.44379220000000003</v>
      </c>
      <c r="G298" s="5">
        <v>0.13822970000000001</v>
      </c>
      <c r="H298" s="5">
        <v>5.0357440000000002</v>
      </c>
      <c r="I298" s="9">
        <v>0.61581300000000005</v>
      </c>
      <c r="M298" s="5">
        <f t="shared" si="14"/>
        <v>-11.848054560862012</v>
      </c>
      <c r="N298" s="95">
        <f t="shared" si="13"/>
        <v>7.1524062937677254E-6</v>
      </c>
      <c r="O298" s="72">
        <f t="shared" si="12"/>
        <v>-7.1524318723665229E-6</v>
      </c>
    </row>
    <row r="299" spans="1:15" x14ac:dyDescent="0.2">
      <c r="A299" s="2">
        <v>54</v>
      </c>
      <c r="B299" s="2">
        <v>2004</v>
      </c>
      <c r="C299" s="3">
        <v>0</v>
      </c>
      <c r="D299" s="3">
        <v>1</v>
      </c>
      <c r="E299" s="5">
        <v>0.26947209999999999</v>
      </c>
      <c r="F299" s="5">
        <v>0.51429069999999999</v>
      </c>
      <c r="G299" s="5">
        <v>0.12105349999999999</v>
      </c>
      <c r="H299" s="5">
        <v>5.7486519999999999</v>
      </c>
      <c r="I299" s="9">
        <v>0.58436980000000005</v>
      </c>
      <c r="M299" s="5">
        <f t="shared" si="14"/>
        <v>-12.94676981573023</v>
      </c>
      <c r="N299" s="95">
        <f t="shared" si="13"/>
        <v>2.3839013262003391E-6</v>
      </c>
      <c r="O299" s="72">
        <f t="shared" si="12"/>
        <v>-2.3839041677278467E-6</v>
      </c>
    </row>
    <row r="300" spans="1:15" x14ac:dyDescent="0.2">
      <c r="A300" s="2">
        <v>55</v>
      </c>
      <c r="B300" s="2">
        <v>1999</v>
      </c>
      <c r="C300" s="3">
        <v>0</v>
      </c>
      <c r="D300" s="3">
        <v>1</v>
      </c>
      <c r="E300" s="5">
        <v>5.0679000000000002E-2</v>
      </c>
      <c r="F300" s="5">
        <v>0.36311880000000002</v>
      </c>
      <c r="G300" s="5">
        <v>6.8722699999999998E-2</v>
      </c>
      <c r="H300" s="5">
        <v>2.2442639999999998</v>
      </c>
      <c r="I300" s="9">
        <v>0.2296947</v>
      </c>
      <c r="M300" s="5">
        <f t="shared" si="14"/>
        <v>-7.0342710277921805</v>
      </c>
      <c r="N300" s="95">
        <f t="shared" si="13"/>
        <v>8.80384512351943E-4</v>
      </c>
      <c r="O300" s="72">
        <f t="shared" si="12"/>
        <v>-8.8077227840226678E-4</v>
      </c>
    </row>
    <row r="301" spans="1:15" x14ac:dyDescent="0.2">
      <c r="A301" s="2">
        <v>55</v>
      </c>
      <c r="B301" s="2">
        <v>2000</v>
      </c>
      <c r="C301" s="3">
        <v>0</v>
      </c>
      <c r="D301" s="3">
        <v>1</v>
      </c>
      <c r="E301" s="5">
        <v>1.4260399999999999E-2</v>
      </c>
      <c r="F301" s="5">
        <v>0.37370969999999998</v>
      </c>
      <c r="G301" s="5">
        <v>5.7434699999999998E-2</v>
      </c>
      <c r="H301" s="5">
        <v>1.474153</v>
      </c>
      <c r="I301" s="9">
        <v>0.19745380000000001</v>
      </c>
      <c r="M301" s="5">
        <f t="shared" si="14"/>
        <v>-5.7672071639119062</v>
      </c>
      <c r="N301" s="95">
        <f t="shared" si="13"/>
        <v>3.1187257842724644E-3</v>
      </c>
      <c r="O301" s="72">
        <f t="shared" si="12"/>
        <v>-3.1235991446186182E-3</v>
      </c>
    </row>
    <row r="302" spans="1:15" x14ac:dyDescent="0.2">
      <c r="A302" s="2">
        <v>55</v>
      </c>
      <c r="B302" s="2">
        <v>2001</v>
      </c>
      <c r="C302" s="3">
        <v>0</v>
      </c>
      <c r="D302" s="3">
        <v>1</v>
      </c>
      <c r="E302" s="5">
        <v>4.2145700000000001E-2</v>
      </c>
      <c r="F302" s="5">
        <v>0.4081843</v>
      </c>
      <c r="G302" s="5">
        <v>2.9715100000000001E-2</v>
      </c>
      <c r="H302" s="5">
        <v>1.7316819999999999</v>
      </c>
      <c r="I302" s="9">
        <v>0.24188370000000001</v>
      </c>
      <c r="M302" s="5">
        <f t="shared" si="14"/>
        <v>-5.9669096123124588</v>
      </c>
      <c r="N302" s="95">
        <f t="shared" si="13"/>
        <v>2.5555994030174159E-3</v>
      </c>
      <c r="O302" s="72">
        <f t="shared" si="12"/>
        <v>-2.5588705214725227E-3</v>
      </c>
    </row>
    <row r="303" spans="1:15" x14ac:dyDescent="0.2">
      <c r="A303" s="2">
        <v>55</v>
      </c>
      <c r="B303" s="2">
        <v>2002</v>
      </c>
      <c r="C303" s="3">
        <v>0</v>
      </c>
      <c r="D303" s="3">
        <v>1</v>
      </c>
      <c r="E303" s="5">
        <v>2.5575500000000001E-2</v>
      </c>
      <c r="F303" s="5">
        <v>0.2811111</v>
      </c>
      <c r="G303" s="5">
        <v>4.7926999999999997E-2</v>
      </c>
      <c r="H303" s="5">
        <v>1.3634539999999999</v>
      </c>
      <c r="I303" s="9">
        <v>0.2339195</v>
      </c>
      <c r="M303" s="5">
        <f t="shared" si="14"/>
        <v>-5.3528175982597705</v>
      </c>
      <c r="N303" s="95">
        <f t="shared" si="13"/>
        <v>4.712478842662994E-3</v>
      </c>
      <c r="O303" s="72">
        <f t="shared" si="12"/>
        <v>-4.7236175789005571E-3</v>
      </c>
    </row>
    <row r="304" spans="1:15" x14ac:dyDescent="0.2">
      <c r="A304" s="2">
        <v>55</v>
      </c>
      <c r="B304" s="2">
        <v>2003</v>
      </c>
      <c r="C304" s="3">
        <v>0</v>
      </c>
      <c r="D304" s="3">
        <v>1</v>
      </c>
      <c r="E304" s="5">
        <v>1.63108E-2</v>
      </c>
      <c r="F304" s="5">
        <v>0.2721693</v>
      </c>
      <c r="G304" s="5">
        <v>4.5889199999999998E-2</v>
      </c>
      <c r="H304" s="5">
        <v>1.352838</v>
      </c>
      <c r="I304" s="9">
        <v>0.23593320000000001</v>
      </c>
      <c r="M304" s="5">
        <f t="shared" si="14"/>
        <v>-5.3091893015996474</v>
      </c>
      <c r="N304" s="95">
        <f t="shared" si="13"/>
        <v>4.9215928769432886E-3</v>
      </c>
      <c r="O304" s="72">
        <f t="shared" si="12"/>
        <v>-4.9337437994898953E-3</v>
      </c>
    </row>
    <row r="305" spans="1:15" x14ac:dyDescent="0.2">
      <c r="A305" s="2">
        <v>55</v>
      </c>
      <c r="B305" s="2">
        <v>2004</v>
      </c>
      <c r="C305" s="3">
        <v>0</v>
      </c>
      <c r="D305" s="3">
        <v>1</v>
      </c>
      <c r="E305" s="5">
        <v>6.4680000000000001E-2</v>
      </c>
      <c r="F305" s="5">
        <v>0.29636099999999999</v>
      </c>
      <c r="G305" s="5">
        <v>4.7251099999999997E-2</v>
      </c>
      <c r="H305" s="5">
        <v>1.576857</v>
      </c>
      <c r="I305" s="9">
        <v>0.2395021</v>
      </c>
      <c r="M305" s="5">
        <f t="shared" si="14"/>
        <v>-5.6899974673038853</v>
      </c>
      <c r="N305" s="95">
        <f t="shared" si="13"/>
        <v>3.3682182931763505E-3</v>
      </c>
      <c r="O305" s="72">
        <f t="shared" si="12"/>
        <v>-3.3739035100355617E-3</v>
      </c>
    </row>
    <row r="306" spans="1:15" x14ac:dyDescent="0.2">
      <c r="A306" s="2">
        <v>56</v>
      </c>
      <c r="B306" s="2">
        <v>1999</v>
      </c>
      <c r="C306" s="3">
        <v>0</v>
      </c>
      <c r="D306" s="3">
        <v>1</v>
      </c>
      <c r="E306" s="5">
        <v>0.22211829999999999</v>
      </c>
      <c r="F306" s="5">
        <v>5.3949999999999996E-3</v>
      </c>
      <c r="G306" s="5">
        <v>2.6277600000000002E-2</v>
      </c>
      <c r="H306" s="5">
        <v>1.778181</v>
      </c>
      <c r="I306" s="9">
        <v>0.2066645</v>
      </c>
      <c r="M306" s="5">
        <f t="shared" si="14"/>
        <v>-5.3750947720857685</v>
      </c>
      <c r="N306" s="95">
        <f t="shared" si="13"/>
        <v>4.6091373547512875E-3</v>
      </c>
      <c r="O306" s="72">
        <f t="shared" si="12"/>
        <v>-4.6197921806389658E-3</v>
      </c>
    </row>
    <row r="307" spans="1:15" x14ac:dyDescent="0.2">
      <c r="A307" s="2">
        <v>56</v>
      </c>
      <c r="B307" s="2">
        <v>2000</v>
      </c>
      <c r="C307" s="3">
        <v>0</v>
      </c>
      <c r="D307" s="3">
        <v>1</v>
      </c>
      <c r="E307" s="5">
        <v>0.26025140000000002</v>
      </c>
      <c r="F307" s="5">
        <v>-1.51746E-2</v>
      </c>
      <c r="G307" s="5">
        <v>5.52845E-2</v>
      </c>
      <c r="H307" s="5">
        <v>4.0722849999999999</v>
      </c>
      <c r="I307" s="9">
        <v>0.24038380000000001</v>
      </c>
      <c r="M307" s="5">
        <f t="shared" si="14"/>
        <v>-9.1963789347532483</v>
      </c>
      <c r="N307" s="95">
        <f t="shared" si="13"/>
        <v>1.0139565320292065E-4</v>
      </c>
      <c r="O307" s="72">
        <f t="shared" si="12"/>
        <v>-1.0140079408964099E-4</v>
      </c>
    </row>
    <row r="308" spans="1:15" x14ac:dyDescent="0.2">
      <c r="A308" s="2">
        <v>56</v>
      </c>
      <c r="B308" s="2">
        <v>2002</v>
      </c>
      <c r="C308" s="3">
        <v>0</v>
      </c>
      <c r="D308" s="3">
        <v>1</v>
      </c>
      <c r="E308" s="5">
        <v>0.26958130000000002</v>
      </c>
      <c r="F308" s="5">
        <v>2.9142100000000001E-2</v>
      </c>
      <c r="G308" s="5">
        <v>4.7929399999999997E-2</v>
      </c>
      <c r="H308" s="5">
        <v>3.6360779999999999</v>
      </c>
      <c r="I308" s="9">
        <v>0.23490730000000001</v>
      </c>
      <c r="M308" s="5">
        <f t="shared" si="14"/>
        <v>-8.506374590793671</v>
      </c>
      <c r="N308" s="95">
        <f t="shared" si="13"/>
        <v>2.0213460000150933E-4</v>
      </c>
      <c r="O308" s="72">
        <f t="shared" si="12"/>
        <v>-2.0215503195315492E-4</v>
      </c>
    </row>
    <row r="309" spans="1:15" x14ac:dyDescent="0.2">
      <c r="A309" s="2">
        <v>56</v>
      </c>
      <c r="B309" s="2">
        <v>2003</v>
      </c>
      <c r="C309" s="3">
        <v>0</v>
      </c>
      <c r="D309" s="3">
        <v>1</v>
      </c>
      <c r="E309" s="5">
        <v>0.2147609</v>
      </c>
      <c r="F309" s="5">
        <v>2.40678E-2</v>
      </c>
      <c r="G309" s="5">
        <v>5.76645E-2</v>
      </c>
      <c r="H309" s="5">
        <v>3.6762229999999998</v>
      </c>
      <c r="I309" s="9">
        <v>0.25105139999999998</v>
      </c>
      <c r="M309" s="5">
        <f t="shared" si="14"/>
        <v>-8.6535552256562518</v>
      </c>
      <c r="N309" s="95">
        <f t="shared" si="13"/>
        <v>1.7447489135287051E-4</v>
      </c>
      <c r="O309" s="72">
        <f t="shared" si="12"/>
        <v>-1.7449011386742904E-4</v>
      </c>
    </row>
    <row r="310" spans="1:15" x14ac:dyDescent="0.2">
      <c r="A310" s="2">
        <v>56</v>
      </c>
      <c r="B310" s="2">
        <v>2004</v>
      </c>
      <c r="C310" s="3">
        <v>0</v>
      </c>
      <c r="D310" s="3">
        <v>1</v>
      </c>
      <c r="E310" s="5">
        <v>0.27787420000000002</v>
      </c>
      <c r="F310" s="5">
        <v>8.6945300000000003E-2</v>
      </c>
      <c r="G310" s="5">
        <v>6.6778100000000007E-2</v>
      </c>
      <c r="H310" s="5">
        <v>4.9211530000000003</v>
      </c>
      <c r="I310" s="9">
        <v>0.27818019999999999</v>
      </c>
      <c r="M310" s="5">
        <f t="shared" si="14"/>
        <v>-10.758823943135983</v>
      </c>
      <c r="N310" s="95">
        <f t="shared" si="13"/>
        <v>2.1256555842931538E-5</v>
      </c>
      <c r="O310" s="72">
        <f t="shared" si="12"/>
        <v>-2.1256781766737006E-5</v>
      </c>
    </row>
    <row r="311" spans="1:15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0.10246230000000001</v>
      </c>
      <c r="F311" s="5">
        <v>0.18714330000000001</v>
      </c>
      <c r="G311" s="5">
        <v>5.8539000000000001E-2</v>
      </c>
      <c r="H311" s="5">
        <v>0.59142760000000005</v>
      </c>
      <c r="I311" s="9">
        <v>0.32672430000000002</v>
      </c>
      <c r="M311" s="5">
        <f t="shared" si="14"/>
        <v>-3.9814029533159303</v>
      </c>
      <c r="N311" s="95">
        <f t="shared" si="13"/>
        <v>1.8317645581724513E-2</v>
      </c>
      <c r="O311" s="72">
        <f t="shared" si="12"/>
        <v>-1.8487490960560436E-2</v>
      </c>
    </row>
    <row r="312" spans="1:15" x14ac:dyDescent="0.2">
      <c r="A312" s="2">
        <v>57</v>
      </c>
      <c r="B312" s="2">
        <v>2000</v>
      </c>
      <c r="C312" s="3">
        <v>0</v>
      </c>
      <c r="D312" s="3">
        <v>1</v>
      </c>
      <c r="E312" s="5">
        <v>0.14690529999999999</v>
      </c>
      <c r="F312" s="5">
        <v>0.2236871</v>
      </c>
      <c r="G312" s="5">
        <v>6.6673499999999997E-2</v>
      </c>
      <c r="H312" s="5">
        <v>0.69170920000000002</v>
      </c>
      <c r="I312" s="9">
        <v>0.3465143</v>
      </c>
      <c r="M312" s="5">
        <f t="shared" si="14"/>
        <v>-4.2287333244362824</v>
      </c>
      <c r="N312" s="95">
        <f t="shared" si="13"/>
        <v>1.4361575236617533E-2</v>
      </c>
      <c r="O312" s="72">
        <f t="shared" si="12"/>
        <v>-1.4465700798676281E-2</v>
      </c>
    </row>
    <row r="313" spans="1:15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0.13354369999999999</v>
      </c>
      <c r="F313" s="5">
        <v>0.19280159999999999</v>
      </c>
      <c r="G313" s="5">
        <v>4.7400999999999999E-2</v>
      </c>
      <c r="H313" s="5">
        <v>1.1007020000000001</v>
      </c>
      <c r="I313" s="9">
        <v>0.39131959999999999</v>
      </c>
      <c r="M313" s="5">
        <f t="shared" si="14"/>
        <v>-4.6592007935460797</v>
      </c>
      <c r="N313" s="95">
        <f t="shared" si="13"/>
        <v>9.3851162010125996E-3</v>
      </c>
      <c r="O313" s="72">
        <f t="shared" si="12"/>
        <v>-9.4294339065644772E-3</v>
      </c>
    </row>
    <row r="314" spans="1:15" x14ac:dyDescent="0.2">
      <c r="A314" s="2">
        <v>57</v>
      </c>
      <c r="B314" s="2">
        <v>2002</v>
      </c>
      <c r="C314" s="3">
        <v>0</v>
      </c>
      <c r="D314" s="3">
        <v>1</v>
      </c>
      <c r="E314" s="5">
        <v>6.9021200000000005E-2</v>
      </c>
      <c r="F314" s="5">
        <v>0.1380256</v>
      </c>
      <c r="G314" s="5">
        <v>4.8250300000000003E-2</v>
      </c>
      <c r="H314" s="5">
        <v>0.81767080000000003</v>
      </c>
      <c r="I314" s="9">
        <v>0.2447781</v>
      </c>
      <c r="M314" s="5">
        <f t="shared" si="14"/>
        <v>-4.2528658087975071</v>
      </c>
      <c r="N314" s="95">
        <f t="shared" si="13"/>
        <v>1.4023945480600132E-2</v>
      </c>
      <c r="O314" s="72">
        <f t="shared" si="12"/>
        <v>-1.4123210151680715E-2</v>
      </c>
    </row>
    <row r="315" spans="1:15" x14ac:dyDescent="0.2">
      <c r="A315" s="2">
        <v>57</v>
      </c>
      <c r="B315" s="2">
        <v>2003</v>
      </c>
      <c r="C315" s="3">
        <v>0</v>
      </c>
      <c r="D315" s="3">
        <v>1</v>
      </c>
      <c r="E315" s="5">
        <v>4.5301500000000001E-2</v>
      </c>
      <c r="F315" s="5">
        <v>0.21648300000000001</v>
      </c>
      <c r="G315" s="5">
        <v>5.1294399999999997E-2</v>
      </c>
      <c r="H315" s="5">
        <v>1.074387</v>
      </c>
      <c r="I315" s="9">
        <v>0.3212122</v>
      </c>
      <c r="M315" s="5">
        <f t="shared" si="14"/>
        <v>-4.7628566124219978</v>
      </c>
      <c r="N315" s="95">
        <f t="shared" si="13"/>
        <v>8.4688418208722603E-3</v>
      </c>
      <c r="O315" s="72">
        <f t="shared" si="12"/>
        <v>-8.5049062219227731E-3</v>
      </c>
    </row>
    <row r="316" spans="1:15" x14ac:dyDescent="0.2">
      <c r="A316" s="2">
        <v>57</v>
      </c>
      <c r="B316" s="2">
        <v>2004</v>
      </c>
      <c r="C316" s="3">
        <v>0</v>
      </c>
      <c r="D316" s="3">
        <v>1</v>
      </c>
      <c r="E316" s="5">
        <v>9.6369499999999997E-2</v>
      </c>
      <c r="F316" s="5">
        <v>0.25255490000000003</v>
      </c>
      <c r="G316" s="5">
        <v>5.2733700000000001E-2</v>
      </c>
      <c r="H316" s="5">
        <v>1.5024660000000001</v>
      </c>
      <c r="I316" s="9">
        <v>0.3071044</v>
      </c>
      <c r="M316" s="5">
        <f t="shared" si="14"/>
        <v>-5.4965824849900722</v>
      </c>
      <c r="N316" s="95">
        <f t="shared" si="13"/>
        <v>4.0840143633058615E-3</v>
      </c>
      <c r="O316" s="72">
        <f t="shared" si="12"/>
        <v>-4.0923767257368794E-3</v>
      </c>
    </row>
    <row r="317" spans="1:15" x14ac:dyDescent="0.2">
      <c r="A317" s="2">
        <v>58</v>
      </c>
      <c r="B317" s="2">
        <v>1999</v>
      </c>
      <c r="C317" s="3">
        <v>0</v>
      </c>
      <c r="D317" s="3">
        <v>1</v>
      </c>
      <c r="E317" s="5">
        <v>-1.4646299999999999E-2</v>
      </c>
      <c r="F317" s="5">
        <v>0.18303220000000001</v>
      </c>
      <c r="G317" s="5">
        <v>3.8386099999999999E-2</v>
      </c>
      <c r="H317" s="5">
        <v>0.68971280000000001</v>
      </c>
      <c r="I317" s="9">
        <v>0.1108645</v>
      </c>
      <c r="M317" s="5">
        <f t="shared" si="14"/>
        <v>-4.1531502118479526</v>
      </c>
      <c r="N317" s="95">
        <f t="shared" si="13"/>
        <v>1.5471698213504302E-2</v>
      </c>
      <c r="O317" s="72">
        <f t="shared" si="12"/>
        <v>-1.5592633945412307E-2</v>
      </c>
    </row>
    <row r="318" spans="1:15" x14ac:dyDescent="0.2">
      <c r="A318" s="2">
        <v>58</v>
      </c>
      <c r="B318" s="2">
        <v>2000</v>
      </c>
      <c r="C318" s="3">
        <v>0</v>
      </c>
      <c r="D318" s="3">
        <v>1</v>
      </c>
      <c r="E318" s="5">
        <v>1.9153300000000002E-2</v>
      </c>
      <c r="F318" s="5">
        <v>0.1710883</v>
      </c>
      <c r="G318" s="5">
        <v>4.8810199999999998E-2</v>
      </c>
      <c r="H318" s="5">
        <v>0.76789339999999995</v>
      </c>
      <c r="I318" s="9">
        <v>0.1061879</v>
      </c>
      <c r="M318" s="5">
        <f t="shared" si="14"/>
        <v>-4.3326461406034662</v>
      </c>
      <c r="N318" s="95">
        <f t="shared" si="13"/>
        <v>1.2962516869186383E-2</v>
      </c>
      <c r="O318" s="72">
        <f t="shared" si="12"/>
        <v>-1.3047263440158595E-2</v>
      </c>
    </row>
    <row r="319" spans="1:15" x14ac:dyDescent="0.2">
      <c r="A319" s="2">
        <v>58</v>
      </c>
      <c r="B319" s="2">
        <v>2001</v>
      </c>
      <c r="C319" s="3">
        <v>0</v>
      </c>
      <c r="D319" s="3">
        <v>1</v>
      </c>
      <c r="E319" s="5">
        <v>-8.6530399999999993E-2</v>
      </c>
      <c r="F319" s="5">
        <v>0.15532589999999999</v>
      </c>
      <c r="G319" s="5">
        <v>-4.4930000000000002E-4</v>
      </c>
      <c r="H319" s="5">
        <v>0.45342189999999999</v>
      </c>
      <c r="I319" s="9">
        <v>9.3439599999999998E-2</v>
      </c>
      <c r="M319" s="5">
        <f t="shared" si="14"/>
        <v>-3.4662541769771775</v>
      </c>
      <c r="N319" s="95">
        <f t="shared" si="13"/>
        <v>3.0287804649193343E-2</v>
      </c>
      <c r="O319" s="72">
        <f t="shared" si="12"/>
        <v>-3.0755957334500882E-2</v>
      </c>
    </row>
    <row r="320" spans="1:15" x14ac:dyDescent="0.2">
      <c r="A320" s="2">
        <v>58</v>
      </c>
      <c r="B320" s="2">
        <v>2002</v>
      </c>
      <c r="C320" s="3">
        <v>0</v>
      </c>
      <c r="D320" s="3">
        <v>1</v>
      </c>
      <c r="E320" s="5">
        <v>9.1900700000000002E-2</v>
      </c>
      <c r="F320" s="5">
        <v>0.15276790000000001</v>
      </c>
      <c r="G320" s="5">
        <v>3.2725799999999999E-2</v>
      </c>
      <c r="H320" s="5">
        <v>0.4805025</v>
      </c>
      <c r="I320" s="9">
        <v>0.1235142</v>
      </c>
      <c r="M320" s="5">
        <f t="shared" si="14"/>
        <v>-3.6784805591675025</v>
      </c>
      <c r="N320" s="95">
        <f t="shared" si="13"/>
        <v>2.4638917000769551E-2</v>
      </c>
      <c r="O320" s="72">
        <f t="shared" si="12"/>
        <v>-2.4947535006118491E-2</v>
      </c>
    </row>
    <row r="321" spans="1:15" x14ac:dyDescent="0.2">
      <c r="A321" s="2">
        <v>58</v>
      </c>
      <c r="B321" s="2">
        <v>2003</v>
      </c>
      <c r="C321" s="3">
        <v>0</v>
      </c>
      <c r="D321" s="3">
        <v>1</v>
      </c>
      <c r="E321" s="5">
        <v>7.5104199999999996E-2</v>
      </c>
      <c r="F321" s="5">
        <v>0.14304020000000001</v>
      </c>
      <c r="G321" s="5">
        <v>3.9500100000000003E-2</v>
      </c>
      <c r="H321" s="5">
        <v>0.60204270000000004</v>
      </c>
      <c r="I321" s="9">
        <v>0.17841219999999999</v>
      </c>
      <c r="M321" s="5">
        <f t="shared" si="14"/>
        <v>-3.8851484937155032</v>
      </c>
      <c r="N321" s="95">
        <f t="shared" si="13"/>
        <v>2.0131187001443968E-2</v>
      </c>
      <c r="O321" s="72">
        <f t="shared" si="12"/>
        <v>-2.0336580565330584E-2</v>
      </c>
    </row>
    <row r="322" spans="1:15" x14ac:dyDescent="0.2">
      <c r="A322" s="2">
        <v>58</v>
      </c>
      <c r="B322" s="2">
        <v>2004</v>
      </c>
      <c r="C322" s="3">
        <v>0</v>
      </c>
      <c r="D322" s="3">
        <v>1</v>
      </c>
      <c r="E322" s="5">
        <v>8.1463599999999997E-2</v>
      </c>
      <c r="F322" s="5">
        <v>0.16118260000000001</v>
      </c>
      <c r="G322" s="5">
        <v>5.6421899999999997E-2</v>
      </c>
      <c r="H322" s="5">
        <v>0.64002210000000004</v>
      </c>
      <c r="I322" s="9">
        <v>0.2137973</v>
      </c>
      <c r="M322" s="5">
        <f t="shared" si="14"/>
        <v>-4.0828457051653366</v>
      </c>
      <c r="N322" s="95">
        <f t="shared" si="13"/>
        <v>1.6579892998142366E-2</v>
      </c>
      <c r="O322" s="72">
        <f t="shared" ref="O322:O385" si="15">C322*LN(logistic(M322))+(1-C322)*LN(1-logistic(M322))</f>
        <v>-1.6718877801021208E-2</v>
      </c>
    </row>
    <row r="323" spans="1:15" x14ac:dyDescent="0.2">
      <c r="A323" s="2">
        <v>59</v>
      </c>
      <c r="B323" s="2">
        <v>1998</v>
      </c>
      <c r="C323" s="3">
        <v>0</v>
      </c>
      <c r="D323" s="3">
        <v>1</v>
      </c>
      <c r="E323" s="5">
        <v>0.33351249999999999</v>
      </c>
      <c r="F323" s="5">
        <v>0.12504509999999999</v>
      </c>
      <c r="G323" s="5">
        <v>-5.0880000000000001E-4</v>
      </c>
      <c r="H323" s="5">
        <v>0.8125715</v>
      </c>
      <c r="I323" s="9">
        <v>0.30124879999999998</v>
      </c>
      <c r="M323" s="5">
        <f t="shared" si="14"/>
        <v>-3.6912387337611485</v>
      </c>
      <c r="N323" s="95">
        <f t="shared" ref="N323:N386" si="16">logistic(M323)</f>
        <v>2.4334166943883098E-2</v>
      </c>
      <c r="O323" s="72">
        <f t="shared" si="15"/>
        <v>-2.4635135359699377E-2</v>
      </c>
    </row>
    <row r="324" spans="1:15" x14ac:dyDescent="0.2">
      <c r="A324" s="2">
        <v>60</v>
      </c>
      <c r="B324" s="2">
        <v>1999</v>
      </c>
      <c r="C324" s="3">
        <v>0</v>
      </c>
      <c r="D324" s="3">
        <v>1</v>
      </c>
      <c r="E324" s="5">
        <v>0.1988771</v>
      </c>
      <c r="F324" s="5">
        <v>0.22770180000000001</v>
      </c>
      <c r="G324" s="5">
        <v>4.3153299999999999E-2</v>
      </c>
      <c r="H324" s="5">
        <v>0.52411750000000001</v>
      </c>
      <c r="I324" s="9">
        <v>0.16808119999999999</v>
      </c>
      <c r="M324" s="5">
        <f t="shared" ref="M324:M387" si="17">MMULT(D324:I324,$L$20:$L$25)</f>
        <v>-3.8684009798963079</v>
      </c>
      <c r="N324" s="95">
        <f t="shared" si="16"/>
        <v>2.046421579641795E-2</v>
      </c>
      <c r="O324" s="72">
        <f t="shared" si="15"/>
        <v>-2.0676509132055754E-2</v>
      </c>
    </row>
    <row r="325" spans="1:15" x14ac:dyDescent="0.2">
      <c r="A325" s="2">
        <v>60</v>
      </c>
      <c r="B325" s="2">
        <v>2000</v>
      </c>
      <c r="C325" s="3">
        <v>0</v>
      </c>
      <c r="D325" s="3">
        <v>1</v>
      </c>
      <c r="E325" s="5">
        <v>0.198992</v>
      </c>
      <c r="F325" s="5">
        <v>0.21772340000000001</v>
      </c>
      <c r="G325" s="5">
        <v>2.83127E-2</v>
      </c>
      <c r="H325" s="5">
        <v>0.15616650000000001</v>
      </c>
      <c r="I325" s="9">
        <v>0.15827559999999999</v>
      </c>
      <c r="M325" s="5">
        <f t="shared" si="17"/>
        <v>-3.1548470809285751</v>
      </c>
      <c r="N325" s="95">
        <f t="shared" si="16"/>
        <v>4.0900713970502177E-2</v>
      </c>
      <c r="O325" s="72">
        <f t="shared" si="15"/>
        <v>-4.1760678665672901E-2</v>
      </c>
    </row>
    <row r="326" spans="1:15" x14ac:dyDescent="0.2">
      <c r="A326" s="2">
        <v>60</v>
      </c>
      <c r="B326" s="2">
        <v>2001</v>
      </c>
      <c r="C326" s="3">
        <v>0</v>
      </c>
      <c r="D326" s="3">
        <v>1</v>
      </c>
      <c r="E326" s="5">
        <v>0.1990538</v>
      </c>
      <c r="F326" s="5">
        <v>0.20319029999999999</v>
      </c>
      <c r="G326" s="5">
        <v>3.9430899999999998E-2</v>
      </c>
      <c r="H326" s="5">
        <v>0.2289765</v>
      </c>
      <c r="I326" s="9">
        <v>0.17459340000000001</v>
      </c>
      <c r="M326" s="5">
        <f t="shared" si="17"/>
        <v>-3.3285419508047229</v>
      </c>
      <c r="N326" s="95">
        <f t="shared" si="16"/>
        <v>3.4604906890565341E-2</v>
      </c>
      <c r="O326" s="72">
        <f t="shared" si="15"/>
        <v>-3.5217838522510314E-2</v>
      </c>
    </row>
    <row r="327" spans="1:15" x14ac:dyDescent="0.2">
      <c r="A327" s="2">
        <v>60</v>
      </c>
      <c r="B327" s="2">
        <v>2002</v>
      </c>
      <c r="C327" s="3">
        <v>0</v>
      </c>
      <c r="D327" s="3">
        <v>1</v>
      </c>
      <c r="E327" s="5">
        <v>0.20102510000000001</v>
      </c>
      <c r="F327" s="5">
        <v>9.5109200000000005E-2</v>
      </c>
      <c r="G327" s="5">
        <v>1.85191E-2</v>
      </c>
      <c r="H327" s="5">
        <v>0.12553329999999999</v>
      </c>
      <c r="I327" s="9">
        <v>5.9386399999999999E-2</v>
      </c>
      <c r="M327" s="5">
        <f t="shared" si="17"/>
        <v>-2.9098483353569682</v>
      </c>
      <c r="N327" s="95">
        <f t="shared" si="16"/>
        <v>5.1668866406162042E-2</v>
      </c>
      <c r="O327" s="72">
        <f t="shared" si="15"/>
        <v>-5.3051540677210872E-2</v>
      </c>
    </row>
    <row r="328" spans="1:15" x14ac:dyDescent="0.2">
      <c r="A328" s="2">
        <v>61</v>
      </c>
      <c r="B328" s="2">
        <v>1997</v>
      </c>
      <c r="C328" s="3">
        <v>0</v>
      </c>
      <c r="D328" s="3">
        <v>1</v>
      </c>
      <c r="E328" s="5">
        <v>0.21463499999999999</v>
      </c>
      <c r="F328" s="5">
        <v>0.37858350000000002</v>
      </c>
      <c r="G328" s="5">
        <v>6.4120899999999995E-2</v>
      </c>
      <c r="H328" s="5">
        <v>2.6424690000000002</v>
      </c>
      <c r="I328" s="9">
        <v>0.2752812</v>
      </c>
      <c r="M328" s="5">
        <f t="shared" si="17"/>
        <v>-7.5583292946687619</v>
      </c>
      <c r="N328" s="95">
        <f t="shared" si="16"/>
        <v>5.2147412314274629E-4</v>
      </c>
      <c r="O328" s="72">
        <f t="shared" si="15"/>
        <v>-5.2161013806085598E-4</v>
      </c>
    </row>
    <row r="329" spans="1:15" x14ac:dyDescent="0.2">
      <c r="A329" s="2">
        <v>61</v>
      </c>
      <c r="B329" s="2">
        <v>1998</v>
      </c>
      <c r="C329" s="3">
        <v>0</v>
      </c>
      <c r="D329" s="3">
        <v>1</v>
      </c>
      <c r="E329" s="5">
        <v>0.20129639999999999</v>
      </c>
      <c r="F329" s="5">
        <v>0.42991699999999999</v>
      </c>
      <c r="G329" s="5">
        <v>6.9620199999999993E-2</v>
      </c>
      <c r="H329" s="5">
        <v>5.2131619999999996</v>
      </c>
      <c r="I329" s="9">
        <v>0.28095360000000003</v>
      </c>
      <c r="M329" s="5">
        <f t="shared" si="17"/>
        <v>-11.775604397876089</v>
      </c>
      <c r="N329" s="95">
        <f t="shared" si="16"/>
        <v>7.6898284127346459E-6</v>
      </c>
      <c r="O329" s="72">
        <f t="shared" si="15"/>
        <v>-7.6898579795867982E-6</v>
      </c>
    </row>
    <row r="330" spans="1:15" x14ac:dyDescent="0.2">
      <c r="A330" s="2">
        <v>61</v>
      </c>
      <c r="B330" s="2">
        <v>1999</v>
      </c>
      <c r="C330" s="3">
        <v>0</v>
      </c>
      <c r="D330" s="3">
        <v>1</v>
      </c>
      <c r="E330" s="5">
        <v>0.1975124</v>
      </c>
      <c r="F330" s="5">
        <v>0.41628229999999999</v>
      </c>
      <c r="G330" s="5">
        <v>6.3187199999999999E-2</v>
      </c>
      <c r="H330" s="5">
        <v>4.9574699999999998</v>
      </c>
      <c r="I330" s="9">
        <v>0.26622879999999999</v>
      </c>
      <c r="M330" s="5">
        <f t="shared" si="17"/>
        <v>-11.307546179237196</v>
      </c>
      <c r="N330" s="95">
        <f t="shared" si="16"/>
        <v>1.2279756565855648E-5</v>
      </c>
      <c r="O330" s="72">
        <f t="shared" si="15"/>
        <v>-1.2279831962641822E-5</v>
      </c>
    </row>
    <row r="331" spans="1:15" x14ac:dyDescent="0.2">
      <c r="A331" s="2">
        <v>61</v>
      </c>
      <c r="B331" s="2">
        <v>2000</v>
      </c>
      <c r="C331" s="3">
        <v>0</v>
      </c>
      <c r="D331" s="3">
        <v>1</v>
      </c>
      <c r="E331" s="5">
        <v>0.31819819999999999</v>
      </c>
      <c r="F331" s="5">
        <v>0.43101889999999998</v>
      </c>
      <c r="G331" s="5">
        <v>7.1914900000000004E-2</v>
      </c>
      <c r="H331" s="5">
        <v>5.0157670000000003</v>
      </c>
      <c r="I331" s="9">
        <v>0.29212779999999999</v>
      </c>
      <c r="M331" s="5">
        <f t="shared" si="17"/>
        <v>-11.425626550533996</v>
      </c>
      <c r="N331" s="95">
        <f t="shared" si="16"/>
        <v>1.0912109056825182E-5</v>
      </c>
      <c r="O331" s="72">
        <f t="shared" si="15"/>
        <v>-1.0912168594288339E-5</v>
      </c>
    </row>
    <row r="332" spans="1:15" x14ac:dyDescent="0.2">
      <c r="A332" s="2">
        <v>61</v>
      </c>
      <c r="B332" s="2">
        <v>2001</v>
      </c>
      <c r="C332" s="3">
        <v>0</v>
      </c>
      <c r="D332" s="3">
        <v>1</v>
      </c>
      <c r="E332" s="5">
        <v>0.36793540000000002</v>
      </c>
      <c r="F332" s="5">
        <v>0.45890629999999999</v>
      </c>
      <c r="G332" s="5">
        <v>7.6023800000000002E-2</v>
      </c>
      <c r="H332" s="5">
        <v>7.487317</v>
      </c>
      <c r="I332" s="9">
        <v>0.28440549999999998</v>
      </c>
      <c r="M332" s="5">
        <f t="shared" si="17"/>
        <v>-15.421857852137421</v>
      </c>
      <c r="N332" s="95">
        <f t="shared" si="16"/>
        <v>2.0061903958111258E-7</v>
      </c>
      <c r="O332" s="72">
        <f t="shared" si="15"/>
        <v>-2.0061905972711379E-7</v>
      </c>
    </row>
    <row r="333" spans="1:15" x14ac:dyDescent="0.2">
      <c r="A333" s="2">
        <v>61</v>
      </c>
      <c r="B333" s="2">
        <v>2002</v>
      </c>
      <c r="C333" s="3">
        <v>0</v>
      </c>
      <c r="D333" s="3">
        <v>1</v>
      </c>
      <c r="E333" s="5">
        <v>0.3609639</v>
      </c>
      <c r="F333" s="5">
        <v>0.43812420000000002</v>
      </c>
      <c r="G333" s="5">
        <v>9.0556999999999999E-2</v>
      </c>
      <c r="H333" s="5">
        <v>5.619802</v>
      </c>
      <c r="I333" s="9">
        <v>0.25452540000000001</v>
      </c>
      <c r="M333" s="5">
        <f t="shared" si="17"/>
        <v>-12.553242960005306</v>
      </c>
      <c r="N333" s="95">
        <f t="shared" si="16"/>
        <v>3.5334123116024342E-6</v>
      </c>
      <c r="O333" s="72">
        <f t="shared" si="15"/>
        <v>-3.5334185541452785E-6</v>
      </c>
    </row>
    <row r="334" spans="1:15" x14ac:dyDescent="0.2">
      <c r="A334" s="2">
        <v>61</v>
      </c>
      <c r="B334" s="2">
        <v>2003</v>
      </c>
      <c r="C334" s="3">
        <v>0</v>
      </c>
      <c r="D334" s="3">
        <v>1</v>
      </c>
      <c r="E334" s="5">
        <v>0.30673879999999998</v>
      </c>
      <c r="F334" s="5">
        <v>0.43942219999999999</v>
      </c>
      <c r="G334" s="5">
        <v>7.1205099999999993E-2</v>
      </c>
      <c r="H334" s="5">
        <v>6.5491450000000002</v>
      </c>
      <c r="I334" s="9">
        <v>0.24188570000000001</v>
      </c>
      <c r="M334" s="5">
        <f t="shared" si="17"/>
        <v>-13.911629978912702</v>
      </c>
      <c r="N334" s="95">
        <f t="shared" si="16"/>
        <v>9.083547078029798E-7</v>
      </c>
      <c r="O334" s="72">
        <f t="shared" si="15"/>
        <v>-9.0835512033921827E-7</v>
      </c>
    </row>
    <row r="335" spans="1:15" x14ac:dyDescent="0.2">
      <c r="A335" s="2">
        <v>61</v>
      </c>
      <c r="B335" s="2">
        <v>2004</v>
      </c>
      <c r="C335" s="3">
        <v>0</v>
      </c>
      <c r="D335" s="3">
        <v>1</v>
      </c>
      <c r="E335" s="5">
        <v>0.3664809</v>
      </c>
      <c r="F335" s="5">
        <v>0.47917270000000001</v>
      </c>
      <c r="G335" s="5">
        <v>7.4601700000000007E-2</v>
      </c>
      <c r="H335" s="5">
        <v>10.345940000000001</v>
      </c>
      <c r="I335" s="9">
        <v>0.22860620000000001</v>
      </c>
      <c r="M335" s="5">
        <f t="shared" si="17"/>
        <v>-20.030609450978872</v>
      </c>
      <c r="N335" s="95">
        <f t="shared" si="16"/>
        <v>1.9990186476590412E-9</v>
      </c>
      <c r="O335" s="72">
        <f t="shared" si="15"/>
        <v>-1.9990186193027087E-9</v>
      </c>
    </row>
    <row r="336" spans="1:15" x14ac:dyDescent="0.2">
      <c r="A336" s="2">
        <v>62</v>
      </c>
      <c r="B336" s="2">
        <v>1997</v>
      </c>
      <c r="C336" s="3">
        <v>0</v>
      </c>
      <c r="D336" s="3">
        <v>1</v>
      </c>
      <c r="E336" s="5">
        <v>2.95616E-2</v>
      </c>
      <c r="F336" s="5">
        <v>0.21136160000000001</v>
      </c>
      <c r="G336" s="5">
        <v>5.2333299999999999E-2</v>
      </c>
      <c r="H336" s="5">
        <v>2.1049090000000001</v>
      </c>
      <c r="I336" s="9">
        <v>0.19883290000000001</v>
      </c>
      <c r="M336" s="5">
        <f t="shared" si="17"/>
        <v>-6.488314776796007</v>
      </c>
      <c r="N336" s="95">
        <f t="shared" si="16"/>
        <v>1.5187999973684831E-3</v>
      </c>
      <c r="O336" s="72">
        <f t="shared" si="15"/>
        <v>-1.5199545432487489E-3</v>
      </c>
    </row>
    <row r="337" spans="1:15" x14ac:dyDescent="0.2">
      <c r="A337" s="2">
        <v>62</v>
      </c>
      <c r="B337" s="2">
        <v>1998</v>
      </c>
      <c r="C337" s="3">
        <v>0</v>
      </c>
      <c r="D337" s="3">
        <v>1</v>
      </c>
      <c r="E337" s="5">
        <v>3.2088600000000002E-2</v>
      </c>
      <c r="F337" s="5">
        <v>0.12044870000000001</v>
      </c>
      <c r="G337" s="5">
        <v>-0.16361039999999999</v>
      </c>
      <c r="H337" s="5">
        <v>1.5499369999999999</v>
      </c>
      <c r="I337" s="9">
        <v>0.2857383</v>
      </c>
      <c r="M337" s="5">
        <f t="shared" si="17"/>
        <v>-3.689477245343999</v>
      </c>
      <c r="N337" s="95">
        <f t="shared" si="16"/>
        <v>2.4376023288533916E-2</v>
      </c>
      <c r="O337" s="72">
        <f t="shared" si="15"/>
        <v>-2.4678036567349532E-2</v>
      </c>
    </row>
    <row r="338" spans="1:15" x14ac:dyDescent="0.2">
      <c r="A338" s="2">
        <v>62</v>
      </c>
      <c r="B338" s="2">
        <v>1999</v>
      </c>
      <c r="C338" s="3">
        <v>0</v>
      </c>
      <c r="D338" s="3">
        <v>1</v>
      </c>
      <c r="E338" s="5">
        <v>5.8323300000000002E-2</v>
      </c>
      <c r="F338" s="5">
        <v>0.13092999999999999</v>
      </c>
      <c r="G338" s="5">
        <v>2.2407300000000002E-2</v>
      </c>
      <c r="H338" s="5">
        <v>1.870107</v>
      </c>
      <c r="I338" s="9">
        <v>0.33595639999999999</v>
      </c>
      <c r="M338" s="5">
        <f t="shared" si="17"/>
        <v>-5.6609100401240013</v>
      </c>
      <c r="N338" s="95">
        <f t="shared" si="16"/>
        <v>3.4672852140051925E-3</v>
      </c>
      <c r="O338" s="72">
        <f t="shared" si="15"/>
        <v>-3.473310178260624E-3</v>
      </c>
    </row>
    <row r="339" spans="1:15" x14ac:dyDescent="0.2">
      <c r="A339" s="2">
        <v>62</v>
      </c>
      <c r="B339" s="2">
        <v>2000</v>
      </c>
      <c r="C339" s="3">
        <v>0</v>
      </c>
      <c r="D339" s="3">
        <v>1</v>
      </c>
      <c r="E339" s="5">
        <v>4.6558500000000003E-2</v>
      </c>
      <c r="F339" s="5">
        <v>0.13012380000000001</v>
      </c>
      <c r="G339" s="5">
        <v>6.1271100000000002E-2</v>
      </c>
      <c r="H339" s="5">
        <v>2.274937</v>
      </c>
      <c r="I339" s="9">
        <v>0.47893360000000001</v>
      </c>
      <c r="M339" s="5">
        <f t="shared" si="17"/>
        <v>-6.5320139740279668</v>
      </c>
      <c r="N339" s="95">
        <f t="shared" si="16"/>
        <v>1.4539533484003251E-3</v>
      </c>
      <c r="O339" s="72">
        <f t="shared" si="15"/>
        <v>-1.4550113642314946E-3</v>
      </c>
    </row>
    <row r="340" spans="1:15" x14ac:dyDescent="0.2">
      <c r="A340" s="2">
        <v>63</v>
      </c>
      <c r="B340" s="2">
        <v>1997</v>
      </c>
      <c r="C340" s="3">
        <v>0</v>
      </c>
      <c r="D340" s="3">
        <v>1</v>
      </c>
      <c r="E340" s="5">
        <v>9.3892699999999996E-2</v>
      </c>
      <c r="F340" s="5">
        <v>0.25661610000000001</v>
      </c>
      <c r="G340" s="5">
        <v>3.9420499999999997E-2</v>
      </c>
      <c r="H340" s="5">
        <v>7.0842150000000004</v>
      </c>
      <c r="I340" s="9">
        <v>0.1205357</v>
      </c>
      <c r="M340" s="5">
        <f t="shared" si="17"/>
        <v>-14.407667825943282</v>
      </c>
      <c r="N340" s="95">
        <f t="shared" si="16"/>
        <v>5.5313243521615198E-7</v>
      </c>
      <c r="O340" s="72">
        <f t="shared" si="15"/>
        <v>-5.5313258816597684E-7</v>
      </c>
    </row>
    <row r="341" spans="1:15" x14ac:dyDescent="0.2">
      <c r="A341" s="2">
        <v>63</v>
      </c>
      <c r="B341" s="2">
        <v>1998</v>
      </c>
      <c r="C341" s="3">
        <v>0</v>
      </c>
      <c r="D341" s="3">
        <v>1</v>
      </c>
      <c r="E341" s="5">
        <v>0.1151549</v>
      </c>
      <c r="F341" s="5">
        <v>0.29753380000000001</v>
      </c>
      <c r="G341" s="5">
        <v>4.4184000000000001E-2</v>
      </c>
      <c r="H341" s="5">
        <v>6.9431979999999998</v>
      </c>
      <c r="I341" s="9">
        <v>0.1077574</v>
      </c>
      <c r="M341" s="5">
        <f t="shared" si="17"/>
        <v>-14.279651165960546</v>
      </c>
      <c r="N341" s="95">
        <f t="shared" si="16"/>
        <v>6.2867475626660608E-7</v>
      </c>
      <c r="O341" s="72">
        <f t="shared" si="15"/>
        <v>-6.2867495386944639E-7</v>
      </c>
    </row>
    <row r="342" spans="1:15" x14ac:dyDescent="0.2">
      <c r="A342" s="2">
        <v>63</v>
      </c>
      <c r="B342" s="2">
        <v>1999</v>
      </c>
      <c r="C342" s="3">
        <v>0</v>
      </c>
      <c r="D342" s="3">
        <v>1</v>
      </c>
      <c r="E342" s="5">
        <v>0.10971499999999999</v>
      </c>
      <c r="F342" s="5">
        <v>0.2973789</v>
      </c>
      <c r="G342" s="5">
        <v>4.0454299999999999E-2</v>
      </c>
      <c r="H342" s="5">
        <v>5.8827769999999999</v>
      </c>
      <c r="I342" s="9">
        <v>9.5808299999999999E-2</v>
      </c>
      <c r="M342" s="5">
        <f t="shared" si="17"/>
        <v>-12.569373716705316</v>
      </c>
      <c r="N342" s="95">
        <f t="shared" si="16"/>
        <v>3.4768731312927076E-6</v>
      </c>
      <c r="O342" s="72">
        <f t="shared" si="15"/>
        <v>-3.4768791756291427E-6</v>
      </c>
    </row>
    <row r="343" spans="1:15" x14ac:dyDescent="0.2">
      <c r="A343" s="2">
        <v>63</v>
      </c>
      <c r="B343" s="2">
        <v>2000</v>
      </c>
      <c r="C343" s="3">
        <v>0</v>
      </c>
      <c r="D343" s="3">
        <v>1</v>
      </c>
      <c r="E343" s="5">
        <v>0.14100460000000001</v>
      </c>
      <c r="F343" s="5">
        <v>9.6374600000000005E-2</v>
      </c>
      <c r="G343" s="5">
        <v>6.8806599999999996E-2</v>
      </c>
      <c r="H343" s="5">
        <v>4.3216960000000002</v>
      </c>
      <c r="I343" s="9">
        <v>0.1108591</v>
      </c>
      <c r="M343" s="5">
        <f t="shared" si="17"/>
        <v>-9.993881966897181</v>
      </c>
      <c r="N343" s="95">
        <f t="shared" si="16"/>
        <v>4.5676453004549733E-5</v>
      </c>
      <c r="O343" s="72">
        <f t="shared" si="15"/>
        <v>-4.5677496205518931E-5</v>
      </c>
    </row>
    <row r="344" spans="1:15" x14ac:dyDescent="0.2">
      <c r="A344" s="2">
        <v>63</v>
      </c>
      <c r="B344" s="2">
        <v>2001</v>
      </c>
      <c r="C344" s="3">
        <v>0</v>
      </c>
      <c r="D344" s="3">
        <v>1</v>
      </c>
      <c r="E344" s="5">
        <v>0.127304</v>
      </c>
      <c r="F344" s="5">
        <v>-0.13728989999999999</v>
      </c>
      <c r="G344" s="5">
        <v>2.8851000000000002E-2</v>
      </c>
      <c r="H344" s="5">
        <v>4.2823450000000003</v>
      </c>
      <c r="I344" s="9">
        <v>0.1168975</v>
      </c>
      <c r="M344" s="5">
        <f t="shared" si="17"/>
        <v>-9.2737474619966811</v>
      </c>
      <c r="N344" s="95">
        <f t="shared" si="16"/>
        <v>9.3847323549497074E-5</v>
      </c>
      <c r="O344" s="72">
        <f t="shared" si="15"/>
        <v>-9.3851727485047808E-5</v>
      </c>
    </row>
    <row r="345" spans="1:15" x14ac:dyDescent="0.2">
      <c r="A345" s="2">
        <v>63</v>
      </c>
      <c r="B345" s="2">
        <v>2002</v>
      </c>
      <c r="C345" s="3">
        <v>0</v>
      </c>
      <c r="D345" s="3">
        <v>1</v>
      </c>
      <c r="E345" s="5">
        <v>0.19598740000000001</v>
      </c>
      <c r="F345" s="5">
        <v>-0.1088884</v>
      </c>
      <c r="G345" s="5">
        <v>3.9818899999999997E-2</v>
      </c>
      <c r="H345" s="5">
        <v>4.3624749999999999</v>
      </c>
      <c r="I345" s="9">
        <v>0.1430633</v>
      </c>
      <c r="M345" s="5">
        <f t="shared" si="17"/>
        <v>-9.4857934999090734</v>
      </c>
      <c r="N345" s="95">
        <f t="shared" si="16"/>
        <v>7.5917037950441345E-5</v>
      </c>
      <c r="O345" s="72">
        <f t="shared" si="15"/>
        <v>-7.5919919794582055E-5</v>
      </c>
    </row>
    <row r="346" spans="1:15" x14ac:dyDescent="0.2">
      <c r="A346" s="2">
        <v>63</v>
      </c>
      <c r="B346" s="2">
        <v>2003</v>
      </c>
      <c r="C346" s="3">
        <v>0</v>
      </c>
      <c r="D346" s="3">
        <v>1</v>
      </c>
      <c r="E346" s="5">
        <v>0.2252343</v>
      </c>
      <c r="F346" s="5">
        <v>-0.10129009999999999</v>
      </c>
      <c r="G346" s="5">
        <v>3.9025799999999999E-2</v>
      </c>
      <c r="H346" s="5">
        <v>6.5302110000000004</v>
      </c>
      <c r="I346" s="9">
        <v>0.1255154</v>
      </c>
      <c r="M346" s="5">
        <f t="shared" si="17"/>
        <v>-12.943737566228338</v>
      </c>
      <c r="N346" s="95">
        <f t="shared" si="16"/>
        <v>2.3911408630186495E-6</v>
      </c>
      <c r="O346" s="72">
        <f t="shared" si="15"/>
        <v>-2.391143721760295E-6</v>
      </c>
    </row>
    <row r="347" spans="1:15" x14ac:dyDescent="0.2">
      <c r="A347" s="2">
        <v>63</v>
      </c>
      <c r="B347" s="2">
        <v>2004</v>
      </c>
      <c r="C347" s="3">
        <v>0</v>
      </c>
      <c r="D347" s="3">
        <v>1</v>
      </c>
      <c r="E347" s="5">
        <v>0.28891519999999998</v>
      </c>
      <c r="F347" s="5">
        <v>-6.16663E-2</v>
      </c>
      <c r="G347" s="5">
        <v>5.1513299999999998E-2</v>
      </c>
      <c r="H347" s="5">
        <v>4.7946160000000004</v>
      </c>
      <c r="I347" s="9">
        <v>0.1100164</v>
      </c>
      <c r="M347" s="5">
        <f t="shared" si="17"/>
        <v>-10.318626741004795</v>
      </c>
      <c r="N347" s="95">
        <f t="shared" si="16"/>
        <v>3.3011328983620693E-5</v>
      </c>
      <c r="O347" s="72">
        <f t="shared" si="15"/>
        <v>-3.3011873869502096E-5</v>
      </c>
    </row>
    <row r="348" spans="1:15" x14ac:dyDescent="0.2">
      <c r="A348" s="2">
        <v>64</v>
      </c>
      <c r="B348" s="2">
        <v>1999</v>
      </c>
      <c r="C348" s="3">
        <v>0</v>
      </c>
      <c r="D348" s="3">
        <v>1</v>
      </c>
      <c r="E348" s="5">
        <v>0.3833511</v>
      </c>
      <c r="F348" s="5">
        <v>0.42472110000000002</v>
      </c>
      <c r="G348" s="5">
        <v>6.5228300000000003E-2</v>
      </c>
      <c r="H348" s="5">
        <v>1.9500679999999999</v>
      </c>
      <c r="I348" s="9">
        <v>0.16854720000000001</v>
      </c>
      <c r="M348" s="5">
        <f t="shared" si="17"/>
        <v>-6.5270986808159863</v>
      </c>
      <c r="N348" s="95">
        <f t="shared" si="16"/>
        <v>1.4611070804084144E-3</v>
      </c>
      <c r="O348" s="72">
        <f t="shared" si="15"/>
        <v>-1.4621755382395948E-3</v>
      </c>
    </row>
    <row r="349" spans="1:15" x14ac:dyDescent="0.2">
      <c r="A349" s="2">
        <v>64</v>
      </c>
      <c r="B349" s="2">
        <v>2000</v>
      </c>
      <c r="C349" s="3">
        <v>0</v>
      </c>
      <c r="D349" s="3">
        <v>1</v>
      </c>
      <c r="E349" s="5">
        <v>0.28978989999999999</v>
      </c>
      <c r="F349" s="5">
        <v>0.45515939999999999</v>
      </c>
      <c r="G349" s="5">
        <v>3.9649999999999998E-2</v>
      </c>
      <c r="H349" s="5">
        <v>1.0742750000000001</v>
      </c>
      <c r="I349" s="9">
        <v>0.1760748</v>
      </c>
      <c r="M349" s="5">
        <f t="shared" si="17"/>
        <v>-5.0052048148171098</v>
      </c>
      <c r="N349" s="95">
        <f t="shared" si="16"/>
        <v>6.6583377134995896E-3</v>
      </c>
      <c r="O349" s="72">
        <f t="shared" si="15"/>
        <v>-6.6806033337676258E-3</v>
      </c>
    </row>
    <row r="350" spans="1:15" x14ac:dyDescent="0.2">
      <c r="A350" s="2">
        <v>64</v>
      </c>
      <c r="B350" s="2">
        <v>2001</v>
      </c>
      <c r="C350" s="3">
        <v>0</v>
      </c>
      <c r="D350" s="3">
        <v>1</v>
      </c>
      <c r="E350" s="5">
        <v>0.27382020000000001</v>
      </c>
      <c r="F350" s="5">
        <v>0.43201440000000002</v>
      </c>
      <c r="G350" s="5">
        <v>4.1054500000000001E-2</v>
      </c>
      <c r="H350" s="5">
        <v>1.0293399999999999</v>
      </c>
      <c r="I350" s="9">
        <v>0.1765687</v>
      </c>
      <c r="M350" s="5">
        <f t="shared" si="17"/>
        <v>-4.917489809794624</v>
      </c>
      <c r="N350" s="95">
        <f t="shared" si="16"/>
        <v>7.2643195841992237E-3</v>
      </c>
      <c r="O350" s="72">
        <f t="shared" si="15"/>
        <v>-7.2908332341599779E-3</v>
      </c>
    </row>
    <row r="351" spans="1:15" x14ac:dyDescent="0.2">
      <c r="A351" s="2">
        <v>64</v>
      </c>
      <c r="B351" s="2">
        <v>2002</v>
      </c>
      <c r="C351" s="3">
        <v>0</v>
      </c>
      <c r="D351" s="3">
        <v>1</v>
      </c>
      <c r="E351" s="5">
        <v>0.19179589999999999</v>
      </c>
      <c r="F351" s="5">
        <v>0.45602379999999998</v>
      </c>
      <c r="G351" s="5">
        <v>5.3587799999999998E-2</v>
      </c>
      <c r="H351" s="5">
        <v>1.060605</v>
      </c>
      <c r="I351" s="9">
        <v>0.1876632</v>
      </c>
      <c r="M351" s="5">
        <f t="shared" si="17"/>
        <v>-5.1295931991979051</v>
      </c>
      <c r="N351" s="95">
        <f t="shared" si="16"/>
        <v>5.8841397907527949E-3</v>
      </c>
      <c r="O351" s="72">
        <f t="shared" si="15"/>
        <v>-5.9015195514543553E-3</v>
      </c>
    </row>
    <row r="352" spans="1:15" x14ac:dyDescent="0.2">
      <c r="A352" s="2">
        <v>64</v>
      </c>
      <c r="B352" s="2">
        <v>2003</v>
      </c>
      <c r="C352" s="3">
        <v>0</v>
      </c>
      <c r="D352" s="3">
        <v>1</v>
      </c>
      <c r="E352" s="5">
        <v>0.21489179999999999</v>
      </c>
      <c r="F352" s="5">
        <v>0.52443980000000001</v>
      </c>
      <c r="G352" s="5">
        <v>5.6263199999999999E-2</v>
      </c>
      <c r="H352" s="5">
        <v>1.5386200000000001</v>
      </c>
      <c r="I352" s="9">
        <v>0.21181749999999999</v>
      </c>
      <c r="M352" s="5">
        <f t="shared" si="17"/>
        <v>-5.9876929448076597</v>
      </c>
      <c r="N352" s="95">
        <f t="shared" si="16"/>
        <v>2.5031652493081977E-3</v>
      </c>
      <c r="O352" s="72">
        <f t="shared" si="15"/>
        <v>-2.5063034054169024E-3</v>
      </c>
    </row>
    <row r="353" spans="1:15" x14ac:dyDescent="0.2">
      <c r="A353" s="2">
        <v>64</v>
      </c>
      <c r="B353" s="2">
        <v>2004</v>
      </c>
      <c r="C353" s="3">
        <v>0</v>
      </c>
      <c r="D353" s="3">
        <v>1</v>
      </c>
      <c r="E353" s="5">
        <v>0.20833019999999999</v>
      </c>
      <c r="F353" s="5">
        <v>0.58425050000000001</v>
      </c>
      <c r="G353" s="5">
        <v>5.1084499999999998E-2</v>
      </c>
      <c r="H353" s="5">
        <v>2.1788379999999998</v>
      </c>
      <c r="I353" s="9">
        <v>0.22581799999999999</v>
      </c>
      <c r="M353" s="5">
        <f t="shared" si="17"/>
        <v>-7.0475227832684109</v>
      </c>
      <c r="N353" s="95">
        <f t="shared" si="16"/>
        <v>8.6880490263818808E-4</v>
      </c>
      <c r="O353" s="72">
        <f t="shared" si="15"/>
        <v>-8.6918253235782224E-4</v>
      </c>
    </row>
    <row r="354" spans="1:15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0.15237990000000001</v>
      </c>
      <c r="F354" s="5">
        <v>0.1412369</v>
      </c>
      <c r="G354" s="5">
        <v>7.5082599999999999E-2</v>
      </c>
      <c r="H354" s="5">
        <v>2.9317920000000002</v>
      </c>
      <c r="I354" s="9">
        <v>0.22451769999999999</v>
      </c>
      <c r="M354" s="5">
        <f t="shared" si="17"/>
        <v>-7.8192253476112059</v>
      </c>
      <c r="N354" s="95">
        <f t="shared" si="16"/>
        <v>4.0177143536789043E-4</v>
      </c>
      <c r="O354" s="72">
        <f t="shared" si="15"/>
        <v>-4.0185216713557867E-4</v>
      </c>
    </row>
    <row r="355" spans="1:15" x14ac:dyDescent="0.2">
      <c r="A355" s="2">
        <v>65</v>
      </c>
      <c r="B355" s="2">
        <v>2000</v>
      </c>
      <c r="C355" s="3">
        <v>0</v>
      </c>
      <c r="D355" s="3">
        <v>1</v>
      </c>
      <c r="E355" s="5">
        <v>6.76596E-2</v>
      </c>
      <c r="F355" s="5">
        <v>6.07942E-2</v>
      </c>
      <c r="G355" s="5">
        <v>6.2018400000000001E-2</v>
      </c>
      <c r="H355" s="5">
        <v>4.2816700000000001</v>
      </c>
      <c r="I355" s="9">
        <v>0.25008940000000002</v>
      </c>
      <c r="M355" s="5">
        <f t="shared" si="17"/>
        <v>-9.7681726643091995</v>
      </c>
      <c r="N355" s="95">
        <f t="shared" si="16"/>
        <v>5.7241585326290403E-5</v>
      </c>
      <c r="O355" s="72">
        <f t="shared" si="15"/>
        <v>-5.724322368834036E-5</v>
      </c>
    </row>
    <row r="356" spans="1:15" x14ac:dyDescent="0.2">
      <c r="A356" s="2">
        <v>65</v>
      </c>
      <c r="B356" s="2">
        <v>2001</v>
      </c>
      <c r="C356" s="3">
        <v>0</v>
      </c>
      <c r="D356" s="3">
        <v>1</v>
      </c>
      <c r="E356" s="5">
        <v>9.6034099999999997E-2</v>
      </c>
      <c r="F356" s="5">
        <v>8.9211499999999999E-2</v>
      </c>
      <c r="G356" s="5">
        <v>7.1138900000000005E-2</v>
      </c>
      <c r="H356" s="5">
        <v>4.856789</v>
      </c>
      <c r="I356" s="9">
        <v>0.24189289999999999</v>
      </c>
      <c r="M356" s="5">
        <f t="shared" si="17"/>
        <v>-10.792273276843488</v>
      </c>
      <c r="N356" s="95">
        <f t="shared" si="16"/>
        <v>2.0557312634329188E-5</v>
      </c>
      <c r="O356" s="72">
        <f t="shared" si="15"/>
        <v>-2.055752393873123E-5</v>
      </c>
    </row>
    <row r="357" spans="1:15" x14ac:dyDescent="0.2">
      <c r="A357" s="2">
        <v>65</v>
      </c>
      <c r="B357" s="2">
        <v>2002</v>
      </c>
      <c r="C357" s="3">
        <v>0</v>
      </c>
      <c r="D357" s="3">
        <v>1</v>
      </c>
      <c r="E357" s="5">
        <v>0.1212966</v>
      </c>
      <c r="F357" s="5">
        <v>5.3348E-2</v>
      </c>
      <c r="G357" s="5">
        <v>7.6365699999999995E-2</v>
      </c>
      <c r="H357" s="5">
        <v>1.7725489999999999</v>
      </c>
      <c r="I357" s="9">
        <v>0.20907709999999999</v>
      </c>
      <c r="M357" s="5">
        <f t="shared" si="17"/>
        <v>-5.8767867510167475</v>
      </c>
      <c r="N357" s="95">
        <f t="shared" si="16"/>
        <v>2.7959408562617354E-3</v>
      </c>
      <c r="O357" s="72">
        <f t="shared" si="15"/>
        <v>-2.7998567997651351E-3</v>
      </c>
    </row>
    <row r="358" spans="1:15" x14ac:dyDescent="0.2">
      <c r="A358" s="2">
        <v>65</v>
      </c>
      <c r="B358" s="2">
        <v>2003</v>
      </c>
      <c r="C358" s="3">
        <v>0</v>
      </c>
      <c r="D358" s="3">
        <v>1</v>
      </c>
      <c r="E358" s="5">
        <v>0.14209160000000001</v>
      </c>
      <c r="F358" s="5">
        <v>9.81012E-2</v>
      </c>
      <c r="G358" s="5">
        <v>7.3698200000000005E-2</v>
      </c>
      <c r="H358" s="5">
        <v>1.8183180000000001</v>
      </c>
      <c r="I358" s="9">
        <v>0.2157162</v>
      </c>
      <c r="M358" s="5">
        <f t="shared" si="17"/>
        <v>-5.9807267491321898</v>
      </c>
      <c r="N358" s="95">
        <f t="shared" si="16"/>
        <v>2.5206195593256886E-3</v>
      </c>
      <c r="O358" s="72">
        <f t="shared" si="15"/>
        <v>-2.5238016691907497E-3</v>
      </c>
    </row>
    <row r="359" spans="1:15" x14ac:dyDescent="0.2">
      <c r="A359" s="2">
        <v>65</v>
      </c>
      <c r="B359" s="2">
        <v>2004</v>
      </c>
      <c r="C359" s="3">
        <v>0</v>
      </c>
      <c r="D359" s="3">
        <v>1</v>
      </c>
      <c r="E359" s="5">
        <v>0.15050659999999999</v>
      </c>
      <c r="F359" s="5">
        <v>9.1994099999999995E-2</v>
      </c>
      <c r="G359" s="5">
        <v>5.6694099999999997E-2</v>
      </c>
      <c r="H359" s="5">
        <v>2.0554610000000002</v>
      </c>
      <c r="I359" s="9">
        <v>0.20934349999999999</v>
      </c>
      <c r="M359" s="5">
        <f t="shared" si="17"/>
        <v>-6.21420134441688</v>
      </c>
      <c r="N359" s="95">
        <f t="shared" si="16"/>
        <v>1.9968184118998892E-3</v>
      </c>
      <c r="O359" s="72">
        <f t="shared" si="15"/>
        <v>-1.9988147117264818E-3</v>
      </c>
    </row>
    <row r="360" spans="1:15" x14ac:dyDescent="0.2">
      <c r="A360" s="2">
        <v>66</v>
      </c>
      <c r="B360" s="2">
        <v>1999</v>
      </c>
      <c r="C360" s="3">
        <v>0</v>
      </c>
      <c r="D360" s="3">
        <v>1</v>
      </c>
      <c r="E360" s="5">
        <v>0.1185789</v>
      </c>
      <c r="F360" s="5">
        <v>0.55898539999999997</v>
      </c>
      <c r="G360" s="5">
        <v>7.1512500000000007E-2</v>
      </c>
      <c r="H360" s="5">
        <v>2.6515949999999999</v>
      </c>
      <c r="I360" s="9">
        <v>0.2314988</v>
      </c>
      <c r="M360" s="5">
        <f t="shared" si="17"/>
        <v>-7.9612448535576972</v>
      </c>
      <c r="N360" s="95">
        <f t="shared" si="16"/>
        <v>3.4859718101061982E-4</v>
      </c>
      <c r="O360" s="72">
        <f t="shared" si="15"/>
        <v>-3.4865795513216324E-4</v>
      </c>
    </row>
    <row r="361" spans="1:15" x14ac:dyDescent="0.2">
      <c r="A361" s="2">
        <v>66</v>
      </c>
      <c r="B361" s="2">
        <v>2000</v>
      </c>
      <c r="C361" s="3">
        <v>0</v>
      </c>
      <c r="D361" s="3">
        <v>1</v>
      </c>
      <c r="E361" s="5">
        <v>0.1050831</v>
      </c>
      <c r="F361" s="5">
        <v>0.58511659999999999</v>
      </c>
      <c r="G361" s="5">
        <v>5.9782000000000002E-2</v>
      </c>
      <c r="H361" s="5">
        <v>2.6622300000000001</v>
      </c>
      <c r="I361" s="9">
        <v>0.23866390000000001</v>
      </c>
      <c r="M361" s="5">
        <f t="shared" si="17"/>
        <v>-7.9235073814192534</v>
      </c>
      <c r="N361" s="95">
        <f t="shared" si="16"/>
        <v>3.6199887791176069E-4</v>
      </c>
      <c r="O361" s="72">
        <f t="shared" si="15"/>
        <v>-3.6206441532236796E-4</v>
      </c>
    </row>
    <row r="362" spans="1:15" x14ac:dyDescent="0.2">
      <c r="A362" s="2">
        <v>66</v>
      </c>
      <c r="B362" s="2">
        <v>2001</v>
      </c>
      <c r="C362" s="3">
        <v>0</v>
      </c>
      <c r="D362" s="3">
        <v>1</v>
      </c>
      <c r="E362" s="5">
        <v>0.12632570000000001</v>
      </c>
      <c r="F362" s="5">
        <v>0.60012120000000002</v>
      </c>
      <c r="G362" s="5">
        <v>6.7106499999999999E-2</v>
      </c>
      <c r="H362" s="5">
        <v>3.9022260000000002</v>
      </c>
      <c r="I362" s="9">
        <v>0.24099419999999999</v>
      </c>
      <c r="M362" s="5">
        <f t="shared" si="17"/>
        <v>-9.9697131805470551</v>
      </c>
      <c r="N362" s="95">
        <f t="shared" si="16"/>
        <v>4.6793793777057902E-5</v>
      </c>
      <c r="O362" s="72">
        <f t="shared" si="15"/>
        <v>-4.6794888640756899E-5</v>
      </c>
    </row>
    <row r="363" spans="1:15" x14ac:dyDescent="0.2">
      <c r="A363" s="2">
        <v>66</v>
      </c>
      <c r="B363" s="2">
        <v>2002</v>
      </c>
      <c r="C363" s="3">
        <v>0</v>
      </c>
      <c r="D363" s="3">
        <v>1</v>
      </c>
      <c r="E363" s="5">
        <v>0.15209800000000001</v>
      </c>
      <c r="F363" s="5">
        <v>0.63693489999999997</v>
      </c>
      <c r="G363" s="5">
        <v>6.0526099999999999E-2</v>
      </c>
      <c r="H363" s="5">
        <v>2.8837920000000001</v>
      </c>
      <c r="I363" s="9">
        <v>0.23544309999999999</v>
      </c>
      <c r="M363" s="5">
        <f t="shared" si="17"/>
        <v>-8.3403969273801231</v>
      </c>
      <c r="N363" s="95">
        <f t="shared" si="16"/>
        <v>2.3862063306661905E-4</v>
      </c>
      <c r="O363" s="72">
        <f t="shared" si="15"/>
        <v>-2.386491074996438E-4</v>
      </c>
    </row>
    <row r="364" spans="1:15" x14ac:dyDescent="0.2">
      <c r="A364" s="2">
        <v>66</v>
      </c>
      <c r="B364" s="2">
        <v>2003</v>
      </c>
      <c r="C364" s="3">
        <v>0</v>
      </c>
      <c r="D364" s="3">
        <v>1</v>
      </c>
      <c r="E364" s="5">
        <v>0.26225939999999998</v>
      </c>
      <c r="F364" s="5">
        <v>0.69388470000000002</v>
      </c>
      <c r="G364" s="5">
        <v>6.1128500000000002E-2</v>
      </c>
      <c r="H364" s="5">
        <v>3.4625840000000001</v>
      </c>
      <c r="I364" s="9">
        <v>0.23008410000000001</v>
      </c>
      <c r="M364" s="5">
        <f t="shared" si="17"/>
        <v>-9.3080503448424885</v>
      </c>
      <c r="N364" s="95">
        <f t="shared" si="16"/>
        <v>9.0682965321225742E-5</v>
      </c>
      <c r="O364" s="72">
        <f t="shared" si="15"/>
        <v>-9.068707726991118E-5</v>
      </c>
    </row>
    <row r="365" spans="1:15" x14ac:dyDescent="0.2">
      <c r="A365" s="2">
        <v>66</v>
      </c>
      <c r="B365" s="2">
        <v>2004</v>
      </c>
      <c r="C365" s="3">
        <v>0</v>
      </c>
      <c r="D365" s="3">
        <v>1</v>
      </c>
      <c r="E365" s="5">
        <v>0.31526029999999999</v>
      </c>
      <c r="F365" s="5">
        <v>0.73763939999999995</v>
      </c>
      <c r="G365" s="5">
        <v>5.7246199999999997E-2</v>
      </c>
      <c r="H365" s="5">
        <v>4.8542240000000003</v>
      </c>
      <c r="I365" s="9">
        <v>0.25003300000000001</v>
      </c>
      <c r="M365" s="5">
        <f t="shared" si="17"/>
        <v>-11.523995028994552</v>
      </c>
      <c r="N365" s="95">
        <f t="shared" si="16"/>
        <v>9.8898169721042434E-6</v>
      </c>
      <c r="O365" s="72">
        <f t="shared" si="15"/>
        <v>-9.8898658767040617E-6</v>
      </c>
    </row>
    <row r="366" spans="1:15" x14ac:dyDescent="0.2">
      <c r="A366" s="2">
        <v>67</v>
      </c>
      <c r="B366" s="2">
        <v>1999</v>
      </c>
      <c r="C366" s="3">
        <v>0</v>
      </c>
      <c r="D366" s="3">
        <v>1</v>
      </c>
      <c r="E366" s="5">
        <v>-1.23149E-2</v>
      </c>
      <c r="F366" s="5">
        <v>7.3664900000000005E-2</v>
      </c>
      <c r="G366" s="5">
        <v>7.1138000000000007E-2</v>
      </c>
      <c r="H366" s="5">
        <v>2.0747330000000002</v>
      </c>
      <c r="I366" s="9">
        <v>0.25442219999999999</v>
      </c>
      <c r="M366" s="5">
        <f t="shared" si="17"/>
        <v>-6.3733357447494363</v>
      </c>
      <c r="N366" s="95">
        <f t="shared" si="16"/>
        <v>1.7035503784243317E-3</v>
      </c>
      <c r="O366" s="72">
        <f t="shared" si="15"/>
        <v>-1.7050030704273051E-3</v>
      </c>
    </row>
    <row r="367" spans="1:15" x14ac:dyDescent="0.2">
      <c r="A367" s="2">
        <v>68</v>
      </c>
      <c r="B367" s="2">
        <v>1999</v>
      </c>
      <c r="C367" s="3">
        <v>0</v>
      </c>
      <c r="D367" s="3">
        <v>1</v>
      </c>
      <c r="E367" s="5">
        <v>3.1482900000000001E-2</v>
      </c>
      <c r="F367" s="5">
        <v>0.25143300000000002</v>
      </c>
      <c r="G367" s="5">
        <v>4.5379200000000001E-2</v>
      </c>
      <c r="H367" s="5">
        <v>4.4205290000000002</v>
      </c>
      <c r="I367" s="9">
        <v>0.15386459999999999</v>
      </c>
      <c r="M367" s="5">
        <f t="shared" si="17"/>
        <v>-10.208176599970658</v>
      </c>
      <c r="N367" s="95">
        <f t="shared" si="16"/>
        <v>3.6866271849714217E-5</v>
      </c>
      <c r="O367" s="72">
        <f t="shared" si="15"/>
        <v>-3.6866951427436112E-5</v>
      </c>
    </row>
    <row r="368" spans="1:15" x14ac:dyDescent="0.2">
      <c r="A368" s="2">
        <v>68</v>
      </c>
      <c r="B368" s="2">
        <v>2000</v>
      </c>
      <c r="C368" s="3">
        <v>0</v>
      </c>
      <c r="D368" s="3">
        <v>1</v>
      </c>
      <c r="E368" s="5">
        <v>-6.2114900000000001E-2</v>
      </c>
      <c r="F368" s="5">
        <v>5.8945299999999999E-2</v>
      </c>
      <c r="G368" s="5">
        <v>3.2893600000000002E-2</v>
      </c>
      <c r="H368" s="5">
        <v>1.088192</v>
      </c>
      <c r="I368" s="9">
        <v>0.12856899999999999</v>
      </c>
      <c r="M368" s="5">
        <f t="shared" si="17"/>
        <v>-4.5725021045124663</v>
      </c>
      <c r="N368" s="95">
        <f t="shared" si="16"/>
        <v>1.0226415321644E-2</v>
      </c>
      <c r="O368" s="72">
        <f t="shared" si="15"/>
        <v>-1.0279064354965842E-2</v>
      </c>
    </row>
    <row r="369" spans="1:15" x14ac:dyDescent="0.2">
      <c r="A369" s="2">
        <v>68</v>
      </c>
      <c r="B369" s="2">
        <v>2001</v>
      </c>
      <c r="C369" s="3">
        <v>0</v>
      </c>
      <c r="D369" s="3">
        <v>1</v>
      </c>
      <c r="E369" s="5">
        <v>-7.3574299999999995E-2</v>
      </c>
      <c r="F369" s="5">
        <v>5.9756499999999997E-2</v>
      </c>
      <c r="G369" s="5">
        <v>4.7843200000000002E-2</v>
      </c>
      <c r="H369" s="5">
        <v>0.82447269999999995</v>
      </c>
      <c r="I369" s="9">
        <v>0.1158838</v>
      </c>
      <c r="M369" s="5">
        <f t="shared" si="17"/>
        <v>-4.285613542770748</v>
      </c>
      <c r="N369" s="95">
        <f t="shared" si="16"/>
        <v>1.3578266218223599E-2</v>
      </c>
      <c r="O369" s="72">
        <f t="shared" si="15"/>
        <v>-1.3671293938222086E-2</v>
      </c>
    </row>
    <row r="370" spans="1:15" x14ac:dyDescent="0.2">
      <c r="A370" s="2">
        <v>68</v>
      </c>
      <c r="B370" s="2">
        <v>2002</v>
      </c>
      <c r="C370" s="3">
        <v>0</v>
      </c>
      <c r="D370" s="3">
        <v>1</v>
      </c>
      <c r="E370" s="5">
        <v>-2.7499599999999999E-2</v>
      </c>
      <c r="F370" s="5">
        <v>-0.1260385</v>
      </c>
      <c r="G370" s="5">
        <v>5.9821899999999997E-2</v>
      </c>
      <c r="H370" s="5">
        <v>1.013938</v>
      </c>
      <c r="I370" s="9">
        <v>0.1703923</v>
      </c>
      <c r="M370" s="5">
        <f t="shared" si="17"/>
        <v>-4.3603385794742735</v>
      </c>
      <c r="N370" s="95">
        <f t="shared" si="16"/>
        <v>1.2612943363077146E-2</v>
      </c>
      <c r="O370" s="72">
        <f t="shared" si="15"/>
        <v>-1.2693161773854328E-2</v>
      </c>
    </row>
    <row r="371" spans="1:15" x14ac:dyDescent="0.2">
      <c r="A371" s="2">
        <v>68</v>
      </c>
      <c r="B371" s="2">
        <v>2003</v>
      </c>
      <c r="C371" s="3">
        <v>0</v>
      </c>
      <c r="D371" s="3">
        <v>1</v>
      </c>
      <c r="E371" s="5">
        <v>-1.06835E-2</v>
      </c>
      <c r="F371" s="5">
        <v>-0.1132094</v>
      </c>
      <c r="G371" s="5">
        <v>5.0565600000000002E-2</v>
      </c>
      <c r="H371" s="5">
        <v>1.0725629999999999</v>
      </c>
      <c r="I371" s="9">
        <v>0.16937630000000001</v>
      </c>
      <c r="M371" s="5">
        <f t="shared" si="17"/>
        <v>-4.3920361414191298</v>
      </c>
      <c r="N371" s="95">
        <f t="shared" si="16"/>
        <v>1.2224224318053234E-2</v>
      </c>
      <c r="O371" s="72">
        <f t="shared" si="15"/>
        <v>-1.2299554681130611E-2</v>
      </c>
    </row>
    <row r="372" spans="1:15" x14ac:dyDescent="0.2">
      <c r="A372" s="2">
        <v>68</v>
      </c>
      <c r="B372" s="2">
        <v>2004</v>
      </c>
      <c r="C372" s="3">
        <v>0</v>
      </c>
      <c r="D372" s="3">
        <v>1</v>
      </c>
      <c r="E372" s="5">
        <v>-8.5240000000000003E-3</v>
      </c>
      <c r="F372" s="5">
        <v>-0.1164335</v>
      </c>
      <c r="G372" s="5">
        <v>4.5437699999999998E-2</v>
      </c>
      <c r="H372" s="5">
        <v>1.1036570000000001</v>
      </c>
      <c r="I372" s="9">
        <v>0.18613370000000001</v>
      </c>
      <c r="M372" s="5">
        <f t="shared" si="17"/>
        <v>-4.3846011727052998</v>
      </c>
      <c r="N372" s="95">
        <f t="shared" si="16"/>
        <v>1.231432637252744E-2</v>
      </c>
      <c r="O372" s="72">
        <f t="shared" si="15"/>
        <v>-1.2390775954588625E-2</v>
      </c>
    </row>
    <row r="373" spans="1:15" x14ac:dyDescent="0.2">
      <c r="A373" s="2">
        <v>69</v>
      </c>
      <c r="B373" s="2">
        <v>1999</v>
      </c>
      <c r="C373" s="3">
        <v>0</v>
      </c>
      <c r="D373" s="3">
        <v>1</v>
      </c>
      <c r="E373" s="5">
        <v>-0.10833329999999999</v>
      </c>
      <c r="F373" s="5">
        <v>0.29032809999999998</v>
      </c>
      <c r="G373" s="5">
        <v>8.1907800000000003E-2</v>
      </c>
      <c r="H373" s="5">
        <v>3.1082689999999999</v>
      </c>
      <c r="I373" s="9">
        <v>0.18092949999999999</v>
      </c>
      <c r="M373" s="5">
        <f t="shared" si="17"/>
        <v>-8.5068857285249511</v>
      </c>
      <c r="N373" s="95">
        <f t="shared" si="16"/>
        <v>2.0203132864944029E-4</v>
      </c>
      <c r="O373" s="72">
        <f t="shared" si="15"/>
        <v>-2.0205173972753028E-4</v>
      </c>
    </row>
    <row r="374" spans="1:15" x14ac:dyDescent="0.2">
      <c r="A374" s="2">
        <v>69</v>
      </c>
      <c r="B374" s="2">
        <v>2000</v>
      </c>
      <c r="C374" s="3">
        <v>0</v>
      </c>
      <c r="D374" s="3">
        <v>1</v>
      </c>
      <c r="E374" s="5">
        <v>-9.9961300000000003E-2</v>
      </c>
      <c r="F374" s="5">
        <v>0.29538189999999998</v>
      </c>
      <c r="G374" s="5">
        <v>6.4254900000000004E-2</v>
      </c>
      <c r="H374" s="5">
        <v>2.2728199999999998</v>
      </c>
      <c r="I374" s="9">
        <v>0.1336128</v>
      </c>
      <c r="M374" s="5">
        <f t="shared" si="17"/>
        <v>-7.0675173395714053</v>
      </c>
      <c r="N374" s="95">
        <f t="shared" si="16"/>
        <v>8.5162069570090648E-4</v>
      </c>
      <c r="O374" s="72">
        <f t="shared" si="15"/>
        <v>-8.519835306186656E-4</v>
      </c>
    </row>
    <row r="375" spans="1:15" x14ac:dyDescent="0.2">
      <c r="A375" s="2">
        <v>69</v>
      </c>
      <c r="B375" s="2">
        <v>2001</v>
      </c>
      <c r="C375" s="3">
        <v>0</v>
      </c>
      <c r="D375" s="3">
        <v>1</v>
      </c>
      <c r="E375" s="5">
        <v>-1.6562299999999999E-2</v>
      </c>
      <c r="F375" s="5">
        <v>0.32004159999999998</v>
      </c>
      <c r="G375" s="5">
        <v>7.6657600000000006E-2</v>
      </c>
      <c r="H375" s="5">
        <v>2.1734330000000002</v>
      </c>
      <c r="I375" s="9">
        <v>0.1486973</v>
      </c>
      <c r="M375" s="5">
        <f t="shared" si="17"/>
        <v>-7.0002923011299529</v>
      </c>
      <c r="N375" s="95">
        <f t="shared" si="16"/>
        <v>9.1078517453119538E-4</v>
      </c>
      <c r="O375" s="72">
        <f t="shared" si="15"/>
        <v>-9.1120019136157364E-4</v>
      </c>
    </row>
    <row r="376" spans="1:15" x14ac:dyDescent="0.2">
      <c r="A376" s="2">
        <v>69</v>
      </c>
      <c r="B376" s="2">
        <v>2002</v>
      </c>
      <c r="C376" s="3">
        <v>0</v>
      </c>
      <c r="D376" s="3">
        <v>1</v>
      </c>
      <c r="E376" s="5">
        <v>4.3800000000000002E-3</v>
      </c>
      <c r="F376" s="5">
        <v>0.32967580000000002</v>
      </c>
      <c r="G376" s="5">
        <v>5.5579200000000002E-2</v>
      </c>
      <c r="H376" s="5">
        <v>1.536754</v>
      </c>
      <c r="I376" s="9">
        <v>0.14881269999999999</v>
      </c>
      <c r="M376" s="5">
        <f t="shared" si="17"/>
        <v>-5.8223374389659748</v>
      </c>
      <c r="N376" s="95">
        <f t="shared" si="16"/>
        <v>2.9519369187956026E-3</v>
      </c>
      <c r="O376" s="72">
        <f t="shared" si="15"/>
        <v>-2.9563024779353875E-3</v>
      </c>
    </row>
    <row r="377" spans="1:15" x14ac:dyDescent="0.2">
      <c r="A377" s="2">
        <v>69</v>
      </c>
      <c r="B377" s="2">
        <v>2003</v>
      </c>
      <c r="C377" s="3">
        <v>0</v>
      </c>
      <c r="D377" s="3">
        <v>1</v>
      </c>
      <c r="E377" s="5">
        <v>3.9497200000000003E-2</v>
      </c>
      <c r="F377" s="5">
        <v>0.34403980000000001</v>
      </c>
      <c r="G377" s="5">
        <v>6.8530800000000003E-2</v>
      </c>
      <c r="H377" s="5">
        <v>1.7790109999999999</v>
      </c>
      <c r="I377" s="9">
        <v>0.1352333</v>
      </c>
      <c r="M377" s="5">
        <f t="shared" si="17"/>
        <v>-6.3267452210520476</v>
      </c>
      <c r="N377" s="95">
        <f t="shared" si="16"/>
        <v>1.7846526650214811E-3</v>
      </c>
      <c r="O377" s="72">
        <f t="shared" si="15"/>
        <v>-1.7862470548259258E-3</v>
      </c>
    </row>
    <row r="378" spans="1:15" x14ac:dyDescent="0.2">
      <c r="A378" s="2">
        <v>69</v>
      </c>
      <c r="B378" s="2">
        <v>2004</v>
      </c>
      <c r="C378" s="3">
        <v>0</v>
      </c>
      <c r="D378" s="3">
        <v>1</v>
      </c>
      <c r="E378" s="5">
        <v>-5.7111599999999998E-2</v>
      </c>
      <c r="F378" s="5">
        <v>0.33628940000000002</v>
      </c>
      <c r="G378" s="5">
        <v>5.8042900000000001E-2</v>
      </c>
      <c r="H378" s="5">
        <v>1.422177</v>
      </c>
      <c r="I378" s="9">
        <v>0.11590979999999999</v>
      </c>
      <c r="M378" s="5">
        <f t="shared" si="17"/>
        <v>-5.7149446801982924</v>
      </c>
      <c r="N378" s="95">
        <f t="shared" si="16"/>
        <v>3.2855027583574324E-3</v>
      </c>
      <c r="O378" s="72">
        <f t="shared" si="15"/>
        <v>-3.2909118735698923E-3</v>
      </c>
    </row>
    <row r="379" spans="1:15" x14ac:dyDescent="0.2">
      <c r="A379" s="2">
        <v>70</v>
      </c>
      <c r="B379" s="2">
        <v>1999</v>
      </c>
      <c r="C379" s="3">
        <v>0</v>
      </c>
      <c r="D379" s="3">
        <v>1</v>
      </c>
      <c r="E379" s="5">
        <v>5.3413799999999997E-2</v>
      </c>
      <c r="F379" s="5">
        <v>0.1121973</v>
      </c>
      <c r="G379" s="5">
        <v>5.08761E-2</v>
      </c>
      <c r="H379" s="5">
        <v>0.7646733</v>
      </c>
      <c r="I379" s="9">
        <v>0.1263842</v>
      </c>
      <c r="M379" s="5">
        <f t="shared" si="17"/>
        <v>-4.2316974990685026</v>
      </c>
      <c r="N379" s="95">
        <f t="shared" si="16"/>
        <v>1.4319676739277826E-2</v>
      </c>
      <c r="O379" s="72">
        <f t="shared" si="15"/>
        <v>-1.4423192708710602E-2</v>
      </c>
    </row>
    <row r="380" spans="1:15" x14ac:dyDescent="0.2">
      <c r="A380" s="2">
        <v>70</v>
      </c>
      <c r="B380" s="2">
        <v>2000</v>
      </c>
      <c r="C380" s="3">
        <v>0</v>
      </c>
      <c r="D380" s="3">
        <v>1</v>
      </c>
      <c r="E380" s="5">
        <v>7.0123500000000005E-2</v>
      </c>
      <c r="F380" s="5">
        <v>0.12937290000000001</v>
      </c>
      <c r="G380" s="5">
        <v>5.9364199999999999E-2</v>
      </c>
      <c r="H380" s="5">
        <v>0.62998620000000005</v>
      </c>
      <c r="I380" s="9">
        <v>0.1387535</v>
      </c>
      <c r="M380" s="5">
        <f t="shared" si="17"/>
        <v>-4.0953418300746876</v>
      </c>
      <c r="N380" s="95">
        <f t="shared" si="16"/>
        <v>1.6377369733389935E-2</v>
      </c>
      <c r="O380" s="72">
        <f t="shared" si="15"/>
        <v>-1.6512961313665999E-2</v>
      </c>
    </row>
    <row r="381" spans="1:15" x14ac:dyDescent="0.2">
      <c r="A381" s="2">
        <v>70</v>
      </c>
      <c r="B381" s="2">
        <v>2001</v>
      </c>
      <c r="C381" s="3">
        <v>0</v>
      </c>
      <c r="D381" s="3">
        <v>1</v>
      </c>
      <c r="E381" s="5">
        <v>5.8799499999999998E-2</v>
      </c>
      <c r="F381" s="5">
        <v>0.1054205</v>
      </c>
      <c r="G381" s="5">
        <v>4.8049500000000002E-2</v>
      </c>
      <c r="H381" s="5">
        <v>0.86998790000000004</v>
      </c>
      <c r="I381" s="9">
        <v>0.1188399</v>
      </c>
      <c r="M381" s="5">
        <f t="shared" si="17"/>
        <v>-4.3695057362171239</v>
      </c>
      <c r="N381" s="95">
        <f t="shared" si="16"/>
        <v>1.2499285517621373E-2</v>
      </c>
      <c r="O381" s="72">
        <f t="shared" si="15"/>
        <v>-1.2578058680662483E-2</v>
      </c>
    </row>
    <row r="382" spans="1:15" x14ac:dyDescent="0.2">
      <c r="A382" s="2">
        <v>70</v>
      </c>
      <c r="B382" s="2">
        <v>2002</v>
      </c>
      <c r="C382" s="3">
        <v>0</v>
      </c>
      <c r="D382" s="3">
        <v>1</v>
      </c>
      <c r="E382" s="5">
        <v>6.7398299999999994E-2</v>
      </c>
      <c r="F382" s="5">
        <v>0.13252359999999999</v>
      </c>
      <c r="G382" s="5">
        <v>5.51935E-2</v>
      </c>
      <c r="H382" s="5">
        <v>1.1333709999999999</v>
      </c>
      <c r="I382" s="9">
        <v>0.1316109</v>
      </c>
      <c r="M382" s="5">
        <f t="shared" si="17"/>
        <v>-4.8743066899564349</v>
      </c>
      <c r="N382" s="95">
        <f t="shared" si="16"/>
        <v>7.5824566195464788E-3</v>
      </c>
      <c r="O382" s="72">
        <f t="shared" si="15"/>
        <v>-7.6113495895296437E-3</v>
      </c>
    </row>
    <row r="383" spans="1:15" x14ac:dyDescent="0.2">
      <c r="A383" s="2">
        <v>70</v>
      </c>
      <c r="B383" s="2">
        <v>2003</v>
      </c>
      <c r="C383" s="3">
        <v>0</v>
      </c>
      <c r="D383" s="3">
        <v>1</v>
      </c>
      <c r="E383" s="5">
        <v>4.79686E-2</v>
      </c>
      <c r="F383" s="5">
        <v>0.15467330000000001</v>
      </c>
      <c r="G383" s="5">
        <v>5.4837499999999997E-2</v>
      </c>
      <c r="H383" s="5">
        <v>1.6107849999999999</v>
      </c>
      <c r="I383" s="9">
        <v>0.14685819999999999</v>
      </c>
      <c r="M383" s="5">
        <f t="shared" si="17"/>
        <v>-5.6630704174743434</v>
      </c>
      <c r="N383" s="95">
        <f t="shared" si="16"/>
        <v>3.4598285434184234E-3</v>
      </c>
      <c r="O383" s="72">
        <f t="shared" si="15"/>
        <v>-3.4658275913083104E-3</v>
      </c>
    </row>
    <row r="384" spans="1:15" x14ac:dyDescent="0.2">
      <c r="A384" s="2">
        <v>70</v>
      </c>
      <c r="B384" s="2">
        <v>2004</v>
      </c>
      <c r="C384" s="3">
        <v>0</v>
      </c>
      <c r="D384" s="3">
        <v>1</v>
      </c>
      <c r="E384" s="5">
        <v>4.6171299999999998E-2</v>
      </c>
      <c r="F384" s="5">
        <v>0.17526269999999999</v>
      </c>
      <c r="G384" s="5">
        <v>5.7063900000000001E-2</v>
      </c>
      <c r="H384" s="5">
        <v>1.526276</v>
      </c>
      <c r="I384" s="9">
        <v>0.1501371</v>
      </c>
      <c r="M384" s="5">
        <f t="shared" si="17"/>
        <v>-5.5748569493177484</v>
      </c>
      <c r="N384" s="95">
        <f t="shared" si="16"/>
        <v>3.7776929146042396E-3</v>
      </c>
      <c r="O384" s="72">
        <f t="shared" si="15"/>
        <v>-3.7848464179918236E-3</v>
      </c>
    </row>
    <row r="385" spans="1:15" x14ac:dyDescent="0.2">
      <c r="A385" s="2">
        <v>71</v>
      </c>
      <c r="B385" s="2">
        <v>1999</v>
      </c>
      <c r="C385" s="3">
        <v>0</v>
      </c>
      <c r="D385" s="3">
        <v>1</v>
      </c>
      <c r="E385" s="5">
        <v>0.24634909999999999</v>
      </c>
      <c r="F385" s="5">
        <v>0.51878150000000001</v>
      </c>
      <c r="G385" s="5">
        <v>7.3504399999999998E-2</v>
      </c>
      <c r="H385" s="5">
        <v>2.2878090000000002</v>
      </c>
      <c r="I385" s="9">
        <v>0.3501513</v>
      </c>
      <c r="M385" s="5">
        <f t="shared" si="17"/>
        <v>-7.2125155108804861</v>
      </c>
      <c r="N385" s="95">
        <f t="shared" si="16"/>
        <v>7.3675692327518643E-4</v>
      </c>
      <c r="O385" s="72">
        <f t="shared" si="15"/>
        <v>-7.3702846203746995E-4</v>
      </c>
    </row>
    <row r="386" spans="1:15" x14ac:dyDescent="0.2">
      <c r="A386" s="2">
        <v>71</v>
      </c>
      <c r="B386" s="2">
        <v>2000</v>
      </c>
      <c r="C386" s="3">
        <v>0</v>
      </c>
      <c r="D386" s="3">
        <v>1</v>
      </c>
      <c r="E386" s="5">
        <v>0.1062681</v>
      </c>
      <c r="F386" s="5">
        <v>0.442801</v>
      </c>
      <c r="G386" s="5">
        <v>6.4849199999999996E-2</v>
      </c>
      <c r="H386" s="5">
        <v>1.6775119999999999</v>
      </c>
      <c r="I386" s="9">
        <v>0.33176800000000001</v>
      </c>
      <c r="M386" s="5">
        <f t="shared" si="17"/>
        <v>-6.1296823648161203</v>
      </c>
      <c r="N386" s="95">
        <f t="shared" si="16"/>
        <v>2.1725422129587678E-3</v>
      </c>
      <c r="O386" s="72">
        <f t="shared" ref="O386:O449" si="18">C386*LN(logistic(M386))+(1-C386)*LN(1-logistic(M386))</f>
        <v>-2.1749056064609058E-3</v>
      </c>
    </row>
    <row r="387" spans="1:15" x14ac:dyDescent="0.2">
      <c r="A387" s="2">
        <v>71</v>
      </c>
      <c r="B387" s="2">
        <v>2001</v>
      </c>
      <c r="C387" s="3">
        <v>0</v>
      </c>
      <c r="D387" s="3">
        <v>1</v>
      </c>
      <c r="E387" s="5">
        <v>0.20755850000000001</v>
      </c>
      <c r="F387" s="5">
        <v>0.49016860000000001</v>
      </c>
      <c r="G387" s="5">
        <v>7.0566500000000004E-2</v>
      </c>
      <c r="H387" s="5">
        <v>2.528778</v>
      </c>
      <c r="I387" s="9">
        <v>0.31490699999999999</v>
      </c>
      <c r="M387" s="5">
        <f t="shared" si="17"/>
        <v>-7.569333728080105</v>
      </c>
      <c r="N387" s="95">
        <f t="shared" ref="N387:N450" si="19">logistic(M387)</f>
        <v>5.1576999853165386E-4</v>
      </c>
      <c r="O387" s="72">
        <f t="shared" si="18"/>
        <v>-5.1590305362985702E-4</v>
      </c>
    </row>
    <row r="388" spans="1:15" x14ac:dyDescent="0.2">
      <c r="A388" s="2">
        <v>71</v>
      </c>
      <c r="B388" s="2">
        <v>2002</v>
      </c>
      <c r="C388" s="3">
        <v>0</v>
      </c>
      <c r="D388" s="3">
        <v>1</v>
      </c>
      <c r="E388" s="5">
        <v>0.21110619999999999</v>
      </c>
      <c r="F388" s="5">
        <v>0.44686369999999997</v>
      </c>
      <c r="G388" s="5">
        <v>6.4445600000000006E-2</v>
      </c>
      <c r="H388" s="5">
        <v>2.0454460000000001</v>
      </c>
      <c r="I388" s="9">
        <v>0.31090889999999999</v>
      </c>
      <c r="M388" s="5">
        <f t="shared" ref="M388:M451" si="20">MMULT(D388:I388,$L$20:$L$25)</f>
        <v>-6.6881799687776979</v>
      </c>
      <c r="N388" s="95">
        <f t="shared" si="19"/>
        <v>1.2439981878559978E-3</v>
      </c>
      <c r="O388" s="72">
        <f t="shared" si="18"/>
        <v>-1.2447725959098272E-3</v>
      </c>
    </row>
    <row r="389" spans="1:15" x14ac:dyDescent="0.2">
      <c r="A389" s="2">
        <v>71</v>
      </c>
      <c r="B389" s="2">
        <v>2003</v>
      </c>
      <c r="C389" s="3">
        <v>0</v>
      </c>
      <c r="D389" s="3">
        <v>1</v>
      </c>
      <c r="E389" s="5">
        <v>0.22897419999999999</v>
      </c>
      <c r="F389" s="5">
        <v>0.51673950000000002</v>
      </c>
      <c r="G389" s="5">
        <v>5.0957500000000003E-2</v>
      </c>
      <c r="H389" s="5">
        <v>2.3216519999999998</v>
      </c>
      <c r="I389" s="9">
        <v>0.31393900000000002</v>
      </c>
      <c r="M389" s="5">
        <f t="shared" si="20"/>
        <v>-7.1127661249172451</v>
      </c>
      <c r="N389" s="95">
        <f t="shared" si="19"/>
        <v>8.1397538517617273E-4</v>
      </c>
      <c r="O389" s="72">
        <f t="shared" si="18"/>
        <v>-8.1430684301786059E-4</v>
      </c>
    </row>
    <row r="390" spans="1:15" x14ac:dyDescent="0.2">
      <c r="A390" s="2">
        <v>71</v>
      </c>
      <c r="B390" s="2">
        <v>2004</v>
      </c>
      <c r="C390" s="3">
        <v>0</v>
      </c>
      <c r="D390" s="3">
        <v>1</v>
      </c>
      <c r="E390" s="5">
        <v>0.22542760000000001</v>
      </c>
      <c r="F390" s="5">
        <v>0.55324669999999998</v>
      </c>
      <c r="G390" s="5">
        <v>5.7829499999999999E-2</v>
      </c>
      <c r="H390" s="5">
        <v>2.6885110000000001</v>
      </c>
      <c r="I390" s="9">
        <v>0.31501990000000002</v>
      </c>
      <c r="M390" s="5">
        <f t="shared" si="20"/>
        <v>-7.8062410181292208</v>
      </c>
      <c r="N390" s="95">
        <f t="shared" si="19"/>
        <v>4.0702004585066643E-4</v>
      </c>
      <c r="O390" s="72">
        <f t="shared" si="18"/>
        <v>-4.0710290099278635E-4</v>
      </c>
    </row>
    <row r="391" spans="1:15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0.15831609999999999</v>
      </c>
      <c r="F391" s="5">
        <v>0.111305</v>
      </c>
      <c r="G391" s="5">
        <v>4.4752599999999997E-2</v>
      </c>
      <c r="H391" s="5">
        <v>0.36114309999999999</v>
      </c>
      <c r="I391" s="9">
        <v>1.007002</v>
      </c>
      <c r="M391" s="5">
        <f t="shared" si="20"/>
        <v>-2.9491455875205594</v>
      </c>
      <c r="N391" s="95">
        <f t="shared" si="19"/>
        <v>4.9776909015858524E-2</v>
      </c>
      <c r="O391" s="72">
        <f t="shared" si="18"/>
        <v>-5.1058489341527305E-2</v>
      </c>
    </row>
    <row r="392" spans="1:15" x14ac:dyDescent="0.2">
      <c r="A392" s="2">
        <v>72</v>
      </c>
      <c r="B392" s="2">
        <v>2000</v>
      </c>
      <c r="C392" s="3">
        <v>0</v>
      </c>
      <c r="D392" s="3">
        <v>1</v>
      </c>
      <c r="E392" s="5">
        <v>0.2718526</v>
      </c>
      <c r="F392" s="5">
        <v>-3.0235600000000001E-2</v>
      </c>
      <c r="G392" s="5">
        <v>5.2559599999999998E-2</v>
      </c>
      <c r="H392" s="5">
        <v>0.43611349999999999</v>
      </c>
      <c r="I392" s="9">
        <v>1.3193109999999999</v>
      </c>
      <c r="M392" s="5">
        <f t="shared" si="20"/>
        <v>-2.6846690361991952</v>
      </c>
      <c r="N392" s="95">
        <f t="shared" si="19"/>
        <v>6.3884085244770128E-2</v>
      </c>
      <c r="O392" s="72">
        <f t="shared" si="18"/>
        <v>-6.6015969621693732E-2</v>
      </c>
    </row>
    <row r="393" spans="1:15" x14ac:dyDescent="0.2">
      <c r="A393" s="2">
        <v>73</v>
      </c>
      <c r="B393" s="2">
        <v>1999</v>
      </c>
      <c r="C393" s="3">
        <v>0</v>
      </c>
      <c r="D393" s="3">
        <v>1</v>
      </c>
      <c r="E393" s="5">
        <v>0.18901000000000001</v>
      </c>
      <c r="F393" s="5">
        <v>0.30207089999999998</v>
      </c>
      <c r="G393" s="5">
        <v>0.119214</v>
      </c>
      <c r="H393" s="5">
        <v>5.9035149999999996</v>
      </c>
      <c r="I393" s="9">
        <v>1.47393</v>
      </c>
      <c r="M393" s="5">
        <f t="shared" si="20"/>
        <v>-12.352333805968854</v>
      </c>
      <c r="N393" s="95">
        <f t="shared" si="19"/>
        <v>4.3196415848513047E-6</v>
      </c>
      <c r="O393" s="72">
        <f t="shared" si="18"/>
        <v>-4.3196509145497701E-6</v>
      </c>
    </row>
    <row r="394" spans="1:15" x14ac:dyDescent="0.2">
      <c r="A394" s="2">
        <v>73</v>
      </c>
      <c r="B394" s="2">
        <v>2000</v>
      </c>
      <c r="C394" s="3">
        <v>0</v>
      </c>
      <c r="D394" s="3">
        <v>1</v>
      </c>
      <c r="E394" s="5">
        <v>7.7470800000000006E-2</v>
      </c>
      <c r="F394" s="5">
        <v>0.30065829999999999</v>
      </c>
      <c r="G394" s="5">
        <v>8.6640999999999996E-2</v>
      </c>
      <c r="H394" s="5">
        <v>2.8473069999999998</v>
      </c>
      <c r="I394" s="9">
        <v>1.163489</v>
      </c>
      <c r="M394" s="5">
        <f t="shared" si="20"/>
        <v>-7.4579893547588423</v>
      </c>
      <c r="N394" s="95">
        <f t="shared" si="19"/>
        <v>5.7648225272863578E-4</v>
      </c>
      <c r="O394" s="72">
        <f t="shared" si="18"/>
        <v>-5.7664848251126589E-4</v>
      </c>
    </row>
    <row r="395" spans="1:15" x14ac:dyDescent="0.2">
      <c r="A395" s="2">
        <v>73</v>
      </c>
      <c r="B395" s="2">
        <v>2001</v>
      </c>
      <c r="C395" s="3">
        <v>0</v>
      </c>
      <c r="D395" s="3">
        <v>1</v>
      </c>
      <c r="E395" s="5">
        <v>0.15770980000000001</v>
      </c>
      <c r="F395" s="5">
        <v>0.26578659999999998</v>
      </c>
      <c r="G395" s="5">
        <v>0.1213122</v>
      </c>
      <c r="H395" s="5">
        <v>2.9546739999999998</v>
      </c>
      <c r="I395" s="9">
        <v>0.9777806</v>
      </c>
      <c r="M395" s="5">
        <f t="shared" si="20"/>
        <v>-7.9375580426805943</v>
      </c>
      <c r="N395" s="95">
        <f t="shared" si="19"/>
        <v>3.5694992350202519E-4</v>
      </c>
      <c r="O395" s="72">
        <f t="shared" si="18"/>
        <v>-3.5701364529004584E-4</v>
      </c>
    </row>
    <row r="396" spans="1:15" x14ac:dyDescent="0.2">
      <c r="A396" s="2">
        <v>73</v>
      </c>
      <c r="B396" s="2">
        <v>2002</v>
      </c>
      <c r="C396" s="3">
        <v>0</v>
      </c>
      <c r="D396" s="3">
        <v>1</v>
      </c>
      <c r="E396" s="5">
        <v>0.1787986</v>
      </c>
      <c r="F396" s="5">
        <v>0.26532919999999999</v>
      </c>
      <c r="G396" s="5">
        <v>0.1017961</v>
      </c>
      <c r="H396" s="5">
        <v>1.928504</v>
      </c>
      <c r="I396" s="9">
        <v>0.9399824</v>
      </c>
      <c r="M396" s="5">
        <f t="shared" si="20"/>
        <v>-6.1601724823219275</v>
      </c>
      <c r="N396" s="95">
        <f t="shared" si="19"/>
        <v>2.1074383010846768E-3</v>
      </c>
      <c r="O396" s="72">
        <f t="shared" si="18"/>
        <v>-2.1096620740400102E-3</v>
      </c>
    </row>
    <row r="397" spans="1:15" x14ac:dyDescent="0.2">
      <c r="A397" s="2">
        <v>73</v>
      </c>
      <c r="B397" s="2">
        <v>2003</v>
      </c>
      <c r="C397" s="3">
        <v>0</v>
      </c>
      <c r="D397" s="3">
        <v>1</v>
      </c>
      <c r="E397" s="5">
        <v>0.1688182</v>
      </c>
      <c r="F397" s="5">
        <v>0.31858789999999998</v>
      </c>
      <c r="G397" s="5">
        <v>0.12884660000000001</v>
      </c>
      <c r="H397" s="5">
        <v>3.3380239999999999</v>
      </c>
      <c r="I397" s="9">
        <v>1.0020560000000001</v>
      </c>
      <c r="M397" s="5">
        <f t="shared" si="20"/>
        <v>-8.6658562754241526</v>
      </c>
      <c r="N397" s="95">
        <f t="shared" si="19"/>
        <v>1.7234218109624076E-4</v>
      </c>
      <c r="O397" s="72">
        <f t="shared" si="18"/>
        <v>-1.7235703371639124E-4</v>
      </c>
    </row>
    <row r="398" spans="1:15" x14ac:dyDescent="0.2">
      <c r="A398" s="2">
        <v>73</v>
      </c>
      <c r="B398" s="2">
        <v>2004</v>
      </c>
      <c r="C398" s="3">
        <v>0</v>
      </c>
      <c r="D398" s="3">
        <v>1</v>
      </c>
      <c r="E398" s="5">
        <v>0.2067447</v>
      </c>
      <c r="F398" s="5">
        <v>0.38140049999999998</v>
      </c>
      <c r="G398" s="5">
        <v>0.1128574</v>
      </c>
      <c r="H398" s="5">
        <v>3.0627409999999999</v>
      </c>
      <c r="I398" s="9">
        <v>0.94271479999999996</v>
      </c>
      <c r="M398" s="5">
        <f t="shared" si="20"/>
        <v>-8.2116587040234084</v>
      </c>
      <c r="N398" s="95">
        <f t="shared" si="19"/>
        <v>2.7139638316376436E-4</v>
      </c>
      <c r="O398" s="72">
        <f t="shared" si="18"/>
        <v>-2.7143321782683531E-4</v>
      </c>
    </row>
    <row r="399" spans="1:15" x14ac:dyDescent="0.2">
      <c r="A399" s="2">
        <v>74</v>
      </c>
      <c r="B399" s="2">
        <v>1999</v>
      </c>
      <c r="C399" s="3">
        <v>0</v>
      </c>
      <c r="D399" s="3">
        <v>1</v>
      </c>
      <c r="E399" s="5">
        <v>6.4599500000000004E-2</v>
      </c>
      <c r="F399" s="5">
        <v>-0.11623459999999999</v>
      </c>
      <c r="G399" s="5">
        <v>1.8562499999999999E-2</v>
      </c>
      <c r="H399" s="5">
        <v>0.30531079999999999</v>
      </c>
      <c r="I399" s="9">
        <v>0.22483230000000001</v>
      </c>
      <c r="M399" s="5">
        <f t="shared" si="20"/>
        <v>-2.8433922668916685</v>
      </c>
      <c r="N399" s="95">
        <f t="shared" si="19"/>
        <v>5.502388611582635E-2</v>
      </c>
      <c r="O399" s="72">
        <f t="shared" si="18"/>
        <v>-5.6595628120889398E-2</v>
      </c>
    </row>
    <row r="400" spans="1:15" x14ac:dyDescent="0.2">
      <c r="A400" s="2">
        <v>74</v>
      </c>
      <c r="B400" s="2">
        <v>2000</v>
      </c>
      <c r="C400" s="3">
        <v>1</v>
      </c>
      <c r="D400" s="3">
        <v>1</v>
      </c>
      <c r="E400" s="5">
        <v>6.5496899999999997E-2</v>
      </c>
      <c r="F400" s="5">
        <v>-0.1320064</v>
      </c>
      <c r="G400" s="5">
        <v>4.3704E-3</v>
      </c>
      <c r="H400" s="5">
        <v>8.4955199999999995E-2</v>
      </c>
      <c r="I400" s="9">
        <v>0.1891719</v>
      </c>
      <c r="M400" s="5">
        <f t="shared" si="20"/>
        <v>-2.3775072950598521</v>
      </c>
      <c r="N400" s="95">
        <f t="shared" si="19"/>
        <v>8.4904037005151256E-2</v>
      </c>
      <c r="O400" s="72">
        <f t="shared" si="18"/>
        <v>-2.4662336366757391</v>
      </c>
    </row>
    <row r="401" spans="1:15" x14ac:dyDescent="0.2">
      <c r="A401" s="2">
        <v>75</v>
      </c>
      <c r="B401" s="2">
        <v>1999</v>
      </c>
      <c r="C401" s="3">
        <v>0</v>
      </c>
      <c r="D401" s="3">
        <v>1</v>
      </c>
      <c r="E401" s="5">
        <v>9.3111100000000002E-2</v>
      </c>
      <c r="F401" s="5">
        <v>-4.1657800000000002E-2</v>
      </c>
      <c r="G401" s="5">
        <v>2.56142E-2</v>
      </c>
      <c r="H401" s="5">
        <v>0.3656778</v>
      </c>
      <c r="I401" s="9">
        <v>0.34493600000000002</v>
      </c>
      <c r="M401" s="5">
        <f t="shared" si="20"/>
        <v>-3.0181897560565814</v>
      </c>
      <c r="N401" s="95">
        <f t="shared" si="19"/>
        <v>4.6610852651988319E-2</v>
      </c>
      <c r="O401" s="72">
        <f t="shared" si="18"/>
        <v>-4.7732119380865481E-2</v>
      </c>
    </row>
    <row r="402" spans="1:15" x14ac:dyDescent="0.2">
      <c r="A402" s="2">
        <v>75</v>
      </c>
      <c r="B402" s="2">
        <v>2000</v>
      </c>
      <c r="C402" s="3">
        <v>0</v>
      </c>
      <c r="D402" s="3">
        <v>1</v>
      </c>
      <c r="E402" s="5">
        <v>-1.65801E-2</v>
      </c>
      <c r="F402" s="5">
        <v>-6.0391100000000003E-2</v>
      </c>
      <c r="G402" s="5">
        <v>3.00085E-2</v>
      </c>
      <c r="H402" s="5">
        <v>0.66758130000000004</v>
      </c>
      <c r="I402" s="9">
        <v>0.37610529999999998</v>
      </c>
      <c r="M402" s="5">
        <f t="shared" si="20"/>
        <v>-3.5333513618165631</v>
      </c>
      <c r="N402" s="95">
        <f t="shared" si="19"/>
        <v>2.837803532154521E-2</v>
      </c>
      <c r="O402" s="72">
        <f t="shared" si="18"/>
        <v>-2.8788475400657355E-2</v>
      </c>
    </row>
    <row r="403" spans="1:15" x14ac:dyDescent="0.2">
      <c r="A403" s="2">
        <v>75</v>
      </c>
      <c r="B403" s="2">
        <v>2001</v>
      </c>
      <c r="C403" s="3">
        <v>0</v>
      </c>
      <c r="D403" s="3">
        <v>1</v>
      </c>
      <c r="E403" s="5">
        <v>5.57799E-2</v>
      </c>
      <c r="F403" s="5">
        <v>-0.26799780000000001</v>
      </c>
      <c r="G403" s="5">
        <v>6.0458999999999999E-2</v>
      </c>
      <c r="H403" s="5">
        <v>0.68437689999999995</v>
      </c>
      <c r="I403" s="9">
        <v>0.4339961</v>
      </c>
      <c r="M403" s="5">
        <f t="shared" si="20"/>
        <v>-3.4359650892712494</v>
      </c>
      <c r="N403" s="95">
        <f t="shared" si="19"/>
        <v>3.1190178110924789E-2</v>
      </c>
      <c r="O403" s="72">
        <f t="shared" si="18"/>
        <v>-3.1686948593701129E-2</v>
      </c>
    </row>
    <row r="404" spans="1:15" x14ac:dyDescent="0.2">
      <c r="A404" s="2">
        <v>75</v>
      </c>
      <c r="B404" s="2">
        <v>2003</v>
      </c>
      <c r="C404" s="3">
        <v>0</v>
      </c>
      <c r="D404" s="3">
        <v>1</v>
      </c>
      <c r="E404" s="5">
        <v>0.1082404</v>
      </c>
      <c r="F404" s="5">
        <v>-0.3946674</v>
      </c>
      <c r="G404" s="5">
        <v>5.5288400000000001E-2</v>
      </c>
      <c r="H404" s="5">
        <v>0.85279749999999999</v>
      </c>
      <c r="I404" s="9">
        <v>0.37346449999999998</v>
      </c>
      <c r="M404" s="5">
        <f t="shared" si="20"/>
        <v>-3.4945917146063548</v>
      </c>
      <c r="N404" s="95">
        <f t="shared" si="19"/>
        <v>2.9466505171864076E-2</v>
      </c>
      <c r="O404" s="72">
        <f t="shared" si="18"/>
        <v>-2.9909364008160876E-2</v>
      </c>
    </row>
    <row r="405" spans="1:15" x14ac:dyDescent="0.2">
      <c r="A405" s="2">
        <v>75</v>
      </c>
      <c r="B405" s="2">
        <v>2004</v>
      </c>
      <c r="C405" s="3">
        <v>0</v>
      </c>
      <c r="D405" s="3">
        <v>1</v>
      </c>
      <c r="E405" s="5">
        <v>0.15758520000000001</v>
      </c>
      <c r="F405" s="5">
        <v>-0.36332959999999997</v>
      </c>
      <c r="G405" s="5">
        <v>5.5391999999999997E-2</v>
      </c>
      <c r="H405" s="5">
        <v>0.94156390000000001</v>
      </c>
      <c r="I405" s="9">
        <v>0.4141532</v>
      </c>
      <c r="M405" s="5">
        <f t="shared" si="20"/>
        <v>-3.6367796358905573</v>
      </c>
      <c r="N405" s="95">
        <f t="shared" si="19"/>
        <v>2.566118319126762E-2</v>
      </c>
      <c r="O405" s="72">
        <f t="shared" si="18"/>
        <v>-2.5996174629351009E-2</v>
      </c>
    </row>
    <row r="406" spans="1:15" x14ac:dyDescent="0.2">
      <c r="A406" s="2">
        <v>76</v>
      </c>
      <c r="B406" s="2">
        <v>1996</v>
      </c>
      <c r="C406" s="3">
        <v>0</v>
      </c>
      <c r="D406" s="3">
        <v>1</v>
      </c>
      <c r="E406" s="5">
        <v>3.0913699999999999E-2</v>
      </c>
      <c r="F406" s="5">
        <v>-0.105063</v>
      </c>
      <c r="G406" s="5">
        <v>5.2774399999999999E-2</v>
      </c>
      <c r="H406" s="5">
        <v>0.97566589999999997</v>
      </c>
      <c r="I406" s="9">
        <v>8.4078100000000003E-2</v>
      </c>
      <c r="M406" s="5">
        <f t="shared" si="20"/>
        <v>-4.3027586775767706</v>
      </c>
      <c r="N406" s="95">
        <f t="shared" si="19"/>
        <v>1.3350530888267476E-2</v>
      </c>
      <c r="O406" s="72">
        <f t="shared" si="18"/>
        <v>-1.3440450438369205E-2</v>
      </c>
    </row>
    <row r="407" spans="1:15" x14ac:dyDescent="0.2">
      <c r="A407" s="2">
        <v>76</v>
      </c>
      <c r="B407" s="2">
        <v>1997</v>
      </c>
      <c r="C407" s="3">
        <v>1</v>
      </c>
      <c r="D407" s="3">
        <v>1</v>
      </c>
      <c r="E407" s="5">
        <v>6.5524899999999997E-2</v>
      </c>
      <c r="F407" s="5">
        <v>-0.22874269999999999</v>
      </c>
      <c r="G407" s="5">
        <v>-0.13054180000000001</v>
      </c>
      <c r="H407" s="5">
        <v>0.83395680000000005</v>
      </c>
      <c r="I407" s="9">
        <v>9.4177800000000006E-2</v>
      </c>
      <c r="M407" s="5">
        <f t="shared" si="20"/>
        <v>-2.4101414006240516</v>
      </c>
      <c r="N407" s="95">
        <f t="shared" si="19"/>
        <v>8.2402625851340422E-2</v>
      </c>
      <c r="O407" s="72">
        <f t="shared" si="18"/>
        <v>-2.4961379754465396</v>
      </c>
    </row>
    <row r="408" spans="1:15" x14ac:dyDescent="0.2">
      <c r="A408" s="2">
        <v>77</v>
      </c>
      <c r="B408" s="2">
        <v>1996</v>
      </c>
      <c r="C408" s="3">
        <v>0</v>
      </c>
      <c r="D408" s="3">
        <v>1</v>
      </c>
      <c r="E408" s="5">
        <v>0.37698530000000002</v>
      </c>
      <c r="F408" s="5">
        <v>4.7507899999999999E-2</v>
      </c>
      <c r="G408" s="5">
        <v>2.2253100000000001E-2</v>
      </c>
      <c r="H408" s="5">
        <v>0.26763209999999998</v>
      </c>
      <c r="I408" s="9">
        <v>0.21180479999999999</v>
      </c>
      <c r="M408" s="5">
        <f t="shared" si="20"/>
        <v>-2.9295764742273911</v>
      </c>
      <c r="N408" s="95">
        <f t="shared" si="19"/>
        <v>5.0710709215685837E-2</v>
      </c>
      <c r="O408" s="72">
        <f t="shared" si="18"/>
        <v>-5.2041689329075685E-2</v>
      </c>
    </row>
    <row r="409" spans="1:15" x14ac:dyDescent="0.2">
      <c r="A409" s="2">
        <v>77</v>
      </c>
      <c r="B409" s="2">
        <v>1997</v>
      </c>
      <c r="C409" s="3">
        <v>0</v>
      </c>
      <c r="D409" s="3">
        <v>1</v>
      </c>
      <c r="E409" s="5">
        <v>0.29734569999999999</v>
      </c>
      <c r="F409" s="5">
        <v>-5.6424099999999998E-2</v>
      </c>
      <c r="G409" s="5">
        <v>3.6141800000000002E-2</v>
      </c>
      <c r="H409" s="5">
        <v>0.12599369999999999</v>
      </c>
      <c r="I409" s="9">
        <v>0.25267970000000001</v>
      </c>
      <c r="M409" s="5">
        <f t="shared" si="20"/>
        <v>-2.6715109574333766</v>
      </c>
      <c r="N409" s="95">
        <f t="shared" si="19"/>
        <v>6.46755067426934E-2</v>
      </c>
      <c r="O409" s="72">
        <f t="shared" si="18"/>
        <v>-6.6861758289838258E-2</v>
      </c>
    </row>
    <row r="410" spans="1:15" x14ac:dyDescent="0.2">
      <c r="A410" s="2">
        <v>77</v>
      </c>
      <c r="B410" s="2">
        <v>1998</v>
      </c>
      <c r="C410" s="3">
        <v>1</v>
      </c>
      <c r="D410" s="3">
        <v>1</v>
      </c>
      <c r="E410" s="5">
        <v>0.23901249999999999</v>
      </c>
      <c r="F410" s="5">
        <v>-0.20424970000000001</v>
      </c>
      <c r="G410" s="5">
        <v>2.2092199999999999E-2</v>
      </c>
      <c r="H410" s="5">
        <v>4.7139899999999998E-2</v>
      </c>
      <c r="I410" s="9">
        <v>0.23221439999999999</v>
      </c>
      <c r="M410" s="5">
        <f t="shared" si="20"/>
        <v>-2.255380830153622</v>
      </c>
      <c r="N410" s="95">
        <f t="shared" si="19"/>
        <v>9.4886335066519903E-2</v>
      </c>
      <c r="O410" s="72">
        <f t="shared" si="18"/>
        <v>-2.3550755767108469</v>
      </c>
    </row>
    <row r="411" spans="1:15" x14ac:dyDescent="0.2">
      <c r="A411" s="2">
        <v>78</v>
      </c>
      <c r="B411" s="2">
        <v>1999</v>
      </c>
      <c r="C411" s="3">
        <v>0</v>
      </c>
      <c r="D411" s="3">
        <v>1</v>
      </c>
      <c r="E411" s="5">
        <v>0.29040359999999998</v>
      </c>
      <c r="F411" s="5">
        <v>0.32565929999999998</v>
      </c>
      <c r="G411" s="5">
        <v>5.64669E-2</v>
      </c>
      <c r="H411" s="5">
        <v>0.67444550000000003</v>
      </c>
      <c r="I411" s="9">
        <v>0.31983470000000003</v>
      </c>
      <c r="M411" s="5">
        <f t="shared" si="20"/>
        <v>-4.2249176425039874</v>
      </c>
      <c r="N411" s="95">
        <f t="shared" si="19"/>
        <v>1.4415687643784833E-2</v>
      </c>
      <c r="O411" s="72">
        <f t="shared" si="18"/>
        <v>-1.4520603175928699E-2</v>
      </c>
    </row>
    <row r="412" spans="1:15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0.31045729999999999</v>
      </c>
      <c r="F412" s="5">
        <v>0.37282910000000002</v>
      </c>
      <c r="G412" s="5">
        <v>6.3725699999999996E-2</v>
      </c>
      <c r="H412" s="5">
        <v>1.029431</v>
      </c>
      <c r="I412" s="9">
        <v>0.29714010000000002</v>
      </c>
      <c r="M412" s="5">
        <f t="shared" si="20"/>
        <v>-4.9230230811222428</v>
      </c>
      <c r="N412" s="95">
        <f t="shared" si="19"/>
        <v>7.2245247253700535E-3</v>
      </c>
      <c r="O412" s="72">
        <f t="shared" si="18"/>
        <v>-7.2507479808281202E-3</v>
      </c>
    </row>
    <row r="413" spans="1:15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0.3817393</v>
      </c>
      <c r="F413" s="5">
        <v>0.39153840000000001</v>
      </c>
      <c r="G413" s="5">
        <v>8.9960399999999996E-2</v>
      </c>
      <c r="H413" s="5">
        <v>2.005995</v>
      </c>
      <c r="I413" s="9">
        <v>0.3662996</v>
      </c>
      <c r="M413" s="5">
        <f t="shared" si="20"/>
        <v>-6.6439246774108689</v>
      </c>
      <c r="N413" s="95">
        <f t="shared" si="19"/>
        <v>1.3002148768349435E-3</v>
      </c>
      <c r="O413" s="72">
        <f t="shared" si="18"/>
        <v>-1.3010608896097077E-3</v>
      </c>
    </row>
    <row r="414" spans="1:15" x14ac:dyDescent="0.2">
      <c r="A414" s="2">
        <v>78</v>
      </c>
      <c r="B414" s="2">
        <v>2002</v>
      </c>
      <c r="C414" s="3">
        <v>0</v>
      </c>
      <c r="D414" s="3">
        <v>1</v>
      </c>
      <c r="E414" s="5">
        <v>0.37947520000000001</v>
      </c>
      <c r="F414" s="5">
        <v>0.51727429999999996</v>
      </c>
      <c r="G414" s="5">
        <v>8.4913500000000003E-2</v>
      </c>
      <c r="H414" s="5">
        <v>2.9821</v>
      </c>
      <c r="I414" s="9">
        <v>0.37346259999999998</v>
      </c>
      <c r="M414" s="5">
        <f t="shared" si="20"/>
        <v>-8.3383885704588749</v>
      </c>
      <c r="N414" s="95">
        <f t="shared" si="19"/>
        <v>2.3910023532634677E-4</v>
      </c>
      <c r="O414" s="72">
        <f t="shared" si="18"/>
        <v>-2.39128824344813E-4</v>
      </c>
    </row>
    <row r="415" spans="1:15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0.46635979999999999</v>
      </c>
      <c r="F415" s="5">
        <v>0.48164610000000002</v>
      </c>
      <c r="G415" s="5">
        <v>6.1995700000000001E-2</v>
      </c>
      <c r="H415" s="5">
        <v>3.0220609999999999</v>
      </c>
      <c r="I415" s="9">
        <v>0.28947469999999997</v>
      </c>
      <c r="M415" s="5">
        <f t="shared" si="20"/>
        <v>-8.1829897614598206</v>
      </c>
      <c r="N415" s="95">
        <f t="shared" si="19"/>
        <v>2.7928743097686067E-4</v>
      </c>
      <c r="O415" s="72">
        <f t="shared" si="18"/>
        <v>-2.7932643897450891E-4</v>
      </c>
    </row>
    <row r="416" spans="1:15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0.46392129999999998</v>
      </c>
      <c r="F416" s="5">
        <v>0.43194169999999998</v>
      </c>
      <c r="G416" s="5">
        <v>5.3459100000000002E-2</v>
      </c>
      <c r="H416" s="5">
        <v>1.882919</v>
      </c>
      <c r="I416" s="9">
        <v>0.25929920000000001</v>
      </c>
      <c r="M416" s="5">
        <f t="shared" si="20"/>
        <v>-6.2468180296183728</v>
      </c>
      <c r="N416" s="95">
        <f t="shared" si="19"/>
        <v>1.9328633714490607E-3</v>
      </c>
      <c r="O416" s="72">
        <f t="shared" si="18"/>
        <v>-1.9347337623840822E-3</v>
      </c>
    </row>
    <row r="417" spans="1:15" x14ac:dyDescent="0.2">
      <c r="A417" s="2">
        <v>79</v>
      </c>
      <c r="B417" s="2">
        <v>1999</v>
      </c>
      <c r="C417" s="3">
        <v>0</v>
      </c>
      <c r="D417" s="3">
        <v>1</v>
      </c>
      <c r="E417" s="5">
        <v>0.1171328</v>
      </c>
      <c r="F417" s="5">
        <v>3.2626999999999999E-3</v>
      </c>
      <c r="G417" s="5">
        <v>8.4226999999999996E-2</v>
      </c>
      <c r="H417" s="5">
        <v>1.4384729999999999</v>
      </c>
      <c r="I417" s="9">
        <v>0.3693533</v>
      </c>
      <c r="M417" s="5">
        <f t="shared" si="20"/>
        <v>-5.2368626119757025</v>
      </c>
      <c r="N417" s="95">
        <f t="shared" si="19"/>
        <v>5.2887918707546465E-3</v>
      </c>
      <c r="O417" s="72">
        <f t="shared" si="18"/>
        <v>-5.3028270384062456E-3</v>
      </c>
    </row>
    <row r="418" spans="1:15" x14ac:dyDescent="0.2">
      <c r="A418" s="2">
        <v>79</v>
      </c>
      <c r="B418" s="2">
        <v>2000</v>
      </c>
      <c r="C418" s="3">
        <v>0</v>
      </c>
      <c r="D418" s="3">
        <v>1</v>
      </c>
      <c r="E418" s="5">
        <v>0.11541170000000001</v>
      </c>
      <c r="F418" s="5">
        <v>5.3651499999999998E-2</v>
      </c>
      <c r="G418" s="5">
        <v>5.8967499999999999E-2</v>
      </c>
      <c r="H418" s="5">
        <v>0.98854569999999997</v>
      </c>
      <c r="I418" s="9">
        <v>0.33496930000000003</v>
      </c>
      <c r="M418" s="5">
        <f t="shared" si="20"/>
        <v>-4.4130985665447087</v>
      </c>
      <c r="N418" s="95">
        <f t="shared" si="19"/>
        <v>1.1972495405428496E-2</v>
      </c>
      <c r="O418" s="72">
        <f t="shared" si="18"/>
        <v>-1.2044742963284373E-2</v>
      </c>
    </row>
    <row r="419" spans="1:15" x14ac:dyDescent="0.2">
      <c r="A419" s="2">
        <v>79</v>
      </c>
      <c r="B419" s="2">
        <v>2001</v>
      </c>
      <c r="C419" s="3">
        <v>0</v>
      </c>
      <c r="D419" s="3">
        <v>1</v>
      </c>
      <c r="E419" s="5">
        <v>0.2362969</v>
      </c>
      <c r="F419" s="5">
        <v>6.5634999999999999E-2</v>
      </c>
      <c r="G419" s="5">
        <v>5.4391200000000001E-2</v>
      </c>
      <c r="H419" s="5">
        <v>0.93740210000000002</v>
      </c>
      <c r="I419" s="9">
        <v>0.32539050000000003</v>
      </c>
      <c r="M419" s="5">
        <f t="shared" si="20"/>
        <v>-4.2682566618597964</v>
      </c>
      <c r="N419" s="95">
        <f t="shared" si="19"/>
        <v>1.3812716010162387E-2</v>
      </c>
      <c r="O419" s="72">
        <f t="shared" si="18"/>
        <v>-1.3908999221864827E-2</v>
      </c>
    </row>
    <row r="420" spans="1:15" x14ac:dyDescent="0.2">
      <c r="A420" s="2">
        <v>79</v>
      </c>
      <c r="B420" s="2">
        <v>2002</v>
      </c>
      <c r="C420" s="3">
        <v>0</v>
      </c>
      <c r="D420" s="3">
        <v>1</v>
      </c>
      <c r="E420" s="5">
        <v>0.21200379999999999</v>
      </c>
      <c r="F420" s="5">
        <v>3.2812899999999999E-2</v>
      </c>
      <c r="G420" s="5">
        <v>6.5084299999999998E-2</v>
      </c>
      <c r="H420" s="5">
        <v>1.007641</v>
      </c>
      <c r="I420" s="9">
        <v>0.32111640000000002</v>
      </c>
      <c r="M420" s="5">
        <f t="shared" si="20"/>
        <v>-4.4307150755015421</v>
      </c>
      <c r="N420" s="95">
        <f t="shared" si="19"/>
        <v>1.1765888606933901E-2</v>
      </c>
      <c r="O420" s="72">
        <f t="shared" si="18"/>
        <v>-1.1835654452354556E-2</v>
      </c>
    </row>
    <row r="421" spans="1:15" x14ac:dyDescent="0.2">
      <c r="A421" s="2">
        <v>79</v>
      </c>
      <c r="B421" s="2">
        <v>2003</v>
      </c>
      <c r="C421" s="3">
        <v>0</v>
      </c>
      <c r="D421" s="3">
        <v>1</v>
      </c>
      <c r="E421" s="5">
        <v>0.23748349999999999</v>
      </c>
      <c r="F421" s="5">
        <v>9.7600800000000001E-2</v>
      </c>
      <c r="G421" s="5">
        <v>6.2421299999999999E-2</v>
      </c>
      <c r="H421" s="5">
        <v>1.163937</v>
      </c>
      <c r="I421" s="9">
        <v>0.34595589999999998</v>
      </c>
      <c r="M421" s="5">
        <f t="shared" si="20"/>
        <v>-4.726736302541382</v>
      </c>
      <c r="N421" s="95">
        <f t="shared" si="19"/>
        <v>8.7775965600375878E-3</v>
      </c>
      <c r="O421" s="72">
        <f t="shared" si="18"/>
        <v>-8.8163465820741155E-3</v>
      </c>
    </row>
    <row r="422" spans="1:15" x14ac:dyDescent="0.2">
      <c r="A422" s="2">
        <v>79</v>
      </c>
      <c r="B422" s="2">
        <v>2004</v>
      </c>
      <c r="C422" s="3">
        <v>0</v>
      </c>
      <c r="D422" s="3">
        <v>1</v>
      </c>
      <c r="E422" s="5">
        <v>0.24546870000000001</v>
      </c>
      <c r="F422" s="5">
        <v>0.17855770000000001</v>
      </c>
      <c r="G422" s="5">
        <v>6.6895899999999994E-2</v>
      </c>
      <c r="H422" s="5">
        <v>1.8326150000000001</v>
      </c>
      <c r="I422" s="9">
        <v>0.3335687</v>
      </c>
      <c r="M422" s="5">
        <f t="shared" si="20"/>
        <v>-5.9502089890787353</v>
      </c>
      <c r="N422" s="95">
        <f t="shared" si="19"/>
        <v>2.5985260536127096E-3</v>
      </c>
      <c r="O422" s="72">
        <f t="shared" si="18"/>
        <v>-2.6019080825690111E-3</v>
      </c>
    </row>
    <row r="423" spans="1:15" x14ac:dyDescent="0.2">
      <c r="A423" s="2">
        <v>80</v>
      </c>
      <c r="B423" s="2">
        <v>1999</v>
      </c>
      <c r="C423" s="3">
        <v>0</v>
      </c>
      <c r="D423" s="3">
        <v>1</v>
      </c>
      <c r="E423" s="5">
        <v>-6.2080000000000002E-4</v>
      </c>
      <c r="F423" s="5">
        <v>0.27483669999999999</v>
      </c>
      <c r="G423" s="5">
        <v>3.5412100000000002E-2</v>
      </c>
      <c r="H423" s="5">
        <v>1.067496</v>
      </c>
      <c r="I423" s="9">
        <v>0.34915869999999999</v>
      </c>
      <c r="M423" s="5">
        <f t="shared" si="20"/>
        <v>-4.7113903314008061</v>
      </c>
      <c r="N423" s="95">
        <f t="shared" si="19"/>
        <v>8.9121264391700279E-3</v>
      </c>
      <c r="O423" s="72">
        <f t="shared" si="18"/>
        <v>-8.9520769779660274E-3</v>
      </c>
    </row>
    <row r="424" spans="1:15" x14ac:dyDescent="0.2">
      <c r="A424" s="2">
        <v>80</v>
      </c>
      <c r="B424" s="2">
        <v>2000</v>
      </c>
      <c r="C424" s="3">
        <v>0</v>
      </c>
      <c r="D424" s="3">
        <v>1</v>
      </c>
      <c r="E424" s="5">
        <v>-9.5508899999999994E-2</v>
      </c>
      <c r="F424" s="5">
        <v>0.1702128</v>
      </c>
      <c r="G424" s="5">
        <v>7.0114899999999994E-2</v>
      </c>
      <c r="H424" s="5">
        <v>1.0163610000000001</v>
      </c>
      <c r="I424" s="9">
        <v>0.47193299999999999</v>
      </c>
      <c r="M424" s="5">
        <f t="shared" si="20"/>
        <v>-4.7186012743364429</v>
      </c>
      <c r="N424" s="95">
        <f t="shared" si="19"/>
        <v>8.8486593653531107E-3</v>
      </c>
      <c r="O424" s="72">
        <f t="shared" si="18"/>
        <v>-8.8880412416288881E-3</v>
      </c>
    </row>
    <row r="425" spans="1:15" x14ac:dyDescent="0.2">
      <c r="A425" s="2">
        <v>80</v>
      </c>
      <c r="B425" s="2">
        <v>2001</v>
      </c>
      <c r="C425" s="3">
        <v>0</v>
      </c>
      <c r="D425" s="3">
        <v>1</v>
      </c>
      <c r="E425" s="5">
        <v>-0.19410859999999999</v>
      </c>
      <c r="F425" s="5">
        <v>0.18918779999999999</v>
      </c>
      <c r="G425" s="5">
        <v>3.03732E-2</v>
      </c>
      <c r="H425" s="5">
        <v>0.80509750000000002</v>
      </c>
      <c r="I425" s="9">
        <v>8.6286399999999999E-2</v>
      </c>
      <c r="M425" s="5">
        <f t="shared" si="20"/>
        <v>-4.3714810668946305</v>
      </c>
      <c r="N425" s="95">
        <f t="shared" si="19"/>
        <v>1.2474927369837917E-2</v>
      </c>
      <c r="O425" s="72">
        <f t="shared" si="18"/>
        <v>-1.2553392523953408E-2</v>
      </c>
    </row>
    <row r="426" spans="1:15" x14ac:dyDescent="0.2">
      <c r="A426" s="2">
        <v>80</v>
      </c>
      <c r="B426" s="2">
        <v>2002</v>
      </c>
      <c r="C426" s="3">
        <v>0</v>
      </c>
      <c r="D426" s="3">
        <v>1</v>
      </c>
      <c r="E426" s="5">
        <v>-0.1041661</v>
      </c>
      <c r="F426" s="5">
        <v>0.18255199999999999</v>
      </c>
      <c r="G426" s="5">
        <v>4.6041400000000003E-2</v>
      </c>
      <c r="H426" s="5">
        <v>0.51964960000000004</v>
      </c>
      <c r="I426" s="9">
        <v>0.16585140000000001</v>
      </c>
      <c r="M426" s="5">
        <f t="shared" si="20"/>
        <v>-3.9456959212696714</v>
      </c>
      <c r="N426" s="95">
        <f t="shared" si="19"/>
        <v>1.89708995405166E-2</v>
      </c>
      <c r="O426" s="72">
        <f t="shared" si="18"/>
        <v>-1.9153155779798599E-2</v>
      </c>
    </row>
    <row r="427" spans="1:15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0.1374891</v>
      </c>
      <c r="F427" s="5">
        <v>0.16866719999999999</v>
      </c>
      <c r="G427" s="5">
        <v>2.99455E-2</v>
      </c>
      <c r="H427" s="5">
        <v>0.74955329999999998</v>
      </c>
      <c r="I427" s="9">
        <v>0.17411670000000001</v>
      </c>
      <c r="M427" s="5">
        <f t="shared" si="20"/>
        <v>-4.0578645405299651</v>
      </c>
      <c r="N427" s="95">
        <f t="shared" si="19"/>
        <v>1.6992168250814621E-2</v>
      </c>
      <c r="O427" s="72">
        <f t="shared" si="18"/>
        <v>-1.7138191675268543E-2</v>
      </c>
    </row>
    <row r="428" spans="1:15" x14ac:dyDescent="0.2">
      <c r="A428" s="2">
        <v>81</v>
      </c>
      <c r="B428" s="2">
        <v>1999</v>
      </c>
      <c r="C428" s="3">
        <v>0</v>
      </c>
      <c r="D428" s="3">
        <v>1</v>
      </c>
      <c r="E428" s="5">
        <v>0.1035312</v>
      </c>
      <c r="F428" s="5">
        <v>0.29572320000000002</v>
      </c>
      <c r="G428" s="5">
        <v>2.8006099999999999E-2</v>
      </c>
      <c r="H428" s="5">
        <v>4.2895859999999999</v>
      </c>
      <c r="I428" s="9">
        <v>7.0791599999999996E-2</v>
      </c>
      <c r="M428" s="5">
        <f t="shared" si="20"/>
        <v>-9.9465633094338486</v>
      </c>
      <c r="N428" s="95">
        <f t="shared" si="19"/>
        <v>4.7889647692834446E-5</v>
      </c>
      <c r="O428" s="72">
        <f t="shared" si="18"/>
        <v>-4.7890794438656689E-5</v>
      </c>
    </row>
    <row r="429" spans="1:15" x14ac:dyDescent="0.2">
      <c r="A429" s="2">
        <v>81</v>
      </c>
      <c r="B429" s="2">
        <v>2000</v>
      </c>
      <c r="C429" s="3">
        <v>0</v>
      </c>
      <c r="D429" s="3">
        <v>1</v>
      </c>
      <c r="E429" s="5">
        <v>0.10808230000000001</v>
      </c>
      <c r="F429" s="5">
        <v>0.3098746</v>
      </c>
      <c r="G429" s="5">
        <v>5.2184000000000001E-2</v>
      </c>
      <c r="H429" s="5">
        <v>6.0768389999999997</v>
      </c>
      <c r="I429" s="9">
        <v>0.1118059</v>
      </c>
      <c r="M429" s="5">
        <f t="shared" si="20"/>
        <v>-12.981387240092577</v>
      </c>
      <c r="N429" s="95">
        <f t="shared" si="19"/>
        <v>2.3027890416007231E-6</v>
      </c>
      <c r="O429" s="72">
        <f t="shared" si="18"/>
        <v>-2.3027916929866461E-6</v>
      </c>
    </row>
    <row r="430" spans="1:15" x14ac:dyDescent="0.2">
      <c r="A430" s="2">
        <v>81</v>
      </c>
      <c r="B430" s="2">
        <v>2001</v>
      </c>
      <c r="C430" s="3">
        <v>0</v>
      </c>
      <c r="D430" s="3">
        <v>1</v>
      </c>
      <c r="E430" s="5">
        <v>0.1635143</v>
      </c>
      <c r="F430" s="5">
        <v>0.36942740000000002</v>
      </c>
      <c r="G430" s="5">
        <v>4.6915900000000003E-2</v>
      </c>
      <c r="H430" s="5">
        <v>3.8101180000000001</v>
      </c>
      <c r="I430" s="9">
        <v>0.1034577</v>
      </c>
      <c r="M430" s="5">
        <f t="shared" si="20"/>
        <v>-9.3958147231535811</v>
      </c>
      <c r="N430" s="95">
        <f t="shared" si="19"/>
        <v>8.3064113984281841E-5</v>
      </c>
      <c r="O430" s="72">
        <f t="shared" si="18"/>
        <v>-8.3067563998853624E-5</v>
      </c>
    </row>
    <row r="431" spans="1:15" x14ac:dyDescent="0.2">
      <c r="A431" s="2">
        <v>81</v>
      </c>
      <c r="B431" s="2">
        <v>2002</v>
      </c>
      <c r="C431" s="3">
        <v>0</v>
      </c>
      <c r="D431" s="3">
        <v>1</v>
      </c>
      <c r="E431" s="5">
        <v>9.1356699999999999E-2</v>
      </c>
      <c r="F431" s="5">
        <v>0.301257</v>
      </c>
      <c r="G431" s="5">
        <v>4.7917300000000003E-2</v>
      </c>
      <c r="H431" s="5">
        <v>4.0316809999999998</v>
      </c>
      <c r="I431" s="9">
        <v>7.9208399999999998E-2</v>
      </c>
      <c r="M431" s="5">
        <f t="shared" si="20"/>
        <v>-9.7027141767280973</v>
      </c>
      <c r="N431" s="95">
        <f t="shared" si="19"/>
        <v>6.1113651236669581E-5</v>
      </c>
      <c r="O431" s="72">
        <f t="shared" si="18"/>
        <v>-6.111551875189295E-5</v>
      </c>
    </row>
    <row r="432" spans="1:15" x14ac:dyDescent="0.2">
      <c r="A432" s="2">
        <v>81</v>
      </c>
      <c r="B432" s="2">
        <v>2003</v>
      </c>
      <c r="C432" s="3">
        <v>0</v>
      </c>
      <c r="D432" s="3">
        <v>1</v>
      </c>
      <c r="E432" s="5">
        <v>0.14075670000000001</v>
      </c>
      <c r="F432" s="5">
        <v>0.32405010000000001</v>
      </c>
      <c r="G432" s="5">
        <v>4.4675899999999998E-2</v>
      </c>
      <c r="H432" s="5">
        <v>3.7459570000000002</v>
      </c>
      <c r="I432" s="9">
        <v>8.2086000000000006E-2</v>
      </c>
      <c r="M432" s="5">
        <f t="shared" si="20"/>
        <v>-9.2323460091431606</v>
      </c>
      <c r="N432" s="95">
        <f t="shared" si="19"/>
        <v>9.7813903560658674E-5</v>
      </c>
      <c r="O432" s="72">
        <f t="shared" si="18"/>
        <v>-9.7818687652507437E-5</v>
      </c>
    </row>
    <row r="433" spans="1:15" x14ac:dyDescent="0.2">
      <c r="A433" s="2">
        <v>81</v>
      </c>
      <c r="B433" s="2">
        <v>2004</v>
      </c>
      <c r="C433" s="3">
        <v>0</v>
      </c>
      <c r="D433" s="3">
        <v>1</v>
      </c>
      <c r="E433" s="5">
        <v>0.1055653</v>
      </c>
      <c r="F433" s="5">
        <v>0.33246029999999999</v>
      </c>
      <c r="G433" s="5">
        <v>5.6804300000000002E-2</v>
      </c>
      <c r="H433" s="5">
        <v>4.2336980000000004</v>
      </c>
      <c r="I433" s="9">
        <v>7.7384900000000006E-2</v>
      </c>
      <c r="M433" s="5">
        <f t="shared" si="20"/>
        <v>-10.136346656271817</v>
      </c>
      <c r="N433" s="95">
        <f t="shared" si="19"/>
        <v>3.9611690495158193E-5</v>
      </c>
      <c r="O433" s="72">
        <f t="shared" si="18"/>
        <v>-3.961247505888661E-5</v>
      </c>
    </row>
    <row r="434" spans="1:15" x14ac:dyDescent="0.2">
      <c r="A434" s="2">
        <v>82</v>
      </c>
      <c r="B434" s="2">
        <v>1999</v>
      </c>
      <c r="C434" s="3">
        <v>0</v>
      </c>
      <c r="D434" s="3">
        <v>1</v>
      </c>
      <c r="E434" s="5">
        <v>9.6011100000000002E-2</v>
      </c>
      <c r="F434" s="5">
        <v>0.32393759999999999</v>
      </c>
      <c r="G434" s="5">
        <v>5.7811000000000001E-2</v>
      </c>
      <c r="H434" s="5">
        <v>1.602738</v>
      </c>
      <c r="I434" s="9">
        <v>0.44504260000000001</v>
      </c>
      <c r="M434" s="5">
        <f t="shared" si="20"/>
        <v>-5.7154457661391689</v>
      </c>
      <c r="N434" s="95">
        <f t="shared" si="19"/>
        <v>3.2838622564526718E-3</v>
      </c>
      <c r="O434" s="72">
        <f t="shared" si="18"/>
        <v>-3.2892659653792847E-3</v>
      </c>
    </row>
    <row r="435" spans="1:15" x14ac:dyDescent="0.2">
      <c r="A435" s="2">
        <v>82</v>
      </c>
      <c r="B435" s="2">
        <v>2000</v>
      </c>
      <c r="C435" s="3">
        <v>0</v>
      </c>
      <c r="D435" s="3">
        <v>1</v>
      </c>
      <c r="E435" s="5">
        <v>-3.6956000000000003E-2</v>
      </c>
      <c r="F435" s="5">
        <v>0.31460549999999998</v>
      </c>
      <c r="G435" s="5">
        <v>6.7681199999999997E-2</v>
      </c>
      <c r="H435" s="5">
        <v>1.9203699999999999</v>
      </c>
      <c r="I435" s="9">
        <v>0.36185089999999998</v>
      </c>
      <c r="M435" s="5">
        <f t="shared" si="20"/>
        <v>-6.3936613142145218</v>
      </c>
      <c r="N435" s="95">
        <f t="shared" si="19"/>
        <v>1.6693314858259457E-3</v>
      </c>
      <c r="O435" s="72">
        <f t="shared" si="18"/>
        <v>-1.670726372198685E-3</v>
      </c>
    </row>
    <row r="436" spans="1:15" x14ac:dyDescent="0.2">
      <c r="A436" s="2">
        <v>82</v>
      </c>
      <c r="B436" s="2">
        <v>2001</v>
      </c>
      <c r="C436" s="3">
        <v>0</v>
      </c>
      <c r="D436" s="3">
        <v>1</v>
      </c>
      <c r="E436" s="5">
        <v>-6.7698900000000006E-2</v>
      </c>
      <c r="F436" s="5">
        <v>0.31651849999999998</v>
      </c>
      <c r="G436" s="5">
        <v>4.9693300000000003E-2</v>
      </c>
      <c r="H436" s="5">
        <v>0.84387659999999998</v>
      </c>
      <c r="I436" s="9">
        <v>0.34959420000000002</v>
      </c>
      <c r="M436" s="5">
        <f t="shared" si="20"/>
        <v>-4.5574017854679454</v>
      </c>
      <c r="N436" s="95">
        <f t="shared" si="19"/>
        <v>1.0380394131810184E-2</v>
      </c>
      <c r="O436" s="72">
        <f t="shared" si="18"/>
        <v>-1.0434646188036795E-2</v>
      </c>
    </row>
    <row r="437" spans="1:15" x14ac:dyDescent="0.2">
      <c r="A437" s="2">
        <v>82</v>
      </c>
      <c r="B437" s="2">
        <v>2002</v>
      </c>
      <c r="C437" s="3">
        <v>0</v>
      </c>
      <c r="D437" s="3">
        <v>1</v>
      </c>
      <c r="E437" s="5">
        <v>-3.0575600000000001E-2</v>
      </c>
      <c r="F437" s="5">
        <v>0.2391192</v>
      </c>
      <c r="G437" s="5">
        <v>4.3849899999999997E-2</v>
      </c>
      <c r="H437" s="5">
        <v>0.61160119999999996</v>
      </c>
      <c r="I437" s="9">
        <v>0.27943760000000001</v>
      </c>
      <c r="M437" s="5">
        <f t="shared" si="20"/>
        <v>-4.0560616691123643</v>
      </c>
      <c r="N437" s="95">
        <f t="shared" si="19"/>
        <v>1.7022308633506393E-2</v>
      </c>
      <c r="O437" s="72">
        <f t="shared" si="18"/>
        <v>-1.7168853531462046E-2</v>
      </c>
    </row>
    <row r="438" spans="1:15" x14ac:dyDescent="0.2">
      <c r="A438" s="2">
        <v>82</v>
      </c>
      <c r="B438" s="2">
        <v>2003</v>
      </c>
      <c r="C438" s="3">
        <v>0</v>
      </c>
      <c r="D438" s="3">
        <v>1</v>
      </c>
      <c r="E438" s="5">
        <v>5.9731999999999997E-3</v>
      </c>
      <c r="F438" s="5">
        <v>0.22346079999999999</v>
      </c>
      <c r="G438" s="5">
        <v>5.8437099999999999E-2</v>
      </c>
      <c r="H438" s="5">
        <v>0.78707990000000005</v>
      </c>
      <c r="I438" s="9">
        <v>0.28408640000000002</v>
      </c>
      <c r="M438" s="5">
        <f t="shared" si="20"/>
        <v>-4.4115924632335908</v>
      </c>
      <c r="N438" s="95">
        <f t="shared" si="19"/>
        <v>1.1990324435899978E-2</v>
      </c>
      <c r="O438" s="72">
        <f t="shared" si="18"/>
        <v>-1.2062788201148247E-2</v>
      </c>
    </row>
    <row r="439" spans="1:15" x14ac:dyDescent="0.2">
      <c r="A439" s="2">
        <v>82</v>
      </c>
      <c r="B439" s="2">
        <v>2004</v>
      </c>
      <c r="C439" s="3">
        <v>0</v>
      </c>
      <c r="D439" s="3">
        <v>1</v>
      </c>
      <c r="E439" s="5">
        <v>-9.71336E-2</v>
      </c>
      <c r="F439" s="5">
        <v>0.28498810000000002</v>
      </c>
      <c r="G439" s="5">
        <v>2.1768599999999999E-2</v>
      </c>
      <c r="H439" s="5">
        <v>1.0409349999999999</v>
      </c>
      <c r="I439" s="9">
        <v>0.30221969999999998</v>
      </c>
      <c r="M439" s="5">
        <f t="shared" si="20"/>
        <v>-4.6437719156403707</v>
      </c>
      <c r="N439" s="95">
        <f t="shared" si="19"/>
        <v>9.5296502341769701E-3</v>
      </c>
      <c r="O439" s="72">
        <f t="shared" si="18"/>
        <v>-9.5753479045813609E-3</v>
      </c>
    </row>
    <row r="440" spans="1:15" x14ac:dyDescent="0.2">
      <c r="A440" s="2">
        <v>83</v>
      </c>
      <c r="B440" s="2">
        <v>1999</v>
      </c>
      <c r="C440" s="3">
        <v>0</v>
      </c>
      <c r="D440" s="3">
        <v>1</v>
      </c>
      <c r="E440" s="5">
        <v>0.1136669</v>
      </c>
      <c r="F440" s="5">
        <v>0.21514449999999999</v>
      </c>
      <c r="G440" s="5">
        <v>5.0044999999999999E-2</v>
      </c>
      <c r="H440" s="5">
        <v>0.68787399999999999</v>
      </c>
      <c r="I440" s="9">
        <v>0.38222</v>
      </c>
      <c r="M440" s="5">
        <f t="shared" si="20"/>
        <v>-4.0688344057153154</v>
      </c>
      <c r="N440" s="95">
        <f t="shared" si="19"/>
        <v>1.6809901400873527E-2</v>
      </c>
      <c r="O440" s="72">
        <f t="shared" si="18"/>
        <v>-1.6952791367751335E-2</v>
      </c>
    </row>
    <row r="441" spans="1:15" x14ac:dyDescent="0.2">
      <c r="A441" s="2">
        <v>83</v>
      </c>
      <c r="B441" s="2">
        <v>2000</v>
      </c>
      <c r="C441" s="3">
        <v>0</v>
      </c>
      <c r="D441" s="3">
        <v>1</v>
      </c>
      <c r="E441" s="5">
        <v>0.13656779999999999</v>
      </c>
      <c r="F441" s="5">
        <v>0.22917750000000001</v>
      </c>
      <c r="G441" s="5">
        <v>3.98214E-2</v>
      </c>
      <c r="H441" s="5">
        <v>0.58558429999999995</v>
      </c>
      <c r="I441" s="9">
        <v>0.37810719999999998</v>
      </c>
      <c r="M441" s="5">
        <f t="shared" si="20"/>
        <v>-3.8375103760116493</v>
      </c>
      <c r="N441" s="95">
        <f t="shared" si="19"/>
        <v>2.1092691008338969E-2</v>
      </c>
      <c r="O441" s="72">
        <f t="shared" si="18"/>
        <v>-2.1318320207065509E-2</v>
      </c>
    </row>
    <row r="442" spans="1:15" x14ac:dyDescent="0.2">
      <c r="A442" s="2">
        <v>83</v>
      </c>
      <c r="B442" s="2">
        <v>2001</v>
      </c>
      <c r="C442" s="3">
        <v>0</v>
      </c>
      <c r="D442" s="3">
        <v>1</v>
      </c>
      <c r="E442" s="5">
        <v>3.2763199999999999E-2</v>
      </c>
      <c r="F442" s="5">
        <v>0.19445200000000001</v>
      </c>
      <c r="G442" s="5">
        <v>4.5128599999999998E-2</v>
      </c>
      <c r="H442" s="5">
        <v>0.62502259999999998</v>
      </c>
      <c r="I442" s="9">
        <v>0.38662269999999999</v>
      </c>
      <c r="M442" s="5">
        <f t="shared" si="20"/>
        <v>-3.9300587659138975</v>
      </c>
      <c r="N442" s="95">
        <f t="shared" si="19"/>
        <v>1.9264122334877995E-2</v>
      </c>
      <c r="O442" s="72">
        <f t="shared" si="18"/>
        <v>-1.9452093521897886E-2</v>
      </c>
    </row>
    <row r="443" spans="1:15" x14ac:dyDescent="0.2">
      <c r="A443" s="2">
        <v>83</v>
      </c>
      <c r="B443" s="2">
        <v>2002</v>
      </c>
      <c r="C443" s="3">
        <v>0</v>
      </c>
      <c r="D443" s="3">
        <v>1</v>
      </c>
      <c r="E443" s="5">
        <v>8.8359099999999996E-2</v>
      </c>
      <c r="F443" s="5">
        <v>0.15026349999999999</v>
      </c>
      <c r="G443" s="5">
        <v>3.9216599999999997E-2</v>
      </c>
      <c r="H443" s="5">
        <v>0.47827409999999998</v>
      </c>
      <c r="I443" s="9">
        <v>0.38552619999999999</v>
      </c>
      <c r="M443" s="5">
        <f t="shared" si="20"/>
        <v>-3.5623009848737461</v>
      </c>
      <c r="N443" s="95">
        <f t="shared" si="19"/>
        <v>2.7590621177031569E-2</v>
      </c>
      <c r="O443" s="72">
        <f t="shared" si="18"/>
        <v>-2.7978391561004623E-2</v>
      </c>
    </row>
    <row r="444" spans="1:15" x14ac:dyDescent="0.2">
      <c r="A444" s="2">
        <v>83</v>
      </c>
      <c r="B444" s="2">
        <v>2003</v>
      </c>
      <c r="C444" s="3">
        <v>0</v>
      </c>
      <c r="D444" s="3">
        <v>1</v>
      </c>
      <c r="E444" s="5">
        <v>8.6490200000000003E-2</v>
      </c>
      <c r="F444" s="5">
        <v>0.12854769999999999</v>
      </c>
      <c r="G444" s="5">
        <v>3.7525200000000002E-2</v>
      </c>
      <c r="H444" s="5">
        <v>0.733483</v>
      </c>
      <c r="I444" s="9">
        <v>0.36112339999999998</v>
      </c>
      <c r="M444" s="5">
        <f t="shared" si="20"/>
        <v>-3.9397922141600117</v>
      </c>
      <c r="N444" s="95">
        <f t="shared" si="19"/>
        <v>1.9081086053844641E-2</v>
      </c>
      <c r="O444" s="72">
        <f t="shared" si="18"/>
        <v>-1.9265479360887249E-2</v>
      </c>
    </row>
    <row r="445" spans="1:15" x14ac:dyDescent="0.2">
      <c r="A445" s="2">
        <v>83</v>
      </c>
      <c r="B445" s="2">
        <v>2004</v>
      </c>
      <c r="C445" s="3">
        <v>0</v>
      </c>
      <c r="D445" s="3">
        <v>1</v>
      </c>
      <c r="E445" s="5">
        <v>0.20636090000000001</v>
      </c>
      <c r="F445" s="5">
        <v>0.15727949999999999</v>
      </c>
      <c r="G445" s="5">
        <v>2.8453300000000001E-2</v>
      </c>
      <c r="H445" s="5">
        <v>0.61910750000000003</v>
      </c>
      <c r="I445" s="9">
        <v>0.40197870000000002</v>
      </c>
      <c r="M445" s="5">
        <f t="shared" si="20"/>
        <v>-3.6517416097548763</v>
      </c>
      <c r="N445" s="95">
        <f t="shared" si="19"/>
        <v>2.5289736745266484E-2</v>
      </c>
      <c r="O445" s="72">
        <f t="shared" si="18"/>
        <v>-2.5615018039404008E-2</v>
      </c>
    </row>
    <row r="446" spans="1:15" x14ac:dyDescent="0.2">
      <c r="A446" s="2">
        <v>84</v>
      </c>
      <c r="B446" s="2">
        <v>1995</v>
      </c>
      <c r="C446" s="3">
        <v>0</v>
      </c>
      <c r="D446" s="3">
        <v>1</v>
      </c>
      <c r="E446" s="5">
        <v>1.93067E-2</v>
      </c>
      <c r="F446" s="5">
        <v>6.3464300000000001E-2</v>
      </c>
      <c r="G446" s="5">
        <v>6.7076700000000003E-2</v>
      </c>
      <c r="H446" s="5">
        <v>0.38837319999999997</v>
      </c>
      <c r="I446" s="9">
        <v>0.53096969999999999</v>
      </c>
      <c r="M446" s="5">
        <f t="shared" si="20"/>
        <v>-3.4541624944365861</v>
      </c>
      <c r="N446" s="95">
        <f t="shared" si="19"/>
        <v>3.0644967041138782E-2</v>
      </c>
      <c r="O446" s="72">
        <f t="shared" si="18"/>
        <v>-3.1124343113776824E-2</v>
      </c>
    </row>
    <row r="447" spans="1:15" x14ac:dyDescent="0.2">
      <c r="A447" s="2">
        <v>84</v>
      </c>
      <c r="B447" s="2">
        <v>1996</v>
      </c>
      <c r="C447" s="3">
        <v>0</v>
      </c>
      <c r="D447" s="3">
        <v>1</v>
      </c>
      <c r="E447" s="5">
        <v>3.17582E-2</v>
      </c>
      <c r="F447" s="5">
        <v>6.9364499999999996E-2</v>
      </c>
      <c r="G447" s="5">
        <v>6.4205300000000007E-2</v>
      </c>
      <c r="H447" s="5">
        <v>0.3644869</v>
      </c>
      <c r="I447" s="9">
        <v>0.60920790000000002</v>
      </c>
      <c r="M447" s="5">
        <f t="shared" si="20"/>
        <v>-3.3480621833571171</v>
      </c>
      <c r="N447" s="95">
        <f t="shared" si="19"/>
        <v>3.3958677796716588E-2</v>
      </c>
      <c r="O447" s="72">
        <f t="shared" si="18"/>
        <v>-3.4548669076558201E-2</v>
      </c>
    </row>
    <row r="448" spans="1:15" x14ac:dyDescent="0.2">
      <c r="A448" s="2">
        <v>84</v>
      </c>
      <c r="B448" s="2">
        <v>1997</v>
      </c>
      <c r="C448" s="3">
        <v>0</v>
      </c>
      <c r="D448" s="3">
        <v>1</v>
      </c>
      <c r="E448" s="5">
        <v>2.6746099999999998E-2</v>
      </c>
      <c r="F448" s="5">
        <v>8.85209E-2</v>
      </c>
      <c r="G448" s="5">
        <v>5.1093300000000001E-2</v>
      </c>
      <c r="H448" s="5">
        <v>0.7282421</v>
      </c>
      <c r="I448" s="9">
        <v>0.53140710000000002</v>
      </c>
      <c r="M448" s="5">
        <f t="shared" si="20"/>
        <v>-3.9010014446830956</v>
      </c>
      <c r="N448" s="95">
        <f t="shared" si="19"/>
        <v>1.9820840333432881E-2</v>
      </c>
      <c r="O448" s="72">
        <f t="shared" si="18"/>
        <v>-2.0019908040032515E-2</v>
      </c>
    </row>
    <row r="449" spans="1:15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0.25147989999999998</v>
      </c>
      <c r="F449" s="5">
        <v>0.20030100000000001</v>
      </c>
      <c r="G449" s="5">
        <v>6.8533700000000003E-2</v>
      </c>
      <c r="H449" s="5">
        <v>1.3476159999999999</v>
      </c>
      <c r="I449" s="9">
        <v>0.82750380000000001</v>
      </c>
      <c r="M449" s="5">
        <f t="shared" si="20"/>
        <v>-4.9134410387128415</v>
      </c>
      <c r="N449" s="95">
        <f t="shared" si="19"/>
        <v>7.2935758217050027E-3</v>
      </c>
      <c r="O449" s="72">
        <f t="shared" si="18"/>
        <v>-7.3203039877418998E-3</v>
      </c>
    </row>
    <row r="450" spans="1:15" x14ac:dyDescent="0.2">
      <c r="A450" s="2">
        <v>84</v>
      </c>
      <c r="B450" s="2">
        <v>1999</v>
      </c>
      <c r="C450" s="3">
        <v>0</v>
      </c>
      <c r="D450" s="3">
        <v>1</v>
      </c>
      <c r="E450" s="5">
        <v>0.16829169999999999</v>
      </c>
      <c r="F450" s="5">
        <v>0.25955440000000002</v>
      </c>
      <c r="G450" s="5">
        <v>6.4390600000000006E-2</v>
      </c>
      <c r="H450" s="5">
        <v>0.7089337</v>
      </c>
      <c r="I450" s="9">
        <v>1.084889</v>
      </c>
      <c r="M450" s="5">
        <f t="shared" si="20"/>
        <v>-3.8236227989016958</v>
      </c>
      <c r="N450" s="95">
        <f t="shared" si="19"/>
        <v>2.1381353994042514E-2</v>
      </c>
      <c r="O450" s="72">
        <f t="shared" ref="O450:O513" si="21">C450*LN(logistic(M450))+(1-C450)*LN(1-logistic(M450))</f>
        <v>-2.1613246552291136E-2</v>
      </c>
    </row>
    <row r="451" spans="1:15" x14ac:dyDescent="0.2">
      <c r="A451" s="2">
        <v>85</v>
      </c>
      <c r="B451" s="2">
        <v>1999</v>
      </c>
      <c r="C451" s="3">
        <v>0</v>
      </c>
      <c r="D451" s="3">
        <v>1</v>
      </c>
      <c r="E451" s="5">
        <v>6.7600000000000003E-5</v>
      </c>
      <c r="F451" s="5">
        <v>9.6732200000000004E-2</v>
      </c>
      <c r="G451" s="5">
        <v>5.9409299999999998E-2</v>
      </c>
      <c r="H451" s="5">
        <v>0.70080129999999996</v>
      </c>
      <c r="I451" s="9">
        <v>0.14464589999999999</v>
      </c>
      <c r="M451" s="5">
        <f t="shared" si="20"/>
        <v>-4.186471812268004</v>
      </c>
      <c r="N451" s="95">
        <f t="shared" ref="N451:N514" si="22">logistic(M451)</f>
        <v>1.4972242822955997E-2</v>
      </c>
      <c r="O451" s="72">
        <f t="shared" si="21"/>
        <v>-1.5085458331921769E-2</v>
      </c>
    </row>
    <row r="452" spans="1:15" x14ac:dyDescent="0.2">
      <c r="A452" s="2">
        <v>85</v>
      </c>
      <c r="B452" s="2">
        <v>2000</v>
      </c>
      <c r="C452" s="3">
        <v>0</v>
      </c>
      <c r="D452" s="3">
        <v>1</v>
      </c>
      <c r="E452" s="5">
        <v>-6.7105999999999997E-3</v>
      </c>
      <c r="F452" s="5">
        <v>8.7346800000000002E-2</v>
      </c>
      <c r="G452" s="5">
        <v>6.2200499999999999E-2</v>
      </c>
      <c r="H452" s="5">
        <v>0.57624070000000005</v>
      </c>
      <c r="I452" s="9">
        <v>0.1562598</v>
      </c>
      <c r="M452" s="5">
        <f t="shared" ref="M452:M515" si="23">MMULT(D452:I452,$L$20:$L$25)</f>
        <v>-3.9922649710044342</v>
      </c>
      <c r="N452" s="95">
        <f t="shared" si="22"/>
        <v>1.8123342105265856E-2</v>
      </c>
      <c r="O452" s="72">
        <f t="shared" si="21"/>
        <v>-1.8289581474902568E-2</v>
      </c>
    </row>
    <row r="453" spans="1:15" x14ac:dyDescent="0.2">
      <c r="A453" s="2">
        <v>85</v>
      </c>
      <c r="B453" s="2">
        <v>2001</v>
      </c>
      <c r="C453" s="3">
        <v>0</v>
      </c>
      <c r="D453" s="3">
        <v>1</v>
      </c>
      <c r="E453" s="5">
        <v>-8.8469099999999995E-2</v>
      </c>
      <c r="F453" s="5">
        <v>8.7244500000000003E-2</v>
      </c>
      <c r="G453" s="5">
        <v>4.0687599999999997E-2</v>
      </c>
      <c r="H453" s="5">
        <v>0.62451100000000004</v>
      </c>
      <c r="I453" s="9">
        <v>0.1688047</v>
      </c>
      <c r="M453" s="5">
        <f t="shared" si="23"/>
        <v>-3.9230625356334321</v>
      </c>
      <c r="N453" s="95">
        <f t="shared" si="22"/>
        <v>1.9396747748227812E-2</v>
      </c>
      <c r="O453" s="72">
        <f t="shared" si="21"/>
        <v>-1.9587333176814339E-2</v>
      </c>
    </row>
    <row r="454" spans="1:15" x14ac:dyDescent="0.2">
      <c r="A454" s="2">
        <v>85</v>
      </c>
      <c r="B454" s="2">
        <v>2002</v>
      </c>
      <c r="C454" s="3">
        <v>0</v>
      </c>
      <c r="D454" s="3">
        <v>1</v>
      </c>
      <c r="E454" s="5">
        <v>-2.86246E-2</v>
      </c>
      <c r="F454" s="5">
        <v>9.1046199999999994E-2</v>
      </c>
      <c r="G454" s="5">
        <v>3.5402000000000003E-2</v>
      </c>
      <c r="H454" s="5">
        <v>0.52684779999999998</v>
      </c>
      <c r="I454" s="9">
        <v>0.12828239999999999</v>
      </c>
      <c r="M454" s="5">
        <f t="shared" si="23"/>
        <v>-3.7309885664852218</v>
      </c>
      <c r="N454" s="95">
        <f t="shared" si="22"/>
        <v>2.3408058273705776E-2</v>
      </c>
      <c r="O454" s="72">
        <f t="shared" si="21"/>
        <v>-2.3686378744042412E-2</v>
      </c>
    </row>
    <row r="455" spans="1:15" x14ac:dyDescent="0.2">
      <c r="A455" s="2">
        <v>85</v>
      </c>
      <c r="B455" s="2">
        <v>2003</v>
      </c>
      <c r="C455" s="3">
        <v>0</v>
      </c>
      <c r="D455" s="3">
        <v>1</v>
      </c>
      <c r="E455" s="5">
        <v>-5.1817200000000001E-2</v>
      </c>
      <c r="F455" s="5">
        <v>8.8195099999999998E-2</v>
      </c>
      <c r="G455" s="5">
        <v>6.2407799999999999E-2</v>
      </c>
      <c r="H455" s="5">
        <v>0.53844820000000004</v>
      </c>
      <c r="I455" s="9">
        <v>0.14478859999999999</v>
      </c>
      <c r="M455" s="5">
        <f t="shared" si="23"/>
        <v>-3.9607317818147991</v>
      </c>
      <c r="N455" s="95">
        <f t="shared" si="22"/>
        <v>1.8693081675597582E-2</v>
      </c>
      <c r="O455" s="72">
        <f t="shared" si="21"/>
        <v>-1.8870005632101363E-2</v>
      </c>
    </row>
    <row r="456" spans="1:15" x14ac:dyDescent="0.2">
      <c r="A456" s="2">
        <v>85</v>
      </c>
      <c r="B456" s="2">
        <v>2004</v>
      </c>
      <c r="C456" s="3">
        <v>0</v>
      </c>
      <c r="D456" s="3">
        <v>1</v>
      </c>
      <c r="E456" s="5">
        <v>-9.7320000000000002E-4</v>
      </c>
      <c r="F456" s="5">
        <v>9.7767000000000007E-2</v>
      </c>
      <c r="G456" s="5">
        <v>4.4006799999999999E-2</v>
      </c>
      <c r="H456" s="5">
        <v>0.54048759999999996</v>
      </c>
      <c r="I456" s="9">
        <v>0.1331891</v>
      </c>
      <c r="M456" s="5">
        <f t="shared" si="23"/>
        <v>-3.8168278607091999</v>
      </c>
      <c r="N456" s="95">
        <f t="shared" si="22"/>
        <v>2.1523995932358597E-2</v>
      </c>
      <c r="O456" s="72">
        <f t="shared" si="21"/>
        <v>-2.1759015627448794E-2</v>
      </c>
    </row>
    <row r="457" spans="1:15" x14ac:dyDescent="0.2">
      <c r="A457" s="2">
        <v>86</v>
      </c>
      <c r="B457" s="2">
        <v>1999</v>
      </c>
      <c r="C457" s="3">
        <v>0</v>
      </c>
      <c r="D457" s="3">
        <v>1</v>
      </c>
      <c r="E457" s="5">
        <v>5.4964199999999998E-2</v>
      </c>
      <c r="F457" s="5">
        <v>0.18100669999999999</v>
      </c>
      <c r="G457" s="5">
        <v>4.6203099999999997E-2</v>
      </c>
      <c r="H457" s="5">
        <v>1.0390820000000001</v>
      </c>
      <c r="I457" s="9">
        <v>0.15033679999999999</v>
      </c>
      <c r="M457" s="5">
        <f t="shared" si="23"/>
        <v>-4.7161771731411815</v>
      </c>
      <c r="N457" s="95">
        <f t="shared" si="22"/>
        <v>8.8699449391415556E-3</v>
      </c>
      <c r="O457" s="72">
        <f t="shared" si="21"/>
        <v>-8.9095170763267093E-3</v>
      </c>
    </row>
    <row r="458" spans="1:15" x14ac:dyDescent="0.2">
      <c r="A458" s="2">
        <v>86</v>
      </c>
      <c r="B458" s="2">
        <v>2000</v>
      </c>
      <c r="C458" s="3">
        <v>0</v>
      </c>
      <c r="D458" s="3">
        <v>1</v>
      </c>
      <c r="E458" s="5">
        <v>-4.3019799999999997E-2</v>
      </c>
      <c r="F458" s="5">
        <v>0.18426609999999999</v>
      </c>
      <c r="G458" s="5">
        <v>4.1070500000000003E-2</v>
      </c>
      <c r="H458" s="5">
        <v>0.90271040000000002</v>
      </c>
      <c r="I458" s="9">
        <v>0.1618695</v>
      </c>
      <c r="M458" s="5">
        <f t="shared" si="23"/>
        <v>-4.495996980171773</v>
      </c>
      <c r="N458" s="95">
        <f t="shared" si="22"/>
        <v>1.1030525620395821E-2</v>
      </c>
      <c r="O458" s="72">
        <f t="shared" si="21"/>
        <v>-1.1091812972664856E-2</v>
      </c>
    </row>
    <row r="459" spans="1:15" x14ac:dyDescent="0.2">
      <c r="A459" s="2">
        <v>86</v>
      </c>
      <c r="B459" s="2">
        <v>2001</v>
      </c>
      <c r="C459" s="3">
        <v>0</v>
      </c>
      <c r="D459" s="3">
        <v>1</v>
      </c>
      <c r="E459" s="5">
        <v>6.7632999999999999E-3</v>
      </c>
      <c r="F459" s="5">
        <v>0.1703732</v>
      </c>
      <c r="G459" s="5">
        <v>2.9986100000000002E-2</v>
      </c>
      <c r="H459" s="5">
        <v>0.72243760000000001</v>
      </c>
      <c r="I459" s="9">
        <v>0.14515359999999999</v>
      </c>
      <c r="M459" s="5">
        <f t="shared" si="23"/>
        <v>-4.089579853089595</v>
      </c>
      <c r="N459" s="95">
        <f t="shared" si="22"/>
        <v>1.6470449413953418E-2</v>
      </c>
      <c r="O459" s="72">
        <f t="shared" si="21"/>
        <v>-1.6607595253570435E-2</v>
      </c>
    </row>
    <row r="460" spans="1:15" x14ac:dyDescent="0.2">
      <c r="A460" s="2">
        <v>86</v>
      </c>
      <c r="B460" s="2">
        <v>2002</v>
      </c>
      <c r="C460" s="3">
        <v>0</v>
      </c>
      <c r="D460" s="3">
        <v>1</v>
      </c>
      <c r="E460" s="5">
        <v>4.1383700000000002E-2</v>
      </c>
      <c r="F460" s="5">
        <v>0.1290453</v>
      </c>
      <c r="G460" s="5">
        <v>2.1452599999999999E-2</v>
      </c>
      <c r="H460" s="5">
        <v>0.61984070000000002</v>
      </c>
      <c r="I460" s="9">
        <v>0.1486508</v>
      </c>
      <c r="M460" s="5">
        <f t="shared" si="23"/>
        <v>-3.7812168703720115</v>
      </c>
      <c r="N460" s="95">
        <f t="shared" si="22"/>
        <v>2.2286907429059564E-2</v>
      </c>
      <c r="O460" s="72">
        <f t="shared" si="21"/>
        <v>-2.2539013365593212E-2</v>
      </c>
    </row>
    <row r="461" spans="1:15" x14ac:dyDescent="0.2">
      <c r="A461" s="2">
        <v>86</v>
      </c>
      <c r="B461" s="2">
        <v>2003</v>
      </c>
      <c r="C461" s="3">
        <v>0</v>
      </c>
      <c r="D461" s="3">
        <v>1</v>
      </c>
      <c r="E461" s="5">
        <v>5.8766699999999998E-2</v>
      </c>
      <c r="F461" s="5">
        <v>8.5604899999999998E-2</v>
      </c>
      <c r="G461" s="5">
        <v>1.39487E-2</v>
      </c>
      <c r="H461" s="5">
        <v>0.67437239999999998</v>
      </c>
      <c r="I461" s="9">
        <v>0.16619149999999999</v>
      </c>
      <c r="M461" s="5">
        <f t="shared" si="23"/>
        <v>-3.7268568703625347</v>
      </c>
      <c r="N461" s="95">
        <f t="shared" si="22"/>
        <v>2.3502695566136822E-2</v>
      </c>
      <c r="O461" s="72">
        <f t="shared" si="21"/>
        <v>-2.3783289105605475E-2</v>
      </c>
    </row>
    <row r="462" spans="1:15" x14ac:dyDescent="0.2">
      <c r="A462" s="2">
        <v>86</v>
      </c>
      <c r="B462" s="2">
        <v>2004</v>
      </c>
      <c r="C462" s="3">
        <v>0</v>
      </c>
      <c r="D462" s="3">
        <v>1</v>
      </c>
      <c r="E462" s="5">
        <v>8.6581500000000006E-2</v>
      </c>
      <c r="F462" s="5">
        <v>6.8356200000000006E-2</v>
      </c>
      <c r="G462" s="5">
        <v>2.9008900000000001E-2</v>
      </c>
      <c r="H462" s="5">
        <v>0.64447960000000004</v>
      </c>
      <c r="I462" s="9">
        <v>0.1758123</v>
      </c>
      <c r="M462" s="5">
        <f t="shared" si="23"/>
        <v>-3.7571187443931691</v>
      </c>
      <c r="N462" s="95">
        <f t="shared" si="22"/>
        <v>2.2818099818066873E-2</v>
      </c>
      <c r="O462" s="72">
        <f t="shared" si="21"/>
        <v>-2.3082461892547271E-2</v>
      </c>
    </row>
    <row r="463" spans="1:15" x14ac:dyDescent="0.2">
      <c r="A463" s="2">
        <v>87</v>
      </c>
      <c r="B463" s="2">
        <v>1996</v>
      </c>
      <c r="C463" s="3">
        <v>0</v>
      </c>
      <c r="D463" s="3">
        <v>1</v>
      </c>
      <c r="E463" s="5">
        <v>0.37119950000000002</v>
      </c>
      <c r="F463" s="5">
        <v>0.1415479</v>
      </c>
      <c r="G463" s="5">
        <v>7.6069700000000004E-2</v>
      </c>
      <c r="H463" s="5">
        <v>1.1959960000000001</v>
      </c>
      <c r="I463" s="9">
        <v>0.48530649999999997</v>
      </c>
      <c r="M463" s="5">
        <f t="shared" si="23"/>
        <v>-4.8091294788196048</v>
      </c>
      <c r="N463" s="95">
        <f t="shared" si="22"/>
        <v>8.0889903128522466E-3</v>
      </c>
      <c r="O463" s="72">
        <f t="shared" si="21"/>
        <v>-8.1218836979310427E-3</v>
      </c>
    </row>
    <row r="464" spans="1:15" x14ac:dyDescent="0.2">
      <c r="A464" s="2">
        <v>87</v>
      </c>
      <c r="B464" s="2">
        <v>1997</v>
      </c>
      <c r="C464" s="3">
        <v>0</v>
      </c>
      <c r="D464" s="3">
        <v>1</v>
      </c>
      <c r="E464" s="5">
        <v>0.32827139999999999</v>
      </c>
      <c r="F464" s="5">
        <v>0.1599506</v>
      </c>
      <c r="G464" s="5">
        <v>3.5979499999999998E-2</v>
      </c>
      <c r="H464" s="5">
        <v>0.87521850000000001</v>
      </c>
      <c r="I464" s="9">
        <v>0.4811358</v>
      </c>
      <c r="M464" s="5">
        <f t="shared" si="23"/>
        <v>-4.0243894792357171</v>
      </c>
      <c r="N464" s="95">
        <f t="shared" si="22"/>
        <v>1.7560452097766625E-2</v>
      </c>
      <c r="O464" s="72">
        <f t="shared" si="21"/>
        <v>-1.7716465984386885E-2</v>
      </c>
    </row>
    <row r="465" spans="1:15" x14ac:dyDescent="0.2">
      <c r="A465" s="2">
        <v>88</v>
      </c>
      <c r="B465" s="2">
        <v>1997</v>
      </c>
      <c r="C465" s="3">
        <v>0</v>
      </c>
      <c r="D465" s="3">
        <v>1</v>
      </c>
      <c r="E465" s="5">
        <v>0.27094000000000001</v>
      </c>
      <c r="F465" s="5">
        <v>0.61660440000000005</v>
      </c>
      <c r="G465" s="5">
        <v>9.0095300000000003E-2</v>
      </c>
      <c r="H465" s="5">
        <v>2.6126330000000002</v>
      </c>
      <c r="I465" s="9">
        <v>0.4879619</v>
      </c>
      <c r="M465" s="5">
        <f t="shared" si="23"/>
        <v>-7.9095056178022247</v>
      </c>
      <c r="N465" s="95">
        <f t="shared" si="22"/>
        <v>3.6710127787116428E-4</v>
      </c>
      <c r="O465" s="72">
        <f t="shared" si="21"/>
        <v>-3.6716867604045492E-4</v>
      </c>
    </row>
    <row r="466" spans="1:15" x14ac:dyDescent="0.2">
      <c r="A466" s="2">
        <v>88</v>
      </c>
      <c r="B466" s="2">
        <v>1998</v>
      </c>
      <c r="C466" s="3">
        <v>0</v>
      </c>
      <c r="D466" s="3">
        <v>1</v>
      </c>
      <c r="E466" s="5">
        <v>0.22520219999999999</v>
      </c>
      <c r="F466" s="5">
        <v>0.69173510000000005</v>
      </c>
      <c r="G466" s="5">
        <v>8.1264400000000001E-2</v>
      </c>
      <c r="H466" s="5">
        <v>1.9291290000000001</v>
      </c>
      <c r="I466" s="9">
        <v>0.51082930000000004</v>
      </c>
      <c r="M466" s="5">
        <f t="shared" si="23"/>
        <v>-6.8636646668512196</v>
      </c>
      <c r="N466" s="95">
        <f t="shared" si="22"/>
        <v>1.043986001448694E-3</v>
      </c>
      <c r="O466" s="72">
        <f t="shared" si="21"/>
        <v>-1.0445313344140303E-3</v>
      </c>
    </row>
    <row r="467" spans="1:15" x14ac:dyDescent="0.2">
      <c r="A467" s="2">
        <v>88</v>
      </c>
      <c r="B467" s="2">
        <v>1999</v>
      </c>
      <c r="C467" s="3">
        <v>0</v>
      </c>
      <c r="D467" s="3">
        <v>1</v>
      </c>
      <c r="E467" s="5">
        <v>0.23166539999999999</v>
      </c>
      <c r="F467" s="5">
        <v>0.72595240000000005</v>
      </c>
      <c r="G467" s="5">
        <v>9.7898600000000002E-2</v>
      </c>
      <c r="H467" s="5">
        <v>2.6712669999999998</v>
      </c>
      <c r="I467" s="9">
        <v>0.53870700000000005</v>
      </c>
      <c r="M467" s="5">
        <f t="shared" si="23"/>
        <v>-8.2091850472716477</v>
      </c>
      <c r="N467" s="95">
        <f t="shared" si="22"/>
        <v>2.7206837280178774E-4</v>
      </c>
      <c r="O467" s="72">
        <f t="shared" si="21"/>
        <v>-2.7210539011585566E-4</v>
      </c>
    </row>
    <row r="468" spans="1:15" x14ac:dyDescent="0.2">
      <c r="A468" s="2">
        <v>88</v>
      </c>
      <c r="B468" s="2">
        <v>2000</v>
      </c>
      <c r="C468" s="3">
        <v>0</v>
      </c>
      <c r="D468" s="3">
        <v>1</v>
      </c>
      <c r="E468" s="5">
        <v>0.206925</v>
      </c>
      <c r="F468" s="5">
        <v>0.79433359999999997</v>
      </c>
      <c r="G468" s="5">
        <v>8.2627400000000004E-2</v>
      </c>
      <c r="H468" s="5">
        <v>1.49342</v>
      </c>
      <c r="I468" s="9">
        <v>0.45266669999999998</v>
      </c>
      <c r="M468" s="5">
        <f t="shared" si="23"/>
        <v>-6.373024583586206</v>
      </c>
      <c r="N468" s="95">
        <f t="shared" si="22"/>
        <v>1.7040796361833153E-3</v>
      </c>
      <c r="O468" s="72">
        <f t="shared" si="21"/>
        <v>-1.7055332314827309E-3</v>
      </c>
    </row>
    <row r="469" spans="1:15" x14ac:dyDescent="0.2">
      <c r="A469" s="2">
        <v>88</v>
      </c>
      <c r="B469" s="2">
        <v>2001</v>
      </c>
      <c r="C469" s="3">
        <v>0</v>
      </c>
      <c r="D469" s="3">
        <v>1</v>
      </c>
      <c r="E469" s="5">
        <v>0.31985219999999998</v>
      </c>
      <c r="F469" s="5">
        <v>0.60822549999999997</v>
      </c>
      <c r="G469" s="5">
        <v>4.6973099999999997E-2</v>
      </c>
      <c r="H469" s="5">
        <v>1.0783</v>
      </c>
      <c r="I469" s="9">
        <v>0.29461569999999998</v>
      </c>
      <c r="M469" s="5">
        <f t="shared" si="23"/>
        <v>-5.2068382457375906</v>
      </c>
      <c r="N469" s="95">
        <f t="shared" si="22"/>
        <v>5.4491139567322665E-3</v>
      </c>
      <c r="O469" s="72">
        <f t="shared" si="21"/>
        <v>-5.4640145327987544E-3</v>
      </c>
    </row>
    <row r="470" spans="1:15" x14ac:dyDescent="0.2">
      <c r="A470" s="2">
        <v>88</v>
      </c>
      <c r="B470" s="2">
        <v>2002</v>
      </c>
      <c r="C470" s="3">
        <v>0</v>
      </c>
      <c r="D470" s="3">
        <v>1</v>
      </c>
      <c r="E470" s="5">
        <v>0.32906849999999999</v>
      </c>
      <c r="F470" s="5">
        <v>0.60201729999999998</v>
      </c>
      <c r="G470" s="5">
        <v>7.5750899999999996E-2</v>
      </c>
      <c r="H470" s="5">
        <v>0.94691069999999999</v>
      </c>
      <c r="I470" s="9">
        <v>0.36610749999999997</v>
      </c>
      <c r="M470" s="5">
        <f t="shared" si="23"/>
        <v>-5.1705014084680458</v>
      </c>
      <c r="N470" s="95">
        <f t="shared" si="22"/>
        <v>5.649619689831179E-3</v>
      </c>
      <c r="O470" s="72">
        <f t="shared" si="21"/>
        <v>-5.6656391555691896E-3</v>
      </c>
    </row>
    <row r="471" spans="1:15" x14ac:dyDescent="0.2">
      <c r="A471" s="2">
        <v>88</v>
      </c>
      <c r="B471" s="2">
        <v>2003</v>
      </c>
      <c r="C471" s="3">
        <v>0</v>
      </c>
      <c r="D471" s="3">
        <v>1</v>
      </c>
      <c r="E471" s="5">
        <v>0.37407580000000001</v>
      </c>
      <c r="F471" s="5">
        <v>0.60010589999999997</v>
      </c>
      <c r="G471" s="5">
        <v>7.3679300000000003E-2</v>
      </c>
      <c r="H471" s="5">
        <v>1.169071</v>
      </c>
      <c r="I471" s="9">
        <v>0.37037300000000001</v>
      </c>
      <c r="M471" s="5">
        <f t="shared" si="23"/>
        <v>-5.4838897782841283</v>
      </c>
      <c r="N471" s="95">
        <f t="shared" si="22"/>
        <v>4.1359661699615453E-3</v>
      </c>
      <c r="O471" s="72">
        <f t="shared" si="21"/>
        <v>-4.1445429350167855E-3</v>
      </c>
    </row>
    <row r="472" spans="1:15" x14ac:dyDescent="0.2">
      <c r="A472" s="2">
        <v>88</v>
      </c>
      <c r="B472" s="2">
        <v>2004</v>
      </c>
      <c r="C472" s="3">
        <v>0</v>
      </c>
      <c r="D472" s="3">
        <v>1</v>
      </c>
      <c r="E472" s="5">
        <v>0.43658370000000002</v>
      </c>
      <c r="F472" s="5">
        <v>0.61464149999999995</v>
      </c>
      <c r="G472" s="5">
        <v>7.5201599999999993E-2</v>
      </c>
      <c r="H472" s="5">
        <v>2.4379300000000002</v>
      </c>
      <c r="I472" s="9">
        <v>0.35225479999999998</v>
      </c>
      <c r="M472" s="5">
        <f t="shared" si="23"/>
        <v>-7.5245695895340736</v>
      </c>
      <c r="N472" s="95">
        <f t="shared" si="22"/>
        <v>5.3936981731236421E-4</v>
      </c>
      <c r="O472" s="72">
        <f t="shared" si="21"/>
        <v>-5.3951532953793076E-4</v>
      </c>
    </row>
    <row r="473" spans="1:15" x14ac:dyDescent="0.2">
      <c r="A473" s="2">
        <v>89</v>
      </c>
      <c r="B473" s="2">
        <v>1999</v>
      </c>
      <c r="C473" s="3">
        <v>0</v>
      </c>
      <c r="D473" s="3">
        <v>1</v>
      </c>
      <c r="E473" s="5">
        <v>0.26097629999999999</v>
      </c>
      <c r="F473" s="5">
        <v>0.86495449999999996</v>
      </c>
      <c r="G473" s="5">
        <v>9.8012600000000005E-2</v>
      </c>
      <c r="H473" s="5">
        <v>15.06826</v>
      </c>
      <c r="I473" s="9">
        <v>0.30023840000000002</v>
      </c>
      <c r="M473" s="5">
        <f t="shared" si="23"/>
        <v>-28.303586000609208</v>
      </c>
      <c r="N473" s="95">
        <f t="shared" si="22"/>
        <v>5.1039778602760726E-13</v>
      </c>
      <c r="O473" s="72">
        <f t="shared" si="21"/>
        <v>-5.1036952442031472E-13</v>
      </c>
    </row>
    <row r="474" spans="1:15" x14ac:dyDescent="0.2">
      <c r="A474" s="2">
        <v>89</v>
      </c>
      <c r="B474" s="2">
        <v>2000</v>
      </c>
      <c r="C474" s="3">
        <v>0</v>
      </c>
      <c r="D474" s="3">
        <v>1</v>
      </c>
      <c r="E474" s="5">
        <v>0.2729702</v>
      </c>
      <c r="F474" s="5">
        <v>0.98310770000000003</v>
      </c>
      <c r="G474" s="5">
        <v>9.3898599999999999E-2</v>
      </c>
      <c r="H474" s="5">
        <v>17.248380000000001</v>
      </c>
      <c r="I474" s="9">
        <v>0.30862440000000002</v>
      </c>
      <c r="M474" s="5">
        <f t="shared" si="23"/>
        <v>-31.906528103258317</v>
      </c>
      <c r="N474" s="95">
        <f t="shared" si="22"/>
        <v>1.390499727415342E-14</v>
      </c>
      <c r="O474" s="72">
        <f t="shared" si="21"/>
        <v>-1.3877787807814553E-14</v>
      </c>
    </row>
    <row r="475" spans="1:15" x14ac:dyDescent="0.2">
      <c r="A475" s="2">
        <v>89</v>
      </c>
      <c r="B475" s="2">
        <v>2001</v>
      </c>
      <c r="C475" s="3">
        <v>0</v>
      </c>
      <c r="D475" s="3">
        <v>1</v>
      </c>
      <c r="E475" s="5">
        <v>0.1123714</v>
      </c>
      <c r="F475" s="5">
        <v>0.66622809999999999</v>
      </c>
      <c r="G475" s="5">
        <v>6.5260299999999993E-2</v>
      </c>
      <c r="H475" s="5">
        <v>5.3045960000000001</v>
      </c>
      <c r="I475" s="9">
        <v>0.20479610000000001</v>
      </c>
      <c r="M475" s="5">
        <f t="shared" si="23"/>
        <v>-12.31408611540429</v>
      </c>
      <c r="N475" s="95">
        <f t="shared" si="22"/>
        <v>4.4880573851561998E-6</v>
      </c>
      <c r="O475" s="72">
        <f t="shared" si="21"/>
        <v>-4.4880674565365606E-6</v>
      </c>
    </row>
    <row r="476" spans="1:15" x14ac:dyDescent="0.2">
      <c r="A476" s="2">
        <v>89</v>
      </c>
      <c r="B476" s="2">
        <v>2002</v>
      </c>
      <c r="C476" s="3">
        <v>0</v>
      </c>
      <c r="D476" s="3">
        <v>1</v>
      </c>
      <c r="E476" s="5">
        <v>0.1023858</v>
      </c>
      <c r="F476" s="5">
        <v>0.74365630000000005</v>
      </c>
      <c r="G476" s="5">
        <v>6.5008399999999994E-2</v>
      </c>
      <c r="H476" s="5">
        <v>2.8468</v>
      </c>
      <c r="I476" s="9">
        <v>0.22792119999999999</v>
      </c>
      <c r="M476" s="5">
        <f t="shared" si="23"/>
        <v>-8.4977383081816882</v>
      </c>
      <c r="N476" s="95">
        <f t="shared" si="22"/>
        <v>2.0388749395689682E-4</v>
      </c>
      <c r="O476" s="72">
        <f t="shared" si="21"/>
        <v>-2.0390828183768124E-4</v>
      </c>
    </row>
    <row r="477" spans="1:15" x14ac:dyDescent="0.2">
      <c r="A477" s="2">
        <v>89</v>
      </c>
      <c r="B477" s="2">
        <v>2003</v>
      </c>
      <c r="C477" s="3">
        <v>0</v>
      </c>
      <c r="D477" s="3">
        <v>1</v>
      </c>
      <c r="E477" s="5">
        <v>0.18812480000000001</v>
      </c>
      <c r="F477" s="5">
        <v>0.69563419999999998</v>
      </c>
      <c r="G477" s="5">
        <v>6.6763799999999998E-2</v>
      </c>
      <c r="H477" s="5">
        <v>3.161152</v>
      </c>
      <c r="I477" s="9">
        <v>0.230378</v>
      </c>
      <c r="M477" s="5">
        <f t="shared" si="23"/>
        <v>-8.9058507815332337</v>
      </c>
      <c r="N477" s="95">
        <f t="shared" si="22"/>
        <v>1.3557489148870402E-4</v>
      </c>
      <c r="O477" s="72">
        <f t="shared" si="21"/>
        <v>-1.35584082595076E-4</v>
      </c>
    </row>
    <row r="478" spans="1:15" x14ac:dyDescent="0.2">
      <c r="A478" s="2">
        <v>89</v>
      </c>
      <c r="B478" s="2">
        <v>2004</v>
      </c>
      <c r="C478" s="3">
        <v>0</v>
      </c>
      <c r="D478" s="3">
        <v>1</v>
      </c>
      <c r="E478" s="5">
        <v>0.18419469999999999</v>
      </c>
      <c r="F478" s="5">
        <v>0.65549429999999997</v>
      </c>
      <c r="G478" s="5">
        <v>5.6307200000000002E-2</v>
      </c>
      <c r="H478" s="5">
        <v>2.4882610000000001</v>
      </c>
      <c r="I478" s="9">
        <v>0.19764280000000001</v>
      </c>
      <c r="M478" s="5">
        <f t="shared" si="23"/>
        <v>-7.713445765895532</v>
      </c>
      <c r="N478" s="95">
        <f t="shared" si="22"/>
        <v>4.465798021295028E-4</v>
      </c>
      <c r="O478" s="72">
        <f t="shared" si="21"/>
        <v>-4.4667954858691901E-4</v>
      </c>
    </row>
    <row r="479" spans="1:15" x14ac:dyDescent="0.2">
      <c r="A479" s="2">
        <v>90</v>
      </c>
      <c r="B479" s="2">
        <v>2001</v>
      </c>
      <c r="C479" s="3">
        <v>0</v>
      </c>
      <c r="D479" s="3">
        <v>1</v>
      </c>
      <c r="E479" s="5">
        <v>-2.6840000000000002E-4</v>
      </c>
      <c r="F479" s="5">
        <v>0.13287950000000001</v>
      </c>
      <c r="G479" s="5">
        <v>3.6577699999999998E-2</v>
      </c>
      <c r="H479" s="5">
        <v>0.2401083</v>
      </c>
      <c r="I479" s="9">
        <v>0.12383810000000001</v>
      </c>
      <c r="M479" s="5">
        <f t="shared" si="23"/>
        <v>-3.3352776195552543</v>
      </c>
      <c r="N479" s="95">
        <f t="shared" si="22"/>
        <v>3.4380589686927095E-2</v>
      </c>
      <c r="O479" s="72">
        <f t="shared" si="21"/>
        <v>-3.4985507585327105E-2</v>
      </c>
    </row>
    <row r="480" spans="1:15" x14ac:dyDescent="0.2">
      <c r="A480" s="2">
        <v>90</v>
      </c>
      <c r="B480" s="2">
        <v>2002</v>
      </c>
      <c r="C480" s="3">
        <v>0</v>
      </c>
      <c r="D480" s="3">
        <v>1</v>
      </c>
      <c r="E480" s="5">
        <v>-2.3466600000000001E-2</v>
      </c>
      <c r="F480" s="5">
        <v>8.0314700000000003E-2</v>
      </c>
      <c r="G480" s="5">
        <v>3.5131799999999998E-2</v>
      </c>
      <c r="H480" s="5">
        <v>0.2462289</v>
      </c>
      <c r="I480" s="9">
        <v>0.13566929999999999</v>
      </c>
      <c r="M480" s="5">
        <f t="shared" si="23"/>
        <v>-3.2593162893162786</v>
      </c>
      <c r="N480" s="95">
        <f t="shared" si="22"/>
        <v>3.699355880490756E-2</v>
      </c>
      <c r="O480" s="72">
        <f t="shared" si="21"/>
        <v>-3.7695178530272086E-2</v>
      </c>
    </row>
    <row r="481" spans="1:15" x14ac:dyDescent="0.2">
      <c r="A481" s="2">
        <v>90</v>
      </c>
      <c r="B481" s="2">
        <v>2003</v>
      </c>
      <c r="C481" s="3">
        <v>0</v>
      </c>
      <c r="D481" s="3">
        <v>1</v>
      </c>
      <c r="E481" s="5">
        <v>-2.7586800000000002E-2</v>
      </c>
      <c r="F481" s="5">
        <v>6.5229800000000004E-2</v>
      </c>
      <c r="G481" s="5">
        <v>4.6713200000000003E-2</v>
      </c>
      <c r="H481" s="5">
        <v>0.37440849999999998</v>
      </c>
      <c r="I481" s="9">
        <v>0.1462956</v>
      </c>
      <c r="M481" s="5">
        <f t="shared" si="23"/>
        <v>-3.5294106539380361</v>
      </c>
      <c r="N481" s="95">
        <f t="shared" si="22"/>
        <v>2.8486893540851363E-2</v>
      </c>
      <c r="O481" s="72">
        <f t="shared" si="21"/>
        <v>-2.8900519304384763E-2</v>
      </c>
    </row>
    <row r="482" spans="1:15" x14ac:dyDescent="0.2">
      <c r="A482" s="2">
        <v>90</v>
      </c>
      <c r="B482" s="2">
        <v>2004</v>
      </c>
      <c r="C482" s="3">
        <v>0</v>
      </c>
      <c r="D482" s="3">
        <v>1</v>
      </c>
      <c r="E482" s="5">
        <v>7.8616900000000003E-2</v>
      </c>
      <c r="F482" s="5">
        <v>9.1855199999999998E-2</v>
      </c>
      <c r="G482" s="5">
        <v>5.4779300000000003E-2</v>
      </c>
      <c r="H482" s="5">
        <v>0.56112740000000005</v>
      </c>
      <c r="I482" s="9">
        <v>0.1555357</v>
      </c>
      <c r="M482" s="5">
        <f t="shared" si="23"/>
        <v>-3.8804626670907707</v>
      </c>
      <c r="N482" s="95">
        <f t="shared" si="22"/>
        <v>2.0223827393422919E-2</v>
      </c>
      <c r="O482" s="72">
        <f t="shared" si="21"/>
        <v>-2.0431128703108994E-2</v>
      </c>
    </row>
    <row r="483" spans="1:15" x14ac:dyDescent="0.2">
      <c r="A483" s="2">
        <v>91</v>
      </c>
      <c r="B483" s="2">
        <v>1999</v>
      </c>
      <c r="C483" s="3">
        <v>0</v>
      </c>
      <c r="D483" s="3">
        <v>1</v>
      </c>
      <c r="E483" s="5">
        <v>0.44619419999999999</v>
      </c>
      <c r="F483" s="5">
        <v>0.22536629999999999</v>
      </c>
      <c r="G483" s="5">
        <v>4.2703199999999997E-2</v>
      </c>
      <c r="H483" s="5">
        <v>0.49404290000000001</v>
      </c>
      <c r="I483" s="9">
        <v>0.59521210000000002</v>
      </c>
      <c r="M483" s="5">
        <f t="shared" si="23"/>
        <v>-3.4462881245124022</v>
      </c>
      <c r="N483" s="95">
        <f t="shared" si="22"/>
        <v>3.0879748426400407E-2</v>
      </c>
      <c r="O483" s="72">
        <f t="shared" si="21"/>
        <v>-3.1366576159803213E-2</v>
      </c>
    </row>
    <row r="484" spans="1:15" x14ac:dyDescent="0.2">
      <c r="A484" s="2">
        <v>91</v>
      </c>
      <c r="B484" s="2">
        <v>2000</v>
      </c>
      <c r="C484" s="3">
        <v>0</v>
      </c>
      <c r="D484" s="3">
        <v>1</v>
      </c>
      <c r="E484" s="5">
        <v>0.38710030000000001</v>
      </c>
      <c r="F484" s="5">
        <v>0.23378640000000001</v>
      </c>
      <c r="G484" s="5">
        <v>4.9061E-2</v>
      </c>
      <c r="H484" s="5">
        <v>0.63543139999999998</v>
      </c>
      <c r="I484" s="9">
        <v>0.57197180000000003</v>
      </c>
      <c r="M484" s="5">
        <f t="shared" si="23"/>
        <v>-3.7735938034587555</v>
      </c>
      <c r="N484" s="95">
        <f t="shared" si="22"/>
        <v>2.2453621897313893E-2</v>
      </c>
      <c r="O484" s="72">
        <f t="shared" si="21"/>
        <v>-2.2709542618778118E-2</v>
      </c>
    </row>
    <row r="485" spans="1:15" x14ac:dyDescent="0.2">
      <c r="A485" s="2">
        <v>91</v>
      </c>
      <c r="B485" s="2">
        <v>2001</v>
      </c>
      <c r="C485" s="3">
        <v>0</v>
      </c>
      <c r="D485" s="3">
        <v>1</v>
      </c>
      <c r="E485" s="5">
        <v>0.35527910000000001</v>
      </c>
      <c r="F485" s="5">
        <v>0.23651539999999999</v>
      </c>
      <c r="G485" s="5">
        <v>3.7075299999999999E-2</v>
      </c>
      <c r="H485" s="5">
        <v>0.65202680000000002</v>
      </c>
      <c r="I485" s="9">
        <v>0.62699320000000003</v>
      </c>
      <c r="M485" s="5">
        <f t="shared" si="23"/>
        <v>-3.6872224108879315</v>
      </c>
      <c r="N485" s="95">
        <f t="shared" si="22"/>
        <v>2.442970493282217E-2</v>
      </c>
      <c r="O485" s="72">
        <f t="shared" si="21"/>
        <v>-2.4733060964538662E-2</v>
      </c>
    </row>
    <row r="486" spans="1:15" x14ac:dyDescent="0.2">
      <c r="A486" s="2">
        <v>91</v>
      </c>
      <c r="B486" s="2">
        <v>2002</v>
      </c>
      <c r="C486" s="3">
        <v>0</v>
      </c>
      <c r="D486" s="3">
        <v>1</v>
      </c>
      <c r="E486" s="5">
        <v>0.3796292</v>
      </c>
      <c r="F486" s="5">
        <v>0.28567999999999999</v>
      </c>
      <c r="G486" s="5">
        <v>4.9646200000000001E-2</v>
      </c>
      <c r="H486" s="5">
        <v>1.151699</v>
      </c>
      <c r="I486" s="9">
        <v>0.66000570000000003</v>
      </c>
      <c r="M486" s="5">
        <f t="shared" si="23"/>
        <v>-4.6249881775119279</v>
      </c>
      <c r="N486" s="95">
        <f t="shared" si="22"/>
        <v>9.708590146157433E-3</v>
      </c>
      <c r="O486" s="72">
        <f t="shared" si="21"/>
        <v>-9.756025779240677E-3</v>
      </c>
    </row>
    <row r="487" spans="1:15" x14ac:dyDescent="0.2">
      <c r="A487" s="2">
        <v>91</v>
      </c>
      <c r="B487" s="2">
        <v>2003</v>
      </c>
      <c r="C487" s="3">
        <v>0</v>
      </c>
      <c r="D487" s="3">
        <v>1</v>
      </c>
      <c r="E487" s="5">
        <v>0.44305</v>
      </c>
      <c r="F487" s="5">
        <v>0.35084890000000002</v>
      </c>
      <c r="G487" s="5">
        <v>5.0590099999999999E-2</v>
      </c>
      <c r="H487" s="5">
        <v>1.8480570000000001</v>
      </c>
      <c r="I487" s="9">
        <v>0.62647580000000003</v>
      </c>
      <c r="M487" s="5">
        <f t="shared" si="23"/>
        <v>-5.8315034336924958</v>
      </c>
      <c r="N487" s="95">
        <f t="shared" si="22"/>
        <v>2.9250818903316395E-3</v>
      </c>
      <c r="O487" s="72">
        <f t="shared" si="21"/>
        <v>-2.9293683031439452E-3</v>
      </c>
    </row>
    <row r="488" spans="1:15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0.35712379999999999</v>
      </c>
      <c r="F488" s="5">
        <v>0.34255439999999998</v>
      </c>
      <c r="G488" s="5">
        <v>5.3746299999999997E-2</v>
      </c>
      <c r="H488" s="5">
        <v>1.1887669999999999</v>
      </c>
      <c r="I488" s="9">
        <v>0.60078319999999996</v>
      </c>
      <c r="M488" s="5">
        <f t="shared" si="23"/>
        <v>-4.8455806811790127</v>
      </c>
      <c r="N488" s="95">
        <f t="shared" si="22"/>
        <v>7.8017050056588067E-3</v>
      </c>
      <c r="O488" s="72">
        <f t="shared" si="21"/>
        <v>-7.8322975259159586E-3</v>
      </c>
    </row>
    <row r="489" spans="1:15" x14ac:dyDescent="0.2">
      <c r="A489" s="2">
        <v>92</v>
      </c>
      <c r="B489" s="2">
        <v>2003</v>
      </c>
      <c r="C489" s="3">
        <v>0</v>
      </c>
      <c r="D489" s="3">
        <v>1</v>
      </c>
      <c r="E489" s="5">
        <v>3.2454700000000003E-2</v>
      </c>
      <c r="F489" s="5">
        <v>9.9009E-2</v>
      </c>
      <c r="G489" s="5">
        <v>4.85265E-2</v>
      </c>
      <c r="H489" s="5">
        <v>1.986993</v>
      </c>
      <c r="I489" s="9">
        <v>0.1113547</v>
      </c>
      <c r="M489" s="5">
        <f t="shared" si="23"/>
        <v>-6.1596042230856982</v>
      </c>
      <c r="N489" s="95">
        <f t="shared" si="22"/>
        <v>2.1086336867372104E-3</v>
      </c>
      <c r="O489" s="72">
        <f t="shared" si="21"/>
        <v>-2.1108599849317513E-3</v>
      </c>
    </row>
    <row r="490" spans="1:15" x14ac:dyDescent="0.2">
      <c r="A490" s="2">
        <v>93</v>
      </c>
      <c r="B490" s="2">
        <v>1995</v>
      </c>
      <c r="C490" s="3">
        <v>0</v>
      </c>
      <c r="D490" s="3">
        <v>1</v>
      </c>
      <c r="E490" s="5">
        <v>0.172378</v>
      </c>
      <c r="F490" s="5">
        <v>0.45965349999999999</v>
      </c>
      <c r="G490" s="5">
        <v>5.3371000000000002E-2</v>
      </c>
      <c r="H490" s="5">
        <v>1.96702</v>
      </c>
      <c r="I490" s="9">
        <v>0.76872890000000005</v>
      </c>
      <c r="M490" s="5">
        <f t="shared" si="23"/>
        <v>-6.2255385863433697</v>
      </c>
      <c r="N490" s="95">
        <f t="shared" si="22"/>
        <v>1.9743522872654106E-3</v>
      </c>
      <c r="O490" s="72">
        <f t="shared" si="21"/>
        <v>-1.9763038899330496E-3</v>
      </c>
    </row>
    <row r="491" spans="1:15" x14ac:dyDescent="0.2">
      <c r="A491" s="2">
        <v>93</v>
      </c>
      <c r="B491" s="2">
        <v>1996</v>
      </c>
      <c r="C491" s="3">
        <v>0</v>
      </c>
      <c r="D491" s="3">
        <v>1</v>
      </c>
      <c r="E491" s="5">
        <v>2.9645500000000002E-2</v>
      </c>
      <c r="F491" s="5">
        <v>0.35654400000000003</v>
      </c>
      <c r="G491" s="5">
        <v>6.5884899999999996E-2</v>
      </c>
      <c r="H491" s="5">
        <v>0.38149359999999999</v>
      </c>
      <c r="I491" s="9">
        <v>0.97301199999999999</v>
      </c>
      <c r="M491" s="5">
        <f t="shared" si="23"/>
        <v>-3.5815823501435853</v>
      </c>
      <c r="N491" s="95">
        <f t="shared" si="22"/>
        <v>2.7077999323368098E-2</v>
      </c>
      <c r="O491" s="72">
        <f t="shared" si="21"/>
        <v>-2.7451363753885408E-2</v>
      </c>
    </row>
    <row r="492" spans="1:15" x14ac:dyDescent="0.2">
      <c r="A492" s="2">
        <v>93</v>
      </c>
      <c r="B492" s="2">
        <v>1997</v>
      </c>
      <c r="C492" s="3">
        <v>1</v>
      </c>
      <c r="D492" s="3">
        <v>1</v>
      </c>
      <c r="E492" s="5">
        <v>4.3173700000000002E-2</v>
      </c>
      <c r="F492" s="5">
        <v>0.2086286</v>
      </c>
      <c r="G492" s="5">
        <v>3.4858899999999998E-2</v>
      </c>
      <c r="H492" s="5">
        <v>9.0540099999999998E-2</v>
      </c>
      <c r="I492" s="9">
        <v>1.016006</v>
      </c>
      <c r="M492" s="5">
        <f t="shared" si="23"/>
        <v>-2.6224200593065983</v>
      </c>
      <c r="N492" s="95">
        <f t="shared" si="22"/>
        <v>6.7709367883088817E-2</v>
      </c>
      <c r="O492" s="72">
        <f t="shared" si="21"/>
        <v>-2.6925307351788943</v>
      </c>
    </row>
    <row r="493" spans="1:15" x14ac:dyDescent="0.2">
      <c r="A493" s="2">
        <v>94</v>
      </c>
      <c r="B493" s="2">
        <v>1999</v>
      </c>
      <c r="C493" s="3">
        <v>0</v>
      </c>
      <c r="D493" s="3">
        <v>1</v>
      </c>
      <c r="E493" s="5">
        <v>0.1750785</v>
      </c>
      <c r="F493" s="5">
        <v>0.38961990000000002</v>
      </c>
      <c r="G493" s="5">
        <v>5.0903999999999998E-2</v>
      </c>
      <c r="H493" s="5">
        <v>1.0082139999999999</v>
      </c>
      <c r="I493" s="9">
        <v>0.28486349999999999</v>
      </c>
      <c r="M493" s="5">
        <f t="shared" si="23"/>
        <v>-4.8747731024109608</v>
      </c>
      <c r="N493" s="95">
        <f t="shared" si="22"/>
        <v>7.5789476890554194E-3</v>
      </c>
      <c r="O493" s="72">
        <f t="shared" si="21"/>
        <v>-7.6078138556934724E-3</v>
      </c>
    </row>
    <row r="494" spans="1:15" x14ac:dyDescent="0.2">
      <c r="A494" s="2">
        <v>94</v>
      </c>
      <c r="B494" s="2">
        <v>2000</v>
      </c>
      <c r="C494" s="3">
        <v>0</v>
      </c>
      <c r="D494" s="3">
        <v>1</v>
      </c>
      <c r="E494" s="5">
        <v>0.20037840000000001</v>
      </c>
      <c r="F494" s="5">
        <v>0.3170095</v>
      </c>
      <c r="G494" s="5">
        <v>5.2392800000000003E-2</v>
      </c>
      <c r="H494" s="5">
        <v>0.65649440000000003</v>
      </c>
      <c r="I494" s="9">
        <v>0.2906377</v>
      </c>
      <c r="M494" s="5">
        <f t="shared" si="23"/>
        <v>-4.2065451013274133</v>
      </c>
      <c r="N494" s="95">
        <f t="shared" si="22"/>
        <v>1.4679064711469922E-2</v>
      </c>
      <c r="O494" s="72">
        <f t="shared" si="21"/>
        <v>-1.478786825076433E-2</v>
      </c>
    </row>
    <row r="495" spans="1:15" x14ac:dyDescent="0.2">
      <c r="A495" s="2">
        <v>94</v>
      </c>
      <c r="B495" s="2">
        <v>2001</v>
      </c>
      <c r="C495" s="3">
        <v>0</v>
      </c>
      <c r="D495" s="3">
        <v>1</v>
      </c>
      <c r="E495" s="5">
        <v>0.20451259999999999</v>
      </c>
      <c r="F495" s="5">
        <v>0.36942839999999999</v>
      </c>
      <c r="G495" s="5">
        <v>1.7382000000000002E-2</v>
      </c>
      <c r="H495" s="5">
        <v>0.96325099999999997</v>
      </c>
      <c r="I495" s="9">
        <v>0.25611060000000002</v>
      </c>
      <c r="M495" s="5">
        <f t="shared" si="23"/>
        <v>-4.5112387584249856</v>
      </c>
      <c r="N495" s="95">
        <f t="shared" si="22"/>
        <v>1.0865488477986015E-2</v>
      </c>
      <c r="O495" s="72">
        <f t="shared" si="21"/>
        <v>-1.0924949001944319E-2</v>
      </c>
    </row>
    <row r="496" spans="1:15" x14ac:dyDescent="0.2">
      <c r="A496" s="2">
        <v>94</v>
      </c>
      <c r="B496" s="2">
        <v>2002</v>
      </c>
      <c r="C496" s="3">
        <v>0</v>
      </c>
      <c r="D496" s="3">
        <v>1</v>
      </c>
      <c r="E496" s="5">
        <v>0.22077749999999999</v>
      </c>
      <c r="F496" s="5">
        <v>0.32398139999999997</v>
      </c>
      <c r="G496" s="5">
        <v>3.60568E-2</v>
      </c>
      <c r="H496" s="5">
        <v>0.80291080000000004</v>
      </c>
      <c r="I496" s="9">
        <v>0.29562260000000001</v>
      </c>
      <c r="M496" s="5">
        <f t="shared" si="23"/>
        <v>-4.3077951890338078</v>
      </c>
      <c r="N496" s="95">
        <f t="shared" si="22"/>
        <v>1.3284350825810174E-2</v>
      </c>
      <c r="O496" s="72">
        <f t="shared" si="21"/>
        <v>-1.3373377131084252E-2</v>
      </c>
    </row>
    <row r="497" spans="1:15" x14ac:dyDescent="0.2">
      <c r="A497" s="2">
        <v>94</v>
      </c>
      <c r="B497" s="2">
        <v>2003</v>
      </c>
      <c r="C497" s="3">
        <v>0</v>
      </c>
      <c r="D497" s="3">
        <v>1</v>
      </c>
      <c r="E497" s="5">
        <v>0.20716380000000001</v>
      </c>
      <c r="F497" s="5">
        <v>0.3397599</v>
      </c>
      <c r="G497" s="5">
        <v>3.8941400000000001E-2</v>
      </c>
      <c r="H497" s="5">
        <v>1.306189</v>
      </c>
      <c r="I497" s="9">
        <v>0.32955109999999999</v>
      </c>
      <c r="M497" s="5">
        <f t="shared" si="23"/>
        <v>-5.1404464472739395</v>
      </c>
      <c r="N497" s="95">
        <f t="shared" si="22"/>
        <v>5.8209927971480391E-3</v>
      </c>
      <c r="O497" s="72">
        <f t="shared" si="21"/>
        <v>-5.838000810184164E-3</v>
      </c>
    </row>
    <row r="498" spans="1:15" x14ac:dyDescent="0.2">
      <c r="A498" s="2">
        <v>94</v>
      </c>
      <c r="B498" s="2">
        <v>2004</v>
      </c>
      <c r="C498" s="3">
        <v>0</v>
      </c>
      <c r="D498" s="3">
        <v>1</v>
      </c>
      <c r="E498" s="5">
        <v>0.2186004</v>
      </c>
      <c r="F498" s="5">
        <v>0.33965810000000002</v>
      </c>
      <c r="G498" s="5">
        <v>3.9348000000000001E-2</v>
      </c>
      <c r="H498" s="5">
        <v>1.84459</v>
      </c>
      <c r="I498" s="9">
        <v>0.3426188</v>
      </c>
      <c r="M498" s="5">
        <f t="shared" si="23"/>
        <v>-5.9887042958728109</v>
      </c>
      <c r="N498" s="95">
        <f t="shared" si="22"/>
        <v>2.500641277563497E-3</v>
      </c>
      <c r="O498" s="72">
        <f t="shared" si="21"/>
        <v>-2.5037731031005619E-3</v>
      </c>
    </row>
    <row r="499" spans="1:15" x14ac:dyDescent="0.2">
      <c r="A499" s="2">
        <v>95</v>
      </c>
      <c r="B499" s="2">
        <v>1995</v>
      </c>
      <c r="C499" s="3">
        <v>0</v>
      </c>
      <c r="D499" s="3">
        <v>1</v>
      </c>
      <c r="E499" s="5">
        <v>0.41006860000000001</v>
      </c>
      <c r="F499" s="5">
        <v>0.68542000000000003</v>
      </c>
      <c r="G499" s="5">
        <v>4.0095800000000001E-2</v>
      </c>
      <c r="H499" s="5">
        <v>2.144336</v>
      </c>
      <c r="I499" s="9">
        <v>0.27576610000000001</v>
      </c>
      <c r="M499" s="5">
        <f t="shared" si="23"/>
        <v>-6.93719069575197</v>
      </c>
      <c r="N499" s="95">
        <f t="shared" si="22"/>
        <v>9.7005167156774443E-4</v>
      </c>
      <c r="O499" s="72">
        <f t="shared" si="21"/>
        <v>-9.7052247618496931E-4</v>
      </c>
    </row>
    <row r="500" spans="1:15" x14ac:dyDescent="0.2">
      <c r="A500" s="2">
        <v>95</v>
      </c>
      <c r="B500" s="2">
        <v>1996</v>
      </c>
      <c r="C500" s="3">
        <v>0</v>
      </c>
      <c r="D500" s="3">
        <v>1</v>
      </c>
      <c r="E500" s="5">
        <v>0.39650999999999997</v>
      </c>
      <c r="F500" s="5">
        <v>0.68807240000000003</v>
      </c>
      <c r="G500" s="5">
        <v>5.2547299999999998E-2</v>
      </c>
      <c r="H500" s="5">
        <v>1.970215</v>
      </c>
      <c r="I500" s="9">
        <v>0.28429589999999999</v>
      </c>
      <c r="M500" s="5">
        <f t="shared" si="23"/>
        <v>-6.7635023838967019</v>
      </c>
      <c r="N500" s="95">
        <f t="shared" si="22"/>
        <v>1.1538433176236039E-3</v>
      </c>
      <c r="O500" s="72">
        <f t="shared" si="21"/>
        <v>-1.1545095073260563E-3</v>
      </c>
    </row>
    <row r="501" spans="1:15" x14ac:dyDescent="0.2">
      <c r="A501" s="2">
        <v>95</v>
      </c>
      <c r="B501" s="2">
        <v>1997</v>
      </c>
      <c r="C501" s="3">
        <v>0</v>
      </c>
      <c r="D501" s="3">
        <v>1</v>
      </c>
      <c r="E501" s="5">
        <v>0.28294130000000001</v>
      </c>
      <c r="F501" s="5">
        <v>0.68697759999999997</v>
      </c>
      <c r="G501" s="5">
        <v>5.7850199999999997E-2</v>
      </c>
      <c r="H501" s="5">
        <v>2.7603689999999999</v>
      </c>
      <c r="I501" s="9">
        <v>0.32171889999999997</v>
      </c>
      <c r="M501" s="5">
        <f t="shared" si="23"/>
        <v>-8.0873816569148378</v>
      </c>
      <c r="N501" s="95">
        <f t="shared" si="22"/>
        <v>3.0729910440082314E-4</v>
      </c>
      <c r="O501" s="72">
        <f t="shared" si="21"/>
        <v>-3.0734633044590475E-4</v>
      </c>
    </row>
    <row r="502" spans="1:15" x14ac:dyDescent="0.2">
      <c r="A502" s="2">
        <v>95</v>
      </c>
      <c r="B502" s="2">
        <v>1998</v>
      </c>
      <c r="C502" s="3">
        <v>0</v>
      </c>
      <c r="D502" s="3">
        <v>1</v>
      </c>
      <c r="E502" s="5">
        <v>0.28669620000000001</v>
      </c>
      <c r="F502" s="5">
        <v>0.60933320000000002</v>
      </c>
      <c r="G502" s="5">
        <v>2.99752E-2</v>
      </c>
      <c r="H502" s="5">
        <v>1.610633</v>
      </c>
      <c r="I502" s="9">
        <v>0.27317219999999998</v>
      </c>
      <c r="M502" s="5">
        <f t="shared" si="23"/>
        <v>-5.947831669253266</v>
      </c>
      <c r="N502" s="95">
        <f t="shared" si="22"/>
        <v>2.6046948202033183E-3</v>
      </c>
      <c r="O502" s="72">
        <f t="shared" si="21"/>
        <v>-2.6080929397486732E-3</v>
      </c>
    </row>
    <row r="503" spans="1:15" x14ac:dyDescent="0.2">
      <c r="A503" s="2">
        <v>95</v>
      </c>
      <c r="B503" s="2">
        <v>1999</v>
      </c>
      <c r="C503" s="3">
        <v>0</v>
      </c>
      <c r="D503" s="3">
        <v>1</v>
      </c>
      <c r="E503" s="5">
        <v>0.31839790000000001</v>
      </c>
      <c r="F503" s="5">
        <v>0.59143089999999998</v>
      </c>
      <c r="G503" s="5">
        <v>4.75837E-2</v>
      </c>
      <c r="H503" s="5">
        <v>1.375942</v>
      </c>
      <c r="I503" s="9">
        <v>0.30820350000000002</v>
      </c>
      <c r="M503" s="5">
        <f t="shared" si="23"/>
        <v>-5.6538043917250018</v>
      </c>
      <c r="N503" s="95">
        <f t="shared" si="22"/>
        <v>3.4919239253661969E-3</v>
      </c>
      <c r="O503" s="72">
        <f t="shared" si="21"/>
        <v>-3.4980349219540662E-3</v>
      </c>
    </row>
    <row r="504" spans="1:15" x14ac:dyDescent="0.2">
      <c r="A504" s="2">
        <v>95</v>
      </c>
      <c r="B504" s="2">
        <v>2000</v>
      </c>
      <c r="C504" s="3">
        <v>0</v>
      </c>
      <c r="D504" s="3">
        <v>1</v>
      </c>
      <c r="E504" s="5">
        <v>0.36133710000000002</v>
      </c>
      <c r="F504" s="5">
        <v>0.56338440000000001</v>
      </c>
      <c r="G504" s="5">
        <v>5.3625199999999998E-2</v>
      </c>
      <c r="H504" s="5">
        <v>1.5040450000000001</v>
      </c>
      <c r="I504" s="9">
        <v>0.35594540000000002</v>
      </c>
      <c r="M504" s="5">
        <f t="shared" si="23"/>
        <v>-5.8181136631365176</v>
      </c>
      <c r="N504" s="95">
        <f t="shared" si="22"/>
        <v>2.9643945682223914E-3</v>
      </c>
      <c r="O504" s="72">
        <f t="shared" si="21"/>
        <v>-2.9687970884912859E-3</v>
      </c>
    </row>
    <row r="505" spans="1:15" x14ac:dyDescent="0.2">
      <c r="A505" s="2">
        <v>95</v>
      </c>
      <c r="B505" s="2">
        <v>2001</v>
      </c>
      <c r="C505" s="3">
        <v>0</v>
      </c>
      <c r="D505" s="3">
        <v>1</v>
      </c>
      <c r="E505" s="5">
        <v>0.34661039999999999</v>
      </c>
      <c r="F505" s="5">
        <v>0.56445599999999996</v>
      </c>
      <c r="G505" s="5">
        <v>-5.6334999999999996E-3</v>
      </c>
      <c r="H505" s="5">
        <v>1.174382</v>
      </c>
      <c r="I505" s="9">
        <v>0.25221120000000002</v>
      </c>
      <c r="M505" s="5">
        <f t="shared" si="23"/>
        <v>-4.8906993824181972</v>
      </c>
      <c r="N505" s="95">
        <f t="shared" si="22"/>
        <v>7.4600926836315218E-3</v>
      </c>
      <c r="O505" s="72">
        <f t="shared" si="21"/>
        <v>-7.4880583461561789E-3</v>
      </c>
    </row>
    <row r="506" spans="1:15" x14ac:dyDescent="0.2">
      <c r="A506" s="2">
        <v>96</v>
      </c>
      <c r="B506" s="2">
        <v>1999</v>
      </c>
      <c r="C506" s="3">
        <v>0</v>
      </c>
      <c r="D506" s="3">
        <v>1</v>
      </c>
      <c r="E506" s="5">
        <v>0.26226709999999998</v>
      </c>
      <c r="F506" s="5">
        <v>-1.8054600000000001E-2</v>
      </c>
      <c r="G506" s="5">
        <v>4.0525199999999997E-2</v>
      </c>
      <c r="H506" s="5">
        <v>0.22205240000000001</v>
      </c>
      <c r="I506" s="9">
        <v>0.2534322</v>
      </c>
      <c r="M506" s="5">
        <f t="shared" si="23"/>
        <v>-2.9295125100310893</v>
      </c>
      <c r="N506" s="95">
        <f t="shared" si="22"/>
        <v>5.0713788485143102E-2</v>
      </c>
      <c r="O506" s="72">
        <f t="shared" si="21"/>
        <v>-5.2044933097315046E-2</v>
      </c>
    </row>
    <row r="507" spans="1:15" x14ac:dyDescent="0.2">
      <c r="A507" s="2">
        <v>96</v>
      </c>
      <c r="B507" s="2">
        <v>2000</v>
      </c>
      <c r="C507" s="3">
        <v>0</v>
      </c>
      <c r="D507" s="3">
        <v>1</v>
      </c>
      <c r="E507" s="5">
        <v>0.32369520000000002</v>
      </c>
      <c r="F507" s="5">
        <v>-0.44429950000000001</v>
      </c>
      <c r="G507" s="5">
        <v>1.5600299999999999E-2</v>
      </c>
      <c r="H507" s="5">
        <v>8.7162699999999996E-2</v>
      </c>
      <c r="I507" s="9">
        <v>0.35022910000000002</v>
      </c>
      <c r="M507" s="5">
        <f t="shared" si="23"/>
        <v>-1.8099653532828259</v>
      </c>
      <c r="N507" s="95">
        <f t="shared" si="22"/>
        <v>0.1406423131553621</v>
      </c>
      <c r="O507" s="72">
        <f t="shared" si="21"/>
        <v>-0.15157004454728737</v>
      </c>
    </row>
    <row r="508" spans="1:15" x14ac:dyDescent="0.2">
      <c r="A508" s="2">
        <v>97</v>
      </c>
      <c r="B508" s="2">
        <v>1996</v>
      </c>
      <c r="C508" s="3">
        <v>0</v>
      </c>
      <c r="D508" s="3">
        <v>1</v>
      </c>
      <c r="E508" s="5">
        <v>-1.54103E-2</v>
      </c>
      <c r="F508" s="5">
        <v>8.22798E-2</v>
      </c>
      <c r="G508" s="5">
        <v>5.1805799999999999E-2</v>
      </c>
      <c r="H508" s="5">
        <v>0.98100229999999999</v>
      </c>
      <c r="I508" s="9">
        <v>0.14244860000000001</v>
      </c>
      <c r="M508" s="5">
        <f t="shared" si="23"/>
        <v>-4.5589384317014661</v>
      </c>
      <c r="N508" s="95">
        <f t="shared" si="22"/>
        <v>1.0364620586544426E-2</v>
      </c>
      <c r="O508" s="72">
        <f t="shared" si="21"/>
        <v>-1.0418707316710615E-2</v>
      </c>
    </row>
    <row r="509" spans="1:15" x14ac:dyDescent="0.2">
      <c r="A509" s="2">
        <v>97</v>
      </c>
      <c r="B509" s="2">
        <v>1997</v>
      </c>
      <c r="C509" s="3">
        <v>0</v>
      </c>
      <c r="D509" s="3">
        <v>1</v>
      </c>
      <c r="E509" s="5">
        <v>-1.0821300000000001E-2</v>
      </c>
      <c r="F509" s="5">
        <v>0.1295145</v>
      </c>
      <c r="G509" s="5">
        <v>4.1383400000000001E-2</v>
      </c>
      <c r="H509" s="5">
        <v>1.0259149999999999</v>
      </c>
      <c r="I509" s="9">
        <v>0.1202348</v>
      </c>
      <c r="M509" s="5">
        <f t="shared" si="23"/>
        <v>-4.6276866383481412</v>
      </c>
      <c r="N509" s="95">
        <f t="shared" si="22"/>
        <v>9.68268053891372E-3</v>
      </c>
      <c r="O509" s="72">
        <f t="shared" si="21"/>
        <v>-9.7298625024039333E-3</v>
      </c>
    </row>
    <row r="510" spans="1:15" x14ac:dyDescent="0.2">
      <c r="A510" s="2">
        <v>97</v>
      </c>
      <c r="B510" s="2">
        <v>1998</v>
      </c>
      <c r="C510" s="3">
        <v>0</v>
      </c>
      <c r="D510" s="3">
        <v>1</v>
      </c>
      <c r="E510" s="5">
        <v>-2.0054499999999999E-2</v>
      </c>
      <c r="F510" s="5">
        <v>0.1584981</v>
      </c>
      <c r="G510" s="5">
        <v>6.7872100000000005E-2</v>
      </c>
      <c r="H510" s="5">
        <v>1.1171960000000001</v>
      </c>
      <c r="I510" s="9">
        <v>0.14444760000000001</v>
      </c>
      <c r="M510" s="5">
        <f t="shared" si="23"/>
        <v>-5.0159995426183057</v>
      </c>
      <c r="N510" s="95">
        <f t="shared" si="22"/>
        <v>6.5873202303561272E-3</v>
      </c>
      <c r="O510" s="72">
        <f t="shared" si="21"/>
        <v>-6.6091123782223418E-3</v>
      </c>
    </row>
    <row r="511" spans="1:15" x14ac:dyDescent="0.2">
      <c r="A511" s="2">
        <v>97</v>
      </c>
      <c r="B511" s="2">
        <v>1999</v>
      </c>
      <c r="C511" s="3">
        <v>0</v>
      </c>
      <c r="D511" s="3">
        <v>1</v>
      </c>
      <c r="E511" s="5">
        <v>-1.5798E-2</v>
      </c>
      <c r="F511" s="5">
        <v>0.1969841</v>
      </c>
      <c r="G511" s="5">
        <v>6.0072199999999999E-2</v>
      </c>
      <c r="H511" s="5">
        <v>0.74392899999999995</v>
      </c>
      <c r="I511" s="9">
        <v>0.13828090000000001</v>
      </c>
      <c r="M511" s="5">
        <f t="shared" si="23"/>
        <v>-4.4167900080797073</v>
      </c>
      <c r="N511" s="95">
        <f t="shared" si="22"/>
        <v>1.1928907346700924E-2</v>
      </c>
      <c r="O511" s="72">
        <f t="shared" si="21"/>
        <v>-1.2000627696166232E-2</v>
      </c>
    </row>
    <row r="512" spans="1:15" x14ac:dyDescent="0.2">
      <c r="A512" s="2">
        <v>97</v>
      </c>
      <c r="B512" s="2">
        <v>2000</v>
      </c>
      <c r="C512" s="3">
        <v>0</v>
      </c>
      <c r="D512" s="3">
        <v>1</v>
      </c>
      <c r="E512" s="5">
        <v>-1.03362E-2</v>
      </c>
      <c r="F512" s="5">
        <v>0.2077146</v>
      </c>
      <c r="G512" s="5">
        <v>5.5138899999999998E-2</v>
      </c>
      <c r="H512" s="5">
        <v>0.70026029999999995</v>
      </c>
      <c r="I512" s="9">
        <v>0.12964890000000001</v>
      </c>
      <c r="M512" s="5">
        <f t="shared" si="23"/>
        <v>-4.3264267126854588</v>
      </c>
      <c r="N512" s="95">
        <f t="shared" si="22"/>
        <v>1.3042332790335931E-2</v>
      </c>
      <c r="O512" s="72">
        <f t="shared" si="21"/>
        <v>-1.3128130833555497E-2</v>
      </c>
    </row>
    <row r="513" spans="1:15" x14ac:dyDescent="0.2">
      <c r="A513" s="2">
        <v>97</v>
      </c>
      <c r="B513" s="2">
        <v>2001</v>
      </c>
      <c r="C513" s="3">
        <v>0</v>
      </c>
      <c r="D513" s="3">
        <v>1</v>
      </c>
      <c r="E513" s="5">
        <v>-1.5941500000000001E-2</v>
      </c>
      <c r="F513" s="5">
        <v>0.21948329999999999</v>
      </c>
      <c r="G513" s="5">
        <v>4.1434100000000001E-2</v>
      </c>
      <c r="H513" s="5">
        <v>0.67511810000000005</v>
      </c>
      <c r="I513" s="9">
        <v>0.113374</v>
      </c>
      <c r="M513" s="5">
        <f t="shared" si="23"/>
        <v>-4.206255594411493</v>
      </c>
      <c r="N513" s="95">
        <f t="shared" si="22"/>
        <v>1.4683252609123709E-2</v>
      </c>
      <c r="O513" s="72">
        <f t="shared" si="21"/>
        <v>-1.4792118547701802E-2</v>
      </c>
    </row>
    <row r="514" spans="1:15" x14ac:dyDescent="0.2">
      <c r="A514" s="2">
        <v>97</v>
      </c>
      <c r="B514" s="2">
        <v>2002</v>
      </c>
      <c r="C514" s="3">
        <v>0</v>
      </c>
      <c r="D514" s="3">
        <v>1</v>
      </c>
      <c r="E514" s="5">
        <v>-2.1429699999999999E-2</v>
      </c>
      <c r="F514" s="5">
        <v>0.23927789999999999</v>
      </c>
      <c r="G514" s="5">
        <v>5.3120500000000001E-2</v>
      </c>
      <c r="H514" s="5">
        <v>0.58233109999999999</v>
      </c>
      <c r="I514" s="9">
        <v>0.11835850000000001</v>
      </c>
      <c r="M514" s="5">
        <f t="shared" si="23"/>
        <v>-4.1798382609200582</v>
      </c>
      <c r="N514" s="95">
        <f t="shared" si="22"/>
        <v>1.5070390359738162E-2</v>
      </c>
      <c r="O514" s="72">
        <f t="shared" ref="O514:O577" si="24">C514*LN(logistic(M514))+(1-C514)*LN(1-logistic(M514))</f>
        <v>-1.5185102657749942E-2</v>
      </c>
    </row>
    <row r="515" spans="1:15" x14ac:dyDescent="0.2">
      <c r="A515" s="2">
        <v>97</v>
      </c>
      <c r="B515" s="2">
        <v>2003</v>
      </c>
      <c r="C515" s="3">
        <v>0</v>
      </c>
      <c r="D515" s="3">
        <v>1</v>
      </c>
      <c r="E515" s="5">
        <v>-3.3267699999999997E-2</v>
      </c>
      <c r="F515" s="5">
        <v>0.26230769999999998</v>
      </c>
      <c r="G515" s="5">
        <v>5.8218399999999997E-2</v>
      </c>
      <c r="H515" s="5">
        <v>0.68298979999999998</v>
      </c>
      <c r="I515" s="9">
        <v>0.1258986</v>
      </c>
      <c r="M515" s="5">
        <f t="shared" si="23"/>
        <v>-4.4147441465796193</v>
      </c>
      <c r="N515" s="95">
        <f t="shared" ref="N515:N578" si="25">logistic(M515)</f>
        <v>1.1953045209141467E-2</v>
      </c>
      <c r="O515" s="72">
        <f t="shared" si="24"/>
        <v>-1.2025057271588518E-2</v>
      </c>
    </row>
    <row r="516" spans="1:15" x14ac:dyDescent="0.2">
      <c r="A516" s="2">
        <v>97</v>
      </c>
      <c r="B516" s="2">
        <v>2004</v>
      </c>
      <c r="C516" s="3">
        <v>0</v>
      </c>
      <c r="D516" s="3">
        <v>1</v>
      </c>
      <c r="E516" s="5">
        <v>6.7133000000000002E-3</v>
      </c>
      <c r="F516" s="5">
        <v>0.25180130000000001</v>
      </c>
      <c r="G516" s="5">
        <v>5.5992599999999997E-2</v>
      </c>
      <c r="H516" s="5">
        <v>0.93210040000000005</v>
      </c>
      <c r="I516" s="9">
        <v>0.12850300000000001</v>
      </c>
      <c r="M516" s="5">
        <f t="shared" ref="M516:M579" si="26">MMULT(D516:I516,$L$20:$L$25)</f>
        <v>-4.7604617985193958</v>
      </c>
      <c r="N516" s="95">
        <f t="shared" si="25"/>
        <v>8.4889750516011879E-3</v>
      </c>
      <c r="O516" s="72">
        <f t="shared" si="24"/>
        <v>-8.5252116202656891E-3</v>
      </c>
    </row>
    <row r="517" spans="1:15" x14ac:dyDescent="0.2">
      <c r="A517" s="2">
        <v>98</v>
      </c>
      <c r="B517" s="2">
        <v>1999</v>
      </c>
      <c r="C517" s="3">
        <v>0</v>
      </c>
      <c r="D517" s="3">
        <v>1</v>
      </c>
      <c r="E517" s="5">
        <v>0.34895379999999998</v>
      </c>
      <c r="F517" s="5">
        <v>0.14743039999999999</v>
      </c>
      <c r="G517" s="5">
        <v>8.2982100000000003E-2</v>
      </c>
      <c r="H517" s="5">
        <v>2.6811720000000001</v>
      </c>
      <c r="I517" s="9">
        <v>0.45960129999999999</v>
      </c>
      <c r="M517" s="5">
        <f t="shared" si="26"/>
        <v>-7.2648874287446299</v>
      </c>
      <c r="N517" s="95">
        <f t="shared" si="25"/>
        <v>6.9919081922250389E-4</v>
      </c>
      <c r="O517" s="72">
        <f t="shared" si="24"/>
        <v>-6.994353671204562E-4</v>
      </c>
    </row>
    <row r="518" spans="1:15" x14ac:dyDescent="0.2">
      <c r="A518" s="2">
        <v>98</v>
      </c>
      <c r="B518" s="2">
        <v>2000</v>
      </c>
      <c r="C518" s="3">
        <v>0</v>
      </c>
      <c r="D518" s="3">
        <v>1</v>
      </c>
      <c r="E518" s="5">
        <v>0.2581774</v>
      </c>
      <c r="F518" s="5">
        <v>0.176894</v>
      </c>
      <c r="G518" s="5">
        <v>7.7107999999999996E-2</v>
      </c>
      <c r="H518" s="5">
        <v>2.0799620000000001</v>
      </c>
      <c r="I518" s="9">
        <v>0.41053580000000001</v>
      </c>
      <c r="M518" s="5">
        <f t="shared" si="26"/>
        <v>-6.3706823543752575</v>
      </c>
      <c r="N518" s="95">
        <f t="shared" si="25"/>
        <v>1.7080688337766184E-3</v>
      </c>
      <c r="O518" s="72">
        <f t="shared" si="24"/>
        <v>-1.7095292465743837E-3</v>
      </c>
    </row>
    <row r="519" spans="1:15" x14ac:dyDescent="0.2">
      <c r="A519" s="2">
        <v>98</v>
      </c>
      <c r="B519" s="2">
        <v>2001</v>
      </c>
      <c r="C519" s="3">
        <v>0</v>
      </c>
      <c r="D519" s="3">
        <v>1</v>
      </c>
      <c r="E519" s="5">
        <v>0.3277716</v>
      </c>
      <c r="F519" s="5">
        <v>9.3226100000000006E-2</v>
      </c>
      <c r="G519" s="5">
        <v>3.7770600000000001E-2</v>
      </c>
      <c r="H519" s="5">
        <v>0.77938980000000002</v>
      </c>
      <c r="I519" s="9">
        <v>0.32861050000000003</v>
      </c>
      <c r="M519" s="5">
        <f t="shared" si="26"/>
        <v>-3.8837164229470447</v>
      </c>
      <c r="N519" s="95">
        <f t="shared" si="25"/>
        <v>2.0159455339510173E-2</v>
      </c>
      <c r="O519" s="72">
        <f t="shared" si="24"/>
        <v>-2.0365430086263479E-2</v>
      </c>
    </row>
    <row r="520" spans="1:15" x14ac:dyDescent="0.2">
      <c r="A520" s="2">
        <v>98</v>
      </c>
      <c r="B520" s="2">
        <v>2002</v>
      </c>
      <c r="C520" s="3">
        <v>0</v>
      </c>
      <c r="D520" s="3">
        <v>1</v>
      </c>
      <c r="E520" s="5">
        <v>0.25932640000000001</v>
      </c>
      <c r="F520" s="5">
        <v>-9.8641599999999996E-2</v>
      </c>
      <c r="G520" s="5">
        <v>6.4026899999999998E-2</v>
      </c>
      <c r="H520" s="5">
        <v>0.43745659999999997</v>
      </c>
      <c r="I520" s="9">
        <v>0.32948959999999999</v>
      </c>
      <c r="M520" s="5">
        <f t="shared" si="26"/>
        <v>-3.2976788803434212</v>
      </c>
      <c r="N520" s="95">
        <f t="shared" si="25"/>
        <v>3.5650903219933229E-2</v>
      </c>
      <c r="O520" s="72">
        <f t="shared" si="24"/>
        <v>-3.6301916336852966E-2</v>
      </c>
    </row>
    <row r="521" spans="1:15" x14ac:dyDescent="0.2">
      <c r="A521" s="2">
        <v>98</v>
      </c>
      <c r="B521" s="2">
        <v>2003</v>
      </c>
      <c r="C521" s="3">
        <v>0</v>
      </c>
      <c r="D521" s="3">
        <v>1</v>
      </c>
      <c r="E521" s="5">
        <v>0.2143562</v>
      </c>
      <c r="F521" s="5">
        <v>-0.19132250000000001</v>
      </c>
      <c r="G521" s="5">
        <v>-3.2952200000000001E-2</v>
      </c>
      <c r="H521" s="5">
        <v>1.847629</v>
      </c>
      <c r="I521" s="9">
        <v>0.41461290000000001</v>
      </c>
      <c r="M521" s="5">
        <f t="shared" si="26"/>
        <v>-4.6002986659936047</v>
      </c>
      <c r="N521" s="95">
        <f t="shared" si="25"/>
        <v>9.9488596121543298E-3</v>
      </c>
      <c r="O521" s="72">
        <f t="shared" si="24"/>
        <v>-9.9986802302562249E-3</v>
      </c>
    </row>
    <row r="522" spans="1:15" x14ac:dyDescent="0.2">
      <c r="A522" s="2">
        <v>98</v>
      </c>
      <c r="B522" s="2">
        <v>2004</v>
      </c>
      <c r="C522" s="3">
        <v>0</v>
      </c>
      <c r="D522" s="3">
        <v>1</v>
      </c>
      <c r="E522" s="5">
        <v>0.26066549999999999</v>
      </c>
      <c r="F522" s="5">
        <v>-0.25067660000000003</v>
      </c>
      <c r="G522" s="5">
        <v>3.2603699999999999E-2</v>
      </c>
      <c r="H522" s="5">
        <v>1.219206</v>
      </c>
      <c r="I522" s="9">
        <v>0.4341238</v>
      </c>
      <c r="M522" s="5">
        <f t="shared" si="26"/>
        <v>-4.0056505245041594</v>
      </c>
      <c r="N522" s="95">
        <f t="shared" si="25"/>
        <v>1.788667776160905E-2</v>
      </c>
      <c r="O522" s="72">
        <f t="shared" si="24"/>
        <v>-1.8048577857576225E-2</v>
      </c>
    </row>
    <row r="523" spans="1:15" x14ac:dyDescent="0.2">
      <c r="A523" s="2">
        <v>99</v>
      </c>
      <c r="B523" s="2">
        <v>1995</v>
      </c>
      <c r="C523" s="3">
        <v>0</v>
      </c>
      <c r="D523" s="3">
        <v>1</v>
      </c>
      <c r="E523" s="5">
        <v>2.9438499999999999E-2</v>
      </c>
      <c r="F523" s="5">
        <v>-0.1205022</v>
      </c>
      <c r="G523" s="5">
        <v>4.49161E-2</v>
      </c>
      <c r="H523" s="5">
        <v>0.20011899999999999</v>
      </c>
      <c r="I523" s="9">
        <v>0.28405979999999997</v>
      </c>
      <c r="M523" s="5">
        <f t="shared" si="26"/>
        <v>-2.8582241433074969</v>
      </c>
      <c r="N523" s="95">
        <f t="shared" si="25"/>
        <v>5.4257754426187035E-2</v>
      </c>
      <c r="O523" s="72">
        <f t="shared" si="24"/>
        <v>-5.5785214737280132E-2</v>
      </c>
    </row>
    <row r="524" spans="1:15" x14ac:dyDescent="0.2">
      <c r="A524" s="2">
        <v>99</v>
      </c>
      <c r="B524" s="2">
        <v>1996</v>
      </c>
      <c r="C524" s="3">
        <v>0</v>
      </c>
      <c r="D524" s="3">
        <v>1</v>
      </c>
      <c r="E524" s="5">
        <v>0.117676</v>
      </c>
      <c r="F524" s="5">
        <v>-0.14446519999999999</v>
      </c>
      <c r="G524" s="5">
        <v>5.3694899999999997E-2</v>
      </c>
      <c r="H524" s="5">
        <v>0.26385059999999999</v>
      </c>
      <c r="I524" s="9">
        <v>0.2797866</v>
      </c>
      <c r="M524" s="5">
        <f t="shared" si="26"/>
        <v>-2.9612485505089503</v>
      </c>
      <c r="N524" s="95">
        <f t="shared" si="25"/>
        <v>4.9207558293048653E-2</v>
      </c>
      <c r="O524" s="72">
        <f t="shared" si="24"/>
        <v>-5.0459492931406148E-2</v>
      </c>
    </row>
    <row r="525" spans="1:15" x14ac:dyDescent="0.2">
      <c r="A525" s="2">
        <v>99</v>
      </c>
      <c r="B525" s="2">
        <v>1997</v>
      </c>
      <c r="C525" s="3">
        <v>0</v>
      </c>
      <c r="D525" s="3">
        <v>1</v>
      </c>
      <c r="E525" s="5">
        <v>9.0322700000000006E-2</v>
      </c>
      <c r="F525" s="5">
        <v>-0.36406349999999998</v>
      </c>
      <c r="G525" s="5">
        <v>6.7310499999999995E-2</v>
      </c>
      <c r="H525" s="5">
        <v>0.81001339999999999</v>
      </c>
      <c r="I525" s="9">
        <v>0.36251369999999999</v>
      </c>
      <c r="M525" s="5">
        <f t="shared" si="26"/>
        <v>-3.5812870141939315</v>
      </c>
      <c r="N525" s="95">
        <f t="shared" si="25"/>
        <v>2.7085780971177614E-2</v>
      </c>
      <c r="O525" s="72">
        <f t="shared" si="24"/>
        <v>-2.7459362009577031E-2</v>
      </c>
    </row>
    <row r="526" spans="1:15" x14ac:dyDescent="0.2">
      <c r="A526" s="2">
        <v>99</v>
      </c>
      <c r="B526" s="2">
        <v>1998</v>
      </c>
      <c r="C526" s="3">
        <v>0</v>
      </c>
      <c r="D526" s="3">
        <v>1</v>
      </c>
      <c r="E526" s="5">
        <v>7.2840199999999994E-2</v>
      </c>
      <c r="F526" s="5">
        <v>-0.32417600000000002</v>
      </c>
      <c r="G526" s="5">
        <v>7.6975600000000005E-2</v>
      </c>
      <c r="H526" s="5">
        <v>2.1917930000000001</v>
      </c>
      <c r="I526" s="9">
        <v>0.40092139999999998</v>
      </c>
      <c r="M526" s="5">
        <f t="shared" si="26"/>
        <v>-5.9020303205965519</v>
      </c>
      <c r="N526" s="95">
        <f t="shared" si="25"/>
        <v>2.7264347413698282E-3</v>
      </c>
      <c r="O526" s="72">
        <f t="shared" si="24"/>
        <v>-2.730158234015673E-3</v>
      </c>
    </row>
    <row r="527" spans="1:15" x14ac:dyDescent="0.2">
      <c r="A527" s="2">
        <v>99</v>
      </c>
      <c r="B527" s="2">
        <v>1999</v>
      </c>
      <c r="C527" s="3">
        <v>0</v>
      </c>
      <c r="D527" s="3">
        <v>1</v>
      </c>
      <c r="E527" s="5">
        <v>6.4070600000000005E-2</v>
      </c>
      <c r="F527" s="5">
        <v>-0.2390409</v>
      </c>
      <c r="G527" s="5">
        <v>8.1966999999999998E-2</v>
      </c>
      <c r="H527" s="5">
        <v>2.548594</v>
      </c>
      <c r="I527" s="9">
        <v>0.36178300000000002</v>
      </c>
      <c r="M527" s="5">
        <f t="shared" si="26"/>
        <v>-6.6622291297107594</v>
      </c>
      <c r="N527" s="95">
        <f t="shared" si="25"/>
        <v>1.2766617609045968E-3</v>
      </c>
      <c r="O527" s="72">
        <f t="shared" si="24"/>
        <v>-1.2774773877907934E-3</v>
      </c>
    </row>
    <row r="528" spans="1:15" x14ac:dyDescent="0.2">
      <c r="A528" s="2">
        <v>99</v>
      </c>
      <c r="B528" s="2">
        <v>2000</v>
      </c>
      <c r="C528" s="3">
        <v>0</v>
      </c>
      <c r="D528" s="3">
        <v>1</v>
      </c>
      <c r="E528" s="5">
        <v>1.09268E-2</v>
      </c>
      <c r="F528" s="5">
        <v>-0.2080167</v>
      </c>
      <c r="G528" s="5">
        <v>6.0987199999999998E-2</v>
      </c>
      <c r="H528" s="5">
        <v>1.3201940000000001</v>
      </c>
      <c r="I528" s="9">
        <v>0.36061009999999999</v>
      </c>
      <c r="M528" s="5">
        <f t="shared" si="26"/>
        <v>-4.6047025122435805</v>
      </c>
      <c r="N528" s="95">
        <f t="shared" si="25"/>
        <v>9.9055757372256796E-3</v>
      </c>
      <c r="O528" s="72">
        <f t="shared" si="24"/>
        <v>-9.9549623584914686E-3</v>
      </c>
    </row>
    <row r="529" spans="1:15" x14ac:dyDescent="0.2">
      <c r="A529" s="2">
        <v>99</v>
      </c>
      <c r="B529" s="2">
        <v>2001</v>
      </c>
      <c r="C529" s="3">
        <v>0</v>
      </c>
      <c r="D529" s="3">
        <v>1</v>
      </c>
      <c r="E529" s="5">
        <v>7.6895000000000002E-3</v>
      </c>
      <c r="F529" s="5">
        <v>-0.23767260000000001</v>
      </c>
      <c r="G529" s="5">
        <v>2.13847E-2</v>
      </c>
      <c r="H529" s="5">
        <v>1.105961</v>
      </c>
      <c r="I529" s="9">
        <v>0.2910837</v>
      </c>
      <c r="M529" s="5">
        <f t="shared" si="26"/>
        <v>-3.9478284591891919</v>
      </c>
      <c r="N529" s="95">
        <f t="shared" si="25"/>
        <v>1.8931251554113713E-2</v>
      </c>
      <c r="O529" s="72">
        <f t="shared" si="24"/>
        <v>-1.9112741907034408E-2</v>
      </c>
    </row>
    <row r="530" spans="1:15" x14ac:dyDescent="0.2">
      <c r="A530" s="2">
        <v>99</v>
      </c>
      <c r="B530" s="2">
        <v>2002</v>
      </c>
      <c r="C530" s="3">
        <v>0</v>
      </c>
      <c r="D530" s="3">
        <v>1</v>
      </c>
      <c r="E530" s="5">
        <v>-1.49126E-2</v>
      </c>
      <c r="F530" s="5">
        <v>-0.55121109999999995</v>
      </c>
      <c r="G530" s="5">
        <v>5.3376899999999998E-2</v>
      </c>
      <c r="H530" s="5">
        <v>0.81683600000000001</v>
      </c>
      <c r="I530" s="9">
        <v>0.34311730000000001</v>
      </c>
      <c r="M530" s="5">
        <f t="shared" si="26"/>
        <v>-3.2642164719792937</v>
      </c>
      <c r="N530" s="95">
        <f t="shared" si="25"/>
        <v>3.681938514055156E-2</v>
      </c>
      <c r="O530" s="72">
        <f t="shared" si="24"/>
        <v>-3.7514330398951572E-2</v>
      </c>
    </row>
    <row r="531" spans="1:15" x14ac:dyDescent="0.2">
      <c r="A531" s="2">
        <v>99</v>
      </c>
      <c r="B531" s="2">
        <v>2003</v>
      </c>
      <c r="C531" s="3">
        <v>0</v>
      </c>
      <c r="D531" s="3">
        <v>1</v>
      </c>
      <c r="E531" s="5">
        <v>6.6430500000000003E-2</v>
      </c>
      <c r="F531" s="5">
        <v>-0.40847129999999998</v>
      </c>
      <c r="G531" s="5">
        <v>5.3925000000000001E-2</v>
      </c>
      <c r="H531" s="5">
        <v>1.230386</v>
      </c>
      <c r="I531" s="9">
        <v>0.32248670000000002</v>
      </c>
      <c r="M531" s="5">
        <f t="shared" si="26"/>
        <v>-4.1142542881849256</v>
      </c>
      <c r="N531" s="95">
        <f t="shared" si="25"/>
        <v>1.6075476344664049E-2</v>
      </c>
      <c r="O531" s="72">
        <f t="shared" si="24"/>
        <v>-1.6206088474056177E-2</v>
      </c>
    </row>
    <row r="532" spans="1:15" x14ac:dyDescent="0.2">
      <c r="A532" s="2">
        <v>99</v>
      </c>
      <c r="B532" s="2">
        <v>2004</v>
      </c>
      <c r="C532" s="3">
        <v>0</v>
      </c>
      <c r="D532" s="3">
        <v>1</v>
      </c>
      <c r="E532" s="5">
        <v>9.63918E-2</v>
      </c>
      <c r="F532" s="5">
        <v>-0.39722030000000003</v>
      </c>
      <c r="G532" s="5">
        <v>4.1813900000000001E-2</v>
      </c>
      <c r="H532" s="5">
        <v>0.84801789999999999</v>
      </c>
      <c r="I532" s="9">
        <v>0.28654289999999999</v>
      </c>
      <c r="M532" s="5">
        <f t="shared" si="26"/>
        <v>-3.4342570855074186</v>
      </c>
      <c r="N532" s="95">
        <f t="shared" si="25"/>
        <v>3.1241830807247239E-2</v>
      </c>
      <c r="O532" s="72">
        <f t="shared" si="24"/>
        <v>-3.1740265635035875E-2</v>
      </c>
    </row>
    <row r="533" spans="1:15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0.17367640000000001</v>
      </c>
      <c r="F533" s="5">
        <v>0.24301929999999999</v>
      </c>
      <c r="G533" s="5">
        <v>8.4577200000000005E-2</v>
      </c>
      <c r="H533" s="5">
        <v>5.5894500000000003</v>
      </c>
      <c r="I533" s="9">
        <v>0.27193889999999998</v>
      </c>
      <c r="M533" s="5">
        <f t="shared" si="26"/>
        <v>-12.240174234565504</v>
      </c>
      <c r="N533" s="95">
        <f t="shared" si="25"/>
        <v>4.8323432311374176E-6</v>
      </c>
      <c r="O533" s="72">
        <f t="shared" si="24"/>
        <v>-4.8323549069285279E-6</v>
      </c>
    </row>
    <row r="534" spans="1:15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0.1411664</v>
      </c>
      <c r="F534" s="5">
        <v>0.22650390000000001</v>
      </c>
      <c r="G534" s="5">
        <v>4.4581799999999998E-2</v>
      </c>
      <c r="H534" s="5">
        <v>3.0657100000000002</v>
      </c>
      <c r="I534" s="9">
        <v>0.23767959999999999</v>
      </c>
      <c r="M534" s="5">
        <f t="shared" si="26"/>
        <v>-7.9091286026882299</v>
      </c>
      <c r="N534" s="95">
        <f t="shared" si="25"/>
        <v>3.672396558579747E-4</v>
      </c>
      <c r="O534" s="72">
        <f t="shared" si="24"/>
        <v>-3.6730710485416293E-4</v>
      </c>
    </row>
    <row r="535" spans="1:15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0.19121630000000001</v>
      </c>
      <c r="F535" s="5">
        <v>0.23533129999999999</v>
      </c>
      <c r="G535" s="5">
        <v>5.82306E-2</v>
      </c>
      <c r="H535" s="5">
        <v>2.3514750000000002</v>
      </c>
      <c r="I535" s="9">
        <v>0.22386229999999999</v>
      </c>
      <c r="M535" s="5">
        <f t="shared" si="26"/>
        <v>-6.8807651493478303</v>
      </c>
      <c r="N535" s="95">
        <f t="shared" si="25"/>
        <v>1.0263032817772241E-3</v>
      </c>
      <c r="O535" s="72">
        <f t="shared" si="24"/>
        <v>-1.0268302916024434E-3</v>
      </c>
    </row>
    <row r="536" spans="1:15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0.1354245</v>
      </c>
      <c r="F536" s="5">
        <v>0.25584610000000002</v>
      </c>
      <c r="G536" s="5">
        <v>1.9572300000000001E-2</v>
      </c>
      <c r="H536" s="5">
        <v>2.855982</v>
      </c>
      <c r="I536" s="9">
        <v>0.25526880000000002</v>
      </c>
      <c r="M536" s="5">
        <f t="shared" si="26"/>
        <v>-7.4089987952254299</v>
      </c>
      <c r="N536" s="95">
        <f t="shared" si="25"/>
        <v>6.0541015425487972E-4</v>
      </c>
      <c r="O536" s="72">
        <f t="shared" si="24"/>
        <v>-6.0559348898116792E-4</v>
      </c>
    </row>
    <row r="537" spans="1:15" x14ac:dyDescent="0.2">
      <c r="A537" s="2">
        <v>100</v>
      </c>
      <c r="B537" s="2">
        <v>2003</v>
      </c>
      <c r="C537" s="3">
        <v>0</v>
      </c>
      <c r="D537" s="3">
        <v>1</v>
      </c>
      <c r="E537" s="5">
        <v>2.6060900000000001E-2</v>
      </c>
      <c r="F537" s="5">
        <v>0.28777419999999998</v>
      </c>
      <c r="G537" s="5">
        <v>5.3037899999999999E-2</v>
      </c>
      <c r="H537" s="5">
        <v>3.0221469999999999</v>
      </c>
      <c r="I537" s="9">
        <v>0.25141419999999998</v>
      </c>
      <c r="M537" s="5">
        <f t="shared" si="26"/>
        <v>-8.0356237823957617</v>
      </c>
      <c r="N537" s="95">
        <f t="shared" si="25"/>
        <v>3.2361777267639455E-4</v>
      </c>
      <c r="O537" s="72">
        <f t="shared" si="24"/>
        <v>-3.2367014820789048E-4</v>
      </c>
    </row>
    <row r="538" spans="1:15" x14ac:dyDescent="0.2">
      <c r="A538" s="2">
        <v>100</v>
      </c>
      <c r="B538" s="2">
        <v>2004</v>
      </c>
      <c r="C538" s="3">
        <v>0</v>
      </c>
      <c r="D538" s="3">
        <v>1</v>
      </c>
      <c r="E538" s="5">
        <v>1.022E-2</v>
      </c>
      <c r="F538" s="5">
        <v>0.31305300000000003</v>
      </c>
      <c r="G538" s="5">
        <v>4.5284999999999999E-2</v>
      </c>
      <c r="H538" s="5">
        <v>3.452213</v>
      </c>
      <c r="I538" s="9">
        <v>0.26087700000000003</v>
      </c>
      <c r="M538" s="5">
        <f t="shared" si="26"/>
        <v>-8.6964133417782215</v>
      </c>
      <c r="N538" s="95">
        <f t="shared" si="25"/>
        <v>1.6715642418662347E-4</v>
      </c>
      <c r="O538" s="72">
        <f t="shared" si="24"/>
        <v>-1.6717039637875481E-4</v>
      </c>
    </row>
    <row r="539" spans="1:15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0.61588449999999995</v>
      </c>
      <c r="F539" s="5">
        <v>0.13211980000000001</v>
      </c>
      <c r="G539" s="5">
        <v>4.2569799999999998E-2</v>
      </c>
      <c r="H539" s="5">
        <v>2.3436710000000001</v>
      </c>
      <c r="I539" s="9">
        <v>0.22486980000000001</v>
      </c>
      <c r="M539" s="5">
        <f t="shared" si="26"/>
        <v>-6.4163802173305298</v>
      </c>
      <c r="N539" s="95">
        <f t="shared" si="25"/>
        <v>1.6318948654641193E-3</v>
      </c>
      <c r="O539" s="72">
        <f t="shared" si="24"/>
        <v>-1.6332278562880499E-3</v>
      </c>
    </row>
    <row r="540" spans="1:15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0.69148330000000002</v>
      </c>
      <c r="F540" s="5">
        <v>0.1657083</v>
      </c>
      <c r="G540" s="5">
        <v>3.8167399999999997E-2</v>
      </c>
      <c r="H540" s="5">
        <v>1.8522099999999999</v>
      </c>
      <c r="I540" s="9">
        <v>0.2744703</v>
      </c>
      <c r="M540" s="5">
        <f t="shared" si="26"/>
        <v>-5.5847493083178863</v>
      </c>
      <c r="N540" s="95">
        <f t="shared" si="25"/>
        <v>3.7406459521813181E-3</v>
      </c>
      <c r="O540" s="72">
        <f t="shared" si="24"/>
        <v>-3.7476596642565703E-3</v>
      </c>
    </row>
    <row r="541" spans="1:15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0.60812600000000006</v>
      </c>
      <c r="F541" s="5">
        <v>0.15109600000000001</v>
      </c>
      <c r="G541" s="5">
        <v>8.6201999999999997E-3</v>
      </c>
      <c r="H541" s="5">
        <v>1.543992</v>
      </c>
      <c r="I541" s="9">
        <v>0.2458835</v>
      </c>
      <c r="M541" s="5">
        <f t="shared" si="26"/>
        <v>-4.8882383925869464</v>
      </c>
      <c r="N541" s="95">
        <f t="shared" si="25"/>
        <v>7.4783370398688069E-3</v>
      </c>
      <c r="O541" s="72">
        <f t="shared" si="24"/>
        <v>-7.506439998907816E-3</v>
      </c>
    </row>
    <row r="542" spans="1:15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0.64158649999999995</v>
      </c>
      <c r="F542" s="5">
        <v>0.1591167</v>
      </c>
      <c r="G542" s="5">
        <v>5.1116799999999997E-2</v>
      </c>
      <c r="H542" s="5">
        <v>1.542171</v>
      </c>
      <c r="I542" s="9">
        <v>0.27887260000000003</v>
      </c>
      <c r="M542" s="5">
        <f t="shared" si="26"/>
        <v>-5.2026213206861902</v>
      </c>
      <c r="N542" s="95">
        <f t="shared" si="25"/>
        <v>5.4720149751628531E-3</v>
      </c>
      <c r="O542" s="72">
        <f t="shared" si="24"/>
        <v>-5.4870412903241751E-3</v>
      </c>
    </row>
    <row r="543" spans="1:15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0.64255119999999999</v>
      </c>
      <c r="F543" s="5">
        <v>0.1484028</v>
      </c>
      <c r="G543" s="5">
        <v>1.24473E-2</v>
      </c>
      <c r="H543" s="5">
        <v>1.135805</v>
      </c>
      <c r="I543" s="9">
        <v>0.20035720000000001</v>
      </c>
      <c r="M543" s="5">
        <f t="shared" si="26"/>
        <v>-4.2784004232857376</v>
      </c>
      <c r="N543" s="95">
        <f t="shared" si="25"/>
        <v>1.3675217742480837E-2</v>
      </c>
      <c r="O543" s="72">
        <f t="shared" si="24"/>
        <v>-1.3769584847416E-2</v>
      </c>
    </row>
    <row r="544" spans="1:15" x14ac:dyDescent="0.2">
      <c r="A544" s="2">
        <v>102</v>
      </c>
      <c r="B544" s="2">
        <v>1999</v>
      </c>
      <c r="C544" s="3">
        <v>0</v>
      </c>
      <c r="D544" s="3">
        <v>1</v>
      </c>
      <c r="E544" s="5">
        <v>8.3733000000000002E-3</v>
      </c>
      <c r="F544" s="5">
        <v>0.45397090000000001</v>
      </c>
      <c r="G544" s="5">
        <v>8.23015E-2</v>
      </c>
      <c r="H544" s="5">
        <v>2.786422</v>
      </c>
      <c r="I544" s="9">
        <v>0.38985029999999998</v>
      </c>
      <c r="M544" s="5">
        <f t="shared" si="26"/>
        <v>-8.0572469976346746</v>
      </c>
      <c r="N544" s="95">
        <f t="shared" si="25"/>
        <v>3.1669742182039026E-4</v>
      </c>
      <c r="O544" s="72">
        <f t="shared" si="24"/>
        <v>-3.1674758103935913E-4</v>
      </c>
    </row>
    <row r="545" spans="1:15" x14ac:dyDescent="0.2">
      <c r="A545" s="2">
        <v>103</v>
      </c>
      <c r="B545" s="2">
        <v>1999</v>
      </c>
      <c r="C545" s="3">
        <v>0</v>
      </c>
      <c r="D545" s="3">
        <v>1</v>
      </c>
      <c r="E545" s="5">
        <v>-1.3674800000000001E-2</v>
      </c>
      <c r="F545" s="5">
        <v>0.21195829999999999</v>
      </c>
      <c r="G545" s="5">
        <v>3.8260299999999997E-2</v>
      </c>
      <c r="H545" s="5">
        <v>0.48161490000000001</v>
      </c>
      <c r="I545" s="9">
        <v>0.1557403</v>
      </c>
      <c r="M545" s="5">
        <f t="shared" si="26"/>
        <v>-3.8343670073174017</v>
      </c>
      <c r="N545" s="95">
        <f t="shared" si="25"/>
        <v>2.1157692421577893E-2</v>
      </c>
      <c r="O545" s="72">
        <f t="shared" si="24"/>
        <v>-2.1384724422101667E-2</v>
      </c>
    </row>
    <row r="546" spans="1:15" x14ac:dyDescent="0.2">
      <c r="A546" s="2">
        <v>103</v>
      </c>
      <c r="B546" s="2">
        <v>2000</v>
      </c>
      <c r="C546" s="3">
        <v>0</v>
      </c>
      <c r="D546" s="3">
        <v>1</v>
      </c>
      <c r="E546" s="5">
        <v>-2.9778800000000001E-2</v>
      </c>
      <c r="F546" s="5">
        <v>0.24619640000000001</v>
      </c>
      <c r="G546" s="5">
        <v>2.8745E-2</v>
      </c>
      <c r="H546" s="5">
        <v>0.41613800000000001</v>
      </c>
      <c r="I546" s="9">
        <v>0.12170880000000001</v>
      </c>
      <c r="M546" s="5">
        <f t="shared" si="26"/>
        <v>-3.7314567057766106</v>
      </c>
      <c r="N546" s="95">
        <f t="shared" si="25"/>
        <v>2.3397358940160429E-2</v>
      </c>
      <c r="O546" s="72">
        <f t="shared" si="24"/>
        <v>-2.3675423016804826E-2</v>
      </c>
    </row>
    <row r="547" spans="1:15" x14ac:dyDescent="0.2">
      <c r="A547" s="2">
        <v>103</v>
      </c>
      <c r="B547" s="2">
        <v>2001</v>
      </c>
      <c r="C547" s="3">
        <v>0</v>
      </c>
      <c r="D547" s="3">
        <v>1</v>
      </c>
      <c r="E547" s="5">
        <v>-3.6969200000000001E-2</v>
      </c>
      <c r="F547" s="5">
        <v>0.23205229999999999</v>
      </c>
      <c r="G547" s="5">
        <v>4.3954800000000002E-2</v>
      </c>
      <c r="H547" s="5">
        <v>0.53729459999999996</v>
      </c>
      <c r="I547" s="9">
        <v>0.1350904</v>
      </c>
      <c r="M547" s="5">
        <f t="shared" si="26"/>
        <v>-4.0203157450131926</v>
      </c>
      <c r="N547" s="95">
        <f t="shared" si="25"/>
        <v>1.7630870795774828E-2</v>
      </c>
      <c r="O547" s="72">
        <f t="shared" si="24"/>
        <v>-1.7788145938632746E-2</v>
      </c>
    </row>
    <row r="548" spans="1:15" x14ac:dyDescent="0.2">
      <c r="A548" s="2">
        <v>103</v>
      </c>
      <c r="B548" s="2">
        <v>2002</v>
      </c>
      <c r="C548" s="3">
        <v>0</v>
      </c>
      <c r="D548" s="3">
        <v>1</v>
      </c>
      <c r="E548" s="5">
        <v>9.7462E-3</v>
      </c>
      <c r="F548" s="5">
        <v>0.2453051</v>
      </c>
      <c r="G548" s="5">
        <v>5.0565699999999998E-2</v>
      </c>
      <c r="H548" s="5">
        <v>0.44033299999999997</v>
      </c>
      <c r="I548" s="9">
        <v>0.13362760000000001</v>
      </c>
      <c r="M548" s="5">
        <f t="shared" si="26"/>
        <v>-3.9194972685247085</v>
      </c>
      <c r="N548" s="95">
        <f t="shared" si="25"/>
        <v>1.9464677284792804E-2</v>
      </c>
      <c r="O548" s="72">
        <f t="shared" si="24"/>
        <v>-1.96566087878897E-2</v>
      </c>
    </row>
    <row r="549" spans="1:15" x14ac:dyDescent="0.2">
      <c r="A549" s="2">
        <v>103</v>
      </c>
      <c r="B549" s="2">
        <v>2003</v>
      </c>
      <c r="C549" s="3">
        <v>0</v>
      </c>
      <c r="D549" s="3">
        <v>1</v>
      </c>
      <c r="E549" s="5">
        <v>2.1790400000000001E-2</v>
      </c>
      <c r="F549" s="5">
        <v>0.24101159999999999</v>
      </c>
      <c r="G549" s="5">
        <v>5.9266800000000001E-2</v>
      </c>
      <c r="H549" s="5">
        <v>0.54278099999999996</v>
      </c>
      <c r="I549" s="9">
        <v>0.1247573</v>
      </c>
      <c r="M549" s="5">
        <f t="shared" si="26"/>
        <v>-4.1466212771549449</v>
      </c>
      <c r="N549" s="95">
        <f t="shared" si="25"/>
        <v>1.5571464318189716E-2</v>
      </c>
      <c r="O549" s="72">
        <f t="shared" si="24"/>
        <v>-1.5693972992436911E-2</v>
      </c>
    </row>
    <row r="550" spans="1:15" x14ac:dyDescent="0.2">
      <c r="A550" s="2">
        <v>103</v>
      </c>
      <c r="B550" s="2">
        <v>2004</v>
      </c>
      <c r="C550" s="3">
        <v>0</v>
      </c>
      <c r="D550" s="3">
        <v>1</v>
      </c>
      <c r="E550" s="5">
        <v>2.83751E-2</v>
      </c>
      <c r="F550" s="5">
        <v>0.23570920000000001</v>
      </c>
      <c r="G550" s="5">
        <v>4.5553200000000002E-2</v>
      </c>
      <c r="H550" s="5">
        <v>0.51397999999999999</v>
      </c>
      <c r="I550" s="9">
        <v>0.12872</v>
      </c>
      <c r="M550" s="5">
        <f t="shared" si="26"/>
        <v>-3.9781341808228508</v>
      </c>
      <c r="N550" s="95">
        <f t="shared" si="25"/>
        <v>1.8376517648676181E-2</v>
      </c>
      <c r="O550" s="72">
        <f t="shared" si="24"/>
        <v>-1.8547463345775939E-2</v>
      </c>
    </row>
    <row r="551" spans="1:15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0.20299059999999999</v>
      </c>
      <c r="F551" s="5">
        <v>0.1129819</v>
      </c>
      <c r="G551" s="5">
        <v>8.5552400000000001E-2</v>
      </c>
      <c r="H551" s="5">
        <v>0.89237869999999997</v>
      </c>
      <c r="I551" s="9">
        <v>0.14469119999999999</v>
      </c>
      <c r="M551" s="5">
        <f t="shared" si="26"/>
        <v>-4.6403968243390503</v>
      </c>
      <c r="N551" s="95">
        <f t="shared" si="25"/>
        <v>9.5615599599586307E-3</v>
      </c>
      <c r="O551" s="72">
        <f t="shared" si="24"/>
        <v>-9.6075651635977102E-3</v>
      </c>
    </row>
    <row r="552" spans="1:15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0.1726405</v>
      </c>
      <c r="F552" s="5">
        <v>0.18050450000000001</v>
      </c>
      <c r="G552" s="5">
        <v>7.3721200000000001E-2</v>
      </c>
      <c r="H552" s="5">
        <v>1.040486</v>
      </c>
      <c r="I552" s="9">
        <v>0.14574190000000001</v>
      </c>
      <c r="M552" s="5">
        <f t="shared" si="26"/>
        <v>-4.891886108589893</v>
      </c>
      <c r="N552" s="95">
        <f t="shared" si="25"/>
        <v>7.4513107753956739E-3</v>
      </c>
      <c r="O552" s="72">
        <f t="shared" si="24"/>
        <v>-7.479210470800586E-3</v>
      </c>
    </row>
    <row r="553" spans="1:15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0.16832829999999999</v>
      </c>
      <c r="F553" s="5">
        <v>0.19278200000000001</v>
      </c>
      <c r="G553" s="5">
        <v>7.1943900000000005E-2</v>
      </c>
      <c r="H553" s="5">
        <v>0.48385860000000003</v>
      </c>
      <c r="I553" s="9">
        <v>0.14163539999999999</v>
      </c>
      <c r="M553" s="5">
        <f t="shared" si="26"/>
        <v>-4.012816486773775</v>
      </c>
      <c r="N553" s="95">
        <f t="shared" si="25"/>
        <v>1.7761229070876874E-2</v>
      </c>
      <c r="O553" s="72">
        <f t="shared" si="24"/>
        <v>-1.7920852597589434E-2</v>
      </c>
    </row>
    <row r="554" spans="1:15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0.1366414</v>
      </c>
      <c r="F554" s="5">
        <v>0.1651511</v>
      </c>
      <c r="G554" s="5">
        <v>7.78335E-2</v>
      </c>
      <c r="H554" s="5">
        <v>0.4830101</v>
      </c>
      <c r="I554" s="9">
        <v>0.1979812</v>
      </c>
      <c r="M554" s="5">
        <f t="shared" si="26"/>
        <v>-3.9966117342342393</v>
      </c>
      <c r="N554" s="95">
        <f t="shared" si="25"/>
        <v>1.8046153747176531E-2</v>
      </c>
      <c r="O554" s="72">
        <f t="shared" si="24"/>
        <v>-1.8210971474735986E-2</v>
      </c>
    </row>
    <row r="555" spans="1:15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0.17663870000000001</v>
      </c>
      <c r="F555" s="5">
        <v>0.14835979999999999</v>
      </c>
      <c r="G555" s="5">
        <v>8.7635599999999994E-2</v>
      </c>
      <c r="H555" s="5">
        <v>0.91290660000000001</v>
      </c>
      <c r="I555" s="9">
        <v>0.1987921</v>
      </c>
      <c r="M555" s="5">
        <f t="shared" si="26"/>
        <v>-4.718606348770555</v>
      </c>
      <c r="N555" s="95">
        <f t="shared" si="25"/>
        <v>8.8486148608470597E-3</v>
      </c>
      <c r="O555" s="72">
        <f t="shared" si="24"/>
        <v>-8.8879963398029553E-3</v>
      </c>
    </row>
    <row r="556" spans="1:15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0.14814150000000001</v>
      </c>
      <c r="F556" s="5">
        <v>0.169713</v>
      </c>
      <c r="G556" s="5">
        <v>7.1611800000000003E-2</v>
      </c>
      <c r="H556" s="5">
        <v>0.48585610000000001</v>
      </c>
      <c r="I556" s="9">
        <v>0.1895396</v>
      </c>
      <c r="M556" s="5">
        <f t="shared" si="26"/>
        <v>-3.9584783487084052</v>
      </c>
      <c r="N556" s="95">
        <f t="shared" si="25"/>
        <v>1.8734462728727662E-2</v>
      </c>
      <c r="O556" s="72">
        <f t="shared" si="24"/>
        <v>-1.8912175849071712E-2</v>
      </c>
    </row>
    <row r="557" spans="1:15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0.13213079999999999</v>
      </c>
      <c r="F557" s="5">
        <v>0.41171219999999997</v>
      </c>
      <c r="G557" s="5">
        <v>4.1072400000000002E-2</v>
      </c>
      <c r="H557" s="5">
        <v>1.4009830000000001</v>
      </c>
      <c r="I557" s="9">
        <v>0.2175919</v>
      </c>
      <c r="M557" s="5">
        <f t="shared" si="26"/>
        <v>-5.5136526287518945</v>
      </c>
      <c r="N557" s="95">
        <f t="shared" si="25"/>
        <v>4.0151688405569933E-3</v>
      </c>
      <c r="O557" s="72">
        <f t="shared" si="24"/>
        <v>-4.0232512731081371E-3</v>
      </c>
    </row>
    <row r="558" spans="1:15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0.3590197</v>
      </c>
      <c r="F558" s="5">
        <v>0.4719293</v>
      </c>
      <c r="G558" s="5">
        <v>4.7606000000000002E-2</v>
      </c>
      <c r="H558" s="5">
        <v>1.9589669999999999</v>
      </c>
      <c r="I558" s="9">
        <v>0.2128457</v>
      </c>
      <c r="M558" s="5">
        <f t="shared" si="26"/>
        <v>-6.4515901540129557</v>
      </c>
      <c r="N558" s="95">
        <f t="shared" si="25"/>
        <v>1.5755246971213164E-3</v>
      </c>
      <c r="O558" s="72">
        <f t="shared" si="24"/>
        <v>-1.5767671413294251E-3</v>
      </c>
    </row>
    <row r="559" spans="1:15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0.36323080000000002</v>
      </c>
      <c r="F559" s="5">
        <v>0.51712729999999996</v>
      </c>
      <c r="G559" s="5">
        <v>5.9596400000000001E-2</v>
      </c>
      <c r="H559" s="5">
        <v>2.605775</v>
      </c>
      <c r="I559" s="9">
        <v>0.23431650000000001</v>
      </c>
      <c r="M559" s="5">
        <f t="shared" si="26"/>
        <v>-7.6289174321660864</v>
      </c>
      <c r="N559" s="95">
        <f t="shared" si="25"/>
        <v>4.8595064101483948E-4</v>
      </c>
      <c r="O559" s="72">
        <f t="shared" si="24"/>
        <v>-4.8606875329365812E-4</v>
      </c>
    </row>
    <row r="560" spans="1:15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0.36699799999999999</v>
      </c>
      <c r="F560" s="5">
        <v>0.504166</v>
      </c>
      <c r="G560" s="5">
        <v>5.5830100000000001E-2</v>
      </c>
      <c r="H560" s="5">
        <v>1.2113670000000001</v>
      </c>
      <c r="I560" s="9">
        <v>0.2308152</v>
      </c>
      <c r="M560" s="5">
        <f t="shared" si="26"/>
        <v>-5.3584370052484207</v>
      </c>
      <c r="N560" s="95">
        <f t="shared" si="25"/>
        <v>4.6861955203478418E-3</v>
      </c>
      <c r="O560" s="72">
        <f t="shared" si="24"/>
        <v>-4.6972101592146981E-3</v>
      </c>
    </row>
    <row r="561" spans="1:15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0.37344830000000001</v>
      </c>
      <c r="F561" s="5">
        <v>0.49380449999999998</v>
      </c>
      <c r="G561" s="5">
        <v>5.0499200000000001E-2</v>
      </c>
      <c r="H561" s="5">
        <v>1.4620359999999999</v>
      </c>
      <c r="I561" s="9">
        <v>0.23639470000000001</v>
      </c>
      <c r="M561" s="5">
        <f t="shared" si="26"/>
        <v>-5.6940621828288123</v>
      </c>
      <c r="N561" s="95">
        <f t="shared" si="25"/>
        <v>3.3546010651536256E-3</v>
      </c>
      <c r="O561" s="72">
        <f t="shared" si="24"/>
        <v>-3.3602403545495178E-3</v>
      </c>
    </row>
    <row r="562" spans="1:15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0.35289520000000002</v>
      </c>
      <c r="F562" s="5">
        <v>0.50224349999999995</v>
      </c>
      <c r="G562" s="5">
        <v>6.0009199999999999E-2</v>
      </c>
      <c r="H562" s="5">
        <v>1.9524280000000001</v>
      </c>
      <c r="I562" s="9">
        <v>0.23094480000000001</v>
      </c>
      <c r="M562" s="5">
        <f t="shared" si="26"/>
        <v>-6.5757825919914739</v>
      </c>
      <c r="N562" s="95">
        <f t="shared" si="25"/>
        <v>1.3917750439965493E-3</v>
      </c>
      <c r="O562" s="72">
        <f t="shared" si="24"/>
        <v>-1.3927444624624657E-3</v>
      </c>
    </row>
    <row r="563" spans="1:15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0.1496133</v>
      </c>
      <c r="F563" s="5">
        <v>0.15333459999999999</v>
      </c>
      <c r="G563" s="5">
        <v>4.9380899999999998E-2</v>
      </c>
      <c r="H563" s="5">
        <v>0.34991519999999998</v>
      </c>
      <c r="I563" s="9">
        <v>0.28231640000000002</v>
      </c>
      <c r="M563" s="5">
        <f t="shared" si="26"/>
        <v>-3.4820975920586266</v>
      </c>
      <c r="N563" s="95">
        <f t="shared" si="25"/>
        <v>2.9825923273891063E-2</v>
      </c>
      <c r="O563" s="72">
        <f t="shared" si="24"/>
        <v>-3.0279763043445065E-2</v>
      </c>
    </row>
    <row r="564" spans="1:15" x14ac:dyDescent="0.2">
      <c r="A564" s="2">
        <v>106</v>
      </c>
      <c r="B564" s="2">
        <v>2000</v>
      </c>
      <c r="C564" s="3">
        <v>0</v>
      </c>
      <c r="D564" s="3">
        <v>1</v>
      </c>
      <c r="E564" s="5">
        <v>6.0781300000000003E-2</v>
      </c>
      <c r="F564" s="5">
        <v>0.14312720000000001</v>
      </c>
      <c r="G564" s="5">
        <v>6.9774299999999997E-2</v>
      </c>
      <c r="H564" s="5">
        <v>0.33390130000000001</v>
      </c>
      <c r="I564" s="9">
        <v>0.30533709999999997</v>
      </c>
      <c r="M564" s="5">
        <f t="shared" si="26"/>
        <v>-3.6274092468593269</v>
      </c>
      <c r="N564" s="95">
        <f t="shared" si="25"/>
        <v>2.58965123488894E-2</v>
      </c>
      <c r="O564" s="72">
        <f t="shared" si="24"/>
        <v>-2.6237730828605598E-2</v>
      </c>
    </row>
    <row r="565" spans="1:15" x14ac:dyDescent="0.2">
      <c r="A565" s="2">
        <v>106</v>
      </c>
      <c r="B565" s="2">
        <v>2002</v>
      </c>
      <c r="C565" s="3">
        <v>0</v>
      </c>
      <c r="D565" s="3">
        <v>1</v>
      </c>
      <c r="E565" s="5">
        <v>3.7470499999999997E-2</v>
      </c>
      <c r="F565" s="5">
        <v>0.14479</v>
      </c>
      <c r="G565" s="5">
        <v>5.6862999999999997E-2</v>
      </c>
      <c r="H565" s="5">
        <v>0.41225089999999998</v>
      </c>
      <c r="I565" s="9">
        <v>0.31884109999999999</v>
      </c>
      <c r="M565" s="5">
        <f t="shared" si="26"/>
        <v>-3.6526972099138195</v>
      </c>
      <c r="N565" s="95">
        <f t="shared" si="25"/>
        <v>2.5266191725351057E-2</v>
      </c>
      <c r="O565" s="72">
        <f t="shared" si="24"/>
        <v>-2.5590862414464132E-2</v>
      </c>
    </row>
    <row r="566" spans="1:15" x14ac:dyDescent="0.2">
      <c r="A566" s="2">
        <v>106</v>
      </c>
      <c r="B566" s="2">
        <v>2003</v>
      </c>
      <c r="C566" s="3">
        <v>0</v>
      </c>
      <c r="D566" s="3">
        <v>1</v>
      </c>
      <c r="E566" s="5">
        <v>-2.49489E-2</v>
      </c>
      <c r="F566" s="5">
        <v>-9.9635799999999997E-2</v>
      </c>
      <c r="G566" s="5">
        <v>5.5695500000000002E-2</v>
      </c>
      <c r="H566" s="5">
        <v>0.3109383</v>
      </c>
      <c r="I566" s="9">
        <v>0.39555560000000001</v>
      </c>
      <c r="M566" s="5">
        <f t="shared" si="26"/>
        <v>-3.1048314267926971</v>
      </c>
      <c r="N566" s="95">
        <f t="shared" si="25"/>
        <v>4.2908402665086505E-2</v>
      </c>
      <c r="O566" s="72">
        <f t="shared" si="24"/>
        <v>-4.385617911573915E-2</v>
      </c>
    </row>
    <row r="567" spans="1:15" x14ac:dyDescent="0.2">
      <c r="A567" s="2">
        <v>106</v>
      </c>
      <c r="B567" s="2">
        <v>2004</v>
      </c>
      <c r="C567" s="3">
        <v>0</v>
      </c>
      <c r="D567" s="3">
        <v>1</v>
      </c>
      <c r="E567" s="5">
        <v>0.1187521</v>
      </c>
      <c r="F567" s="5">
        <v>-3.6952699999999998E-2</v>
      </c>
      <c r="G567" s="5">
        <v>5.80952E-2</v>
      </c>
      <c r="H567" s="5">
        <v>0.52887010000000001</v>
      </c>
      <c r="I567" s="9">
        <v>0.3722975</v>
      </c>
      <c r="M567" s="5">
        <f t="shared" si="26"/>
        <v>-3.5173280685904107</v>
      </c>
      <c r="N567" s="95">
        <f t="shared" si="25"/>
        <v>2.8823195662410286E-2</v>
      </c>
      <c r="O567" s="72">
        <f t="shared" si="24"/>
        <v>-2.9246742469542873E-2</v>
      </c>
    </row>
    <row r="568" spans="1:15" x14ac:dyDescent="0.2">
      <c r="A568" s="2">
        <v>107</v>
      </c>
      <c r="B568" s="2">
        <v>1999</v>
      </c>
      <c r="C568" s="3">
        <v>0</v>
      </c>
      <c r="D568" s="3">
        <v>1</v>
      </c>
      <c r="E568" s="5">
        <v>-9.3235999999999996E-3</v>
      </c>
      <c r="F568" s="5">
        <v>0.24056620000000001</v>
      </c>
      <c r="G568" s="5">
        <v>4.5752300000000003E-2</v>
      </c>
      <c r="H568" s="5">
        <v>0.98363440000000002</v>
      </c>
      <c r="I568" s="9">
        <v>0.12783849999999999</v>
      </c>
      <c r="M568" s="5">
        <f t="shared" si="26"/>
        <v>-4.7513945618922859</v>
      </c>
      <c r="N568" s="95">
        <f t="shared" si="25"/>
        <v>8.5656343055930881E-3</v>
      </c>
      <c r="O568" s="72">
        <f t="shared" si="24"/>
        <v>-8.6025301933255922E-3</v>
      </c>
    </row>
    <row r="569" spans="1:15" x14ac:dyDescent="0.2">
      <c r="A569" s="2">
        <v>107</v>
      </c>
      <c r="B569" s="2">
        <v>2000</v>
      </c>
      <c r="C569" s="3">
        <v>0</v>
      </c>
      <c r="D569" s="3">
        <v>1</v>
      </c>
      <c r="E569" s="5">
        <v>1.3102000000000001E-2</v>
      </c>
      <c r="F569" s="5">
        <v>0.25405929999999999</v>
      </c>
      <c r="G569" s="5">
        <v>4.1122400000000003E-2</v>
      </c>
      <c r="H569" s="5">
        <v>0.90452370000000004</v>
      </c>
      <c r="I569" s="9">
        <v>0.106906</v>
      </c>
      <c r="M569" s="5">
        <f t="shared" si="26"/>
        <v>-4.6115881764620683</v>
      </c>
      <c r="N569" s="95">
        <f t="shared" si="25"/>
        <v>9.8382722830270986E-3</v>
      </c>
      <c r="O569" s="72">
        <f t="shared" si="24"/>
        <v>-9.8869878652349131E-3</v>
      </c>
    </row>
    <row r="570" spans="1:15" x14ac:dyDescent="0.2">
      <c r="A570" s="2">
        <v>107</v>
      </c>
      <c r="B570" s="2">
        <v>2001</v>
      </c>
      <c r="C570" s="3">
        <v>0</v>
      </c>
      <c r="D570" s="3">
        <v>1</v>
      </c>
      <c r="E570" s="5">
        <v>-1.76165E-2</v>
      </c>
      <c r="F570" s="5">
        <v>0.2449567</v>
      </c>
      <c r="G570" s="5">
        <v>3.6615200000000001E-2</v>
      </c>
      <c r="H570" s="5">
        <v>0.8007571</v>
      </c>
      <c r="I570" s="9">
        <v>0.1106824</v>
      </c>
      <c r="M570" s="5">
        <f t="shared" si="26"/>
        <v>-4.4073272162875927</v>
      </c>
      <c r="N570" s="95">
        <f t="shared" si="25"/>
        <v>1.2040958241652105E-2</v>
      </c>
      <c r="O570" s="72">
        <f t="shared" si="24"/>
        <v>-1.2114037803755107E-2</v>
      </c>
    </row>
    <row r="571" spans="1:15" x14ac:dyDescent="0.2">
      <c r="A571" s="2">
        <v>107</v>
      </c>
      <c r="B571" s="2">
        <v>2002</v>
      </c>
      <c r="C571" s="3">
        <v>0</v>
      </c>
      <c r="D571" s="3">
        <v>1</v>
      </c>
      <c r="E571" s="5">
        <v>-4.09215E-2</v>
      </c>
      <c r="F571" s="5">
        <v>0.2139162</v>
      </c>
      <c r="G571" s="5">
        <v>3.2216599999999998E-2</v>
      </c>
      <c r="H571" s="5">
        <v>0.63592110000000002</v>
      </c>
      <c r="I571" s="9">
        <v>0.1147934</v>
      </c>
      <c r="M571" s="5">
        <f t="shared" si="26"/>
        <v>-4.071437611138383</v>
      </c>
      <c r="N571" s="95">
        <f t="shared" si="25"/>
        <v>1.6766931443122496E-2</v>
      </c>
      <c r="O571" s="72">
        <f t="shared" si="24"/>
        <v>-1.6909087694528147E-2</v>
      </c>
    </row>
    <row r="572" spans="1:15" x14ac:dyDescent="0.2">
      <c r="A572" s="2">
        <v>108</v>
      </c>
      <c r="B572" s="2">
        <v>1999</v>
      </c>
      <c r="C572" s="3">
        <v>0</v>
      </c>
      <c r="D572" s="3">
        <v>1</v>
      </c>
      <c r="E572" s="5">
        <v>-0.31367780000000001</v>
      </c>
      <c r="F572" s="5">
        <v>0.74420039999999998</v>
      </c>
      <c r="G572" s="5">
        <v>6.5402399999999999E-2</v>
      </c>
      <c r="H572" s="5">
        <v>3.6523150000000002</v>
      </c>
      <c r="I572" s="9">
        <v>0.27156580000000002</v>
      </c>
      <c r="M572" s="5">
        <f t="shared" si="26"/>
        <v>-9.9307101495880836</v>
      </c>
      <c r="N572" s="95">
        <f t="shared" si="25"/>
        <v>4.8654862503891291E-5</v>
      </c>
      <c r="O572" s="72">
        <f t="shared" si="24"/>
        <v>-4.8656046190155992E-5</v>
      </c>
    </row>
    <row r="573" spans="1:15" x14ac:dyDescent="0.2">
      <c r="A573" s="2">
        <v>108</v>
      </c>
      <c r="B573" s="2">
        <v>2000</v>
      </c>
      <c r="C573" s="3">
        <v>0</v>
      </c>
      <c r="D573" s="3">
        <v>1</v>
      </c>
      <c r="E573" s="5">
        <v>-0.3425724</v>
      </c>
      <c r="F573" s="5">
        <v>0.83184369999999996</v>
      </c>
      <c r="G573" s="5">
        <v>5.3243400000000003E-2</v>
      </c>
      <c r="H573" s="5">
        <v>2.23644</v>
      </c>
      <c r="I573" s="9">
        <v>0.26183099999999998</v>
      </c>
      <c r="M573" s="5">
        <f t="shared" si="26"/>
        <v>-7.7225657622104968</v>
      </c>
      <c r="N573" s="95">
        <f t="shared" si="25"/>
        <v>4.4252730577220005E-4</v>
      </c>
      <c r="O573" s="72">
        <f t="shared" si="24"/>
        <v>-4.4262524987674786E-4</v>
      </c>
    </row>
    <row r="574" spans="1:15" x14ac:dyDescent="0.2">
      <c r="A574" s="2">
        <v>108</v>
      </c>
      <c r="B574" s="2">
        <v>2001</v>
      </c>
      <c r="C574" s="3">
        <v>0</v>
      </c>
      <c r="D574" s="3">
        <v>1</v>
      </c>
      <c r="E574" s="5">
        <v>-0.28840320000000003</v>
      </c>
      <c r="F574" s="5">
        <v>0.76340710000000001</v>
      </c>
      <c r="G574" s="5">
        <v>6.57031E-2</v>
      </c>
      <c r="H574" s="5">
        <v>1.838778</v>
      </c>
      <c r="I574" s="9">
        <v>0.23905879999999999</v>
      </c>
      <c r="M574" s="5">
        <f t="shared" si="26"/>
        <v>-7.0806775117228034</v>
      </c>
      <c r="N574" s="95">
        <f t="shared" si="25"/>
        <v>8.4049600257084754E-4</v>
      </c>
      <c r="O574" s="72">
        <f t="shared" si="24"/>
        <v>-8.4084941737905727E-4</v>
      </c>
    </row>
    <row r="575" spans="1:15" x14ac:dyDescent="0.2">
      <c r="A575" s="2">
        <v>108</v>
      </c>
      <c r="B575" s="2">
        <v>2002</v>
      </c>
      <c r="C575" s="3">
        <v>0</v>
      </c>
      <c r="D575" s="3">
        <v>1</v>
      </c>
      <c r="E575" s="5">
        <v>-0.22974929999999999</v>
      </c>
      <c r="F575" s="5">
        <v>0.81514889999999995</v>
      </c>
      <c r="G575" s="5">
        <v>4.9609300000000002E-2</v>
      </c>
      <c r="H575" s="5">
        <v>1.683019</v>
      </c>
      <c r="I575" s="9">
        <v>0.22429450000000001</v>
      </c>
      <c r="M575" s="5">
        <f t="shared" si="26"/>
        <v>-6.7638037630335814</v>
      </c>
      <c r="N575" s="95">
        <f t="shared" si="25"/>
        <v>1.1534960267778529E-3</v>
      </c>
      <c r="O575" s="72">
        <f t="shared" si="24"/>
        <v>-1.1541618153586301E-3</v>
      </c>
    </row>
    <row r="576" spans="1:15" x14ac:dyDescent="0.2">
      <c r="A576" s="2">
        <v>108</v>
      </c>
      <c r="B576" s="2">
        <v>2003</v>
      </c>
      <c r="C576" s="3">
        <v>0</v>
      </c>
      <c r="D576" s="3">
        <v>1</v>
      </c>
      <c r="E576" s="5">
        <v>-0.21921109999999999</v>
      </c>
      <c r="F576" s="5">
        <v>0.82231390000000004</v>
      </c>
      <c r="G576" s="5">
        <v>7.2167300000000004E-2</v>
      </c>
      <c r="H576" s="5">
        <v>1.724648</v>
      </c>
      <c r="I576" s="9">
        <v>0.257905</v>
      </c>
      <c r="M576" s="5">
        <f t="shared" si="26"/>
        <v>-6.9958079051707864</v>
      </c>
      <c r="N576" s="95">
        <f t="shared" si="25"/>
        <v>9.1487492241512246E-4</v>
      </c>
      <c r="O576" s="72">
        <f t="shared" si="24"/>
        <v>-9.1529367590117647E-4</v>
      </c>
    </row>
    <row r="577" spans="1:15" x14ac:dyDescent="0.2">
      <c r="A577" s="2">
        <v>108</v>
      </c>
      <c r="B577" s="2">
        <v>2004</v>
      </c>
      <c r="C577" s="3">
        <v>0</v>
      </c>
      <c r="D577" s="3">
        <v>1</v>
      </c>
      <c r="E577" s="5">
        <v>-0.1122503</v>
      </c>
      <c r="F577" s="5">
        <v>0.84279470000000001</v>
      </c>
      <c r="G577" s="5">
        <v>4.2069000000000002E-2</v>
      </c>
      <c r="H577" s="5">
        <v>1.854554</v>
      </c>
      <c r="I577" s="9">
        <v>0.2474509</v>
      </c>
      <c r="M577" s="5">
        <f t="shared" si="26"/>
        <v>-6.9540011286847427</v>
      </c>
      <c r="N577" s="95">
        <f t="shared" si="25"/>
        <v>9.538964071162271E-4</v>
      </c>
      <c r="O577" s="72">
        <f t="shared" si="24"/>
        <v>-9.5435165582370099E-4</v>
      </c>
    </row>
    <row r="578" spans="1:15" x14ac:dyDescent="0.2">
      <c r="A578" s="2">
        <v>109</v>
      </c>
      <c r="B578" s="2">
        <v>1999</v>
      </c>
      <c r="C578" s="3">
        <v>0</v>
      </c>
      <c r="D578" s="3">
        <v>1</v>
      </c>
      <c r="E578" s="5">
        <v>1.8050799999999999E-2</v>
      </c>
      <c r="F578" s="5">
        <v>0.13633919999999999</v>
      </c>
      <c r="G578" s="5">
        <v>5.0262399999999999E-2</v>
      </c>
      <c r="H578" s="5">
        <v>0.85640260000000001</v>
      </c>
      <c r="I578" s="9">
        <v>0.1330461</v>
      </c>
      <c r="M578" s="5">
        <f t="shared" si="26"/>
        <v>-4.4185961002224889</v>
      </c>
      <c r="N578" s="95">
        <f t="shared" si="25"/>
        <v>1.1907638400056807E-2</v>
      </c>
      <c r="O578" s="72">
        <f t="shared" ref="O578:O641" si="27">C578*LN(logistic(M578))+(1-C578)*LN(1-logistic(M578))</f>
        <v>-1.1979102202817836E-2</v>
      </c>
    </row>
    <row r="579" spans="1:15" x14ac:dyDescent="0.2">
      <c r="A579" s="2">
        <v>109</v>
      </c>
      <c r="B579" s="2">
        <v>2000</v>
      </c>
      <c r="C579" s="3">
        <v>0</v>
      </c>
      <c r="D579" s="3">
        <v>1</v>
      </c>
      <c r="E579" s="5">
        <v>-1.65469E-2</v>
      </c>
      <c r="F579" s="5">
        <v>0.17268520000000001</v>
      </c>
      <c r="G579" s="5">
        <v>5.1925300000000001E-2</v>
      </c>
      <c r="H579" s="5">
        <v>0.93006429999999995</v>
      </c>
      <c r="I579" s="9">
        <v>0.1216742</v>
      </c>
      <c r="M579" s="5">
        <f t="shared" si="26"/>
        <v>-4.6235168372355133</v>
      </c>
      <c r="N579" s="95">
        <f t="shared" ref="N579:N642" si="28">logistic(M579)</f>
        <v>9.7227463116530341E-3</v>
      </c>
      <c r="O579" s="72">
        <f t="shared" si="27"/>
        <v>-9.7703208307139532E-3</v>
      </c>
    </row>
    <row r="580" spans="1:15" x14ac:dyDescent="0.2">
      <c r="A580" s="2">
        <v>109</v>
      </c>
      <c r="B580" s="2">
        <v>2001</v>
      </c>
      <c r="C580" s="3">
        <v>0</v>
      </c>
      <c r="D580" s="3">
        <v>1</v>
      </c>
      <c r="E580" s="5">
        <v>-1.06362E-2</v>
      </c>
      <c r="F580" s="5">
        <v>0.1729821</v>
      </c>
      <c r="G580" s="5">
        <v>4.6732900000000001E-2</v>
      </c>
      <c r="H580" s="5">
        <v>1.208404</v>
      </c>
      <c r="I580" s="9">
        <v>0.1121755</v>
      </c>
      <c r="M580" s="5">
        <f t="shared" ref="M580:M643" si="29">MMULT(D580:I580,$L$20:$L$25)</f>
        <v>-5.029411135556856</v>
      </c>
      <c r="N580" s="95">
        <f t="shared" si="28"/>
        <v>6.5001339966715768E-3</v>
      </c>
      <c r="O580" s="72">
        <f t="shared" si="27"/>
        <v>-6.5213518636229708E-3</v>
      </c>
    </row>
    <row r="581" spans="1:15" x14ac:dyDescent="0.2">
      <c r="A581" s="2">
        <v>109</v>
      </c>
      <c r="B581" s="2">
        <v>2002</v>
      </c>
      <c r="C581" s="3">
        <v>0</v>
      </c>
      <c r="D581" s="3">
        <v>1</v>
      </c>
      <c r="E581" s="5">
        <v>-2.0038299999999998E-2</v>
      </c>
      <c r="F581" s="5">
        <v>0.17040430000000001</v>
      </c>
      <c r="G581" s="5">
        <v>4.7879499999999998E-2</v>
      </c>
      <c r="H581" s="5">
        <v>1.099072</v>
      </c>
      <c r="I581" s="9">
        <v>0.1061054</v>
      </c>
      <c r="M581" s="5">
        <f t="shared" si="29"/>
        <v>-4.8682621312350332</v>
      </c>
      <c r="N581" s="95">
        <f t="shared" si="28"/>
        <v>7.6280773488713949E-3</v>
      </c>
      <c r="O581" s="72">
        <f t="shared" si="27"/>
        <v>-7.6573199356179383E-3</v>
      </c>
    </row>
    <row r="582" spans="1:15" x14ac:dyDescent="0.2">
      <c r="A582" s="2">
        <v>109</v>
      </c>
      <c r="B582" s="2">
        <v>2003</v>
      </c>
      <c r="C582" s="3">
        <v>0</v>
      </c>
      <c r="D582" s="3">
        <v>1</v>
      </c>
      <c r="E582" s="5">
        <v>-2.8357999999999999E-3</v>
      </c>
      <c r="F582" s="5">
        <v>0.18628520000000001</v>
      </c>
      <c r="G582" s="5">
        <v>5.1768700000000001E-2</v>
      </c>
      <c r="H582" s="5">
        <v>1.5176909999999999</v>
      </c>
      <c r="I582" s="9">
        <v>0.12690209999999999</v>
      </c>
      <c r="M582" s="5">
        <f t="shared" si="29"/>
        <v>-5.5695539472009123</v>
      </c>
      <c r="N582" s="95">
        <f t="shared" si="28"/>
        <v>3.797702958070854E-3</v>
      </c>
      <c r="O582" s="72">
        <f t="shared" si="27"/>
        <v>-3.8049325416280653E-3</v>
      </c>
    </row>
    <row r="583" spans="1:15" x14ac:dyDescent="0.2">
      <c r="A583" s="2">
        <v>109</v>
      </c>
      <c r="B583" s="2">
        <v>2004</v>
      </c>
      <c r="C583" s="3">
        <v>0</v>
      </c>
      <c r="D583" s="3">
        <v>1</v>
      </c>
      <c r="E583" s="5">
        <v>1.8041999999999999E-3</v>
      </c>
      <c r="F583" s="5">
        <v>0.21958720000000001</v>
      </c>
      <c r="G583" s="5">
        <v>5.6865699999999998E-2</v>
      </c>
      <c r="H583" s="5">
        <v>1.7935479999999999</v>
      </c>
      <c r="I583" s="9">
        <v>0.13297990000000001</v>
      </c>
      <c r="M583" s="5">
        <f t="shared" si="29"/>
        <v>-6.0926609159938101</v>
      </c>
      <c r="N583" s="95">
        <f t="shared" si="28"/>
        <v>2.2542955347463179E-3</v>
      </c>
      <c r="O583" s="72">
        <f t="shared" si="27"/>
        <v>-2.2568402840559571E-3</v>
      </c>
    </row>
    <row r="584" spans="1:15" x14ac:dyDescent="0.2">
      <c r="A584" s="2">
        <v>110</v>
      </c>
      <c r="B584" s="2">
        <v>1999</v>
      </c>
      <c r="C584" s="3">
        <v>0</v>
      </c>
      <c r="D584" s="3">
        <v>1</v>
      </c>
      <c r="E584" s="5">
        <v>2.3246599999999999E-2</v>
      </c>
      <c r="F584" s="5">
        <v>0.18534610000000001</v>
      </c>
      <c r="G584" s="5">
        <v>7.3939099999999994E-2</v>
      </c>
      <c r="H584" s="5">
        <v>1.7381629999999999</v>
      </c>
      <c r="I584" s="9">
        <v>0.16037560000000001</v>
      </c>
      <c r="M584" s="5">
        <f t="shared" si="29"/>
        <v>-6.065320189415214</v>
      </c>
      <c r="N584" s="95">
        <f t="shared" si="28"/>
        <v>2.3166351508475203E-3</v>
      </c>
      <c r="O584" s="72">
        <f t="shared" si="27"/>
        <v>-2.3193227015772654E-3</v>
      </c>
    </row>
    <row r="585" spans="1:15" x14ac:dyDescent="0.2">
      <c r="A585" s="2">
        <v>110</v>
      </c>
      <c r="B585" s="2">
        <v>2000</v>
      </c>
      <c r="C585" s="3">
        <v>0</v>
      </c>
      <c r="D585" s="3">
        <v>1</v>
      </c>
      <c r="E585" s="5">
        <v>6.0369300000000001E-2</v>
      </c>
      <c r="F585" s="5">
        <v>0.10045750000000001</v>
      </c>
      <c r="G585" s="5">
        <v>6.8464899999999995E-2</v>
      </c>
      <c r="H585" s="5">
        <v>1.117737</v>
      </c>
      <c r="I585" s="9">
        <v>0.17065710000000001</v>
      </c>
      <c r="M585" s="5">
        <f t="shared" si="29"/>
        <v>-4.8876412532304006</v>
      </c>
      <c r="N585" s="95">
        <f t="shared" si="28"/>
        <v>7.4827705576887742E-3</v>
      </c>
      <c r="O585" s="72">
        <f t="shared" si="27"/>
        <v>-7.5109069318600678E-3</v>
      </c>
    </row>
    <row r="586" spans="1:15" x14ac:dyDescent="0.2">
      <c r="A586" s="2">
        <v>110</v>
      </c>
      <c r="B586" s="2">
        <v>2001</v>
      </c>
      <c r="C586" s="3">
        <v>0</v>
      </c>
      <c r="D586" s="3">
        <v>1</v>
      </c>
      <c r="E586" s="5">
        <v>3.2318E-2</v>
      </c>
      <c r="F586" s="5">
        <v>0.1836227</v>
      </c>
      <c r="G586" s="5">
        <v>4.58736E-2</v>
      </c>
      <c r="H586" s="5">
        <v>1.1213249999999999</v>
      </c>
      <c r="I586" s="9">
        <v>0.11288570000000001</v>
      </c>
      <c r="M586" s="5">
        <f t="shared" si="29"/>
        <v>-4.8810007245624059</v>
      </c>
      <c r="N586" s="95">
        <f t="shared" si="28"/>
        <v>7.5322499387666794E-3</v>
      </c>
      <c r="O586" s="72">
        <f t="shared" si="27"/>
        <v>-7.5607605897960919E-3</v>
      </c>
    </row>
    <row r="587" spans="1:15" x14ac:dyDescent="0.2">
      <c r="A587" s="2">
        <v>110</v>
      </c>
      <c r="B587" s="2">
        <v>2002</v>
      </c>
      <c r="C587" s="3">
        <v>0</v>
      </c>
      <c r="D587" s="3">
        <v>1</v>
      </c>
      <c r="E587" s="5">
        <v>3.5016100000000001E-2</v>
      </c>
      <c r="F587" s="5">
        <v>0.21394879999999999</v>
      </c>
      <c r="G587" s="5">
        <v>5.4490700000000003E-2</v>
      </c>
      <c r="H587" s="5">
        <v>1.03077</v>
      </c>
      <c r="I587" s="9">
        <v>0.16580439999999999</v>
      </c>
      <c r="M587" s="5">
        <f t="shared" si="29"/>
        <v>-4.8158035392879954</v>
      </c>
      <c r="N587" s="95">
        <f t="shared" si="28"/>
        <v>8.0356160261707762E-3</v>
      </c>
      <c r="O587" s="72">
        <f t="shared" si="27"/>
        <v>-8.0680755939897073E-3</v>
      </c>
    </row>
    <row r="588" spans="1:15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0.1842828</v>
      </c>
      <c r="F588" s="5">
        <v>0.2293656</v>
      </c>
      <c r="G588" s="5">
        <v>2.1500999999999999E-2</v>
      </c>
      <c r="H588" s="5">
        <v>1.1440380000000001</v>
      </c>
      <c r="I588" s="9">
        <v>0.16646250000000001</v>
      </c>
      <c r="M588" s="5">
        <f t="shared" si="29"/>
        <v>-4.6925730839854003</v>
      </c>
      <c r="N588" s="95">
        <f t="shared" si="28"/>
        <v>9.0798787851655086E-3</v>
      </c>
      <c r="O588" s="72">
        <f t="shared" si="27"/>
        <v>-9.1213521240180728E-3</v>
      </c>
    </row>
    <row r="589" spans="1:15" x14ac:dyDescent="0.2">
      <c r="A589" s="2">
        <v>110</v>
      </c>
      <c r="B589" s="2">
        <v>2004</v>
      </c>
      <c r="C589" s="3">
        <v>0</v>
      </c>
      <c r="D589" s="3">
        <v>1</v>
      </c>
      <c r="E589" s="5">
        <v>3.61181E-2</v>
      </c>
      <c r="F589" s="5">
        <v>0.2140772</v>
      </c>
      <c r="G589" s="5">
        <v>5.11963E-2</v>
      </c>
      <c r="H589" s="5">
        <v>0.68274619999999997</v>
      </c>
      <c r="I589" s="9">
        <v>0.12564790000000001</v>
      </c>
      <c r="M589" s="5">
        <f t="shared" si="29"/>
        <v>-4.2594597345959677</v>
      </c>
      <c r="N589" s="95">
        <f t="shared" si="28"/>
        <v>1.3933061026620213E-2</v>
      </c>
      <c r="O589" s="72">
        <f t="shared" si="27"/>
        <v>-1.4031037258549869E-2</v>
      </c>
    </row>
    <row r="590" spans="1:15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0.26492520000000003</v>
      </c>
      <c r="F590" s="5">
        <v>0.17964060000000001</v>
      </c>
      <c r="G590" s="5">
        <v>5.4595299999999999E-2</v>
      </c>
      <c r="H590" s="5">
        <v>0.52238709999999999</v>
      </c>
      <c r="I590" s="9">
        <v>0.26024259999999999</v>
      </c>
      <c r="M590" s="5">
        <f t="shared" si="29"/>
        <v>-3.8028019372893525</v>
      </c>
      <c r="N590" s="95">
        <f t="shared" si="28"/>
        <v>2.1821382795609988E-2</v>
      </c>
      <c r="O590" s="72">
        <f t="shared" si="27"/>
        <v>-2.206299044478062E-2</v>
      </c>
    </row>
    <row r="591" spans="1:15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0.33338980000000001</v>
      </c>
      <c r="F591" s="5">
        <v>0.20068130000000001</v>
      </c>
      <c r="G591" s="5">
        <v>5.2483700000000001E-2</v>
      </c>
      <c r="H591" s="5">
        <v>0.65995219999999999</v>
      </c>
      <c r="I591" s="9">
        <v>0.2452992</v>
      </c>
      <c r="M591" s="5">
        <f t="shared" si="29"/>
        <v>-4.016616638947939</v>
      </c>
      <c r="N591" s="95">
        <f t="shared" si="28"/>
        <v>1.7695053849464924E-2</v>
      </c>
      <c r="O591" s="72">
        <f t="shared" si="27"/>
        <v>-1.7853483039089259E-2</v>
      </c>
    </row>
    <row r="592" spans="1:15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0.25214300000000001</v>
      </c>
      <c r="F592" s="5">
        <v>0.21431729999999999</v>
      </c>
      <c r="G592" s="5">
        <v>4.8804899999999998E-2</v>
      </c>
      <c r="H592" s="5">
        <v>1.153918</v>
      </c>
      <c r="I592" s="9">
        <v>0.23602310000000001</v>
      </c>
      <c r="M592" s="5">
        <f t="shared" si="29"/>
        <v>-4.8336132665281903</v>
      </c>
      <c r="N592" s="95">
        <f t="shared" si="28"/>
        <v>7.8948906114349234E-3</v>
      </c>
      <c r="O592" s="72">
        <f t="shared" si="27"/>
        <v>-7.9262202653909465E-3</v>
      </c>
    </row>
    <row r="593" spans="1:15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0.26672889999999999</v>
      </c>
      <c r="F593" s="5">
        <v>0.25756180000000001</v>
      </c>
      <c r="G593" s="5">
        <v>5.4314500000000002E-2</v>
      </c>
      <c r="H593" s="5">
        <v>1.1299129999999999</v>
      </c>
      <c r="I593" s="9">
        <v>0.22516</v>
      </c>
      <c r="M593" s="5">
        <f t="shared" si="29"/>
        <v>-4.9029969492402934</v>
      </c>
      <c r="N593" s="95">
        <f t="shared" si="28"/>
        <v>7.3695854384702806E-3</v>
      </c>
      <c r="O593" s="72">
        <f t="shared" si="27"/>
        <v>-7.396874991028912E-3</v>
      </c>
    </row>
    <row r="594" spans="1:15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0.2188244</v>
      </c>
      <c r="F594" s="5">
        <v>0.27405489999999999</v>
      </c>
      <c r="G594" s="5">
        <v>6.5199199999999999E-2</v>
      </c>
      <c r="H594" s="5">
        <v>1.102619</v>
      </c>
      <c r="I594" s="9">
        <v>0.20759</v>
      </c>
      <c r="M594" s="5">
        <f t="shared" si="29"/>
        <v>-5.0012900666698519</v>
      </c>
      <c r="N594" s="95">
        <f t="shared" si="28"/>
        <v>6.6842799437077062E-3</v>
      </c>
      <c r="O594" s="72">
        <f t="shared" si="27"/>
        <v>-6.7067197949553254E-3</v>
      </c>
    </row>
    <row r="595" spans="1:15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0.23000989999999999</v>
      </c>
      <c r="F595" s="5">
        <v>0.24918660000000001</v>
      </c>
      <c r="G595" s="5">
        <v>5.0504399999999998E-2</v>
      </c>
      <c r="H595" s="5">
        <v>1.1923189999999999</v>
      </c>
      <c r="I595" s="9">
        <v>0.16193630000000001</v>
      </c>
      <c r="M595" s="5">
        <f t="shared" si="29"/>
        <v>-5.0141890553770088</v>
      </c>
      <c r="N595" s="95">
        <f t="shared" si="28"/>
        <v>6.5991785174734207E-3</v>
      </c>
      <c r="O595" s="72">
        <f t="shared" si="27"/>
        <v>-6.6210493688960183E-3</v>
      </c>
    </row>
    <row r="596" spans="1:15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0.30181910000000001</v>
      </c>
      <c r="F596" s="5">
        <v>0.34838940000000002</v>
      </c>
      <c r="G596" s="5">
        <v>3.9652899999999998E-2</v>
      </c>
      <c r="H596" s="5">
        <v>2.9498410000000002</v>
      </c>
      <c r="I596" s="9">
        <v>0.20762330000000001</v>
      </c>
      <c r="M596" s="5">
        <f t="shared" si="29"/>
        <v>-7.8143312818516852</v>
      </c>
      <c r="N596" s="95">
        <f t="shared" si="28"/>
        <v>4.0374175482089979E-4</v>
      </c>
      <c r="O596" s="72">
        <f t="shared" si="27"/>
        <v>-4.038232804675108E-4</v>
      </c>
    </row>
    <row r="597" spans="1:15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0.3431958</v>
      </c>
      <c r="F597" s="5">
        <v>0.36938019999999999</v>
      </c>
      <c r="G597" s="5">
        <v>7.5193999999999997E-2</v>
      </c>
      <c r="H597" s="5">
        <v>2.9059970000000002</v>
      </c>
      <c r="I597" s="9">
        <v>0.34600209999999998</v>
      </c>
      <c r="M597" s="5">
        <f t="shared" si="29"/>
        <v>-7.9563752765219764</v>
      </c>
      <c r="N597" s="95">
        <f t="shared" si="28"/>
        <v>3.5029824557046411E-4</v>
      </c>
      <c r="O597" s="72">
        <f t="shared" si="27"/>
        <v>-3.5035961433284719E-4</v>
      </c>
    </row>
    <row r="598" spans="1:15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0.39176080000000002</v>
      </c>
      <c r="F598" s="5">
        <v>0.44661600000000001</v>
      </c>
      <c r="G598" s="5">
        <v>7.3511800000000002E-2</v>
      </c>
      <c r="H598" s="5">
        <v>3.4362590000000002</v>
      </c>
      <c r="I598" s="9">
        <v>0.34574110000000002</v>
      </c>
      <c r="M598" s="5">
        <f t="shared" si="29"/>
        <v>-8.8802793248365823</v>
      </c>
      <c r="N598" s="95">
        <f t="shared" si="28"/>
        <v>1.3908595697371888E-4</v>
      </c>
      <c r="O598" s="72">
        <f t="shared" si="27"/>
        <v>-1.390956303224366E-4</v>
      </c>
    </row>
    <row r="599" spans="1:15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0.38178119999999999</v>
      </c>
      <c r="F599" s="5">
        <v>0.49515959999999998</v>
      </c>
      <c r="G599" s="5">
        <v>5.9994800000000001E-2</v>
      </c>
      <c r="H599" s="5">
        <v>3.6629200000000002</v>
      </c>
      <c r="I599" s="9">
        <v>0.35675279999999998</v>
      </c>
      <c r="M599" s="5">
        <f t="shared" si="29"/>
        <v>-9.2012558829794404</v>
      </c>
      <c r="N599" s="95">
        <f t="shared" si="28"/>
        <v>1.0090240549766773E-4</v>
      </c>
      <c r="O599" s="72">
        <f t="shared" si="27"/>
        <v>-1.0090749648783187E-4</v>
      </c>
    </row>
    <row r="600" spans="1:15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0.2930275</v>
      </c>
      <c r="F600" s="5">
        <v>0.3257507</v>
      </c>
      <c r="G600" s="5">
        <v>7.0268300000000006E-2</v>
      </c>
      <c r="H600" s="5">
        <v>3.6522459999999999</v>
      </c>
      <c r="I600" s="9">
        <v>0.81283019999999995</v>
      </c>
      <c r="M600" s="5">
        <f t="shared" si="29"/>
        <v>-8.7742373502851105</v>
      </c>
      <c r="N600" s="95">
        <f t="shared" si="28"/>
        <v>1.5464289456717839E-4</v>
      </c>
      <c r="O600" s="72">
        <f t="shared" si="27"/>
        <v>-1.5465485301242022E-4</v>
      </c>
    </row>
    <row r="601" spans="1:15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0.2814277</v>
      </c>
      <c r="F601" s="5">
        <v>0.32765519999999998</v>
      </c>
      <c r="G601" s="5">
        <v>5.87786E-2</v>
      </c>
      <c r="H601" s="5">
        <v>3.2800410000000002</v>
      </c>
      <c r="I601" s="9">
        <v>1.0578620000000001</v>
      </c>
      <c r="M601" s="5">
        <f t="shared" si="29"/>
        <v>-7.9449122928127176</v>
      </c>
      <c r="N601" s="95">
        <f t="shared" si="28"/>
        <v>3.5433538043122342E-4</v>
      </c>
      <c r="O601" s="72">
        <f t="shared" si="27"/>
        <v>-3.54398172045381E-4</v>
      </c>
    </row>
    <row r="602" spans="1:15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0.29449799999999998</v>
      </c>
      <c r="F602" s="5">
        <v>0.3014309</v>
      </c>
      <c r="G602" s="5">
        <v>5.4091800000000002E-2</v>
      </c>
      <c r="H602" s="5">
        <v>3.3779240000000001</v>
      </c>
      <c r="I602" s="9">
        <v>0.87948550000000003</v>
      </c>
      <c r="M602" s="5">
        <f t="shared" si="29"/>
        <v>-8.1304048180443189</v>
      </c>
      <c r="N602" s="95">
        <f t="shared" si="28"/>
        <v>2.943623037365273E-4</v>
      </c>
      <c r="O602" s="72">
        <f t="shared" si="27"/>
        <v>-2.9440563682336354E-4</v>
      </c>
    </row>
    <row r="603" spans="1:15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0.3393466</v>
      </c>
      <c r="F603" s="5">
        <v>0.32985720000000002</v>
      </c>
      <c r="G603" s="5">
        <v>5.7074699999999999E-2</v>
      </c>
      <c r="H603" s="5">
        <v>2.7819980000000002</v>
      </c>
      <c r="I603" s="9">
        <v>0.82033500000000004</v>
      </c>
      <c r="M603" s="5">
        <f t="shared" si="29"/>
        <v>-7.2640071033751044</v>
      </c>
      <c r="N603" s="95">
        <f t="shared" si="28"/>
        <v>6.9980617471410091E-4</v>
      </c>
      <c r="O603" s="72">
        <f t="shared" si="27"/>
        <v>-7.0005115335356296E-4</v>
      </c>
    </row>
    <row r="604" spans="1:15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0.34346169999999998</v>
      </c>
      <c r="F604" s="5">
        <v>0.36956260000000002</v>
      </c>
      <c r="G604" s="5">
        <v>5.9337599999999997E-2</v>
      </c>
      <c r="H604" s="5">
        <v>2.7084480000000002</v>
      </c>
      <c r="I604" s="9">
        <v>0.84414219999999995</v>
      </c>
      <c r="M604" s="5">
        <f t="shared" si="29"/>
        <v>-7.2061729296985142</v>
      </c>
      <c r="N604" s="95">
        <f t="shared" si="28"/>
        <v>7.4144123878376405E-4</v>
      </c>
      <c r="O604" s="72">
        <f t="shared" si="27"/>
        <v>-7.4171624228003307E-4</v>
      </c>
    </row>
    <row r="605" spans="1:15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0.1840388</v>
      </c>
      <c r="F605" s="5">
        <v>0.41632950000000002</v>
      </c>
      <c r="G605" s="5">
        <v>5.7843699999999998E-2</v>
      </c>
      <c r="H605" s="5">
        <v>2.3094999999999999</v>
      </c>
      <c r="I605" s="9">
        <v>0.81427910000000003</v>
      </c>
      <c r="M605" s="5">
        <f t="shared" si="29"/>
        <v>-6.7110342963716416</v>
      </c>
      <c r="N605" s="95">
        <f t="shared" si="28"/>
        <v>1.2159240451583763E-3</v>
      </c>
      <c r="O605" s="72">
        <f t="shared" si="27"/>
        <v>-1.2166638805834163E-3</v>
      </c>
    </row>
    <row r="606" spans="1:15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0.31787539999999997</v>
      </c>
      <c r="F606" s="5">
        <v>0.53144029999999998</v>
      </c>
      <c r="G606" s="5">
        <v>4.9519800000000003E-2</v>
      </c>
      <c r="H606" s="5">
        <v>1.8195079999999999</v>
      </c>
      <c r="I606" s="9">
        <v>0.40713870000000002</v>
      </c>
      <c r="M606" s="5">
        <f t="shared" si="29"/>
        <v>-6.2278306496370694</v>
      </c>
      <c r="N606" s="95">
        <f t="shared" si="28"/>
        <v>1.9698410330752374E-3</v>
      </c>
      <c r="O606" s="72">
        <f t="shared" si="27"/>
        <v>-1.9717837215339402E-3</v>
      </c>
    </row>
    <row r="607" spans="1:15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0.17634330000000001</v>
      </c>
      <c r="F607" s="5">
        <v>0.49806109999999998</v>
      </c>
      <c r="G607" s="5">
        <v>4.5883E-2</v>
      </c>
      <c r="H607" s="5">
        <v>1.7432030000000001</v>
      </c>
      <c r="I607" s="9">
        <v>0.34992420000000002</v>
      </c>
      <c r="M607" s="5">
        <f t="shared" si="29"/>
        <v>-6.1227140619913101</v>
      </c>
      <c r="N607" s="95">
        <f t="shared" si="28"/>
        <v>2.1877007789458938E-3</v>
      </c>
      <c r="O607" s="72">
        <f t="shared" si="27"/>
        <v>-2.1900972921688744E-3</v>
      </c>
    </row>
    <row r="608" spans="1:15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0.24111099999999999</v>
      </c>
      <c r="F608" s="5">
        <v>0.4645302</v>
      </c>
      <c r="G608" s="5">
        <v>3.5814800000000001E-2</v>
      </c>
      <c r="H608" s="5">
        <v>1.317286</v>
      </c>
      <c r="I608" s="9">
        <v>0.33491510000000002</v>
      </c>
      <c r="M608" s="5">
        <f t="shared" si="29"/>
        <v>-5.297147747223435</v>
      </c>
      <c r="N608" s="95">
        <f t="shared" si="28"/>
        <v>4.9809177831345464E-3</v>
      </c>
      <c r="O608" s="72">
        <f t="shared" si="27"/>
        <v>-4.9933639000394065E-3</v>
      </c>
    </row>
    <row r="609" spans="1:15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0.15268209999999999</v>
      </c>
      <c r="F609" s="5">
        <v>0.49582850000000001</v>
      </c>
      <c r="G609" s="5">
        <v>4.6219700000000002E-2</v>
      </c>
      <c r="H609" s="5">
        <v>1.678868</v>
      </c>
      <c r="I609" s="9">
        <v>0.38556829999999997</v>
      </c>
      <c r="M609" s="5">
        <f t="shared" si="29"/>
        <v>-6.0073530416508287</v>
      </c>
      <c r="N609" s="95">
        <f t="shared" si="28"/>
        <v>2.4545529992710037E-3</v>
      </c>
      <c r="O609" s="72">
        <f t="shared" si="27"/>
        <v>-2.4575703529984786E-3</v>
      </c>
    </row>
    <row r="610" spans="1:15" x14ac:dyDescent="0.2">
      <c r="A610" s="2">
        <v>115</v>
      </c>
      <c r="B610" s="2">
        <v>2001</v>
      </c>
      <c r="C610" s="3">
        <v>0</v>
      </c>
      <c r="D610" s="3">
        <v>1</v>
      </c>
      <c r="E610" s="5">
        <v>2.9422400000000001E-2</v>
      </c>
      <c r="F610" s="5">
        <v>0.13125709999999999</v>
      </c>
      <c r="G610" s="5">
        <v>4.08426E-2</v>
      </c>
      <c r="H610" s="5">
        <v>0.70114699999999996</v>
      </c>
      <c r="I610" s="9">
        <v>0.1125867</v>
      </c>
      <c r="M610" s="5">
        <f t="shared" si="29"/>
        <v>-4.0964099886559957</v>
      </c>
      <c r="N610" s="95">
        <f t="shared" si="28"/>
        <v>1.636017149098468E-2</v>
      </c>
      <c r="O610" s="72">
        <f t="shared" si="27"/>
        <v>-1.6495476872452744E-2</v>
      </c>
    </row>
    <row r="611" spans="1:15" x14ac:dyDescent="0.2">
      <c r="A611" s="2">
        <v>115</v>
      </c>
      <c r="B611" s="2">
        <v>2002</v>
      </c>
      <c r="C611" s="3">
        <v>0</v>
      </c>
      <c r="D611" s="3">
        <v>1</v>
      </c>
      <c r="E611" s="5">
        <v>3.3405600000000001E-2</v>
      </c>
      <c r="F611" s="5">
        <v>0.1206719</v>
      </c>
      <c r="G611" s="5">
        <v>4.6607900000000001E-2</v>
      </c>
      <c r="H611" s="5">
        <v>0.7455233</v>
      </c>
      <c r="I611" s="9">
        <v>0.1207448</v>
      </c>
      <c r="M611" s="5">
        <f t="shared" si="29"/>
        <v>-4.1911471087649694</v>
      </c>
      <c r="N611" s="95">
        <f t="shared" si="28"/>
        <v>1.4903447329971876E-2</v>
      </c>
      <c r="O611" s="72">
        <f t="shared" si="27"/>
        <v>-1.5015619598732989E-2</v>
      </c>
    </row>
    <row r="612" spans="1:15" x14ac:dyDescent="0.2">
      <c r="A612" s="2">
        <v>115</v>
      </c>
      <c r="B612" s="2">
        <v>2003</v>
      </c>
      <c r="C612" s="3">
        <v>0</v>
      </c>
      <c r="D612" s="3">
        <v>1</v>
      </c>
      <c r="E612" s="5">
        <v>3.9063000000000001E-2</v>
      </c>
      <c r="F612" s="5">
        <v>0.1227333</v>
      </c>
      <c r="G612" s="5">
        <v>3.4807900000000003E-2</v>
      </c>
      <c r="H612" s="5">
        <v>0.6266195</v>
      </c>
      <c r="I612" s="9">
        <v>0.10605680000000001</v>
      </c>
      <c r="M612" s="5">
        <f t="shared" si="29"/>
        <v>-3.9170296404588516</v>
      </c>
      <c r="N612" s="95">
        <f t="shared" si="28"/>
        <v>1.9511829838215877E-2</v>
      </c>
      <c r="O612" s="72">
        <f t="shared" si="27"/>
        <v>-1.9704698526338407E-2</v>
      </c>
    </row>
    <row r="613" spans="1:15" x14ac:dyDescent="0.2">
      <c r="A613" s="2">
        <v>115</v>
      </c>
      <c r="B613" s="2">
        <v>2004</v>
      </c>
      <c r="C613" s="3">
        <v>0</v>
      </c>
      <c r="D613" s="3">
        <v>1</v>
      </c>
      <c r="E613" s="5">
        <v>1.9379400000000001E-2</v>
      </c>
      <c r="F613" s="5">
        <v>0.12120690000000001</v>
      </c>
      <c r="G613" s="5">
        <v>4.32523E-2</v>
      </c>
      <c r="H613" s="5">
        <v>0.64137109999999997</v>
      </c>
      <c r="I613" s="9">
        <v>0.1222128</v>
      </c>
      <c r="M613" s="5">
        <f t="shared" si="29"/>
        <v>-4.004010005831363</v>
      </c>
      <c r="N613" s="95">
        <f t="shared" si="28"/>
        <v>1.791551913865028E-2</v>
      </c>
      <c r="O613" s="72">
        <f t="shared" si="27"/>
        <v>-1.8077944937610474E-2</v>
      </c>
    </row>
    <row r="614" spans="1:15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0.1168714</v>
      </c>
      <c r="F614" s="5">
        <v>0.25672719999999999</v>
      </c>
      <c r="G614" s="5">
        <v>4.3973100000000001E-2</v>
      </c>
      <c r="H614" s="5">
        <v>0.67510250000000005</v>
      </c>
      <c r="I614" s="9">
        <v>0.20282459999999999</v>
      </c>
      <c r="M614" s="5">
        <f t="shared" si="29"/>
        <v>-4.1702220975249009</v>
      </c>
      <c r="N614" s="95">
        <f t="shared" si="28"/>
        <v>1.5213793311100709E-2</v>
      </c>
      <c r="O614" s="72">
        <f t="shared" si="27"/>
        <v>-1.5330710415404273E-2</v>
      </c>
    </row>
    <row r="615" spans="1:15" x14ac:dyDescent="0.2">
      <c r="A615" s="2">
        <v>116</v>
      </c>
      <c r="B615" s="2">
        <v>2000</v>
      </c>
      <c r="C615" s="3">
        <v>0</v>
      </c>
      <c r="D615" s="3">
        <v>1</v>
      </c>
      <c r="E615" s="5">
        <v>7.8022599999999998E-2</v>
      </c>
      <c r="F615" s="5">
        <v>0.23043830000000001</v>
      </c>
      <c r="G615" s="5">
        <v>4.1231499999999997E-2</v>
      </c>
      <c r="H615" s="5">
        <v>0.44991029999999999</v>
      </c>
      <c r="I615" s="9">
        <v>0.21445639999999999</v>
      </c>
      <c r="M615" s="5">
        <f t="shared" si="29"/>
        <v>-3.7600932238483855</v>
      </c>
      <c r="N615" s="95">
        <f t="shared" si="28"/>
        <v>2.2751870610749014E-2</v>
      </c>
      <c r="O615" s="72">
        <f t="shared" si="27"/>
        <v>-2.3014688468744736E-2</v>
      </c>
    </row>
    <row r="616" spans="1:15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0.10858039999999999</v>
      </c>
      <c r="F616" s="5">
        <v>0.25206430000000002</v>
      </c>
      <c r="G616" s="5">
        <v>6.8795400000000007E-2</v>
      </c>
      <c r="H616" s="5">
        <v>0.65659270000000003</v>
      </c>
      <c r="I616" s="9">
        <v>0.28686529999999999</v>
      </c>
      <c r="M616" s="5">
        <f t="shared" si="29"/>
        <v>-4.2838537932955694</v>
      </c>
      <c r="N616" s="95">
        <f t="shared" si="28"/>
        <v>1.3601856307838764E-2</v>
      </c>
      <c r="O616" s="72">
        <f t="shared" si="27"/>
        <v>-1.3695209035475157E-2</v>
      </c>
    </row>
    <row r="617" spans="1:15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0.15005669999999999</v>
      </c>
      <c r="F617" s="5">
        <v>0.19283629999999999</v>
      </c>
      <c r="G617" s="5">
        <v>2.6139599999999999E-2</v>
      </c>
      <c r="H617" s="5">
        <v>0.69187080000000001</v>
      </c>
      <c r="I617" s="9">
        <v>0.1823449</v>
      </c>
      <c r="M617" s="5">
        <f t="shared" si="29"/>
        <v>-3.9603338709824407</v>
      </c>
      <c r="N617" s="95">
        <f t="shared" si="28"/>
        <v>1.8700382210868036E-2</v>
      </c>
      <c r="O617" s="72">
        <f t="shared" si="27"/>
        <v>-1.8877445264178526E-2</v>
      </c>
    </row>
    <row r="618" spans="1:15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0.1831999</v>
      </c>
      <c r="F618" s="5">
        <v>0.1752071</v>
      </c>
      <c r="G618" s="5">
        <v>3.1142699999999999E-2</v>
      </c>
      <c r="H618" s="5">
        <v>0.40645799999999999</v>
      </c>
      <c r="I618" s="9">
        <v>0.18748890000000001</v>
      </c>
      <c r="M618" s="5">
        <f t="shared" si="29"/>
        <v>-3.502967099091268</v>
      </c>
      <c r="N618" s="95">
        <f t="shared" si="28"/>
        <v>2.9227925610550431E-2</v>
      </c>
      <c r="O618" s="72">
        <f t="shared" si="27"/>
        <v>-2.9663571108477425E-2</v>
      </c>
    </row>
    <row r="619" spans="1:15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0.2070111</v>
      </c>
      <c r="F619" s="5">
        <v>0.1964303</v>
      </c>
      <c r="G619" s="5">
        <v>5.5684499999999998E-2</v>
      </c>
      <c r="H619" s="5">
        <v>0.86926550000000002</v>
      </c>
      <c r="I619" s="9">
        <v>0.23416960000000001</v>
      </c>
      <c r="M619" s="5">
        <f t="shared" si="29"/>
        <v>-4.428866868239373</v>
      </c>
      <c r="N619" s="95">
        <f t="shared" si="28"/>
        <v>1.1787397952036805E-2</v>
      </c>
      <c r="O619" s="72">
        <f t="shared" si="27"/>
        <v>-1.1857420124009027E-2</v>
      </c>
    </row>
    <row r="620" spans="1:15" x14ac:dyDescent="0.2">
      <c r="A620" s="2">
        <v>117</v>
      </c>
      <c r="B620" s="2">
        <v>1999</v>
      </c>
      <c r="C620" s="3">
        <v>0</v>
      </c>
      <c r="D620" s="3">
        <v>1</v>
      </c>
      <c r="E620" s="5">
        <v>2.8469299999999999E-2</v>
      </c>
      <c r="F620" s="5">
        <v>4.4397899999999997E-2</v>
      </c>
      <c r="G620" s="5">
        <v>1.9780499999999999E-2</v>
      </c>
      <c r="H620" s="5">
        <v>1.037385</v>
      </c>
      <c r="I620" s="9">
        <v>0.1280927</v>
      </c>
      <c r="M620" s="5">
        <f t="shared" si="29"/>
        <v>-4.3282493374735678</v>
      </c>
      <c r="N620" s="95">
        <f t="shared" si="28"/>
        <v>1.3018892355068642E-2</v>
      </c>
      <c r="O620" s="72">
        <f t="shared" si="27"/>
        <v>-1.3104380922396078E-2</v>
      </c>
    </row>
    <row r="621" spans="1:15" x14ac:dyDescent="0.2">
      <c r="A621" s="2">
        <v>117</v>
      </c>
      <c r="B621" s="2">
        <v>2000</v>
      </c>
      <c r="C621" s="3">
        <v>0</v>
      </c>
      <c r="D621" s="3">
        <v>1</v>
      </c>
      <c r="E621" s="5">
        <v>3.9817100000000001E-2</v>
      </c>
      <c r="F621" s="5">
        <v>6.1485699999999997E-2</v>
      </c>
      <c r="G621" s="5">
        <v>2.9913200000000001E-2</v>
      </c>
      <c r="H621" s="5">
        <v>0.95107109999999995</v>
      </c>
      <c r="I621" s="9">
        <v>0.16094079999999999</v>
      </c>
      <c r="M621" s="5">
        <f t="shared" si="29"/>
        <v>-4.2715391209934079</v>
      </c>
      <c r="N621" s="95">
        <f t="shared" si="28"/>
        <v>1.3768073882404631E-2</v>
      </c>
      <c r="O621" s="72">
        <f t="shared" si="27"/>
        <v>-1.3863732852994916E-2</v>
      </c>
    </row>
    <row r="622" spans="1:15" x14ac:dyDescent="0.2">
      <c r="A622" s="2">
        <v>117</v>
      </c>
      <c r="B622" s="2">
        <v>2001</v>
      </c>
      <c r="C622" s="3">
        <v>0</v>
      </c>
      <c r="D622" s="3">
        <v>1</v>
      </c>
      <c r="E622" s="5">
        <v>-9.3482300000000004E-2</v>
      </c>
      <c r="F622" s="5">
        <v>5.3943499999999998E-2</v>
      </c>
      <c r="G622" s="5">
        <v>2.65331E-2</v>
      </c>
      <c r="H622" s="5">
        <v>1.0138160000000001</v>
      </c>
      <c r="I622" s="9">
        <v>0.1469096</v>
      </c>
      <c r="M622" s="5">
        <f t="shared" si="29"/>
        <v>-4.3974588883190595</v>
      </c>
      <c r="N622" s="95">
        <f t="shared" si="28"/>
        <v>1.2158918672588363E-2</v>
      </c>
      <c r="O622" s="72">
        <f t="shared" si="27"/>
        <v>-1.2233443030729365E-2</v>
      </c>
    </row>
    <row r="623" spans="1:15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5.2578199999999999E-2</v>
      </c>
      <c r="F623" s="5">
        <v>5.9783599999999999E-2</v>
      </c>
      <c r="G623" s="5">
        <v>1.8901000000000001E-2</v>
      </c>
      <c r="H623" s="5">
        <v>0.88375369999999998</v>
      </c>
      <c r="I623" s="9">
        <v>0.1446944</v>
      </c>
      <c r="M623" s="5">
        <f t="shared" si="29"/>
        <v>-4.0784807574172026</v>
      </c>
      <c r="N623" s="95">
        <f t="shared" si="28"/>
        <v>1.6651213852961973E-2</v>
      </c>
      <c r="O623" s="72">
        <f t="shared" si="27"/>
        <v>-1.6791403714054864E-2</v>
      </c>
    </row>
    <row r="624" spans="1:15" x14ac:dyDescent="0.2">
      <c r="A624" s="2">
        <v>117</v>
      </c>
      <c r="B624" s="2">
        <v>2003</v>
      </c>
      <c r="C624" s="3">
        <v>0</v>
      </c>
      <c r="D624" s="3">
        <v>1</v>
      </c>
      <c r="E624" s="5">
        <v>-3.4275999999999998E-3</v>
      </c>
      <c r="F624" s="5">
        <v>3.3594100000000002E-2</v>
      </c>
      <c r="G624" s="5">
        <v>2.9401400000000001E-2</v>
      </c>
      <c r="H624" s="5">
        <v>0.87260870000000001</v>
      </c>
      <c r="I624" s="9">
        <v>0.1320027</v>
      </c>
      <c r="M624" s="5">
        <f t="shared" si="29"/>
        <v>-4.1377072298129471</v>
      </c>
      <c r="N624" s="95">
        <f t="shared" si="28"/>
        <v>1.5708699397166639E-2</v>
      </c>
      <c r="O624" s="72">
        <f t="shared" si="27"/>
        <v>-1.5833388542247469E-2</v>
      </c>
    </row>
    <row r="625" spans="1:15" x14ac:dyDescent="0.2">
      <c r="A625" s="2">
        <v>117</v>
      </c>
      <c r="B625" s="2">
        <v>2004</v>
      </c>
      <c r="C625" s="3">
        <v>0</v>
      </c>
      <c r="D625" s="3">
        <v>1</v>
      </c>
      <c r="E625" s="5">
        <v>-4.0932200000000002E-2</v>
      </c>
      <c r="F625" s="5">
        <v>3.0051399999999999E-2</v>
      </c>
      <c r="G625" s="5">
        <v>3.3819299999999997E-2</v>
      </c>
      <c r="H625" s="5">
        <v>0.81633529999999999</v>
      </c>
      <c r="I625" s="9">
        <v>0.13271820000000001</v>
      </c>
      <c r="M625" s="5">
        <f t="shared" si="29"/>
        <v>-4.09331662780221</v>
      </c>
      <c r="N625" s="95">
        <f t="shared" si="28"/>
        <v>1.6410025997085333E-2</v>
      </c>
      <c r="O625" s="72">
        <f t="shared" si="27"/>
        <v>-1.6546161857041365E-2</v>
      </c>
    </row>
    <row r="626" spans="1:15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0.1691368</v>
      </c>
      <c r="F626" s="5">
        <v>0.28903489999999998</v>
      </c>
      <c r="G626" s="5">
        <v>4.49641E-2</v>
      </c>
      <c r="H626" s="5">
        <v>0.82087429999999995</v>
      </c>
      <c r="I626" s="9">
        <v>0.2215493</v>
      </c>
      <c r="M626" s="5">
        <f t="shared" si="29"/>
        <v>-4.4241632477157422</v>
      </c>
      <c r="N626" s="95">
        <f t="shared" si="28"/>
        <v>1.1842313870838166E-2</v>
      </c>
      <c r="O626" s="72">
        <f t="shared" si="27"/>
        <v>-1.1912992623903409E-2</v>
      </c>
    </row>
    <row r="627" spans="1:15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0.1609131</v>
      </c>
      <c r="F627" s="5">
        <v>0.28349659999999999</v>
      </c>
      <c r="G627" s="5">
        <v>4.8300200000000001E-2</v>
      </c>
      <c r="H627" s="5">
        <v>0.74571900000000002</v>
      </c>
      <c r="I627" s="9">
        <v>0.21094299999999999</v>
      </c>
      <c r="M627" s="5">
        <f t="shared" si="29"/>
        <v>-4.3330100877933964</v>
      </c>
      <c r="N627" s="95">
        <f t="shared" si="28"/>
        <v>1.2957861175795598E-2</v>
      </c>
      <c r="O627" s="72">
        <f t="shared" si="27"/>
        <v>-1.304254661583293E-2</v>
      </c>
    </row>
    <row r="628" spans="1:15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0.129355</v>
      </c>
      <c r="F628" s="5">
        <v>0.27441779999999999</v>
      </c>
      <c r="G628" s="5">
        <v>4.9315499999999998E-2</v>
      </c>
      <c r="H628" s="5">
        <v>0.76143039999999995</v>
      </c>
      <c r="I628" s="9">
        <v>0.1884325</v>
      </c>
      <c r="M628" s="5">
        <f t="shared" si="29"/>
        <v>-4.3799961143074846</v>
      </c>
      <c r="N628" s="95">
        <f t="shared" si="28"/>
        <v>1.2370462213263851E-2</v>
      </c>
      <c r="O628" s="72">
        <f t="shared" si="27"/>
        <v>-1.2447613304321193E-2</v>
      </c>
    </row>
    <row r="629" spans="1:15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0.12233189999999999</v>
      </c>
      <c r="F629" s="5">
        <v>0.23672319999999999</v>
      </c>
      <c r="G629" s="5">
        <v>4.6336599999999999E-2</v>
      </c>
      <c r="H629" s="5">
        <v>0.60480230000000001</v>
      </c>
      <c r="I629" s="9">
        <v>0.1856593</v>
      </c>
      <c r="M629" s="5">
        <f t="shared" si="29"/>
        <v>-4.0563867351382976</v>
      </c>
      <c r="N629" s="95">
        <f t="shared" si="28"/>
        <v>1.7016870303954105E-2</v>
      </c>
      <c r="O629" s="72">
        <f t="shared" si="27"/>
        <v>-1.7163321041196736E-2</v>
      </c>
    </row>
    <row r="630" spans="1:15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0.13635739999999999</v>
      </c>
      <c r="F630" s="5">
        <v>0.2344019</v>
      </c>
      <c r="G630" s="5">
        <v>6.3708699999999993E-2</v>
      </c>
      <c r="H630" s="5">
        <v>0.96010850000000003</v>
      </c>
      <c r="I630" s="9">
        <v>0.21621299999999999</v>
      </c>
      <c r="M630" s="5">
        <f t="shared" si="29"/>
        <v>-4.7334377581047731</v>
      </c>
      <c r="N630" s="95">
        <f t="shared" si="28"/>
        <v>8.7194817344154602E-3</v>
      </c>
      <c r="O630" s="72">
        <f t="shared" si="27"/>
        <v>-8.7577188494211179E-3</v>
      </c>
    </row>
    <row r="631" spans="1:15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0.1451578</v>
      </c>
      <c r="F631" s="5">
        <v>0.24153050000000001</v>
      </c>
      <c r="G631" s="5">
        <v>5.7644899999999999E-2</v>
      </c>
      <c r="H631" s="5">
        <v>0.95583929999999995</v>
      </c>
      <c r="I631" s="9">
        <v>0.2237432</v>
      </c>
      <c r="M631" s="5">
        <f t="shared" si="29"/>
        <v>-4.6801813968584174</v>
      </c>
      <c r="N631" s="95">
        <f t="shared" si="28"/>
        <v>9.1920531375486603E-3</v>
      </c>
      <c r="O631" s="72">
        <f t="shared" si="27"/>
        <v>-9.2345607466439179E-3</v>
      </c>
    </row>
    <row r="632" spans="1:15" x14ac:dyDescent="0.2">
      <c r="A632" s="2">
        <v>119</v>
      </c>
      <c r="B632" s="2">
        <v>1995</v>
      </c>
      <c r="C632" s="3">
        <v>0</v>
      </c>
      <c r="D632" s="3">
        <v>1</v>
      </c>
      <c r="E632" s="5">
        <v>0.45395259999999998</v>
      </c>
      <c r="F632" s="5">
        <v>-3.051142</v>
      </c>
      <c r="G632" s="5">
        <v>-2.1505E-2</v>
      </c>
      <c r="H632" s="5">
        <v>6.2739549999999999</v>
      </c>
      <c r="I632" s="9">
        <v>9.2694200000000004E-2</v>
      </c>
      <c r="M632" s="5">
        <f t="shared" si="29"/>
        <v>-7.6875900501586045</v>
      </c>
      <c r="N632" s="95">
        <f t="shared" si="28"/>
        <v>4.5827165025637268E-4</v>
      </c>
      <c r="O632" s="72">
        <f t="shared" si="27"/>
        <v>-4.5837668880109052E-4</v>
      </c>
    </row>
    <row r="633" spans="1:15" x14ac:dyDescent="0.2">
      <c r="A633" s="2">
        <v>119</v>
      </c>
      <c r="B633" s="2">
        <v>1996</v>
      </c>
      <c r="C633" s="3">
        <v>0</v>
      </c>
      <c r="D633" s="3">
        <v>1</v>
      </c>
      <c r="E633" s="5">
        <v>0.57897549999999998</v>
      </c>
      <c r="F633" s="5">
        <v>-2.3735879999999998</v>
      </c>
      <c r="G633" s="5">
        <v>1.9812199999999999E-2</v>
      </c>
      <c r="H633" s="5">
        <v>23.535</v>
      </c>
      <c r="I633" s="9">
        <v>0.1536315</v>
      </c>
      <c r="M633" s="5">
        <f t="shared" si="29"/>
        <v>-36.420743238909424</v>
      </c>
      <c r="N633" s="95">
        <f t="shared" si="28"/>
        <v>1.5229027977523117E-16</v>
      </c>
      <c r="O633" s="72">
        <f t="shared" si="27"/>
        <v>-1.1102230246251565E-16</v>
      </c>
    </row>
    <row r="634" spans="1:15" x14ac:dyDescent="0.2">
      <c r="A634" s="2">
        <v>119</v>
      </c>
      <c r="B634" s="2">
        <v>1997</v>
      </c>
      <c r="C634" s="3">
        <v>0</v>
      </c>
      <c r="D634" s="3">
        <v>1</v>
      </c>
      <c r="E634" s="5">
        <v>0.4221201</v>
      </c>
      <c r="F634" s="5">
        <v>-1.93895</v>
      </c>
      <c r="G634" s="5">
        <v>2.2237300000000002E-2</v>
      </c>
      <c r="H634" s="5">
        <v>15.8687</v>
      </c>
      <c r="I634" s="9">
        <v>0.16941870000000001</v>
      </c>
      <c r="M634" s="5">
        <f t="shared" si="29"/>
        <v>-24.910383666762645</v>
      </c>
      <c r="N634" s="95">
        <f t="shared" si="28"/>
        <v>1.519000201332879E-11</v>
      </c>
      <c r="O634" s="72">
        <f t="shared" si="27"/>
        <v>-1.5189960400734295E-11</v>
      </c>
    </row>
    <row r="635" spans="1:15" x14ac:dyDescent="0.2">
      <c r="A635" s="2">
        <v>120</v>
      </c>
      <c r="B635" s="2">
        <v>2000</v>
      </c>
      <c r="C635" s="3">
        <v>0</v>
      </c>
      <c r="D635" s="3">
        <v>1</v>
      </c>
      <c r="E635" s="5">
        <v>-2.4672900000000001E-2</v>
      </c>
      <c r="F635" s="5">
        <v>0.21359980000000001</v>
      </c>
      <c r="G635" s="5">
        <v>4.2354799999999998E-2</v>
      </c>
      <c r="H635" s="5">
        <v>0.92042570000000001</v>
      </c>
      <c r="I635" s="9">
        <v>0.1525985</v>
      </c>
      <c r="M635" s="5">
        <f t="shared" si="29"/>
        <v>-4.5752955437752787</v>
      </c>
      <c r="N635" s="95">
        <f t="shared" si="28"/>
        <v>1.0198179237881735E-2</v>
      </c>
      <c r="O635" s="72">
        <f t="shared" si="27"/>
        <v>-1.0250536940767161E-2</v>
      </c>
    </row>
    <row r="636" spans="1:15" x14ac:dyDescent="0.2">
      <c r="A636" s="2">
        <v>120</v>
      </c>
      <c r="B636" s="2">
        <v>2001</v>
      </c>
      <c r="C636" s="3">
        <v>0</v>
      </c>
      <c r="D636" s="3">
        <v>1</v>
      </c>
      <c r="E636" s="5">
        <v>-8.1368399999999994E-2</v>
      </c>
      <c r="F636" s="5">
        <v>0.21812490000000001</v>
      </c>
      <c r="G636" s="5">
        <v>3.2246499999999997E-2</v>
      </c>
      <c r="H636" s="5">
        <v>0.81189920000000004</v>
      </c>
      <c r="I636" s="9">
        <v>0.1020008</v>
      </c>
      <c r="M636" s="5">
        <f t="shared" si="29"/>
        <v>-4.3829223718878216</v>
      </c>
      <c r="N636" s="95">
        <f t="shared" si="28"/>
        <v>1.2334761822187427E-2</v>
      </c>
      <c r="O636" s="72">
        <f t="shared" si="27"/>
        <v>-1.2411466404613091E-2</v>
      </c>
    </row>
    <row r="637" spans="1:15" x14ac:dyDescent="0.2">
      <c r="A637" s="2">
        <v>120</v>
      </c>
      <c r="B637" s="2">
        <v>2002</v>
      </c>
      <c r="C637" s="3">
        <v>0</v>
      </c>
      <c r="D637" s="3">
        <v>1</v>
      </c>
      <c r="E637" s="5">
        <v>-5.5248899999999997E-2</v>
      </c>
      <c r="F637" s="5">
        <v>0.17835429999999999</v>
      </c>
      <c r="G637" s="5">
        <v>4.0841000000000002E-2</v>
      </c>
      <c r="H637" s="5">
        <v>0.40705350000000001</v>
      </c>
      <c r="I637" s="9">
        <v>0.1028956</v>
      </c>
      <c r="M637" s="5">
        <f t="shared" si="29"/>
        <v>-3.7373060077208122</v>
      </c>
      <c r="N637" s="95">
        <f t="shared" si="28"/>
        <v>2.3264074792452981E-2</v>
      </c>
      <c r="O637" s="72">
        <f t="shared" si="27"/>
        <v>-2.353895497156579E-2</v>
      </c>
    </row>
    <row r="638" spans="1:15" x14ac:dyDescent="0.2">
      <c r="A638" s="2">
        <v>120</v>
      </c>
      <c r="B638" s="2">
        <v>2003</v>
      </c>
      <c r="C638" s="3">
        <v>0</v>
      </c>
      <c r="D638" s="3">
        <v>1</v>
      </c>
      <c r="E638" s="5">
        <v>-1.9128999999999999E-3</v>
      </c>
      <c r="F638" s="5">
        <v>0.16067219999999999</v>
      </c>
      <c r="G638" s="5">
        <v>4.9285700000000002E-2</v>
      </c>
      <c r="H638" s="5">
        <v>0.54710080000000005</v>
      </c>
      <c r="I638" s="9">
        <v>0.1050345</v>
      </c>
      <c r="M638" s="5">
        <f t="shared" si="29"/>
        <v>-3.978895840325944</v>
      </c>
      <c r="N638" s="95">
        <f t="shared" si="28"/>
        <v>1.8362783247945005E-2</v>
      </c>
      <c r="O638" s="72">
        <f t="shared" si="27"/>
        <v>-1.8533471927583079E-2</v>
      </c>
    </row>
    <row r="639" spans="1:15" x14ac:dyDescent="0.2">
      <c r="A639" s="2">
        <v>120</v>
      </c>
      <c r="B639" s="2">
        <v>2004</v>
      </c>
      <c r="C639" s="3">
        <v>0</v>
      </c>
      <c r="D639" s="3">
        <v>1</v>
      </c>
      <c r="E639" s="5">
        <v>1.85028E-2</v>
      </c>
      <c r="F639" s="5">
        <v>0.2076238</v>
      </c>
      <c r="G639" s="5">
        <v>4.0480799999999997E-2</v>
      </c>
      <c r="H639" s="5">
        <v>0.82595940000000001</v>
      </c>
      <c r="I639" s="9">
        <v>0.1189658</v>
      </c>
      <c r="M639" s="5">
        <f t="shared" si="29"/>
        <v>-4.4040265393056917</v>
      </c>
      <c r="N639" s="95">
        <f t="shared" si="28"/>
        <v>1.2080286313677885E-2</v>
      </c>
      <c r="O639" s="72">
        <f t="shared" si="27"/>
        <v>-1.2153845987250781E-2</v>
      </c>
    </row>
    <row r="640" spans="1:15" x14ac:dyDescent="0.2">
      <c r="A640" s="2">
        <v>121</v>
      </c>
      <c r="B640" s="2">
        <v>1996</v>
      </c>
      <c r="C640" s="3">
        <v>0</v>
      </c>
      <c r="D640" s="3">
        <v>1</v>
      </c>
      <c r="E640" s="5">
        <v>0.3460917</v>
      </c>
      <c r="F640" s="5">
        <v>2.3376999999999998E-2</v>
      </c>
      <c r="G640" s="5">
        <v>6.4756099999999997E-2</v>
      </c>
      <c r="H640" s="5">
        <v>0.46525689999999997</v>
      </c>
      <c r="I640" s="9">
        <v>0.2883194</v>
      </c>
      <c r="M640" s="5">
        <f t="shared" si="29"/>
        <v>-3.5147908358234821</v>
      </c>
      <c r="N640" s="95">
        <f t="shared" si="28"/>
        <v>2.889430391598E-2</v>
      </c>
      <c r="O640" s="72">
        <f t="shared" si="27"/>
        <v>-2.9319963799175449E-2</v>
      </c>
    </row>
    <row r="641" spans="1:15" x14ac:dyDescent="0.2">
      <c r="A641" s="2">
        <v>121</v>
      </c>
      <c r="B641" s="2">
        <v>1997</v>
      </c>
      <c r="C641" s="3">
        <v>0</v>
      </c>
      <c r="D641" s="3">
        <v>1</v>
      </c>
      <c r="E641" s="5">
        <v>0.35777589999999998</v>
      </c>
      <c r="F641" s="5">
        <v>4.0769199999999998E-2</v>
      </c>
      <c r="G641" s="5">
        <v>5.0029299999999999E-2</v>
      </c>
      <c r="H641" s="5">
        <v>0.81480900000000001</v>
      </c>
      <c r="I641" s="9">
        <v>0.29586780000000001</v>
      </c>
      <c r="M641" s="5">
        <f t="shared" si="29"/>
        <v>-3.9698023708457408</v>
      </c>
      <c r="N641" s="95">
        <f t="shared" si="28"/>
        <v>1.8527418340167065E-2</v>
      </c>
      <c r="O641" s="72">
        <f t="shared" si="27"/>
        <v>-1.8701200796076463E-2</v>
      </c>
    </row>
    <row r="642" spans="1:15" x14ac:dyDescent="0.2">
      <c r="A642" s="2">
        <v>121</v>
      </c>
      <c r="B642" s="2">
        <v>1998</v>
      </c>
      <c r="C642" s="3">
        <v>0</v>
      </c>
      <c r="D642" s="3">
        <v>1</v>
      </c>
      <c r="E642" s="5">
        <v>0.33897729999999998</v>
      </c>
      <c r="F642" s="5">
        <v>2.63088E-2</v>
      </c>
      <c r="G642" s="5">
        <v>7.2493500000000002E-2</v>
      </c>
      <c r="H642" s="5">
        <v>0.37427690000000002</v>
      </c>
      <c r="I642" s="9">
        <v>0.34906399999999999</v>
      </c>
      <c r="M642" s="5">
        <f t="shared" si="29"/>
        <v>-3.4012640464022965</v>
      </c>
      <c r="N642" s="95">
        <f t="shared" si="28"/>
        <v>3.225598347570921E-2</v>
      </c>
      <c r="O642" s="72">
        <f t="shared" ref="O642:O705" si="30">C642*LN(logistic(M642))+(1-C642)*LN(1-logistic(M642))</f>
        <v>-3.278767241686921E-2</v>
      </c>
    </row>
    <row r="643" spans="1:15" x14ac:dyDescent="0.2">
      <c r="A643" s="2">
        <v>122</v>
      </c>
      <c r="B643" s="2">
        <v>1999</v>
      </c>
      <c r="C643" s="3">
        <v>0</v>
      </c>
      <c r="D643" s="3">
        <v>1</v>
      </c>
      <c r="E643" s="5">
        <v>2.9353000000000001E-2</v>
      </c>
      <c r="F643" s="5">
        <v>0.29354469999999999</v>
      </c>
      <c r="G643" s="5">
        <v>5.4838999999999999E-2</v>
      </c>
      <c r="H643" s="5">
        <v>2.3537710000000001</v>
      </c>
      <c r="I643" s="9">
        <v>0.1113479</v>
      </c>
      <c r="M643" s="5">
        <f t="shared" si="29"/>
        <v>-7.0787412786996642</v>
      </c>
      <c r="N643" s="95">
        <f t="shared" ref="N643:N706" si="31">logistic(M643)</f>
        <v>8.4212360341692435E-4</v>
      </c>
      <c r="O643" s="72">
        <f t="shared" si="30"/>
        <v>-8.4247838869469342E-4</v>
      </c>
    </row>
    <row r="644" spans="1:15" x14ac:dyDescent="0.2">
      <c r="A644" s="2">
        <v>122</v>
      </c>
      <c r="B644" s="2">
        <v>2000</v>
      </c>
      <c r="C644" s="3">
        <v>0</v>
      </c>
      <c r="D644" s="3">
        <v>1</v>
      </c>
      <c r="E644" s="5">
        <v>-3.3249500000000001E-2</v>
      </c>
      <c r="F644" s="5">
        <v>0.2477935</v>
      </c>
      <c r="G644" s="5">
        <v>5.5280900000000001E-2</v>
      </c>
      <c r="H644" s="5">
        <v>1.181546</v>
      </c>
      <c r="I644" s="9">
        <v>0.1041108</v>
      </c>
      <c r="M644" s="5">
        <f t="shared" ref="M644:M707" si="32">MMULT(D644:I644,$L$20:$L$25)</f>
        <v>-5.1781325739259296</v>
      </c>
      <c r="N644" s="95">
        <f t="shared" si="31"/>
        <v>5.6069114032583304E-3</v>
      </c>
      <c r="O644" s="72">
        <f t="shared" si="30"/>
        <v>-5.6226891348680657E-3</v>
      </c>
    </row>
    <row r="645" spans="1:15" x14ac:dyDescent="0.2">
      <c r="A645" s="2">
        <v>122</v>
      </c>
      <c r="B645" s="2">
        <v>2002</v>
      </c>
      <c r="C645" s="3">
        <v>0</v>
      </c>
      <c r="D645" s="3">
        <v>1</v>
      </c>
      <c r="E645" s="5">
        <v>1.04838E-2</v>
      </c>
      <c r="F645" s="5">
        <v>0.34950999999999999</v>
      </c>
      <c r="G645" s="5">
        <v>5.3992499999999999E-2</v>
      </c>
      <c r="H645" s="5">
        <v>0.9217957</v>
      </c>
      <c r="I645" s="9">
        <v>0.1096097</v>
      </c>
      <c r="M645" s="5">
        <f t="shared" si="32"/>
        <v>-4.8802581992819514</v>
      </c>
      <c r="N645" s="95">
        <f t="shared" si="31"/>
        <v>7.5378027279816408E-3</v>
      </c>
      <c r="O645" s="72">
        <f t="shared" si="30"/>
        <v>-7.5663555370862629E-3</v>
      </c>
    </row>
    <row r="646" spans="1:15" x14ac:dyDescent="0.2">
      <c r="A646" s="2">
        <v>122</v>
      </c>
      <c r="B646" s="2">
        <v>2003</v>
      </c>
      <c r="C646" s="3">
        <v>0</v>
      </c>
      <c r="D646" s="3">
        <v>1</v>
      </c>
      <c r="E646" s="5">
        <v>3.1008399999999998E-2</v>
      </c>
      <c r="F646" s="5">
        <v>0.3860615</v>
      </c>
      <c r="G646" s="5">
        <v>4.2324500000000001E-2</v>
      </c>
      <c r="H646" s="5">
        <v>1.0944320000000001</v>
      </c>
      <c r="I646" s="9">
        <v>0.1153555</v>
      </c>
      <c r="M646" s="5">
        <f t="shared" si="32"/>
        <v>-5.103117521932881</v>
      </c>
      <c r="N646" s="95">
        <f t="shared" si="31"/>
        <v>6.0410532916171256E-3</v>
      </c>
      <c r="O646" s="72">
        <f t="shared" si="30"/>
        <v>-6.0593742766831774E-3</v>
      </c>
    </row>
    <row r="647" spans="1:15" x14ac:dyDescent="0.2">
      <c r="A647" s="2">
        <v>122</v>
      </c>
      <c r="B647" s="2">
        <v>2004</v>
      </c>
      <c r="C647" s="3">
        <v>0</v>
      </c>
      <c r="D647" s="3">
        <v>1</v>
      </c>
      <c r="E647" s="5">
        <v>3.5864999999999998E-3</v>
      </c>
      <c r="F647" s="5">
        <v>0.41689110000000001</v>
      </c>
      <c r="G647" s="5">
        <v>4.2591900000000002E-2</v>
      </c>
      <c r="H647" s="5">
        <v>1.1128960000000001</v>
      </c>
      <c r="I647" s="9">
        <v>9.7741900000000007E-2</v>
      </c>
      <c r="M647" s="5">
        <f t="shared" si="32"/>
        <v>-5.2017865444582263</v>
      </c>
      <c r="N647" s="95">
        <f t="shared" si="31"/>
        <v>5.4765597634386012E-3</v>
      </c>
      <c r="O647" s="72">
        <f t="shared" si="30"/>
        <v>-5.4916110950241608E-3</v>
      </c>
    </row>
    <row r="648" spans="1:15" x14ac:dyDescent="0.2">
      <c r="A648" s="2">
        <v>123</v>
      </c>
      <c r="B648" s="2">
        <v>1999</v>
      </c>
      <c r="C648" s="3">
        <v>0</v>
      </c>
      <c r="D648" s="3">
        <v>1</v>
      </c>
      <c r="E648" s="5">
        <v>5.3810499999999997E-2</v>
      </c>
      <c r="F648" s="5">
        <v>0.3377426</v>
      </c>
      <c r="G648" s="5">
        <v>3.20427E-2</v>
      </c>
      <c r="H648" s="5">
        <v>0.59374950000000004</v>
      </c>
      <c r="I648" s="9">
        <v>0.51369039999999999</v>
      </c>
      <c r="M648" s="5">
        <f t="shared" si="32"/>
        <v>-3.8964265025582927</v>
      </c>
      <c r="N648" s="95">
        <f t="shared" si="31"/>
        <v>1.9909917722046453E-2</v>
      </c>
      <c r="O648" s="72">
        <f t="shared" si="30"/>
        <v>-2.0110790850177997E-2</v>
      </c>
    </row>
    <row r="649" spans="1:15" x14ac:dyDescent="0.2">
      <c r="A649" s="2">
        <v>123</v>
      </c>
      <c r="B649" s="2">
        <v>2000</v>
      </c>
      <c r="C649" s="3">
        <v>0</v>
      </c>
      <c r="D649" s="3">
        <v>1</v>
      </c>
      <c r="E649" s="5">
        <v>6.6808099999999995E-2</v>
      </c>
      <c r="F649" s="5">
        <v>0.25337549999999998</v>
      </c>
      <c r="G649" s="5">
        <v>1.5801699999999998E-2</v>
      </c>
      <c r="H649" s="5">
        <v>0.23177739999999999</v>
      </c>
      <c r="I649" s="9">
        <v>0.44294840000000002</v>
      </c>
      <c r="M649" s="5">
        <f t="shared" si="32"/>
        <v>-3.1054609487970901</v>
      </c>
      <c r="N649" s="95">
        <f t="shared" si="31"/>
        <v>4.2882557351747327E-2</v>
      </c>
      <c r="O649" s="72">
        <f t="shared" si="30"/>
        <v>-4.3829175467965061E-2</v>
      </c>
    </row>
    <row r="650" spans="1:15" x14ac:dyDescent="0.2">
      <c r="A650" s="2">
        <v>123</v>
      </c>
      <c r="B650" s="2">
        <v>2001</v>
      </c>
      <c r="C650" s="3">
        <v>0</v>
      </c>
      <c r="D650" s="3">
        <v>1</v>
      </c>
      <c r="E650" s="5">
        <v>9.3218499999999996E-2</v>
      </c>
      <c r="F650" s="5">
        <v>0.2412726</v>
      </c>
      <c r="G650" s="5">
        <v>2.5019199999999998E-2</v>
      </c>
      <c r="H650" s="5">
        <v>1.0735969999999999</v>
      </c>
      <c r="I650" s="9">
        <v>0.46001690000000001</v>
      </c>
      <c r="M650" s="5">
        <f t="shared" si="32"/>
        <v>-4.4815885239124436</v>
      </c>
      <c r="N650" s="95">
        <f t="shared" si="31"/>
        <v>1.1188817830352738E-2</v>
      </c>
      <c r="O650" s="72">
        <f t="shared" si="30"/>
        <v>-1.1251883514128294E-2</v>
      </c>
    </row>
    <row r="651" spans="1:15" x14ac:dyDescent="0.2">
      <c r="A651" s="2">
        <v>123</v>
      </c>
      <c r="B651" s="2">
        <v>2002</v>
      </c>
      <c r="C651" s="3">
        <v>0</v>
      </c>
      <c r="D651" s="3">
        <v>1</v>
      </c>
      <c r="E651" s="5">
        <v>0.1369553</v>
      </c>
      <c r="F651" s="5">
        <v>-7.5947200000000006E-2</v>
      </c>
      <c r="G651" s="5">
        <v>3.6046799999999997E-2</v>
      </c>
      <c r="H651" s="5">
        <v>0.243341</v>
      </c>
      <c r="I651" s="9">
        <v>0.47862870000000002</v>
      </c>
      <c r="M651" s="5">
        <f t="shared" si="32"/>
        <v>-2.7558069874073841</v>
      </c>
      <c r="N651" s="95">
        <f t="shared" si="31"/>
        <v>5.9759529903824229E-2</v>
      </c>
      <c r="O651" s="72">
        <f t="shared" si="30"/>
        <v>-6.1619617183001851E-2</v>
      </c>
    </row>
    <row r="652" spans="1:15" x14ac:dyDescent="0.2">
      <c r="A652" s="2">
        <v>123</v>
      </c>
      <c r="B652" s="2">
        <v>2003</v>
      </c>
      <c r="C652" s="3">
        <v>0</v>
      </c>
      <c r="D652" s="3">
        <v>1</v>
      </c>
      <c r="E652" s="5">
        <v>0.17104610000000001</v>
      </c>
      <c r="F652" s="5">
        <v>-0.29199350000000002</v>
      </c>
      <c r="G652" s="5">
        <v>2.5354399999999999E-2</v>
      </c>
      <c r="H652" s="5">
        <v>0.84074530000000003</v>
      </c>
      <c r="I652" s="9">
        <v>0.58258310000000002</v>
      </c>
      <c r="M652" s="5">
        <f t="shared" si="32"/>
        <v>-3.2296099256347115</v>
      </c>
      <c r="N652" s="95">
        <f t="shared" si="31"/>
        <v>3.8066528032931611E-2</v>
      </c>
      <c r="O652" s="72">
        <f t="shared" si="30"/>
        <v>-3.8809986667202583E-2</v>
      </c>
    </row>
    <row r="653" spans="1:15" x14ac:dyDescent="0.2">
      <c r="A653" s="2">
        <v>123</v>
      </c>
      <c r="B653" s="2">
        <v>2004</v>
      </c>
      <c r="C653" s="3">
        <v>0</v>
      </c>
      <c r="D653" s="3">
        <v>1</v>
      </c>
      <c r="E653" s="5">
        <v>0.24632680000000001</v>
      </c>
      <c r="F653" s="5">
        <v>-0.29176380000000002</v>
      </c>
      <c r="G653" s="5">
        <v>4.7805300000000002E-2</v>
      </c>
      <c r="H653" s="5">
        <v>2.0561449999999999</v>
      </c>
      <c r="I653" s="9">
        <v>0.58787699999999998</v>
      </c>
      <c r="M653" s="5">
        <f t="shared" si="32"/>
        <v>-5.3119033449986874</v>
      </c>
      <c r="N653" s="95">
        <f t="shared" si="31"/>
        <v>4.9083190437730316E-3</v>
      </c>
      <c r="O653" s="72">
        <f t="shared" si="30"/>
        <v>-4.9204044037769405E-3</v>
      </c>
    </row>
    <row r="654" spans="1:15" x14ac:dyDescent="0.2">
      <c r="A654" s="2">
        <v>124</v>
      </c>
      <c r="B654" s="2">
        <v>1999</v>
      </c>
      <c r="C654" s="3">
        <v>0</v>
      </c>
      <c r="D654" s="3">
        <v>1</v>
      </c>
      <c r="E654" s="5">
        <v>9.5350699999999997E-2</v>
      </c>
      <c r="F654" s="5">
        <v>0.27475640000000001</v>
      </c>
      <c r="G654" s="5">
        <v>5.1720700000000001E-2</v>
      </c>
      <c r="H654" s="5">
        <v>1.1744479999999999</v>
      </c>
      <c r="I654" s="9">
        <v>0.18745029999999999</v>
      </c>
      <c r="M654" s="5">
        <f t="shared" si="32"/>
        <v>-5.0726089084554786</v>
      </c>
      <c r="N654" s="95">
        <f t="shared" si="31"/>
        <v>6.2270323398002482E-3</v>
      </c>
      <c r="O654" s="72">
        <f t="shared" si="30"/>
        <v>-6.2465011697833009E-3</v>
      </c>
    </row>
    <row r="655" spans="1:15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0.22974149999999999</v>
      </c>
      <c r="F655" s="5">
        <v>0.5311688</v>
      </c>
      <c r="G655" s="5">
        <v>5.0847999999999997E-2</v>
      </c>
      <c r="H655" s="5">
        <v>1.9662310000000001</v>
      </c>
      <c r="I655" s="9">
        <v>0.47325990000000001</v>
      </c>
      <c r="M655" s="5">
        <f t="shared" si="32"/>
        <v>-6.4674222054845734</v>
      </c>
      <c r="N655" s="95">
        <f t="shared" si="31"/>
        <v>1.5508157053694808E-3</v>
      </c>
      <c r="O655" s="72">
        <f t="shared" si="30"/>
        <v>-1.5520194647458024E-3</v>
      </c>
    </row>
    <row r="656" spans="1:15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0.267766</v>
      </c>
      <c r="F656" s="5">
        <v>0.54367860000000001</v>
      </c>
      <c r="G656" s="5">
        <v>5.6428499999999999E-2</v>
      </c>
      <c r="H656" s="5">
        <v>2.0081709999999999</v>
      </c>
      <c r="I656" s="9">
        <v>0.54941839999999997</v>
      </c>
      <c r="M656" s="5">
        <f t="shared" si="32"/>
        <v>-6.5341313048713534</v>
      </c>
      <c r="N656" s="95">
        <f t="shared" si="31"/>
        <v>1.4508825667508502E-3</v>
      </c>
      <c r="O656" s="72">
        <f t="shared" si="30"/>
        <v>-1.4519361160362726E-3</v>
      </c>
    </row>
    <row r="657" spans="1:15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0.15706919999999999</v>
      </c>
      <c r="F657" s="5">
        <v>0.42102210000000001</v>
      </c>
      <c r="G657" s="5">
        <v>3.3630699999999999E-2</v>
      </c>
      <c r="H657" s="5">
        <v>1.1483179999999999</v>
      </c>
      <c r="I657" s="9">
        <v>0.60324259999999996</v>
      </c>
      <c r="M657" s="5">
        <f t="shared" si="32"/>
        <v>-4.8156872134582942</v>
      </c>
      <c r="N657" s="95">
        <f t="shared" si="31"/>
        <v>8.0365433176486419E-3</v>
      </c>
      <c r="O657" s="72">
        <f t="shared" si="30"/>
        <v>-8.0690103976241278E-3</v>
      </c>
    </row>
    <row r="658" spans="1:15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0.2112964</v>
      </c>
      <c r="F658" s="5">
        <v>0.42328529999999998</v>
      </c>
      <c r="G658" s="5">
        <v>3.2188300000000003E-2</v>
      </c>
      <c r="H658" s="5">
        <v>0.67663320000000005</v>
      </c>
      <c r="I658" s="9">
        <v>0.57362270000000004</v>
      </c>
      <c r="M658" s="5">
        <f t="shared" si="32"/>
        <v>-4.0516519877608355</v>
      </c>
      <c r="N658" s="95">
        <f t="shared" si="31"/>
        <v>1.7096251207053631E-2</v>
      </c>
      <c r="O658" s="72">
        <f t="shared" si="30"/>
        <v>-1.7244079404265523E-2</v>
      </c>
    </row>
    <row r="659" spans="1:15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0.26408039999999999</v>
      </c>
      <c r="F659" s="5">
        <v>0.43438149999999998</v>
      </c>
      <c r="G659" s="5">
        <v>5.0096099999999998E-2</v>
      </c>
      <c r="H659" s="5">
        <v>1.232588</v>
      </c>
      <c r="I659" s="9">
        <v>0.53273009999999998</v>
      </c>
      <c r="M659" s="5">
        <f t="shared" si="32"/>
        <v>-5.1004648384157791</v>
      </c>
      <c r="N659" s="95">
        <f t="shared" si="31"/>
        <v>6.0570023752147088E-3</v>
      </c>
      <c r="O659" s="72">
        <f t="shared" si="30"/>
        <v>-6.0754204238720726E-3</v>
      </c>
    </row>
    <row r="660" spans="1:15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0.35720259999999998</v>
      </c>
      <c r="F660" s="5">
        <v>0.42544149999999997</v>
      </c>
      <c r="G660" s="5">
        <v>4.6637199999999997E-2</v>
      </c>
      <c r="H660" s="5">
        <v>1.6596709999999999</v>
      </c>
      <c r="I660" s="9">
        <v>0.48921720000000002</v>
      </c>
      <c r="M660" s="5">
        <f t="shared" si="32"/>
        <v>-5.728770139740222</v>
      </c>
      <c r="N660" s="95">
        <f t="shared" si="31"/>
        <v>3.2405379157789608E-3</v>
      </c>
      <c r="O660" s="72">
        <f t="shared" si="30"/>
        <v>-3.2457998294663669E-3</v>
      </c>
    </row>
    <row r="661" spans="1:15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0.157971</v>
      </c>
      <c r="F661" s="5">
        <v>0.108848</v>
      </c>
      <c r="G661" s="5">
        <v>7.4834499999999998E-2</v>
      </c>
      <c r="H661" s="5">
        <v>1.363119</v>
      </c>
      <c r="I661" s="9">
        <v>0.3977579</v>
      </c>
      <c r="M661" s="5">
        <f t="shared" si="32"/>
        <v>-5.1606452789557551</v>
      </c>
      <c r="N661" s="95">
        <f t="shared" si="31"/>
        <v>5.7052591294035069E-3</v>
      </c>
      <c r="O661" s="72">
        <f t="shared" si="30"/>
        <v>-5.1663668752441421</v>
      </c>
    </row>
    <row r="662" spans="1:15" x14ac:dyDescent="0.2">
      <c r="A662" s="2">
        <v>127</v>
      </c>
      <c r="B662" s="2">
        <v>1995</v>
      </c>
      <c r="C662" s="3">
        <v>0</v>
      </c>
      <c r="D662" s="3">
        <v>1</v>
      </c>
      <c r="E662" s="5">
        <v>0.1500968</v>
      </c>
      <c r="F662" s="5">
        <v>-0.82235519999999995</v>
      </c>
      <c r="G662" s="5">
        <v>5.9259300000000001E-2</v>
      </c>
      <c r="H662" s="5">
        <v>0.35456850000000001</v>
      </c>
      <c r="I662" s="9">
        <v>0.3282793</v>
      </c>
      <c r="M662" s="5">
        <f t="shared" si="32"/>
        <v>-2.1211712851477529</v>
      </c>
      <c r="N662" s="95">
        <f t="shared" si="31"/>
        <v>0.10705604987723658</v>
      </c>
      <c r="O662" s="72">
        <f t="shared" si="30"/>
        <v>-0.11323146589546831</v>
      </c>
    </row>
    <row r="663" spans="1:15" x14ac:dyDescent="0.2">
      <c r="A663" s="2">
        <v>127</v>
      </c>
      <c r="B663" s="2">
        <v>1996</v>
      </c>
      <c r="C663" s="3">
        <v>0</v>
      </c>
      <c r="D663" s="3">
        <v>1</v>
      </c>
      <c r="E663" s="5">
        <v>0.16616220000000001</v>
      </c>
      <c r="F663" s="5">
        <v>-0.40693889999999999</v>
      </c>
      <c r="G663" s="5">
        <v>4.9158500000000001E-2</v>
      </c>
      <c r="H663" s="5">
        <v>0.53138580000000002</v>
      </c>
      <c r="I663" s="9">
        <v>0.2461865</v>
      </c>
      <c r="M663" s="5">
        <f t="shared" si="32"/>
        <v>-2.9703909672123698</v>
      </c>
      <c r="N663" s="95">
        <f t="shared" si="31"/>
        <v>4.8781578162585222E-2</v>
      </c>
      <c r="O663" s="72">
        <f t="shared" si="30"/>
        <v>-5.0011566848805367E-2</v>
      </c>
    </row>
    <row r="664" spans="1:15" x14ac:dyDescent="0.2">
      <c r="A664" s="2">
        <v>127</v>
      </c>
      <c r="B664" s="2">
        <v>1997</v>
      </c>
      <c r="C664" s="3">
        <v>0</v>
      </c>
      <c r="D664" s="3">
        <v>1</v>
      </c>
      <c r="E664" s="5">
        <v>0.13327020000000001</v>
      </c>
      <c r="F664" s="5">
        <v>-0.30431799999999998</v>
      </c>
      <c r="G664" s="5">
        <v>6.6362699999999997E-2</v>
      </c>
      <c r="H664" s="5">
        <v>0.81034850000000003</v>
      </c>
      <c r="I664" s="9">
        <v>0.23747209999999999</v>
      </c>
      <c r="M664" s="5">
        <f t="shared" si="32"/>
        <v>-3.7208047080752435</v>
      </c>
      <c r="N664" s="95">
        <f t="shared" si="31"/>
        <v>2.3641995915049098E-2</v>
      </c>
      <c r="O664" s="72">
        <f t="shared" si="30"/>
        <v>-2.3925952362366894E-2</v>
      </c>
    </row>
    <row r="665" spans="1:15" x14ac:dyDescent="0.2">
      <c r="A665" s="2">
        <v>127</v>
      </c>
      <c r="B665" s="2">
        <v>1998</v>
      </c>
      <c r="C665" s="3">
        <v>0</v>
      </c>
      <c r="D665" s="3">
        <v>1</v>
      </c>
      <c r="E665" s="5">
        <v>2.60033E-2</v>
      </c>
      <c r="F665" s="5">
        <v>-0.1151108</v>
      </c>
      <c r="G665" s="5">
        <v>4.6383099999999997E-2</v>
      </c>
      <c r="H665" s="5">
        <v>1.212825</v>
      </c>
      <c r="I665" s="9">
        <v>0.199852</v>
      </c>
      <c r="M665" s="5">
        <f t="shared" si="32"/>
        <v>-4.5452463600639019</v>
      </c>
      <c r="N665" s="95">
        <f t="shared" si="31"/>
        <v>1.0506008511524955E-2</v>
      </c>
      <c r="O665" s="72">
        <f t="shared" si="30"/>
        <v>-1.0561586228316707E-2</v>
      </c>
    </row>
    <row r="666" spans="1:15" x14ac:dyDescent="0.2">
      <c r="A666" s="2">
        <v>127</v>
      </c>
      <c r="B666" s="2">
        <v>1999</v>
      </c>
      <c r="C666" s="3">
        <v>0</v>
      </c>
      <c r="D666" s="3">
        <v>1</v>
      </c>
      <c r="E666" s="5">
        <v>8.2926100000000003E-2</v>
      </c>
      <c r="F666" s="5">
        <v>-1.50831E-2</v>
      </c>
      <c r="G666" s="5">
        <v>7.4019100000000004E-2</v>
      </c>
      <c r="H666" s="5">
        <v>0.4641229</v>
      </c>
      <c r="I666" s="9">
        <v>0.1819924</v>
      </c>
      <c r="M666" s="5">
        <f t="shared" si="32"/>
        <v>-3.7061050992051108</v>
      </c>
      <c r="N666" s="95">
        <f t="shared" si="31"/>
        <v>2.3983694263636893E-2</v>
      </c>
      <c r="O666" s="72">
        <f t="shared" si="30"/>
        <v>-2.4275986011506524E-2</v>
      </c>
    </row>
    <row r="667" spans="1:15" x14ac:dyDescent="0.2">
      <c r="A667" s="2">
        <v>127</v>
      </c>
      <c r="B667" s="2">
        <v>2000</v>
      </c>
      <c r="C667" s="3">
        <v>0</v>
      </c>
      <c r="D667" s="3">
        <v>1</v>
      </c>
      <c r="E667" s="5">
        <v>0.336337</v>
      </c>
      <c r="F667" s="5">
        <v>-4.0637E-2</v>
      </c>
      <c r="G667" s="5">
        <v>2.6604200000000001E-2</v>
      </c>
      <c r="H667" s="5">
        <v>0.140236</v>
      </c>
      <c r="I667" s="9">
        <v>0.15564819999999999</v>
      </c>
      <c r="M667" s="5">
        <f t="shared" si="32"/>
        <v>-2.6848451997956806</v>
      </c>
      <c r="N667" s="95">
        <f t="shared" si="31"/>
        <v>6.3873550958611233E-2</v>
      </c>
      <c r="O667" s="72">
        <f t="shared" si="30"/>
        <v>-6.6004716499381416E-2</v>
      </c>
    </row>
    <row r="668" spans="1:15" x14ac:dyDescent="0.2">
      <c r="A668" s="2">
        <v>127</v>
      </c>
      <c r="B668" s="2">
        <v>2001</v>
      </c>
      <c r="C668" s="3">
        <v>0</v>
      </c>
      <c r="D668" s="3">
        <v>1</v>
      </c>
      <c r="E668" s="5">
        <v>0.21240010000000001</v>
      </c>
      <c r="F668" s="5">
        <v>-2.38762E-2</v>
      </c>
      <c r="G668" s="5">
        <v>4.5630200000000003E-2</v>
      </c>
      <c r="H668" s="5">
        <v>0.56672029999999995</v>
      </c>
      <c r="I668" s="9">
        <v>0.1817907</v>
      </c>
      <c r="M668" s="5">
        <f t="shared" si="32"/>
        <v>-3.5762052247105922</v>
      </c>
      <c r="N668" s="95">
        <f t="shared" si="31"/>
        <v>2.722001932591914E-2</v>
      </c>
      <c r="O668" s="72">
        <f t="shared" si="30"/>
        <v>-2.7597347058794894E-2</v>
      </c>
    </row>
    <row r="669" spans="1:15" x14ac:dyDescent="0.2">
      <c r="A669" s="2">
        <v>127</v>
      </c>
      <c r="B669" s="2">
        <v>2002</v>
      </c>
      <c r="C669" s="3">
        <v>0</v>
      </c>
      <c r="D669" s="3">
        <v>1</v>
      </c>
      <c r="E669" s="5">
        <v>0.12573200000000001</v>
      </c>
      <c r="F669" s="5">
        <v>1.26246E-2</v>
      </c>
      <c r="G669" s="5">
        <v>6.7516499999999993E-2</v>
      </c>
      <c r="H669" s="5">
        <v>1.4452</v>
      </c>
      <c r="I669" s="9">
        <v>0.17284939999999999</v>
      </c>
      <c r="M669" s="5">
        <f t="shared" si="32"/>
        <v>-5.2457414295351974</v>
      </c>
      <c r="N669" s="95">
        <f t="shared" si="31"/>
        <v>5.2422865825594109E-3</v>
      </c>
      <c r="O669" s="72">
        <f t="shared" si="30"/>
        <v>-5.2560755785568698E-3</v>
      </c>
    </row>
    <row r="670" spans="1:15" x14ac:dyDescent="0.2">
      <c r="A670" s="2">
        <v>127</v>
      </c>
      <c r="B670" s="2">
        <v>2003</v>
      </c>
      <c r="C670" s="3">
        <v>0</v>
      </c>
      <c r="D670" s="3">
        <v>1</v>
      </c>
      <c r="E670" s="5">
        <v>0.1573948</v>
      </c>
      <c r="F670" s="5">
        <v>7.3681899999999995E-2</v>
      </c>
      <c r="G670" s="5">
        <v>7.2989600000000002E-2</v>
      </c>
      <c r="H670" s="5">
        <v>1.173859</v>
      </c>
      <c r="I670" s="9">
        <v>0.17619190000000001</v>
      </c>
      <c r="M670" s="5">
        <f t="shared" si="32"/>
        <v>-4.9307007586267542</v>
      </c>
      <c r="N670" s="95">
        <f t="shared" si="31"/>
        <v>7.1696657027680733E-3</v>
      </c>
      <c r="O670" s="72">
        <f t="shared" si="30"/>
        <v>-7.1954912704060995E-3</v>
      </c>
    </row>
    <row r="671" spans="1:15" x14ac:dyDescent="0.2">
      <c r="A671" s="2">
        <v>127</v>
      </c>
      <c r="B671" s="2">
        <v>2004</v>
      </c>
      <c r="C671" s="3">
        <v>0</v>
      </c>
      <c r="D671" s="3">
        <v>1</v>
      </c>
      <c r="E671" s="5">
        <v>0.22229840000000001</v>
      </c>
      <c r="F671" s="5">
        <v>8.3904800000000002E-2</v>
      </c>
      <c r="G671" s="5">
        <v>8.1147300000000006E-2</v>
      </c>
      <c r="H671" s="5">
        <v>2.740186</v>
      </c>
      <c r="I671" s="9">
        <v>0.19297400000000001</v>
      </c>
      <c r="M671" s="5">
        <f t="shared" si="32"/>
        <v>-7.4696078234717733</v>
      </c>
      <c r="N671" s="95">
        <f t="shared" si="31"/>
        <v>5.6982696531209301E-4</v>
      </c>
      <c r="O671" s="72">
        <f t="shared" si="30"/>
        <v>-5.6998937839841451E-4</v>
      </c>
    </row>
    <row r="672" spans="1:15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0.2332505</v>
      </c>
      <c r="F672" s="5">
        <v>0.41508410000000001</v>
      </c>
      <c r="G672" s="5">
        <v>3.2556599999999998E-2</v>
      </c>
      <c r="H672" s="5">
        <v>0.67144040000000005</v>
      </c>
      <c r="I672" s="9">
        <v>0.20923849999999999</v>
      </c>
      <c r="M672" s="5">
        <f t="shared" si="32"/>
        <v>-4.251117661192704</v>
      </c>
      <c r="N672" s="95">
        <f t="shared" si="31"/>
        <v>1.4048138144189244E-2</v>
      </c>
      <c r="O672" s="72">
        <f t="shared" si="30"/>
        <v>-1.4147747218567817E-2</v>
      </c>
    </row>
    <row r="673" spans="1:15" x14ac:dyDescent="0.2">
      <c r="A673" s="2">
        <v>128</v>
      </c>
      <c r="B673" s="2">
        <v>2000</v>
      </c>
      <c r="C673" s="3">
        <v>0</v>
      </c>
      <c r="D673" s="3">
        <v>1</v>
      </c>
      <c r="E673" s="5">
        <v>5.0751699999999997E-2</v>
      </c>
      <c r="F673" s="5">
        <v>0.25593270000000001</v>
      </c>
      <c r="G673" s="5">
        <v>4.5400000000000003E-2</v>
      </c>
      <c r="H673" s="5">
        <v>0.28263519999999998</v>
      </c>
      <c r="I673" s="9">
        <v>0.1602702</v>
      </c>
      <c r="M673" s="5">
        <f t="shared" si="32"/>
        <v>-3.6088199652133648</v>
      </c>
      <c r="N673" s="95">
        <f t="shared" si="31"/>
        <v>2.6369599198881655E-2</v>
      </c>
      <c r="O673" s="72">
        <f t="shared" si="30"/>
        <v>-2.6723512651369491E-2</v>
      </c>
    </row>
    <row r="674" spans="1:15" x14ac:dyDescent="0.2">
      <c r="A674" s="2">
        <v>128</v>
      </c>
      <c r="B674" s="2">
        <v>2001</v>
      </c>
      <c r="C674" s="3">
        <v>0</v>
      </c>
      <c r="D674" s="3">
        <v>1</v>
      </c>
      <c r="E674" s="5">
        <v>7.0274799999999998E-2</v>
      </c>
      <c r="F674" s="5">
        <v>0.36227379999999998</v>
      </c>
      <c r="G674" s="5">
        <v>4.1944299999999997E-2</v>
      </c>
      <c r="H674" s="5">
        <v>0.55621730000000003</v>
      </c>
      <c r="I674" s="9">
        <v>0.1888707</v>
      </c>
      <c r="M674" s="5">
        <f t="shared" si="32"/>
        <v>-4.1459633405788114</v>
      </c>
      <c r="N674" s="95">
        <f t="shared" si="31"/>
        <v>1.5581553039043348E-2</v>
      </c>
      <c r="O674" s="72">
        <f t="shared" si="30"/>
        <v>-1.5704221346872424E-2</v>
      </c>
    </row>
    <row r="675" spans="1:15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0.10213949999999999</v>
      </c>
      <c r="F675" s="5">
        <v>0.36359360000000002</v>
      </c>
      <c r="G675" s="5">
        <v>4.6472800000000002E-2</v>
      </c>
      <c r="H675" s="5">
        <v>0.34026709999999999</v>
      </c>
      <c r="I675" s="9">
        <v>0.2110967</v>
      </c>
      <c r="M675" s="5">
        <f t="shared" si="32"/>
        <v>-3.812991176661602</v>
      </c>
      <c r="N675" s="95">
        <f t="shared" si="31"/>
        <v>2.1604947744894677E-2</v>
      </c>
      <c r="O675" s="72">
        <f t="shared" si="30"/>
        <v>-2.1841751597527874E-2</v>
      </c>
    </row>
    <row r="676" spans="1:15" x14ac:dyDescent="0.2">
      <c r="A676" s="2">
        <v>128</v>
      </c>
      <c r="B676" s="2">
        <v>2003</v>
      </c>
      <c r="C676" s="3">
        <v>0</v>
      </c>
      <c r="D676" s="3">
        <v>1</v>
      </c>
      <c r="E676" s="5">
        <v>7.3105400000000001E-2</v>
      </c>
      <c r="F676" s="5">
        <v>0.40901460000000001</v>
      </c>
      <c r="G676" s="5">
        <v>4.2863699999999998E-2</v>
      </c>
      <c r="H676" s="5">
        <v>0.47266829999999999</v>
      </c>
      <c r="I676" s="9">
        <v>0.18807389999999999</v>
      </c>
      <c r="M676" s="5">
        <f t="shared" si="32"/>
        <v>-4.0874577050426213</v>
      </c>
      <c r="N676" s="95">
        <f t="shared" si="31"/>
        <v>1.6504861757128123E-2</v>
      </c>
      <c r="O676" s="72">
        <f t="shared" si="30"/>
        <v>-1.6642584487181734E-2</v>
      </c>
    </row>
    <row r="677" spans="1:15" x14ac:dyDescent="0.2">
      <c r="A677" s="2">
        <v>128</v>
      </c>
      <c r="B677" s="2">
        <v>2004</v>
      </c>
      <c r="C677" s="3">
        <v>0</v>
      </c>
      <c r="D677" s="3">
        <v>1</v>
      </c>
      <c r="E677" s="5">
        <v>4.2542000000000003E-2</v>
      </c>
      <c r="F677" s="5">
        <v>0.43084620000000001</v>
      </c>
      <c r="G677" s="5">
        <v>4.1779999999999998E-2</v>
      </c>
      <c r="H677" s="5">
        <v>0.65747</v>
      </c>
      <c r="I677" s="9">
        <v>0.2082426</v>
      </c>
      <c r="M677" s="5">
        <f t="shared" si="32"/>
        <v>-4.4051974707071446</v>
      </c>
      <c r="N677" s="95">
        <f t="shared" si="31"/>
        <v>1.2066319985843886E-2</v>
      </c>
      <c r="O677" s="72">
        <f t="shared" si="30"/>
        <v>-1.2139708979030663E-2</v>
      </c>
    </row>
    <row r="678" spans="1:15" x14ac:dyDescent="0.2">
      <c r="A678" s="2">
        <v>129</v>
      </c>
      <c r="B678" s="2">
        <v>1995</v>
      </c>
      <c r="C678" s="3">
        <v>0</v>
      </c>
      <c r="D678" s="3">
        <v>1</v>
      </c>
      <c r="E678" s="5">
        <v>-2.0562500000000001E-2</v>
      </c>
      <c r="F678" s="5">
        <v>0.44749040000000001</v>
      </c>
      <c r="G678" s="5">
        <v>1.8852000000000001E-3</v>
      </c>
      <c r="H678" s="5">
        <v>1.736988</v>
      </c>
      <c r="I678" s="9">
        <v>0.25331769999999998</v>
      </c>
      <c r="M678" s="5">
        <f t="shared" si="32"/>
        <v>-5.8288044144649787</v>
      </c>
      <c r="N678" s="95">
        <f t="shared" si="31"/>
        <v>2.9329642197708171E-3</v>
      </c>
      <c r="O678" s="72">
        <f t="shared" si="30"/>
        <v>-2.937273787930344E-3</v>
      </c>
    </row>
    <row r="679" spans="1:15" x14ac:dyDescent="0.2">
      <c r="A679" s="2">
        <v>129</v>
      </c>
      <c r="B679" s="2">
        <v>1996</v>
      </c>
      <c r="C679" s="3">
        <v>0</v>
      </c>
      <c r="D679" s="3">
        <v>1</v>
      </c>
      <c r="E679" s="5">
        <v>-4.0299000000000003E-3</v>
      </c>
      <c r="F679" s="5">
        <v>0.47902410000000001</v>
      </c>
      <c r="G679" s="5">
        <v>5.26586E-2</v>
      </c>
      <c r="H679" s="5">
        <v>2.2355740000000002</v>
      </c>
      <c r="I679" s="9">
        <v>0.3125038</v>
      </c>
      <c r="M679" s="5">
        <f t="shared" si="32"/>
        <v>-7.031806493755334</v>
      </c>
      <c r="N679" s="95">
        <f t="shared" si="31"/>
        <v>8.8255500856764457E-4</v>
      </c>
      <c r="O679" s="72">
        <f t="shared" si="30"/>
        <v>-8.8294468953263399E-4</v>
      </c>
    </row>
    <row r="680" spans="1:15" x14ac:dyDescent="0.2">
      <c r="A680" s="2">
        <v>129</v>
      </c>
      <c r="B680" s="2">
        <v>1997</v>
      </c>
      <c r="C680" s="3">
        <v>0</v>
      </c>
      <c r="D680" s="3">
        <v>1</v>
      </c>
      <c r="E680" s="5">
        <v>3.6117000000000003E-2</v>
      </c>
      <c r="F680" s="5">
        <v>0.5090401</v>
      </c>
      <c r="G680" s="5">
        <v>6.26916E-2</v>
      </c>
      <c r="H680" s="5">
        <v>2.8374869999999999</v>
      </c>
      <c r="I680" s="9">
        <v>0.27330989999999999</v>
      </c>
      <c r="M680" s="5">
        <f t="shared" si="32"/>
        <v>-8.1225608358365662</v>
      </c>
      <c r="N680" s="95">
        <f t="shared" si="31"/>
        <v>2.9667966818527685E-4</v>
      </c>
      <c r="O680" s="72">
        <f t="shared" si="30"/>
        <v>-2.9672368630441113E-4</v>
      </c>
    </row>
    <row r="681" spans="1:15" x14ac:dyDescent="0.2">
      <c r="A681" s="2">
        <v>129</v>
      </c>
      <c r="B681" s="2">
        <v>1998</v>
      </c>
      <c r="C681" s="3">
        <v>0</v>
      </c>
      <c r="D681" s="3">
        <v>1</v>
      </c>
      <c r="E681" s="5">
        <v>1.8603000000000001E-2</v>
      </c>
      <c r="F681" s="5">
        <v>0.49184260000000002</v>
      </c>
      <c r="G681" s="5">
        <v>3.43732E-2</v>
      </c>
      <c r="H681" s="5">
        <v>2.8027069999999998</v>
      </c>
      <c r="I681" s="9">
        <v>0.20841750000000001</v>
      </c>
      <c r="M681" s="5">
        <f t="shared" si="32"/>
        <v>-7.8630828241435129</v>
      </c>
      <c r="N681" s="95">
        <f t="shared" si="31"/>
        <v>3.8453819533012379E-4</v>
      </c>
      <c r="O681" s="72">
        <f t="shared" si="30"/>
        <v>-3.8461214910127212E-4</v>
      </c>
    </row>
    <row r="682" spans="1:15" x14ac:dyDescent="0.2">
      <c r="A682" s="2">
        <v>129</v>
      </c>
      <c r="B682" s="2">
        <v>1999</v>
      </c>
      <c r="C682" s="3">
        <v>0</v>
      </c>
      <c r="D682" s="3">
        <v>1</v>
      </c>
      <c r="E682" s="5">
        <v>2.1659500000000002E-2</v>
      </c>
      <c r="F682" s="5">
        <v>0.45454349999999999</v>
      </c>
      <c r="G682" s="5">
        <v>5.7671300000000002E-2</v>
      </c>
      <c r="H682" s="5">
        <v>2.5175700000000001</v>
      </c>
      <c r="I682" s="9">
        <v>0.27265470000000003</v>
      </c>
      <c r="M682" s="5">
        <f t="shared" si="32"/>
        <v>-7.4997441621564214</v>
      </c>
      <c r="N682" s="95">
        <f t="shared" si="31"/>
        <v>5.5291999850521343E-4</v>
      </c>
      <c r="O682" s="72">
        <f t="shared" si="30"/>
        <v>-5.5307291513734431E-4</v>
      </c>
    </row>
    <row r="683" spans="1:15" x14ac:dyDescent="0.2">
      <c r="A683" s="2">
        <v>129</v>
      </c>
      <c r="B683" s="2">
        <v>2000</v>
      </c>
      <c r="C683" s="3">
        <v>0</v>
      </c>
      <c r="D683" s="3">
        <v>1</v>
      </c>
      <c r="E683" s="5">
        <v>4.4375400000000002E-2</v>
      </c>
      <c r="F683" s="5">
        <v>0.51728770000000002</v>
      </c>
      <c r="G683" s="5">
        <v>8.2619899999999996E-2</v>
      </c>
      <c r="H683" s="5">
        <v>2.6127690000000001</v>
      </c>
      <c r="I683" s="9">
        <v>0.32634459999999998</v>
      </c>
      <c r="M683" s="5">
        <f t="shared" si="32"/>
        <v>-7.8995628792244261</v>
      </c>
      <c r="N683" s="95">
        <f t="shared" si="31"/>
        <v>3.7076811560445206E-4</v>
      </c>
      <c r="O683" s="72">
        <f t="shared" si="30"/>
        <v>-3.7083686709664333E-4</v>
      </c>
    </row>
    <row r="684" spans="1:15" x14ac:dyDescent="0.2">
      <c r="A684" s="2">
        <v>129</v>
      </c>
      <c r="B684" s="2">
        <v>2001</v>
      </c>
      <c r="C684" s="3">
        <v>0</v>
      </c>
      <c r="D684" s="3">
        <v>1</v>
      </c>
      <c r="E684" s="5">
        <v>3.6847999999999998E-3</v>
      </c>
      <c r="F684" s="5">
        <v>0.44244430000000001</v>
      </c>
      <c r="G684" s="5">
        <v>1.4281E-2</v>
      </c>
      <c r="H684" s="5">
        <v>2.2105700000000001</v>
      </c>
      <c r="I684" s="9">
        <v>0.28088540000000001</v>
      </c>
      <c r="M684" s="5">
        <f t="shared" si="32"/>
        <v>-6.6481857200712797</v>
      </c>
      <c r="N684" s="95">
        <f t="shared" si="31"/>
        <v>1.2946935503880086E-3</v>
      </c>
      <c r="O684" s="72">
        <f t="shared" si="30"/>
        <v>-1.2955323901878903E-3</v>
      </c>
    </row>
    <row r="685" spans="1:15" x14ac:dyDescent="0.2">
      <c r="A685" s="2">
        <v>129</v>
      </c>
      <c r="B685" s="2">
        <v>2002</v>
      </c>
      <c r="C685" s="3">
        <v>0</v>
      </c>
      <c r="D685" s="3">
        <v>1</v>
      </c>
      <c r="E685" s="5">
        <v>-1.3560300000000001E-2</v>
      </c>
      <c r="F685" s="5">
        <v>0.4305525</v>
      </c>
      <c r="G685" s="5">
        <v>5.0463000000000001E-2</v>
      </c>
      <c r="H685" s="5">
        <v>1.5842670000000001</v>
      </c>
      <c r="I685" s="9">
        <v>0.3589639</v>
      </c>
      <c r="M685" s="5">
        <f t="shared" si="32"/>
        <v>-5.8810048491781943</v>
      </c>
      <c r="N685" s="95">
        <f t="shared" si="31"/>
        <v>2.7842049080361838E-3</v>
      </c>
      <c r="O685" s="72">
        <f t="shared" si="30"/>
        <v>-2.7880880157743647E-3</v>
      </c>
    </row>
    <row r="686" spans="1:15" x14ac:dyDescent="0.2">
      <c r="A686" s="2">
        <v>129</v>
      </c>
      <c r="B686" s="2">
        <v>2003</v>
      </c>
      <c r="C686" s="3">
        <v>0</v>
      </c>
      <c r="D686" s="3">
        <v>1</v>
      </c>
      <c r="E686" s="5">
        <v>6.2668000000000001E-2</v>
      </c>
      <c r="F686" s="5">
        <v>0.45669470000000001</v>
      </c>
      <c r="G686" s="5">
        <v>6.5786300000000006E-2</v>
      </c>
      <c r="H686" s="5">
        <v>2.0593859999999999</v>
      </c>
      <c r="I686" s="9">
        <v>0.3721853</v>
      </c>
      <c r="M686" s="5">
        <f t="shared" si="32"/>
        <v>-6.758951244512919</v>
      </c>
      <c r="N686" s="95">
        <f t="shared" si="31"/>
        <v>1.1591004865828213E-3</v>
      </c>
      <c r="O686" s="72">
        <f t="shared" si="30"/>
        <v>-1.1597727630927479E-3</v>
      </c>
    </row>
    <row r="687" spans="1:15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0.12999839999999999</v>
      </c>
      <c r="F687" s="5">
        <v>0.51056829999999997</v>
      </c>
      <c r="G687" s="5">
        <v>7.1339600000000003E-2</v>
      </c>
      <c r="H687" s="5">
        <v>2.3523849999999999</v>
      </c>
      <c r="I687" s="9">
        <v>0.45360699999999998</v>
      </c>
      <c r="M687" s="5">
        <f t="shared" si="32"/>
        <v>-7.2702661073481272</v>
      </c>
      <c r="N687" s="95">
        <f t="shared" si="31"/>
        <v>6.9544280062054751E-4</v>
      </c>
      <c r="O687" s="72">
        <f t="shared" si="30"/>
        <v>-6.9568473313829369E-4</v>
      </c>
    </row>
    <row r="688" spans="1:15" x14ac:dyDescent="0.2">
      <c r="A688" s="2">
        <v>130</v>
      </c>
      <c r="B688" s="2">
        <v>2001</v>
      </c>
      <c r="C688" s="3">
        <v>0</v>
      </c>
      <c r="D688" s="3">
        <v>1</v>
      </c>
      <c r="E688" s="5">
        <v>-2.5380900000000001E-2</v>
      </c>
      <c r="F688" s="5">
        <v>0.59316170000000001</v>
      </c>
      <c r="G688" s="5">
        <v>8.1898299999999993E-2</v>
      </c>
      <c r="H688" s="5">
        <v>4.7937339999999997</v>
      </c>
      <c r="I688" s="9">
        <v>0.51055740000000005</v>
      </c>
      <c r="M688" s="5">
        <f t="shared" si="32"/>
        <v>-11.394425691601889</v>
      </c>
      <c r="N688" s="95">
        <f t="shared" si="31"/>
        <v>1.1257939446957883E-5</v>
      </c>
      <c r="O688" s="72">
        <f t="shared" si="30"/>
        <v>-1.1258002818082842E-5</v>
      </c>
    </row>
    <row r="689" spans="1:15" x14ac:dyDescent="0.2">
      <c r="A689" s="2">
        <v>130</v>
      </c>
      <c r="B689" s="2">
        <v>2002</v>
      </c>
      <c r="C689" s="3">
        <v>0</v>
      </c>
      <c r="D689" s="3">
        <v>1</v>
      </c>
      <c r="E689" s="5">
        <v>-5.7228399999999999E-2</v>
      </c>
      <c r="F689" s="5">
        <v>0.58284009999999997</v>
      </c>
      <c r="G689" s="5">
        <v>7.4300599999999994E-2</v>
      </c>
      <c r="H689" s="5">
        <v>3.8948670000000001</v>
      </c>
      <c r="I689" s="9">
        <v>0.469057</v>
      </c>
      <c r="M689" s="5">
        <f t="shared" si="32"/>
        <v>-9.9251331407002183</v>
      </c>
      <c r="N689" s="95">
        <f t="shared" si="31"/>
        <v>4.8926955856531789E-5</v>
      </c>
      <c r="O689" s="72">
        <f t="shared" si="30"/>
        <v>-4.8928152819112599E-5</v>
      </c>
    </row>
    <row r="690" spans="1:15" x14ac:dyDescent="0.2">
      <c r="A690" s="2">
        <v>130</v>
      </c>
      <c r="B690" s="2">
        <v>2003</v>
      </c>
      <c r="C690" s="3">
        <v>0</v>
      </c>
      <c r="D690" s="3">
        <v>1</v>
      </c>
      <c r="E690" s="5">
        <v>-4.04599E-2</v>
      </c>
      <c r="F690" s="5">
        <v>0.6066433</v>
      </c>
      <c r="G690" s="5">
        <v>7.0572999999999997E-2</v>
      </c>
      <c r="H690" s="5">
        <v>4.3910809999999998</v>
      </c>
      <c r="I690" s="9">
        <v>0.46037539999999999</v>
      </c>
      <c r="M690" s="5">
        <f t="shared" si="32"/>
        <v>-10.719119903388652</v>
      </c>
      <c r="N690" s="95">
        <f t="shared" si="31"/>
        <v>2.2117486430236533E-5</v>
      </c>
      <c r="O690" s="72">
        <f t="shared" si="30"/>
        <v>-2.2117731025427158E-5</v>
      </c>
    </row>
    <row r="691" spans="1:15" x14ac:dyDescent="0.2">
      <c r="A691" s="2">
        <v>130</v>
      </c>
      <c r="B691" s="2">
        <v>2004</v>
      </c>
      <c r="C691" s="3">
        <v>0</v>
      </c>
      <c r="D691" s="3">
        <v>1</v>
      </c>
      <c r="E691" s="5">
        <v>3.6647300000000001E-2</v>
      </c>
      <c r="F691" s="5">
        <v>0.59848319999999999</v>
      </c>
      <c r="G691" s="5">
        <v>8.3077399999999996E-2</v>
      </c>
      <c r="H691" s="5">
        <v>2.7785259999999998</v>
      </c>
      <c r="I691" s="9">
        <v>0.47909980000000002</v>
      </c>
      <c r="M691" s="5">
        <f t="shared" si="32"/>
        <v>-8.1939680233969501</v>
      </c>
      <c r="N691" s="95">
        <f t="shared" si="31"/>
        <v>2.7623895149801004E-4</v>
      </c>
      <c r="O691" s="72">
        <f t="shared" si="30"/>
        <v>-2.7627711250500424E-4</v>
      </c>
    </row>
    <row r="692" spans="1:15" x14ac:dyDescent="0.2">
      <c r="A692" s="2">
        <v>131</v>
      </c>
      <c r="B692" s="2">
        <v>1995</v>
      </c>
      <c r="C692" s="3">
        <v>0</v>
      </c>
      <c r="D692" s="3">
        <v>1</v>
      </c>
      <c r="E692" s="5">
        <v>0.21605260000000001</v>
      </c>
      <c r="F692" s="5">
        <v>-0.68450880000000003</v>
      </c>
      <c r="G692" s="5">
        <v>3.4562500000000003E-2</v>
      </c>
      <c r="H692" s="5">
        <v>5.6679469999999998</v>
      </c>
      <c r="I692" s="9">
        <v>0.22354879999999999</v>
      </c>
      <c r="M692" s="5">
        <f t="shared" si="32"/>
        <v>-10.628977244389695</v>
      </c>
      <c r="N692" s="95">
        <f t="shared" si="31"/>
        <v>2.4203787023516407E-5</v>
      </c>
      <c r="O692" s="72">
        <f t="shared" si="30"/>
        <v>-2.4204079939881948E-5</v>
      </c>
    </row>
    <row r="693" spans="1:15" x14ac:dyDescent="0.2">
      <c r="A693" s="2">
        <v>131</v>
      </c>
      <c r="B693" s="2">
        <v>1996</v>
      </c>
      <c r="C693" s="3">
        <v>0</v>
      </c>
      <c r="D693" s="3">
        <v>1</v>
      </c>
      <c r="E693" s="5">
        <v>0.14985970000000001</v>
      </c>
      <c r="F693" s="5">
        <v>-0.57996360000000002</v>
      </c>
      <c r="G693" s="5">
        <v>2.70374E-2</v>
      </c>
      <c r="H693" s="5">
        <v>3.4686189999999999</v>
      </c>
      <c r="I693" s="9">
        <v>0.2057349</v>
      </c>
      <c r="M693" s="5">
        <f t="shared" si="32"/>
        <v>-7.254434687358625</v>
      </c>
      <c r="N693" s="95">
        <f t="shared" si="31"/>
        <v>7.0653241945004659E-4</v>
      </c>
      <c r="O693" s="72">
        <f t="shared" si="30"/>
        <v>-7.0678213110644968E-4</v>
      </c>
    </row>
    <row r="694" spans="1:15" x14ac:dyDescent="0.2">
      <c r="A694" s="2">
        <v>131</v>
      </c>
      <c r="B694" s="2">
        <v>1997</v>
      </c>
      <c r="C694" s="3">
        <v>0</v>
      </c>
      <c r="D694" s="3">
        <v>1</v>
      </c>
      <c r="E694" s="5">
        <v>0.20681579999999999</v>
      </c>
      <c r="F694" s="5">
        <v>-0.51528479999999999</v>
      </c>
      <c r="G694" s="5">
        <v>2.4284900000000002E-2</v>
      </c>
      <c r="H694" s="5">
        <v>3.3713410000000001</v>
      </c>
      <c r="I694" s="9">
        <v>0.1201615</v>
      </c>
      <c r="M694" s="5">
        <f t="shared" si="32"/>
        <v>-7.200869789472705</v>
      </c>
      <c r="N694" s="95">
        <f t="shared" si="31"/>
        <v>7.4538071138521313E-4</v>
      </c>
      <c r="O694" s="72">
        <f t="shared" si="30"/>
        <v>-7.4565864570748071E-4</v>
      </c>
    </row>
    <row r="695" spans="1:15" x14ac:dyDescent="0.2">
      <c r="A695" s="2">
        <v>131</v>
      </c>
      <c r="B695" s="2">
        <v>1998</v>
      </c>
      <c r="C695" s="3">
        <v>0</v>
      </c>
      <c r="D695" s="3">
        <v>1</v>
      </c>
      <c r="E695" s="5">
        <v>0.46203620000000001</v>
      </c>
      <c r="F695" s="5">
        <v>-0.1407236</v>
      </c>
      <c r="G695" s="5">
        <v>2.7328600000000002E-2</v>
      </c>
      <c r="H695" s="5">
        <v>4.8196700000000003</v>
      </c>
      <c r="I695" s="9">
        <v>0.11795</v>
      </c>
      <c r="M695" s="5">
        <f t="shared" si="32"/>
        <v>-9.9734895071758931</v>
      </c>
      <c r="N695" s="95">
        <f t="shared" si="31"/>
        <v>4.6617426584910223E-5</v>
      </c>
      <c r="O695" s="72">
        <f t="shared" si="30"/>
        <v>-4.66185132109619E-5</v>
      </c>
    </row>
    <row r="696" spans="1:15" x14ac:dyDescent="0.2">
      <c r="A696" s="2">
        <v>131</v>
      </c>
      <c r="B696" s="2">
        <v>1999</v>
      </c>
      <c r="C696" s="3">
        <v>0</v>
      </c>
      <c r="D696" s="3">
        <v>1</v>
      </c>
      <c r="E696" s="5">
        <v>0.32559759999999999</v>
      </c>
      <c r="F696" s="5">
        <v>-0.10967300000000001</v>
      </c>
      <c r="G696" s="5">
        <v>1.5826699999999999E-2</v>
      </c>
      <c r="H696" s="5">
        <v>10.09918</v>
      </c>
      <c r="I696" s="9">
        <v>9.0503E-2</v>
      </c>
      <c r="M696" s="5">
        <f t="shared" si="32"/>
        <v>-18.413563177407298</v>
      </c>
      <c r="N696" s="95">
        <f t="shared" si="31"/>
        <v>1.0071429464812411E-8</v>
      </c>
      <c r="O696" s="72">
        <f t="shared" si="30"/>
        <v>-1.0071429518900469E-8</v>
      </c>
    </row>
    <row r="697" spans="1:15" x14ac:dyDescent="0.2">
      <c r="A697" s="2">
        <v>131</v>
      </c>
      <c r="B697" s="2">
        <v>2000</v>
      </c>
      <c r="C697" s="3">
        <v>0</v>
      </c>
      <c r="D697" s="3">
        <v>1</v>
      </c>
      <c r="E697" s="5">
        <v>0.30728889999999998</v>
      </c>
      <c r="F697" s="5">
        <v>-0.14178560000000001</v>
      </c>
      <c r="G697" s="5">
        <v>4.7823400000000002E-2</v>
      </c>
      <c r="H697" s="5">
        <v>13.8931</v>
      </c>
      <c r="I697" s="9">
        <v>0.1555627</v>
      </c>
      <c r="M697" s="5">
        <f t="shared" si="32"/>
        <v>-24.63603956453964</v>
      </c>
      <c r="N697" s="95">
        <f t="shared" si="31"/>
        <v>1.9984991190726582E-11</v>
      </c>
      <c r="O697" s="72">
        <f t="shared" si="30"/>
        <v>-1.998501364417468E-11</v>
      </c>
    </row>
    <row r="698" spans="1:15" x14ac:dyDescent="0.2">
      <c r="A698" s="2">
        <v>131</v>
      </c>
      <c r="B698" s="2">
        <v>2001</v>
      </c>
      <c r="C698" s="3">
        <v>0</v>
      </c>
      <c r="D698" s="3">
        <v>1</v>
      </c>
      <c r="E698" s="5">
        <v>0.32436280000000001</v>
      </c>
      <c r="F698" s="5">
        <v>-9.3692300000000006E-2</v>
      </c>
      <c r="G698" s="5">
        <v>2.8713599999999999E-2</v>
      </c>
      <c r="H698" s="5">
        <v>8.9657549999999997</v>
      </c>
      <c r="I698" s="9">
        <v>0.1360682</v>
      </c>
      <c r="M698" s="5">
        <f t="shared" si="32"/>
        <v>-16.70594028897909</v>
      </c>
      <c r="N698" s="95">
        <f t="shared" si="31"/>
        <v>5.5552331834035918E-8</v>
      </c>
      <c r="O698" s="72">
        <f t="shared" si="30"/>
        <v>-5.5552333388762669E-8</v>
      </c>
    </row>
    <row r="699" spans="1:15" x14ac:dyDescent="0.2">
      <c r="A699" s="2">
        <v>131</v>
      </c>
      <c r="B699" s="2">
        <v>2002</v>
      </c>
      <c r="C699" s="3">
        <v>0</v>
      </c>
      <c r="D699" s="3">
        <v>1</v>
      </c>
      <c r="E699" s="5">
        <v>0.39326129999999998</v>
      </c>
      <c r="F699" s="5">
        <v>-2.0242E-2</v>
      </c>
      <c r="G699" s="5">
        <v>6.2448900000000002E-2</v>
      </c>
      <c r="H699" s="5">
        <v>8.1945049999999995</v>
      </c>
      <c r="I699" s="9">
        <v>0.14625070000000001</v>
      </c>
      <c r="M699" s="5">
        <f t="shared" si="32"/>
        <v>-15.818670367761955</v>
      </c>
      <c r="N699" s="95">
        <f t="shared" si="31"/>
        <v>1.3490830619202979E-7</v>
      </c>
      <c r="O699" s="72">
        <f t="shared" si="30"/>
        <v>-1.349083152931309E-7</v>
      </c>
    </row>
    <row r="700" spans="1:15" x14ac:dyDescent="0.2">
      <c r="A700" s="2">
        <v>131</v>
      </c>
      <c r="B700" s="2">
        <v>2003</v>
      </c>
      <c r="C700" s="3">
        <v>0</v>
      </c>
      <c r="D700" s="3">
        <v>1</v>
      </c>
      <c r="E700" s="5">
        <v>0.22748070000000001</v>
      </c>
      <c r="F700" s="5">
        <v>7.8008900000000006E-2</v>
      </c>
      <c r="G700" s="5">
        <v>3.6848100000000002E-2</v>
      </c>
      <c r="H700" s="5">
        <v>6.1544920000000003</v>
      </c>
      <c r="I700" s="9">
        <v>0.15468090000000001</v>
      </c>
      <c r="M700" s="5">
        <f t="shared" si="32"/>
        <v>-12.569274907394208</v>
      </c>
      <c r="N700" s="95">
        <f t="shared" si="31"/>
        <v>3.4772166945103756E-6</v>
      </c>
      <c r="O700" s="72">
        <f t="shared" si="30"/>
        <v>-3.4772227400016384E-6</v>
      </c>
    </row>
    <row r="701" spans="1:15" x14ac:dyDescent="0.2">
      <c r="A701" s="2">
        <v>131</v>
      </c>
      <c r="B701" s="2">
        <v>2004</v>
      </c>
      <c r="C701" s="3">
        <v>0</v>
      </c>
      <c r="D701" s="3">
        <v>1</v>
      </c>
      <c r="E701" s="5">
        <v>0.24563660000000001</v>
      </c>
      <c r="F701" s="5">
        <v>8.7758500000000003E-2</v>
      </c>
      <c r="G701" s="5">
        <v>1.7680600000000001E-2</v>
      </c>
      <c r="H701" s="5">
        <v>3.7024050000000002</v>
      </c>
      <c r="I701" s="9">
        <v>0.126361</v>
      </c>
      <c r="M701" s="5">
        <f t="shared" si="32"/>
        <v>-8.5325317297390555</v>
      </c>
      <c r="N701" s="95">
        <f t="shared" si="31"/>
        <v>1.9691691567187914E-4</v>
      </c>
      <c r="O701" s="72">
        <f t="shared" si="30"/>
        <v>-1.9693630635336803E-4</v>
      </c>
    </row>
    <row r="702" spans="1:15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0.1037796</v>
      </c>
      <c r="F702" s="5">
        <v>0.55059020000000003</v>
      </c>
      <c r="G702" s="5">
        <v>6.4364199999999996E-2</v>
      </c>
      <c r="H702" s="5">
        <v>4.1872959999999999</v>
      </c>
      <c r="I702" s="9">
        <v>0.408188</v>
      </c>
      <c r="M702" s="5">
        <f t="shared" si="32"/>
        <v>-10.235772403435718</v>
      </c>
      <c r="N702" s="95">
        <f t="shared" si="31"/>
        <v>3.5862862561502086E-5</v>
      </c>
      <c r="O702" s="72">
        <f t="shared" si="30"/>
        <v>-3.5863505649350738E-5</v>
      </c>
    </row>
    <row r="703" spans="1:15" x14ac:dyDescent="0.2">
      <c r="A703" s="2">
        <v>132</v>
      </c>
      <c r="B703" s="2">
        <v>2000</v>
      </c>
      <c r="C703" s="3">
        <v>0</v>
      </c>
      <c r="D703" s="3">
        <v>1</v>
      </c>
      <c r="E703" s="5">
        <v>6.0602499999999997E-2</v>
      </c>
      <c r="F703" s="5">
        <v>0.62523340000000005</v>
      </c>
      <c r="G703" s="5">
        <v>5.1710600000000002E-2</v>
      </c>
      <c r="H703" s="5">
        <v>3.8730449999999998</v>
      </c>
      <c r="I703" s="9">
        <v>0.46497369999999999</v>
      </c>
      <c r="M703" s="5">
        <f t="shared" si="32"/>
        <v>-9.7250018683026571</v>
      </c>
      <c r="N703" s="95">
        <f t="shared" si="31"/>
        <v>5.9766716226182119E-5</v>
      </c>
      <c r="O703" s="72">
        <f t="shared" si="30"/>
        <v>-5.9768502327556966E-5</v>
      </c>
    </row>
    <row r="704" spans="1:15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0.14156530000000001</v>
      </c>
      <c r="F704" s="5">
        <v>0.3605815</v>
      </c>
      <c r="G704" s="5">
        <v>5.0718899999999997E-2</v>
      </c>
      <c r="H704" s="5">
        <v>1.5859460000000001</v>
      </c>
      <c r="I704" s="9">
        <v>0.30428670000000002</v>
      </c>
      <c r="M704" s="5">
        <f t="shared" si="32"/>
        <v>-5.7535893389518646</v>
      </c>
      <c r="N704" s="95">
        <f t="shared" si="31"/>
        <v>3.1613513577569492E-3</v>
      </c>
      <c r="O704" s="72">
        <f t="shared" si="30"/>
        <v>-3.1663589856598287E-3</v>
      </c>
    </row>
    <row r="705" spans="1:15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0.13030649999999999</v>
      </c>
      <c r="F705" s="5">
        <v>0.38418730000000001</v>
      </c>
      <c r="G705" s="5">
        <v>4.9785299999999998E-2</v>
      </c>
      <c r="H705" s="5">
        <v>1.9250290000000001</v>
      </c>
      <c r="I705" s="9">
        <v>0.30516700000000002</v>
      </c>
      <c r="M705" s="5">
        <f t="shared" si="32"/>
        <v>-6.3249245256387674</v>
      </c>
      <c r="N705" s="95">
        <f t="shared" si="31"/>
        <v>1.7878991190115562E-3</v>
      </c>
      <c r="O705" s="72">
        <f t="shared" si="30"/>
        <v>-1.789499318255768E-3</v>
      </c>
    </row>
    <row r="706" spans="1:15" x14ac:dyDescent="0.2">
      <c r="A706" s="2">
        <v>132</v>
      </c>
      <c r="B706" s="2">
        <v>2003</v>
      </c>
      <c r="C706" s="3">
        <v>0</v>
      </c>
      <c r="D706" s="3">
        <v>1</v>
      </c>
      <c r="E706" s="5">
        <v>7.4612700000000004E-2</v>
      </c>
      <c r="F706" s="5">
        <v>0.40501340000000002</v>
      </c>
      <c r="G706" s="5">
        <v>6.6520700000000002E-2</v>
      </c>
      <c r="H706" s="5">
        <v>2.3895919999999999</v>
      </c>
      <c r="I706" s="9">
        <v>0.28841220000000001</v>
      </c>
      <c r="M706" s="5">
        <f t="shared" si="32"/>
        <v>-7.2628596183699177</v>
      </c>
      <c r="N706" s="95">
        <f t="shared" si="31"/>
        <v>7.0060908978344829E-4</v>
      </c>
      <c r="O706" s="72">
        <f t="shared" ref="O706:O769" si="33">C706*LN(logistic(M706))+(1-C706)*LN(1-logistic(M706))</f>
        <v>-7.0085463102408031E-4</v>
      </c>
    </row>
    <row r="707" spans="1:15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0.10555299999999999</v>
      </c>
      <c r="F707" s="5">
        <v>0.28680480000000003</v>
      </c>
      <c r="G707" s="5">
        <v>4.6202899999999998E-2</v>
      </c>
      <c r="H707" s="5">
        <v>1.609642</v>
      </c>
      <c r="I707" s="9">
        <v>0.23854549999999999</v>
      </c>
      <c r="M707" s="5">
        <f t="shared" si="32"/>
        <v>-5.7036190403727778</v>
      </c>
      <c r="N707" s="95">
        <f t="shared" ref="N707:N770" si="34">logistic(M707)</f>
        <v>3.3228003472945515E-3</v>
      </c>
      <c r="O707" s="72">
        <f t="shared" si="33"/>
        <v>-3.3283331079410139E-3</v>
      </c>
    </row>
    <row r="708" spans="1:15" x14ac:dyDescent="0.2">
      <c r="A708" s="2">
        <v>133</v>
      </c>
      <c r="B708" s="2">
        <v>1999</v>
      </c>
      <c r="C708" s="3">
        <v>0</v>
      </c>
      <c r="D708" s="3">
        <v>1</v>
      </c>
      <c r="E708" s="5">
        <v>1.30727E-2</v>
      </c>
      <c r="F708" s="5">
        <v>6.3094499999999998E-2</v>
      </c>
      <c r="G708" s="5">
        <v>2.8781500000000002E-2</v>
      </c>
      <c r="H708" s="5">
        <v>1.957557</v>
      </c>
      <c r="I708" s="9">
        <v>8.3061200000000002E-2</v>
      </c>
      <c r="M708" s="5">
        <f t="shared" ref="M708:M771" si="35">MMULT(D708:I708,$L$20:$L$25)</f>
        <v>-5.9280994210455615</v>
      </c>
      <c r="N708" s="95">
        <f t="shared" si="34"/>
        <v>2.656463851960627E-3</v>
      </c>
      <c r="O708" s="72">
        <f t="shared" si="33"/>
        <v>-2.6599985132466654E-3</v>
      </c>
    </row>
    <row r="709" spans="1:15" x14ac:dyDescent="0.2">
      <c r="A709" s="2">
        <v>133</v>
      </c>
      <c r="B709" s="2">
        <v>2000</v>
      </c>
      <c r="C709" s="3">
        <v>0</v>
      </c>
      <c r="D709" s="3">
        <v>1</v>
      </c>
      <c r="E709" s="5">
        <v>-1.85249E-2</v>
      </c>
      <c r="F709" s="5">
        <v>-2.7607900000000001E-2</v>
      </c>
      <c r="G709" s="5">
        <v>3.2360399999999998E-2</v>
      </c>
      <c r="H709" s="5">
        <v>1.1377219999999999</v>
      </c>
      <c r="I709" s="9">
        <v>0.1101757</v>
      </c>
      <c r="M709" s="5">
        <f t="shared" si="35"/>
        <v>-4.514652507641336</v>
      </c>
      <c r="N709" s="95">
        <f t="shared" si="34"/>
        <v>1.0828860644569135E-2</v>
      </c>
      <c r="O709" s="72">
        <f t="shared" si="33"/>
        <v>-1.0887919503085246E-2</v>
      </c>
    </row>
    <row r="710" spans="1:15" x14ac:dyDescent="0.2">
      <c r="A710" s="2">
        <v>133</v>
      </c>
      <c r="B710" s="2">
        <v>2001</v>
      </c>
      <c r="C710" s="3">
        <v>0</v>
      </c>
      <c r="D710" s="3">
        <v>1</v>
      </c>
      <c r="E710" s="5">
        <v>-4.2443000000000002E-2</v>
      </c>
      <c r="F710" s="5">
        <v>-8.5122799999999998E-2</v>
      </c>
      <c r="G710" s="5">
        <v>2.05685E-2</v>
      </c>
      <c r="H710" s="5">
        <v>0.46877530000000001</v>
      </c>
      <c r="I710" s="9">
        <v>0.12530730000000001</v>
      </c>
      <c r="M710" s="5">
        <f t="shared" si="35"/>
        <v>-3.2712071071205604</v>
      </c>
      <c r="N710" s="95">
        <f t="shared" si="34"/>
        <v>3.6572272366521677E-2</v>
      </c>
      <c r="O710" s="72">
        <f t="shared" si="33"/>
        <v>-3.725780418141713E-2</v>
      </c>
    </row>
    <row r="711" spans="1:15" x14ac:dyDescent="0.2">
      <c r="A711" s="2">
        <v>133</v>
      </c>
      <c r="B711" s="2">
        <v>2002</v>
      </c>
      <c r="C711" s="3">
        <v>0</v>
      </c>
      <c r="D711" s="3">
        <v>1</v>
      </c>
      <c r="E711" s="5">
        <v>-0.1856863</v>
      </c>
      <c r="F711" s="5">
        <v>-3.3124199999999999</v>
      </c>
      <c r="G711" s="5">
        <v>5.0890400000000002E-2</v>
      </c>
      <c r="H711" s="5">
        <v>0.2205136</v>
      </c>
      <c r="I711" s="9">
        <v>0.38342340000000003</v>
      </c>
      <c r="M711" s="5">
        <f t="shared" si="35"/>
        <v>1.6750380525747341</v>
      </c>
      <c r="N711" s="95">
        <f t="shared" si="34"/>
        <v>0.84224636899441574</v>
      </c>
      <c r="O711" s="72">
        <f t="shared" si="33"/>
        <v>-1.8467207603576663</v>
      </c>
    </row>
    <row r="712" spans="1:15" x14ac:dyDescent="0.2">
      <c r="A712" s="2">
        <v>133</v>
      </c>
      <c r="B712" s="2">
        <v>2003</v>
      </c>
      <c r="C712" s="3">
        <v>0</v>
      </c>
      <c r="D712" s="3">
        <v>1</v>
      </c>
      <c r="E712" s="5">
        <v>-2.0969000000000001E-3</v>
      </c>
      <c r="F712" s="5">
        <v>-1.7147460000000001</v>
      </c>
      <c r="G712" s="5">
        <v>7.3722999999999997E-2</v>
      </c>
      <c r="H712" s="5">
        <v>0.46646860000000001</v>
      </c>
      <c r="I712" s="9">
        <v>0.1908589</v>
      </c>
      <c r="M712" s="5">
        <f t="shared" si="35"/>
        <v>-1.2658648545624402</v>
      </c>
      <c r="N712" s="95">
        <f t="shared" si="34"/>
        <v>0.21996594251358012</v>
      </c>
      <c r="O712" s="72">
        <f t="shared" si="33"/>
        <v>-0.24841769680759204</v>
      </c>
    </row>
    <row r="713" spans="1:15" x14ac:dyDescent="0.2">
      <c r="A713" s="2">
        <v>133</v>
      </c>
      <c r="B713" s="2">
        <v>2004</v>
      </c>
      <c r="C713" s="3">
        <v>0</v>
      </c>
      <c r="D713" s="3">
        <v>1</v>
      </c>
      <c r="E713" s="5">
        <v>1.07332E-2</v>
      </c>
      <c r="F713" s="5">
        <v>-1.7880119999999999</v>
      </c>
      <c r="G713" s="5">
        <v>7.2344500000000006E-2</v>
      </c>
      <c r="H713" s="5">
        <v>0.42548170000000002</v>
      </c>
      <c r="I713" s="9">
        <v>0.1721512</v>
      </c>
      <c r="M713" s="5">
        <f t="shared" si="35"/>
        <v>-1.0892682293600997</v>
      </c>
      <c r="N713" s="95">
        <f t="shared" si="34"/>
        <v>0.25175610062004983</v>
      </c>
      <c r="O713" s="72">
        <f t="shared" si="33"/>
        <v>-0.29002628546672893</v>
      </c>
    </row>
    <row r="714" spans="1:15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0.13555610000000001</v>
      </c>
      <c r="F714" s="5">
        <v>0.1109435</v>
      </c>
      <c r="G714" s="5">
        <v>6.6838700000000001E-2</v>
      </c>
      <c r="H714" s="5">
        <v>0.56642479999999995</v>
      </c>
      <c r="I714" s="9">
        <v>0.33185369999999997</v>
      </c>
      <c r="M714" s="5">
        <f t="shared" si="35"/>
        <v>-3.8802594853822474</v>
      </c>
      <c r="N714" s="95">
        <f t="shared" si="34"/>
        <v>2.0227853795744623E-2</v>
      </c>
      <c r="O714" s="72">
        <f t="shared" si="33"/>
        <v>-2.0435238223944108E-2</v>
      </c>
    </row>
    <row r="715" spans="1:15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0.20444570000000001</v>
      </c>
      <c r="F715" s="5">
        <v>0.13705210000000001</v>
      </c>
      <c r="G715" s="5">
        <v>6.2889500000000001E-2</v>
      </c>
      <c r="H715" s="5">
        <v>0.57798890000000003</v>
      </c>
      <c r="I715" s="9">
        <v>0.31106319999999998</v>
      </c>
      <c r="M715" s="5">
        <f t="shared" si="35"/>
        <v>-3.8893973485816247</v>
      </c>
      <c r="N715" s="95">
        <f t="shared" si="34"/>
        <v>2.0047545083189979E-2</v>
      </c>
      <c r="O715" s="72">
        <f t="shared" si="33"/>
        <v>-2.0251223885439255E-2</v>
      </c>
    </row>
    <row r="716" spans="1:15" x14ac:dyDescent="0.2">
      <c r="A716" s="2">
        <v>134</v>
      </c>
      <c r="B716" s="2">
        <v>2002</v>
      </c>
      <c r="C716" s="3">
        <v>0</v>
      </c>
      <c r="D716" s="3">
        <v>1</v>
      </c>
      <c r="E716" s="5">
        <v>0.2097627</v>
      </c>
      <c r="F716" s="5">
        <v>-0.179872</v>
      </c>
      <c r="G716" s="5">
        <v>8.8283000000000007E-3</v>
      </c>
      <c r="H716" s="5">
        <v>0.28939169999999997</v>
      </c>
      <c r="I716" s="9">
        <v>0.23458809999999999</v>
      </c>
      <c r="M716" s="5">
        <f t="shared" si="35"/>
        <v>-2.5814282040172438</v>
      </c>
      <c r="N716" s="95">
        <f t="shared" si="34"/>
        <v>7.0343276017424114E-2</v>
      </c>
      <c r="O716" s="72">
        <f t="shared" si="33"/>
        <v>-7.2939874971405069E-2</v>
      </c>
    </row>
    <row r="717" spans="1:15" x14ac:dyDescent="0.2">
      <c r="A717" s="2">
        <v>134</v>
      </c>
      <c r="B717" s="2">
        <v>2003</v>
      </c>
      <c r="C717" s="3">
        <v>0</v>
      </c>
      <c r="D717" s="3">
        <v>1</v>
      </c>
      <c r="E717" s="5">
        <v>4.8565799999999999E-2</v>
      </c>
      <c r="F717" s="5">
        <v>-0.46881410000000001</v>
      </c>
      <c r="G717" s="5">
        <v>5.1105400000000002E-2</v>
      </c>
      <c r="H717" s="5">
        <v>0.22251399999999999</v>
      </c>
      <c r="I717" s="9">
        <v>0.31274020000000002</v>
      </c>
      <c r="M717" s="5">
        <f t="shared" si="35"/>
        <v>-2.411267619534919</v>
      </c>
      <c r="N717" s="95">
        <f t="shared" si="34"/>
        <v>8.2317509738901867E-2</v>
      </c>
      <c r="O717" s="72">
        <f t="shared" si="33"/>
        <v>-8.5903819364151271E-2</v>
      </c>
    </row>
    <row r="718" spans="1:15" x14ac:dyDescent="0.2">
      <c r="A718" s="2">
        <v>134</v>
      </c>
      <c r="B718" s="2">
        <v>2004</v>
      </c>
      <c r="C718" s="3">
        <v>0</v>
      </c>
      <c r="D718" s="3">
        <v>1</v>
      </c>
      <c r="E718" s="5">
        <v>0.28633219999999998</v>
      </c>
      <c r="F718" s="5">
        <v>-0.53464129999999999</v>
      </c>
      <c r="G718" s="5">
        <v>4.7992100000000003E-2</v>
      </c>
      <c r="H718" s="5">
        <v>0.26841369999999998</v>
      </c>
      <c r="I718" s="9">
        <v>0.31774599999999997</v>
      </c>
      <c r="M718" s="5">
        <f t="shared" si="35"/>
        <v>-2.2621636653449846</v>
      </c>
      <c r="N718" s="95">
        <f t="shared" si="34"/>
        <v>9.4305403905732291E-2</v>
      </c>
      <c r="O718" s="72">
        <f t="shared" si="33"/>
        <v>-9.9053120170576936E-2</v>
      </c>
    </row>
    <row r="719" spans="1:15" x14ac:dyDescent="0.2">
      <c r="A719" s="2">
        <v>135</v>
      </c>
      <c r="B719" s="2">
        <v>1999</v>
      </c>
      <c r="C719" s="3">
        <v>0</v>
      </c>
      <c r="D719" s="3">
        <v>1</v>
      </c>
      <c r="E719" s="5">
        <v>4.6310200000000003E-2</v>
      </c>
      <c r="F719" s="5">
        <v>0.31312250000000003</v>
      </c>
      <c r="G719" s="5">
        <v>3.6121E-2</v>
      </c>
      <c r="H719" s="5">
        <v>0.47974929999999999</v>
      </c>
      <c r="I719" s="9">
        <v>0.15201909999999999</v>
      </c>
      <c r="M719" s="5">
        <f t="shared" si="35"/>
        <v>-3.9388252352697681</v>
      </c>
      <c r="N719" s="95">
        <f t="shared" si="34"/>
        <v>1.909919341520943E-2</v>
      </c>
      <c r="O719" s="72">
        <f t="shared" si="33"/>
        <v>-1.9283939121665244E-2</v>
      </c>
    </row>
    <row r="720" spans="1:15" x14ac:dyDescent="0.2">
      <c r="A720" s="2">
        <v>135</v>
      </c>
      <c r="B720" s="2">
        <v>2000</v>
      </c>
      <c r="C720" s="3">
        <v>0</v>
      </c>
      <c r="D720" s="3">
        <v>1</v>
      </c>
      <c r="E720" s="5">
        <v>3.8810900000000002E-2</v>
      </c>
      <c r="F720" s="5">
        <v>0.34140209999999999</v>
      </c>
      <c r="G720" s="5">
        <v>4.2772400000000002E-2</v>
      </c>
      <c r="H720" s="5">
        <v>0.53722150000000002</v>
      </c>
      <c r="I720" s="9">
        <v>0.1610219</v>
      </c>
      <c r="M720" s="5">
        <f t="shared" si="35"/>
        <v>-4.1222649444240798</v>
      </c>
      <c r="N720" s="95">
        <f t="shared" si="34"/>
        <v>1.594926130532991E-2</v>
      </c>
      <c r="O720" s="72">
        <f t="shared" si="33"/>
        <v>-1.6077819545150626E-2</v>
      </c>
    </row>
    <row r="721" spans="1:15" x14ac:dyDescent="0.2">
      <c r="A721" s="2">
        <v>135</v>
      </c>
      <c r="B721" s="2">
        <v>2001</v>
      </c>
      <c r="C721" s="3">
        <v>0</v>
      </c>
      <c r="D721" s="3">
        <v>1</v>
      </c>
      <c r="E721" s="5">
        <v>2.0551699999999999E-2</v>
      </c>
      <c r="F721" s="5">
        <v>0.37297720000000001</v>
      </c>
      <c r="G721" s="5">
        <v>3.66164E-2</v>
      </c>
      <c r="H721" s="5">
        <v>0.64577399999999996</v>
      </c>
      <c r="I721" s="9">
        <v>0.15880810000000001</v>
      </c>
      <c r="M721" s="5">
        <f t="shared" si="35"/>
        <v>-4.3008604661864922</v>
      </c>
      <c r="N721" s="95">
        <f t="shared" si="34"/>
        <v>1.3375557798612369E-2</v>
      </c>
      <c r="O721" s="72">
        <f t="shared" si="33"/>
        <v>-1.3465816314036797E-2</v>
      </c>
    </row>
    <row r="722" spans="1:15" x14ac:dyDescent="0.2">
      <c r="A722" s="2">
        <v>135</v>
      </c>
      <c r="B722" s="2">
        <v>2002</v>
      </c>
      <c r="C722" s="3">
        <v>0</v>
      </c>
      <c r="D722" s="3">
        <v>1</v>
      </c>
      <c r="E722" s="5">
        <v>2.2923700000000002E-2</v>
      </c>
      <c r="F722" s="5">
        <v>0.37242629999999999</v>
      </c>
      <c r="G722" s="5">
        <v>5.1922200000000002E-2</v>
      </c>
      <c r="H722" s="5">
        <v>0.5195824</v>
      </c>
      <c r="I722" s="9">
        <v>0.15168590000000001</v>
      </c>
      <c r="M722" s="5">
        <f t="shared" si="35"/>
        <v>-4.2248243794586795</v>
      </c>
      <c r="N722" s="95">
        <f t="shared" si="34"/>
        <v>1.4417012773540327E-2</v>
      </c>
      <c r="O722" s="72">
        <f t="shared" si="33"/>
        <v>-1.4521947688650437E-2</v>
      </c>
    </row>
    <row r="723" spans="1:15" x14ac:dyDescent="0.2">
      <c r="A723" s="2">
        <v>135</v>
      </c>
      <c r="B723" s="2">
        <v>2003</v>
      </c>
      <c r="C723" s="3">
        <v>0</v>
      </c>
      <c r="D723" s="3">
        <v>1</v>
      </c>
      <c r="E723" s="5">
        <v>2.4530099999999999E-2</v>
      </c>
      <c r="F723" s="5">
        <v>0.3625466</v>
      </c>
      <c r="G723" s="5">
        <v>5.5205799999999999E-2</v>
      </c>
      <c r="H723" s="5">
        <v>0.83324169999999997</v>
      </c>
      <c r="I723" s="9">
        <v>0.17289080000000001</v>
      </c>
      <c r="M723" s="5">
        <f t="shared" si="35"/>
        <v>-4.7227626110280951</v>
      </c>
      <c r="N723" s="95">
        <f t="shared" si="34"/>
        <v>8.812237435397649E-3</v>
      </c>
      <c r="O723" s="72">
        <f t="shared" si="33"/>
        <v>-8.8512948243274561E-3</v>
      </c>
    </row>
    <row r="724" spans="1:15" x14ac:dyDescent="0.2">
      <c r="A724" s="2">
        <v>135</v>
      </c>
      <c r="B724" s="2">
        <v>2004</v>
      </c>
      <c r="C724" s="3">
        <v>0</v>
      </c>
      <c r="D724" s="3">
        <v>1</v>
      </c>
      <c r="E724" s="5">
        <v>2.93672E-2</v>
      </c>
      <c r="F724" s="5">
        <v>0.38073360000000001</v>
      </c>
      <c r="G724" s="5">
        <v>5.5989499999999998E-2</v>
      </c>
      <c r="H724" s="5">
        <v>1.3967909999999999</v>
      </c>
      <c r="I724" s="9">
        <v>0.17629700000000001</v>
      </c>
      <c r="M724" s="5">
        <f t="shared" si="35"/>
        <v>-5.6494275983408908</v>
      </c>
      <c r="N724" s="95">
        <f t="shared" si="34"/>
        <v>3.5071871306355429E-3</v>
      </c>
      <c r="O724" s="72">
        <f t="shared" si="33"/>
        <v>-3.5133517292413228E-3</v>
      </c>
    </row>
    <row r="725" spans="1:15" x14ac:dyDescent="0.2">
      <c r="A725" s="2">
        <v>136</v>
      </c>
      <c r="B725" s="2">
        <v>1997</v>
      </c>
      <c r="C725" s="3">
        <v>0</v>
      </c>
      <c r="D725" s="3">
        <v>1</v>
      </c>
      <c r="E725" s="5">
        <v>6.7547899999999994E-2</v>
      </c>
      <c r="F725" s="5">
        <v>9.3645999999999993E-2</v>
      </c>
      <c r="G725" s="5">
        <v>4.80043E-2</v>
      </c>
      <c r="H725" s="5">
        <v>4.5881819999999998</v>
      </c>
      <c r="I725" s="9">
        <v>0.1133719</v>
      </c>
      <c r="M725" s="5">
        <f t="shared" si="35"/>
        <v>-10.277068465375214</v>
      </c>
      <c r="N725" s="95">
        <f t="shared" si="34"/>
        <v>3.441208049517702E-5</v>
      </c>
      <c r="O725" s="72">
        <f t="shared" si="33"/>
        <v>-3.4412672604375613E-5</v>
      </c>
    </row>
    <row r="726" spans="1:15" x14ac:dyDescent="0.2">
      <c r="A726" s="2">
        <v>136</v>
      </c>
      <c r="B726" s="2">
        <v>1998</v>
      </c>
      <c r="C726" s="3">
        <v>0</v>
      </c>
      <c r="D726" s="3">
        <v>1</v>
      </c>
      <c r="E726" s="5">
        <v>5.2339700000000003E-2</v>
      </c>
      <c r="F726" s="5">
        <v>8.7768100000000002E-2</v>
      </c>
      <c r="G726" s="5">
        <v>3.1979300000000002E-2</v>
      </c>
      <c r="H726" s="5">
        <v>4.7305650000000004</v>
      </c>
      <c r="I726" s="9">
        <v>9.1883000000000006E-2</v>
      </c>
      <c r="M726" s="5">
        <f t="shared" si="35"/>
        <v>-10.386856707610365</v>
      </c>
      <c r="N726" s="95">
        <f t="shared" si="34"/>
        <v>3.0834155357038564E-5</v>
      </c>
      <c r="O726" s="72">
        <f t="shared" si="33"/>
        <v>-3.0834630739324963E-5</v>
      </c>
    </row>
    <row r="727" spans="1:15" x14ac:dyDescent="0.2">
      <c r="A727" s="2">
        <v>136</v>
      </c>
      <c r="B727" s="2">
        <v>1999</v>
      </c>
      <c r="C727" s="3">
        <v>0</v>
      </c>
      <c r="D727" s="3">
        <v>1</v>
      </c>
      <c r="E727" s="5">
        <v>5.1260600000000003E-2</v>
      </c>
      <c r="F727" s="5">
        <v>7.0299799999999996E-2</v>
      </c>
      <c r="G727" s="5">
        <v>2.5059100000000001E-2</v>
      </c>
      <c r="H727" s="5">
        <v>4.4996090000000004</v>
      </c>
      <c r="I727" s="9">
        <v>9.1486100000000001E-2</v>
      </c>
      <c r="M727" s="5">
        <f t="shared" si="35"/>
        <v>-9.9387460532704655</v>
      </c>
      <c r="N727" s="95">
        <f t="shared" si="34"/>
        <v>4.8265462273096619E-5</v>
      </c>
      <c r="O727" s="72">
        <f t="shared" si="33"/>
        <v>-4.826662708800506E-5</v>
      </c>
    </row>
    <row r="728" spans="1:15" x14ac:dyDescent="0.2">
      <c r="A728" s="2">
        <v>136</v>
      </c>
      <c r="B728" s="2">
        <v>2000</v>
      </c>
      <c r="C728" s="3">
        <v>0</v>
      </c>
      <c r="D728" s="3">
        <v>1</v>
      </c>
      <c r="E728" s="5">
        <v>2.1422900000000002E-2</v>
      </c>
      <c r="F728" s="5">
        <v>3.75968E-2</v>
      </c>
      <c r="G728" s="5">
        <v>2.5130300000000001E-2</v>
      </c>
      <c r="H728" s="5">
        <v>1.472167</v>
      </c>
      <c r="I728" s="9">
        <v>7.40286E-2</v>
      </c>
      <c r="M728" s="5">
        <f t="shared" si="35"/>
        <v>-5.0904432428892505</v>
      </c>
      <c r="N728" s="95">
        <f t="shared" si="34"/>
        <v>6.1176351688121732E-3</v>
      </c>
      <c r="O728" s="72">
        <f t="shared" si="33"/>
        <v>-6.1364245691671723E-3</v>
      </c>
    </row>
    <row r="729" spans="1:15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2.00825E-2</v>
      </c>
      <c r="F729" s="5">
        <v>2.4309799999999999E-2</v>
      </c>
      <c r="G729" s="5">
        <v>4.08134E-2</v>
      </c>
      <c r="H729" s="5">
        <v>1.7446969999999999</v>
      </c>
      <c r="I729" s="9">
        <v>6.9028300000000001E-2</v>
      </c>
      <c r="M729" s="5">
        <f t="shared" si="35"/>
        <v>-5.6345292611952456</v>
      </c>
      <c r="N729" s="95">
        <f t="shared" si="34"/>
        <v>3.5596421673345382E-3</v>
      </c>
      <c r="O729" s="72">
        <f t="shared" si="33"/>
        <v>-3.5659927685718728E-3</v>
      </c>
    </row>
    <row r="730" spans="1:15" x14ac:dyDescent="0.2">
      <c r="A730" s="2">
        <v>136</v>
      </c>
      <c r="B730" s="2">
        <v>2002</v>
      </c>
      <c r="C730" s="3">
        <v>0</v>
      </c>
      <c r="D730" s="3">
        <v>1</v>
      </c>
      <c r="E730" s="5">
        <v>7.2087999999999996E-3</v>
      </c>
      <c r="F730" s="5">
        <v>-0.56635170000000001</v>
      </c>
      <c r="G730" s="5">
        <v>3.1436600000000002E-2</v>
      </c>
      <c r="H730" s="5">
        <v>1.723889</v>
      </c>
      <c r="I730" s="9">
        <v>0.12325709999999999</v>
      </c>
      <c r="M730" s="5">
        <f t="shared" si="35"/>
        <v>-4.6392571171488326</v>
      </c>
      <c r="N730" s="95">
        <f t="shared" si="34"/>
        <v>9.572359177776435E-3</v>
      </c>
      <c r="O730" s="72">
        <f t="shared" si="33"/>
        <v>-9.618468695060247E-3</v>
      </c>
    </row>
    <row r="731" spans="1:15" x14ac:dyDescent="0.2">
      <c r="A731" s="2">
        <v>136</v>
      </c>
      <c r="B731" s="2">
        <v>2003</v>
      </c>
      <c r="C731" s="3">
        <v>0</v>
      </c>
      <c r="D731" s="3">
        <v>1</v>
      </c>
      <c r="E731" s="5">
        <v>4.6775700000000003E-2</v>
      </c>
      <c r="F731" s="5">
        <v>-0.50364140000000002</v>
      </c>
      <c r="G731" s="5">
        <v>5.3709199999999999E-2</v>
      </c>
      <c r="H731" s="5">
        <v>2.275928</v>
      </c>
      <c r="I731" s="9">
        <v>0.1032401</v>
      </c>
      <c r="M731" s="5">
        <f t="shared" si="35"/>
        <v>-5.784332142034029</v>
      </c>
      <c r="N731" s="95">
        <f t="shared" si="34"/>
        <v>3.0659347321764212E-3</v>
      </c>
      <c r="O731" s="72">
        <f t="shared" si="33"/>
        <v>-3.070644338761822E-3</v>
      </c>
    </row>
    <row r="732" spans="1:15" x14ac:dyDescent="0.2">
      <c r="A732" s="2">
        <v>136</v>
      </c>
      <c r="B732" s="2">
        <v>2004</v>
      </c>
      <c r="C732" s="3">
        <v>0</v>
      </c>
      <c r="D732" s="3">
        <v>1</v>
      </c>
      <c r="E732" s="5">
        <v>3.6994800000000001E-2</v>
      </c>
      <c r="F732" s="5">
        <v>-0.96133120000000005</v>
      </c>
      <c r="G732" s="5">
        <v>4.7390300000000003E-2</v>
      </c>
      <c r="H732" s="5">
        <v>1.8588830000000001</v>
      </c>
      <c r="I732" s="9">
        <v>0.14758350000000001</v>
      </c>
      <c r="M732" s="5">
        <f t="shared" si="35"/>
        <v>-4.3802689326429309</v>
      </c>
      <c r="N732" s="95">
        <f t="shared" si="34"/>
        <v>1.2367129516673415E-2</v>
      </c>
      <c r="O732" s="72">
        <f t="shared" si="33"/>
        <v>-1.2444238870041955E-2</v>
      </c>
    </row>
    <row r="733" spans="1:15" x14ac:dyDescent="0.2">
      <c r="A733" s="2">
        <v>137</v>
      </c>
      <c r="B733" s="2">
        <v>2000</v>
      </c>
      <c r="C733" s="3">
        <v>0</v>
      </c>
      <c r="D733" s="3">
        <v>1</v>
      </c>
      <c r="E733" s="5">
        <v>2.03254E-2</v>
      </c>
      <c r="F733" s="5">
        <v>0.10561429999999999</v>
      </c>
      <c r="G733" s="5">
        <v>1.7954899999999999E-2</v>
      </c>
      <c r="H733" s="5">
        <v>0.37421349999999998</v>
      </c>
      <c r="I733" s="9">
        <v>6.7913299999999996E-2</v>
      </c>
      <c r="M733" s="5">
        <f t="shared" si="35"/>
        <v>-3.3865013903135579</v>
      </c>
      <c r="N733" s="95">
        <f t="shared" si="34"/>
        <v>3.2720003380722375E-2</v>
      </c>
      <c r="O733" s="72">
        <f t="shared" si="33"/>
        <v>-3.3267273611227159E-2</v>
      </c>
    </row>
    <row r="734" spans="1:15" x14ac:dyDescent="0.2">
      <c r="A734" s="2">
        <v>137</v>
      </c>
      <c r="B734" s="2">
        <v>2001</v>
      </c>
      <c r="C734" s="3">
        <v>0</v>
      </c>
      <c r="D734" s="3">
        <v>1</v>
      </c>
      <c r="E734" s="5">
        <v>3.0888200000000001E-2</v>
      </c>
      <c r="F734" s="5">
        <v>2.0881299999999998E-2</v>
      </c>
      <c r="G734" s="5">
        <v>1.8273399999999999E-2</v>
      </c>
      <c r="H734" s="5">
        <v>0.37029600000000001</v>
      </c>
      <c r="I734" s="9">
        <v>6.9850099999999998E-2</v>
      </c>
      <c r="M734" s="5">
        <f t="shared" si="35"/>
        <v>-3.2540250408302533</v>
      </c>
      <c r="N734" s="95">
        <f t="shared" si="34"/>
        <v>3.7182522216809288E-2</v>
      </c>
      <c r="O734" s="72">
        <f t="shared" si="33"/>
        <v>-3.7891420160304862E-2</v>
      </c>
    </row>
    <row r="735" spans="1:15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-0.86150749999999998</v>
      </c>
      <c r="F735" s="5">
        <v>-0.68383649999999996</v>
      </c>
      <c r="G735" s="5">
        <v>4.2715099999999999E-2</v>
      </c>
      <c r="H735" s="5">
        <v>2.9757200000000001E-2</v>
      </c>
      <c r="I735" s="9">
        <v>0.13808880000000001</v>
      </c>
      <c r="M735" s="5">
        <f t="shared" si="35"/>
        <v>-2.2096962972543874</v>
      </c>
      <c r="N735" s="95">
        <f t="shared" si="34"/>
        <v>9.8883131393139478E-2</v>
      </c>
      <c r="O735" s="72">
        <f t="shared" si="33"/>
        <v>-0.10412031989987126</v>
      </c>
    </row>
    <row r="736" spans="1:15" x14ac:dyDescent="0.2">
      <c r="A736" s="2">
        <v>138</v>
      </c>
      <c r="B736" s="2">
        <v>1999</v>
      </c>
      <c r="C736" s="3">
        <v>0</v>
      </c>
      <c r="D736" s="3">
        <v>1</v>
      </c>
      <c r="E736" s="5">
        <v>-2.1570499999999999E-2</v>
      </c>
      <c r="F736" s="5">
        <v>0.43233359999999998</v>
      </c>
      <c r="G736" s="5">
        <v>8.23821E-2</v>
      </c>
      <c r="H736" s="5">
        <v>4.9419170000000001</v>
      </c>
      <c r="I736" s="9">
        <v>0.3009174</v>
      </c>
      <c r="M736" s="5">
        <f t="shared" si="35"/>
        <v>-11.528930767478672</v>
      </c>
      <c r="N736" s="95">
        <f t="shared" si="34"/>
        <v>9.8411241685789641E-6</v>
      </c>
      <c r="O736" s="72">
        <f t="shared" si="33"/>
        <v>-9.8411725927548931E-6</v>
      </c>
    </row>
    <row r="737" spans="1:15" x14ac:dyDescent="0.2">
      <c r="A737" s="2">
        <v>138</v>
      </c>
      <c r="B737" s="2">
        <v>2000</v>
      </c>
      <c r="C737" s="3">
        <v>0</v>
      </c>
      <c r="D737" s="3">
        <v>1</v>
      </c>
      <c r="E737" s="5">
        <v>1.7089900000000002E-2</v>
      </c>
      <c r="F737" s="5">
        <v>0.45219619999999999</v>
      </c>
      <c r="G737" s="5">
        <v>8.5750699999999999E-2</v>
      </c>
      <c r="H737" s="5">
        <v>4.1462729999999999</v>
      </c>
      <c r="I737" s="9">
        <v>0.29957450000000002</v>
      </c>
      <c r="M737" s="5">
        <f t="shared" si="35"/>
        <v>-10.301637300748807</v>
      </c>
      <c r="N737" s="95">
        <f t="shared" si="34"/>
        <v>3.3576945301103906E-5</v>
      </c>
      <c r="O737" s="72">
        <f t="shared" si="33"/>
        <v>-3.3577509019396837E-5</v>
      </c>
    </row>
    <row r="738" spans="1:15" x14ac:dyDescent="0.2">
      <c r="A738" s="2">
        <v>138</v>
      </c>
      <c r="B738" s="2">
        <v>2001</v>
      </c>
      <c r="C738" s="3">
        <v>0</v>
      </c>
      <c r="D738" s="3">
        <v>1</v>
      </c>
      <c r="E738" s="5">
        <v>4.9456100000000003E-2</v>
      </c>
      <c r="F738" s="5">
        <v>0.50583920000000004</v>
      </c>
      <c r="G738" s="5">
        <v>8.5522200000000007E-2</v>
      </c>
      <c r="H738" s="5">
        <v>3.8542999999999998</v>
      </c>
      <c r="I738" s="9">
        <v>0.31891130000000001</v>
      </c>
      <c r="M738" s="5">
        <f t="shared" si="35"/>
        <v>-9.887126173714563</v>
      </c>
      <c r="N738" s="95">
        <f t="shared" si="34"/>
        <v>5.0822214928767738E-5</v>
      </c>
      <c r="O738" s="72">
        <f t="shared" si="33"/>
        <v>-5.0823506421325893E-5</v>
      </c>
    </row>
    <row r="739" spans="1:15" x14ac:dyDescent="0.2">
      <c r="A739" s="2">
        <v>138</v>
      </c>
      <c r="B739" s="2">
        <v>2002</v>
      </c>
      <c r="C739" s="3">
        <v>0</v>
      </c>
      <c r="D739" s="3">
        <v>1</v>
      </c>
      <c r="E739" s="5">
        <v>-2.41193E-2</v>
      </c>
      <c r="F739" s="5">
        <v>0.56448019999999999</v>
      </c>
      <c r="G739" s="5">
        <v>0.10790039999999999</v>
      </c>
      <c r="H739" s="5">
        <v>4.2112819999999997</v>
      </c>
      <c r="I739" s="9">
        <v>0.33049149999999999</v>
      </c>
      <c r="M739" s="5">
        <f t="shared" si="35"/>
        <v>-10.743592122468964</v>
      </c>
      <c r="N739" s="95">
        <f t="shared" si="34"/>
        <v>2.1582803264994719E-5</v>
      </c>
      <c r="O739" s="72">
        <f t="shared" si="33"/>
        <v>-2.1583036177079697E-5</v>
      </c>
    </row>
    <row r="740" spans="1:15" x14ac:dyDescent="0.2">
      <c r="A740" s="2">
        <v>138</v>
      </c>
      <c r="B740" s="2">
        <v>2003</v>
      </c>
      <c r="C740" s="3">
        <v>0</v>
      </c>
      <c r="D740" s="3">
        <v>1</v>
      </c>
      <c r="E740" s="5">
        <v>-0.1127436</v>
      </c>
      <c r="F740" s="5">
        <v>0.63415489999999997</v>
      </c>
      <c r="G740" s="5">
        <v>0.1048741</v>
      </c>
      <c r="H740" s="5">
        <v>3.8305669999999998</v>
      </c>
      <c r="I740" s="9">
        <v>0.35406989999999999</v>
      </c>
      <c r="M740" s="5">
        <f t="shared" si="35"/>
        <v>-10.236102575852124</v>
      </c>
      <c r="N740" s="95">
        <f t="shared" si="34"/>
        <v>3.5851024012509015E-5</v>
      </c>
      <c r="O740" s="72">
        <f t="shared" si="33"/>
        <v>-3.5851666675811364E-5</v>
      </c>
    </row>
    <row r="741" spans="1:15" x14ac:dyDescent="0.2">
      <c r="A741" s="2">
        <v>138</v>
      </c>
      <c r="B741" s="2">
        <v>2004</v>
      </c>
      <c r="C741" s="3">
        <v>0</v>
      </c>
      <c r="D741" s="3">
        <v>1</v>
      </c>
      <c r="E741" s="5">
        <v>-2.45702E-2</v>
      </c>
      <c r="F741" s="5">
        <v>0.69742479999999996</v>
      </c>
      <c r="G741" s="5">
        <v>0.108793</v>
      </c>
      <c r="H741" s="5">
        <v>5.007206</v>
      </c>
      <c r="I741" s="9">
        <v>0.34561809999999998</v>
      </c>
      <c r="M741" s="5">
        <f t="shared" si="35"/>
        <v>-12.203226544945588</v>
      </c>
      <c r="N741" s="95">
        <f t="shared" si="34"/>
        <v>5.0142256302850717E-6</v>
      </c>
      <c r="O741" s="72">
        <f t="shared" si="33"/>
        <v>-5.0142382015334624E-6</v>
      </c>
    </row>
    <row r="742" spans="1:15" x14ac:dyDescent="0.2">
      <c r="A742" s="2">
        <v>139</v>
      </c>
      <c r="B742" s="2">
        <v>1999</v>
      </c>
      <c r="C742" s="3">
        <v>0</v>
      </c>
      <c r="D742" s="3">
        <v>1</v>
      </c>
      <c r="E742" s="5">
        <v>2.3361699999999999E-2</v>
      </c>
      <c r="F742" s="5">
        <v>1.5892E-3</v>
      </c>
      <c r="G742" s="5">
        <v>3.9931700000000001E-2</v>
      </c>
      <c r="H742" s="5">
        <v>0.31618750000000001</v>
      </c>
      <c r="I742" s="9">
        <v>0.25197009999999997</v>
      </c>
      <c r="M742" s="5">
        <f t="shared" si="35"/>
        <v>-3.203247974295798</v>
      </c>
      <c r="N742" s="95">
        <f t="shared" si="34"/>
        <v>3.904367855890143E-2</v>
      </c>
      <c r="O742" s="72">
        <f t="shared" si="33"/>
        <v>-3.9826322198683248E-2</v>
      </c>
    </row>
    <row r="743" spans="1:15" x14ac:dyDescent="0.2">
      <c r="A743" s="2">
        <v>139</v>
      </c>
      <c r="B743" s="2">
        <v>2000</v>
      </c>
      <c r="C743" s="3">
        <v>0</v>
      </c>
      <c r="D743" s="3">
        <v>1</v>
      </c>
      <c r="E743" s="5">
        <v>4.6860499999999999E-2</v>
      </c>
      <c r="F743" s="5">
        <v>2.7307999999999998E-3</v>
      </c>
      <c r="G743" s="5">
        <v>2.7642799999999999E-2</v>
      </c>
      <c r="H743" s="5">
        <v>0.25140489999999999</v>
      </c>
      <c r="I743" s="9">
        <v>0.2448166</v>
      </c>
      <c r="M743" s="5">
        <f t="shared" si="35"/>
        <v>-2.9980667210297662</v>
      </c>
      <c r="N743" s="95">
        <f t="shared" si="34"/>
        <v>4.7513288720951341E-2</v>
      </c>
      <c r="O743" s="72">
        <f t="shared" si="33"/>
        <v>-4.8679123491675108E-2</v>
      </c>
    </row>
    <row r="744" spans="1:15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-2.3419200000000001E-2</v>
      </c>
      <c r="F744" s="5">
        <v>-2.9196999999999999E-3</v>
      </c>
      <c r="G744" s="5">
        <v>3.1120100000000001E-2</v>
      </c>
      <c r="H744" s="5">
        <v>0.26647880000000002</v>
      </c>
      <c r="I744" s="9">
        <v>0.26194889999999998</v>
      </c>
      <c r="M744" s="5">
        <f t="shared" si="35"/>
        <v>-3.0601938476726769</v>
      </c>
      <c r="N744" s="95">
        <f t="shared" si="34"/>
        <v>4.4779410636029457E-2</v>
      </c>
      <c r="O744" s="72">
        <f t="shared" si="33"/>
        <v>-4.5812981546823277E-2</v>
      </c>
    </row>
    <row r="745" spans="1:15" x14ac:dyDescent="0.2">
      <c r="A745" s="2">
        <v>139</v>
      </c>
      <c r="B745" s="2">
        <v>2002</v>
      </c>
      <c r="C745" s="3">
        <v>0</v>
      </c>
      <c r="D745" s="3">
        <v>1</v>
      </c>
      <c r="E745" s="5">
        <v>4.8809100000000001E-2</v>
      </c>
      <c r="F745" s="5">
        <v>2.6256600000000001E-2</v>
      </c>
      <c r="G745" s="5">
        <v>3.9513600000000003E-2</v>
      </c>
      <c r="H745" s="5">
        <v>0.35741699999999998</v>
      </c>
      <c r="I745" s="9">
        <v>0.23315520000000001</v>
      </c>
      <c r="M745" s="5">
        <f t="shared" si="35"/>
        <v>-3.3025882213093665</v>
      </c>
      <c r="N745" s="95">
        <f t="shared" si="34"/>
        <v>3.5482504715883267E-2</v>
      </c>
      <c r="O745" s="72">
        <f t="shared" si="33"/>
        <v>-3.6127307574203842E-2</v>
      </c>
    </row>
    <row r="746" spans="1:15" x14ac:dyDescent="0.2">
      <c r="A746" s="2">
        <v>139</v>
      </c>
      <c r="B746" s="2">
        <v>2003</v>
      </c>
      <c r="C746" s="3">
        <v>0</v>
      </c>
      <c r="D746" s="3">
        <v>1</v>
      </c>
      <c r="E746" s="5">
        <v>8.43357E-2</v>
      </c>
      <c r="F746" s="5">
        <v>2.7949700000000001E-2</v>
      </c>
      <c r="G746" s="5">
        <v>3.9598099999999997E-2</v>
      </c>
      <c r="H746" s="5">
        <v>0.29547810000000002</v>
      </c>
      <c r="I746" s="9">
        <v>0.246201</v>
      </c>
      <c r="M746" s="5">
        <f t="shared" si="35"/>
        <v>-3.1842138043781558</v>
      </c>
      <c r="N746" s="95">
        <f t="shared" si="34"/>
        <v>3.9764126112527616E-2</v>
      </c>
      <c r="O746" s="72">
        <f t="shared" si="33"/>
        <v>-4.0576322733922802E-2</v>
      </c>
    </row>
    <row r="747" spans="1:15" x14ac:dyDescent="0.2">
      <c r="A747" s="2">
        <v>139</v>
      </c>
      <c r="B747" s="2">
        <v>2004</v>
      </c>
      <c r="C747" s="3">
        <v>0</v>
      </c>
      <c r="D747" s="3">
        <v>1</v>
      </c>
      <c r="E747" s="5">
        <v>6.1300800000000003E-2</v>
      </c>
      <c r="F747" s="5">
        <v>4.6680300000000001E-2</v>
      </c>
      <c r="G747" s="5">
        <v>4.5320399999999997E-2</v>
      </c>
      <c r="H747" s="5">
        <v>0.32235989999999998</v>
      </c>
      <c r="I747" s="9">
        <v>0.26915739999999999</v>
      </c>
      <c r="M747" s="5">
        <f t="shared" si="35"/>
        <v>-3.29537906255741</v>
      </c>
      <c r="N747" s="95">
        <f t="shared" si="34"/>
        <v>3.573005525598786E-2</v>
      </c>
      <c r="O747" s="72">
        <f t="shared" si="33"/>
        <v>-3.6383997903398593E-2</v>
      </c>
    </row>
    <row r="748" spans="1:15" x14ac:dyDescent="0.2">
      <c r="A748" s="2">
        <v>140</v>
      </c>
      <c r="B748" s="2">
        <v>1999</v>
      </c>
      <c r="C748" s="3">
        <v>0</v>
      </c>
      <c r="D748" s="3">
        <v>1</v>
      </c>
      <c r="E748" s="5">
        <v>-0.13792499999999999</v>
      </c>
      <c r="F748" s="5">
        <v>0.91661789999999999</v>
      </c>
      <c r="G748" s="5">
        <v>8.6003700000000002E-2</v>
      </c>
      <c r="H748" s="5">
        <v>11.919169999999999</v>
      </c>
      <c r="I748" s="9">
        <v>0.25479689999999999</v>
      </c>
      <c r="M748" s="5">
        <f t="shared" si="35"/>
        <v>-23.457748053573251</v>
      </c>
      <c r="N748" s="95">
        <f t="shared" si="34"/>
        <v>6.4927616838080742E-11</v>
      </c>
      <c r="O748" s="72">
        <f t="shared" si="33"/>
        <v>-6.4927618839026353E-11</v>
      </c>
    </row>
    <row r="749" spans="1:15" x14ac:dyDescent="0.2">
      <c r="A749" s="2">
        <v>140</v>
      </c>
      <c r="B749" s="2">
        <v>2000</v>
      </c>
      <c r="C749" s="3">
        <v>0</v>
      </c>
      <c r="D749" s="3">
        <v>1</v>
      </c>
      <c r="E749" s="5">
        <v>-0.1206639</v>
      </c>
      <c r="F749" s="5">
        <v>0.93576000000000004</v>
      </c>
      <c r="G749" s="5">
        <v>7.7886399999999995E-2</v>
      </c>
      <c r="H749" s="5">
        <v>13.14859</v>
      </c>
      <c r="I749" s="9">
        <v>0.25169439999999998</v>
      </c>
      <c r="M749" s="5">
        <f t="shared" si="35"/>
        <v>-25.374613015587084</v>
      </c>
      <c r="N749" s="95">
        <f t="shared" si="34"/>
        <v>9.5487294172951255E-12</v>
      </c>
      <c r="O749" s="72">
        <f t="shared" si="33"/>
        <v>-9.5486951679391725E-12</v>
      </c>
    </row>
    <row r="750" spans="1:15" x14ac:dyDescent="0.2">
      <c r="A750" s="2">
        <v>140</v>
      </c>
      <c r="B750" s="2">
        <v>2001</v>
      </c>
      <c r="C750" s="3">
        <v>0</v>
      </c>
      <c r="D750" s="3">
        <v>1</v>
      </c>
      <c r="E750" s="5">
        <v>-3.37989E-2</v>
      </c>
      <c r="F750" s="5">
        <v>0.95508230000000005</v>
      </c>
      <c r="G750" s="5">
        <v>8.4447700000000001E-2</v>
      </c>
      <c r="H750" s="5">
        <v>10.64119</v>
      </c>
      <c r="I750" s="9">
        <v>0.22592090000000001</v>
      </c>
      <c r="M750" s="5">
        <f t="shared" si="35"/>
        <v>-21.439397666312317</v>
      </c>
      <c r="N750" s="95">
        <f t="shared" si="34"/>
        <v>4.8863874277845424E-10</v>
      </c>
      <c r="O750" s="72">
        <f t="shared" si="33"/>
        <v>-4.8863879621167286E-10</v>
      </c>
    </row>
    <row r="751" spans="1:15" x14ac:dyDescent="0.2">
      <c r="A751" s="2">
        <v>140</v>
      </c>
      <c r="B751" s="2">
        <v>2002</v>
      </c>
      <c r="C751" s="3">
        <v>0</v>
      </c>
      <c r="D751" s="3">
        <v>1</v>
      </c>
      <c r="E751" s="5">
        <v>2.1559999999999999E-2</v>
      </c>
      <c r="F751" s="5">
        <v>0.88991399999999998</v>
      </c>
      <c r="G751" s="5">
        <v>8.1004300000000001E-2</v>
      </c>
      <c r="H751" s="5">
        <v>8.5928970000000007</v>
      </c>
      <c r="I751" s="9">
        <v>0.21841550000000001</v>
      </c>
      <c r="M751" s="5">
        <f t="shared" si="35"/>
        <v>-18.034666652307148</v>
      </c>
      <c r="N751" s="95">
        <f t="shared" si="34"/>
        <v>1.4711053793225585E-8</v>
      </c>
      <c r="O751" s="72">
        <f t="shared" si="33"/>
        <v>-1.4711053927768059E-8</v>
      </c>
    </row>
    <row r="752" spans="1:15" x14ac:dyDescent="0.2">
      <c r="A752" s="2">
        <v>140</v>
      </c>
      <c r="B752" s="2">
        <v>2003</v>
      </c>
      <c r="C752" s="3">
        <v>0</v>
      </c>
      <c r="D752" s="3">
        <v>1</v>
      </c>
      <c r="E752" s="5">
        <v>5.0698100000000003E-2</v>
      </c>
      <c r="F752" s="5">
        <v>0.92711860000000001</v>
      </c>
      <c r="G752" s="5">
        <v>8.3668900000000004E-2</v>
      </c>
      <c r="H752" s="5">
        <v>9.4099389999999996</v>
      </c>
      <c r="I752" s="9">
        <v>0.217859</v>
      </c>
      <c r="M752" s="5">
        <f t="shared" si="35"/>
        <v>-19.40037835218099</v>
      </c>
      <c r="N752" s="95">
        <f t="shared" si="34"/>
        <v>3.754246055910619E-9</v>
      </c>
      <c r="O752" s="72">
        <f t="shared" si="33"/>
        <v>-3.7542460322143445E-9</v>
      </c>
    </row>
    <row r="753" spans="1:15" x14ac:dyDescent="0.2">
      <c r="A753" s="2">
        <v>140</v>
      </c>
      <c r="B753" s="2">
        <v>2004</v>
      </c>
      <c r="C753" s="3">
        <v>0</v>
      </c>
      <c r="D753" s="3">
        <v>1</v>
      </c>
      <c r="E753" s="5">
        <v>7.3733099999999996E-2</v>
      </c>
      <c r="F753" s="5">
        <v>0.91873400000000005</v>
      </c>
      <c r="G753" s="5">
        <v>8.2495499999999999E-2</v>
      </c>
      <c r="H753" s="5">
        <v>6.5832990000000002</v>
      </c>
      <c r="I753" s="9">
        <v>0.2007603</v>
      </c>
      <c r="M753" s="5">
        <f t="shared" si="35"/>
        <v>-14.875343133700564</v>
      </c>
      <c r="N753" s="95">
        <f t="shared" si="34"/>
        <v>3.4651370022322619E-7</v>
      </c>
      <c r="O753" s="72">
        <f t="shared" si="33"/>
        <v>-3.4651376021379448E-7</v>
      </c>
    </row>
    <row r="754" spans="1:15" x14ac:dyDescent="0.2">
      <c r="A754" s="2">
        <v>141</v>
      </c>
      <c r="B754" s="2">
        <v>1999</v>
      </c>
      <c r="C754" s="3">
        <v>0</v>
      </c>
      <c r="D754" s="3">
        <v>1</v>
      </c>
      <c r="E754" s="5">
        <v>0.47862719999999997</v>
      </c>
      <c r="F754" s="5">
        <v>-0.94111199999999995</v>
      </c>
      <c r="G754" s="5">
        <v>-4.8169700000000003E-2</v>
      </c>
      <c r="H754" s="5">
        <v>0.38359310000000002</v>
      </c>
      <c r="I754" s="9">
        <v>9.6370800000000006E-2</v>
      </c>
      <c r="M754" s="5">
        <f t="shared" si="35"/>
        <v>-1.1429966260992506</v>
      </c>
      <c r="N754" s="95">
        <f t="shared" si="34"/>
        <v>0.24177060175633217</v>
      </c>
      <c r="O754" s="72">
        <f t="shared" si="33"/>
        <v>-0.27676930291949797</v>
      </c>
    </row>
    <row r="755" spans="1:15" x14ac:dyDescent="0.2">
      <c r="A755" s="2">
        <v>141</v>
      </c>
      <c r="B755" s="2">
        <v>2000</v>
      </c>
      <c r="C755" s="3">
        <v>1</v>
      </c>
      <c r="D755" s="3">
        <v>1</v>
      </c>
      <c r="E755" s="5">
        <v>0.37201400000000001</v>
      </c>
      <c r="F755" s="5">
        <v>-1.429416</v>
      </c>
      <c r="G755" s="5">
        <v>-4.68376E-2</v>
      </c>
      <c r="H755" s="5">
        <v>0.181752</v>
      </c>
      <c r="I755" s="9">
        <v>0.10936419999999999</v>
      </c>
      <c r="M755" s="5">
        <f t="shared" si="35"/>
        <v>-0.15812269302258602</v>
      </c>
      <c r="N755" s="95">
        <f t="shared" si="34"/>
        <v>0.46055148607639385</v>
      </c>
      <c r="O755" s="72">
        <f t="shared" si="33"/>
        <v>-0.77533062481030424</v>
      </c>
    </row>
    <row r="756" spans="1:15" x14ac:dyDescent="0.2">
      <c r="A756" s="2">
        <v>142</v>
      </c>
      <c r="B756" s="2">
        <v>1999</v>
      </c>
      <c r="C756" s="3">
        <v>0</v>
      </c>
      <c r="D756" s="3">
        <v>1</v>
      </c>
      <c r="E756" s="5">
        <v>4.70099E-2</v>
      </c>
      <c r="F756" s="5">
        <v>0.43959680000000001</v>
      </c>
      <c r="G756" s="5">
        <v>0.1025141</v>
      </c>
      <c r="H756" s="5">
        <v>6.808662</v>
      </c>
      <c r="I756" s="9">
        <v>0.34848210000000002</v>
      </c>
      <c r="M756" s="5">
        <f t="shared" si="35"/>
        <v>-14.617460569233828</v>
      </c>
      <c r="N756" s="95">
        <f t="shared" si="34"/>
        <v>4.484534202044379E-7</v>
      </c>
      <c r="O756" s="72">
        <f t="shared" si="33"/>
        <v>-4.4845352073178509E-7</v>
      </c>
    </row>
    <row r="757" spans="1:15" x14ac:dyDescent="0.2">
      <c r="A757" s="2">
        <v>142</v>
      </c>
      <c r="B757" s="2">
        <v>2000</v>
      </c>
      <c r="C757" s="3">
        <v>0</v>
      </c>
      <c r="D757" s="3">
        <v>1</v>
      </c>
      <c r="E757" s="5">
        <v>4.5320300000000001E-2</v>
      </c>
      <c r="F757" s="5">
        <v>0.54106410000000005</v>
      </c>
      <c r="G757" s="5">
        <v>0.1118334</v>
      </c>
      <c r="H757" s="5">
        <v>6.4231100000000003</v>
      </c>
      <c r="I757" s="9">
        <v>0.37408390000000002</v>
      </c>
      <c r="M757" s="5">
        <f t="shared" si="35"/>
        <v>-14.209963765637324</v>
      </c>
      <c r="N757" s="95">
        <f t="shared" si="34"/>
        <v>6.7404804871147987E-7</v>
      </c>
      <c r="O757" s="72">
        <f t="shared" si="33"/>
        <v>-6.7404827588045117E-7</v>
      </c>
    </row>
    <row r="758" spans="1:15" x14ac:dyDescent="0.2">
      <c r="A758" s="2">
        <v>142</v>
      </c>
      <c r="B758" s="2">
        <v>2001</v>
      </c>
      <c r="C758" s="3">
        <v>0</v>
      </c>
      <c r="D758" s="3">
        <v>1</v>
      </c>
      <c r="E758" s="5">
        <v>3.8207199999999997E-2</v>
      </c>
      <c r="F758" s="5">
        <v>0.60990670000000002</v>
      </c>
      <c r="G758" s="5">
        <v>0.1035539</v>
      </c>
      <c r="H758" s="5">
        <v>5.2246699999999997</v>
      </c>
      <c r="I758" s="9">
        <v>0.35969200000000001</v>
      </c>
      <c r="M758" s="5">
        <f t="shared" si="35"/>
        <v>-12.345877510428684</v>
      </c>
      <c r="N758" s="95">
        <f t="shared" si="34"/>
        <v>4.3476205694080175E-6</v>
      </c>
      <c r="O758" s="72">
        <f t="shared" si="33"/>
        <v>-4.3476300203745221E-6</v>
      </c>
    </row>
    <row r="759" spans="1:15" x14ac:dyDescent="0.2">
      <c r="A759" s="2">
        <v>142</v>
      </c>
      <c r="B759" s="2">
        <v>2002</v>
      </c>
      <c r="C759" s="3">
        <v>0</v>
      </c>
      <c r="D759" s="3">
        <v>1</v>
      </c>
      <c r="E759" s="5">
        <v>2.8593899999999998E-2</v>
      </c>
      <c r="F759" s="5">
        <v>0.67481729999999995</v>
      </c>
      <c r="G759" s="5">
        <v>8.4932400000000005E-2</v>
      </c>
      <c r="H759" s="5">
        <v>4.232329</v>
      </c>
      <c r="I759" s="9">
        <v>0.37933820000000001</v>
      </c>
      <c r="M759" s="5">
        <f t="shared" si="35"/>
        <v>-10.701727258916126</v>
      </c>
      <c r="N759" s="95">
        <f t="shared" si="34"/>
        <v>2.2505524069367901E-5</v>
      </c>
      <c r="O759" s="72">
        <f t="shared" si="33"/>
        <v>-2.2505777322456025E-5</v>
      </c>
    </row>
    <row r="760" spans="1:15" x14ac:dyDescent="0.2">
      <c r="A760" s="2">
        <v>142</v>
      </c>
      <c r="B760" s="2">
        <v>2003</v>
      </c>
      <c r="C760" s="3">
        <v>0</v>
      </c>
      <c r="D760" s="3">
        <v>1</v>
      </c>
      <c r="E760" s="5">
        <v>4.1827700000000002E-2</v>
      </c>
      <c r="F760" s="5">
        <v>0.77195409999999998</v>
      </c>
      <c r="G760" s="5">
        <v>9.9979999999999999E-2</v>
      </c>
      <c r="H760" s="5">
        <v>4.1027189999999996</v>
      </c>
      <c r="I760" s="9">
        <v>0.35685670000000003</v>
      </c>
      <c r="M760" s="5">
        <f t="shared" si="35"/>
        <v>-10.765235830321988</v>
      </c>
      <c r="N760" s="95">
        <f t="shared" si="34"/>
        <v>2.1120700094851799E-5</v>
      </c>
      <c r="O760" s="72">
        <f t="shared" si="33"/>
        <v>-2.1120923139983392E-5</v>
      </c>
    </row>
    <row r="761" spans="1:15" x14ac:dyDescent="0.2">
      <c r="A761" s="2">
        <v>142</v>
      </c>
      <c r="B761" s="2">
        <v>2004</v>
      </c>
      <c r="C761" s="3">
        <v>0</v>
      </c>
      <c r="D761" s="3">
        <v>1</v>
      </c>
      <c r="E761" s="5">
        <v>2.6225200000000001E-2</v>
      </c>
      <c r="F761" s="5">
        <v>0.77475839999999996</v>
      </c>
      <c r="G761" s="5">
        <v>8.5638000000000006E-2</v>
      </c>
      <c r="H761" s="5">
        <v>3.6906059999999998</v>
      </c>
      <c r="I761" s="9">
        <v>0.36080289999999998</v>
      </c>
      <c r="M761" s="5">
        <f t="shared" si="35"/>
        <v>-10.001871339943323</v>
      </c>
      <c r="N761" s="95">
        <f t="shared" si="34"/>
        <v>4.5312997143485352E-5</v>
      </c>
      <c r="O761" s="72">
        <f t="shared" si="33"/>
        <v>-4.5314023808367814E-5</v>
      </c>
    </row>
    <row r="762" spans="1:15" x14ac:dyDescent="0.2">
      <c r="A762" s="2">
        <v>143</v>
      </c>
      <c r="B762" s="2">
        <v>1999</v>
      </c>
      <c r="C762" s="3">
        <v>0</v>
      </c>
      <c r="D762" s="3">
        <v>1</v>
      </c>
      <c r="E762" s="5">
        <v>-5.53868E-2</v>
      </c>
      <c r="F762" s="5">
        <v>9.1258300000000001E-2</v>
      </c>
      <c r="G762" s="5">
        <v>7.3519699999999993E-2</v>
      </c>
      <c r="H762" s="5">
        <v>1.0695509999999999</v>
      </c>
      <c r="I762" s="9">
        <v>0.1311176</v>
      </c>
      <c r="M762" s="5">
        <f t="shared" si="35"/>
        <v>-4.9103826238020103</v>
      </c>
      <c r="N762" s="95">
        <f t="shared" si="34"/>
        <v>7.3157533085351787E-3</v>
      </c>
      <c r="O762" s="72">
        <f t="shared" si="33"/>
        <v>-7.3426446657318956E-3</v>
      </c>
    </row>
    <row r="763" spans="1:15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0.19186539999999999</v>
      </c>
      <c r="F763" s="5">
        <v>0.22024550000000001</v>
      </c>
      <c r="G763" s="5">
        <v>5.2483399999999999E-2</v>
      </c>
      <c r="H763" s="5">
        <v>2.0572539999999999</v>
      </c>
      <c r="I763" s="9">
        <v>9.2913700000000002E-2</v>
      </c>
      <c r="M763" s="5">
        <f t="shared" si="35"/>
        <v>-6.4248727691820537</v>
      </c>
      <c r="N763" s="95">
        <f t="shared" si="34"/>
        <v>1.6181169268456824E-3</v>
      </c>
      <c r="O763" s="72">
        <f t="shared" si="33"/>
        <v>-1.6194274919960343E-3</v>
      </c>
    </row>
    <row r="764" spans="1:15" x14ac:dyDescent="0.2">
      <c r="A764" s="2">
        <v>144</v>
      </c>
      <c r="B764" s="2">
        <v>2000</v>
      </c>
      <c r="C764" s="3">
        <v>0</v>
      </c>
      <c r="D764" s="3">
        <v>1</v>
      </c>
      <c r="E764" s="5">
        <v>6.1453099999999997E-2</v>
      </c>
      <c r="F764" s="5">
        <v>7.38182E-2</v>
      </c>
      <c r="G764" s="5">
        <v>4.0622999999999999E-2</v>
      </c>
      <c r="H764" s="5">
        <v>1.7588710000000001</v>
      </c>
      <c r="I764" s="9">
        <v>8.7929999999999994E-2</v>
      </c>
      <c r="M764" s="5">
        <f t="shared" si="35"/>
        <v>-5.6987225112454114</v>
      </c>
      <c r="N764" s="95">
        <f t="shared" si="34"/>
        <v>3.339055974506103E-3</v>
      </c>
      <c r="O764" s="72">
        <f t="shared" si="33"/>
        <v>-3.344643062439642E-3</v>
      </c>
    </row>
    <row r="765" spans="1:15" x14ac:dyDescent="0.2">
      <c r="A765" s="2">
        <v>144</v>
      </c>
      <c r="B765" s="2">
        <v>2001</v>
      </c>
      <c r="C765" s="3">
        <v>0</v>
      </c>
      <c r="D765" s="3">
        <v>1</v>
      </c>
      <c r="E765" s="5">
        <v>7.0484699999999997E-2</v>
      </c>
      <c r="F765" s="5">
        <v>9.2808600000000005E-2</v>
      </c>
      <c r="G765" s="5">
        <v>2.1083899999999999E-2</v>
      </c>
      <c r="H765" s="5">
        <v>1.4622809999999999</v>
      </c>
      <c r="I765" s="9">
        <v>0.1028346</v>
      </c>
      <c r="M765" s="5">
        <f t="shared" si="35"/>
        <v>-5.0844180882025718</v>
      </c>
      <c r="N765" s="95">
        <f t="shared" si="34"/>
        <v>6.1543785997542231E-3</v>
      </c>
      <c r="O765" s="72">
        <f t="shared" si="33"/>
        <v>-6.1733948500111956E-3</v>
      </c>
    </row>
    <row r="766" spans="1:15" x14ac:dyDescent="0.2">
      <c r="A766" s="2">
        <v>144</v>
      </c>
      <c r="B766" s="2">
        <v>2002</v>
      </c>
      <c r="C766" s="3">
        <v>0</v>
      </c>
      <c r="D766" s="3">
        <v>1</v>
      </c>
      <c r="E766" s="5">
        <v>-4.16908E-2</v>
      </c>
      <c r="F766" s="5">
        <v>4.4032799999999997E-2</v>
      </c>
      <c r="G766" s="5">
        <v>1.9464499999999999E-2</v>
      </c>
      <c r="H766" s="5">
        <v>0.73946400000000001</v>
      </c>
      <c r="I766" s="9">
        <v>5.4847300000000002E-2</v>
      </c>
      <c r="M766" s="5">
        <f t="shared" si="35"/>
        <v>-3.9248924034811079</v>
      </c>
      <c r="N766" s="95">
        <f t="shared" si="34"/>
        <v>1.936197331309791E-2</v>
      </c>
      <c r="O766" s="72">
        <f t="shared" si="33"/>
        <v>-1.9551871517397845E-2</v>
      </c>
    </row>
    <row r="767" spans="1:15" x14ac:dyDescent="0.2">
      <c r="A767" s="2">
        <v>144</v>
      </c>
      <c r="B767" s="2">
        <v>2003</v>
      </c>
      <c r="C767" s="3">
        <v>0</v>
      </c>
      <c r="D767" s="3">
        <v>1</v>
      </c>
      <c r="E767" s="5">
        <v>-8.7223999999999999E-3</v>
      </c>
      <c r="F767" s="5">
        <v>7.7627299999999996E-2</v>
      </c>
      <c r="G767" s="5">
        <v>4.53316E-2</v>
      </c>
      <c r="H767" s="5">
        <v>1.1190560000000001</v>
      </c>
      <c r="I767" s="9">
        <v>6.8281400000000006E-2</v>
      </c>
      <c r="M767" s="5">
        <f t="shared" si="35"/>
        <v>-4.7635789547016802</v>
      </c>
      <c r="N767" s="95">
        <f t="shared" si="34"/>
        <v>8.4627783787907078E-3</v>
      </c>
      <c r="O767" s="72">
        <f t="shared" si="33"/>
        <v>-8.498791009615099E-3</v>
      </c>
    </row>
    <row r="768" spans="1:15" x14ac:dyDescent="0.2">
      <c r="A768" s="2">
        <v>144</v>
      </c>
      <c r="B768" s="2">
        <v>2004</v>
      </c>
      <c r="C768" s="3">
        <v>0</v>
      </c>
      <c r="D768" s="3">
        <v>1</v>
      </c>
      <c r="E768" s="5">
        <v>-2.1090000000000001E-2</v>
      </c>
      <c r="F768" s="5">
        <v>9.2626700000000006E-2</v>
      </c>
      <c r="G768" s="5">
        <v>3.9639599999999997E-2</v>
      </c>
      <c r="H768" s="5">
        <v>1.2045589999999999</v>
      </c>
      <c r="I768" s="9">
        <v>6.7844799999999997E-2</v>
      </c>
      <c r="M768" s="5">
        <f t="shared" si="35"/>
        <v>-4.8815102890771369</v>
      </c>
      <c r="N768" s="95">
        <f t="shared" si="34"/>
        <v>7.5284416372702534E-3</v>
      </c>
      <c r="O768" s="72">
        <f t="shared" si="33"/>
        <v>-7.5569233928800758E-3</v>
      </c>
    </row>
    <row r="769" spans="1:15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0.29543550000000002</v>
      </c>
      <c r="F769" s="5">
        <v>0.36665239999999999</v>
      </c>
      <c r="G769" s="5">
        <v>6.0622599999999999E-2</v>
      </c>
      <c r="H769" s="5">
        <v>0.68670540000000002</v>
      </c>
      <c r="I769" s="9">
        <v>0.55491869999999999</v>
      </c>
      <c r="M769" s="5">
        <f t="shared" si="35"/>
        <v>-4.1895293282592956</v>
      </c>
      <c r="N769" s="95">
        <f t="shared" si="34"/>
        <v>1.4927217155758683E-2</v>
      </c>
      <c r="O769" s="72">
        <f t="shared" si="33"/>
        <v>-1.5039749327441652E-2</v>
      </c>
    </row>
    <row r="770" spans="1:15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0.26754549999999999</v>
      </c>
      <c r="F770" s="5">
        <v>0.39767239999999998</v>
      </c>
      <c r="G770" s="5">
        <v>5.56911E-2</v>
      </c>
      <c r="H770" s="5">
        <v>0.53442690000000004</v>
      </c>
      <c r="I770" s="9">
        <v>0.64671210000000001</v>
      </c>
      <c r="M770" s="5">
        <f t="shared" si="35"/>
        <v>-3.9071871286025153</v>
      </c>
      <c r="N770" s="95">
        <f t="shared" si="34"/>
        <v>1.9701021296155526E-2</v>
      </c>
      <c r="O770" s="72">
        <f t="shared" ref="O770:O833" si="36">C770*LN(logistic(M770))+(1-C770)*LN(1-logistic(M770))</f>
        <v>-1.9897673535008955E-2</v>
      </c>
    </row>
    <row r="771" spans="1:15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0.29337570000000002</v>
      </c>
      <c r="F771" s="5">
        <v>0.42135640000000002</v>
      </c>
      <c r="G771" s="5">
        <v>5.0978099999999998E-2</v>
      </c>
      <c r="H771" s="5">
        <v>0.66399739999999996</v>
      </c>
      <c r="I771" s="9">
        <v>0.63075490000000001</v>
      </c>
      <c r="M771" s="5">
        <f t="shared" si="35"/>
        <v>-4.1095921809987361</v>
      </c>
      <c r="N771" s="95">
        <f t="shared" ref="N771:N834" si="37">logistic(M771)</f>
        <v>1.6149383761580104E-2</v>
      </c>
      <c r="O771" s="72">
        <f t="shared" si="36"/>
        <v>-1.6281206220441463E-2</v>
      </c>
    </row>
    <row r="772" spans="1:15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0.34858630000000002</v>
      </c>
      <c r="F772" s="5">
        <v>0.3634271</v>
      </c>
      <c r="G772" s="5">
        <v>3.3932400000000001E-2</v>
      </c>
      <c r="H772" s="5">
        <v>0.76822729999999995</v>
      </c>
      <c r="I772" s="9">
        <v>0.57524220000000004</v>
      </c>
      <c r="M772" s="5">
        <f t="shared" ref="M772:M835" si="38">MMULT(D772:I772,$L$20:$L$25)</f>
        <v>-4.0666355038890396</v>
      </c>
      <c r="N772" s="95">
        <f t="shared" si="37"/>
        <v>1.68462820132405E-2</v>
      </c>
      <c r="O772" s="72">
        <f t="shared" si="36"/>
        <v>-1.6989794675173125E-2</v>
      </c>
    </row>
    <row r="773" spans="1:15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0.3469795</v>
      </c>
      <c r="F773" s="5">
        <v>0.3483928</v>
      </c>
      <c r="G773" s="5">
        <v>4.2032899999999998E-2</v>
      </c>
      <c r="H773" s="5">
        <v>0.75913019999999998</v>
      </c>
      <c r="I773" s="9">
        <v>0.65250470000000005</v>
      </c>
      <c r="M773" s="5">
        <f t="shared" si="38"/>
        <v>-4.0478590753226049</v>
      </c>
      <c r="N773" s="95">
        <f t="shared" si="37"/>
        <v>1.7160104068703493E-2</v>
      </c>
      <c r="O773" s="72">
        <f t="shared" si="36"/>
        <v>-1.7309045008344896E-2</v>
      </c>
    </row>
    <row r="774" spans="1:15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0.35668800000000001</v>
      </c>
      <c r="F774" s="5">
        <v>0.28799400000000003</v>
      </c>
      <c r="G774" s="5">
        <v>6.6697099999999995E-2</v>
      </c>
      <c r="H774" s="5">
        <v>0.78966530000000001</v>
      </c>
      <c r="I774" s="9">
        <v>0.77336839999999996</v>
      </c>
      <c r="M774" s="5">
        <f t="shared" si="38"/>
        <v>-4.1270634087099092</v>
      </c>
      <c r="N774" s="95">
        <f t="shared" si="37"/>
        <v>1.5874124636934699E-2</v>
      </c>
      <c r="O774" s="72">
        <f t="shared" si="36"/>
        <v>-1.6001467994283657E-2</v>
      </c>
    </row>
    <row r="775" spans="1:15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0.11832620000000001</v>
      </c>
      <c r="F775" s="5">
        <v>0.13991690000000001</v>
      </c>
      <c r="G775" s="5">
        <v>4.4230100000000001E-2</v>
      </c>
      <c r="H775" s="5">
        <v>1.02536</v>
      </c>
      <c r="I775" s="9">
        <v>0.14114460000000001</v>
      </c>
      <c r="M775" s="5">
        <f t="shared" si="38"/>
        <v>-4.5982219516839482</v>
      </c>
      <c r="N775" s="95">
        <f t="shared" si="37"/>
        <v>9.9693358297029359E-3</v>
      </c>
      <c r="O775" s="72">
        <f t="shared" si="36"/>
        <v>-1.0019362423792099E-2</v>
      </c>
    </row>
    <row r="776" spans="1:15" x14ac:dyDescent="0.2">
      <c r="A776" s="2">
        <v>147</v>
      </c>
      <c r="B776" s="2">
        <v>1999</v>
      </c>
      <c r="C776" s="3">
        <v>0</v>
      </c>
      <c r="D776" s="3">
        <v>1</v>
      </c>
      <c r="E776" s="5">
        <v>9.7781599999999996E-2</v>
      </c>
      <c r="F776" s="5">
        <v>0.31746220000000003</v>
      </c>
      <c r="G776" s="5">
        <v>3.57576E-2</v>
      </c>
      <c r="H776" s="5">
        <v>3.7088450000000002</v>
      </c>
      <c r="I776" s="9">
        <v>0.39996189999999998</v>
      </c>
      <c r="M776" s="5">
        <f t="shared" si="38"/>
        <v>-8.9131014627383038</v>
      </c>
      <c r="N776" s="95">
        <f t="shared" si="37"/>
        <v>1.3459556815104129E-4</v>
      </c>
      <c r="O776" s="72">
        <f t="shared" si="36"/>
        <v>-1.3460462694732712E-4</v>
      </c>
    </row>
    <row r="777" spans="1:15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0.1714793</v>
      </c>
      <c r="F777" s="5">
        <v>0.26693650000000002</v>
      </c>
      <c r="G777" s="5">
        <v>6.3114500000000004E-2</v>
      </c>
      <c r="H777" s="5">
        <v>2.0368580000000001</v>
      </c>
      <c r="I777" s="9">
        <v>0.49089529999999998</v>
      </c>
      <c r="M777" s="5">
        <f t="shared" si="38"/>
        <v>-6.3071079841797815</v>
      </c>
      <c r="N777" s="95">
        <f t="shared" si="37"/>
        <v>1.8199802627069082E-3</v>
      </c>
      <c r="O777" s="72">
        <f t="shared" si="36"/>
        <v>-1.8216384389894006E-3</v>
      </c>
    </row>
    <row r="778" spans="1:15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0.13187489999999999</v>
      </c>
      <c r="F778" s="5">
        <v>0.20613870000000001</v>
      </c>
      <c r="G778" s="5">
        <v>4.2645200000000001E-2</v>
      </c>
      <c r="H778" s="5">
        <v>1.3554550000000001</v>
      </c>
      <c r="I778" s="9">
        <v>0.39729579999999998</v>
      </c>
      <c r="M778" s="5">
        <f t="shared" si="38"/>
        <v>-5.0435114298682961</v>
      </c>
      <c r="N778" s="95">
        <f t="shared" si="37"/>
        <v>6.4097066922603708E-3</v>
      </c>
      <c r="O778" s="72">
        <f t="shared" si="36"/>
        <v>-6.4303370658797248E-3</v>
      </c>
    </row>
    <row r="779" spans="1:15" x14ac:dyDescent="0.2">
      <c r="A779" s="2">
        <v>148</v>
      </c>
      <c r="B779" s="2">
        <v>1999</v>
      </c>
      <c r="C779" s="3">
        <v>0</v>
      </c>
      <c r="D779" s="3">
        <v>1</v>
      </c>
      <c r="E779" s="5">
        <v>9.3867999999999993E-2</v>
      </c>
      <c r="F779" s="5">
        <v>0.25630429999999998</v>
      </c>
      <c r="G779" s="5">
        <v>8.3613599999999996E-2</v>
      </c>
      <c r="H779" s="5">
        <v>3.0968330000000002</v>
      </c>
      <c r="I779" s="9">
        <v>0.14666290000000001</v>
      </c>
      <c r="M779" s="5">
        <f t="shared" si="38"/>
        <v>-8.3902792452047983</v>
      </c>
      <c r="N779" s="95">
        <f t="shared" si="37"/>
        <v>2.2701231671629863E-4</v>
      </c>
      <c r="O779" s="72">
        <f t="shared" si="36"/>
        <v>-2.2703808791258763E-4</v>
      </c>
    </row>
    <row r="780" spans="1:15" x14ac:dyDescent="0.2">
      <c r="A780" s="2">
        <v>148</v>
      </c>
      <c r="B780" s="2">
        <v>2000</v>
      </c>
      <c r="C780" s="3">
        <v>0</v>
      </c>
      <c r="D780" s="3">
        <v>1</v>
      </c>
      <c r="E780" s="5">
        <v>6.7092799999999994E-2</v>
      </c>
      <c r="F780" s="5">
        <v>0.25632470000000002</v>
      </c>
      <c r="G780" s="5">
        <v>-2.6346E-3</v>
      </c>
      <c r="H780" s="5">
        <v>1.8944270000000001</v>
      </c>
      <c r="I780" s="9">
        <v>7.1788500000000005E-2</v>
      </c>
      <c r="M780" s="5">
        <f t="shared" si="38"/>
        <v>-5.8417582639397843</v>
      </c>
      <c r="N780" s="95">
        <f t="shared" si="37"/>
        <v>2.8953253557732557E-3</v>
      </c>
      <c r="O780" s="72">
        <f t="shared" si="36"/>
        <v>-2.8995249182565239E-3</v>
      </c>
    </row>
    <row r="781" spans="1:15" x14ac:dyDescent="0.2">
      <c r="A781" s="2">
        <v>148</v>
      </c>
      <c r="B781" s="2">
        <v>2001</v>
      </c>
      <c r="C781" s="3">
        <v>0</v>
      </c>
      <c r="D781" s="3">
        <v>1</v>
      </c>
      <c r="E781" s="5">
        <v>9.9807400000000004E-2</v>
      </c>
      <c r="F781" s="5">
        <v>0.1911804</v>
      </c>
      <c r="G781" s="5">
        <v>1.49698E-2</v>
      </c>
      <c r="H781" s="5">
        <v>1.6930540000000001</v>
      </c>
      <c r="I781" s="9">
        <v>9.6468700000000004E-2</v>
      </c>
      <c r="M781" s="5">
        <f t="shared" si="38"/>
        <v>-5.5380975993687649</v>
      </c>
      <c r="N781" s="95">
        <f t="shared" si="37"/>
        <v>3.9185880351273166E-3</v>
      </c>
      <c r="O781" s="72">
        <f t="shared" si="36"/>
        <v>-3.9262858174274832E-3</v>
      </c>
    </row>
    <row r="782" spans="1:15" x14ac:dyDescent="0.2">
      <c r="A782" s="2">
        <v>148</v>
      </c>
      <c r="B782" s="2">
        <v>2002</v>
      </c>
      <c r="C782" s="3">
        <v>0</v>
      </c>
      <c r="D782" s="3">
        <v>1</v>
      </c>
      <c r="E782" s="5">
        <v>7.5903799999999993E-2</v>
      </c>
      <c r="F782" s="5">
        <v>0.1873504</v>
      </c>
      <c r="G782" s="5">
        <v>4.0017799999999999E-2</v>
      </c>
      <c r="H782" s="5">
        <v>1.2015439999999999</v>
      </c>
      <c r="I782" s="9">
        <v>0.1097481</v>
      </c>
      <c r="M782" s="5">
        <f t="shared" si="38"/>
        <v>-4.951298985559589</v>
      </c>
      <c r="N782" s="95">
        <f t="shared" si="37"/>
        <v>7.024520696453998E-3</v>
      </c>
      <c r="O782" s="72">
        <f t="shared" si="36"/>
        <v>-7.0493087931683936E-3</v>
      </c>
    </row>
    <row r="783" spans="1:15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0.1139365</v>
      </c>
      <c r="F783" s="5">
        <v>0.21111530000000001</v>
      </c>
      <c r="G783" s="5">
        <v>4.1567199999999999E-2</v>
      </c>
      <c r="H783" s="5">
        <v>2.6397810000000002</v>
      </c>
      <c r="I783" s="9">
        <v>0.1061933</v>
      </c>
      <c r="M783" s="5">
        <f t="shared" si="38"/>
        <v>-7.2766516179866541</v>
      </c>
      <c r="N783" s="95">
        <f t="shared" si="37"/>
        <v>6.9101925021239558E-4</v>
      </c>
      <c r="O783" s="72">
        <f t="shared" si="36"/>
        <v>-6.912581140605204E-4</v>
      </c>
    </row>
    <row r="784" spans="1:15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0.16375439999999999</v>
      </c>
      <c r="F784" s="5">
        <v>0.37028719999999998</v>
      </c>
      <c r="G784" s="5">
        <v>6.4657500000000007E-2</v>
      </c>
      <c r="H784" s="5">
        <v>4.7223680000000003</v>
      </c>
      <c r="I784" s="9">
        <v>0.47308149999999999</v>
      </c>
      <c r="M784" s="5">
        <f t="shared" si="38"/>
        <v>-10.76357061632083</v>
      </c>
      <c r="N784" s="95">
        <f t="shared" si="37"/>
        <v>2.1155899135134365E-5</v>
      </c>
      <c r="O784" s="72">
        <f t="shared" si="36"/>
        <v>-2.1156122924285055E-5</v>
      </c>
    </row>
    <row r="785" spans="1:15" x14ac:dyDescent="0.2">
      <c r="A785" s="2">
        <v>149</v>
      </c>
      <c r="B785" s="2">
        <v>2000</v>
      </c>
      <c r="C785" s="3">
        <v>0</v>
      </c>
      <c r="D785" s="3">
        <v>1</v>
      </c>
      <c r="E785" s="5">
        <v>-2.58222E-2</v>
      </c>
      <c r="F785" s="5">
        <v>0.27768209999999999</v>
      </c>
      <c r="G785" s="5">
        <v>3.27753E-2</v>
      </c>
      <c r="H785" s="5">
        <v>1.1291420000000001</v>
      </c>
      <c r="I785" s="9">
        <v>0.3752316</v>
      </c>
      <c r="M785" s="5">
        <f t="shared" si="38"/>
        <v>-4.786959607599016</v>
      </c>
      <c r="N785" s="95">
        <f t="shared" si="37"/>
        <v>8.2688254172579041E-3</v>
      </c>
      <c r="O785" s="72">
        <f t="shared" si="36"/>
        <v>-8.3032017867723032E-3</v>
      </c>
    </row>
    <row r="786" spans="1:15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0.1003028</v>
      </c>
      <c r="F786" s="5">
        <v>0.2971819</v>
      </c>
      <c r="G786" s="5">
        <v>5.3399700000000001E-2</v>
      </c>
      <c r="H786" s="5">
        <v>1.7907459999999999</v>
      </c>
      <c r="I786" s="9">
        <v>0.3775577</v>
      </c>
      <c r="M786" s="5">
        <f t="shared" si="38"/>
        <v>-5.9809075176522697</v>
      </c>
      <c r="N786" s="95">
        <f t="shared" si="37"/>
        <v>2.5201651000453383E-3</v>
      </c>
      <c r="O786" s="72">
        <f t="shared" si="36"/>
        <v>-2.523346061600555E-3</v>
      </c>
    </row>
    <row r="787" spans="1:15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0.1310132</v>
      </c>
      <c r="F787" s="5">
        <v>0.31918390000000002</v>
      </c>
      <c r="G787" s="5">
        <v>6.7871000000000001E-2</v>
      </c>
      <c r="H787" s="5">
        <v>1.08636</v>
      </c>
      <c r="I787" s="9">
        <v>0.3352734</v>
      </c>
      <c r="M787" s="5">
        <f t="shared" si="38"/>
        <v>-5.019630592418177</v>
      </c>
      <c r="N787" s="95">
        <f t="shared" si="37"/>
        <v>6.5636014247403554E-3</v>
      </c>
      <c r="O787" s="72">
        <f t="shared" si="36"/>
        <v>-6.5852365782177562E-3</v>
      </c>
    </row>
    <row r="788" spans="1:15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0.17005329999999999</v>
      </c>
      <c r="F788" s="5">
        <v>0.35495890000000002</v>
      </c>
      <c r="G788" s="5">
        <v>4.6871400000000001E-2</v>
      </c>
      <c r="H788" s="5">
        <v>1.21245</v>
      </c>
      <c r="I788" s="9">
        <v>0.32686219999999999</v>
      </c>
      <c r="M788" s="5">
        <f t="shared" si="38"/>
        <v>-5.0936417970734791</v>
      </c>
      <c r="N788" s="95">
        <f t="shared" si="37"/>
        <v>6.0982179786814176E-3</v>
      </c>
      <c r="O788" s="72">
        <f t="shared" si="36"/>
        <v>-6.1168880514198814E-3</v>
      </c>
    </row>
    <row r="789" spans="1:15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0.18051809999999999</v>
      </c>
      <c r="F789" s="5">
        <v>0.40359349999999999</v>
      </c>
      <c r="G789" s="5">
        <v>5.40898E-2</v>
      </c>
      <c r="H789" s="5">
        <v>1.4561839999999999</v>
      </c>
      <c r="I789" s="9">
        <v>0.34494730000000001</v>
      </c>
      <c r="M789" s="5">
        <f t="shared" si="38"/>
        <v>-5.5949660025952532</v>
      </c>
      <c r="N789" s="95">
        <f t="shared" si="37"/>
        <v>3.7027642670710023E-3</v>
      </c>
      <c r="O789" s="72">
        <f t="shared" si="36"/>
        <v>-3.7096364680180732E-3</v>
      </c>
    </row>
    <row r="790" spans="1:15" x14ac:dyDescent="0.2">
      <c r="A790" s="2">
        <v>150</v>
      </c>
      <c r="B790" s="2">
        <v>1999</v>
      </c>
      <c r="C790" s="3">
        <v>0</v>
      </c>
      <c r="D790" s="3">
        <v>1</v>
      </c>
      <c r="E790" s="5">
        <v>6.17826E-2</v>
      </c>
      <c r="F790" s="5">
        <v>0.1180987</v>
      </c>
      <c r="G790" s="5">
        <v>6.8647700000000006E-2</v>
      </c>
      <c r="H790" s="5">
        <v>1.2461580000000001</v>
      </c>
      <c r="I790" s="9">
        <v>0.53322539999999996</v>
      </c>
      <c r="M790" s="5">
        <f t="shared" si="38"/>
        <v>-4.8941272048403306</v>
      </c>
      <c r="N790" s="95">
        <f t="shared" si="37"/>
        <v>7.4347543836607872E-3</v>
      </c>
      <c r="O790" s="72">
        <f t="shared" si="36"/>
        <v>-7.4625299252211981E-3</v>
      </c>
    </row>
    <row r="791" spans="1:15" x14ac:dyDescent="0.2">
      <c r="A791" s="2">
        <v>150</v>
      </c>
      <c r="B791" s="2">
        <v>2000</v>
      </c>
      <c r="C791" s="3">
        <v>0</v>
      </c>
      <c r="D791" s="3">
        <v>1</v>
      </c>
      <c r="E791" s="5">
        <v>5.1327499999999998E-2</v>
      </c>
      <c r="F791" s="5">
        <v>0.1018237</v>
      </c>
      <c r="G791" s="5">
        <v>5.2602500000000003E-2</v>
      </c>
      <c r="H791" s="5">
        <v>0.93727689999999997</v>
      </c>
      <c r="I791" s="9">
        <v>0.4051245</v>
      </c>
      <c r="M791" s="5">
        <f t="shared" si="38"/>
        <v>-4.3336059925763522</v>
      </c>
      <c r="N791" s="95">
        <f t="shared" si="37"/>
        <v>1.2950241792036479E-2</v>
      </c>
      <c r="O791" s="72">
        <f t="shared" si="36"/>
        <v>-1.303482723481472E-2</v>
      </c>
    </row>
    <row r="792" spans="1:15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0.18775710000000001</v>
      </c>
      <c r="F792" s="5">
        <v>0.15875059999999999</v>
      </c>
      <c r="G792" s="5">
        <v>3.6897100000000002E-2</v>
      </c>
      <c r="H792" s="5">
        <v>1.272875</v>
      </c>
      <c r="I792" s="9">
        <v>0.27828750000000002</v>
      </c>
      <c r="M792" s="5">
        <f t="shared" si="38"/>
        <v>-4.8476247623776301</v>
      </c>
      <c r="N792" s="95">
        <f t="shared" si="37"/>
        <v>7.785898012228001E-3</v>
      </c>
      <c r="O792" s="72">
        <f t="shared" si="36"/>
        <v>-7.8163663682037626E-3</v>
      </c>
    </row>
    <row r="793" spans="1:15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0.17462520000000001</v>
      </c>
      <c r="F793" s="5">
        <v>0.21435389999999999</v>
      </c>
      <c r="G793" s="5">
        <v>6.0322599999999997E-2</v>
      </c>
      <c r="H793" s="5">
        <v>1.611853</v>
      </c>
      <c r="I793" s="9">
        <v>0.29473120000000003</v>
      </c>
      <c r="M793" s="5">
        <f t="shared" si="38"/>
        <v>-5.6512986604106858</v>
      </c>
      <c r="N793" s="95">
        <f t="shared" si="37"/>
        <v>3.5006540514968161E-3</v>
      </c>
      <c r="O793" s="72">
        <f t="shared" si="36"/>
        <v>-3.5067956782203489E-3</v>
      </c>
    </row>
    <row r="794" spans="1:15" x14ac:dyDescent="0.2">
      <c r="A794" s="2">
        <v>151</v>
      </c>
      <c r="B794" s="2">
        <v>2002</v>
      </c>
      <c r="C794" s="3">
        <v>0</v>
      </c>
      <c r="D794" s="3">
        <v>1</v>
      </c>
      <c r="E794" s="5">
        <v>-1.8431999999999999E-3</v>
      </c>
      <c r="F794" s="5">
        <v>0.32800990000000002</v>
      </c>
      <c r="G794" s="5">
        <v>3.3257700000000001E-2</v>
      </c>
      <c r="H794" s="5">
        <v>0.78019070000000001</v>
      </c>
      <c r="I794" s="9">
        <v>0.1300288</v>
      </c>
      <c r="M794" s="5">
        <f t="shared" si="38"/>
        <v>-4.4499313901793878</v>
      </c>
      <c r="N794" s="95">
        <f t="shared" si="37"/>
        <v>1.1544535382123616E-2</v>
      </c>
      <c r="O794" s="72">
        <f t="shared" si="36"/>
        <v>-1.1611690883747826E-2</v>
      </c>
    </row>
    <row r="795" spans="1:15" x14ac:dyDescent="0.2">
      <c r="A795" s="2">
        <v>151</v>
      </c>
      <c r="B795" s="2">
        <v>2003</v>
      </c>
      <c r="C795" s="3">
        <v>0</v>
      </c>
      <c r="D795" s="3">
        <v>1</v>
      </c>
      <c r="E795" s="5">
        <v>6.8199999999999999E-4</v>
      </c>
      <c r="F795" s="5">
        <v>0.2988169</v>
      </c>
      <c r="G795" s="5">
        <v>5.7078700000000003E-2</v>
      </c>
      <c r="H795" s="5">
        <v>0.72032260000000004</v>
      </c>
      <c r="I795" s="9">
        <v>0.14201449999999999</v>
      </c>
      <c r="M795" s="5">
        <f t="shared" si="38"/>
        <v>-4.4941500389380256</v>
      </c>
      <c r="N795" s="95">
        <f t="shared" si="37"/>
        <v>1.1050691837380479E-2</v>
      </c>
      <c r="O795" s="72">
        <f t="shared" si="36"/>
        <v>-1.1112204322565907E-2</v>
      </c>
    </row>
    <row r="796" spans="1:15" x14ac:dyDescent="0.2">
      <c r="A796" s="2">
        <v>151</v>
      </c>
      <c r="B796" s="2">
        <v>2004</v>
      </c>
      <c r="C796" s="3">
        <v>0</v>
      </c>
      <c r="D796" s="3">
        <v>1</v>
      </c>
      <c r="E796" s="5">
        <v>3.7843E-3</v>
      </c>
      <c r="F796" s="5">
        <v>0.26486090000000001</v>
      </c>
      <c r="G796" s="5">
        <v>4.6356099999999997E-2</v>
      </c>
      <c r="H796" s="5">
        <v>0.7532702</v>
      </c>
      <c r="I796" s="9">
        <v>0.13036400000000001</v>
      </c>
      <c r="M796" s="5">
        <f t="shared" si="38"/>
        <v>-4.417446104801301</v>
      </c>
      <c r="N796" s="95">
        <f t="shared" si="37"/>
        <v>1.1921176667304452E-2</v>
      </c>
      <c r="O796" s="72">
        <f t="shared" si="36"/>
        <v>-1.199280371547122E-2</v>
      </c>
    </row>
    <row r="797" spans="1:15" x14ac:dyDescent="0.2">
      <c r="A797" s="2">
        <v>152</v>
      </c>
      <c r="B797" s="2">
        <v>1999</v>
      </c>
      <c r="C797" s="3">
        <v>0</v>
      </c>
      <c r="D797" s="3">
        <v>1</v>
      </c>
      <c r="E797" s="5">
        <v>8.8183200000000003E-2</v>
      </c>
      <c r="F797" s="5">
        <v>0.27482529999999999</v>
      </c>
      <c r="G797" s="5">
        <v>5.1450500000000003E-2</v>
      </c>
      <c r="H797" s="5">
        <v>0.82378130000000005</v>
      </c>
      <c r="I797" s="9">
        <v>0.48847160000000001</v>
      </c>
      <c r="M797" s="5">
        <f t="shared" si="38"/>
        <v>-4.3281487685926816</v>
      </c>
      <c r="N797" s="95">
        <f t="shared" si="37"/>
        <v>1.3020184668216977E-2</v>
      </c>
      <c r="O797" s="72">
        <f t="shared" si="36"/>
        <v>-1.3105690282812832E-2</v>
      </c>
    </row>
    <row r="798" spans="1:15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0.1254354</v>
      </c>
      <c r="F798" s="5">
        <v>0.27792630000000002</v>
      </c>
      <c r="G798" s="5">
        <v>4.3679900000000001E-2</v>
      </c>
      <c r="H798" s="5">
        <v>0.78375939999999999</v>
      </c>
      <c r="I798" s="9">
        <v>0.46170450000000002</v>
      </c>
      <c r="M798" s="5">
        <f t="shared" si="38"/>
        <v>-4.207872728655822</v>
      </c>
      <c r="N798" s="95">
        <f t="shared" si="37"/>
        <v>1.4659874821774299E-2</v>
      </c>
      <c r="O798" s="72">
        <f t="shared" si="36"/>
        <v>-1.4768392664544864E-2</v>
      </c>
    </row>
    <row r="799" spans="1:15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0.176702</v>
      </c>
      <c r="F799" s="5">
        <v>0.1595393</v>
      </c>
      <c r="G799" s="5">
        <v>2.64297E-2</v>
      </c>
      <c r="H799" s="5">
        <v>0.72394639999999999</v>
      </c>
      <c r="I799" s="9">
        <v>0.40360620000000003</v>
      </c>
      <c r="M799" s="5">
        <f t="shared" si="38"/>
        <v>-3.8171927987465839</v>
      </c>
      <c r="N799" s="95">
        <f t="shared" si="37"/>
        <v>2.1516311418806174E-2</v>
      </c>
      <c r="O799" s="72">
        <f t="shared" si="36"/>
        <v>-2.1751162104883887E-2</v>
      </c>
    </row>
    <row r="800" spans="1:15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0.1660808</v>
      </c>
      <c r="F800" s="5">
        <v>0.19451570000000001</v>
      </c>
      <c r="G800" s="5">
        <v>5.5505100000000002E-2</v>
      </c>
      <c r="H800" s="5">
        <v>0.84549890000000005</v>
      </c>
      <c r="I800" s="9">
        <v>0.49391849999999998</v>
      </c>
      <c r="M800" s="5">
        <f t="shared" si="38"/>
        <v>-4.2427627226855504</v>
      </c>
      <c r="N800" s="95">
        <f t="shared" si="37"/>
        <v>1.4164331707198273E-2</v>
      </c>
      <c r="O800" s="72">
        <f t="shared" si="36"/>
        <v>-1.4265603287101424E-2</v>
      </c>
    </row>
    <row r="801" spans="1:15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0.21397179999999999</v>
      </c>
      <c r="F801" s="5">
        <v>0.20724329999999999</v>
      </c>
      <c r="G801" s="5">
        <v>4.77811E-2</v>
      </c>
      <c r="H801" s="5">
        <v>0.89730069999999995</v>
      </c>
      <c r="I801" s="9">
        <v>0.3303797</v>
      </c>
      <c r="M801" s="5">
        <f t="shared" si="38"/>
        <v>-4.3635380535247998</v>
      </c>
      <c r="N801" s="95">
        <f t="shared" si="37"/>
        <v>1.2573159642668408E-2</v>
      </c>
      <c r="O801" s="72">
        <f t="shared" si="36"/>
        <v>-1.2652870665436732E-2</v>
      </c>
    </row>
    <row r="802" spans="1:15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0.34087509999999999</v>
      </c>
      <c r="F802" s="5">
        <v>0.194938</v>
      </c>
      <c r="G802" s="5">
        <v>5.5754600000000001E-2</v>
      </c>
      <c r="H802" s="5">
        <v>1.544953</v>
      </c>
      <c r="I802" s="9">
        <v>0.4164756</v>
      </c>
      <c r="M802" s="5">
        <f t="shared" si="38"/>
        <v>-5.3355755099611812</v>
      </c>
      <c r="N802" s="95">
        <f t="shared" si="37"/>
        <v>4.7940434399876596E-3</v>
      </c>
      <c r="O802" s="72">
        <f t="shared" si="36"/>
        <v>-4.8055717257323837E-3</v>
      </c>
    </row>
    <row r="803" spans="1:15" x14ac:dyDescent="0.2">
      <c r="A803" s="2">
        <v>153</v>
      </c>
      <c r="B803" s="2">
        <v>1999</v>
      </c>
      <c r="C803" s="3">
        <v>0</v>
      </c>
      <c r="D803" s="3">
        <v>1</v>
      </c>
      <c r="E803" s="5">
        <v>4.3567599999999998E-2</v>
      </c>
      <c r="F803" s="5">
        <v>0.27154260000000002</v>
      </c>
      <c r="G803" s="5">
        <v>4.64375E-2</v>
      </c>
      <c r="H803" s="5">
        <v>1.535566</v>
      </c>
      <c r="I803" s="9">
        <v>0.1785764</v>
      </c>
      <c r="M803" s="5">
        <f t="shared" si="38"/>
        <v>-5.628107894357246</v>
      </c>
      <c r="N803" s="95">
        <f t="shared" si="37"/>
        <v>3.582491330663152E-3</v>
      </c>
      <c r="O803" s="72">
        <f t="shared" si="36"/>
        <v>-3.5889238202175453E-3</v>
      </c>
    </row>
    <row r="804" spans="1:15" x14ac:dyDescent="0.2">
      <c r="A804" s="2">
        <v>154</v>
      </c>
      <c r="B804" s="2">
        <v>1995</v>
      </c>
      <c r="C804" s="3">
        <v>0</v>
      </c>
      <c r="D804" s="3">
        <v>1</v>
      </c>
      <c r="E804" s="5">
        <v>-4.9915500000000002E-2</v>
      </c>
      <c r="F804" s="5">
        <v>-2.4221699999999999E-2</v>
      </c>
      <c r="G804" s="5">
        <v>6.1810499999999997E-2</v>
      </c>
      <c r="H804" s="5">
        <v>0.49300539999999998</v>
      </c>
      <c r="I804" s="9">
        <v>0.1711771</v>
      </c>
      <c r="M804" s="5">
        <f t="shared" si="38"/>
        <v>-3.7029385224182163</v>
      </c>
      <c r="N804" s="95">
        <f t="shared" si="37"/>
        <v>2.4057930840378092E-2</v>
      </c>
      <c r="O804" s="72">
        <f t="shared" si="36"/>
        <v>-2.4352049699884065E-2</v>
      </c>
    </row>
    <row r="805" spans="1:15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-5.02195E-2</v>
      </c>
      <c r="F805" s="5">
        <v>-5.7494E-3</v>
      </c>
      <c r="G805" s="5">
        <v>4.5847300000000001E-2</v>
      </c>
      <c r="H805" s="5">
        <v>0.56884880000000004</v>
      </c>
      <c r="I805" s="9">
        <v>0.16718910000000001</v>
      </c>
      <c r="M805" s="5">
        <f t="shared" si="38"/>
        <v>-3.7255679789007785</v>
      </c>
      <c r="N805" s="95">
        <f t="shared" si="37"/>
        <v>2.3532294210177003E-2</v>
      </c>
      <c r="O805" s="72">
        <f t="shared" si="36"/>
        <v>-2.3813600600063892E-2</v>
      </c>
    </row>
    <row r="806" spans="1:15" x14ac:dyDescent="0.2">
      <c r="A806" s="2">
        <v>154</v>
      </c>
      <c r="B806" s="2">
        <v>1997</v>
      </c>
      <c r="C806" s="3">
        <v>0</v>
      </c>
      <c r="D806" s="3">
        <v>1</v>
      </c>
      <c r="E806" s="5">
        <v>-6.4973699999999995E-2</v>
      </c>
      <c r="F806" s="5">
        <v>-9.5186000000000003E-3</v>
      </c>
      <c r="G806" s="5">
        <v>5.5564500000000003E-2</v>
      </c>
      <c r="H806" s="5">
        <v>0.65578800000000004</v>
      </c>
      <c r="I806" s="9">
        <v>0.18185809999999999</v>
      </c>
      <c r="M806" s="5">
        <f t="shared" si="38"/>
        <v>-3.9333847854218207</v>
      </c>
      <c r="N806" s="95">
        <f t="shared" si="37"/>
        <v>1.9201384167553598E-2</v>
      </c>
      <c r="O806" s="72">
        <f t="shared" si="36"/>
        <v>-1.9388125065004827E-2</v>
      </c>
    </row>
    <row r="807" spans="1:15" x14ac:dyDescent="0.2">
      <c r="A807" s="2">
        <v>154</v>
      </c>
      <c r="B807" s="2">
        <v>1998</v>
      </c>
      <c r="C807" s="3">
        <v>0</v>
      </c>
      <c r="D807" s="3">
        <v>1</v>
      </c>
      <c r="E807" s="5">
        <v>-1.2114099999999999E-2</v>
      </c>
      <c r="F807" s="5">
        <v>-8.2942999999999992E-3</v>
      </c>
      <c r="G807" s="5">
        <v>3.0300500000000001E-2</v>
      </c>
      <c r="H807" s="5">
        <v>0.62368469999999998</v>
      </c>
      <c r="I807" s="9">
        <v>0.1624302</v>
      </c>
      <c r="M807" s="5">
        <f t="shared" si="38"/>
        <v>-3.6720524388655331</v>
      </c>
      <c r="N807" s="95">
        <f t="shared" si="37"/>
        <v>2.4793869515779911E-2</v>
      </c>
      <c r="O807" s="72">
        <f t="shared" si="36"/>
        <v>-2.5106414448226536E-2</v>
      </c>
    </row>
    <row r="808" spans="1:15" x14ac:dyDescent="0.2">
      <c r="A808" s="2">
        <v>154</v>
      </c>
      <c r="B808" s="2">
        <v>1999</v>
      </c>
      <c r="C808" s="3">
        <v>0</v>
      </c>
      <c r="D808" s="3">
        <v>1</v>
      </c>
      <c r="E808" s="5">
        <v>-8.7417999999999992E-3</v>
      </c>
      <c r="F808" s="5">
        <v>1.8074900000000001E-2</v>
      </c>
      <c r="G808" s="5">
        <v>3.6568400000000001E-2</v>
      </c>
      <c r="H808" s="5">
        <v>0.31043730000000003</v>
      </c>
      <c r="I808" s="9">
        <v>0.14081840000000001</v>
      </c>
      <c r="M808" s="5">
        <f t="shared" si="38"/>
        <v>-3.2733386838883853</v>
      </c>
      <c r="N808" s="95">
        <f t="shared" si="37"/>
        <v>3.6497240957450251E-2</v>
      </c>
      <c r="O808" s="72">
        <f t="shared" si="36"/>
        <v>-3.7179927569231858E-2</v>
      </c>
    </row>
    <row r="809" spans="1:15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-2.43752E-2</v>
      </c>
      <c r="F809" s="5">
        <v>-2.7536000000000001E-3</v>
      </c>
      <c r="G809" s="5">
        <v>3.55882E-2</v>
      </c>
      <c r="H809" s="5">
        <v>0.32979429999999998</v>
      </c>
      <c r="I809" s="9">
        <v>0.25136639999999999</v>
      </c>
      <c r="M809" s="5">
        <f t="shared" si="38"/>
        <v>-3.2040293341329082</v>
      </c>
      <c r="N809" s="95">
        <f t="shared" si="37"/>
        <v>3.9014373064953291E-2</v>
      </c>
      <c r="O809" s="72">
        <f t="shared" si="36"/>
        <v>-3.9795826486806803E-2</v>
      </c>
    </row>
    <row r="810" spans="1:15" x14ac:dyDescent="0.2">
      <c r="A810" s="2">
        <v>154</v>
      </c>
      <c r="B810" s="2">
        <v>2001</v>
      </c>
      <c r="C810" s="3">
        <v>0</v>
      </c>
      <c r="D810" s="3">
        <v>1</v>
      </c>
      <c r="E810" s="5">
        <v>-1.30177E-2</v>
      </c>
      <c r="F810" s="5">
        <v>-5.7533300000000002E-2</v>
      </c>
      <c r="G810" s="5">
        <v>2.9693000000000001E-2</v>
      </c>
      <c r="H810" s="5">
        <v>0.2320295</v>
      </c>
      <c r="I810" s="9">
        <v>0.24044509999999999</v>
      </c>
      <c r="M810" s="5">
        <f t="shared" si="38"/>
        <v>-2.9234869498547269</v>
      </c>
      <c r="N810" s="95">
        <f t="shared" si="37"/>
        <v>5.1004656960860088E-2</v>
      </c>
      <c r="O810" s="72">
        <f t="shared" si="36"/>
        <v>-5.2351387613817746E-2</v>
      </c>
    </row>
    <row r="811" spans="1:15" x14ac:dyDescent="0.2">
      <c r="A811" s="2">
        <v>154</v>
      </c>
      <c r="B811" s="2">
        <v>2002</v>
      </c>
      <c r="C811" s="3">
        <v>0</v>
      </c>
      <c r="D811" s="3">
        <v>1</v>
      </c>
      <c r="E811" s="5">
        <v>2.28258E-2</v>
      </c>
      <c r="F811" s="5">
        <v>-0.1552153</v>
      </c>
      <c r="G811" s="5">
        <v>-1.2479499999999999E-2</v>
      </c>
      <c r="H811" s="5">
        <v>0.13682620000000001</v>
      </c>
      <c r="I811" s="9">
        <v>0.15771850000000001</v>
      </c>
      <c r="M811" s="5">
        <f t="shared" si="38"/>
        <v>-2.3288140693481836</v>
      </c>
      <c r="N811" s="95">
        <f t="shared" si="37"/>
        <v>8.8764540956107585E-2</v>
      </c>
      <c r="O811" s="72">
        <f t="shared" si="36"/>
        <v>-9.2953952940064644E-2</v>
      </c>
    </row>
    <row r="812" spans="1:15" x14ac:dyDescent="0.2">
      <c r="A812" s="2">
        <v>154</v>
      </c>
      <c r="B812" s="2">
        <v>2003</v>
      </c>
      <c r="C812" s="3">
        <v>0</v>
      </c>
      <c r="D812" s="3">
        <v>1</v>
      </c>
      <c r="E812" s="5">
        <v>9.65728E-2</v>
      </c>
      <c r="F812" s="5">
        <v>-0.13058439999999999</v>
      </c>
      <c r="G812" s="5">
        <v>3.9275299999999999E-2</v>
      </c>
      <c r="H812" s="5">
        <v>0.15398909999999999</v>
      </c>
      <c r="I812" s="9">
        <v>0.1202529</v>
      </c>
      <c r="M812" s="5">
        <f t="shared" si="38"/>
        <v>-2.7986258482419224</v>
      </c>
      <c r="N812" s="95">
        <f t="shared" si="37"/>
        <v>5.7398477655610618E-2</v>
      </c>
      <c r="O812" s="72">
        <f t="shared" si="36"/>
        <v>-5.9111649445657326E-2</v>
      </c>
    </row>
    <row r="813" spans="1:15" x14ac:dyDescent="0.2">
      <c r="A813" s="2">
        <v>154</v>
      </c>
      <c r="B813" s="2">
        <v>2004</v>
      </c>
      <c r="C813" s="3">
        <v>0</v>
      </c>
      <c r="D813" s="3">
        <v>1</v>
      </c>
      <c r="E813" s="5">
        <v>0.11229740000000001</v>
      </c>
      <c r="F813" s="5">
        <v>-9.8862500000000006E-2</v>
      </c>
      <c r="G813" s="5">
        <v>2.8629999999999999E-2</v>
      </c>
      <c r="H813" s="5">
        <v>0.1735197</v>
      </c>
      <c r="I813" s="9">
        <v>0.13535730000000001</v>
      </c>
      <c r="M813" s="5">
        <f t="shared" si="38"/>
        <v>-2.7748449232289767</v>
      </c>
      <c r="N813" s="95">
        <f t="shared" si="37"/>
        <v>5.8698742893643324E-2</v>
      </c>
      <c r="O813" s="72">
        <f t="shared" si="36"/>
        <v>-6.049204492963469E-2</v>
      </c>
    </row>
    <row r="814" spans="1:15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0.23832249999999999</v>
      </c>
      <c r="F814" s="5">
        <v>0.40608100000000003</v>
      </c>
      <c r="G814" s="5">
        <v>5.85706E-2</v>
      </c>
      <c r="H814" s="5">
        <v>0.70600010000000002</v>
      </c>
      <c r="I814" s="9">
        <v>0.2910722</v>
      </c>
      <c r="M814" s="5">
        <f t="shared" si="38"/>
        <v>-4.4483723238332651</v>
      </c>
      <c r="N814" s="95">
        <f t="shared" si="37"/>
        <v>1.1562339847237419E-2</v>
      </c>
      <c r="O814" s="72">
        <f t="shared" si="36"/>
        <v>-1.1629703455991798E-2</v>
      </c>
    </row>
    <row r="815" spans="1:15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0.1807539</v>
      </c>
      <c r="F815" s="5">
        <v>0.38971709999999998</v>
      </c>
      <c r="G815" s="5">
        <v>4.5145699999999997E-2</v>
      </c>
      <c r="H815" s="5">
        <v>0.42661070000000001</v>
      </c>
      <c r="I815" s="9">
        <v>0.3190963</v>
      </c>
      <c r="M815" s="5">
        <f t="shared" si="38"/>
        <v>-3.8784488806418245</v>
      </c>
      <c r="N815" s="95">
        <f t="shared" si="37"/>
        <v>2.0263768794438912E-2</v>
      </c>
      <c r="O815" s="72">
        <f t="shared" si="36"/>
        <v>-2.0471895376434325E-2</v>
      </c>
    </row>
    <row r="816" spans="1:15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0.1356193</v>
      </c>
      <c r="F816" s="5">
        <v>0.39585730000000002</v>
      </c>
      <c r="G816" s="5">
        <v>4.9516400000000002E-2</v>
      </c>
      <c r="H816" s="5">
        <v>0.64591270000000001</v>
      </c>
      <c r="I816" s="9">
        <v>0.30855510000000003</v>
      </c>
      <c r="M816" s="5">
        <f t="shared" si="38"/>
        <v>-4.2970522814080878</v>
      </c>
      <c r="N816" s="95">
        <f t="shared" si="37"/>
        <v>1.3425906331673464E-2</v>
      </c>
      <c r="O816" s="72">
        <f t="shared" si="36"/>
        <v>-1.351684871869031E-2</v>
      </c>
    </row>
    <row r="817" spans="1:15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0.1919167</v>
      </c>
      <c r="F817" s="5">
        <v>0.41049239999999998</v>
      </c>
      <c r="G817" s="5">
        <v>5.36839E-2</v>
      </c>
      <c r="H817" s="5">
        <v>0.66853390000000001</v>
      </c>
      <c r="I817" s="9">
        <v>0.33638249999999997</v>
      </c>
      <c r="M817" s="5">
        <f t="shared" si="38"/>
        <v>-4.3471423592718814</v>
      </c>
      <c r="N817" s="95">
        <f t="shared" si="37"/>
        <v>1.277834863402684E-2</v>
      </c>
      <c r="O817" s="72">
        <f t="shared" si="36"/>
        <v>-1.286069397470623E-2</v>
      </c>
    </row>
    <row r="818" spans="1:15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0.2296241</v>
      </c>
      <c r="F818" s="5">
        <v>0.42804389999999998</v>
      </c>
      <c r="G818" s="5">
        <v>4.16785E-2</v>
      </c>
      <c r="H818" s="5">
        <v>0.88645609999999997</v>
      </c>
      <c r="I818" s="9">
        <v>0.2124635</v>
      </c>
      <c r="M818" s="5">
        <f t="shared" si="38"/>
        <v>-4.6850793505424591</v>
      </c>
      <c r="N818" s="95">
        <f t="shared" si="37"/>
        <v>9.1475518020939922E-3</v>
      </c>
      <c r="O818" s="72">
        <f t="shared" si="36"/>
        <v>-9.1896475661887318E-3</v>
      </c>
    </row>
    <row r="819" spans="1:15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0.53121439999999998</v>
      </c>
      <c r="F819" s="5">
        <v>0.5468807</v>
      </c>
      <c r="G819" s="5">
        <v>3.3623599999999997E-2</v>
      </c>
      <c r="H819" s="5">
        <v>1.120112</v>
      </c>
      <c r="I819" s="9">
        <v>0.23181099999999999</v>
      </c>
      <c r="M819" s="5">
        <f t="shared" si="38"/>
        <v>-5.0288232817030449</v>
      </c>
      <c r="N819" s="95">
        <f t="shared" si="37"/>
        <v>6.5039313891786851E-3</v>
      </c>
      <c r="O819" s="72">
        <f t="shared" si="36"/>
        <v>-6.5251741084911786E-3</v>
      </c>
    </row>
    <row r="820" spans="1:15" x14ac:dyDescent="0.2">
      <c r="A820" s="2">
        <v>156</v>
      </c>
      <c r="B820" s="2">
        <v>1999</v>
      </c>
      <c r="C820" s="3">
        <v>0</v>
      </c>
      <c r="D820" s="3">
        <v>1</v>
      </c>
      <c r="E820" s="5">
        <v>0.2430464</v>
      </c>
      <c r="F820" s="5">
        <v>-0.23028380000000001</v>
      </c>
      <c r="G820" s="5">
        <v>6.6599500000000006E-2</v>
      </c>
      <c r="H820" s="5">
        <v>2.8981309999999998</v>
      </c>
      <c r="I820" s="9">
        <v>0.1867915</v>
      </c>
      <c r="M820" s="5">
        <f t="shared" si="38"/>
        <v>-7.1433351890797097</v>
      </c>
      <c r="N820" s="95">
        <f t="shared" si="37"/>
        <v>7.8948873757934577E-4</v>
      </c>
      <c r="O820" s="72">
        <f t="shared" si="36"/>
        <v>-7.8980054793736378E-4</v>
      </c>
    </row>
    <row r="821" spans="1:15" x14ac:dyDescent="0.2">
      <c r="A821" s="2">
        <v>156</v>
      </c>
      <c r="B821" s="2">
        <v>2000</v>
      </c>
      <c r="C821" s="3">
        <v>0</v>
      </c>
      <c r="D821" s="3">
        <v>1</v>
      </c>
      <c r="E821" s="5">
        <v>0.1613484</v>
      </c>
      <c r="F821" s="5">
        <v>-0.11420370000000001</v>
      </c>
      <c r="G821" s="5">
        <v>6.1572799999999997E-2</v>
      </c>
      <c r="H821" s="5">
        <v>4.1519310000000003</v>
      </c>
      <c r="I821" s="9">
        <v>0.2017516</v>
      </c>
      <c r="M821" s="5">
        <f t="shared" si="38"/>
        <v>-9.2945382539091987</v>
      </c>
      <c r="N821" s="95">
        <f t="shared" si="37"/>
        <v>9.1916484109399302E-5</v>
      </c>
      <c r="O821" s="72">
        <f t="shared" si="36"/>
        <v>-9.1920708688344216E-5</v>
      </c>
    </row>
    <row r="822" spans="1:15" x14ac:dyDescent="0.2">
      <c r="A822" s="2">
        <v>156</v>
      </c>
      <c r="B822" s="2">
        <v>2001</v>
      </c>
      <c r="C822" s="3">
        <v>0</v>
      </c>
      <c r="D822" s="3">
        <v>1</v>
      </c>
      <c r="E822" s="5">
        <v>0.25399189999999999</v>
      </c>
      <c r="F822" s="5">
        <v>-2.0075000000000002E-3</v>
      </c>
      <c r="G822" s="5">
        <v>7.5248499999999996E-2</v>
      </c>
      <c r="H822" s="5">
        <v>5.2009550000000004</v>
      </c>
      <c r="I822" s="9">
        <v>0.21131369999999999</v>
      </c>
      <c r="M822" s="5">
        <f t="shared" si="38"/>
        <v>-11.194465175427348</v>
      </c>
      <c r="N822" s="95">
        <f t="shared" si="37"/>
        <v>1.3749901116250169E-5</v>
      </c>
      <c r="O822" s="72">
        <f t="shared" si="36"/>
        <v>-1.3749995647001402E-5</v>
      </c>
    </row>
    <row r="823" spans="1:15" x14ac:dyDescent="0.2">
      <c r="A823" s="2">
        <v>156</v>
      </c>
      <c r="B823" s="2">
        <v>2002</v>
      </c>
      <c r="C823" s="3">
        <v>0</v>
      </c>
      <c r="D823" s="3">
        <v>1</v>
      </c>
      <c r="E823" s="5">
        <v>0.15427660000000001</v>
      </c>
      <c r="F823" s="5">
        <v>8.9819700000000002E-2</v>
      </c>
      <c r="G823" s="5">
        <v>7.3549699999999996E-2</v>
      </c>
      <c r="H823" s="5">
        <v>3.1535679999999999</v>
      </c>
      <c r="I823" s="9">
        <v>0.20387669999999999</v>
      </c>
      <c r="M823" s="5">
        <f t="shared" si="38"/>
        <v>-8.0976278234763264</v>
      </c>
      <c r="N823" s="95">
        <f t="shared" si="37"/>
        <v>3.0416749519829729E-4</v>
      </c>
      <c r="O823" s="72">
        <f t="shared" si="36"/>
        <v>-3.0421376351336577E-4</v>
      </c>
    </row>
    <row r="824" spans="1:15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0.24671180000000001</v>
      </c>
      <c r="F824" s="5">
        <v>0.19491559999999999</v>
      </c>
      <c r="G824" s="5">
        <v>7.5855000000000006E-2</v>
      </c>
      <c r="H824" s="5">
        <v>4.855766</v>
      </c>
      <c r="I824" s="9">
        <v>0.19136909999999999</v>
      </c>
      <c r="M824" s="5">
        <f t="shared" si="38"/>
        <v>-10.95093405597131</v>
      </c>
      <c r="N824" s="95">
        <f t="shared" si="37"/>
        <v>1.7541315085890776E-5</v>
      </c>
      <c r="O824" s="72">
        <f t="shared" si="36"/>
        <v>-1.7541468936578249E-5</v>
      </c>
    </row>
    <row r="825" spans="1:15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0.26290000000000002</v>
      </c>
      <c r="F825" s="5">
        <v>0.30000080000000001</v>
      </c>
      <c r="G825" s="5">
        <v>6.9085499999999994E-2</v>
      </c>
      <c r="H825" s="5">
        <v>8.6412289999999992</v>
      </c>
      <c r="I825" s="9">
        <v>0.20243259999999999</v>
      </c>
      <c r="M825" s="5">
        <f t="shared" si="38"/>
        <v>-17.068496545625958</v>
      </c>
      <c r="N825" s="95">
        <f t="shared" si="37"/>
        <v>3.8658599716925328E-8</v>
      </c>
      <c r="O825" s="72">
        <f t="shared" si="36"/>
        <v>-3.8658600513060999E-8</v>
      </c>
    </row>
    <row r="826" spans="1:15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0.18014450000000001</v>
      </c>
      <c r="F826" s="5">
        <v>0.56217309999999998</v>
      </c>
      <c r="G826" s="5">
        <v>2.7098400000000002E-2</v>
      </c>
      <c r="H826" s="5">
        <v>2.6848350000000001</v>
      </c>
      <c r="I826" s="9">
        <v>0.34190910000000002</v>
      </c>
      <c r="M826" s="5">
        <f t="shared" si="38"/>
        <v>-7.5696437298300072</v>
      </c>
      <c r="N826" s="95">
        <f t="shared" si="37"/>
        <v>5.1561021613796474E-4</v>
      </c>
      <c r="O826" s="72">
        <f t="shared" si="36"/>
        <v>-5.1574318879549393E-4</v>
      </c>
    </row>
    <row r="827" spans="1:15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0.11212419999999999</v>
      </c>
      <c r="F827" s="5">
        <v>0.5820149</v>
      </c>
      <c r="G827" s="5">
        <v>4.8610500000000001E-2</v>
      </c>
      <c r="H827" s="5">
        <v>4.1252700000000004</v>
      </c>
      <c r="I827" s="9">
        <v>0.39169589999999999</v>
      </c>
      <c r="M827" s="5">
        <f t="shared" si="38"/>
        <v>-10.063368416658472</v>
      </c>
      <c r="N827" s="95">
        <f t="shared" si="37"/>
        <v>4.2610450067777541E-5</v>
      </c>
      <c r="O827" s="72">
        <f t="shared" si="36"/>
        <v>-4.2611357918831708E-5</v>
      </c>
    </row>
    <row r="828" spans="1:15" x14ac:dyDescent="0.2">
      <c r="A828" s="2">
        <v>157</v>
      </c>
      <c r="B828" s="2">
        <v>2001</v>
      </c>
      <c r="C828" s="3">
        <v>0</v>
      </c>
      <c r="D828" s="3">
        <v>1</v>
      </c>
      <c r="E828" s="5">
        <v>7.0382600000000003E-2</v>
      </c>
      <c r="F828" s="5">
        <v>0.56490759999999995</v>
      </c>
      <c r="G828" s="5">
        <v>4.81713E-2</v>
      </c>
      <c r="H828" s="5">
        <v>2.3772669999999998</v>
      </c>
      <c r="I828" s="9">
        <v>0.35237590000000002</v>
      </c>
      <c r="M828" s="5">
        <f t="shared" si="38"/>
        <v>-7.2910437170191997</v>
      </c>
      <c r="N828" s="95">
        <f t="shared" si="37"/>
        <v>6.8115198259962207E-4</v>
      </c>
      <c r="O828" s="72">
        <f t="shared" si="36"/>
        <v>-6.8138407200945118E-4</v>
      </c>
    </row>
    <row r="829" spans="1:15" x14ac:dyDescent="0.2">
      <c r="A829" s="2">
        <v>157</v>
      </c>
      <c r="B829" s="2">
        <v>2002</v>
      </c>
      <c r="C829" s="3">
        <v>0</v>
      </c>
      <c r="D829" s="3">
        <v>1</v>
      </c>
      <c r="E829" s="5">
        <v>7.4827000000000001E-3</v>
      </c>
      <c r="F829" s="5">
        <v>0.25264920000000002</v>
      </c>
      <c r="G829" s="5">
        <v>4.2210200000000003E-2</v>
      </c>
      <c r="H829" s="5">
        <v>0.67355330000000002</v>
      </c>
      <c r="I829" s="9">
        <v>0.26256119999999999</v>
      </c>
      <c r="M829" s="5">
        <f t="shared" si="38"/>
        <v>-4.1560323563360928</v>
      </c>
      <c r="N829" s="95">
        <f t="shared" si="37"/>
        <v>1.5427857705398592E-2</v>
      </c>
      <c r="O829" s="72">
        <f t="shared" si="36"/>
        <v>-1.554810548243348E-2</v>
      </c>
    </row>
    <row r="830" spans="1:15" x14ac:dyDescent="0.2">
      <c r="A830" s="2">
        <v>157</v>
      </c>
      <c r="B830" s="2">
        <v>2003</v>
      </c>
      <c r="C830" s="3">
        <v>0</v>
      </c>
      <c r="D830" s="3">
        <v>1</v>
      </c>
      <c r="E830" s="5">
        <v>1.7457400000000001E-2</v>
      </c>
      <c r="F830" s="5">
        <v>0.30407899999999999</v>
      </c>
      <c r="G830" s="5">
        <v>4.2632700000000003E-2</v>
      </c>
      <c r="H830" s="5">
        <v>0.64459379999999999</v>
      </c>
      <c r="I830" s="9">
        <v>0.2551388</v>
      </c>
      <c r="M830" s="5">
        <f t="shared" si="38"/>
        <v>-4.1885087994551382</v>
      </c>
      <c r="N830" s="95">
        <f t="shared" si="37"/>
        <v>1.4942230845689795E-2</v>
      </c>
      <c r="O830" s="72">
        <f t="shared" si="36"/>
        <v>-1.5054990642202367E-2</v>
      </c>
    </row>
    <row r="831" spans="1:15" x14ac:dyDescent="0.2">
      <c r="A831" s="2">
        <v>157</v>
      </c>
      <c r="B831" s="2">
        <v>2004</v>
      </c>
      <c r="C831" s="3">
        <v>0</v>
      </c>
      <c r="D831" s="3">
        <v>1</v>
      </c>
      <c r="E831" s="5">
        <v>5.6776300000000002E-2</v>
      </c>
      <c r="F831" s="5">
        <v>0.35713089999999997</v>
      </c>
      <c r="G831" s="5">
        <v>5.8945299999999999E-2</v>
      </c>
      <c r="H831" s="5">
        <v>0.92668159999999999</v>
      </c>
      <c r="I831" s="9">
        <v>0.26095449999999998</v>
      </c>
      <c r="M831" s="5">
        <f t="shared" si="38"/>
        <v>-4.8257677363670268</v>
      </c>
      <c r="N831" s="95">
        <f t="shared" si="37"/>
        <v>7.9565790593699136E-3</v>
      </c>
      <c r="O831" s="72">
        <f t="shared" si="36"/>
        <v>-7.9884015456851316E-3</v>
      </c>
    </row>
    <row r="832" spans="1:15" x14ac:dyDescent="0.2">
      <c r="A832" s="2">
        <v>158</v>
      </c>
      <c r="B832" s="2">
        <v>1999</v>
      </c>
      <c r="C832" s="3">
        <v>0</v>
      </c>
      <c r="D832" s="3">
        <v>1</v>
      </c>
      <c r="E832" s="5">
        <v>9.2355699999999999E-2</v>
      </c>
      <c r="F832" s="5">
        <v>0.3088921</v>
      </c>
      <c r="G832" s="5">
        <v>5.5200100000000002E-2</v>
      </c>
      <c r="H832" s="5">
        <v>7.8221319999999999</v>
      </c>
      <c r="I832" s="9">
        <v>0.22692519999999999</v>
      </c>
      <c r="M832" s="5">
        <f t="shared" si="38"/>
        <v>-15.720543112184506</v>
      </c>
      <c r="N832" s="95">
        <f t="shared" si="37"/>
        <v>1.4881777574918183E-7</v>
      </c>
      <c r="O832" s="72">
        <f t="shared" si="36"/>
        <v>-1.4881778684250521E-7</v>
      </c>
    </row>
    <row r="833" spans="1:15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0.16731219999999999</v>
      </c>
      <c r="F833" s="5">
        <v>0.15179480000000001</v>
      </c>
      <c r="G833" s="5">
        <v>5.534E-2</v>
      </c>
      <c r="H833" s="5">
        <v>6.807137</v>
      </c>
      <c r="I833" s="9">
        <v>0.13054740000000001</v>
      </c>
      <c r="M833" s="5">
        <f t="shared" si="38"/>
        <v>-13.904417945410135</v>
      </c>
      <c r="N833" s="95">
        <f t="shared" si="37"/>
        <v>9.149294665864444E-7</v>
      </c>
      <c r="O833" s="72">
        <f t="shared" si="36"/>
        <v>-9.149298851815161E-7</v>
      </c>
    </row>
    <row r="834" spans="1:15" x14ac:dyDescent="0.2">
      <c r="A834" s="2">
        <v>158</v>
      </c>
      <c r="B834" s="2">
        <v>2001</v>
      </c>
      <c r="C834" s="3">
        <v>0</v>
      </c>
      <c r="D834" s="3">
        <v>1</v>
      </c>
      <c r="E834" s="5">
        <v>0.1976454</v>
      </c>
      <c r="F834" s="5">
        <v>-0.26703690000000002</v>
      </c>
      <c r="G834" s="5">
        <v>-3.9538999999999998E-3</v>
      </c>
      <c r="H834" s="5">
        <v>1.1752229999999999</v>
      </c>
      <c r="I834" s="9">
        <v>0.110239</v>
      </c>
      <c r="M834" s="5">
        <f t="shared" si="38"/>
        <v>-3.8461792665621672</v>
      </c>
      <c r="N834" s="95">
        <f t="shared" si="37"/>
        <v>2.0914438729545053E-2</v>
      </c>
      <c r="O834" s="72">
        <f t="shared" ref="O834:O897" si="39">C834*LN(logistic(M834))+(1-C834)*LN(1-logistic(M834))</f>
        <v>-2.1136243671452216E-2</v>
      </c>
    </row>
    <row r="835" spans="1:15" x14ac:dyDescent="0.2">
      <c r="A835" s="2">
        <v>158</v>
      </c>
      <c r="B835" s="2">
        <v>2002</v>
      </c>
      <c r="C835" s="3">
        <v>0</v>
      </c>
      <c r="D835" s="3">
        <v>1</v>
      </c>
      <c r="E835" s="5">
        <v>0.21896560000000001</v>
      </c>
      <c r="F835" s="5">
        <v>-0.42107929999999999</v>
      </c>
      <c r="G835" s="5">
        <v>8.3829999999999998E-3</v>
      </c>
      <c r="H835" s="5">
        <v>0.57326509999999997</v>
      </c>
      <c r="I835" s="9">
        <v>9.4755699999999998E-2</v>
      </c>
      <c r="M835" s="5">
        <f t="shared" si="38"/>
        <v>-2.7623672138023747</v>
      </c>
      <c r="N835" s="95">
        <f t="shared" ref="N835:N898" si="40">logistic(M835)</f>
        <v>5.9391984565627234E-2</v>
      </c>
      <c r="O835" s="72">
        <f t="shared" si="39"/>
        <v>-6.1228787888985815E-2</v>
      </c>
    </row>
    <row r="836" spans="1:15" x14ac:dyDescent="0.2">
      <c r="A836" s="2">
        <v>158</v>
      </c>
      <c r="B836" s="2">
        <v>2003</v>
      </c>
      <c r="C836" s="3">
        <v>0</v>
      </c>
      <c r="D836" s="3">
        <v>1</v>
      </c>
      <c r="E836" s="5">
        <v>0.13242689999999999</v>
      </c>
      <c r="F836" s="5">
        <v>-0.45475779999999999</v>
      </c>
      <c r="G836" s="5">
        <v>4.8377000000000003E-2</v>
      </c>
      <c r="H836" s="5">
        <v>2.6476069999999998</v>
      </c>
      <c r="I836" s="9">
        <v>0.1075334</v>
      </c>
      <c r="M836" s="5">
        <f t="shared" ref="M836:M899" si="41">MMULT(D836:I836,$L$20:$L$25)</f>
        <v>-6.3669076639239286</v>
      </c>
      <c r="N836" s="95">
        <f t="shared" si="40"/>
        <v>1.7145173736251987E-3</v>
      </c>
      <c r="O836" s="72">
        <f t="shared" si="39"/>
        <v>-1.7159888406818018E-3</v>
      </c>
    </row>
    <row r="837" spans="1:15" x14ac:dyDescent="0.2">
      <c r="A837" s="2">
        <v>158</v>
      </c>
      <c r="B837" s="2">
        <v>2004</v>
      </c>
      <c r="C837" s="3">
        <v>0</v>
      </c>
      <c r="D837" s="3">
        <v>1</v>
      </c>
      <c r="E837" s="5">
        <v>0.124177</v>
      </c>
      <c r="F837" s="5">
        <v>-0.71751759999999998</v>
      </c>
      <c r="G837" s="5">
        <v>3.6189600000000002E-2</v>
      </c>
      <c r="H837" s="5">
        <v>2.8343639999999999</v>
      </c>
      <c r="I837" s="9">
        <v>0.13527790000000001</v>
      </c>
      <c r="M837" s="5">
        <f t="shared" si="41"/>
        <v>-6.1712004508667144</v>
      </c>
      <c r="N837" s="95">
        <f t="shared" si="40"/>
        <v>2.0843733935113446E-3</v>
      </c>
      <c r="O837" s="72">
        <f t="shared" si="39"/>
        <v>-2.0865487230580871E-3</v>
      </c>
    </row>
    <row r="838" spans="1:15" x14ac:dyDescent="0.2">
      <c r="A838" s="2">
        <v>159</v>
      </c>
      <c r="B838" s="2">
        <v>2002</v>
      </c>
      <c r="C838" s="3">
        <v>0</v>
      </c>
      <c r="D838" s="3">
        <v>1</v>
      </c>
      <c r="E838" s="5">
        <v>-3.2628400000000002E-2</v>
      </c>
      <c r="F838" s="5">
        <v>0.65311889999999995</v>
      </c>
      <c r="G838" s="5">
        <v>6.2147899999999999E-2</v>
      </c>
      <c r="H838" s="5">
        <v>3.3057989999999999</v>
      </c>
      <c r="I838" s="9">
        <v>0.46668470000000001</v>
      </c>
      <c r="M838" s="5">
        <f t="shared" si="41"/>
        <v>-8.9826524654666482</v>
      </c>
      <c r="N838" s="95">
        <f t="shared" si="40"/>
        <v>1.2555357137580486E-4</v>
      </c>
      <c r="O838" s="72">
        <f t="shared" si="39"/>
        <v>-1.2556145388521481E-4</v>
      </c>
    </row>
    <row r="839" spans="1:15" x14ac:dyDescent="0.2">
      <c r="A839" s="2">
        <v>159</v>
      </c>
      <c r="B839" s="2">
        <v>2003</v>
      </c>
      <c r="C839" s="3">
        <v>0</v>
      </c>
      <c r="D839" s="3">
        <v>1</v>
      </c>
      <c r="E839" s="5">
        <v>-2.13536E-2</v>
      </c>
      <c r="F839" s="5">
        <v>0.62438830000000001</v>
      </c>
      <c r="G839" s="5">
        <v>8.0568000000000001E-2</v>
      </c>
      <c r="H839" s="5">
        <v>3.2201409999999999</v>
      </c>
      <c r="I839" s="9">
        <v>0.46542040000000001</v>
      </c>
      <c r="M839" s="5">
        <f t="shared" si="41"/>
        <v>-8.9478283400227507</v>
      </c>
      <c r="N839" s="95">
        <f t="shared" si="40"/>
        <v>1.3000230839494144E-4</v>
      </c>
      <c r="O839" s="72">
        <f t="shared" si="39"/>
        <v>-1.3001075942753194E-4</v>
      </c>
    </row>
    <row r="840" spans="1:15" x14ac:dyDescent="0.2">
      <c r="A840" s="2">
        <v>159</v>
      </c>
      <c r="B840" s="2">
        <v>2004</v>
      </c>
      <c r="C840" s="3">
        <v>0</v>
      </c>
      <c r="D840" s="3">
        <v>1</v>
      </c>
      <c r="E840" s="5">
        <v>-3.6289999999999998E-4</v>
      </c>
      <c r="F840" s="5">
        <v>0.6416115</v>
      </c>
      <c r="G840" s="5">
        <v>8.21963E-2</v>
      </c>
      <c r="H840" s="5">
        <v>2.909751</v>
      </c>
      <c r="I840" s="9">
        <v>0.45115509999999998</v>
      </c>
      <c r="M840" s="5">
        <f t="shared" si="41"/>
        <v>-8.4914034271594847</v>
      </c>
      <c r="N840" s="95">
        <f t="shared" si="40"/>
        <v>2.0518293084518475E-4</v>
      </c>
      <c r="O840" s="72">
        <f t="shared" si="39"/>
        <v>-2.052039837425503E-4</v>
      </c>
    </row>
    <row r="841" spans="1:15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0.25902120000000001</v>
      </c>
      <c r="F841" s="5">
        <v>0.54011989999999999</v>
      </c>
      <c r="G841" s="5">
        <v>8.5756499999999999E-2</v>
      </c>
      <c r="H841" s="5">
        <v>2.1999499999999999</v>
      </c>
      <c r="I841" s="9">
        <v>0.34606779999999998</v>
      </c>
      <c r="M841" s="5">
        <f t="shared" si="41"/>
        <v>-7.1988152733726913</v>
      </c>
      <c r="N841" s="95">
        <f t="shared" si="40"/>
        <v>7.4691253727967666E-4</v>
      </c>
      <c r="O841" s="72">
        <f t="shared" si="39"/>
        <v>-7.4719161542212171E-4</v>
      </c>
    </row>
    <row r="842" spans="1:15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0.25930429999999999</v>
      </c>
      <c r="F842" s="5">
        <v>0.62520330000000002</v>
      </c>
      <c r="G842" s="5">
        <v>6.5704299999999993E-2</v>
      </c>
      <c r="H842" s="5">
        <v>3.2303120000000001</v>
      </c>
      <c r="I842" s="9">
        <v>0.33354339999999999</v>
      </c>
      <c r="M842" s="5">
        <f t="shared" si="41"/>
        <v>-8.8117499783107149</v>
      </c>
      <c r="N842" s="95">
        <f t="shared" si="40"/>
        <v>1.4895013990287118E-4</v>
      </c>
      <c r="O842" s="72">
        <f t="shared" si="39"/>
        <v>-1.4896123407665834E-4</v>
      </c>
    </row>
    <row r="843" spans="1:15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0.24024429999999999</v>
      </c>
      <c r="F843" s="5">
        <v>0.61565150000000002</v>
      </c>
      <c r="G843" s="5">
        <v>5.1575500000000003E-2</v>
      </c>
      <c r="H843" s="5">
        <v>2.4234200000000001</v>
      </c>
      <c r="I843" s="9">
        <v>0.33141759999999998</v>
      </c>
      <c r="M843" s="5">
        <f t="shared" si="41"/>
        <v>-7.4082042358680935</v>
      </c>
      <c r="N843" s="95">
        <f t="shared" si="40"/>
        <v>6.0589108814353067E-4</v>
      </c>
      <c r="O843" s="72">
        <f t="shared" si="39"/>
        <v>-6.0607471432430951E-4</v>
      </c>
    </row>
    <row r="844" spans="1:15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0.1978567</v>
      </c>
      <c r="F844" s="5">
        <v>0.5510157</v>
      </c>
      <c r="G844" s="5">
        <v>-1.4895E-2</v>
      </c>
      <c r="H844" s="5">
        <v>1.5862970000000001</v>
      </c>
      <c r="I844" s="9">
        <v>0.27590379999999998</v>
      </c>
      <c r="M844" s="5">
        <f t="shared" si="41"/>
        <v>-5.5004578335000964</v>
      </c>
      <c r="N844" s="95">
        <f t="shared" si="40"/>
        <v>4.068282276295276E-3</v>
      </c>
      <c r="O844" s="72">
        <f t="shared" si="39"/>
        <v>-4.0765802499477498E-3</v>
      </c>
    </row>
    <row r="845" spans="1:15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0.15519930000000001</v>
      </c>
      <c r="F845" s="5">
        <v>0.52467350000000001</v>
      </c>
      <c r="G845" s="5">
        <v>5.7657600000000003E-2</v>
      </c>
      <c r="H845" s="5">
        <v>1.815874</v>
      </c>
      <c r="I845" s="9">
        <v>0.26920250000000001</v>
      </c>
      <c r="M845" s="5">
        <f t="shared" si="41"/>
        <v>-6.4301896853885516</v>
      </c>
      <c r="N845" s="95">
        <f t="shared" si="40"/>
        <v>1.6095501768521017E-3</v>
      </c>
      <c r="O845" s="72">
        <f t="shared" si="39"/>
        <v>-1.6108468943459887E-3</v>
      </c>
    </row>
    <row r="846" spans="1:15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0.17287739999999999</v>
      </c>
      <c r="F846" s="5">
        <v>0.40035179999999998</v>
      </c>
      <c r="G846" s="5">
        <v>5.36528E-2</v>
      </c>
      <c r="H846" s="5">
        <v>1.193892</v>
      </c>
      <c r="I846" s="9">
        <v>0.27031840000000001</v>
      </c>
      <c r="M846" s="5">
        <f t="shared" si="41"/>
        <v>-5.2181862073763838</v>
      </c>
      <c r="N846" s="95">
        <f t="shared" si="40"/>
        <v>5.3879584436833392E-3</v>
      </c>
      <c r="O846" s="72">
        <f t="shared" si="39"/>
        <v>-5.4025258410282523E-3</v>
      </c>
    </row>
    <row r="847" spans="1:15" x14ac:dyDescent="0.2">
      <c r="A847" s="2">
        <v>161</v>
      </c>
      <c r="B847" s="2">
        <v>2000</v>
      </c>
      <c r="C847" s="3">
        <v>0</v>
      </c>
      <c r="D847" s="3">
        <v>1</v>
      </c>
      <c r="E847" s="5">
        <v>0.12735850000000001</v>
      </c>
      <c r="F847" s="5">
        <v>-2.8640800000000001E-2</v>
      </c>
      <c r="G847" s="5">
        <v>4.0116400000000003E-2</v>
      </c>
      <c r="H847" s="5">
        <v>0.45774350000000003</v>
      </c>
      <c r="I847" s="9">
        <v>0.2369328</v>
      </c>
      <c r="M847" s="5">
        <f t="shared" si="41"/>
        <v>-3.3525758053081285</v>
      </c>
      <c r="N847" s="95">
        <f t="shared" si="40"/>
        <v>3.3810917305123915E-2</v>
      </c>
      <c r="O847" s="72">
        <f t="shared" si="39"/>
        <v>-3.4395726144383895E-2</v>
      </c>
    </row>
    <row r="848" spans="1:15" x14ac:dyDescent="0.2">
      <c r="A848" s="2">
        <v>161</v>
      </c>
      <c r="B848" s="2">
        <v>2001</v>
      </c>
      <c r="C848" s="3">
        <v>0</v>
      </c>
      <c r="D848" s="3">
        <v>1</v>
      </c>
      <c r="E848" s="5">
        <v>7.3953400000000002E-2</v>
      </c>
      <c r="F848" s="5">
        <v>-0.10368869999999999</v>
      </c>
      <c r="G848" s="5">
        <v>2.9429500000000001E-2</v>
      </c>
      <c r="H848" s="5">
        <v>0.41408919999999999</v>
      </c>
      <c r="I848" s="9">
        <v>0.212949</v>
      </c>
      <c r="M848" s="5">
        <f t="shared" si="41"/>
        <v>-3.1253964369798188</v>
      </c>
      <c r="N848" s="95">
        <f t="shared" si="40"/>
        <v>4.2071747924272318E-2</v>
      </c>
      <c r="O848" s="72">
        <f t="shared" si="39"/>
        <v>-4.2982397265066877E-2</v>
      </c>
    </row>
    <row r="849" spans="1:15" x14ac:dyDescent="0.2">
      <c r="A849" s="2">
        <v>161</v>
      </c>
      <c r="B849" s="2">
        <v>2002</v>
      </c>
      <c r="C849" s="3">
        <v>0</v>
      </c>
      <c r="D849" s="3">
        <v>1</v>
      </c>
      <c r="E849" s="5">
        <v>6.6902900000000001E-2</v>
      </c>
      <c r="F849" s="5">
        <v>-0.25119710000000001</v>
      </c>
      <c r="G849" s="5">
        <v>1.9974599999999999E-2</v>
      </c>
      <c r="H849" s="5">
        <v>0.28568579999999999</v>
      </c>
      <c r="I849" s="9">
        <v>0.21228269999999999</v>
      </c>
      <c r="M849" s="5">
        <f t="shared" si="41"/>
        <v>-2.6339977374160335</v>
      </c>
      <c r="N849" s="95">
        <f t="shared" si="40"/>
        <v>6.6982176816600292E-2</v>
      </c>
      <c r="O849" s="72">
        <f t="shared" si="39"/>
        <v>-6.9330975226794433E-2</v>
      </c>
    </row>
    <row r="850" spans="1:15" x14ac:dyDescent="0.2">
      <c r="A850" s="2">
        <v>161</v>
      </c>
      <c r="B850" s="2">
        <v>2003</v>
      </c>
      <c r="C850" s="3">
        <v>0</v>
      </c>
      <c r="D850" s="3">
        <v>1</v>
      </c>
      <c r="E850" s="5">
        <v>6.6347000000000003E-2</v>
      </c>
      <c r="F850" s="5">
        <v>-0.23508799999999999</v>
      </c>
      <c r="G850" s="5">
        <v>3.0238000000000001E-2</v>
      </c>
      <c r="H850" s="5">
        <v>0.40033390000000002</v>
      </c>
      <c r="I850" s="9">
        <v>0.25055860000000002</v>
      </c>
      <c r="M850" s="5">
        <f t="shared" si="41"/>
        <v>-2.8987303285430985</v>
      </c>
      <c r="N850" s="95">
        <f t="shared" si="40"/>
        <v>5.2216363170725588E-2</v>
      </c>
      <c r="O850" s="72">
        <f t="shared" si="39"/>
        <v>-5.3629033968565866E-2</v>
      </c>
    </row>
    <row r="851" spans="1:15" x14ac:dyDescent="0.2">
      <c r="A851" s="2">
        <v>161</v>
      </c>
      <c r="B851" s="2">
        <v>2004</v>
      </c>
      <c r="C851" s="3">
        <v>0</v>
      </c>
      <c r="D851" s="3">
        <v>1</v>
      </c>
      <c r="E851" s="5">
        <v>0.15143419999999999</v>
      </c>
      <c r="F851" s="5">
        <v>-0.22208700000000001</v>
      </c>
      <c r="G851" s="5">
        <v>3.5232699999999999E-2</v>
      </c>
      <c r="H851" s="5">
        <v>0.60880120000000004</v>
      </c>
      <c r="I851" s="9">
        <v>0.25992130000000002</v>
      </c>
      <c r="M851" s="5">
        <f t="shared" si="41"/>
        <v>-3.2487365348117065</v>
      </c>
      <c r="N851" s="95">
        <f t="shared" si="40"/>
        <v>3.7372314734736518E-2</v>
      </c>
      <c r="O851" s="72">
        <f t="shared" si="39"/>
        <v>-3.8088561602901416E-2</v>
      </c>
    </row>
    <row r="852" spans="1:15" x14ac:dyDescent="0.2">
      <c r="A852" s="2">
        <v>162</v>
      </c>
      <c r="B852" s="2">
        <v>1999</v>
      </c>
      <c r="C852" s="3">
        <v>0</v>
      </c>
      <c r="D852" s="3">
        <v>1</v>
      </c>
      <c r="E852" s="5">
        <v>-3.8057E-3</v>
      </c>
      <c r="F852" s="5">
        <v>4.2614100000000002E-2</v>
      </c>
      <c r="G852" s="5">
        <v>2.0269599999999999E-2</v>
      </c>
      <c r="H852" s="5">
        <v>0.18410389999999999</v>
      </c>
      <c r="I852" s="9">
        <v>0.80493340000000002</v>
      </c>
      <c r="M852" s="5">
        <f t="shared" si="41"/>
        <v>-2.5637076835688575</v>
      </c>
      <c r="N852" s="95">
        <f t="shared" si="40"/>
        <v>7.1510971188136624E-2</v>
      </c>
      <c r="O852" s="72">
        <f t="shared" si="39"/>
        <v>-7.4196714293797816E-2</v>
      </c>
    </row>
    <row r="853" spans="1:15" x14ac:dyDescent="0.2">
      <c r="A853" s="2">
        <v>163</v>
      </c>
      <c r="B853" s="2">
        <v>1999</v>
      </c>
      <c r="C853" s="3">
        <v>0</v>
      </c>
      <c r="D853" s="3">
        <v>1</v>
      </c>
      <c r="E853" s="5">
        <v>-1.95239E-2</v>
      </c>
      <c r="F853" s="5">
        <v>8.0557599999999993E-2</v>
      </c>
      <c r="G853" s="5">
        <v>2.1847700000000001E-2</v>
      </c>
      <c r="H853" s="5">
        <v>0.33729029999999999</v>
      </c>
      <c r="I853" s="9">
        <v>0.17860090000000001</v>
      </c>
      <c r="M853" s="5">
        <f t="shared" si="41"/>
        <v>-3.270284354860272</v>
      </c>
      <c r="N853" s="95">
        <f t="shared" si="40"/>
        <v>3.6604799210773808E-2</v>
      </c>
      <c r="O853" s="72">
        <f t="shared" si="39"/>
        <v>-3.7291566333377671E-2</v>
      </c>
    </row>
    <row r="854" spans="1:15" x14ac:dyDescent="0.2">
      <c r="A854" s="2">
        <v>163</v>
      </c>
      <c r="B854" s="2">
        <v>2000</v>
      </c>
      <c r="C854" s="3">
        <v>0</v>
      </c>
      <c r="D854" s="3">
        <v>1</v>
      </c>
      <c r="E854" s="5">
        <v>8.6745699999999995E-2</v>
      </c>
      <c r="F854" s="5">
        <v>1.6139899999999999E-2</v>
      </c>
      <c r="G854" s="5">
        <v>3.14551E-2</v>
      </c>
      <c r="H854" s="5">
        <v>0.1378935</v>
      </c>
      <c r="I854" s="9">
        <v>0.17916860000000001</v>
      </c>
      <c r="M854" s="5">
        <f t="shared" si="41"/>
        <v>-2.8913231883393422</v>
      </c>
      <c r="N854" s="95">
        <f t="shared" si="40"/>
        <v>5.2584159389513857E-2</v>
      </c>
      <c r="O854" s="72">
        <f t="shared" si="39"/>
        <v>-5.4017168545198967E-2</v>
      </c>
    </row>
    <row r="855" spans="1:15" x14ac:dyDescent="0.2">
      <c r="A855" s="2">
        <v>163</v>
      </c>
      <c r="B855" s="2">
        <v>2001</v>
      </c>
      <c r="C855" s="3">
        <v>0</v>
      </c>
      <c r="D855" s="3">
        <v>1</v>
      </c>
      <c r="E855" s="5">
        <v>1.62898E-2</v>
      </c>
      <c r="F855" s="5">
        <v>-0.12864429999999999</v>
      </c>
      <c r="G855" s="5">
        <v>2.1917200000000001E-2</v>
      </c>
      <c r="H855" s="5">
        <v>6.7236099999999993E-2</v>
      </c>
      <c r="I855" s="9">
        <v>0.19633220000000001</v>
      </c>
      <c r="M855" s="5">
        <f t="shared" si="41"/>
        <v>-2.5104704703933103</v>
      </c>
      <c r="N855" s="95">
        <f t="shared" si="40"/>
        <v>7.5127413118671216E-2</v>
      </c>
      <c r="O855" s="72">
        <f t="shared" si="39"/>
        <v>-7.8099294869352756E-2</v>
      </c>
    </row>
    <row r="856" spans="1:15" x14ac:dyDescent="0.2">
      <c r="A856" s="2">
        <v>163</v>
      </c>
      <c r="B856" s="2">
        <v>2002</v>
      </c>
      <c r="C856" s="3">
        <v>0</v>
      </c>
      <c r="D856" s="3">
        <v>1</v>
      </c>
      <c r="E856" s="5">
        <v>9.6574999999999994E-3</v>
      </c>
      <c r="F856" s="5">
        <v>-0.30944480000000002</v>
      </c>
      <c r="G856" s="5">
        <v>5.02342E-2</v>
      </c>
      <c r="H856" s="5">
        <v>0.20953369999999999</v>
      </c>
      <c r="I856" s="9">
        <v>0.23943490000000001</v>
      </c>
      <c r="M856" s="5">
        <f t="shared" si="41"/>
        <v>-2.6768925253717275</v>
      </c>
      <c r="N856" s="95">
        <f t="shared" si="40"/>
        <v>6.4350723446555749E-2</v>
      </c>
      <c r="O856" s="72">
        <f t="shared" si="39"/>
        <v>-6.6514577260750121E-2</v>
      </c>
    </row>
    <row r="857" spans="1:15" x14ac:dyDescent="0.2">
      <c r="A857" s="2">
        <v>163</v>
      </c>
      <c r="B857" s="2">
        <v>2003</v>
      </c>
      <c r="C857" s="3">
        <v>0</v>
      </c>
      <c r="D857" s="3">
        <v>1</v>
      </c>
      <c r="E857" s="5">
        <v>3.4738600000000001E-2</v>
      </c>
      <c r="F857" s="5">
        <v>-0.27178029999999997</v>
      </c>
      <c r="G857" s="5">
        <v>4.5730300000000002E-2</v>
      </c>
      <c r="H857" s="5">
        <v>0.23431089999999999</v>
      </c>
      <c r="I857" s="9">
        <v>0.2268289</v>
      </c>
      <c r="M857" s="5">
        <f t="shared" si="41"/>
        <v>-2.7325340720576152</v>
      </c>
      <c r="N857" s="95">
        <f t="shared" si="40"/>
        <v>6.108067248932815E-2</v>
      </c>
      <c r="O857" s="72">
        <f t="shared" si="39"/>
        <v>-6.3025716658796666E-2</v>
      </c>
    </row>
    <row r="858" spans="1:15" x14ac:dyDescent="0.2">
      <c r="A858" s="2">
        <v>163</v>
      </c>
      <c r="B858" s="2">
        <v>2004</v>
      </c>
      <c r="C858" s="3">
        <v>0</v>
      </c>
      <c r="D858" s="3">
        <v>1</v>
      </c>
      <c r="E858" s="5">
        <v>5.5093000000000003E-2</v>
      </c>
      <c r="F858" s="5">
        <v>-0.25651819999999997</v>
      </c>
      <c r="G858" s="5">
        <v>5.5626000000000002E-2</v>
      </c>
      <c r="H858" s="5">
        <v>0.32587569999999999</v>
      </c>
      <c r="I858" s="9">
        <v>0.25778040000000002</v>
      </c>
      <c r="M858" s="5">
        <f t="shared" si="41"/>
        <v>-2.9521824673369141</v>
      </c>
      <c r="N858" s="95">
        <f t="shared" si="40"/>
        <v>4.9633463365851963E-2</v>
      </c>
      <c r="O858" s="72">
        <f t="shared" si="39"/>
        <v>-5.0907540764102206E-2</v>
      </c>
    </row>
    <row r="859" spans="1:15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0.2206891</v>
      </c>
      <c r="F859" s="5">
        <v>0.1703982</v>
      </c>
      <c r="G859" s="5">
        <v>5.6987599999999999E-2</v>
      </c>
      <c r="H859" s="5">
        <v>0.63248450000000001</v>
      </c>
      <c r="I859" s="9">
        <v>0.41795470000000001</v>
      </c>
      <c r="M859" s="5">
        <f t="shared" si="41"/>
        <v>-3.9045431143992095</v>
      </c>
      <c r="N859" s="95">
        <f t="shared" si="40"/>
        <v>1.9752149753542482E-2</v>
      </c>
      <c r="O859" s="72">
        <f t="shared" si="39"/>
        <v>-1.994983087870876E-2</v>
      </c>
    </row>
    <row r="860" spans="1:15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0.16661010000000001</v>
      </c>
      <c r="F860" s="5">
        <v>0.16181090000000001</v>
      </c>
      <c r="G860" s="5">
        <v>2.4369999999999999E-2</v>
      </c>
      <c r="H860" s="5">
        <v>0.52210160000000005</v>
      </c>
      <c r="I860" s="9">
        <v>0.38750479999999998</v>
      </c>
      <c r="M860" s="5">
        <f t="shared" si="41"/>
        <v>-3.4965224610138832</v>
      </c>
      <c r="N860" s="95">
        <f t="shared" si="40"/>
        <v>2.9411339375763984E-2</v>
      </c>
      <c r="O860" s="72">
        <f t="shared" si="39"/>
        <v>-2.9852524930867368E-2</v>
      </c>
    </row>
    <row r="861" spans="1:15" x14ac:dyDescent="0.2">
      <c r="A861" s="2">
        <v>164</v>
      </c>
      <c r="B861" s="2">
        <v>2001</v>
      </c>
      <c r="C861" s="3">
        <v>0</v>
      </c>
      <c r="D861" s="3">
        <v>1</v>
      </c>
      <c r="E861" s="5">
        <v>0.18548010000000001</v>
      </c>
      <c r="F861" s="5">
        <v>9.10276E-2</v>
      </c>
      <c r="G861" s="5">
        <v>4.0389599999999998E-2</v>
      </c>
      <c r="H861" s="5">
        <v>0.52567149999999996</v>
      </c>
      <c r="I861" s="9">
        <v>0.37183660000000002</v>
      </c>
      <c r="M861" s="5">
        <f t="shared" si="41"/>
        <v>-3.5293228349822936</v>
      </c>
      <c r="N861" s="95">
        <f t="shared" si="40"/>
        <v>2.8489324065380409E-2</v>
      </c>
      <c r="O861" s="72">
        <f t="shared" si="39"/>
        <v>-2.8903021100349494E-2</v>
      </c>
    </row>
    <row r="862" spans="1:15" x14ac:dyDescent="0.2">
      <c r="A862" s="2">
        <v>164</v>
      </c>
      <c r="B862" s="2">
        <v>2002</v>
      </c>
      <c r="C862" s="3">
        <v>0</v>
      </c>
      <c r="D862" s="3">
        <v>1</v>
      </c>
      <c r="E862" s="5">
        <v>0.16984060000000001</v>
      </c>
      <c r="F862" s="5">
        <v>4.4757199999999997E-2</v>
      </c>
      <c r="G862" s="5">
        <v>3.2961299999999999E-2</v>
      </c>
      <c r="H862" s="5">
        <v>0.32263039999999998</v>
      </c>
      <c r="I862" s="9">
        <v>0.31232189999999999</v>
      </c>
      <c r="M862" s="5">
        <f t="shared" si="41"/>
        <v>-3.1224243219618724</v>
      </c>
      <c r="N862" s="95">
        <f t="shared" si="40"/>
        <v>4.2191692417511771E-2</v>
      </c>
      <c r="O862" s="72">
        <f t="shared" si="39"/>
        <v>-4.3107617502464876E-2</v>
      </c>
    </row>
    <row r="863" spans="1:15" x14ac:dyDescent="0.2">
      <c r="A863" s="2">
        <v>164</v>
      </c>
      <c r="B863" s="2">
        <v>2003</v>
      </c>
      <c r="C863" s="3">
        <v>0</v>
      </c>
      <c r="D863" s="3">
        <v>1</v>
      </c>
      <c r="E863" s="5">
        <v>0.17841000000000001</v>
      </c>
      <c r="F863" s="5">
        <v>5.3948900000000001E-2</v>
      </c>
      <c r="G863" s="5">
        <v>4.4968300000000003E-2</v>
      </c>
      <c r="H863" s="5">
        <v>0.53603389999999995</v>
      </c>
      <c r="I863" s="9">
        <v>0.37973309999999999</v>
      </c>
      <c r="M863" s="5">
        <f t="shared" si="41"/>
        <v>-3.526584441647266</v>
      </c>
      <c r="N863" s="95">
        <f t="shared" si="40"/>
        <v>2.8565214387382323E-2</v>
      </c>
      <c r="O863" s="72">
        <f t="shared" si="39"/>
        <v>-2.8981139939547491E-2</v>
      </c>
    </row>
    <row r="864" spans="1:15" x14ac:dyDescent="0.2">
      <c r="A864" s="2">
        <v>164</v>
      </c>
      <c r="B864" s="2">
        <v>2004</v>
      </c>
      <c r="C864" s="3">
        <v>0</v>
      </c>
      <c r="D864" s="3">
        <v>1</v>
      </c>
      <c r="E864" s="5">
        <v>0.1959728</v>
      </c>
      <c r="F864" s="5">
        <v>7.9909300000000003E-2</v>
      </c>
      <c r="G864" s="5">
        <v>4.8036700000000002E-2</v>
      </c>
      <c r="H864" s="5">
        <v>0.75310840000000001</v>
      </c>
      <c r="I864" s="9">
        <v>0.37942179999999998</v>
      </c>
      <c r="M864" s="5">
        <f t="shared" si="41"/>
        <v>-3.9277187216489571</v>
      </c>
      <c r="N864" s="95">
        <f t="shared" si="40"/>
        <v>1.9308382598529378E-2</v>
      </c>
      <c r="O864" s="72">
        <f t="shared" si="39"/>
        <v>-1.9497224186957176E-2</v>
      </c>
    </row>
    <row r="865" spans="1:15" x14ac:dyDescent="0.2">
      <c r="A865" s="2">
        <v>165</v>
      </c>
      <c r="B865" s="2">
        <v>1997</v>
      </c>
      <c r="C865" s="3">
        <v>0</v>
      </c>
      <c r="D865" s="3">
        <v>1</v>
      </c>
      <c r="E865" s="5">
        <v>0.19929259999999999</v>
      </c>
      <c r="F865" s="5">
        <v>-0.16928380000000001</v>
      </c>
      <c r="G865" s="5">
        <v>2.6798800000000001E-2</v>
      </c>
      <c r="H865" s="5">
        <v>0.52891639999999995</v>
      </c>
      <c r="I865" s="9">
        <v>0.30356909999999998</v>
      </c>
      <c r="M865" s="5">
        <f t="shared" si="41"/>
        <v>-3.0838647844198301</v>
      </c>
      <c r="N865" s="95">
        <f t="shared" si="40"/>
        <v>4.3777745112625006E-2</v>
      </c>
      <c r="O865" s="72">
        <f t="shared" si="39"/>
        <v>-4.4764908759182861E-2</v>
      </c>
    </row>
    <row r="866" spans="1:15" x14ac:dyDescent="0.2">
      <c r="A866" s="2">
        <v>165</v>
      </c>
      <c r="B866" s="2">
        <v>1998</v>
      </c>
      <c r="C866" s="3">
        <v>0</v>
      </c>
      <c r="D866" s="3">
        <v>1</v>
      </c>
      <c r="E866" s="5">
        <v>0.20121700000000001</v>
      </c>
      <c r="F866" s="5">
        <v>-0.39125520000000003</v>
      </c>
      <c r="G866" s="5">
        <v>-9.3246000000000006E-3</v>
      </c>
      <c r="H866" s="5">
        <v>0.21600220000000001</v>
      </c>
      <c r="I866" s="9">
        <v>0.36117840000000001</v>
      </c>
      <c r="M866" s="5">
        <f t="shared" si="41"/>
        <v>-1.9370037757847003</v>
      </c>
      <c r="N866" s="95">
        <f t="shared" si="40"/>
        <v>0.12597739249904424</v>
      </c>
      <c r="O866" s="72">
        <f t="shared" si="39"/>
        <v>-0.13464903695524005</v>
      </c>
    </row>
    <row r="867" spans="1:15" x14ac:dyDescent="0.2">
      <c r="A867" s="2">
        <v>166</v>
      </c>
      <c r="B867" s="2">
        <v>1999</v>
      </c>
      <c r="C867" s="3">
        <v>0</v>
      </c>
      <c r="D867" s="3">
        <v>1</v>
      </c>
      <c r="E867" s="5">
        <v>2.54852E-2</v>
      </c>
      <c r="F867" s="5">
        <v>-2.2998600000000001E-2</v>
      </c>
      <c r="G867" s="5">
        <v>1.04974E-2</v>
      </c>
      <c r="H867" s="5">
        <v>0.1171452</v>
      </c>
      <c r="I867" s="9">
        <v>0.74611170000000004</v>
      </c>
      <c r="M867" s="5">
        <f t="shared" si="41"/>
        <v>-2.3077473208606816</v>
      </c>
      <c r="N867" s="95">
        <f t="shared" si="40"/>
        <v>9.048336051847812E-2</v>
      </c>
      <c r="O867" s="72">
        <f t="shared" si="39"/>
        <v>-9.4841985994479738E-2</v>
      </c>
    </row>
    <row r="868" spans="1:15" x14ac:dyDescent="0.2">
      <c r="A868" s="2">
        <v>166</v>
      </c>
      <c r="B868" s="2">
        <v>2000</v>
      </c>
      <c r="C868" s="3">
        <v>0</v>
      </c>
      <c r="D868" s="3">
        <v>1</v>
      </c>
      <c r="E868" s="5">
        <v>-8.0449099999999996E-2</v>
      </c>
      <c r="F868" s="5">
        <v>-0.1748931</v>
      </c>
      <c r="G868" s="5">
        <v>-7.868E-3</v>
      </c>
      <c r="H868" s="5">
        <v>8.2213499999999995E-2</v>
      </c>
      <c r="I868" s="9">
        <v>0.93397859999999999</v>
      </c>
      <c r="M868" s="5">
        <f t="shared" si="41"/>
        <v>-1.8117899375937396</v>
      </c>
      <c r="N868" s="95">
        <f t="shared" si="40"/>
        <v>0.14042193470837117</v>
      </c>
      <c r="O868" s="72">
        <f t="shared" si="39"/>
        <v>-0.15131363188273661</v>
      </c>
    </row>
    <row r="869" spans="1:15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0.1068716</v>
      </c>
      <c r="F869" s="5">
        <v>0.2219912</v>
      </c>
      <c r="G869" s="5">
        <v>5.2571300000000001E-2</v>
      </c>
      <c r="H869" s="5">
        <v>0.643868</v>
      </c>
      <c r="I869" s="9">
        <v>0.32836179999999998</v>
      </c>
      <c r="M869" s="5">
        <f t="shared" si="41"/>
        <v>-4.0650632024112383</v>
      </c>
      <c r="N869" s="95">
        <f t="shared" si="40"/>
        <v>1.6872343024785939E-2</v>
      </c>
      <c r="O869" s="72">
        <f t="shared" si="39"/>
        <v>-1.7016302591973672E-2</v>
      </c>
    </row>
    <row r="870" spans="1:15" x14ac:dyDescent="0.2">
      <c r="A870" s="2">
        <v>167</v>
      </c>
      <c r="B870" s="2">
        <v>2000</v>
      </c>
      <c r="C870" s="3">
        <v>0</v>
      </c>
      <c r="D870" s="3">
        <v>1</v>
      </c>
      <c r="E870" s="5">
        <v>2.6578600000000001E-2</v>
      </c>
      <c r="F870" s="5">
        <v>0.23879539999999999</v>
      </c>
      <c r="G870" s="5">
        <v>2.2116799999999999E-2</v>
      </c>
      <c r="H870" s="5">
        <v>0.28636440000000002</v>
      </c>
      <c r="I870" s="9">
        <v>0.29453580000000001</v>
      </c>
      <c r="M870" s="5">
        <f t="shared" si="41"/>
        <v>-3.3304109670921145</v>
      </c>
      <c r="N870" s="95">
        <f t="shared" si="40"/>
        <v>3.4542522184496195E-2</v>
      </c>
      <c r="O870" s="72">
        <f t="shared" si="39"/>
        <v>-3.5153219703828516E-2</v>
      </c>
    </row>
    <row r="871" spans="1:15" x14ac:dyDescent="0.2">
      <c r="A871" s="2">
        <v>167</v>
      </c>
      <c r="B871" s="2">
        <v>2001</v>
      </c>
      <c r="C871" s="3">
        <v>0</v>
      </c>
      <c r="D871" s="3">
        <v>1</v>
      </c>
      <c r="E871" s="5">
        <v>5.2892099999999997E-2</v>
      </c>
      <c r="F871" s="5">
        <v>0.191749</v>
      </c>
      <c r="G871" s="5">
        <v>3.7493100000000001E-2</v>
      </c>
      <c r="H871" s="5">
        <v>0.2744972</v>
      </c>
      <c r="I871" s="9">
        <v>0.27498640000000002</v>
      </c>
      <c r="M871" s="5">
        <f t="shared" si="41"/>
        <v>-3.3672998248363282</v>
      </c>
      <c r="N871" s="95">
        <f t="shared" si="40"/>
        <v>3.3333204610633563E-2</v>
      </c>
      <c r="O871" s="72">
        <f t="shared" si="39"/>
        <v>-3.39014185142767E-2</v>
      </c>
    </row>
    <row r="872" spans="1:15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0.1705972</v>
      </c>
      <c r="F872" s="5">
        <v>0.15487020000000001</v>
      </c>
      <c r="G872" s="5">
        <v>4.2427399999999997E-2</v>
      </c>
      <c r="H872" s="5">
        <v>0.2514093</v>
      </c>
      <c r="I872" s="9">
        <v>0.27037610000000001</v>
      </c>
      <c r="M872" s="5">
        <f t="shared" si="41"/>
        <v>-3.2704348736166464</v>
      </c>
      <c r="N872" s="95">
        <f t="shared" si="40"/>
        <v>3.6599491553922926E-2</v>
      </c>
      <c r="O872" s="72">
        <f t="shared" si="39"/>
        <v>-3.7286057023983334E-2</v>
      </c>
    </row>
    <row r="873" spans="1:15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0.18392149999999999</v>
      </c>
      <c r="F873" s="5">
        <v>0.2144588</v>
      </c>
      <c r="G873" s="5">
        <v>4.2610000000000002E-2</v>
      </c>
      <c r="H873" s="5">
        <v>0.39339990000000002</v>
      </c>
      <c r="I873" s="9">
        <v>0.2471807</v>
      </c>
      <c r="M873" s="5">
        <f t="shared" si="41"/>
        <v>-3.5936668243196377</v>
      </c>
      <c r="N873" s="95">
        <f t="shared" si="40"/>
        <v>2.6761449433580792E-2</v>
      </c>
      <c r="O873" s="72">
        <f t="shared" si="39"/>
        <v>-2.7126056684664814E-2</v>
      </c>
    </row>
    <row r="874" spans="1:15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0.1228224</v>
      </c>
      <c r="F874" s="5">
        <v>0.25025629999999999</v>
      </c>
      <c r="G874" s="5">
        <v>2.3647600000000001E-2</v>
      </c>
      <c r="H874" s="5">
        <v>0.41970210000000002</v>
      </c>
      <c r="I874" s="9">
        <v>0.2580789</v>
      </c>
      <c r="M874" s="5">
        <f t="shared" si="41"/>
        <v>-3.5545162513495758</v>
      </c>
      <c r="N874" s="95">
        <f t="shared" si="40"/>
        <v>2.7800250612200247E-2</v>
      </c>
      <c r="O874" s="72">
        <f t="shared" si="39"/>
        <v>-2.8193992149256077E-2</v>
      </c>
    </row>
    <row r="875" spans="1:15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0.19350000000000001</v>
      </c>
      <c r="F875" s="5">
        <v>0.45001950000000002</v>
      </c>
      <c r="G875" s="5">
        <v>6.8164799999999998E-2</v>
      </c>
      <c r="H875" s="5">
        <v>5.1604320000000001</v>
      </c>
      <c r="I875" s="9">
        <v>0.31408789999999998</v>
      </c>
      <c r="M875" s="5">
        <f t="shared" si="41"/>
        <v>-11.691858712038933</v>
      </c>
      <c r="N875" s="95">
        <f t="shared" si="40"/>
        <v>8.3615472217390528E-6</v>
      </c>
      <c r="O875" s="72">
        <f t="shared" si="39"/>
        <v>-8.3615821796555022E-6</v>
      </c>
    </row>
    <row r="876" spans="1:15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0.13825979999999999</v>
      </c>
      <c r="F876" s="5">
        <v>0.42585790000000001</v>
      </c>
      <c r="G876" s="5">
        <v>7.6983300000000005E-2</v>
      </c>
      <c r="H876" s="5">
        <v>4.6517770000000001</v>
      </c>
      <c r="I876" s="9">
        <v>0.30149969999999998</v>
      </c>
      <c r="M876" s="5">
        <f t="shared" si="41"/>
        <v>-10.947371237065385</v>
      </c>
      <c r="N876" s="95">
        <f t="shared" si="40"/>
        <v>1.7603921977011251E-5</v>
      </c>
      <c r="O876" s="72">
        <f t="shared" si="39"/>
        <v>-1.760407692788041E-5</v>
      </c>
    </row>
    <row r="877" spans="1:15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0.2132117</v>
      </c>
      <c r="F877" s="5">
        <v>0.41574280000000002</v>
      </c>
      <c r="G877" s="5">
        <v>4.55997E-2</v>
      </c>
      <c r="H877" s="5">
        <v>3.3632949999999999</v>
      </c>
      <c r="I877" s="9">
        <v>0.21958430000000001</v>
      </c>
      <c r="M877" s="5">
        <f t="shared" si="41"/>
        <v>-8.6480161000874318</v>
      </c>
      <c r="N877" s="95">
        <f t="shared" si="40"/>
        <v>1.7544384121908154E-4</v>
      </c>
      <c r="O877" s="72">
        <f t="shared" si="39"/>
        <v>-1.7545923329006943E-4</v>
      </c>
    </row>
    <row r="878" spans="1:15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0.2163369</v>
      </c>
      <c r="F878" s="5">
        <v>0.37666090000000002</v>
      </c>
      <c r="G878" s="5">
        <v>5.8456800000000003E-2</v>
      </c>
      <c r="H878" s="5">
        <v>3.3594919999999999</v>
      </c>
      <c r="I878" s="9">
        <v>0.24932280000000001</v>
      </c>
      <c r="M878" s="5">
        <f t="shared" si="41"/>
        <v>-8.668249637715796</v>
      </c>
      <c r="N878" s="95">
        <f t="shared" si="40"/>
        <v>1.7193026786150212E-4</v>
      </c>
      <c r="O878" s="72">
        <f t="shared" si="39"/>
        <v>-1.7194504956436225E-4</v>
      </c>
    </row>
    <row r="879" spans="1:15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0.25101469999999998</v>
      </c>
      <c r="F879" s="5">
        <v>0.42297659999999998</v>
      </c>
      <c r="G879" s="5">
        <v>6.2302700000000003E-2</v>
      </c>
      <c r="H879" s="5">
        <v>4.3757640000000002</v>
      </c>
      <c r="I879" s="9">
        <v>0.24817210000000001</v>
      </c>
      <c r="M879" s="5">
        <f t="shared" si="41"/>
        <v>-10.372222146180059</v>
      </c>
      <c r="N879" s="95">
        <f t="shared" si="40"/>
        <v>3.1288703522906417E-5</v>
      </c>
      <c r="O879" s="72">
        <f t="shared" si="39"/>
        <v>-3.1289193024563955E-5</v>
      </c>
    </row>
    <row r="880" spans="1:15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0.1076853</v>
      </c>
      <c r="F880" s="5">
        <v>0.44542280000000001</v>
      </c>
      <c r="G880" s="5">
        <v>7.0942099999999994E-2</v>
      </c>
      <c r="H880" s="5">
        <v>4.6121119999999998</v>
      </c>
      <c r="I880" s="9">
        <v>0.25619360000000002</v>
      </c>
      <c r="M880" s="5">
        <f t="shared" si="41"/>
        <v>-10.905032542760159</v>
      </c>
      <c r="N880" s="95">
        <f t="shared" si="40"/>
        <v>1.836523820524813E-5</v>
      </c>
      <c r="O880" s="72">
        <f t="shared" si="39"/>
        <v>-1.8365406848249925E-5</v>
      </c>
    </row>
    <row r="881" spans="1:15" x14ac:dyDescent="0.2">
      <c r="A881" s="2">
        <v>169</v>
      </c>
      <c r="B881" s="2">
        <v>1999</v>
      </c>
      <c r="C881" s="3">
        <v>0</v>
      </c>
      <c r="D881" s="3">
        <v>1</v>
      </c>
      <c r="E881" s="5">
        <v>6.5013899999999999E-2</v>
      </c>
      <c r="F881" s="5">
        <v>0.31216630000000001</v>
      </c>
      <c r="G881" s="5">
        <v>9.82513E-2</v>
      </c>
      <c r="H881" s="5">
        <v>2.5815570000000001</v>
      </c>
      <c r="I881" s="9">
        <v>0.67138140000000002</v>
      </c>
      <c r="M881" s="5">
        <f t="shared" si="41"/>
        <v>-7.4542292468338216</v>
      </c>
      <c r="N881" s="95">
        <f t="shared" si="40"/>
        <v>5.7865271193078844E-4</v>
      </c>
      <c r="O881" s="72">
        <f t="shared" si="39"/>
        <v>-5.7882019602451722E-4</v>
      </c>
    </row>
    <row r="882" spans="1:15" x14ac:dyDescent="0.2">
      <c r="A882" s="2">
        <v>169</v>
      </c>
      <c r="B882" s="2">
        <v>2000</v>
      </c>
      <c r="C882" s="3">
        <v>0</v>
      </c>
      <c r="D882" s="3">
        <v>1</v>
      </c>
      <c r="E882" s="5">
        <v>7.7096999999999999E-2</v>
      </c>
      <c r="F882" s="5">
        <v>0.30272959999999999</v>
      </c>
      <c r="G882" s="5">
        <v>8.72391E-2</v>
      </c>
      <c r="H882" s="5">
        <v>2.6458050000000002</v>
      </c>
      <c r="I882" s="9">
        <v>0.65532760000000001</v>
      </c>
      <c r="M882" s="5">
        <f t="shared" si="41"/>
        <v>-7.4597476633591633</v>
      </c>
      <c r="N882" s="95">
        <f t="shared" si="40"/>
        <v>5.7547009244744533E-4</v>
      </c>
      <c r="O882" s="72">
        <f t="shared" si="39"/>
        <v>-5.7563573891382955E-4</v>
      </c>
    </row>
    <row r="883" spans="1:15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0.13737840000000001</v>
      </c>
      <c r="F883" s="5">
        <v>0.30716860000000001</v>
      </c>
      <c r="G883" s="5">
        <v>8.1378699999999998E-2</v>
      </c>
      <c r="H883" s="5">
        <v>2.4896509999999998</v>
      </c>
      <c r="I883" s="9">
        <v>0.5821288</v>
      </c>
      <c r="M883" s="5">
        <f t="shared" si="41"/>
        <v>-7.1908613902412055</v>
      </c>
      <c r="N883" s="95">
        <f t="shared" si="40"/>
        <v>7.5287259096746867E-4</v>
      </c>
      <c r="O883" s="72">
        <f t="shared" si="39"/>
        <v>-7.5315614186397017E-4</v>
      </c>
    </row>
    <row r="884" spans="1:15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0.16836190000000001</v>
      </c>
      <c r="F884" s="5">
        <v>0.32209900000000002</v>
      </c>
      <c r="G884" s="5">
        <v>7.0981600000000006E-2</v>
      </c>
      <c r="H884" s="5">
        <v>1.3715889999999999</v>
      </c>
      <c r="I884" s="9">
        <v>0.52742929999999999</v>
      </c>
      <c r="M884" s="5">
        <f t="shared" si="41"/>
        <v>-5.3687289257281305</v>
      </c>
      <c r="N884" s="95">
        <f t="shared" si="40"/>
        <v>4.6384354730985462E-3</v>
      </c>
      <c r="O884" s="72">
        <f t="shared" si="39"/>
        <v>-4.6492263965157328E-3</v>
      </c>
    </row>
    <row r="885" spans="1:15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0.16825480000000001</v>
      </c>
      <c r="F885" s="5">
        <v>0.33382260000000002</v>
      </c>
      <c r="G885" s="5">
        <v>6.6656800000000002E-2</v>
      </c>
      <c r="H885" s="5">
        <v>1.729824</v>
      </c>
      <c r="I885" s="9">
        <v>0.47593609999999997</v>
      </c>
      <c r="M885" s="5">
        <f t="shared" si="41"/>
        <v>-5.9540170337440665</v>
      </c>
      <c r="N885" s="95">
        <f t="shared" si="40"/>
        <v>2.5886751343365422E-3</v>
      </c>
      <c r="O885" s="72">
        <f t="shared" si="39"/>
        <v>-2.5920315475056466E-3</v>
      </c>
    </row>
    <row r="886" spans="1:15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0.20588139999999999</v>
      </c>
      <c r="F886" s="5">
        <v>0.37258200000000002</v>
      </c>
      <c r="G886" s="5">
        <v>8.3104600000000001E-2</v>
      </c>
      <c r="H886" s="5">
        <v>2.382768</v>
      </c>
      <c r="I886" s="9">
        <v>0.49255480000000001</v>
      </c>
      <c r="M886" s="5">
        <f t="shared" si="41"/>
        <v>-7.1565754106547965</v>
      </c>
      <c r="N886" s="95">
        <f t="shared" si="40"/>
        <v>7.7911271781183622E-4</v>
      </c>
      <c r="O886" s="72">
        <f t="shared" si="39"/>
        <v>-7.7941638386233038E-4</v>
      </c>
    </row>
    <row r="887" spans="1:15" x14ac:dyDescent="0.2">
      <c r="A887" s="2">
        <v>170</v>
      </c>
      <c r="B887" s="2">
        <v>1998</v>
      </c>
      <c r="C887" s="3">
        <v>0</v>
      </c>
      <c r="D887" s="3">
        <v>1</v>
      </c>
      <c r="E887" s="5">
        <v>1.24104E-2</v>
      </c>
      <c r="F887" s="5">
        <v>0.20606079999999999</v>
      </c>
      <c r="G887" s="5">
        <v>3.2133799999999997E-2</v>
      </c>
      <c r="H887" s="5">
        <v>1.448186</v>
      </c>
      <c r="I887" s="9">
        <v>0.1217731</v>
      </c>
      <c r="M887" s="5">
        <f t="shared" si="41"/>
        <v>-5.3273455434614601</v>
      </c>
      <c r="N887" s="95">
        <f t="shared" si="40"/>
        <v>4.8334695685636943E-3</v>
      </c>
      <c r="O887" s="72">
        <f t="shared" si="39"/>
        <v>-4.8451885601076862E-3</v>
      </c>
    </row>
    <row r="888" spans="1:15" x14ac:dyDescent="0.2">
      <c r="A888" s="2">
        <v>170</v>
      </c>
      <c r="B888" s="2">
        <v>1999</v>
      </c>
      <c r="C888" s="3">
        <v>0</v>
      </c>
      <c r="D888" s="3">
        <v>1</v>
      </c>
      <c r="E888" s="5">
        <v>7.0305000000000003E-3</v>
      </c>
      <c r="F888" s="5">
        <v>0.2003374</v>
      </c>
      <c r="G888" s="5">
        <v>3.7536199999999999E-2</v>
      </c>
      <c r="H888" s="5">
        <v>0.98542830000000003</v>
      </c>
      <c r="I888" s="9">
        <v>0.1097764</v>
      </c>
      <c r="M888" s="5">
        <f t="shared" si="41"/>
        <v>-4.6344551250007537</v>
      </c>
      <c r="N888" s="95">
        <f t="shared" si="40"/>
        <v>9.6179929457454166E-3</v>
      </c>
      <c r="O888" s="72">
        <f t="shared" si="39"/>
        <v>-9.6645445691614772E-3</v>
      </c>
    </row>
    <row r="889" spans="1:15" x14ac:dyDescent="0.2">
      <c r="A889" s="2">
        <v>170</v>
      </c>
      <c r="B889" s="2">
        <v>2000</v>
      </c>
      <c r="C889" s="3">
        <v>0</v>
      </c>
      <c r="D889" s="3">
        <v>1</v>
      </c>
      <c r="E889" s="5">
        <v>5.0335600000000001E-2</v>
      </c>
      <c r="F889" s="5">
        <v>0.24368339999999999</v>
      </c>
      <c r="G889" s="5">
        <v>5.9075599999999999E-2</v>
      </c>
      <c r="H889" s="5">
        <v>1.23733</v>
      </c>
      <c r="I889" s="9">
        <v>0.1026642</v>
      </c>
      <c r="M889" s="5">
        <f t="shared" si="41"/>
        <v>-5.2576664649675093</v>
      </c>
      <c r="N889" s="95">
        <f t="shared" si="40"/>
        <v>5.180465326223095E-3</v>
      </c>
      <c r="O889" s="72">
        <f t="shared" si="39"/>
        <v>-5.1939304606273542E-3</v>
      </c>
    </row>
    <row r="890" spans="1:15" x14ac:dyDescent="0.2">
      <c r="A890" s="2">
        <v>170</v>
      </c>
      <c r="B890" s="2">
        <v>2001</v>
      </c>
      <c r="C890" s="3">
        <v>0</v>
      </c>
      <c r="D890" s="3">
        <v>1</v>
      </c>
      <c r="E890" s="5">
        <v>4.0078700000000002E-2</v>
      </c>
      <c r="F890" s="5">
        <v>0.24177280000000001</v>
      </c>
      <c r="G890" s="5">
        <v>5.42201E-2</v>
      </c>
      <c r="H890" s="5">
        <v>0.92091520000000004</v>
      </c>
      <c r="I890" s="9">
        <v>9.48571E-2</v>
      </c>
      <c r="M890" s="5">
        <f t="shared" si="41"/>
        <v>-4.7209018262717493</v>
      </c>
      <c r="N890" s="95">
        <f t="shared" si="40"/>
        <v>8.8285054764721434E-3</v>
      </c>
      <c r="O890" s="72">
        <f t="shared" si="39"/>
        <v>-8.8677076324668209E-3</v>
      </c>
    </row>
    <row r="891" spans="1:15" x14ac:dyDescent="0.2">
      <c r="A891" s="2">
        <v>170</v>
      </c>
      <c r="B891" s="2">
        <v>2002</v>
      </c>
      <c r="C891" s="3">
        <v>0</v>
      </c>
      <c r="D891" s="3">
        <v>1</v>
      </c>
      <c r="E891" s="5">
        <v>6.3519900000000004E-2</v>
      </c>
      <c r="F891" s="5">
        <v>0.2400939</v>
      </c>
      <c r="G891" s="5">
        <v>6.0414099999999998E-2</v>
      </c>
      <c r="H891" s="5">
        <v>0.61304999999999998</v>
      </c>
      <c r="I891" s="9">
        <v>9.1435100000000005E-2</v>
      </c>
      <c r="M891" s="5">
        <f t="shared" si="41"/>
        <v>-4.269802291936049</v>
      </c>
      <c r="N891" s="95">
        <f t="shared" si="40"/>
        <v>1.3791677367367821E-2</v>
      </c>
      <c r="O891" s="72">
        <f t="shared" si="39"/>
        <v>-1.388766613561709E-2</v>
      </c>
    </row>
    <row r="892" spans="1:15" x14ac:dyDescent="0.2">
      <c r="A892" s="2">
        <v>170</v>
      </c>
      <c r="B892" s="2">
        <v>2003</v>
      </c>
      <c r="C892" s="3">
        <v>0</v>
      </c>
      <c r="D892" s="3">
        <v>1</v>
      </c>
      <c r="E892" s="5">
        <v>-3.14918E-2</v>
      </c>
      <c r="F892" s="5">
        <v>0.24962219999999999</v>
      </c>
      <c r="G892" s="5">
        <v>4.6004700000000003E-2</v>
      </c>
      <c r="H892" s="5">
        <v>0.77736729999999998</v>
      </c>
      <c r="I892" s="9">
        <v>0.106363</v>
      </c>
      <c r="M892" s="5">
        <f t="shared" si="41"/>
        <v>-4.4603709898264006</v>
      </c>
      <c r="N892" s="95">
        <f t="shared" si="40"/>
        <v>1.1426011866781011E-2</v>
      </c>
      <c r="O892" s="72">
        <f t="shared" si="39"/>
        <v>-1.1491790276986862E-2</v>
      </c>
    </row>
    <row r="893" spans="1:15" x14ac:dyDescent="0.2">
      <c r="A893" s="2">
        <v>170</v>
      </c>
      <c r="B893" s="2">
        <v>2004</v>
      </c>
      <c r="C893" s="3">
        <v>0</v>
      </c>
      <c r="D893" s="3">
        <v>1</v>
      </c>
      <c r="E893" s="5">
        <v>9.3624799999999994E-2</v>
      </c>
      <c r="F893" s="5">
        <v>0.2996549</v>
      </c>
      <c r="G893" s="5">
        <v>4.7056800000000003E-2</v>
      </c>
      <c r="H893" s="5">
        <v>1.0689070000000001</v>
      </c>
      <c r="I893" s="9">
        <v>0.1029322</v>
      </c>
      <c r="M893" s="5">
        <f t="shared" si="41"/>
        <v>-4.956408906881177</v>
      </c>
      <c r="N893" s="95">
        <f t="shared" si="40"/>
        <v>6.9889677294025718E-3</v>
      </c>
      <c r="O893" s="72">
        <f t="shared" si="39"/>
        <v>-7.013504957796928E-3</v>
      </c>
    </row>
    <row r="894" spans="1:15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0.1023787</v>
      </c>
      <c r="F894" s="5">
        <v>0.43610929999999998</v>
      </c>
      <c r="G894" s="5">
        <v>5.2909600000000001E-2</v>
      </c>
      <c r="H894" s="5">
        <v>0.84201090000000001</v>
      </c>
      <c r="I894" s="9">
        <v>0.53398210000000002</v>
      </c>
      <c r="M894" s="5">
        <f t="shared" si="41"/>
        <v>-4.5692948369019684</v>
      </c>
      <c r="N894" s="95">
        <f t="shared" si="40"/>
        <v>1.0258929804622502E-2</v>
      </c>
      <c r="O894" s="72">
        <f t="shared" si="39"/>
        <v>-1.0311915319621593E-2</v>
      </c>
    </row>
    <row r="895" spans="1:15" x14ac:dyDescent="0.2">
      <c r="A895" s="2">
        <v>171</v>
      </c>
      <c r="B895" s="2">
        <v>2000</v>
      </c>
      <c r="C895" s="3">
        <v>0</v>
      </c>
      <c r="D895" s="3">
        <v>1</v>
      </c>
      <c r="E895" s="5">
        <v>9.60873E-2</v>
      </c>
      <c r="F895" s="5">
        <v>0.38669369999999997</v>
      </c>
      <c r="G895" s="5">
        <v>4.4156300000000002E-2</v>
      </c>
      <c r="H895" s="5">
        <v>0.91706869999999996</v>
      </c>
      <c r="I895" s="9">
        <v>0.53535370000000004</v>
      </c>
      <c r="M895" s="5">
        <f t="shared" si="41"/>
        <v>-4.5487938913828758</v>
      </c>
      <c r="N895" s="95">
        <f t="shared" si="40"/>
        <v>1.0469193647817976E-2</v>
      </c>
      <c r="O895" s="72">
        <f t="shared" si="39"/>
        <v>-1.0524381172825328E-2</v>
      </c>
    </row>
    <row r="896" spans="1:15" x14ac:dyDescent="0.2">
      <c r="A896" s="2">
        <v>172</v>
      </c>
      <c r="B896" s="2">
        <v>1999</v>
      </c>
      <c r="C896" s="3">
        <v>0</v>
      </c>
      <c r="D896" s="3">
        <v>1</v>
      </c>
      <c r="E896" s="5">
        <v>-6.5716200000000002E-2</v>
      </c>
      <c r="F896" s="5">
        <v>2.2734999999999998E-2</v>
      </c>
      <c r="G896" s="5">
        <v>4.7371299999999998E-2</v>
      </c>
      <c r="H896" s="5">
        <v>0.38613829999999999</v>
      </c>
      <c r="I896" s="9">
        <v>0.16866600000000001</v>
      </c>
      <c r="M896" s="5">
        <f t="shared" si="41"/>
        <v>-3.4935161548739444</v>
      </c>
      <c r="N896" s="95">
        <f t="shared" si="40"/>
        <v>2.9497279848426889E-2</v>
      </c>
      <c r="O896" s="72">
        <f t="shared" si="39"/>
        <v>-2.9941073541788162E-2</v>
      </c>
    </row>
    <row r="897" spans="1:15" x14ac:dyDescent="0.2">
      <c r="A897" s="2">
        <v>172</v>
      </c>
      <c r="B897" s="2">
        <v>2000</v>
      </c>
      <c r="C897" s="3">
        <v>0</v>
      </c>
      <c r="D897" s="3">
        <v>1</v>
      </c>
      <c r="E897" s="5">
        <v>-6.72204E-2</v>
      </c>
      <c r="F897" s="5">
        <v>4.7970400000000003E-2</v>
      </c>
      <c r="G897" s="5">
        <v>5.0112499999999997E-2</v>
      </c>
      <c r="H897" s="5">
        <v>0.3799206</v>
      </c>
      <c r="I897" s="9">
        <v>0.2239179</v>
      </c>
      <c r="M897" s="5">
        <f t="shared" si="41"/>
        <v>-3.5086099948031704</v>
      </c>
      <c r="N897" s="95">
        <f t="shared" si="40"/>
        <v>2.9068240669805664E-2</v>
      </c>
      <c r="O897" s="72">
        <f t="shared" si="39"/>
        <v>-2.9499091914141275E-2</v>
      </c>
    </row>
    <row r="898" spans="1:15" x14ac:dyDescent="0.2">
      <c r="A898" s="2">
        <v>172</v>
      </c>
      <c r="B898" s="2">
        <v>2001</v>
      </c>
      <c r="C898" s="3">
        <v>0</v>
      </c>
      <c r="D898" s="3">
        <v>1</v>
      </c>
      <c r="E898" s="5">
        <v>-0.1730141</v>
      </c>
      <c r="F898" s="5">
        <v>4.4334499999999999E-2</v>
      </c>
      <c r="G898" s="5">
        <v>3.3798000000000002E-2</v>
      </c>
      <c r="H898" s="5">
        <v>0.46642790000000001</v>
      </c>
      <c r="I898" s="9">
        <v>0.13702629999999999</v>
      </c>
      <c r="M898" s="5">
        <f t="shared" si="41"/>
        <v>-3.6083692164588483</v>
      </c>
      <c r="N898" s="95">
        <f t="shared" si="40"/>
        <v>2.6381174303087517E-2</v>
      </c>
      <c r="O898" s="72">
        <f t="shared" ref="O898:O961" si="42">C898*LN(logistic(M898))+(1-C898)*LN(1-logistic(M898))</f>
        <v>-2.6735401323911681E-2</v>
      </c>
    </row>
    <row r="899" spans="1:15" x14ac:dyDescent="0.2">
      <c r="A899" s="2">
        <v>173</v>
      </c>
      <c r="B899" s="2">
        <v>1999</v>
      </c>
      <c r="C899" s="3">
        <v>0</v>
      </c>
      <c r="D899" s="3">
        <v>1</v>
      </c>
      <c r="E899" s="5">
        <v>-0.13265350000000001</v>
      </c>
      <c r="F899" s="5">
        <v>0.2047514</v>
      </c>
      <c r="G899" s="5">
        <v>6.1405399999999999E-2</v>
      </c>
      <c r="H899" s="5">
        <v>0.70081039999999994</v>
      </c>
      <c r="I899" s="9">
        <v>0.26532470000000002</v>
      </c>
      <c r="M899" s="5">
        <f t="shared" si="41"/>
        <v>-4.3397272369688711</v>
      </c>
      <c r="N899" s="95">
        <f t="shared" ref="N899:N962" si="43">logistic(M899)</f>
        <v>1.2872229608667371E-2</v>
      </c>
      <c r="O899" s="72">
        <f t="shared" si="42"/>
        <v>-1.2955794642983862E-2</v>
      </c>
    </row>
    <row r="900" spans="1:15" x14ac:dyDescent="0.2">
      <c r="A900" s="2">
        <v>173</v>
      </c>
      <c r="B900" s="2">
        <v>2000</v>
      </c>
      <c r="C900" s="3">
        <v>0</v>
      </c>
      <c r="D900" s="3">
        <v>1</v>
      </c>
      <c r="E900" s="5">
        <v>-6.2918100000000005E-2</v>
      </c>
      <c r="F900" s="5">
        <v>0.2449144</v>
      </c>
      <c r="G900" s="5">
        <v>3.61953E-2</v>
      </c>
      <c r="H900" s="5">
        <v>0.40337260000000003</v>
      </c>
      <c r="I900" s="9">
        <v>0.2103652</v>
      </c>
      <c r="M900" s="5">
        <f t="shared" ref="M900:M963" si="44">MMULT(D900:I900,$L$20:$L$25)</f>
        <v>-3.7276355536129566</v>
      </c>
      <c r="N900" s="95">
        <f t="shared" si="43"/>
        <v>2.3484831166560926E-2</v>
      </c>
      <c r="O900" s="72">
        <f t="shared" si="42"/>
        <v>-2.3764994906443026E-2</v>
      </c>
    </row>
    <row r="901" spans="1:15" x14ac:dyDescent="0.2">
      <c r="A901" s="2">
        <v>173</v>
      </c>
      <c r="B901" s="2">
        <v>2001</v>
      </c>
      <c r="C901" s="3">
        <v>0</v>
      </c>
      <c r="D901" s="3">
        <v>1</v>
      </c>
      <c r="E901" s="5">
        <v>-8.8339799999999996E-2</v>
      </c>
      <c r="F901" s="5">
        <v>0.1512751</v>
      </c>
      <c r="G901" s="5">
        <v>-7.7275E-3</v>
      </c>
      <c r="H901" s="5">
        <v>0.21078849999999999</v>
      </c>
      <c r="I901" s="9">
        <v>0.14319670000000001</v>
      </c>
      <c r="M901" s="5">
        <f t="shared" si="44"/>
        <v>-2.9854012576251456</v>
      </c>
      <c r="N901" s="95">
        <f t="shared" si="43"/>
        <v>4.8089770179562501E-2</v>
      </c>
      <c r="O901" s="72">
        <f t="shared" si="42"/>
        <v>-4.9284545044060921E-2</v>
      </c>
    </row>
    <row r="902" spans="1:15" x14ac:dyDescent="0.2">
      <c r="A902" s="2">
        <v>173</v>
      </c>
      <c r="B902" s="2">
        <v>2002</v>
      </c>
      <c r="C902" s="3">
        <v>0</v>
      </c>
      <c r="D902" s="3">
        <v>1</v>
      </c>
      <c r="E902" s="5">
        <v>-7.5547100000000006E-2</v>
      </c>
      <c r="F902" s="5">
        <v>3.4380500000000001E-2</v>
      </c>
      <c r="G902" s="5">
        <v>2.4798899999999999E-2</v>
      </c>
      <c r="H902" s="5">
        <v>8.9076299999999997E-2</v>
      </c>
      <c r="I902" s="9">
        <v>0.1616242</v>
      </c>
      <c r="M902" s="5">
        <f t="shared" si="44"/>
        <v>-2.8649336069507947</v>
      </c>
      <c r="N902" s="95">
        <f t="shared" si="43"/>
        <v>5.3914493885839535E-2</v>
      </c>
      <c r="O902" s="72">
        <f t="shared" si="42"/>
        <v>-5.542232700206412E-2</v>
      </c>
    </row>
    <row r="903" spans="1:15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-3.5513200000000002E-2</v>
      </c>
      <c r="F903" s="5">
        <v>-3.07218E-2</v>
      </c>
      <c r="G903" s="5">
        <v>2.8352700000000002E-2</v>
      </c>
      <c r="H903" s="5">
        <v>8.7766499999999997E-2</v>
      </c>
      <c r="I903" s="9">
        <v>0.17304849999999999</v>
      </c>
      <c r="M903" s="5">
        <f t="shared" si="44"/>
        <v>-2.7729433601626967</v>
      </c>
      <c r="N903" s="95">
        <f t="shared" si="43"/>
        <v>5.8803898549925397E-2</v>
      </c>
      <c r="O903" s="72">
        <f t="shared" si="42"/>
        <v>-6.0603764243251278E-2</v>
      </c>
    </row>
    <row r="904" spans="1:15" x14ac:dyDescent="0.2">
      <c r="A904" s="2">
        <v>173</v>
      </c>
      <c r="B904" s="2">
        <v>2004</v>
      </c>
      <c r="C904" s="3">
        <v>0</v>
      </c>
      <c r="D904" s="3">
        <v>1</v>
      </c>
      <c r="E904" s="5">
        <v>-8.7631700000000007E-2</v>
      </c>
      <c r="F904" s="5">
        <v>-0.27491910000000003</v>
      </c>
      <c r="G904" s="5">
        <v>-7.7210999999999998E-3</v>
      </c>
      <c r="H904" s="5">
        <v>7.4033100000000004E-2</v>
      </c>
      <c r="I904" s="9">
        <v>0.194442</v>
      </c>
      <c r="M904" s="5">
        <f t="shared" si="44"/>
        <v>-2.1157729451193497</v>
      </c>
      <c r="N904" s="95">
        <f t="shared" si="43"/>
        <v>0.10757320022000472</v>
      </c>
      <c r="O904" s="72">
        <f t="shared" si="42"/>
        <v>-0.11381078574515191</v>
      </c>
    </row>
    <row r="905" spans="1:15" x14ac:dyDescent="0.2">
      <c r="A905" s="2">
        <v>174</v>
      </c>
      <c r="B905" s="2">
        <v>2000</v>
      </c>
      <c r="C905" s="3">
        <v>0</v>
      </c>
      <c r="D905" s="3">
        <v>1</v>
      </c>
      <c r="E905" s="5">
        <v>-0.1263637</v>
      </c>
      <c r="F905" s="5">
        <v>0.23960909999999999</v>
      </c>
      <c r="G905" s="5">
        <v>0.14104449999999999</v>
      </c>
      <c r="H905" s="5">
        <v>4.7740390000000001</v>
      </c>
      <c r="I905" s="9">
        <v>0.50113509999999994</v>
      </c>
      <c r="M905" s="5">
        <f t="shared" si="44"/>
        <v>-11.369766136872203</v>
      </c>
      <c r="N905" s="95">
        <f t="shared" si="43"/>
        <v>1.153900322872501E-5</v>
      </c>
      <c r="O905" s="72">
        <f t="shared" si="42"/>
        <v>-1.1539069803509834E-5</v>
      </c>
    </row>
    <row r="906" spans="1:15" x14ac:dyDescent="0.2">
      <c r="A906" s="2">
        <v>174</v>
      </c>
      <c r="B906" s="2">
        <v>2001</v>
      </c>
      <c r="C906" s="3">
        <v>0</v>
      </c>
      <c r="D906" s="3">
        <v>1</v>
      </c>
      <c r="E906" s="5">
        <v>-0.50118969999999996</v>
      </c>
      <c r="F906" s="5">
        <v>5.9219399999999998E-2</v>
      </c>
      <c r="G906" s="5">
        <v>0.19803509999999999</v>
      </c>
      <c r="H906" s="5">
        <v>6.0343540000000004</v>
      </c>
      <c r="I906" s="9">
        <v>0.62603799999999998</v>
      </c>
      <c r="M906" s="5">
        <f t="shared" si="44"/>
        <v>-13.649694323135616</v>
      </c>
      <c r="N906" s="95">
        <f t="shared" si="43"/>
        <v>1.1803547801984465E-6</v>
      </c>
      <c r="O906" s="72">
        <f t="shared" si="42"/>
        <v>-1.1803554768694997E-6</v>
      </c>
    </row>
    <row r="907" spans="1:15" x14ac:dyDescent="0.2">
      <c r="A907" s="2">
        <v>174</v>
      </c>
      <c r="B907" s="2">
        <v>2002</v>
      </c>
      <c r="C907" s="3">
        <v>0</v>
      </c>
      <c r="D907" s="3">
        <v>1</v>
      </c>
      <c r="E907" s="5">
        <v>1.9066199999999998E-2</v>
      </c>
      <c r="F907" s="5">
        <v>2.32763E-2</v>
      </c>
      <c r="G907" s="5">
        <v>0.1562376</v>
      </c>
      <c r="H907" s="5">
        <v>4.3358879999999997</v>
      </c>
      <c r="I907" s="9">
        <v>0.49460130000000002</v>
      </c>
      <c r="M907" s="5">
        <f t="shared" si="44"/>
        <v>-10.422293806633071</v>
      </c>
      <c r="N907" s="95">
        <f t="shared" si="43"/>
        <v>2.9760648188050769E-5</v>
      </c>
      <c r="O907" s="72">
        <f t="shared" si="42"/>
        <v>-2.9761091044925358E-5</v>
      </c>
    </row>
    <row r="908" spans="1:15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-0.53044100000000005</v>
      </c>
      <c r="F908" s="5">
        <v>-0.59003099999999997</v>
      </c>
      <c r="G908" s="5">
        <v>0.1677033</v>
      </c>
      <c r="H908" s="5">
        <v>2.4521310000000001</v>
      </c>
      <c r="I908" s="9">
        <v>0.55468499999999998</v>
      </c>
      <c r="M908" s="5">
        <f t="shared" si="44"/>
        <v>-6.8107856217941318</v>
      </c>
      <c r="N908" s="95">
        <f t="shared" si="43"/>
        <v>1.1006142541496629E-3</v>
      </c>
      <c r="O908" s="72">
        <f t="shared" si="42"/>
        <v>-1.1012203747953601E-3</v>
      </c>
    </row>
    <row r="909" spans="1:15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-0.18204300000000001</v>
      </c>
      <c r="F909" s="5">
        <v>-0.14261689999999999</v>
      </c>
      <c r="G909" s="5">
        <v>9.1473299999999994E-2</v>
      </c>
      <c r="H909" s="5">
        <v>1.1478060000000001</v>
      </c>
      <c r="I909" s="9">
        <v>0.34354590000000002</v>
      </c>
      <c r="M909" s="5">
        <f t="shared" si="44"/>
        <v>-4.7594802076758373</v>
      </c>
      <c r="N909" s="95">
        <f t="shared" si="43"/>
        <v>8.4972410030488121E-3</v>
      </c>
      <c r="O909" s="72">
        <f t="shared" si="42"/>
        <v>-8.533548376686264E-3</v>
      </c>
    </row>
    <row r="910" spans="1:15" x14ac:dyDescent="0.2">
      <c r="A910" s="2">
        <v>175</v>
      </c>
      <c r="B910" s="2">
        <v>2001</v>
      </c>
      <c r="C910" s="3">
        <v>0</v>
      </c>
      <c r="D910" s="3">
        <v>1</v>
      </c>
      <c r="E910" s="5">
        <v>8.8301999999999999E-3</v>
      </c>
      <c r="F910" s="5">
        <v>0.12572320000000001</v>
      </c>
      <c r="G910" s="5">
        <v>4.9375000000000002E-2</v>
      </c>
      <c r="H910" s="5">
        <v>0.50068330000000005</v>
      </c>
      <c r="I910" s="9">
        <v>0.12873870000000001</v>
      </c>
      <c r="M910" s="5">
        <f t="shared" si="44"/>
        <v>-3.8356810699290866</v>
      </c>
      <c r="N910" s="95">
        <f t="shared" si="43"/>
        <v>2.1130495243610142E-2</v>
      </c>
      <c r="O910" s="72">
        <f t="shared" si="42"/>
        <v>-2.1356939762686291E-2</v>
      </c>
    </row>
    <row r="911" spans="1:15" x14ac:dyDescent="0.2">
      <c r="A911" s="2">
        <v>175</v>
      </c>
      <c r="B911" s="2">
        <v>2002</v>
      </c>
      <c r="C911" s="3">
        <v>0</v>
      </c>
      <c r="D911" s="3">
        <v>1</v>
      </c>
      <c r="E911" s="5">
        <v>9.2511999999999994E-3</v>
      </c>
      <c r="F911" s="5">
        <v>0.1105164</v>
      </c>
      <c r="G911" s="5">
        <v>2.8973100000000002E-2</v>
      </c>
      <c r="H911" s="5">
        <v>0.5634557</v>
      </c>
      <c r="I911" s="9">
        <v>0.12414070000000001</v>
      </c>
      <c r="M911" s="5">
        <f t="shared" si="44"/>
        <v>-3.7530827201030226</v>
      </c>
      <c r="N911" s="95">
        <f t="shared" si="43"/>
        <v>2.2908266334755692E-2</v>
      </c>
      <c r="O911" s="72">
        <f t="shared" si="42"/>
        <v>-2.3174738137993291E-2</v>
      </c>
    </row>
    <row r="912" spans="1:15" x14ac:dyDescent="0.2">
      <c r="A912" s="2">
        <v>175</v>
      </c>
      <c r="B912" s="2">
        <v>2003</v>
      </c>
      <c r="C912" s="3">
        <v>0</v>
      </c>
      <c r="D912" s="3">
        <v>1</v>
      </c>
      <c r="E912" s="5">
        <v>1.6532700000000001E-2</v>
      </c>
      <c r="F912" s="5">
        <v>0.13858470000000001</v>
      </c>
      <c r="G912" s="5">
        <v>3.2913900000000003E-2</v>
      </c>
      <c r="H912" s="5">
        <v>0.47226210000000002</v>
      </c>
      <c r="I912" s="9">
        <v>0.1095057</v>
      </c>
      <c r="M912" s="5">
        <f t="shared" si="44"/>
        <v>-3.6861442360858905</v>
      </c>
      <c r="N912" s="95">
        <f t="shared" si="43"/>
        <v>2.4455414138928724E-2</v>
      </c>
      <c r="O912" s="72">
        <f t="shared" si="42"/>
        <v>-2.4759414313958884E-2</v>
      </c>
    </row>
    <row r="913" spans="1:15" x14ac:dyDescent="0.2">
      <c r="A913" s="2">
        <v>175</v>
      </c>
      <c r="B913" s="2">
        <v>2004</v>
      </c>
      <c r="C913" s="3">
        <v>0</v>
      </c>
      <c r="D913" s="3">
        <v>1</v>
      </c>
      <c r="E913" s="5">
        <v>2.84984E-2</v>
      </c>
      <c r="F913" s="5">
        <v>0.1327033</v>
      </c>
      <c r="G913" s="5">
        <v>3.9052999999999997E-2</v>
      </c>
      <c r="H913" s="5">
        <v>0.52029650000000005</v>
      </c>
      <c r="I913" s="9">
        <v>0.140565</v>
      </c>
      <c r="M913" s="5">
        <f t="shared" si="44"/>
        <v>-3.7790400360254832</v>
      </c>
      <c r="N913" s="95">
        <f t="shared" si="43"/>
        <v>2.2334390446366776E-2</v>
      </c>
      <c r="O913" s="72">
        <f t="shared" si="42"/>
        <v>-2.25875799345805E-2</v>
      </c>
    </row>
    <row r="914" spans="1:15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0.28350690000000001</v>
      </c>
      <c r="F914" s="5">
        <v>0.490454</v>
      </c>
      <c r="G914" s="5">
        <v>4.5102900000000001E-2</v>
      </c>
      <c r="H914" s="5">
        <v>1.5236099999999999</v>
      </c>
      <c r="I914" s="9">
        <v>0.27295360000000002</v>
      </c>
      <c r="M914" s="5">
        <f t="shared" si="44"/>
        <v>-5.7587639283746137</v>
      </c>
      <c r="N914" s="95">
        <f t="shared" si="43"/>
        <v>3.1450862309368574E-3</v>
      </c>
      <c r="O914" s="72">
        <f t="shared" si="42"/>
        <v>-3.1500424091035414E-3</v>
      </c>
    </row>
    <row r="915" spans="1:15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0.30084179999999999</v>
      </c>
      <c r="F915" s="5">
        <v>0.13276109999999999</v>
      </c>
      <c r="G915" s="5">
        <v>5.3599599999999997E-2</v>
      </c>
      <c r="H915" s="5">
        <v>2.0077959999999999</v>
      </c>
      <c r="I915" s="9">
        <v>0.29185519999999998</v>
      </c>
      <c r="M915" s="5">
        <f t="shared" si="44"/>
        <v>-6.0593332099427775</v>
      </c>
      <c r="N915" s="95">
        <f t="shared" si="43"/>
        <v>2.330513979208635E-3</v>
      </c>
      <c r="O915" s="72">
        <f t="shared" si="42"/>
        <v>-2.3332338535373676E-3</v>
      </c>
    </row>
    <row r="916" spans="1:15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0.12753900000000001</v>
      </c>
      <c r="F916" s="5">
        <v>0.13589570000000001</v>
      </c>
      <c r="G916" s="5">
        <v>5.7036700000000003E-2</v>
      </c>
      <c r="H916" s="5">
        <v>1.07159</v>
      </c>
      <c r="I916" s="9">
        <v>0.24443309999999999</v>
      </c>
      <c r="M916" s="5">
        <f t="shared" si="44"/>
        <v>-4.7006594367315921</v>
      </c>
      <c r="N916" s="95">
        <f t="shared" si="43"/>
        <v>9.0074104316585964E-3</v>
      </c>
      <c r="O916" s="72">
        <f t="shared" si="42"/>
        <v>-9.0482224113472391E-3</v>
      </c>
    </row>
    <row r="917" spans="1:15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0.1035364</v>
      </c>
      <c r="F917" s="5">
        <v>0.1173647</v>
      </c>
      <c r="G917" s="5">
        <v>4.7213400000000003E-2</v>
      </c>
      <c r="H917" s="5">
        <v>0.78102590000000005</v>
      </c>
      <c r="I917" s="9">
        <v>0.24187929999999999</v>
      </c>
      <c r="M917" s="5">
        <f t="shared" si="44"/>
        <v>-4.1436266822547045</v>
      </c>
      <c r="N917" s="95">
        <f t="shared" si="43"/>
        <v>1.5617435098851195E-2</v>
      </c>
      <c r="O917" s="72">
        <f t="shared" si="42"/>
        <v>-1.5740672018723617E-2</v>
      </c>
    </row>
    <row r="918" spans="1:15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0.22795889999999999</v>
      </c>
      <c r="F918" s="5">
        <v>0.12626270000000001</v>
      </c>
      <c r="G918" s="5">
        <v>5.47273E-2</v>
      </c>
      <c r="H918" s="5">
        <v>0.97267800000000004</v>
      </c>
      <c r="I918" s="9">
        <v>0.21778700000000001</v>
      </c>
      <c r="M918" s="5">
        <f t="shared" si="44"/>
        <v>-4.4854541391725569</v>
      </c>
      <c r="N918" s="95">
        <f t="shared" si="43"/>
        <v>1.1146130813069127E-2</v>
      </c>
      <c r="O918" s="72">
        <f t="shared" si="42"/>
        <v>-1.1208714406942068E-2</v>
      </c>
    </row>
    <row r="919" spans="1:15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0.32727719999999999</v>
      </c>
      <c r="F919" s="5">
        <v>0.1812232</v>
      </c>
      <c r="G919" s="5">
        <v>4.75434E-2</v>
      </c>
      <c r="H919" s="5">
        <v>0.24694540000000001</v>
      </c>
      <c r="I919" s="9">
        <v>0.2631155</v>
      </c>
      <c r="M919" s="5">
        <f t="shared" si="44"/>
        <v>-3.2821342709055652</v>
      </c>
      <c r="N919" s="95">
        <f t="shared" si="43"/>
        <v>3.6189200247816002E-2</v>
      </c>
      <c r="O919" s="72">
        <f t="shared" si="42"/>
        <v>-3.6860269451483928E-2</v>
      </c>
    </row>
    <row r="920" spans="1:15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0.3675969</v>
      </c>
      <c r="F920" s="5">
        <v>0.1986444</v>
      </c>
      <c r="G920" s="5">
        <v>5.5700100000000002E-2</v>
      </c>
      <c r="H920" s="5">
        <v>0.1377428</v>
      </c>
      <c r="I920" s="9">
        <v>0.30244650000000001</v>
      </c>
      <c r="M920" s="5">
        <f t="shared" si="44"/>
        <v>-3.1576040280075479</v>
      </c>
      <c r="N920" s="95">
        <f t="shared" si="43"/>
        <v>4.0792701657194022E-2</v>
      </c>
      <c r="O920" s="72">
        <f t="shared" si="42"/>
        <v>-4.1648066516705447E-2</v>
      </c>
    </row>
    <row r="921" spans="1:15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0.18211930000000001</v>
      </c>
      <c r="F921" s="5">
        <v>0.1993209</v>
      </c>
      <c r="G921" s="5">
        <v>4.8308499999999997E-2</v>
      </c>
      <c r="H921" s="5">
        <v>0.60958009999999996</v>
      </c>
      <c r="I921" s="9">
        <v>0.27819949999999999</v>
      </c>
      <c r="M921" s="5">
        <f t="shared" si="44"/>
        <v>-3.9432652053008819</v>
      </c>
      <c r="N921" s="95">
        <f t="shared" si="43"/>
        <v>1.9016190540357702E-2</v>
      </c>
      <c r="O921" s="72">
        <f t="shared" si="42"/>
        <v>-1.9199323671579796E-2</v>
      </c>
    </row>
    <row r="922" spans="1:15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0.37196639999999997</v>
      </c>
      <c r="F922" s="5">
        <v>0.2177336</v>
      </c>
      <c r="G922" s="5">
        <v>5.3595900000000002E-2</v>
      </c>
      <c r="H922" s="5">
        <v>0.40087919999999999</v>
      </c>
      <c r="I922" s="9">
        <v>0.28575899999999999</v>
      </c>
      <c r="M922" s="5">
        <f t="shared" si="44"/>
        <v>-3.5963913176656219</v>
      </c>
      <c r="N922" s="95">
        <f t="shared" si="43"/>
        <v>2.6690580674599871E-2</v>
      </c>
      <c r="O922" s="72">
        <f t="shared" si="42"/>
        <v>-2.7053241875979423E-2</v>
      </c>
    </row>
    <row r="923" spans="1:15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0.35203980000000001</v>
      </c>
      <c r="F923" s="5">
        <v>0.24236920000000001</v>
      </c>
      <c r="G923" s="5">
        <v>5.8482399999999997E-2</v>
      </c>
      <c r="H923" s="5">
        <v>0.38477860000000003</v>
      </c>
      <c r="I923" s="9">
        <v>0.30488229999999999</v>
      </c>
      <c r="M923" s="5">
        <f t="shared" si="44"/>
        <v>-3.6420479898912568</v>
      </c>
      <c r="N923" s="95">
        <f t="shared" si="43"/>
        <v>2.5529788842267254E-2</v>
      </c>
      <c r="O923" s="72">
        <f t="shared" si="42"/>
        <v>-2.5861328836547338E-2</v>
      </c>
    </row>
    <row r="924" spans="1:15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0.37300080000000002</v>
      </c>
      <c r="F924" s="5">
        <v>0.19659570000000001</v>
      </c>
      <c r="G924" s="5">
        <v>5.2963400000000001E-2</v>
      </c>
      <c r="H924" s="5">
        <v>0.31433270000000002</v>
      </c>
      <c r="I924" s="9">
        <v>0.25683610000000001</v>
      </c>
      <c r="M924" s="5">
        <f t="shared" si="44"/>
        <v>-3.4401727264212116</v>
      </c>
      <c r="N924" s="95">
        <f t="shared" si="43"/>
        <v>3.1063284957018423E-2</v>
      </c>
      <c r="O924" s="72">
        <f t="shared" si="42"/>
        <v>-3.1555978777299092E-2</v>
      </c>
    </row>
    <row r="925" spans="1:15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0.24639849999999999</v>
      </c>
      <c r="F925" s="5">
        <v>0.22800960000000001</v>
      </c>
      <c r="G925" s="5">
        <v>3.4756700000000001E-2</v>
      </c>
      <c r="H925" s="5">
        <v>1.8340460000000001</v>
      </c>
      <c r="I925" s="9">
        <v>0.16016449999999999</v>
      </c>
      <c r="M925" s="5">
        <f t="shared" si="44"/>
        <v>-5.8743876713337224</v>
      </c>
      <c r="N925" s="95">
        <f t="shared" si="43"/>
        <v>2.8026377719590004E-3</v>
      </c>
      <c r="O925" s="72">
        <f t="shared" si="42"/>
        <v>-2.806572514691403E-3</v>
      </c>
    </row>
    <row r="926" spans="1:15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0.18663389999999999</v>
      </c>
      <c r="F926" s="5">
        <v>0.2171112</v>
      </c>
      <c r="G926" s="5">
        <v>4.3353700000000002E-2</v>
      </c>
      <c r="H926" s="5">
        <v>2.5374490000000001</v>
      </c>
      <c r="I926" s="9">
        <v>0.18637200000000001</v>
      </c>
      <c r="M926" s="5">
        <f t="shared" si="44"/>
        <v>-7.0567706473359939</v>
      </c>
      <c r="N926" s="95">
        <f t="shared" si="43"/>
        <v>8.608142345413938E-4</v>
      </c>
      <c r="O926" s="72">
        <f t="shared" si="42"/>
        <v>-8.6118494787343412E-4</v>
      </c>
    </row>
    <row r="927" spans="1:15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0.178846</v>
      </c>
      <c r="F927" s="5">
        <v>0.1871824</v>
      </c>
      <c r="G927" s="5">
        <v>3.2663499999999998E-2</v>
      </c>
      <c r="H927" s="5">
        <v>2.6388090000000002</v>
      </c>
      <c r="I927" s="9">
        <v>0.16384779999999999</v>
      </c>
      <c r="M927" s="5">
        <f t="shared" si="44"/>
        <v>-7.1064544546670234</v>
      </c>
      <c r="N927" s="95">
        <f t="shared" si="43"/>
        <v>8.1912495520715183E-4</v>
      </c>
      <c r="O927" s="72">
        <f t="shared" si="42"/>
        <v>-8.1946062136752052E-4</v>
      </c>
    </row>
    <row r="928" spans="1:15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0.12694420000000001</v>
      </c>
      <c r="F928" s="5">
        <v>0.1784403</v>
      </c>
      <c r="G928" s="5">
        <v>4.6304699999999997E-2</v>
      </c>
      <c r="H928" s="5">
        <v>1.587188</v>
      </c>
      <c r="I928" s="9">
        <v>0.17964079999999999</v>
      </c>
      <c r="M928" s="5">
        <f t="shared" si="44"/>
        <v>-5.5387265865062458</v>
      </c>
      <c r="N928" s="95">
        <f t="shared" si="43"/>
        <v>3.9161337178612275E-3</v>
      </c>
      <c r="O928" s="72">
        <f t="shared" si="42"/>
        <v>-3.9238218479035808E-3</v>
      </c>
    </row>
    <row r="929" spans="1:15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0.20664080000000001</v>
      </c>
      <c r="F929" s="5">
        <v>0.1082095</v>
      </c>
      <c r="G929" s="5">
        <v>4.0226600000000001E-2</v>
      </c>
      <c r="H929" s="5">
        <v>1.12503</v>
      </c>
      <c r="I929" s="9">
        <v>0.17564179999999999</v>
      </c>
      <c r="M929" s="5">
        <f t="shared" si="44"/>
        <v>-4.6209517879285009</v>
      </c>
      <c r="N929" s="95">
        <f t="shared" si="43"/>
        <v>9.7474742405471299E-3</v>
      </c>
      <c r="O929" s="72">
        <f t="shared" si="42"/>
        <v>-9.7952918552872397E-3</v>
      </c>
    </row>
    <row r="930" spans="1:15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0.27559800000000001</v>
      </c>
      <c r="F930" s="5">
        <v>0.11319700000000001</v>
      </c>
      <c r="G930" s="5">
        <v>8.04531E-2</v>
      </c>
      <c r="H930" s="5">
        <v>2.9678810000000002</v>
      </c>
      <c r="I930" s="9">
        <v>0.2136557</v>
      </c>
      <c r="M930" s="5">
        <f t="shared" si="44"/>
        <v>-7.8345950869491485</v>
      </c>
      <c r="N930" s="95">
        <f t="shared" si="43"/>
        <v>3.9564595043258054E-4</v>
      </c>
      <c r="O930" s="72">
        <f t="shared" si="42"/>
        <v>-3.9572423894203718E-4</v>
      </c>
    </row>
    <row r="931" spans="1:15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0.3495972</v>
      </c>
      <c r="F931" s="5">
        <v>0.35786079999999998</v>
      </c>
      <c r="G931" s="5">
        <v>4.8826799999999997E-2</v>
      </c>
      <c r="H931" s="5">
        <v>0.40988560000000002</v>
      </c>
      <c r="I931" s="9">
        <v>0.36706699999999998</v>
      </c>
      <c r="M931" s="5">
        <f t="shared" si="44"/>
        <v>-3.735224936105483</v>
      </c>
      <c r="N931" s="95">
        <f t="shared" si="43"/>
        <v>2.3311409631290622E-2</v>
      </c>
      <c r="O931" s="72">
        <f t="shared" si="42"/>
        <v>-2.3587418414580355E-2</v>
      </c>
    </row>
    <row r="932" spans="1:15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0.30052380000000001</v>
      </c>
      <c r="F932" s="5">
        <v>0.39022089999999998</v>
      </c>
      <c r="G932" s="5">
        <v>6.3519999999999993E-2</v>
      </c>
      <c r="H932" s="5">
        <v>0.29343380000000002</v>
      </c>
      <c r="I932" s="9">
        <v>0.39888410000000002</v>
      </c>
      <c r="M932" s="5">
        <f t="shared" si="44"/>
        <v>-3.7148504101717119</v>
      </c>
      <c r="N932" s="95">
        <f t="shared" si="43"/>
        <v>2.3779829824616409E-2</v>
      </c>
      <c r="O932" s="72">
        <f t="shared" si="42"/>
        <v>-2.4067133813243758E-2</v>
      </c>
    </row>
    <row r="933" spans="1:15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0.30678070000000002</v>
      </c>
      <c r="F933" s="5">
        <v>0.4060858</v>
      </c>
      <c r="G933" s="5">
        <v>6.49338E-2</v>
      </c>
      <c r="H933" s="5">
        <v>0.28815109999999999</v>
      </c>
      <c r="I933" s="9">
        <v>0.3989895</v>
      </c>
      <c r="M933" s="5">
        <f t="shared" si="44"/>
        <v>-3.7381507780970615</v>
      </c>
      <c r="N933" s="95">
        <f t="shared" si="43"/>
        <v>2.3244886924191913E-2</v>
      </c>
      <c r="O933" s="72">
        <f t="shared" si="42"/>
        <v>-2.3519310276109671E-2</v>
      </c>
    </row>
    <row r="934" spans="1:15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0.36592079999999999</v>
      </c>
      <c r="F934" s="5">
        <v>0.35496850000000002</v>
      </c>
      <c r="G934" s="5">
        <v>4.6835000000000002E-2</v>
      </c>
      <c r="H934" s="5">
        <v>0.30130699999999999</v>
      </c>
      <c r="I934" s="9">
        <v>0.40931020000000001</v>
      </c>
      <c r="M934" s="5">
        <f t="shared" si="44"/>
        <v>-3.5091135407596266</v>
      </c>
      <c r="N934" s="95">
        <f t="shared" si="43"/>
        <v>2.9054032321871485E-2</v>
      </c>
      <c r="O934" s="72">
        <f t="shared" si="42"/>
        <v>-2.9484458296651642E-2</v>
      </c>
    </row>
    <row r="935" spans="1:15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0.29106530000000003</v>
      </c>
      <c r="F935" s="5">
        <v>0.3647282</v>
      </c>
      <c r="G935" s="5">
        <v>4.9539100000000003E-2</v>
      </c>
      <c r="H935" s="5">
        <v>0.35486299999999998</v>
      </c>
      <c r="I935" s="9">
        <v>0.39997840000000001</v>
      </c>
      <c r="M935" s="5">
        <f t="shared" si="44"/>
        <v>-3.667083915126609</v>
      </c>
      <c r="N935" s="95">
        <f t="shared" si="43"/>
        <v>2.4914288184347155E-2</v>
      </c>
      <c r="O935" s="72">
        <f t="shared" si="42"/>
        <v>-2.5229902293592583E-2</v>
      </c>
    </row>
    <row r="936" spans="1:15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0.24510390000000001</v>
      </c>
      <c r="F936" s="5">
        <v>0.43999490000000002</v>
      </c>
      <c r="G936" s="5">
        <v>4.0937899999999999E-2</v>
      </c>
      <c r="H936" s="5">
        <v>0.63899609999999996</v>
      </c>
      <c r="I936" s="9">
        <v>0.43954359999999998</v>
      </c>
      <c r="M936" s="5">
        <f t="shared" si="44"/>
        <v>-4.155040693367086</v>
      </c>
      <c r="N936" s="95">
        <f t="shared" si="43"/>
        <v>1.5442928146750886E-2</v>
      </c>
      <c r="O936" s="72">
        <f t="shared" si="42"/>
        <v>-1.5563412188813446E-2</v>
      </c>
    </row>
    <row r="937" spans="1:15" x14ac:dyDescent="0.2">
      <c r="A937" s="2">
        <v>181</v>
      </c>
      <c r="B937" s="2">
        <v>1998</v>
      </c>
      <c r="C937" s="3">
        <v>0</v>
      </c>
      <c r="D937" s="3">
        <v>1</v>
      </c>
      <c r="E937" s="5">
        <v>7.8111100000000003E-2</v>
      </c>
      <c r="F937" s="5">
        <v>0.29714309999999999</v>
      </c>
      <c r="G937" s="5">
        <v>5.7395300000000003E-2</v>
      </c>
      <c r="H937" s="5">
        <v>2.3920360000000001</v>
      </c>
      <c r="I937" s="9">
        <v>0.17160339999999999</v>
      </c>
      <c r="M937" s="5">
        <f t="shared" si="44"/>
        <v>-7.1078533104919215</v>
      </c>
      <c r="N937" s="95">
        <f t="shared" si="43"/>
        <v>8.1798085516762145E-4</v>
      </c>
      <c r="O937" s="72">
        <f t="shared" si="42"/>
        <v>-8.1831558405430493E-4</v>
      </c>
    </row>
    <row r="938" spans="1:15" x14ac:dyDescent="0.2">
      <c r="A938" s="2">
        <v>181</v>
      </c>
      <c r="B938" s="2">
        <v>1999</v>
      </c>
      <c r="C938" s="3">
        <v>0</v>
      </c>
      <c r="D938" s="3">
        <v>1</v>
      </c>
      <c r="E938" s="5">
        <v>8.3175200000000005E-2</v>
      </c>
      <c r="F938" s="5">
        <v>0.31859799999999999</v>
      </c>
      <c r="G938" s="5">
        <v>3.4196499999999998E-2</v>
      </c>
      <c r="H938" s="5">
        <v>2.3900619999999999</v>
      </c>
      <c r="I938" s="9">
        <v>0.15448400000000001</v>
      </c>
      <c r="M938" s="5">
        <f t="shared" si="44"/>
        <v>-6.9588457724344668</v>
      </c>
      <c r="N938" s="95">
        <f t="shared" si="43"/>
        <v>9.492906713781448E-4</v>
      </c>
      <c r="O938" s="72">
        <f t="shared" si="42"/>
        <v>-9.4974153312269848E-4</v>
      </c>
    </row>
    <row r="939" spans="1:15" x14ac:dyDescent="0.2">
      <c r="A939" s="2">
        <v>181</v>
      </c>
      <c r="B939" s="2">
        <v>2000</v>
      </c>
      <c r="C939" s="3">
        <v>0</v>
      </c>
      <c r="D939" s="3">
        <v>1</v>
      </c>
      <c r="E939" s="5">
        <v>6.9668499999999994E-2</v>
      </c>
      <c r="F939" s="5">
        <v>0.29867909999999998</v>
      </c>
      <c r="G939" s="5">
        <v>4.9718100000000001E-2</v>
      </c>
      <c r="H939" s="5">
        <v>3.8465699999999998</v>
      </c>
      <c r="I939" s="9">
        <v>0.18141930000000001</v>
      </c>
      <c r="M939" s="5">
        <f t="shared" si="44"/>
        <v>-9.3640243531145977</v>
      </c>
      <c r="N939" s="95">
        <f t="shared" si="43"/>
        <v>8.5746944626085824E-5</v>
      </c>
      <c r="O939" s="72">
        <f t="shared" si="42"/>
        <v>-8.575062110546415E-5</v>
      </c>
    </row>
    <row r="940" spans="1:15" x14ac:dyDescent="0.2">
      <c r="A940" s="2">
        <v>181</v>
      </c>
      <c r="B940" s="2">
        <v>2001</v>
      </c>
      <c r="C940" s="3">
        <v>0</v>
      </c>
      <c r="D940" s="3">
        <v>1</v>
      </c>
      <c r="E940" s="5">
        <v>4.6353800000000001E-2</v>
      </c>
      <c r="F940" s="5">
        <v>0.313031</v>
      </c>
      <c r="G940" s="5">
        <v>3.9049599999999997E-2</v>
      </c>
      <c r="H940" s="5">
        <v>1.8865160000000001</v>
      </c>
      <c r="I940" s="9">
        <v>0.15697349999999999</v>
      </c>
      <c r="M940" s="5">
        <f t="shared" si="44"/>
        <v>-6.2008408055090882</v>
      </c>
      <c r="N940" s="95">
        <f t="shared" si="43"/>
        <v>2.023621648790662E-3</v>
      </c>
      <c r="O940" s="72">
        <f t="shared" si="42"/>
        <v>-2.0256719375521563E-3</v>
      </c>
    </row>
    <row r="941" spans="1:15" x14ac:dyDescent="0.2">
      <c r="A941" s="2">
        <v>181</v>
      </c>
      <c r="B941" s="2">
        <v>2002</v>
      </c>
      <c r="C941" s="3">
        <v>0</v>
      </c>
      <c r="D941" s="3">
        <v>1</v>
      </c>
      <c r="E941" s="5">
        <v>3.04946E-2</v>
      </c>
      <c r="F941" s="5">
        <v>0.28627649999999999</v>
      </c>
      <c r="G941" s="5">
        <v>4.1528599999999999E-2</v>
      </c>
      <c r="H941" s="5">
        <v>1.182623</v>
      </c>
      <c r="I941" s="9">
        <v>0.16836570000000001</v>
      </c>
      <c r="M941" s="5">
        <f t="shared" si="44"/>
        <v>-5.0595631136950088</v>
      </c>
      <c r="N941" s="95">
        <f t="shared" si="43"/>
        <v>6.3082853145407635E-3</v>
      </c>
      <c r="O941" s="72">
        <f t="shared" si="42"/>
        <v>-6.3282666225307257E-3</v>
      </c>
    </row>
    <row r="942" spans="1:15" x14ac:dyDescent="0.2">
      <c r="A942" s="2">
        <v>181</v>
      </c>
      <c r="B942" s="2">
        <v>2003</v>
      </c>
      <c r="C942" s="3">
        <v>0</v>
      </c>
      <c r="D942" s="3">
        <v>1</v>
      </c>
      <c r="E942" s="5">
        <v>1.76995E-2</v>
      </c>
      <c r="F942" s="5">
        <v>0.29011229999999999</v>
      </c>
      <c r="G942" s="5">
        <v>3.5906399999999998E-2</v>
      </c>
      <c r="H942" s="5">
        <v>1.598832</v>
      </c>
      <c r="I942" s="9">
        <v>0.15194460000000001</v>
      </c>
      <c r="M942" s="5">
        <f t="shared" si="44"/>
        <v>-5.6989139363563384</v>
      </c>
      <c r="N942" s="95">
        <f t="shared" si="43"/>
        <v>3.3384189901629834E-3</v>
      </c>
      <c r="O942" s="72">
        <f t="shared" si="42"/>
        <v>-3.3440039442486215E-3</v>
      </c>
    </row>
    <row r="943" spans="1:15" x14ac:dyDescent="0.2">
      <c r="A943" s="2">
        <v>181</v>
      </c>
      <c r="B943" s="2">
        <v>2004</v>
      </c>
      <c r="C943" s="3">
        <v>0</v>
      </c>
      <c r="D943" s="3">
        <v>1</v>
      </c>
      <c r="E943" s="5">
        <v>-1.05367E-2</v>
      </c>
      <c r="F943" s="5">
        <v>0.32351059999999998</v>
      </c>
      <c r="G943" s="5">
        <v>5.1129099999999997E-2</v>
      </c>
      <c r="H943" s="5">
        <v>1.690272</v>
      </c>
      <c r="I943" s="9">
        <v>0.16347700000000001</v>
      </c>
      <c r="M943" s="5">
        <f t="shared" si="44"/>
        <v>-6.0195150585970563</v>
      </c>
      <c r="N943" s="95">
        <f t="shared" si="43"/>
        <v>2.4249534346259577E-3</v>
      </c>
      <c r="O943" s="72">
        <f t="shared" si="42"/>
        <v>-2.4278983960990199E-3</v>
      </c>
    </row>
    <row r="944" spans="1:15" x14ac:dyDescent="0.2">
      <c r="A944" s="2">
        <v>182</v>
      </c>
      <c r="B944" s="2">
        <v>1999</v>
      </c>
      <c r="C944" s="3">
        <v>0</v>
      </c>
      <c r="D944" s="3">
        <v>1</v>
      </c>
      <c r="E944" s="5">
        <v>0.17089070000000001</v>
      </c>
      <c r="F944" s="5">
        <v>2.2319700000000001E-2</v>
      </c>
      <c r="G944" s="5">
        <v>5.1394799999999997E-2</v>
      </c>
      <c r="H944" s="5">
        <v>0.31809399999999999</v>
      </c>
      <c r="I944" s="9">
        <v>0.39396219999999998</v>
      </c>
      <c r="M944" s="5">
        <f t="shared" si="44"/>
        <v>-3.1789915523363415</v>
      </c>
      <c r="N944" s="95">
        <f t="shared" si="43"/>
        <v>3.9964007003938012E-2</v>
      </c>
      <c r="O944" s="72">
        <f t="shared" si="42"/>
        <v>-4.0784502518857735E-2</v>
      </c>
    </row>
    <row r="945" spans="1:15" x14ac:dyDescent="0.2">
      <c r="A945" s="2">
        <v>182</v>
      </c>
      <c r="B945" s="2">
        <v>2000</v>
      </c>
      <c r="C945" s="3">
        <v>0</v>
      </c>
      <c r="D945" s="3">
        <v>1</v>
      </c>
      <c r="E945" s="5">
        <v>0.17799519999999999</v>
      </c>
      <c r="F945" s="5">
        <v>-3.8885999999999999E-3</v>
      </c>
      <c r="G945" s="5">
        <v>1.8722800000000001E-2</v>
      </c>
      <c r="H945" s="5">
        <v>0.1049134</v>
      </c>
      <c r="I945" s="9">
        <v>0.34922170000000002</v>
      </c>
      <c r="M945" s="5">
        <f t="shared" si="44"/>
        <v>-2.564598932964822</v>
      </c>
      <c r="N945" s="95">
        <f t="shared" si="43"/>
        <v>7.1451817360561054E-2</v>
      </c>
      <c r="O945" s="72">
        <f t="shared" si="42"/>
        <v>-7.4133006547683913E-2</v>
      </c>
    </row>
    <row r="946" spans="1:15" x14ac:dyDescent="0.2">
      <c r="A946" s="2">
        <v>182</v>
      </c>
      <c r="B946" s="2">
        <v>2001</v>
      </c>
      <c r="C946" s="3">
        <v>0</v>
      </c>
      <c r="D946" s="3">
        <v>1</v>
      </c>
      <c r="E946" s="5">
        <v>0.1090745</v>
      </c>
      <c r="F946" s="5">
        <v>-2.02314E-2</v>
      </c>
      <c r="G946" s="5">
        <v>4.8581199999999998E-2</v>
      </c>
      <c r="H946" s="5">
        <v>0.21891279999999999</v>
      </c>
      <c r="I946" s="9">
        <v>0.35714240000000003</v>
      </c>
      <c r="M946" s="5">
        <f t="shared" si="44"/>
        <v>-2.9849953222466961</v>
      </c>
      <c r="N946" s="95">
        <f t="shared" si="43"/>
        <v>4.8108356151184466E-2</v>
      </c>
      <c r="O946" s="72">
        <f t="shared" si="42"/>
        <v>-4.9304070155239355E-2</v>
      </c>
    </row>
    <row r="947" spans="1:15" x14ac:dyDescent="0.2">
      <c r="A947" s="2">
        <v>182</v>
      </c>
      <c r="B947" s="2">
        <v>2002</v>
      </c>
      <c r="C947" s="3">
        <v>0</v>
      </c>
      <c r="D947" s="3">
        <v>1</v>
      </c>
      <c r="E947" s="5">
        <v>0.18466199999999999</v>
      </c>
      <c r="F947" s="5">
        <v>1.31871E-2</v>
      </c>
      <c r="G947" s="5">
        <v>3.8701100000000002E-2</v>
      </c>
      <c r="H947" s="5">
        <v>0.1658173</v>
      </c>
      <c r="I947" s="9">
        <v>0.1650877</v>
      </c>
      <c r="M947" s="5">
        <f t="shared" si="44"/>
        <v>-2.9576401588643177</v>
      </c>
      <c r="N947" s="95">
        <f t="shared" si="43"/>
        <v>4.9376656011102069E-2</v>
      </c>
      <c r="O947" s="72">
        <f t="shared" si="42"/>
        <v>-5.0637357993610112E-2</v>
      </c>
    </row>
    <row r="948" spans="1:15" x14ac:dyDescent="0.2">
      <c r="A948" s="2">
        <v>182</v>
      </c>
      <c r="B948" s="2">
        <v>2003</v>
      </c>
      <c r="C948" s="3">
        <v>0</v>
      </c>
      <c r="D948" s="3">
        <v>1</v>
      </c>
      <c r="E948" s="5">
        <v>0.2498669</v>
      </c>
      <c r="F948" s="5">
        <v>-7.92992E-2</v>
      </c>
      <c r="G948" s="5">
        <v>5.1992400000000001E-2</v>
      </c>
      <c r="H948" s="5">
        <v>0.62251299999999998</v>
      </c>
      <c r="I948" s="9">
        <v>0.28961550000000003</v>
      </c>
      <c r="M948" s="5">
        <f t="shared" si="44"/>
        <v>-3.55307367689892</v>
      </c>
      <c r="N948" s="95">
        <f t="shared" si="43"/>
        <v>2.7839266214126034E-2</v>
      </c>
      <c r="O948" s="72">
        <f t="shared" si="42"/>
        <v>-2.823412421557674E-2</v>
      </c>
    </row>
    <row r="949" spans="1:15" x14ac:dyDescent="0.2">
      <c r="A949" s="2">
        <v>182</v>
      </c>
      <c r="B949" s="2">
        <v>2004</v>
      </c>
      <c r="C949" s="3">
        <v>0</v>
      </c>
      <c r="D949" s="3">
        <v>1</v>
      </c>
      <c r="E949" s="5">
        <v>0.26665830000000001</v>
      </c>
      <c r="F949" s="5">
        <v>-1.3768499999999999E-2</v>
      </c>
      <c r="G949" s="5">
        <v>7.3105299999999998E-2</v>
      </c>
      <c r="H949" s="5">
        <v>1.4375599999999999</v>
      </c>
      <c r="I949" s="9">
        <v>0.3612244</v>
      </c>
      <c r="M949" s="5">
        <f t="shared" si="44"/>
        <v>-5.0647557572546544</v>
      </c>
      <c r="N949" s="95">
        <f t="shared" si="43"/>
        <v>6.2758185794355888E-3</v>
      </c>
      <c r="O949" s="72">
        <f t="shared" si="42"/>
        <v>-6.2955943115447334E-3</v>
      </c>
    </row>
    <row r="950" spans="1:15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0.29264689999999999</v>
      </c>
      <c r="F950" s="5">
        <v>0.2134847</v>
      </c>
      <c r="G950" s="5">
        <v>9.3031000000000003E-2</v>
      </c>
      <c r="H950" s="5">
        <v>4.5558779999999999</v>
      </c>
      <c r="I950" s="9">
        <v>0.67302660000000003</v>
      </c>
      <c r="M950" s="5">
        <f t="shared" si="44"/>
        <v>-10.319897306975781</v>
      </c>
      <c r="N950" s="95">
        <f t="shared" si="43"/>
        <v>3.2969413928755525E-5</v>
      </c>
      <c r="O950" s="72">
        <f t="shared" si="42"/>
        <v>-3.2969957431791857E-5</v>
      </c>
    </row>
    <row r="951" spans="1:15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0.19922329999999999</v>
      </c>
      <c r="F951" s="5">
        <v>0.2698257</v>
      </c>
      <c r="G951" s="5">
        <v>9.0940900000000005E-2</v>
      </c>
      <c r="H951" s="5">
        <v>3.514659</v>
      </c>
      <c r="I951" s="9">
        <v>0.64189110000000005</v>
      </c>
      <c r="M951" s="5">
        <f t="shared" si="44"/>
        <v>-8.7838318913069475</v>
      </c>
      <c r="N951" s="95">
        <f t="shared" si="43"/>
        <v>1.5316648827512155E-4</v>
      </c>
      <c r="O951" s="72">
        <f t="shared" si="42"/>
        <v>-1.5317821945958835E-4</v>
      </c>
    </row>
    <row r="952" spans="1:15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0.3021761</v>
      </c>
      <c r="F952" s="5">
        <v>0.37813999999999998</v>
      </c>
      <c r="G952" s="5">
        <v>0.114907</v>
      </c>
      <c r="H952" s="5">
        <v>3.6211519999999999</v>
      </c>
      <c r="I952" s="9">
        <v>0.77426689999999998</v>
      </c>
      <c r="M952" s="5">
        <f t="shared" si="44"/>
        <v>-9.178036215178393</v>
      </c>
      <c r="N952" s="95">
        <f t="shared" si="43"/>
        <v>1.0327249371928808E-4</v>
      </c>
      <c r="O952" s="72">
        <f t="shared" si="42"/>
        <v>-1.032778266904796E-4</v>
      </c>
    </row>
    <row r="953" spans="1:15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0.37238009999999999</v>
      </c>
      <c r="F953" s="5">
        <v>0.40581499999999998</v>
      </c>
      <c r="G953" s="5">
        <v>0.11001030000000001</v>
      </c>
      <c r="H953" s="5">
        <v>6.9991539999999999</v>
      </c>
      <c r="I953" s="9">
        <v>0.77446959999999998</v>
      </c>
      <c r="M953" s="5">
        <f t="shared" si="44"/>
        <v>-14.53304365955427</v>
      </c>
      <c r="N953" s="95">
        <f t="shared" si="43"/>
        <v>4.8795426853221605E-7</v>
      </c>
      <c r="O953" s="72">
        <f t="shared" si="42"/>
        <v>-4.8795438759625387E-7</v>
      </c>
    </row>
    <row r="954" spans="1:15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0.34244279999999999</v>
      </c>
      <c r="F954" s="5">
        <v>0.41325250000000002</v>
      </c>
      <c r="G954" s="5">
        <v>0.10945870000000001</v>
      </c>
      <c r="H954" s="5">
        <v>5.7659539999999998</v>
      </c>
      <c r="I954" s="9">
        <v>0.79892099999999999</v>
      </c>
      <c r="M954" s="5">
        <f t="shared" si="44"/>
        <v>-12.57148182934508</v>
      </c>
      <c r="N954" s="95">
        <f t="shared" si="43"/>
        <v>3.4695512369289901E-6</v>
      </c>
      <c r="O954" s="72">
        <f t="shared" si="42"/>
        <v>-3.4695572558854889E-6</v>
      </c>
    </row>
    <row r="955" spans="1:15" x14ac:dyDescent="0.2">
      <c r="A955" s="2">
        <v>184</v>
      </c>
      <c r="B955" s="2">
        <v>1999</v>
      </c>
      <c r="C955" s="3">
        <v>0</v>
      </c>
      <c r="D955" s="3">
        <v>1</v>
      </c>
      <c r="E955" s="5">
        <v>-1.35269E-2</v>
      </c>
      <c r="F955" s="5">
        <v>0.106572</v>
      </c>
      <c r="G955" s="5">
        <v>3.60329E-2</v>
      </c>
      <c r="H955" s="5">
        <v>0.63585570000000002</v>
      </c>
      <c r="I955" s="9">
        <v>0.10310329999999999</v>
      </c>
      <c r="M955" s="5">
        <f t="shared" si="44"/>
        <v>-3.941671701951778</v>
      </c>
      <c r="N955" s="95">
        <f t="shared" si="43"/>
        <v>1.9045939462902565E-2</v>
      </c>
      <c r="O955" s="72">
        <f t="shared" si="42"/>
        <v>-1.9229649731341458E-2</v>
      </c>
    </row>
    <row r="956" spans="1:15" x14ac:dyDescent="0.2">
      <c r="A956" s="2">
        <v>184</v>
      </c>
      <c r="B956" s="2">
        <v>2000</v>
      </c>
      <c r="C956" s="3">
        <v>0</v>
      </c>
      <c r="D956" s="3">
        <v>1</v>
      </c>
      <c r="E956" s="5">
        <v>-1.73892E-2</v>
      </c>
      <c r="F956" s="5">
        <v>5.4227900000000002E-2</v>
      </c>
      <c r="G956" s="5">
        <v>3.19493E-2</v>
      </c>
      <c r="H956" s="5">
        <v>0.75273869999999998</v>
      </c>
      <c r="I956" s="9">
        <v>0.12157999999999999</v>
      </c>
      <c r="M956" s="5">
        <f t="shared" si="44"/>
        <v>-4.0093110694261007</v>
      </c>
      <c r="N956" s="95">
        <f t="shared" si="43"/>
        <v>1.782248725907425E-2</v>
      </c>
      <c r="O956" s="72">
        <f t="shared" si="42"/>
        <v>-1.7983220425352258E-2</v>
      </c>
    </row>
    <row r="957" spans="1:15" x14ac:dyDescent="0.2">
      <c r="A957" s="2">
        <v>184</v>
      </c>
      <c r="B957" s="2">
        <v>2001</v>
      </c>
      <c r="C957" s="3">
        <v>0</v>
      </c>
      <c r="D957" s="3">
        <v>1</v>
      </c>
      <c r="E957" s="5">
        <v>-4.2668600000000001E-2</v>
      </c>
      <c r="F957" s="5">
        <v>6.9839399999999996E-2</v>
      </c>
      <c r="G957" s="5">
        <v>2.3472E-2</v>
      </c>
      <c r="H957" s="5">
        <v>0.64941150000000003</v>
      </c>
      <c r="I957" s="9">
        <v>8.3253900000000006E-2</v>
      </c>
      <c r="M957" s="5">
        <f t="shared" si="44"/>
        <v>-3.8337660941445231</v>
      </c>
      <c r="N957" s="95">
        <f t="shared" si="43"/>
        <v>2.1170140941708184E-2</v>
      </c>
      <c r="O957" s="72">
        <f t="shared" si="42"/>
        <v>-2.139744209806661E-2</v>
      </c>
    </row>
    <row r="958" spans="1:15" x14ac:dyDescent="0.2">
      <c r="A958" s="2">
        <v>184</v>
      </c>
      <c r="B958" s="2">
        <v>2002</v>
      </c>
      <c r="C958" s="3">
        <v>0</v>
      </c>
      <c r="D958" s="3">
        <v>1</v>
      </c>
      <c r="E958" s="5">
        <v>-3.5157000000000001E-3</v>
      </c>
      <c r="F958" s="5">
        <v>6.0515399999999997E-2</v>
      </c>
      <c r="G958" s="5">
        <v>4.83344E-2</v>
      </c>
      <c r="H958" s="5">
        <v>0.63019420000000004</v>
      </c>
      <c r="I958" s="9">
        <v>0.11381819999999999</v>
      </c>
      <c r="M958" s="5">
        <f t="shared" si="44"/>
        <v>-3.9532937360441052</v>
      </c>
      <c r="N958" s="95">
        <f t="shared" si="43"/>
        <v>1.8830012164179458E-2</v>
      </c>
      <c r="O958" s="72">
        <f t="shared" si="42"/>
        <v>-1.9009554269208136E-2</v>
      </c>
    </row>
    <row r="959" spans="1:15" x14ac:dyDescent="0.2">
      <c r="A959" s="2">
        <v>184</v>
      </c>
      <c r="B959" s="2">
        <v>2003</v>
      </c>
      <c r="C959" s="3">
        <v>0</v>
      </c>
      <c r="D959" s="3">
        <v>1</v>
      </c>
      <c r="E959" s="5">
        <v>-6.6148999999999999E-3</v>
      </c>
      <c r="F959" s="5">
        <v>4.0571599999999999E-2</v>
      </c>
      <c r="G959" s="5">
        <v>4.5836500000000002E-2</v>
      </c>
      <c r="H959" s="5">
        <v>0.66391520000000004</v>
      </c>
      <c r="I959" s="9">
        <v>0.1022306</v>
      </c>
      <c r="M959" s="5">
        <f t="shared" si="44"/>
        <v>-3.9665170504364426</v>
      </c>
      <c r="N959" s="95">
        <f t="shared" si="43"/>
        <v>1.8587253702765857E-2</v>
      </c>
      <c r="O959" s="72">
        <f t="shared" si="42"/>
        <v>-1.8762167539028891E-2</v>
      </c>
    </row>
    <row r="960" spans="1:15" x14ac:dyDescent="0.2">
      <c r="A960" s="2">
        <v>184</v>
      </c>
      <c r="B960" s="2">
        <v>2004</v>
      </c>
      <c r="C960" s="3">
        <v>0</v>
      </c>
      <c r="D960" s="3">
        <v>1</v>
      </c>
      <c r="E960" s="5">
        <v>1.5547099999999999E-2</v>
      </c>
      <c r="F960" s="5">
        <v>3.1401100000000001E-2</v>
      </c>
      <c r="G960" s="5">
        <v>2.9863600000000001E-2</v>
      </c>
      <c r="H960" s="5">
        <v>0.69614989999999999</v>
      </c>
      <c r="I960" s="9">
        <v>0.11484800000000001</v>
      </c>
      <c r="M960" s="5">
        <f t="shared" si="44"/>
        <v>-3.8597806565439829</v>
      </c>
      <c r="N960" s="95">
        <f t="shared" si="43"/>
        <v>2.0637730089971228E-2</v>
      </c>
      <c r="O960" s="72">
        <f t="shared" si="42"/>
        <v>-2.0853664133708549E-2</v>
      </c>
    </row>
    <row r="961" spans="1:15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0.1020259</v>
      </c>
      <c r="F961" s="5">
        <v>0.1574757</v>
      </c>
      <c r="G961" s="5">
        <v>6.2531799999999998E-2</v>
      </c>
      <c r="H961" s="5">
        <v>1.433516</v>
      </c>
      <c r="I961" s="9">
        <v>0.2352998</v>
      </c>
      <c r="M961" s="5">
        <f t="shared" si="44"/>
        <v>-5.3689875630774964</v>
      </c>
      <c r="N961" s="95">
        <f t="shared" si="43"/>
        <v>4.6372415180217707E-3</v>
      </c>
      <c r="O961" s="72">
        <f t="shared" si="42"/>
        <v>-4.6480268782671278E-3</v>
      </c>
    </row>
    <row r="962" spans="1:15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0.12791259999999999</v>
      </c>
      <c r="F962" s="5">
        <v>0.1687815</v>
      </c>
      <c r="G962" s="5">
        <v>5.0957700000000002E-2</v>
      </c>
      <c r="H962" s="5">
        <v>1.0835159999999999</v>
      </c>
      <c r="I962" s="9">
        <v>0.23181160000000001</v>
      </c>
      <c r="M962" s="5">
        <f t="shared" si="44"/>
        <v>-4.726522069458734</v>
      </c>
      <c r="N962" s="95">
        <f t="shared" si="43"/>
        <v>8.7794607019295347E-3</v>
      </c>
      <c r="O962" s="72">
        <f t="shared" ref="O962:O1025" si="45">C962*LN(logistic(M962))+(1-C962)*LN(1-logistic(M962))</f>
        <v>-8.8182272333168568E-3</v>
      </c>
    </row>
    <row r="963" spans="1:15" x14ac:dyDescent="0.2">
      <c r="A963" s="2">
        <v>185</v>
      </c>
      <c r="B963" s="2">
        <v>2001</v>
      </c>
      <c r="C963" s="3">
        <v>0</v>
      </c>
      <c r="D963" s="3">
        <v>1</v>
      </c>
      <c r="E963" s="5">
        <v>7.3769899999999999E-2</v>
      </c>
      <c r="F963" s="5">
        <v>0.12621979999999999</v>
      </c>
      <c r="G963" s="5">
        <v>5.2153100000000001E-2</v>
      </c>
      <c r="H963" s="5">
        <v>0.81532260000000001</v>
      </c>
      <c r="I963" s="9">
        <v>0.2136557</v>
      </c>
      <c r="M963" s="5">
        <f t="shared" si="44"/>
        <v>-4.2804959669322482</v>
      </c>
      <c r="N963" s="95">
        <f t="shared" ref="N963:N1026" si="46">logistic(M963)</f>
        <v>1.364698140415822E-2</v>
      </c>
      <c r="O963" s="72">
        <f t="shared" si="45"/>
        <v>-1.3740957427051337E-2</v>
      </c>
    </row>
    <row r="964" spans="1:15" x14ac:dyDescent="0.2">
      <c r="A964" s="2">
        <v>185</v>
      </c>
      <c r="B964" s="2">
        <v>2002</v>
      </c>
      <c r="C964" s="3">
        <v>0</v>
      </c>
      <c r="D964" s="3">
        <v>1</v>
      </c>
      <c r="E964" s="5">
        <v>9.2845999999999998E-2</v>
      </c>
      <c r="F964" s="5">
        <v>0.14695079999999999</v>
      </c>
      <c r="G964" s="5">
        <v>5.65113E-2</v>
      </c>
      <c r="H964" s="5">
        <v>0.84997730000000005</v>
      </c>
      <c r="I964" s="9">
        <v>0.2243608</v>
      </c>
      <c r="M964" s="5">
        <f t="shared" ref="M964:M1027" si="47">MMULT(D964:I964,$L$20:$L$25)</f>
        <v>-4.3861869548212837</v>
      </c>
      <c r="N964" s="95">
        <f t="shared" si="46"/>
        <v>1.2295053914821179E-2</v>
      </c>
      <c r="O964" s="72">
        <f t="shared" si="45"/>
        <v>-1.2371263400955481E-2</v>
      </c>
    </row>
    <row r="965" spans="1:15" x14ac:dyDescent="0.2">
      <c r="A965" s="2">
        <v>185</v>
      </c>
      <c r="B965" s="2">
        <v>2003</v>
      </c>
      <c r="C965" s="3">
        <v>0</v>
      </c>
      <c r="D965" s="3">
        <v>1</v>
      </c>
      <c r="E965" s="5">
        <v>8.2750500000000005E-2</v>
      </c>
      <c r="F965" s="5">
        <v>9.2828599999999997E-2</v>
      </c>
      <c r="G965" s="5">
        <v>2.2955E-2</v>
      </c>
      <c r="H965" s="5">
        <v>1.0451950000000001</v>
      </c>
      <c r="I965" s="9">
        <v>0.27439069999999999</v>
      </c>
      <c r="M965" s="5">
        <f t="shared" si="47"/>
        <v>-4.3233494814718698</v>
      </c>
      <c r="N965" s="95">
        <f t="shared" si="46"/>
        <v>1.3082003033158362E-2</v>
      </c>
      <c r="O965" s="72">
        <f t="shared" si="45"/>
        <v>-1.3168326113884115E-2</v>
      </c>
    </row>
    <row r="966" spans="1:15" x14ac:dyDescent="0.2">
      <c r="A966" s="2">
        <v>185</v>
      </c>
      <c r="B966" s="2">
        <v>2004</v>
      </c>
      <c r="C966" s="3">
        <v>0</v>
      </c>
      <c r="D966" s="3">
        <v>1</v>
      </c>
      <c r="E966" s="5">
        <v>0.1116168</v>
      </c>
      <c r="F966" s="5">
        <v>6.3383400000000006E-2</v>
      </c>
      <c r="G966" s="5">
        <v>2.7837600000000001E-2</v>
      </c>
      <c r="H966" s="5">
        <v>0.95001679999999999</v>
      </c>
      <c r="I966" s="9">
        <v>0.28801769999999999</v>
      </c>
      <c r="M966" s="5">
        <f t="shared" si="47"/>
        <v>-4.1475094942113993</v>
      </c>
      <c r="N966" s="95">
        <f t="shared" si="46"/>
        <v>1.5557854701232292E-2</v>
      </c>
      <c r="O966" s="72">
        <f t="shared" si="45"/>
        <v>-1.5680148197249409E-2</v>
      </c>
    </row>
    <row r="967" spans="1:15" x14ac:dyDescent="0.2">
      <c r="A967" s="2">
        <v>186</v>
      </c>
      <c r="B967" s="2">
        <v>1999</v>
      </c>
      <c r="C967" s="3">
        <v>0</v>
      </c>
      <c r="D967" s="3">
        <v>1</v>
      </c>
      <c r="E967" s="5">
        <v>3.8406299999999997E-2</v>
      </c>
      <c r="F967" s="5">
        <v>0.41854789999999997</v>
      </c>
      <c r="G967" s="5">
        <v>8.27793E-2</v>
      </c>
      <c r="H967" s="5">
        <v>1.204631</v>
      </c>
      <c r="I967" s="9">
        <v>0.43239739999999999</v>
      </c>
      <c r="M967" s="5">
        <f t="shared" si="47"/>
        <v>-5.4500219500118856</v>
      </c>
      <c r="N967" s="95">
        <f t="shared" si="46"/>
        <v>4.2778319219079234E-3</v>
      </c>
      <c r="O967" s="72">
        <f t="shared" si="45"/>
        <v>-4.2870080234476311E-3</v>
      </c>
    </row>
    <row r="968" spans="1:15" x14ac:dyDescent="0.2">
      <c r="A968" s="2">
        <v>186</v>
      </c>
      <c r="B968" s="2">
        <v>2000</v>
      </c>
      <c r="C968" s="3">
        <v>0</v>
      </c>
      <c r="D968" s="3">
        <v>1</v>
      </c>
      <c r="E968" s="5">
        <v>2.2495100000000001E-2</v>
      </c>
      <c r="F968" s="5">
        <v>0.43820969999999998</v>
      </c>
      <c r="G968" s="5">
        <v>6.1105100000000002E-2</v>
      </c>
      <c r="H968" s="5">
        <v>1.2696730000000001</v>
      </c>
      <c r="I968" s="9">
        <v>0.44208589999999998</v>
      </c>
      <c r="M968" s="5">
        <f t="shared" si="47"/>
        <v>-5.4094772752400049</v>
      </c>
      <c r="N968" s="95">
        <f t="shared" si="46"/>
        <v>4.4540509323912581E-3</v>
      </c>
      <c r="O968" s="72">
        <f t="shared" si="45"/>
        <v>-4.4639997699895129E-3</v>
      </c>
    </row>
    <row r="969" spans="1:15" x14ac:dyDescent="0.2">
      <c r="A969" s="2">
        <v>186</v>
      </c>
      <c r="B969" s="2">
        <v>2002</v>
      </c>
      <c r="C969" s="3">
        <v>0</v>
      </c>
      <c r="D969" s="3">
        <v>1</v>
      </c>
      <c r="E969" s="5">
        <v>6.1120000000000002E-3</v>
      </c>
      <c r="F969" s="5">
        <v>0.50394490000000003</v>
      </c>
      <c r="G969" s="5">
        <v>6.66847E-2</v>
      </c>
      <c r="H969" s="5">
        <v>1.1310990000000001</v>
      </c>
      <c r="I969" s="9">
        <v>0.45446449999999999</v>
      </c>
      <c r="M969" s="5">
        <f t="shared" si="47"/>
        <v>-5.3279767405517546</v>
      </c>
      <c r="N969" s="95">
        <f t="shared" si="46"/>
        <v>4.8304343916708561E-3</v>
      </c>
      <c r="O969" s="72">
        <f t="shared" si="45"/>
        <v>-4.84213864617721E-3</v>
      </c>
    </row>
    <row r="970" spans="1:15" x14ac:dyDescent="0.2">
      <c r="A970" s="2">
        <v>186</v>
      </c>
      <c r="B970" s="2">
        <v>2003</v>
      </c>
      <c r="C970" s="3">
        <v>0</v>
      </c>
      <c r="D970" s="3">
        <v>1</v>
      </c>
      <c r="E970" s="5">
        <v>5.90585E-2</v>
      </c>
      <c r="F970" s="5">
        <v>0.51213739999999996</v>
      </c>
      <c r="G970" s="5">
        <v>6.3942600000000002E-2</v>
      </c>
      <c r="H970" s="5">
        <v>1.5856570000000001</v>
      </c>
      <c r="I970" s="9">
        <v>0.41171079999999999</v>
      </c>
      <c r="M970" s="5">
        <f t="shared" si="47"/>
        <v>-6.0468888734015867</v>
      </c>
      <c r="N970" s="95">
        <f t="shared" si="46"/>
        <v>2.3596280230153508E-3</v>
      </c>
      <c r="O970" s="72">
        <f t="shared" si="45"/>
        <v>-2.3624163323309817E-3</v>
      </c>
    </row>
    <row r="971" spans="1:15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0.1626562</v>
      </c>
      <c r="F971" s="5">
        <v>0.20806269999999999</v>
      </c>
      <c r="G971" s="5">
        <v>6.2556200000000006E-2</v>
      </c>
      <c r="H971" s="5">
        <v>1.719592</v>
      </c>
      <c r="I971" s="9">
        <v>0.28654269999999998</v>
      </c>
      <c r="M971" s="5">
        <f t="shared" si="47"/>
        <v>-5.8417442250246054</v>
      </c>
      <c r="N971" s="95">
        <f t="shared" si="46"/>
        <v>2.8953658855962422E-3</v>
      </c>
      <c r="O971" s="72">
        <f t="shared" si="45"/>
        <v>-2.8995655657680607E-3</v>
      </c>
    </row>
    <row r="972" spans="1:15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0.1022622</v>
      </c>
      <c r="F972" s="5">
        <v>0.70509120000000003</v>
      </c>
      <c r="G972" s="5">
        <v>7.9791299999999996E-2</v>
      </c>
      <c r="H972" s="5">
        <v>4.4266620000000003</v>
      </c>
      <c r="I972" s="9">
        <v>0.33783220000000003</v>
      </c>
      <c r="M972" s="5">
        <f t="shared" si="47"/>
        <v>-11.009503994570954</v>
      </c>
      <c r="N972" s="95">
        <f t="shared" si="46"/>
        <v>1.6543446140707776E-5</v>
      </c>
      <c r="O972" s="72">
        <f t="shared" si="45"/>
        <v>-1.6543582984974302E-5</v>
      </c>
    </row>
    <row r="973" spans="1:15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0.1128765</v>
      </c>
      <c r="F973" s="5">
        <v>0.65805729999999996</v>
      </c>
      <c r="G973" s="5">
        <v>6.9857299999999997E-2</v>
      </c>
      <c r="H973" s="5">
        <v>3.3711820000000001</v>
      </c>
      <c r="I973" s="9">
        <v>0.30175190000000002</v>
      </c>
      <c r="M973" s="5">
        <f t="shared" si="47"/>
        <v>-9.1976106916938587</v>
      </c>
      <c r="N973" s="95">
        <f t="shared" si="46"/>
        <v>1.012708479322015E-4</v>
      </c>
      <c r="O973" s="72">
        <f t="shared" si="45"/>
        <v>-1.0127597617076184E-4</v>
      </c>
    </row>
    <row r="974" spans="1:15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0.20145189999999999</v>
      </c>
      <c r="F974" s="5">
        <v>0.747776</v>
      </c>
      <c r="G974" s="5">
        <v>5.8700700000000001E-2</v>
      </c>
      <c r="H974" s="5">
        <v>3.628682</v>
      </c>
      <c r="I974" s="9">
        <v>0.23200680000000001</v>
      </c>
      <c r="M974" s="5">
        <f t="shared" si="47"/>
        <v>-9.6556885534481633</v>
      </c>
      <c r="N974" s="95">
        <f t="shared" si="46"/>
        <v>6.4056015737175382E-5</v>
      </c>
      <c r="O974" s="72">
        <f t="shared" si="45"/>
        <v>-6.4058067411415103E-5</v>
      </c>
    </row>
    <row r="975" spans="1:15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0.25271589999999999</v>
      </c>
      <c r="F975" s="5">
        <v>0.7353324</v>
      </c>
      <c r="G975" s="5">
        <v>4.5027499999999998E-2</v>
      </c>
      <c r="H975" s="5">
        <v>2.9207429999999999</v>
      </c>
      <c r="I975" s="9">
        <v>0.27277790000000002</v>
      </c>
      <c r="M975" s="5">
        <f t="shared" si="47"/>
        <v>-8.3535468980027971</v>
      </c>
      <c r="N975" s="95">
        <f t="shared" si="46"/>
        <v>2.3550405410038811E-4</v>
      </c>
      <c r="O975" s="72">
        <f t="shared" si="45"/>
        <v>-2.3553178953470528E-4</v>
      </c>
    </row>
    <row r="976" spans="1:15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0.16419320000000001</v>
      </c>
      <c r="F976" s="5">
        <v>0.69330740000000002</v>
      </c>
      <c r="G976" s="5">
        <v>4.9814299999999999E-2</v>
      </c>
      <c r="H976" s="5">
        <v>3.2221099999999998</v>
      </c>
      <c r="I976" s="9">
        <v>0.28329280000000001</v>
      </c>
      <c r="M976" s="5">
        <f t="shared" si="47"/>
        <v>-8.8411543791161531</v>
      </c>
      <c r="N976" s="95">
        <f t="shared" si="46"/>
        <v>1.4463474055175218E-4</v>
      </c>
      <c r="O976" s="72">
        <f t="shared" si="45"/>
        <v>-1.446452011644526E-4</v>
      </c>
    </row>
    <row r="977" spans="1:15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0.1281659</v>
      </c>
      <c r="F977" s="5">
        <v>0.54797890000000005</v>
      </c>
      <c r="G977" s="5">
        <v>6.3050700000000001E-2</v>
      </c>
      <c r="H977" s="5">
        <v>1.7437320000000001</v>
      </c>
      <c r="I977" s="9">
        <v>0.23900689999999999</v>
      </c>
      <c r="M977" s="5">
        <f t="shared" si="47"/>
        <v>-6.4221665377209467</v>
      </c>
      <c r="N977" s="95">
        <f t="shared" si="46"/>
        <v>1.6224947418967135E-3</v>
      </c>
      <c r="O977" s="72">
        <f t="shared" si="45"/>
        <v>-1.6238124119584661E-3</v>
      </c>
    </row>
    <row r="978" spans="1:15" x14ac:dyDescent="0.2">
      <c r="A978" s="2">
        <v>188</v>
      </c>
      <c r="B978" s="2">
        <v>2000</v>
      </c>
      <c r="C978" s="3">
        <v>0</v>
      </c>
      <c r="D978" s="3">
        <v>1</v>
      </c>
      <c r="E978" s="5">
        <v>9.2622300000000005E-2</v>
      </c>
      <c r="F978" s="5">
        <v>0.51042399999999999</v>
      </c>
      <c r="G978" s="5">
        <v>4.88834E-2</v>
      </c>
      <c r="H978" s="5">
        <v>1.3703780000000001</v>
      </c>
      <c r="I978" s="9">
        <v>0.29708190000000001</v>
      </c>
      <c r="M978" s="5">
        <f t="shared" si="47"/>
        <v>-5.6380009463815304</v>
      </c>
      <c r="N978" s="95">
        <f t="shared" si="46"/>
        <v>3.547349399002502E-3</v>
      </c>
      <c r="O978" s="72">
        <f t="shared" si="45"/>
        <v>-3.5536561621608226E-3</v>
      </c>
    </row>
    <row r="979" spans="1:15" x14ac:dyDescent="0.2">
      <c r="A979" s="2">
        <v>188</v>
      </c>
      <c r="B979" s="2">
        <v>2001</v>
      </c>
      <c r="C979" s="3">
        <v>0</v>
      </c>
      <c r="D979" s="3">
        <v>1</v>
      </c>
      <c r="E979" s="5">
        <v>8.7552599999999994E-2</v>
      </c>
      <c r="F979" s="5">
        <v>0.29907339999999999</v>
      </c>
      <c r="G979" s="5">
        <v>2.93561E-2</v>
      </c>
      <c r="H979" s="5">
        <v>1.2183949999999999</v>
      </c>
      <c r="I979" s="9">
        <v>0.19636290000000001</v>
      </c>
      <c r="M979" s="5">
        <f t="shared" si="47"/>
        <v>-4.9968124549496951</v>
      </c>
      <c r="N979" s="95">
        <f t="shared" si="46"/>
        <v>6.7140752604180794E-3</v>
      </c>
      <c r="O979" s="72">
        <f t="shared" si="45"/>
        <v>-6.7367160619882464E-3</v>
      </c>
    </row>
    <row r="980" spans="1:15" x14ac:dyDescent="0.2">
      <c r="A980" s="2">
        <v>188</v>
      </c>
      <c r="B980" s="2">
        <v>2002</v>
      </c>
      <c r="C980" s="3">
        <v>0</v>
      </c>
      <c r="D980" s="3">
        <v>1</v>
      </c>
      <c r="E980" s="5">
        <v>9.6967499999999998E-2</v>
      </c>
      <c r="F980" s="5">
        <v>0.2233279</v>
      </c>
      <c r="G980" s="5">
        <v>3.5263299999999997E-2</v>
      </c>
      <c r="H980" s="5">
        <v>0.89639000000000002</v>
      </c>
      <c r="I980" s="9">
        <v>0.20559350000000001</v>
      </c>
      <c r="M980" s="5">
        <f t="shared" si="47"/>
        <v>-4.4111625579841087</v>
      </c>
      <c r="N980" s="95">
        <f t="shared" si="46"/>
        <v>1.1995418401376525E-2</v>
      </c>
      <c r="O980" s="72">
        <f t="shared" si="45"/>
        <v>-1.2067943999450907E-2</v>
      </c>
    </row>
    <row r="981" spans="1:15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0.10749</v>
      </c>
      <c r="F981" s="5">
        <v>0.2295719</v>
      </c>
      <c r="G981" s="5">
        <v>2.8613599999999999E-2</v>
      </c>
      <c r="H981" s="5">
        <v>1.2046250000000001</v>
      </c>
      <c r="I981" s="9">
        <v>0.23916180000000001</v>
      </c>
      <c r="M981" s="5">
        <f t="shared" si="47"/>
        <v>-4.833087221947963</v>
      </c>
      <c r="N981" s="95">
        <f t="shared" si="46"/>
        <v>7.899011954657165E-3</v>
      </c>
      <c r="O981" s="72">
        <f t="shared" si="45"/>
        <v>-7.9303744137201836E-3</v>
      </c>
    </row>
    <row r="982" spans="1:15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0.147761</v>
      </c>
      <c r="F982" s="5">
        <v>0.2675052</v>
      </c>
      <c r="G982" s="5">
        <v>4.7598300000000003E-2</v>
      </c>
      <c r="H982" s="5">
        <v>1.4182859999999999</v>
      </c>
      <c r="I982" s="9">
        <v>0.25455899999999998</v>
      </c>
      <c r="M982" s="5">
        <f t="shared" si="47"/>
        <v>-5.3543608772800022</v>
      </c>
      <c r="N982" s="95">
        <f t="shared" si="46"/>
        <v>4.705245975233638E-3</v>
      </c>
      <c r="O982" s="72">
        <f t="shared" si="45"/>
        <v>-4.7163504917576262E-3</v>
      </c>
    </row>
    <row r="983" spans="1:15" x14ac:dyDescent="0.2">
      <c r="A983" s="2">
        <v>189</v>
      </c>
      <c r="B983" s="2">
        <v>1999</v>
      </c>
      <c r="C983" s="3">
        <v>0</v>
      </c>
      <c r="D983" s="3">
        <v>1</v>
      </c>
      <c r="E983" s="5">
        <v>-5.9730100000000001E-2</v>
      </c>
      <c r="F983" s="5">
        <v>0.56351490000000004</v>
      </c>
      <c r="G983" s="5">
        <v>0.1056634</v>
      </c>
      <c r="H983" s="5">
        <v>5.7554179999999997</v>
      </c>
      <c r="I983" s="9">
        <v>0.39389420000000003</v>
      </c>
      <c r="M983" s="5">
        <f t="shared" si="47"/>
        <v>-13.160481047658093</v>
      </c>
      <c r="N983" s="95">
        <f t="shared" si="46"/>
        <v>1.9251956233744395E-6</v>
      </c>
      <c r="O983" s="72">
        <f t="shared" si="45"/>
        <v>-1.9251974765560453E-6</v>
      </c>
    </row>
    <row r="984" spans="1:15" x14ac:dyDescent="0.2">
      <c r="A984" s="2">
        <v>189</v>
      </c>
      <c r="B984" s="2">
        <v>2000</v>
      </c>
      <c r="C984" s="3">
        <v>0</v>
      </c>
      <c r="D984" s="3">
        <v>1</v>
      </c>
      <c r="E984" s="5">
        <v>-0.1337197</v>
      </c>
      <c r="F984" s="5">
        <v>0.46729860000000001</v>
      </c>
      <c r="G984" s="5">
        <v>0.1107079</v>
      </c>
      <c r="H984" s="5">
        <v>4.0463909999999998</v>
      </c>
      <c r="I984" s="9">
        <v>0.4437777</v>
      </c>
      <c r="M984" s="5">
        <f t="shared" si="47"/>
        <v>-10.337188280157685</v>
      </c>
      <c r="N984" s="95">
        <f t="shared" si="46"/>
        <v>3.2404259267192571E-5</v>
      </c>
      <c r="O984" s="72">
        <f t="shared" si="45"/>
        <v>-3.2404784296556177E-5</v>
      </c>
    </row>
    <row r="985" spans="1:15" x14ac:dyDescent="0.2">
      <c r="A985" s="2">
        <v>189</v>
      </c>
      <c r="B985" s="2">
        <v>2001</v>
      </c>
      <c r="C985" s="3">
        <v>0</v>
      </c>
      <c r="D985" s="3">
        <v>1</v>
      </c>
      <c r="E985" s="5">
        <v>-0.2342824</v>
      </c>
      <c r="F985" s="5">
        <v>0.49753160000000002</v>
      </c>
      <c r="G985" s="5">
        <v>6.4435599999999996E-2</v>
      </c>
      <c r="H985" s="5">
        <v>3.5305409999999999</v>
      </c>
      <c r="I985" s="9">
        <v>0.36208560000000001</v>
      </c>
      <c r="M985" s="5">
        <f t="shared" si="47"/>
        <v>-9.2812583686014705</v>
      </c>
      <c r="N985" s="95">
        <f t="shared" si="46"/>
        <v>9.3145151000448788E-5</v>
      </c>
      <c r="O985" s="72">
        <f t="shared" si="45"/>
        <v>-9.3149489279423711E-5</v>
      </c>
    </row>
    <row r="986" spans="1:15" x14ac:dyDescent="0.2">
      <c r="A986" s="2">
        <v>189</v>
      </c>
      <c r="B986" s="2">
        <v>2002</v>
      </c>
      <c r="C986" s="3">
        <v>0</v>
      </c>
      <c r="D986" s="3">
        <v>1</v>
      </c>
      <c r="E986" s="5">
        <v>-0.28620309999999999</v>
      </c>
      <c r="F986" s="5">
        <v>0.63077669999999997</v>
      </c>
      <c r="G986" s="5">
        <v>6.8656400000000006E-2</v>
      </c>
      <c r="H986" s="5">
        <v>3.046662</v>
      </c>
      <c r="I986" s="9">
        <v>0.37168109999999999</v>
      </c>
      <c r="M986" s="5">
        <f t="shared" si="47"/>
        <v>-8.7532260209596746</v>
      </c>
      <c r="N986" s="95">
        <f t="shared" si="46"/>
        <v>1.5792600468154263E-4</v>
      </c>
      <c r="O986" s="72">
        <f t="shared" si="45"/>
        <v>-1.5793847630612054E-4</v>
      </c>
    </row>
    <row r="987" spans="1:15" x14ac:dyDescent="0.2">
      <c r="A987" s="2">
        <v>189</v>
      </c>
      <c r="B987" s="2">
        <v>2003</v>
      </c>
      <c r="C987" s="3">
        <v>0</v>
      </c>
      <c r="D987" s="3">
        <v>1</v>
      </c>
      <c r="E987" s="5">
        <v>-0.2464636</v>
      </c>
      <c r="F987" s="5">
        <v>0.66426099999999999</v>
      </c>
      <c r="G987" s="5">
        <v>6.5220299999999995E-2</v>
      </c>
      <c r="H987" s="5">
        <v>3.456404</v>
      </c>
      <c r="I987" s="9">
        <v>0.3465298</v>
      </c>
      <c r="M987" s="5">
        <f t="shared" si="47"/>
        <v>-9.4265075919227428</v>
      </c>
      <c r="N987" s="95">
        <f t="shared" si="46"/>
        <v>8.0553568412263898E-5</v>
      </c>
      <c r="O987" s="72">
        <f t="shared" si="45"/>
        <v>-8.0556813025237011E-5</v>
      </c>
    </row>
    <row r="988" spans="1:15" x14ac:dyDescent="0.2">
      <c r="A988" s="2">
        <v>189</v>
      </c>
      <c r="B988" s="2">
        <v>2004</v>
      </c>
      <c r="C988" s="3">
        <v>0</v>
      </c>
      <c r="D988" s="3">
        <v>1</v>
      </c>
      <c r="E988" s="5">
        <v>-0.30062660000000002</v>
      </c>
      <c r="F988" s="5">
        <v>0.63841429999999999</v>
      </c>
      <c r="G988" s="5">
        <v>8.3505899999999994E-2</v>
      </c>
      <c r="H988" s="5">
        <v>2.9262060000000001</v>
      </c>
      <c r="I988" s="9">
        <v>0.35628280000000001</v>
      </c>
      <c r="M988" s="5">
        <f t="shared" si="47"/>
        <v>-8.7066753063054705</v>
      </c>
      <c r="N988" s="95">
        <f t="shared" si="46"/>
        <v>1.6545012466300486E-4</v>
      </c>
      <c r="O988" s="72">
        <f t="shared" si="45"/>
        <v>-1.6546381304468401E-4</v>
      </c>
    </row>
    <row r="989" spans="1:15" x14ac:dyDescent="0.2">
      <c r="A989" s="2">
        <v>190</v>
      </c>
      <c r="B989" s="2">
        <v>1999</v>
      </c>
      <c r="C989" s="3">
        <v>0</v>
      </c>
      <c r="D989" s="3">
        <v>1</v>
      </c>
      <c r="E989" s="5">
        <v>-0.1043024</v>
      </c>
      <c r="F989" s="5">
        <v>0.17109940000000001</v>
      </c>
      <c r="G989" s="5">
        <v>5.7044200000000003E-2</v>
      </c>
      <c r="H989" s="5">
        <v>2.4092859999999998</v>
      </c>
      <c r="I989" s="9">
        <v>0.19483120000000001</v>
      </c>
      <c r="M989" s="5">
        <f t="shared" si="47"/>
        <v>-7.0104605075347521</v>
      </c>
      <c r="N989" s="95">
        <f t="shared" si="46"/>
        <v>9.0157935511261456E-4</v>
      </c>
      <c r="O989" s="72">
        <f t="shared" si="45"/>
        <v>-9.0198602222619681E-4</v>
      </c>
    </row>
    <row r="990" spans="1:15" x14ac:dyDescent="0.2">
      <c r="A990" s="2">
        <v>190</v>
      </c>
      <c r="B990" s="2">
        <v>2000</v>
      </c>
      <c r="C990" s="3">
        <v>0</v>
      </c>
      <c r="D990" s="3">
        <v>1</v>
      </c>
      <c r="E990" s="5">
        <v>-8.8357000000000005E-2</v>
      </c>
      <c r="F990" s="5">
        <v>0.12745899999999999</v>
      </c>
      <c r="G990" s="5">
        <v>5.7180599999999998E-2</v>
      </c>
      <c r="H990" s="5">
        <v>1.8115270000000001</v>
      </c>
      <c r="I990" s="9">
        <v>0.20810890000000001</v>
      </c>
      <c r="M990" s="5">
        <f t="shared" si="47"/>
        <v>-5.9806777774499178</v>
      </c>
      <c r="N990" s="95">
        <f t="shared" si="46"/>
        <v>2.5207426901629076E-3</v>
      </c>
      <c r="O990" s="72">
        <f t="shared" si="45"/>
        <v>-2.5239251111858498E-3</v>
      </c>
    </row>
    <row r="991" spans="1:15" x14ac:dyDescent="0.2">
      <c r="A991" s="2">
        <v>190</v>
      </c>
      <c r="B991" s="2">
        <v>2001</v>
      </c>
      <c r="C991" s="3">
        <v>0</v>
      </c>
      <c r="D991" s="3">
        <v>1</v>
      </c>
      <c r="E991" s="5">
        <v>-9.92952E-2</v>
      </c>
      <c r="F991" s="5">
        <v>0.1461636</v>
      </c>
      <c r="G991" s="5">
        <v>5.8213899999999999E-2</v>
      </c>
      <c r="H991" s="5">
        <v>1.995171</v>
      </c>
      <c r="I991" s="9">
        <v>0.2232277</v>
      </c>
      <c r="M991" s="5">
        <f t="shared" si="47"/>
        <v>-6.303956846998652</v>
      </c>
      <c r="N991" s="95">
        <f t="shared" si="46"/>
        <v>1.82571382858113E-3</v>
      </c>
      <c r="O991" s="72">
        <f t="shared" si="45"/>
        <v>-1.8273824753633394E-3</v>
      </c>
    </row>
    <row r="992" spans="1:15" x14ac:dyDescent="0.2">
      <c r="A992" s="2">
        <v>190</v>
      </c>
      <c r="B992" s="2">
        <v>2002</v>
      </c>
      <c r="C992" s="3">
        <v>0</v>
      </c>
      <c r="D992" s="3">
        <v>1</v>
      </c>
      <c r="E992" s="5">
        <v>-6.9098699999999999E-2</v>
      </c>
      <c r="F992" s="5">
        <v>0.20552860000000001</v>
      </c>
      <c r="G992" s="5">
        <v>6.1896199999999998E-2</v>
      </c>
      <c r="H992" s="5">
        <v>1.3498319999999999</v>
      </c>
      <c r="I992" s="9">
        <v>0.2095119</v>
      </c>
      <c r="M992" s="5">
        <f t="shared" si="47"/>
        <v>-5.387309962088449</v>
      </c>
      <c r="N992" s="95">
        <f t="shared" si="46"/>
        <v>4.553433142683372E-3</v>
      </c>
      <c r="O992" s="72">
        <f t="shared" si="45"/>
        <v>-4.5638315971609222E-3</v>
      </c>
    </row>
    <row r="993" spans="1:15" x14ac:dyDescent="0.2">
      <c r="A993" s="2">
        <v>190</v>
      </c>
      <c r="B993" s="2">
        <v>2003</v>
      </c>
      <c r="C993" s="3">
        <v>0</v>
      </c>
      <c r="D993" s="3">
        <v>1</v>
      </c>
      <c r="E993" s="5">
        <v>1.7447000000000001E-3</v>
      </c>
      <c r="F993" s="5">
        <v>0.20293149999999999</v>
      </c>
      <c r="G993" s="5">
        <v>5.0698300000000002E-2</v>
      </c>
      <c r="H993" s="5">
        <v>1.5220119999999999</v>
      </c>
      <c r="I993" s="9">
        <v>0.2160155</v>
      </c>
      <c r="M993" s="5">
        <f t="shared" si="47"/>
        <v>-5.5349580070218201</v>
      </c>
      <c r="N993" s="95">
        <f t="shared" si="46"/>
        <v>3.9308617007211841E-3</v>
      </c>
      <c r="O993" s="72">
        <f t="shared" si="45"/>
        <v>-3.9386078435839833E-3</v>
      </c>
    </row>
    <row r="994" spans="1:15" x14ac:dyDescent="0.2">
      <c r="A994" s="2">
        <v>190</v>
      </c>
      <c r="B994" s="2">
        <v>2004</v>
      </c>
      <c r="C994" s="3">
        <v>0</v>
      </c>
      <c r="D994" s="3">
        <v>1</v>
      </c>
      <c r="E994" s="5">
        <v>-1.1751899999999999E-2</v>
      </c>
      <c r="F994" s="5">
        <v>0.2389204</v>
      </c>
      <c r="G994" s="5">
        <v>6.1995300000000003E-2</v>
      </c>
      <c r="H994" s="5">
        <v>1.358741</v>
      </c>
      <c r="I994" s="9">
        <v>0.2028547</v>
      </c>
      <c r="M994" s="5">
        <f t="shared" si="47"/>
        <v>-5.4312137451856479</v>
      </c>
      <c r="N994" s="95">
        <f t="shared" si="46"/>
        <v>4.3586976531213894E-3</v>
      </c>
      <c r="O994" s="72">
        <f t="shared" si="45"/>
        <v>-4.3682244688217717E-3</v>
      </c>
    </row>
    <row r="995" spans="1:15" x14ac:dyDescent="0.2">
      <c r="A995" s="2">
        <v>191</v>
      </c>
      <c r="B995" s="2">
        <v>1999</v>
      </c>
      <c r="C995" s="3">
        <v>0</v>
      </c>
      <c r="D995" s="3">
        <v>1</v>
      </c>
      <c r="E995" s="5">
        <v>6.3648200000000002E-2</v>
      </c>
      <c r="F995" s="5">
        <v>0.32272879999999998</v>
      </c>
      <c r="G995" s="5">
        <v>4.8533800000000002E-2</v>
      </c>
      <c r="H995" s="5">
        <v>2.4940869999999999</v>
      </c>
      <c r="I995" s="9">
        <v>0.2256406</v>
      </c>
      <c r="M995" s="5">
        <f t="shared" si="47"/>
        <v>-7.2093047323245791</v>
      </c>
      <c r="N995" s="95">
        <f t="shared" si="46"/>
        <v>7.3912453706725262E-4</v>
      </c>
      <c r="O995" s="72">
        <f t="shared" si="45"/>
        <v>-7.3939782427839341E-4</v>
      </c>
    </row>
    <row r="996" spans="1:15" x14ac:dyDescent="0.2">
      <c r="A996" s="2">
        <v>191</v>
      </c>
      <c r="B996" s="2">
        <v>2000</v>
      </c>
      <c r="C996" s="3">
        <v>0</v>
      </c>
      <c r="D996" s="3">
        <v>1</v>
      </c>
      <c r="E996" s="5">
        <v>9.3969800000000006E-2</v>
      </c>
      <c r="F996" s="5">
        <v>0.32881719999999998</v>
      </c>
      <c r="G996" s="5">
        <v>4.30643E-2</v>
      </c>
      <c r="H996" s="5">
        <v>1.952647</v>
      </c>
      <c r="I996" s="9">
        <v>0.18620690000000001</v>
      </c>
      <c r="M996" s="5">
        <f t="shared" si="47"/>
        <v>-6.323445392909341</v>
      </c>
      <c r="N996" s="95">
        <f t="shared" si="46"/>
        <v>1.7905408772321211E-3</v>
      </c>
      <c r="O996" s="72">
        <f t="shared" si="45"/>
        <v>-1.7921458116351605E-3</v>
      </c>
    </row>
    <row r="997" spans="1:15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0.19562889999999999</v>
      </c>
      <c r="F997" s="5">
        <v>0.359128</v>
      </c>
      <c r="G997" s="5">
        <v>2.21405E-2</v>
      </c>
      <c r="H997" s="5">
        <v>1.7382770000000001</v>
      </c>
      <c r="I997" s="9">
        <v>0.1572247</v>
      </c>
      <c r="M997" s="5">
        <f t="shared" si="47"/>
        <v>-5.8343630668787503</v>
      </c>
      <c r="N997" s="95">
        <f t="shared" si="46"/>
        <v>2.9167535404291474E-3</v>
      </c>
      <c r="O997" s="72">
        <f t="shared" si="45"/>
        <v>-2.9210155555529885E-3</v>
      </c>
    </row>
    <row r="998" spans="1:15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0.20790220000000001</v>
      </c>
      <c r="F998" s="5">
        <v>0.2540906</v>
      </c>
      <c r="G998" s="5">
        <v>3.9297499999999999E-2</v>
      </c>
      <c r="H998" s="5">
        <v>1.6817839999999999</v>
      </c>
      <c r="I998" s="9">
        <v>0.201711</v>
      </c>
      <c r="M998" s="5">
        <f t="shared" si="47"/>
        <v>-5.6961941446786692</v>
      </c>
      <c r="N998" s="95">
        <f t="shared" si="46"/>
        <v>3.3474807172985954E-3</v>
      </c>
      <c r="O998" s="72">
        <f t="shared" si="45"/>
        <v>-3.3530960658910603E-3</v>
      </c>
    </row>
    <row r="999" spans="1:15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0.18178520000000001</v>
      </c>
      <c r="F999" s="5">
        <v>0.26052950000000002</v>
      </c>
      <c r="G999" s="5">
        <v>3.32089E-2</v>
      </c>
      <c r="H999" s="5">
        <v>1.7046380000000001</v>
      </c>
      <c r="I999" s="9">
        <v>0.20918220000000001</v>
      </c>
      <c r="M999" s="5">
        <f t="shared" si="47"/>
        <v>-5.6994660499890193</v>
      </c>
      <c r="N999" s="95">
        <f t="shared" si="46"/>
        <v>3.3365824605042977E-3</v>
      </c>
      <c r="O999" s="72">
        <f t="shared" si="45"/>
        <v>-3.3421612646454255E-3</v>
      </c>
    </row>
    <row r="1000" spans="1:15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0.23076240000000001</v>
      </c>
      <c r="F1000" s="5">
        <v>0.291742</v>
      </c>
      <c r="G1000" s="5">
        <v>4.0890200000000002E-2</v>
      </c>
      <c r="H1000" s="5">
        <v>2.204361</v>
      </c>
      <c r="I1000" s="9">
        <v>0.19732649999999999</v>
      </c>
      <c r="M1000" s="5">
        <f t="shared" si="47"/>
        <v>-6.5896983242388325</v>
      </c>
      <c r="N1000" s="95">
        <f t="shared" si="46"/>
        <v>1.3725680083723636E-3</v>
      </c>
      <c r="O1000" s="72">
        <f t="shared" si="45"/>
        <v>-1.3735108426760681E-3</v>
      </c>
    </row>
    <row r="1001" spans="1:15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5.42283E-2</v>
      </c>
      <c r="F1001" s="5">
        <v>0.1518824</v>
      </c>
      <c r="G1001" s="5">
        <v>1.2866799999999999E-2</v>
      </c>
      <c r="H1001" s="5">
        <v>0.77990340000000002</v>
      </c>
      <c r="I1001" s="9">
        <v>0.2230181</v>
      </c>
      <c r="M1001" s="5">
        <f t="shared" si="47"/>
        <v>-3.9494088941272514</v>
      </c>
      <c r="N1001" s="95">
        <f t="shared" si="46"/>
        <v>1.8901920664743294E-2</v>
      </c>
      <c r="O1001" s="72">
        <f t="shared" si="45"/>
        <v>-1.9082845479312452E-2</v>
      </c>
    </row>
    <row r="1002" spans="1:15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1.2106499999999999E-2</v>
      </c>
      <c r="F1002" s="5">
        <v>0.144118</v>
      </c>
      <c r="G1002" s="5">
        <v>4.0976800000000001E-2</v>
      </c>
      <c r="H1002" s="5">
        <v>0.68277569999999999</v>
      </c>
      <c r="I1002" s="9">
        <v>0.28108820000000001</v>
      </c>
      <c r="M1002" s="5">
        <f t="shared" si="47"/>
        <v>-3.9896585545857359</v>
      </c>
      <c r="N1002" s="95">
        <f t="shared" si="46"/>
        <v>1.8169781289796773E-2</v>
      </c>
      <c r="O1002" s="72">
        <f t="shared" si="45"/>
        <v>-1.8336878945917991E-2</v>
      </c>
    </row>
    <row r="1003" spans="1:15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1.5284600000000001E-2</v>
      </c>
      <c r="F1003" s="5">
        <v>0.15624489999999999</v>
      </c>
      <c r="G1003" s="5">
        <v>4.6843200000000002E-2</v>
      </c>
      <c r="H1003" s="5">
        <v>0.88682119999999998</v>
      </c>
      <c r="I1003" s="9">
        <v>8.8466299999999998E-2</v>
      </c>
      <c r="M1003" s="5">
        <f t="shared" si="47"/>
        <v>-4.497437312325256</v>
      </c>
      <c r="N1003" s="95">
        <f t="shared" si="46"/>
        <v>1.1014824309291937E-2</v>
      </c>
      <c r="O1003" s="72">
        <f t="shared" si="45"/>
        <v>-1.1075936662150126E-2</v>
      </c>
    </row>
    <row r="1004" spans="1:15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2.68965E-2</v>
      </c>
      <c r="F1004" s="5">
        <v>0.13390469999999999</v>
      </c>
      <c r="G1004" s="5">
        <v>5.50695E-2</v>
      </c>
      <c r="H1004" s="5">
        <v>0.40880759999999999</v>
      </c>
      <c r="I1004" s="9">
        <v>0.12469719999999999</v>
      </c>
      <c r="M1004" s="5">
        <f t="shared" si="47"/>
        <v>-3.7417334699160167</v>
      </c>
      <c r="N1004" s="95">
        <f t="shared" si="46"/>
        <v>2.3163682264931883E-2</v>
      </c>
      <c r="O1004" s="72">
        <f t="shared" si="45"/>
        <v>-2.343617655835678E-2</v>
      </c>
    </row>
    <row r="1005" spans="1:15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2.26676E-2</v>
      </c>
      <c r="F1005" s="5">
        <v>0.11704199999999999</v>
      </c>
      <c r="G1005" s="5">
        <v>4.3453100000000001E-2</v>
      </c>
      <c r="H1005" s="5">
        <v>0.47661179999999997</v>
      </c>
      <c r="I1005" s="9">
        <v>0.11104550000000001</v>
      </c>
      <c r="M1005" s="5">
        <f t="shared" si="47"/>
        <v>-3.7425594047700046</v>
      </c>
      <c r="N1005" s="95">
        <f t="shared" si="46"/>
        <v>2.3145001091225262E-2</v>
      </c>
      <c r="O1005" s="72">
        <f t="shared" si="45"/>
        <v>-2.3417052581556509E-2</v>
      </c>
    </row>
    <row r="1006" spans="1:15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3.3993200000000001E-2</v>
      </c>
      <c r="F1006" s="5">
        <v>9.7680500000000003E-2</v>
      </c>
      <c r="G1006" s="5">
        <v>3.5232100000000002E-2</v>
      </c>
      <c r="H1006" s="5">
        <v>0.63532920000000004</v>
      </c>
      <c r="I1006" s="9">
        <v>0.12619759999999999</v>
      </c>
      <c r="M1006" s="5">
        <f t="shared" si="47"/>
        <v>-3.8874943921765928</v>
      </c>
      <c r="N1006" s="95">
        <f t="shared" si="46"/>
        <v>2.0084964046115695E-2</v>
      </c>
      <c r="O1006" s="72">
        <f t="shared" si="45"/>
        <v>-2.0289409082249344E-2</v>
      </c>
    </row>
    <row r="1007" spans="1:15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0.24997059999999999</v>
      </c>
      <c r="F1007" s="5">
        <v>0.1574285</v>
      </c>
      <c r="G1007" s="5">
        <v>5.2178099999999998E-2</v>
      </c>
      <c r="H1007" s="5">
        <v>0.47664129999999999</v>
      </c>
      <c r="I1007" s="9">
        <v>0.28902460000000002</v>
      </c>
      <c r="M1007" s="5">
        <f t="shared" si="47"/>
        <v>-3.6666298865564557</v>
      </c>
      <c r="N1007" s="95">
        <f t="shared" si="46"/>
        <v>2.4925320537093062E-2</v>
      </c>
      <c r="O1007" s="72">
        <f t="shared" si="45"/>
        <v>-2.524121659655491E-2</v>
      </c>
    </row>
    <row r="1008" spans="1:15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0.24323349999999999</v>
      </c>
      <c r="F1008" s="5">
        <v>0.1156626</v>
      </c>
      <c r="G1008" s="5">
        <v>6.83E-2</v>
      </c>
      <c r="H1008" s="5">
        <v>0.73758939999999995</v>
      </c>
      <c r="I1008" s="9">
        <v>0.29840060000000002</v>
      </c>
      <c r="M1008" s="5">
        <f t="shared" si="47"/>
        <v>-4.1476871599881475</v>
      </c>
      <c r="N1008" s="95">
        <f t="shared" si="46"/>
        <v>1.5555133840520959E-2</v>
      </c>
      <c r="O1008" s="72">
        <f t="shared" si="45"/>
        <v>-1.5677384340618269E-2</v>
      </c>
    </row>
    <row r="1009" spans="1:15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0.2369144</v>
      </c>
      <c r="F1009" s="5">
        <v>0.13782839999999999</v>
      </c>
      <c r="G1009" s="5">
        <v>4.0865899999999997E-2</v>
      </c>
      <c r="H1009" s="5">
        <v>0.45949119999999999</v>
      </c>
      <c r="I1009" s="9">
        <v>0.272422</v>
      </c>
      <c r="M1009" s="5">
        <f t="shared" si="47"/>
        <v>-3.5360132057680942</v>
      </c>
      <c r="N1009" s="95">
        <f t="shared" si="46"/>
        <v>2.8304733102829466E-2</v>
      </c>
      <c r="O1009" s="72">
        <f t="shared" si="45"/>
        <v>-2.8713035099342112E-2</v>
      </c>
    </row>
    <row r="1010" spans="1:15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0.1952216</v>
      </c>
      <c r="F1010" s="5">
        <v>0.15554309999999999</v>
      </c>
      <c r="G1010" s="5">
        <v>4.9039699999999999E-2</v>
      </c>
      <c r="H1010" s="5">
        <v>0.60639200000000004</v>
      </c>
      <c r="I1010" s="9">
        <v>0.26233050000000002</v>
      </c>
      <c r="M1010" s="5">
        <f t="shared" si="47"/>
        <v>-3.8847845198102</v>
      </c>
      <c r="N1010" s="95">
        <f t="shared" si="46"/>
        <v>2.013836797657121E-2</v>
      </c>
      <c r="O1010" s="72">
        <f t="shared" si="45"/>
        <v>-2.0343909098849536E-2</v>
      </c>
    </row>
    <row r="1011" spans="1:15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0.18791279999999999</v>
      </c>
      <c r="F1011" s="5">
        <v>-1.8031470000000001</v>
      </c>
      <c r="G1011" s="5">
        <v>0.1068938</v>
      </c>
      <c r="H1011" s="5">
        <v>0.65214680000000003</v>
      </c>
      <c r="I1011" s="9">
        <v>0.46679949999999998</v>
      </c>
      <c r="M1011" s="5">
        <f t="shared" si="47"/>
        <v>-1.4488119984928645</v>
      </c>
      <c r="N1011" s="95">
        <f t="shared" si="46"/>
        <v>0.19018446793807769</v>
      </c>
      <c r="O1011" s="72">
        <f t="shared" si="45"/>
        <v>-0.21094879544709094</v>
      </c>
    </row>
    <row r="1012" spans="1:15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1.1391699999999999E-2</v>
      </c>
      <c r="F1012" s="5">
        <v>0.4714159</v>
      </c>
      <c r="G1012" s="5">
        <v>5.6887399999999998E-2</v>
      </c>
      <c r="H1012" s="5">
        <v>1.67452</v>
      </c>
      <c r="I1012" s="9">
        <v>0.2842615</v>
      </c>
      <c r="M1012" s="5">
        <f t="shared" si="47"/>
        <v>-6.1715914424897012</v>
      </c>
      <c r="N1012" s="95">
        <f t="shared" si="46"/>
        <v>2.0835602779907467E-3</v>
      </c>
      <c r="O1012" s="72">
        <f t="shared" si="45"/>
        <v>-2.0857339094930588E-3</v>
      </c>
    </row>
    <row r="1013" spans="1:15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0.13664860000000001</v>
      </c>
      <c r="F1013" s="5">
        <v>0.30182759999999997</v>
      </c>
      <c r="G1013" s="5">
        <v>4.3020299999999997E-2</v>
      </c>
      <c r="H1013" s="5">
        <v>2.3300149999999999</v>
      </c>
      <c r="I1013" s="9">
        <v>0.17125969999999999</v>
      </c>
      <c r="M1013" s="5">
        <f t="shared" si="47"/>
        <v>-6.8767974680615849</v>
      </c>
      <c r="N1013" s="95">
        <f t="shared" si="46"/>
        <v>1.030379210999468E-3</v>
      </c>
      <c r="O1013" s="72">
        <f t="shared" si="45"/>
        <v>-1.0309104165855064E-3</v>
      </c>
    </row>
    <row r="1014" spans="1:15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0.12733240000000001</v>
      </c>
      <c r="F1014" s="5">
        <v>0.24256829999999999</v>
      </c>
      <c r="G1014" s="5">
        <v>3.03082E-2</v>
      </c>
      <c r="H1014" s="5">
        <v>0.70377049999999997</v>
      </c>
      <c r="I1014" s="9">
        <v>0.1703276</v>
      </c>
      <c r="M1014" s="5">
        <f t="shared" si="47"/>
        <v>-4.101817684892934</v>
      </c>
      <c r="N1014" s="95">
        <f t="shared" si="46"/>
        <v>1.6273375267642623E-2</v>
      </c>
      <c r="O1014" s="72">
        <f t="shared" si="45"/>
        <v>-1.6407240923064285E-2</v>
      </c>
    </row>
    <row r="1015" spans="1:15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0.14841309999999999</v>
      </c>
      <c r="F1015" s="5">
        <v>0.2948691</v>
      </c>
      <c r="G1015" s="5">
        <v>4.1273400000000002E-2</v>
      </c>
      <c r="H1015" s="5">
        <v>1.7372460000000001</v>
      </c>
      <c r="I1015" s="9">
        <v>0.19689580000000001</v>
      </c>
      <c r="M1015" s="5">
        <f t="shared" si="47"/>
        <v>-5.8873122151690538</v>
      </c>
      <c r="N1015" s="95">
        <f t="shared" si="46"/>
        <v>2.7667476082053003E-3</v>
      </c>
      <c r="O1015" s="72">
        <f t="shared" si="45"/>
        <v>-2.7705821287692224E-3</v>
      </c>
    </row>
    <row r="1016" spans="1:15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0.15523049999999999</v>
      </c>
      <c r="F1016" s="5">
        <v>0.35156969999999998</v>
      </c>
      <c r="G1016" s="5">
        <v>5.69425E-2</v>
      </c>
      <c r="H1016" s="5">
        <v>2.6148250000000002</v>
      </c>
      <c r="I1016" s="9">
        <v>0.2034282</v>
      </c>
      <c r="M1016" s="5">
        <f t="shared" si="47"/>
        <v>-7.4867229107324516</v>
      </c>
      <c r="N1016" s="95">
        <f t="shared" si="46"/>
        <v>5.6016272818051654E-4</v>
      </c>
      <c r="O1016" s="72">
        <f t="shared" si="45"/>
        <v>-5.6031967793585132E-4</v>
      </c>
    </row>
    <row r="1017" spans="1:15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2.6587999999999998E-3</v>
      </c>
      <c r="F1017" s="5">
        <v>0.5042799</v>
      </c>
      <c r="G1017" s="5">
        <v>6.5640799999999999E-2</v>
      </c>
      <c r="H1017" s="5">
        <v>2.030627</v>
      </c>
      <c r="I1017" s="9">
        <v>0.28607769999999999</v>
      </c>
      <c r="M1017" s="5">
        <f t="shared" si="47"/>
        <v>-6.8593776664273314</v>
      </c>
      <c r="N1017" s="95">
        <f t="shared" si="46"/>
        <v>1.0484664744287854E-3</v>
      </c>
      <c r="O1017" s="72">
        <f t="shared" si="45"/>
        <v>-1.0490164998919152E-3</v>
      </c>
    </row>
    <row r="1018" spans="1:15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-1.67326E-2</v>
      </c>
      <c r="F1018" s="5">
        <v>0.54926739999999996</v>
      </c>
      <c r="G1018" s="5">
        <v>6.4228499999999994E-2</v>
      </c>
      <c r="H1018" s="5">
        <v>1.144801</v>
      </c>
      <c r="I1018" s="9">
        <v>0.27083990000000002</v>
      </c>
      <c r="M1018" s="5">
        <f t="shared" si="47"/>
        <v>-5.5193278712625071</v>
      </c>
      <c r="N1018" s="95">
        <f t="shared" si="46"/>
        <v>3.9925370430485968E-3</v>
      </c>
      <c r="O1018" s="72">
        <f t="shared" si="45"/>
        <v>-4.0005284969445868E-3</v>
      </c>
    </row>
    <row r="1019" spans="1:15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-1.8529E-2</v>
      </c>
      <c r="F1019" s="5">
        <v>0.54772069999999995</v>
      </c>
      <c r="G1019" s="5">
        <v>3.6887700000000002E-2</v>
      </c>
      <c r="H1019" s="5">
        <v>0.84790259999999995</v>
      </c>
      <c r="I1019" s="9">
        <v>0.2873501</v>
      </c>
      <c r="M1019" s="5">
        <f t="shared" si="47"/>
        <v>-4.8157564141355866</v>
      </c>
      <c r="N1019" s="95">
        <f t="shared" si="46"/>
        <v>8.0359916715854601E-3</v>
      </c>
      <c r="O1019" s="72">
        <f t="shared" si="45"/>
        <v>-8.0684542824707231E-3</v>
      </c>
    </row>
    <row r="1020" spans="1:15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-2.5924800000000001E-2</v>
      </c>
      <c r="F1020" s="5">
        <v>0.54483749999999997</v>
      </c>
      <c r="G1020" s="5">
        <v>5.23326E-2</v>
      </c>
      <c r="H1020" s="5">
        <v>1.0095890000000001</v>
      </c>
      <c r="I1020" s="9">
        <v>0.29509400000000002</v>
      </c>
      <c r="M1020" s="5">
        <f t="shared" si="47"/>
        <v>-5.1910364943075917</v>
      </c>
      <c r="N1020" s="95">
        <f t="shared" si="46"/>
        <v>5.5354229914309147E-3</v>
      </c>
      <c r="O1020" s="72">
        <f t="shared" si="45"/>
        <v>-5.5508002178334837E-3</v>
      </c>
    </row>
    <row r="1021" spans="1:15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4.3122000000000001E-2</v>
      </c>
      <c r="F1021" s="5">
        <v>0.5117505</v>
      </c>
      <c r="G1021" s="5">
        <v>4.6431899999999998E-2</v>
      </c>
      <c r="H1021" s="5">
        <v>0.66415670000000004</v>
      </c>
      <c r="I1021" s="9">
        <v>0.27456170000000002</v>
      </c>
      <c r="M1021" s="5">
        <f t="shared" si="47"/>
        <v>-4.5293609957312935</v>
      </c>
      <c r="N1021" s="95">
        <f t="shared" si="46"/>
        <v>1.0672437535454172E-2</v>
      </c>
      <c r="O1021" s="72">
        <f t="shared" si="45"/>
        <v>-1.072979646838532E-2</v>
      </c>
    </row>
    <row r="1022" spans="1:15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4.2483699999999999E-2</v>
      </c>
      <c r="F1022" s="5">
        <v>0.2176632</v>
      </c>
      <c r="G1022" s="5">
        <v>5.4396600000000003E-2</v>
      </c>
      <c r="H1022" s="5">
        <v>0.9541636</v>
      </c>
      <c r="I1022" s="9">
        <v>0.29888619999999999</v>
      </c>
      <c r="M1022" s="5">
        <f t="shared" si="47"/>
        <v>-4.6128039818578168</v>
      </c>
      <c r="N1022" s="95">
        <f t="shared" si="46"/>
        <v>9.8264355936817233E-3</v>
      </c>
      <c r="O1022" s="72">
        <f t="shared" si="45"/>
        <v>-9.8750336376930634E-3</v>
      </c>
    </row>
    <row r="1023" spans="1:15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8.8281899999999996E-2</v>
      </c>
      <c r="F1023" s="5">
        <v>0.1723963</v>
      </c>
      <c r="G1023" s="5">
        <v>5.6317899999999997E-2</v>
      </c>
      <c r="H1023" s="5">
        <v>0.99207060000000002</v>
      </c>
      <c r="I1023" s="9">
        <v>0.26961059999999998</v>
      </c>
      <c r="M1023" s="5">
        <f t="shared" si="47"/>
        <v>-4.6219259051065826</v>
      </c>
      <c r="N1023" s="95">
        <f t="shared" si="46"/>
        <v>9.7380761014399311E-3</v>
      </c>
      <c r="O1023" s="72">
        <f t="shared" si="45"/>
        <v>-9.7858012513597024E-3</v>
      </c>
    </row>
    <row r="1024" spans="1:15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0.1135978</v>
      </c>
      <c r="F1024" s="5">
        <v>0.1791615</v>
      </c>
      <c r="G1024" s="5">
        <v>4.2792200000000002E-2</v>
      </c>
      <c r="H1024" s="5">
        <v>1.0238700000000001</v>
      </c>
      <c r="I1024" s="9">
        <v>0.25054680000000001</v>
      </c>
      <c r="M1024" s="5">
        <f t="shared" si="47"/>
        <v>-4.5755685746159465</v>
      </c>
      <c r="N1024" s="95">
        <f t="shared" si="46"/>
        <v>1.019542358495272E-2</v>
      </c>
      <c r="O1024" s="72">
        <f t="shared" si="45"/>
        <v>-1.0247752899522513E-2</v>
      </c>
    </row>
    <row r="1025" spans="1:15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0.13651559999999999</v>
      </c>
      <c r="F1025" s="5">
        <v>0.16683539999999999</v>
      </c>
      <c r="G1025" s="5">
        <v>4.0169700000000003E-2</v>
      </c>
      <c r="H1025" s="5">
        <v>1.187486</v>
      </c>
      <c r="I1025" s="9">
        <v>0.29889349999999998</v>
      </c>
      <c r="M1025" s="5">
        <f t="shared" si="47"/>
        <v>-4.7579470444181959</v>
      </c>
      <c r="N1025" s="95">
        <f t="shared" si="46"/>
        <v>8.5101677000305812E-3</v>
      </c>
      <c r="O1025" s="72">
        <f t="shared" si="45"/>
        <v>-8.5465859412627888E-3</v>
      </c>
    </row>
    <row r="1026" spans="1:15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0.14436660000000001</v>
      </c>
      <c r="F1026" s="5">
        <v>0.18308079999999999</v>
      </c>
      <c r="G1026" s="5">
        <v>3.5280400000000003E-2</v>
      </c>
      <c r="H1026" s="5">
        <v>1.657138</v>
      </c>
      <c r="I1026" s="9">
        <v>0.27752250000000001</v>
      </c>
      <c r="M1026" s="5">
        <f t="shared" si="47"/>
        <v>-5.5008824132189087</v>
      </c>
      <c r="N1026" s="95">
        <f t="shared" si="46"/>
        <v>4.0665623555123471E-3</v>
      </c>
      <c r="O1026" s="72">
        <f t="shared" ref="O1026:O1089" si="48">C1026*LN(logistic(M1026))+(1-C1026)*LN(1-logistic(M1026))</f>
        <v>-4.0748533049502229E-3</v>
      </c>
    </row>
    <row r="1027" spans="1:15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0.1267837</v>
      </c>
      <c r="F1027" s="5">
        <v>0.19568949999999999</v>
      </c>
      <c r="G1027" s="5">
        <v>5.95259E-2</v>
      </c>
      <c r="H1027" s="5">
        <v>2.0456249999999998</v>
      </c>
      <c r="I1027" s="9">
        <v>0.31638100000000002</v>
      </c>
      <c r="M1027" s="5">
        <f t="shared" si="47"/>
        <v>-6.3154510327839342</v>
      </c>
      <c r="N1027" s="95">
        <f t="shared" ref="N1027:N1090" si="49">logistic(M1027)</f>
        <v>1.8048865360446491E-3</v>
      </c>
      <c r="O1027" s="72">
        <f t="shared" si="48"/>
        <v>-1.8065173062808482E-3</v>
      </c>
    </row>
    <row r="1028" spans="1:15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4.0344699999999997E-2</v>
      </c>
      <c r="F1028" s="5">
        <v>-1.7620359999999999</v>
      </c>
      <c r="G1028" s="5">
        <v>1.9223299999999999E-2</v>
      </c>
      <c r="H1028" s="5">
        <v>0.72148500000000004</v>
      </c>
      <c r="I1028" s="9">
        <v>0.20384910000000001</v>
      </c>
      <c r="M1028" s="5">
        <f t="shared" ref="M1028:M1091" si="50">MMULT(D1028:I1028,$L$20:$L$25)</f>
        <v>-1.1419120536302496</v>
      </c>
      <c r="N1028" s="95">
        <f t="shared" si="49"/>
        <v>0.24196947863404086</v>
      </c>
      <c r="O1028" s="72">
        <f t="shared" si="48"/>
        <v>-0.27703162849610541</v>
      </c>
    </row>
    <row r="1029" spans="1:15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5.1442799999999997E-2</v>
      </c>
      <c r="F1029" s="5">
        <v>-1.990381</v>
      </c>
      <c r="G1029" s="5">
        <v>3.6143599999999998E-2</v>
      </c>
      <c r="H1029" s="5">
        <v>0.30910290000000001</v>
      </c>
      <c r="I1029" s="9">
        <v>0.26111879999999998</v>
      </c>
      <c r="M1029" s="5">
        <f t="shared" si="50"/>
        <v>-0.24798082246182798</v>
      </c>
      <c r="N1029" s="95">
        <f t="shared" si="49"/>
        <v>0.4383205497589871</v>
      </c>
      <c r="O1029" s="72">
        <f t="shared" si="48"/>
        <v>-0.57682396504977107</v>
      </c>
    </row>
    <row r="1030" spans="1:15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0.1018352</v>
      </c>
      <c r="F1030" s="5">
        <v>0.46656769999999997</v>
      </c>
      <c r="G1030" s="5">
        <v>7.4830499999999994E-2</v>
      </c>
      <c r="H1030" s="5">
        <v>6.1785699999999997</v>
      </c>
      <c r="I1030" s="9">
        <v>0.36036289999999999</v>
      </c>
      <c r="M1030" s="5">
        <f t="shared" si="50"/>
        <v>-13.401043034266927</v>
      </c>
      <c r="N1030" s="95">
        <f t="shared" si="49"/>
        <v>1.5135622979323373E-6</v>
      </c>
      <c r="O1030" s="72">
        <f t="shared" si="48"/>
        <v>-1.5135634433755459E-6</v>
      </c>
    </row>
    <row r="1031" spans="1:15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6.9460400000000005E-2</v>
      </c>
      <c r="F1031" s="5">
        <v>0.5185459</v>
      </c>
      <c r="G1031" s="5">
        <v>7.3767899999999997E-2</v>
      </c>
      <c r="H1031" s="5">
        <v>5.7495839999999996</v>
      </c>
      <c r="I1031" s="9">
        <v>0.35107120000000003</v>
      </c>
      <c r="M1031" s="5">
        <f t="shared" si="50"/>
        <v>-12.803666672204224</v>
      </c>
      <c r="N1031" s="95">
        <f t="shared" si="49"/>
        <v>2.7506606937508835E-6</v>
      </c>
      <c r="O1031" s="72">
        <f t="shared" si="48"/>
        <v>-2.7506644768473405E-6</v>
      </c>
    </row>
    <row r="1032" spans="1:15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7.1538000000000004E-2</v>
      </c>
      <c r="F1032" s="5">
        <v>0.40060810000000002</v>
      </c>
      <c r="G1032" s="5">
        <v>6.0689600000000003E-2</v>
      </c>
      <c r="H1032" s="5">
        <v>3.159923</v>
      </c>
      <c r="I1032" s="9">
        <v>0.25759179999999998</v>
      </c>
      <c r="M1032" s="5">
        <f t="shared" si="50"/>
        <v>-8.4577778725619535</v>
      </c>
      <c r="N1032" s="95">
        <f t="shared" si="49"/>
        <v>2.1219814083150919E-4</v>
      </c>
      <c r="O1032" s="72">
        <f t="shared" si="48"/>
        <v>-2.1222065804245928E-4</v>
      </c>
    </row>
    <row r="1033" spans="1:15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8.5554199999999997E-2</v>
      </c>
      <c r="F1033" s="5">
        <v>0.41699370000000002</v>
      </c>
      <c r="G1033" s="5">
        <v>7.9755400000000004E-2</v>
      </c>
      <c r="H1033" s="5">
        <v>3.6383809999999999</v>
      </c>
      <c r="I1033" s="9">
        <v>0.35093340000000001</v>
      </c>
      <c r="M1033" s="5">
        <f t="shared" si="50"/>
        <v>-9.3329235227657747</v>
      </c>
      <c r="N1033" s="95">
        <f t="shared" si="49"/>
        <v>8.8455409349118559E-5</v>
      </c>
      <c r="O1033" s="72">
        <f t="shared" si="48"/>
        <v>-8.8459321759536632E-5</v>
      </c>
    </row>
    <row r="1034" spans="1:15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0.11590590000000001</v>
      </c>
      <c r="F1034" s="5">
        <v>0.43712479999999998</v>
      </c>
      <c r="G1034" s="5">
        <v>6.4466200000000001E-2</v>
      </c>
      <c r="H1034" s="5">
        <v>3.6785320000000001</v>
      </c>
      <c r="I1034" s="9">
        <v>0.33804260000000003</v>
      </c>
      <c r="M1034" s="5">
        <f t="shared" si="50"/>
        <v>-9.2992908536450312</v>
      </c>
      <c r="N1034" s="95">
        <f t="shared" si="49"/>
        <v>9.1480718144777571E-5</v>
      </c>
      <c r="O1034" s="72">
        <f t="shared" si="48"/>
        <v>-9.1484902760904409E-5</v>
      </c>
    </row>
    <row r="1035" spans="1:15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0.1121243</v>
      </c>
      <c r="F1035" s="5">
        <v>0.47516609999999998</v>
      </c>
      <c r="G1035" s="5">
        <v>6.4943600000000004E-2</v>
      </c>
      <c r="H1035" s="5">
        <v>4.2396209999999996</v>
      </c>
      <c r="I1035" s="9">
        <v>0.31183660000000002</v>
      </c>
      <c r="M1035" s="5">
        <f t="shared" si="50"/>
        <v>-10.270376531613236</v>
      </c>
      <c r="N1035" s="95">
        <f t="shared" si="49"/>
        <v>3.4643128096117162E-5</v>
      </c>
      <c r="O1035" s="72">
        <f t="shared" si="48"/>
        <v>-3.4643728183111601E-5</v>
      </c>
    </row>
    <row r="1036" spans="1:15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5.0340700000000002E-2</v>
      </c>
      <c r="F1036" s="5">
        <v>0.1259998</v>
      </c>
      <c r="G1036" s="5">
        <v>6.0463500000000003E-2</v>
      </c>
      <c r="H1036" s="5">
        <v>0.50497729999999996</v>
      </c>
      <c r="I1036" s="9">
        <v>0.1149665</v>
      </c>
      <c r="M1036" s="5">
        <f t="shared" si="50"/>
        <v>-3.9229568050233943</v>
      </c>
      <c r="N1036" s="95">
        <f t="shared" si="49"/>
        <v>1.9398758900962137E-2</v>
      </c>
      <c r="O1036" s="72">
        <f t="shared" si="48"/>
        <v>-1.9589384113104825E-2</v>
      </c>
    </row>
    <row r="1037" spans="1:15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1.26135E-2</v>
      </c>
      <c r="F1037" s="5">
        <v>0.16345660000000001</v>
      </c>
      <c r="G1037" s="5">
        <v>5.0415399999999999E-2</v>
      </c>
      <c r="H1037" s="5">
        <v>0.6305885</v>
      </c>
      <c r="I1037" s="9">
        <v>0.146979</v>
      </c>
      <c r="M1037" s="5">
        <f t="shared" si="50"/>
        <v>-4.0930125656926908</v>
      </c>
      <c r="N1037" s="95">
        <f t="shared" si="49"/>
        <v>1.6414934505356134E-2</v>
      </c>
      <c r="O1037" s="72">
        <f t="shared" si="48"/>
        <v>-1.6551152270372457E-2</v>
      </c>
    </row>
    <row r="1038" spans="1:15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4.95098E-2</v>
      </c>
      <c r="F1038" s="5">
        <v>0.2015527</v>
      </c>
      <c r="G1038" s="5">
        <v>4.0932999999999997E-2</v>
      </c>
      <c r="H1038" s="5">
        <v>0.63790259999999999</v>
      </c>
      <c r="I1038" s="9">
        <v>0.12715000000000001</v>
      </c>
      <c r="M1038" s="5">
        <f t="shared" si="50"/>
        <v>-4.0812094274674573</v>
      </c>
      <c r="N1038" s="95">
        <f t="shared" si="49"/>
        <v>1.6606593620735525E-2</v>
      </c>
      <c r="O1038" s="72">
        <f t="shared" si="48"/>
        <v>-1.6746028949224362E-2</v>
      </c>
    </row>
    <row r="1039" spans="1:15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5.3337500000000003E-2</v>
      </c>
      <c r="F1039" s="5">
        <v>0.19049930000000001</v>
      </c>
      <c r="G1039" s="5">
        <v>1.6305099999999999E-2</v>
      </c>
      <c r="H1039" s="5">
        <v>0.49160710000000002</v>
      </c>
      <c r="I1039" s="9">
        <v>0.1149929</v>
      </c>
      <c r="M1039" s="5">
        <f t="shared" si="50"/>
        <v>-3.6409502784707191</v>
      </c>
      <c r="N1039" s="95">
        <f t="shared" si="49"/>
        <v>2.5557111955531741E-2</v>
      </c>
      <c r="O1039" s="72">
        <f t="shared" si="48"/>
        <v>-2.5889368171166785E-2</v>
      </c>
    </row>
    <row r="1040" spans="1:15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8.8950799999999997E-2</v>
      </c>
      <c r="F1040" s="5">
        <v>0.25340639999999998</v>
      </c>
      <c r="G1040" s="5">
        <v>5.2772699999999999E-2</v>
      </c>
      <c r="H1040" s="5">
        <v>0.61691439999999997</v>
      </c>
      <c r="I1040" s="9">
        <v>0.12959270000000001</v>
      </c>
      <c r="M1040" s="5">
        <f t="shared" si="50"/>
        <v>-4.2000076750930004</v>
      </c>
      <c r="N1040" s="95">
        <f t="shared" si="49"/>
        <v>1.4773919976879865E-2</v>
      </c>
      <c r="O1040" s="72">
        <f t="shared" si="48"/>
        <v>-1.4884141280279565E-2</v>
      </c>
    </row>
    <row r="1041" spans="1:15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-4.9346599999999997E-2</v>
      </c>
      <c r="F1041" s="5">
        <v>0.27651710000000002</v>
      </c>
      <c r="G1041" s="5">
        <v>3.8873600000000001E-2</v>
      </c>
      <c r="H1041" s="5">
        <v>0.89511510000000005</v>
      </c>
      <c r="I1041" s="9">
        <v>0.14640520000000001</v>
      </c>
      <c r="M1041" s="5">
        <f t="shared" si="50"/>
        <v>-4.6126604737388517</v>
      </c>
      <c r="N1041" s="95">
        <f t="shared" si="49"/>
        <v>9.8278320082197407E-3</v>
      </c>
      <c r="O1041" s="72">
        <f t="shared" si="48"/>
        <v>-9.876443911177403E-3</v>
      </c>
    </row>
    <row r="1042" spans="1:15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-6.5863400000000002E-2</v>
      </c>
      <c r="F1042" s="5">
        <v>5.2422499999999997E-2</v>
      </c>
      <c r="G1042" s="5">
        <v>4.2057799999999999E-2</v>
      </c>
      <c r="H1042" s="5">
        <v>0.58086349999999998</v>
      </c>
      <c r="I1042" s="9">
        <v>0.19584109999999999</v>
      </c>
      <c r="M1042" s="5">
        <f t="shared" si="50"/>
        <v>-3.7877118079993628</v>
      </c>
      <c r="N1042" s="95">
        <f t="shared" si="49"/>
        <v>2.2145819682751977E-2</v>
      </c>
      <c r="O1042" s="72">
        <f t="shared" si="48"/>
        <v>-2.239471994392633E-2</v>
      </c>
    </row>
    <row r="1043" spans="1:15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-5.5973000000000002E-2</v>
      </c>
      <c r="F1043" s="5">
        <v>6.7023899999999997E-2</v>
      </c>
      <c r="G1043" s="5">
        <v>3.8719400000000001E-2</v>
      </c>
      <c r="H1043" s="5">
        <v>0.579098</v>
      </c>
      <c r="I1043" s="9">
        <v>0.155776</v>
      </c>
      <c r="M1043" s="5">
        <f t="shared" si="50"/>
        <v>-3.8001557678613573</v>
      </c>
      <c r="N1043" s="95">
        <f t="shared" si="49"/>
        <v>2.1877937365726251E-2</v>
      </c>
      <c r="O1043" s="72">
        <f t="shared" si="48"/>
        <v>-2.2120808315739749E-2</v>
      </c>
    </row>
    <row r="1044" spans="1:15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-1.5865600000000001E-2</v>
      </c>
      <c r="F1044" s="5">
        <v>8.7427400000000002E-2</v>
      </c>
      <c r="G1044" s="5">
        <v>1.5342400000000001E-2</v>
      </c>
      <c r="H1044" s="5">
        <v>0.67632139999999996</v>
      </c>
      <c r="I1044" s="9">
        <v>0.16871949999999999</v>
      </c>
      <c r="M1044" s="5">
        <f t="shared" si="50"/>
        <v>-3.7731216740017595</v>
      </c>
      <c r="N1044" s="95">
        <f t="shared" si="49"/>
        <v>2.2463987219227238E-2</v>
      </c>
      <c r="O1044" s="72">
        <f t="shared" si="48"/>
        <v>-2.2720146081795095E-2</v>
      </c>
    </row>
    <row r="1045" spans="1:15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2.24846E-2</v>
      </c>
      <c r="F1045" s="5">
        <v>7.6025800000000004E-2</v>
      </c>
      <c r="G1045" s="5">
        <v>5.2451400000000002E-2</v>
      </c>
      <c r="H1045" s="5">
        <v>0.7430599</v>
      </c>
      <c r="I1045" s="9">
        <v>0.63878100000000004</v>
      </c>
      <c r="M1045" s="5">
        <f t="shared" si="50"/>
        <v>-3.852534198218212</v>
      </c>
      <c r="N1045" s="95">
        <f t="shared" si="49"/>
        <v>2.0784704056354426E-2</v>
      </c>
      <c r="O1045" s="72">
        <f t="shared" si="48"/>
        <v>-2.1003746488598596E-2</v>
      </c>
    </row>
    <row r="1046" spans="1:15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4.6252000000000003E-3</v>
      </c>
      <c r="F1046" s="5">
        <v>0.13704479999999999</v>
      </c>
      <c r="G1046" s="5">
        <v>3.5474100000000001E-2</v>
      </c>
      <c r="H1046" s="5">
        <v>0.6437254</v>
      </c>
      <c r="I1046" s="9">
        <v>8.8809299999999994E-2</v>
      </c>
      <c r="M1046" s="5">
        <f t="shared" si="50"/>
        <v>-3.9953872185223092</v>
      </c>
      <c r="N1046" s="95">
        <f t="shared" si="49"/>
        <v>1.8067865576446615E-2</v>
      </c>
      <c r="O1046" s="72">
        <f t="shared" si="48"/>
        <v>-1.8233082564162294E-2</v>
      </c>
    </row>
    <row r="1047" spans="1:15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5.1460199999999998E-2</v>
      </c>
      <c r="F1047" s="5">
        <v>8.6972900000000006E-2</v>
      </c>
      <c r="G1047" s="5">
        <v>-1.62005E-2</v>
      </c>
      <c r="H1047" s="5">
        <v>0.14664240000000001</v>
      </c>
      <c r="I1047" s="9">
        <v>3.5858300000000003E-2</v>
      </c>
      <c r="M1047" s="5">
        <f t="shared" si="50"/>
        <v>-2.7304932923395704</v>
      </c>
      <c r="N1047" s="95">
        <f t="shared" si="49"/>
        <v>6.1197815735814717E-2</v>
      </c>
      <c r="O1047" s="72">
        <f t="shared" si="48"/>
        <v>-6.3150488352473277E-2</v>
      </c>
    </row>
    <row r="1048" spans="1:15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6.9845299999999999E-2</v>
      </c>
      <c r="F1048" s="5">
        <v>-9.3264000000000003E-3</v>
      </c>
      <c r="G1048" s="5">
        <v>3.4992299999999997E-2</v>
      </c>
      <c r="H1048" s="5">
        <v>0.19157199999999999</v>
      </c>
      <c r="I1048" s="9">
        <v>7.2883900000000001E-2</v>
      </c>
      <c r="M1048" s="5">
        <f t="shared" si="50"/>
        <v>-3.0410009700747387</v>
      </c>
      <c r="N1048" s="95">
        <f t="shared" si="49"/>
        <v>4.5607581207394998E-2</v>
      </c>
      <c r="O1048" s="72">
        <f t="shared" si="48"/>
        <v>-4.668035165767797E-2</v>
      </c>
    </row>
    <row r="1049" spans="1:15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5.5765500000000003E-2</v>
      </c>
      <c r="F1049" s="5">
        <v>-7.0347900000000005E-2</v>
      </c>
      <c r="G1049" s="5">
        <v>3.1214700000000001E-2</v>
      </c>
      <c r="H1049" s="5">
        <v>0.27053539999999998</v>
      </c>
      <c r="I1049" s="9">
        <v>7.1913400000000002E-2</v>
      </c>
      <c r="M1049" s="5">
        <f t="shared" si="50"/>
        <v>-3.0543285376655933</v>
      </c>
      <c r="N1049" s="95">
        <f t="shared" si="49"/>
        <v>4.5030965600503459E-2</v>
      </c>
      <c r="O1049" s="72">
        <f t="shared" si="48"/>
        <v>-4.6076363739668225E-2</v>
      </c>
    </row>
    <row r="1050" spans="1:15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6.8308400000000005E-2</v>
      </c>
      <c r="F1050" s="5">
        <v>0.56987860000000001</v>
      </c>
      <c r="G1050" s="5">
        <v>7.5943399999999994E-2</v>
      </c>
      <c r="H1050" s="5">
        <v>3.715125</v>
      </c>
      <c r="I1050" s="9">
        <v>0.3046913</v>
      </c>
      <c r="M1050" s="5">
        <f t="shared" si="50"/>
        <v>-9.6828316657254376</v>
      </c>
      <c r="N1050" s="95">
        <f t="shared" si="49"/>
        <v>6.2340827577022376E-5</v>
      </c>
      <c r="O1050" s="72">
        <f t="shared" si="48"/>
        <v>-6.2342770847211793E-5</v>
      </c>
    </row>
    <row r="1051" spans="1:15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4.8404799999999998E-2</v>
      </c>
      <c r="F1051" s="5">
        <v>0.56603230000000004</v>
      </c>
      <c r="G1051" s="5">
        <v>8.5879899999999995E-2</v>
      </c>
      <c r="H1051" s="5">
        <v>3.3091400000000002</v>
      </c>
      <c r="I1051" s="9">
        <v>0.31679390000000002</v>
      </c>
      <c r="M1051" s="5">
        <f t="shared" si="50"/>
        <v>-9.1104952479729864</v>
      </c>
      <c r="N1051" s="95">
        <f t="shared" si="49"/>
        <v>1.1048776779243663E-4</v>
      </c>
      <c r="O1051" s="72">
        <f t="shared" si="48"/>
        <v>-1.1049387201548119E-4</v>
      </c>
    </row>
    <row r="1052" spans="1:15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3.7685299999999998E-2</v>
      </c>
      <c r="F1052" s="5">
        <v>0.56939289999999998</v>
      </c>
      <c r="G1052" s="5">
        <v>6.7569599999999994E-2</v>
      </c>
      <c r="H1052" s="5">
        <v>2.2878050000000001</v>
      </c>
      <c r="I1052" s="9">
        <v>0.2680903</v>
      </c>
      <c r="M1052" s="5">
        <f t="shared" si="50"/>
        <v>-7.3759509723378542</v>
      </c>
      <c r="N1052" s="95">
        <f t="shared" si="49"/>
        <v>6.2573918730284895E-4</v>
      </c>
      <c r="O1052" s="72">
        <f t="shared" si="48"/>
        <v>-6.2593504377570354E-4</v>
      </c>
    </row>
    <row r="1053" spans="1:15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8.5465200000000005E-2</v>
      </c>
      <c r="F1053" s="5">
        <v>0.57497600000000004</v>
      </c>
      <c r="G1053" s="5">
        <v>6.1185099999999999E-2</v>
      </c>
      <c r="H1053" s="5">
        <v>2.133264</v>
      </c>
      <c r="I1053" s="9">
        <v>0.25945570000000001</v>
      </c>
      <c r="M1053" s="5">
        <f t="shared" si="50"/>
        <v>-7.0722750605307478</v>
      </c>
      <c r="N1053" s="95">
        <f t="shared" si="49"/>
        <v>8.4758197145768136E-4</v>
      </c>
      <c r="O1053" s="72">
        <f t="shared" si="48"/>
        <v>-8.4794137215228713E-4</v>
      </c>
    </row>
    <row r="1054" spans="1:15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0.1660693</v>
      </c>
      <c r="F1054" s="5">
        <v>0.58616029999999997</v>
      </c>
      <c r="G1054" s="5">
        <v>7.13337E-2</v>
      </c>
      <c r="H1054" s="5">
        <v>2.5836480000000002</v>
      </c>
      <c r="I1054" s="9">
        <v>0.27262439999999999</v>
      </c>
      <c r="M1054" s="5">
        <f t="shared" si="50"/>
        <v>-7.845881498006535</v>
      </c>
      <c r="N1054" s="95">
        <f t="shared" si="49"/>
        <v>3.9120736945043907E-4</v>
      </c>
      <c r="O1054" s="72">
        <f t="shared" si="48"/>
        <v>-3.9128391101644276E-4</v>
      </c>
    </row>
    <row r="1055" spans="1:15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0.1500679</v>
      </c>
      <c r="F1055" s="5">
        <v>0.61105330000000002</v>
      </c>
      <c r="G1055" s="5">
        <v>7.0125400000000004E-2</v>
      </c>
      <c r="H1055" s="5">
        <v>2.8750740000000001</v>
      </c>
      <c r="I1055" s="9">
        <v>0.27001979999999998</v>
      </c>
      <c r="M1055" s="5">
        <f t="shared" si="50"/>
        <v>-8.3450701738808579</v>
      </c>
      <c r="N1055" s="95">
        <f t="shared" si="49"/>
        <v>2.3750836585524426E-4</v>
      </c>
      <c r="O1055" s="72">
        <f t="shared" si="48"/>
        <v>-2.3753657543392037E-4</v>
      </c>
    </row>
    <row r="1056" spans="1:15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7.8260300000000005E-2</v>
      </c>
      <c r="F1056" s="5">
        <v>9.3273999999999996E-2</v>
      </c>
      <c r="G1056" s="5">
        <v>3.8852600000000001E-2</v>
      </c>
      <c r="H1056" s="5">
        <v>0.80952970000000002</v>
      </c>
      <c r="I1056" s="9">
        <v>0.103505</v>
      </c>
      <c r="M1056" s="5">
        <f t="shared" si="50"/>
        <v>-4.1833712161339829</v>
      </c>
      <c r="N1056" s="95">
        <f t="shared" si="49"/>
        <v>1.501803948233549E-2</v>
      </c>
      <c r="O1056" s="72">
        <f t="shared" si="48"/>
        <v>-1.5131952173019547E-2</v>
      </c>
    </row>
    <row r="1057" spans="1:15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-7.3536000000000004E-2</v>
      </c>
      <c r="F1057" s="5">
        <v>0.1029548</v>
      </c>
      <c r="G1057" s="5">
        <v>4.6163700000000002E-2</v>
      </c>
      <c r="H1057" s="5">
        <v>0.82499750000000005</v>
      </c>
      <c r="I1057" s="9">
        <v>0.10317900000000001</v>
      </c>
      <c r="M1057" s="5">
        <f t="shared" si="50"/>
        <v>-4.3436843368208411</v>
      </c>
      <c r="N1057" s="95">
        <f t="shared" si="49"/>
        <v>1.2822045380924943E-2</v>
      </c>
      <c r="O1057" s="72">
        <f t="shared" si="48"/>
        <v>-1.2904957300907023E-2</v>
      </c>
    </row>
    <row r="1058" spans="1:15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-5.3948999999999997E-2</v>
      </c>
      <c r="F1058" s="5">
        <v>7.2012099999999996E-2</v>
      </c>
      <c r="G1058" s="5">
        <v>4.0275400000000003E-2</v>
      </c>
      <c r="H1058" s="5">
        <v>0.69156960000000001</v>
      </c>
      <c r="I1058" s="9">
        <v>9.9577200000000005E-2</v>
      </c>
      <c r="M1058" s="5">
        <f t="shared" si="50"/>
        <v>-4.0330779475847152</v>
      </c>
      <c r="N1058" s="95">
        <f t="shared" si="49"/>
        <v>1.7411184541932995E-2</v>
      </c>
      <c r="O1058" s="72">
        <f t="shared" si="48"/>
        <v>-1.7564541911529837E-2</v>
      </c>
    </row>
    <row r="1059" spans="1:15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3.05963E-2</v>
      </c>
      <c r="F1059" s="5">
        <v>8.5508299999999995E-2</v>
      </c>
      <c r="G1059" s="5">
        <v>4.6567900000000002E-2</v>
      </c>
      <c r="H1059" s="5">
        <v>0.67861039999999995</v>
      </c>
      <c r="I1059" s="9">
        <v>9.1830200000000001E-2</v>
      </c>
      <c r="M1059" s="5">
        <f t="shared" si="50"/>
        <v>-4.0521498738502126</v>
      </c>
      <c r="N1059" s="95">
        <f t="shared" si="49"/>
        <v>1.708788675568888E-2</v>
      </c>
      <c r="O1059" s="72">
        <f t="shared" si="48"/>
        <v>-1.723556950104789E-2</v>
      </c>
    </row>
    <row r="1060" spans="1:15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7.1943300000000002E-2</v>
      </c>
      <c r="F1060" s="5">
        <v>7.6339400000000002E-2</v>
      </c>
      <c r="G1060" s="5">
        <v>3.3698199999999998E-2</v>
      </c>
      <c r="H1060" s="5">
        <v>0.8338392</v>
      </c>
      <c r="I1060" s="9">
        <v>0.108872</v>
      </c>
      <c r="M1060" s="5">
        <f t="shared" si="50"/>
        <v>-4.1555486952486183</v>
      </c>
      <c r="N1060" s="95">
        <f t="shared" si="49"/>
        <v>1.5435206161510121E-2</v>
      </c>
      <c r="O1060" s="72">
        <f t="shared" si="48"/>
        <v>-1.5555569113811068E-2</v>
      </c>
    </row>
    <row r="1061" spans="1:15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6.9376599999999997E-2</v>
      </c>
      <c r="F1061" s="5">
        <v>5.2491000000000003E-2</v>
      </c>
      <c r="G1061" s="5">
        <v>3.4548099999999998E-2</v>
      </c>
      <c r="H1061" s="5">
        <v>0.9365253</v>
      </c>
      <c r="I1061" s="9">
        <v>9.0876700000000005E-2</v>
      </c>
      <c r="M1061" s="5">
        <f t="shared" si="50"/>
        <v>-4.3035263721203316</v>
      </c>
      <c r="N1061" s="95">
        <f t="shared" si="49"/>
        <v>1.3340422366895029E-2</v>
      </c>
      <c r="O1061" s="72">
        <f t="shared" si="48"/>
        <v>-1.3430205189264244E-2</v>
      </c>
    </row>
    <row r="1062" spans="1:15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-0.1094929</v>
      </c>
      <c r="F1062" s="5">
        <v>0.17213439999999999</v>
      </c>
      <c r="G1062" s="5">
        <v>1.7431499999999999E-2</v>
      </c>
      <c r="H1062" s="5">
        <v>0.75814389999999998</v>
      </c>
      <c r="I1062" s="9">
        <v>0.1103779</v>
      </c>
      <c r="M1062" s="5">
        <f t="shared" si="50"/>
        <v>-4.1183443943053017</v>
      </c>
      <c r="N1062" s="95">
        <f t="shared" si="49"/>
        <v>1.6010910794320751E-2</v>
      </c>
      <c r="O1062" s="72">
        <f t="shared" si="48"/>
        <v>-1.6140470196968713E-2</v>
      </c>
    </row>
    <row r="1063" spans="1:15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-0.10903060000000001</v>
      </c>
      <c r="F1063" s="5">
        <v>0.18514439999999999</v>
      </c>
      <c r="G1063" s="5">
        <v>3.8938100000000003E-2</v>
      </c>
      <c r="H1063" s="5">
        <v>1.159162</v>
      </c>
      <c r="I1063" s="9">
        <v>0.1222324</v>
      </c>
      <c r="M1063" s="5">
        <f t="shared" si="50"/>
        <v>-4.9408144975426103</v>
      </c>
      <c r="N1063" s="95">
        <f t="shared" si="49"/>
        <v>7.0980311263828619E-3</v>
      </c>
      <c r="O1063" s="72">
        <f t="shared" si="48"/>
        <v>-7.1233419919742112E-3</v>
      </c>
    </row>
    <row r="1064" spans="1:15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3.9556000000000001E-2</v>
      </c>
      <c r="F1064" s="5">
        <v>0.22764570000000001</v>
      </c>
      <c r="G1064" s="5">
        <v>2.3852100000000001E-2</v>
      </c>
      <c r="H1064" s="5">
        <v>0.96614889999999998</v>
      </c>
      <c r="I1064" s="9">
        <v>0.129968</v>
      </c>
      <c r="M1064" s="5">
        <f t="shared" si="50"/>
        <v>-4.5079870506194384</v>
      </c>
      <c r="N1064" s="95">
        <f t="shared" si="49"/>
        <v>1.0900491621274707E-2</v>
      </c>
      <c r="O1064" s="72">
        <f t="shared" si="48"/>
        <v>-1.0960337275465323E-2</v>
      </c>
    </row>
    <row r="1065" spans="1:15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-7.4648599999999996E-2</v>
      </c>
      <c r="F1065" s="5">
        <v>0.20738809999999999</v>
      </c>
      <c r="G1065" s="5">
        <v>5.89265E-2</v>
      </c>
      <c r="H1065" s="5">
        <v>1.095391</v>
      </c>
      <c r="I1065" s="9">
        <v>0.13453300000000001</v>
      </c>
      <c r="M1065" s="5">
        <f t="shared" si="50"/>
        <v>-5.0095499927265141</v>
      </c>
      <c r="N1065" s="95">
        <f t="shared" si="49"/>
        <v>6.629660208193399E-3</v>
      </c>
      <c r="O1065" s="72">
        <f t="shared" si="48"/>
        <v>-6.6517340207739965E-3</v>
      </c>
    </row>
    <row r="1066" spans="1:15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1.2558E-2</v>
      </c>
      <c r="F1066" s="5">
        <v>0.20882909999999999</v>
      </c>
      <c r="G1066" s="5">
        <v>5.4982700000000002E-2</v>
      </c>
      <c r="H1066" s="5">
        <v>1.3980159999999999</v>
      </c>
      <c r="I1066" s="9">
        <v>0.14652019999999999</v>
      </c>
      <c r="M1066" s="5">
        <f t="shared" si="50"/>
        <v>-5.4187923061672096</v>
      </c>
      <c r="N1066" s="95">
        <f t="shared" si="49"/>
        <v>4.412936191096087E-3</v>
      </c>
      <c r="O1066" s="72">
        <f t="shared" si="48"/>
        <v>-4.4227019350029416E-3</v>
      </c>
    </row>
    <row r="1067" spans="1:15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-4.59853E-2</v>
      </c>
      <c r="F1067" s="5">
        <v>0.21812010000000001</v>
      </c>
      <c r="G1067" s="5">
        <v>6.0867999999999998E-2</v>
      </c>
      <c r="H1067" s="5">
        <v>1.590201</v>
      </c>
      <c r="I1067" s="9">
        <v>0.14504980000000001</v>
      </c>
      <c r="M1067" s="5">
        <f t="shared" si="50"/>
        <v>-5.8108141227339454</v>
      </c>
      <c r="N1067" s="95">
        <f t="shared" si="49"/>
        <v>2.9860476043612255E-3</v>
      </c>
      <c r="O1067" s="72">
        <f t="shared" si="48"/>
        <v>-2.9905147394440768E-3</v>
      </c>
    </row>
    <row r="1068" spans="1:15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1.50993E-2</v>
      </c>
      <c r="F1068" s="5">
        <v>0.35538320000000001</v>
      </c>
      <c r="G1068" s="5">
        <v>5.8243799999999998E-2</v>
      </c>
      <c r="H1068" s="5">
        <v>1.144002</v>
      </c>
      <c r="I1068" s="9">
        <v>0.40637790000000001</v>
      </c>
      <c r="M1068" s="5">
        <f t="shared" si="50"/>
        <v>-5.0910836408783053</v>
      </c>
      <c r="N1068" s="95">
        <f t="shared" si="49"/>
        <v>6.1137426460067552E-3</v>
      </c>
      <c r="O1068" s="72">
        <f t="shared" si="48"/>
        <v>-6.1325080944205877E-3</v>
      </c>
    </row>
    <row r="1069" spans="1:15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1.2524999999999999E-3</v>
      </c>
      <c r="F1069" s="5">
        <v>0.37719340000000001</v>
      </c>
      <c r="G1069" s="5">
        <v>4.1415199999999999E-2</v>
      </c>
      <c r="H1069" s="5">
        <v>1.1708419999999999</v>
      </c>
      <c r="I1069" s="9">
        <v>0.50726760000000004</v>
      </c>
      <c r="M1069" s="5">
        <f t="shared" si="50"/>
        <v>-4.974169678205862</v>
      </c>
      <c r="N1069" s="95">
        <f t="shared" si="49"/>
        <v>6.8667789368814696E-3</v>
      </c>
      <c r="O1069" s="72">
        <f t="shared" si="48"/>
        <v>-6.89046375122778E-3</v>
      </c>
    </row>
    <row r="1070" spans="1:15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2.2070200000000002E-2</v>
      </c>
      <c r="F1070" s="5">
        <v>0.43967079999999997</v>
      </c>
      <c r="G1070" s="5">
        <v>7.0268200000000003E-2</v>
      </c>
      <c r="H1070" s="5">
        <v>1.810163</v>
      </c>
      <c r="I1070" s="9">
        <v>0.32066220000000001</v>
      </c>
      <c r="M1070" s="5">
        <f t="shared" si="50"/>
        <v>-6.4216430987756183</v>
      </c>
      <c r="N1070" s="95">
        <f t="shared" si="49"/>
        <v>1.6233428621157716E-3</v>
      </c>
      <c r="O1070" s="72">
        <f t="shared" si="48"/>
        <v>-1.6246619108452366E-3</v>
      </c>
    </row>
    <row r="1071" spans="1:15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8.0137700000000006E-2</v>
      </c>
      <c r="F1071" s="5">
        <v>0.47514129999999999</v>
      </c>
      <c r="G1071" s="5">
        <v>5.0696499999999999E-2</v>
      </c>
      <c r="H1071" s="5">
        <v>1.492256</v>
      </c>
      <c r="I1071" s="9">
        <v>0.32497239999999999</v>
      </c>
      <c r="M1071" s="5">
        <f t="shared" si="50"/>
        <v>-5.7833150786626861</v>
      </c>
      <c r="N1071" s="95">
        <f t="shared" si="49"/>
        <v>3.0690449934404505E-3</v>
      </c>
      <c r="O1071" s="72">
        <f t="shared" si="48"/>
        <v>-3.0737641700767397E-3</v>
      </c>
    </row>
    <row r="1072" spans="1:15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0.1763045</v>
      </c>
      <c r="F1072" s="5">
        <v>0.58082160000000005</v>
      </c>
      <c r="G1072" s="5">
        <v>4.9362999999999997E-2</v>
      </c>
      <c r="H1072" s="5">
        <v>2.2968060000000001</v>
      </c>
      <c r="I1072" s="9">
        <v>0.37754179999999998</v>
      </c>
      <c r="M1072" s="5">
        <f t="shared" si="50"/>
        <v>-7.1360040808167486</v>
      </c>
      <c r="N1072" s="95">
        <f t="shared" si="49"/>
        <v>7.9529321258758206E-4</v>
      </c>
      <c r="O1072" s="72">
        <f t="shared" si="48"/>
        <v>-7.9560962600661326E-4</v>
      </c>
    </row>
    <row r="1073" spans="1:15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0.25201050000000003</v>
      </c>
      <c r="F1073" s="5">
        <v>0.58411089999999999</v>
      </c>
      <c r="G1073" s="5">
        <v>4.8565400000000002E-2</v>
      </c>
      <c r="H1073" s="5">
        <v>2.1564000000000001</v>
      </c>
      <c r="I1073" s="9">
        <v>0.3595682</v>
      </c>
      <c r="M1073" s="5">
        <f t="shared" si="50"/>
        <v>-6.8904233866905127</v>
      </c>
      <c r="N1073" s="95">
        <f t="shared" si="49"/>
        <v>1.0164487417684033E-3</v>
      </c>
      <c r="O1073" s="72">
        <f t="shared" si="48"/>
        <v>-1.0169656761119447E-3</v>
      </c>
    </row>
    <row r="1074" spans="1:15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-0.1277316</v>
      </c>
      <c r="F1074" s="5">
        <v>9.1410400000000003E-2</v>
      </c>
      <c r="G1074" s="5">
        <v>-9.3332999999999992E-3</v>
      </c>
      <c r="H1074" s="5">
        <v>0.99900009999999995</v>
      </c>
      <c r="I1074" s="9">
        <v>0.12677140000000001</v>
      </c>
      <c r="M1074" s="5">
        <f t="shared" si="50"/>
        <v>-4.1681017422867281</v>
      </c>
      <c r="N1074" s="95">
        <f t="shared" si="49"/>
        <v>1.5245593857533137E-2</v>
      </c>
      <c r="O1074" s="72">
        <f t="shared" si="48"/>
        <v>-1.5363002764420033E-2</v>
      </c>
    </row>
    <row r="1075" spans="1:15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-6.2754599999999994E-2</v>
      </c>
      <c r="F1075" s="5">
        <v>0.1189688</v>
      </c>
      <c r="G1075" s="5">
        <v>2.59876E-2</v>
      </c>
      <c r="H1075" s="5">
        <v>1.1486940000000001</v>
      </c>
      <c r="I1075" s="9">
        <v>0.13879820000000001</v>
      </c>
      <c r="M1075" s="5">
        <f t="shared" si="50"/>
        <v>-4.6948774384312699</v>
      </c>
      <c r="N1075" s="95">
        <f t="shared" si="49"/>
        <v>9.0591689440289534E-3</v>
      </c>
      <c r="O1075" s="72">
        <f t="shared" si="48"/>
        <v>-9.1004527353767233E-3</v>
      </c>
    </row>
    <row r="1076" spans="1:15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-9.3834000000000001E-2</v>
      </c>
      <c r="F1076" s="5">
        <v>0.1026637</v>
      </c>
      <c r="G1076" s="5">
        <v>4.6211999999999998E-3</v>
      </c>
      <c r="H1076" s="5">
        <v>0.88951550000000001</v>
      </c>
      <c r="I1076" s="9">
        <v>0.12217020000000001</v>
      </c>
      <c r="M1076" s="5">
        <f t="shared" si="50"/>
        <v>-4.1104178357779997</v>
      </c>
      <c r="N1076" s="95">
        <f t="shared" si="49"/>
        <v>1.6136270518006413E-2</v>
      </c>
      <c r="O1076" s="72">
        <f t="shared" si="48"/>
        <v>-1.6267877818783475E-2</v>
      </c>
    </row>
    <row r="1077" spans="1:15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-0.1060157</v>
      </c>
      <c r="F1077" s="5">
        <v>9.4770099999999996E-2</v>
      </c>
      <c r="G1077" s="5">
        <v>4.6242600000000002E-2</v>
      </c>
      <c r="H1077" s="5">
        <v>0.72067550000000002</v>
      </c>
      <c r="I1077" s="9">
        <v>0.13242999999999999</v>
      </c>
      <c r="M1077" s="5">
        <f t="shared" si="50"/>
        <v>-4.1615000427783633</v>
      </c>
      <c r="N1077" s="95">
        <f t="shared" si="49"/>
        <v>1.5345024102164175E-2</v>
      </c>
      <c r="O1077" s="72">
        <f t="shared" si="48"/>
        <v>-1.5463977448121984E-2</v>
      </c>
    </row>
    <row r="1078" spans="1:15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-1.29798E-2</v>
      </c>
      <c r="F1078" s="5">
        <v>8.8586300000000007E-2</v>
      </c>
      <c r="G1078" s="5">
        <v>3.0504900000000001E-2</v>
      </c>
      <c r="H1078" s="5">
        <v>0.63649080000000002</v>
      </c>
      <c r="I1078" s="9">
        <v>0.11313139999999999</v>
      </c>
      <c r="M1078" s="5">
        <f t="shared" si="50"/>
        <v>-3.8658720512903098</v>
      </c>
      <c r="N1078" s="95">
        <f t="shared" si="49"/>
        <v>2.0514970786106167E-2</v>
      </c>
      <c r="O1078" s="72">
        <f t="shared" si="48"/>
        <v>-2.0728325824713574E-2</v>
      </c>
    </row>
    <row r="1079" spans="1:15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-3.1082499999999999E-2</v>
      </c>
      <c r="F1079" s="5">
        <v>5.4965699999999999E-2</v>
      </c>
      <c r="G1079" s="5">
        <v>2.3554599999999998E-2</v>
      </c>
      <c r="H1079" s="5">
        <v>0.67017090000000001</v>
      </c>
      <c r="I1079" s="9">
        <v>8.6688399999999999E-2</v>
      </c>
      <c r="M1079" s="5">
        <f t="shared" si="50"/>
        <v>-3.8389524468436957</v>
      </c>
      <c r="N1079" s="95">
        <f t="shared" si="49"/>
        <v>2.1062935988023987E-2</v>
      </c>
      <c r="O1079" s="72">
        <f t="shared" si="48"/>
        <v>-2.1287924511955551E-2</v>
      </c>
    </row>
    <row r="1080" spans="1:15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5.1236400000000001E-2</v>
      </c>
      <c r="F1080" s="5">
        <v>9.1510099999999997E-2</v>
      </c>
      <c r="G1080" s="5">
        <v>4.7467799999999997E-2</v>
      </c>
      <c r="H1080" s="5">
        <v>0.77762869999999995</v>
      </c>
      <c r="I1080" s="9">
        <v>0.2002554</v>
      </c>
      <c r="M1080" s="5">
        <f t="shared" si="50"/>
        <v>-4.1501229105514295</v>
      </c>
      <c r="N1080" s="95">
        <f t="shared" si="49"/>
        <v>1.5517878752977408E-2</v>
      </c>
      <c r="O1080" s="72">
        <f t="shared" si="48"/>
        <v>-1.5639541304501306E-2</v>
      </c>
    </row>
    <row r="1081" spans="1:15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0.1280731</v>
      </c>
      <c r="F1081" s="5">
        <v>7.4249200000000001E-2</v>
      </c>
      <c r="G1081" s="5">
        <v>2.6865400000000001E-2</v>
      </c>
      <c r="H1081" s="5">
        <v>0.9430075</v>
      </c>
      <c r="I1081" s="9">
        <v>0.1927142</v>
      </c>
      <c r="M1081" s="5">
        <f t="shared" si="50"/>
        <v>-4.1966043148293464</v>
      </c>
      <c r="N1081" s="95">
        <f t="shared" si="49"/>
        <v>1.4823539996571801E-2</v>
      </c>
      <c r="O1081" s="72">
        <f t="shared" si="48"/>
        <v>-1.4934506643391429E-2</v>
      </c>
    </row>
    <row r="1082" spans="1:15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9.7715099999999999E-2</v>
      </c>
      <c r="F1082" s="5">
        <v>-0.43240499999999998</v>
      </c>
      <c r="G1082" s="5">
        <v>4.1917799999999998E-2</v>
      </c>
      <c r="H1082" s="5">
        <v>0.10406360000000001</v>
      </c>
      <c r="I1082" s="9">
        <v>0.15233559999999999</v>
      </c>
      <c r="M1082" s="5">
        <f t="shared" si="50"/>
        <v>-2.2809927967440053</v>
      </c>
      <c r="N1082" s="95">
        <f t="shared" si="49"/>
        <v>9.2709410864524916E-2</v>
      </c>
      <c r="O1082" s="72">
        <f t="shared" si="48"/>
        <v>-9.7292495244922353E-2</v>
      </c>
    </row>
    <row r="1083" spans="1:15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-0.30722860000000002</v>
      </c>
      <c r="F1083" s="5">
        <v>-0.73215850000000005</v>
      </c>
      <c r="G1083" s="5">
        <v>1.8441099999999998E-2</v>
      </c>
      <c r="H1083" s="5">
        <v>6.4637E-2</v>
      </c>
      <c r="I1083" s="9">
        <v>0.1782166</v>
      </c>
      <c r="M1083" s="5">
        <f t="shared" si="50"/>
        <v>-1.7462911318363215</v>
      </c>
      <c r="N1083" s="95">
        <f t="shared" si="49"/>
        <v>0.14851560559674967</v>
      </c>
      <c r="O1083" s="72">
        <f t="shared" si="48"/>
        <v>-0.16077410623083832</v>
      </c>
    </row>
    <row r="1084" spans="1:15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-0.72657289999999997</v>
      </c>
      <c r="F1084" s="5">
        <v>-1.1440699999999999</v>
      </c>
      <c r="G1084" s="5">
        <v>4.646E-3</v>
      </c>
      <c r="H1084" s="5">
        <v>2.8029700000000001E-2</v>
      </c>
      <c r="I1084" s="9">
        <v>0.23160430000000001</v>
      </c>
      <c r="M1084" s="5">
        <f t="shared" si="50"/>
        <v>-1.1193666673653011</v>
      </c>
      <c r="N1084" s="95">
        <f t="shared" si="49"/>
        <v>0.2461287791480134</v>
      </c>
      <c r="O1084" s="72">
        <f t="shared" si="48"/>
        <v>-0.28253372018725648</v>
      </c>
    </row>
    <row r="1085" spans="1:15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0.1310318</v>
      </c>
      <c r="F1085" s="5">
        <v>0.26141920000000002</v>
      </c>
      <c r="G1085" s="5">
        <v>0.11221639999999999</v>
      </c>
      <c r="H1085" s="5">
        <v>4.508489</v>
      </c>
      <c r="I1085" s="9">
        <v>0.42804940000000002</v>
      </c>
      <c r="M1085" s="5">
        <f t="shared" si="50"/>
        <v>-10.686332115019527</v>
      </c>
      <c r="N1085" s="95">
        <f t="shared" si="49"/>
        <v>2.2854672632518038E-5</v>
      </c>
      <c r="O1085" s="72">
        <f t="shared" si="48"/>
        <v>-2.2854933804531745E-5</v>
      </c>
    </row>
    <row r="1086" spans="1:15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7.61598E-2</v>
      </c>
      <c r="F1086" s="5">
        <v>0.32097609999999999</v>
      </c>
      <c r="G1086" s="5">
        <v>9.0880299999999997E-2</v>
      </c>
      <c r="H1086" s="5">
        <v>5.0775189999999997</v>
      </c>
      <c r="I1086" s="9">
        <v>0.2819642</v>
      </c>
      <c r="M1086" s="5">
        <f t="shared" si="50"/>
        <v>-11.622332855786787</v>
      </c>
      <c r="N1086" s="95">
        <f t="shared" si="49"/>
        <v>8.9635713753186733E-6</v>
      </c>
      <c r="O1086" s="72">
        <f t="shared" si="48"/>
        <v>-8.9636115484103739E-6</v>
      </c>
    </row>
    <row r="1087" spans="1:15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8.7042999999999995E-2</v>
      </c>
      <c r="F1087" s="5">
        <v>0.38800259999999998</v>
      </c>
      <c r="G1087" s="5">
        <v>0.1148351</v>
      </c>
      <c r="H1087" s="5">
        <v>6.1529049999999996</v>
      </c>
      <c r="I1087" s="9">
        <v>0.3389972</v>
      </c>
      <c r="M1087" s="5">
        <f t="shared" si="50"/>
        <v>-13.58527766076932</v>
      </c>
      <c r="N1087" s="95">
        <f t="shared" si="49"/>
        <v>1.2588915836679221E-6</v>
      </c>
      <c r="O1087" s="72">
        <f t="shared" si="48"/>
        <v>-1.258892376048903E-6</v>
      </c>
    </row>
    <row r="1088" spans="1:15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8.1175899999999995E-2</v>
      </c>
      <c r="F1088" s="5">
        <v>0.31394450000000002</v>
      </c>
      <c r="G1088" s="5">
        <v>7.1012199999999998E-2</v>
      </c>
      <c r="H1088" s="5">
        <v>3.4674960000000001</v>
      </c>
      <c r="I1088" s="9">
        <v>0.2831864</v>
      </c>
      <c r="M1088" s="5">
        <f t="shared" si="50"/>
        <v>-8.8846282252963764</v>
      </c>
      <c r="N1088" s="95">
        <f t="shared" si="49"/>
        <v>1.3848248293091338E-4</v>
      </c>
      <c r="O1088" s="72">
        <f t="shared" si="48"/>
        <v>-1.3849207251528868E-4</v>
      </c>
    </row>
    <row r="1089" spans="1:15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7.4694399999999994E-2</v>
      </c>
      <c r="F1089" s="5">
        <v>0.33734740000000002</v>
      </c>
      <c r="G1089" s="5">
        <v>9.6538499999999999E-2</v>
      </c>
      <c r="H1089" s="5">
        <v>2.0857969999999999</v>
      </c>
      <c r="I1089" s="9">
        <v>0.28319830000000001</v>
      </c>
      <c r="M1089" s="5">
        <f t="shared" si="50"/>
        <v>-6.9236579967191467</v>
      </c>
      <c r="N1089" s="95">
        <f t="shared" si="49"/>
        <v>9.8325532028212606E-4</v>
      </c>
      <c r="O1089" s="72">
        <f t="shared" si="48"/>
        <v>-9.8373903289585441E-4</v>
      </c>
    </row>
    <row r="1090" spans="1:15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0.12706039999999999</v>
      </c>
      <c r="F1090" s="5">
        <v>0.37156129999999998</v>
      </c>
      <c r="G1090" s="5">
        <v>7.4874700000000002E-2</v>
      </c>
      <c r="H1090" s="5">
        <v>2.4268070000000002</v>
      </c>
      <c r="I1090" s="9">
        <v>0.16450600000000001</v>
      </c>
      <c r="M1090" s="5">
        <f t="shared" si="50"/>
        <v>-7.3954024997471164</v>
      </c>
      <c r="N1090" s="95">
        <f t="shared" si="49"/>
        <v>6.1369261589544661E-4</v>
      </c>
      <c r="O1090" s="72">
        <f t="shared" ref="O1090:O1153" si="51">C1090*LN(logistic(M1090))+(1-C1090)*LN(1-logistic(M1090))</f>
        <v>-6.1388100228707053E-4</v>
      </c>
    </row>
    <row r="1091" spans="1:15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8.8083499999999995E-2</v>
      </c>
      <c r="F1091" s="5">
        <v>0.42439739999999998</v>
      </c>
      <c r="G1091" s="5">
        <v>9.1077599999999995E-2</v>
      </c>
      <c r="H1091" s="5">
        <v>3.0017399999999999</v>
      </c>
      <c r="I1091" s="9">
        <v>0.23051830000000001</v>
      </c>
      <c r="M1091" s="5">
        <f t="shared" si="50"/>
        <v>-8.4932859344676359</v>
      </c>
      <c r="N1091" s="95">
        <f t="shared" ref="N1091:N1154" si="52">logistic(M1091)</f>
        <v>2.0479711484761644E-4</v>
      </c>
      <c r="O1091" s="72">
        <f t="shared" si="51"/>
        <v>-2.0481808864042104E-4</v>
      </c>
    </row>
    <row r="1092" spans="1:15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-6.8159999999999998E-2</v>
      </c>
      <c r="F1092" s="5">
        <v>0.40982449999999998</v>
      </c>
      <c r="G1092" s="5">
        <v>8.6818599999999996E-2</v>
      </c>
      <c r="H1092" s="5">
        <v>2.5910880000000001</v>
      </c>
      <c r="I1092" s="9">
        <v>0.22014139999999999</v>
      </c>
      <c r="M1092" s="5">
        <f t="shared" ref="M1092:M1155" si="53">MMULT(D1092:I1092,$L$20:$L$25)</f>
        <v>-7.8547946986679058</v>
      </c>
      <c r="N1092" s="95">
        <f t="shared" si="52"/>
        <v>3.8773729936013665E-4</v>
      </c>
      <c r="O1092" s="72">
        <f t="shared" si="51"/>
        <v>-3.8781248890329282E-4</v>
      </c>
    </row>
    <row r="1093" spans="1:15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-4.7550000000000001E-4</v>
      </c>
      <c r="F1093" s="5">
        <v>0.53889869999999995</v>
      </c>
      <c r="G1093" s="5">
        <v>7.0834499999999995E-2</v>
      </c>
      <c r="H1093" s="5">
        <v>2.905478</v>
      </c>
      <c r="I1093" s="9">
        <v>0.21630959999999999</v>
      </c>
      <c r="M1093" s="5">
        <f t="shared" si="53"/>
        <v>-8.3899494376345736</v>
      </c>
      <c r="N1093" s="95">
        <f t="shared" si="52"/>
        <v>2.2708718243974468E-4</v>
      </c>
      <c r="O1093" s="72">
        <f t="shared" si="51"/>
        <v>-2.2711297063809013E-4</v>
      </c>
    </row>
    <row r="1094" spans="1:15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-7.1552299999999999E-2</v>
      </c>
      <c r="F1094" s="5">
        <v>0.69229980000000002</v>
      </c>
      <c r="G1094" s="5">
        <v>8.9241899999999999E-2</v>
      </c>
      <c r="H1094" s="5">
        <v>3.7044250000000001</v>
      </c>
      <c r="I1094" s="9">
        <v>0.23490340000000001</v>
      </c>
      <c r="M1094" s="5">
        <f t="shared" si="53"/>
        <v>-10.051365697858792</v>
      </c>
      <c r="N1094" s="95">
        <f t="shared" si="52"/>
        <v>4.3124950788937513E-5</v>
      </c>
      <c r="O1094" s="72">
        <f t="shared" si="51"/>
        <v>-4.3125880696378243E-5</v>
      </c>
    </row>
    <row r="1095" spans="1:15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-2.92328E-2</v>
      </c>
      <c r="F1095" s="5">
        <v>0.30968109999999999</v>
      </c>
      <c r="G1095" s="5">
        <v>6.2290499999999999E-2</v>
      </c>
      <c r="H1095" s="5">
        <v>0.9906684</v>
      </c>
      <c r="I1095" s="9">
        <v>0.1582933</v>
      </c>
      <c r="M1095" s="5">
        <f t="shared" si="53"/>
        <v>-4.9847652046969895</v>
      </c>
      <c r="N1095" s="95">
        <f t="shared" si="52"/>
        <v>6.7948976585282201E-3</v>
      </c>
      <c r="O1095" s="72">
        <f t="shared" si="51"/>
        <v>-6.8180880863799127E-3</v>
      </c>
    </row>
    <row r="1096" spans="1:15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-7.6471899999999995E-2</v>
      </c>
      <c r="F1096" s="5">
        <v>0.27916410000000003</v>
      </c>
      <c r="G1096" s="5">
        <v>5.6999500000000002E-2</v>
      </c>
      <c r="H1096" s="5">
        <v>1.2765249999999999</v>
      </c>
      <c r="I1096" s="9">
        <v>0.28502230000000001</v>
      </c>
      <c r="M1096" s="5">
        <f t="shared" si="53"/>
        <v>-5.2946471854547115</v>
      </c>
      <c r="N1096" s="95">
        <f t="shared" si="52"/>
        <v>4.9933261909056352E-3</v>
      </c>
      <c r="O1096" s="72">
        <f t="shared" si="51"/>
        <v>-5.0058345002149526E-3</v>
      </c>
    </row>
    <row r="1097" spans="1:15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2.4837399999999999E-2</v>
      </c>
      <c r="F1097" s="5">
        <v>0.32085409999999998</v>
      </c>
      <c r="G1097" s="5">
        <v>4.9952000000000003E-2</v>
      </c>
      <c r="H1097" s="5">
        <v>1.3341959999999999</v>
      </c>
      <c r="I1097" s="9">
        <v>0.16979130000000001</v>
      </c>
      <c r="M1097" s="5">
        <f t="shared" si="53"/>
        <v>-5.4202251906327463</v>
      </c>
      <c r="N1097" s="95">
        <f t="shared" si="52"/>
        <v>4.4066453357131993E-3</v>
      </c>
      <c r="O1097" s="72">
        <f t="shared" si="51"/>
        <v>-4.4163832153886889E-3</v>
      </c>
    </row>
    <row r="1098" spans="1:15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-2.656E-2</v>
      </c>
      <c r="F1098" s="5">
        <v>0.34183269999999999</v>
      </c>
      <c r="G1098" s="5">
        <v>6.4602400000000004E-2</v>
      </c>
      <c r="H1098" s="5">
        <v>1.348214</v>
      </c>
      <c r="I1098" s="9">
        <v>0.1608839</v>
      </c>
      <c r="M1098" s="5">
        <f t="shared" si="53"/>
        <v>-5.6170758322284868</v>
      </c>
      <c r="N1098" s="95">
        <f t="shared" si="52"/>
        <v>3.6220884618562441E-3</v>
      </c>
      <c r="O1098" s="72">
        <f t="shared" si="51"/>
        <v>-3.628664107451102E-3</v>
      </c>
    </row>
    <row r="1099" spans="1:15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-2.72044E-2</v>
      </c>
      <c r="F1099" s="5">
        <v>0.3476783</v>
      </c>
      <c r="G1099" s="5">
        <v>5.4914699999999997E-2</v>
      </c>
      <c r="H1099" s="5">
        <v>1.3709290000000001</v>
      </c>
      <c r="I1099" s="9">
        <v>0.1333252</v>
      </c>
      <c r="M1099" s="5">
        <f t="shared" si="53"/>
        <v>-5.6016272552639634</v>
      </c>
      <c r="N1099" s="95">
        <f t="shared" si="52"/>
        <v>3.6782716099176081E-3</v>
      </c>
      <c r="O1099" s="72">
        <f t="shared" si="51"/>
        <v>-3.6850530854490499E-3</v>
      </c>
    </row>
    <row r="1100" spans="1:15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-7.9670199999999997E-2</v>
      </c>
      <c r="F1100" s="5">
        <v>0.31443779999999999</v>
      </c>
      <c r="G1100" s="5">
        <v>4.95139E-2</v>
      </c>
      <c r="H1100" s="5">
        <v>1.6392629999999999</v>
      </c>
      <c r="I1100" s="9">
        <v>0.13259409999999999</v>
      </c>
      <c r="M1100" s="5">
        <f t="shared" si="53"/>
        <v>-5.9599029169925721</v>
      </c>
      <c r="N1100" s="95">
        <f t="shared" si="52"/>
        <v>2.573522344082774E-3</v>
      </c>
      <c r="O1100" s="72">
        <f t="shared" si="51"/>
        <v>-2.5768395451935718E-3</v>
      </c>
    </row>
    <row r="1101" spans="1:15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0.3069964</v>
      </c>
      <c r="F1101" s="5">
        <v>0.389629</v>
      </c>
      <c r="G1101" s="5">
        <v>7.1087399999999995E-2</v>
      </c>
      <c r="H1101" s="5">
        <v>2.2300110000000002</v>
      </c>
      <c r="I1101" s="9">
        <v>0.4279963</v>
      </c>
      <c r="M1101" s="5">
        <f t="shared" si="53"/>
        <v>-6.8399104440315854</v>
      </c>
      <c r="N1101" s="95">
        <f t="shared" si="52"/>
        <v>1.0690551360851496E-3</v>
      </c>
      <c r="O1101" s="72">
        <f t="shared" si="51"/>
        <v>-1.0696269831207931E-3</v>
      </c>
    </row>
    <row r="1102" spans="1:15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0.287549</v>
      </c>
      <c r="F1102" s="5">
        <v>0.36948370000000003</v>
      </c>
      <c r="G1102" s="5">
        <v>6.9328500000000001E-2</v>
      </c>
      <c r="H1102" s="5">
        <v>2.7892269999999999</v>
      </c>
      <c r="I1102" s="9">
        <v>0.41600579999999998</v>
      </c>
      <c r="M1102" s="5">
        <f t="shared" si="53"/>
        <v>-7.7032005845511744</v>
      </c>
      <c r="N1102" s="95">
        <f t="shared" si="52"/>
        <v>4.5117653590115734E-4</v>
      </c>
      <c r="O1102" s="72">
        <f t="shared" si="51"/>
        <v>-4.5127834665871871E-4</v>
      </c>
    </row>
    <row r="1103" spans="1:15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0.43265900000000002</v>
      </c>
      <c r="F1103" s="5">
        <v>0.36798560000000002</v>
      </c>
      <c r="G1103" s="5">
        <v>6.5580399999999997E-2</v>
      </c>
      <c r="H1103" s="5">
        <v>3.0875370000000002</v>
      </c>
      <c r="I1103" s="9">
        <v>0.3700445</v>
      </c>
      <c r="M1103" s="5">
        <f t="shared" si="53"/>
        <v>-8.1147755327520006</v>
      </c>
      <c r="N1103" s="95">
        <f t="shared" si="52"/>
        <v>2.9899773041396332E-4</v>
      </c>
      <c r="O1103" s="72">
        <f t="shared" si="51"/>
        <v>-2.9904243914746629E-4</v>
      </c>
    </row>
    <row r="1104" spans="1:15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0.37411509999999998</v>
      </c>
      <c r="F1104" s="5">
        <v>0.37341679999999999</v>
      </c>
      <c r="G1104" s="5">
        <v>5.8859700000000001E-2</v>
      </c>
      <c r="H1104" s="5">
        <v>3.4428550000000002</v>
      </c>
      <c r="I1104" s="9">
        <v>0.36740709999999999</v>
      </c>
      <c r="M1104" s="5">
        <f t="shared" si="53"/>
        <v>-8.6610398212578996</v>
      </c>
      <c r="N1104" s="95">
        <f t="shared" si="52"/>
        <v>1.7317411744770641E-4</v>
      </c>
      <c r="O1104" s="72">
        <f t="shared" si="51"/>
        <v>-1.7318911381648469E-4</v>
      </c>
    </row>
    <row r="1105" spans="1:15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0.36453049999999998</v>
      </c>
      <c r="F1105" s="5">
        <v>0.35280810000000001</v>
      </c>
      <c r="G1105" s="5">
        <v>5.3288700000000001E-2</v>
      </c>
      <c r="H1105" s="5">
        <v>7.7609019999999997</v>
      </c>
      <c r="I1105" s="9">
        <v>0.3624983</v>
      </c>
      <c r="M1105" s="5">
        <f t="shared" si="53"/>
        <v>-15.474727117335922</v>
      </c>
      <c r="N1105" s="95">
        <f t="shared" si="52"/>
        <v>1.9028796486096764E-7</v>
      </c>
      <c r="O1105" s="72">
        <f t="shared" si="51"/>
        <v>-1.9028798293442888E-7</v>
      </c>
    </row>
    <row r="1106" spans="1:15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0.41087370000000001</v>
      </c>
      <c r="F1106" s="5">
        <v>0.35663640000000002</v>
      </c>
      <c r="G1106" s="5">
        <v>-1.3296000000000001E-2</v>
      </c>
      <c r="H1106" s="5">
        <v>4.8091660000000003</v>
      </c>
      <c r="I1106" s="9">
        <v>0.32941019999999999</v>
      </c>
      <c r="M1106" s="5">
        <f t="shared" si="53"/>
        <v>-10.245119541800586</v>
      </c>
      <c r="N1106" s="95">
        <f t="shared" si="52"/>
        <v>3.5529221058714362E-5</v>
      </c>
      <c r="O1106" s="72">
        <f t="shared" si="51"/>
        <v>-3.5529852236485733E-5</v>
      </c>
    </row>
    <row r="1107" spans="1:15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0.4348168</v>
      </c>
      <c r="F1107" s="5">
        <v>0.28176639999999997</v>
      </c>
      <c r="G1107" s="5">
        <v>1.0789200000000001E-2</v>
      </c>
      <c r="H1107" s="5">
        <v>2.2665690000000001</v>
      </c>
      <c r="I1107" s="9">
        <v>0.27713850000000001</v>
      </c>
      <c r="M1107" s="5">
        <f t="shared" si="53"/>
        <v>-6.2995275632088328</v>
      </c>
      <c r="N1107" s="95">
        <f t="shared" si="52"/>
        <v>1.8338035065169496E-3</v>
      </c>
      <c r="O1107" s="72">
        <f t="shared" si="51"/>
        <v>-1.8354869825915937E-3</v>
      </c>
    </row>
    <row r="1108" spans="1:15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0.40706160000000002</v>
      </c>
      <c r="F1108" s="5">
        <v>0.31488890000000003</v>
      </c>
      <c r="G1108" s="5">
        <v>-5.2534000000000001E-3</v>
      </c>
      <c r="H1108" s="5">
        <v>0.69601610000000003</v>
      </c>
      <c r="I1108" s="9">
        <v>0.24778030000000001</v>
      </c>
      <c r="M1108" s="5">
        <f t="shared" si="53"/>
        <v>-3.7462391488341509</v>
      </c>
      <c r="N1108" s="95">
        <f t="shared" si="52"/>
        <v>2.3061950439952069E-2</v>
      </c>
      <c r="O1108" s="72">
        <f t="shared" si="51"/>
        <v>-2.3332037793129107E-2</v>
      </c>
    </row>
    <row r="1109" spans="1:15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0.45450819999999997</v>
      </c>
      <c r="F1109" s="5">
        <v>0.26502599999999998</v>
      </c>
      <c r="G1109" s="5">
        <v>3.81769E-2</v>
      </c>
      <c r="H1109" s="5">
        <v>1.6606430000000001</v>
      </c>
      <c r="I1109" s="9">
        <v>0.2516987</v>
      </c>
      <c r="M1109" s="5">
        <f t="shared" si="53"/>
        <v>-5.5362695806295097</v>
      </c>
      <c r="N1109" s="95">
        <f t="shared" si="52"/>
        <v>3.9257296920470648E-3</v>
      </c>
      <c r="O1109" s="72">
        <f t="shared" si="51"/>
        <v>-3.9334555953552926E-3</v>
      </c>
    </row>
    <row r="1110" spans="1:15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0.51685930000000002</v>
      </c>
      <c r="F1110" s="5">
        <v>0.34834809999999999</v>
      </c>
      <c r="G1110" s="5">
        <v>7.2101200000000004E-2</v>
      </c>
      <c r="H1110" s="5">
        <v>2.965767</v>
      </c>
      <c r="I1110" s="9">
        <v>0.29556450000000001</v>
      </c>
      <c r="M1110" s="5">
        <f t="shared" si="53"/>
        <v>-7.9555955001168694</v>
      </c>
      <c r="N1110" s="95">
        <f t="shared" si="52"/>
        <v>3.5057141060700325E-4</v>
      </c>
      <c r="O1110" s="72">
        <f t="shared" si="51"/>
        <v>-3.5063287512953804E-4</v>
      </c>
    </row>
    <row r="1111" spans="1:15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0.47267759999999998</v>
      </c>
      <c r="F1111" s="5">
        <v>0.47707270000000002</v>
      </c>
      <c r="G1111" s="5">
        <v>3.7905999999999999E-3</v>
      </c>
      <c r="H1111" s="5">
        <v>1.1362620000000001</v>
      </c>
      <c r="I1111" s="9">
        <v>0.2546853</v>
      </c>
      <c r="M1111" s="5">
        <f t="shared" si="53"/>
        <v>-4.7245032915120007</v>
      </c>
      <c r="N1111" s="95">
        <f t="shared" si="52"/>
        <v>8.7970463113986475E-3</v>
      </c>
      <c r="O1111" s="72">
        <f t="shared" si="51"/>
        <v>-8.8359687598188845E-3</v>
      </c>
    </row>
    <row r="1112" spans="1:15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0.31499050000000001</v>
      </c>
      <c r="F1112" s="5">
        <v>0.23591809999999999</v>
      </c>
      <c r="G1112" s="5">
        <v>1.03429E-2</v>
      </c>
      <c r="H1112" s="5">
        <v>0.61670959999999997</v>
      </c>
      <c r="I1112" s="9">
        <v>0.2426614</v>
      </c>
      <c r="M1112" s="5">
        <f t="shared" si="53"/>
        <v>-3.6711135044004992</v>
      </c>
      <c r="N1112" s="95">
        <f t="shared" si="52"/>
        <v>2.4816582270081343E-2</v>
      </c>
      <c r="O1112" s="72">
        <f t="shared" si="51"/>
        <v>-2.5129704928144519E-2</v>
      </c>
    </row>
    <row r="1113" spans="1:15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0.34531580000000001</v>
      </c>
      <c r="F1113" s="5">
        <v>0.141486</v>
      </c>
      <c r="G1113" s="5">
        <v>-3.2251599999999998E-2</v>
      </c>
      <c r="H1113" s="5">
        <v>0.63897939999999998</v>
      </c>
      <c r="I1113" s="9">
        <v>0.1851246</v>
      </c>
      <c r="M1113" s="5">
        <f t="shared" si="53"/>
        <v>-3.2516705704742548</v>
      </c>
      <c r="N1113" s="95">
        <f t="shared" si="52"/>
        <v>3.7266904124924963E-2</v>
      </c>
      <c r="O1113" s="72">
        <f t="shared" si="51"/>
        <v>-3.7979064607897184E-2</v>
      </c>
    </row>
    <row r="1114" spans="1:15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0.46900730000000002</v>
      </c>
      <c r="F1114" s="5">
        <v>7.7773900000000007E-2</v>
      </c>
      <c r="G1114" s="5">
        <v>1.7723999999999999E-3</v>
      </c>
      <c r="H1114" s="5">
        <v>0.89935799999999999</v>
      </c>
      <c r="I1114" s="9">
        <v>0.26617990000000002</v>
      </c>
      <c r="M1114" s="5">
        <f t="shared" si="53"/>
        <v>-3.7446394990405851</v>
      </c>
      <c r="N1114" s="95">
        <f t="shared" si="52"/>
        <v>2.3098018214413183E-2</v>
      </c>
      <c r="O1114" s="72">
        <f t="shared" si="51"/>
        <v>-2.3368957677957485E-2</v>
      </c>
    </row>
    <row r="1115" spans="1:15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0.27002379999999998</v>
      </c>
      <c r="F1115" s="5">
        <v>-0.31947490000000001</v>
      </c>
      <c r="G1115" s="5">
        <v>3.1440000000000003E-2</v>
      </c>
      <c r="H1115" s="5">
        <v>0.65210029999999997</v>
      </c>
      <c r="I1115" s="9">
        <v>0.2969157</v>
      </c>
      <c r="M1115" s="5">
        <f t="shared" si="53"/>
        <v>-3.0737260657865448</v>
      </c>
      <c r="N1115" s="95">
        <f t="shared" si="52"/>
        <v>4.4204133199517014E-2</v>
      </c>
      <c r="O1115" s="72">
        <f t="shared" si="51"/>
        <v>-4.5210917182558902E-2</v>
      </c>
    </row>
    <row r="1116" spans="1:15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0.26688820000000002</v>
      </c>
      <c r="F1116" s="5">
        <v>-0.55961499999999997</v>
      </c>
      <c r="G1116" s="5">
        <v>-2.2365000000000002E-3</v>
      </c>
      <c r="H1116" s="5">
        <v>1.0720590000000001</v>
      </c>
      <c r="I1116" s="9">
        <v>0.28317900000000001</v>
      </c>
      <c r="M1116" s="5">
        <f t="shared" si="53"/>
        <v>-3.1342316267220713</v>
      </c>
      <c r="N1116" s="95">
        <f t="shared" si="52"/>
        <v>4.1717111740336633E-2</v>
      </c>
      <c r="O1116" s="72">
        <f t="shared" si="51"/>
        <v>-4.261225414198444E-2</v>
      </c>
    </row>
    <row r="1117" spans="1:15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-2.1128999999999998E-2</v>
      </c>
      <c r="F1117" s="5">
        <v>0.53046289999999996</v>
      </c>
      <c r="G1117" s="5">
        <v>5.1511099999999997E-2</v>
      </c>
      <c r="H1117" s="5">
        <v>3.474056</v>
      </c>
      <c r="I1117" s="9">
        <v>0.3641933</v>
      </c>
      <c r="M1117" s="5">
        <f t="shared" si="53"/>
        <v>-9.0461073790916817</v>
      </c>
      <c r="N1117" s="95">
        <f t="shared" si="52"/>
        <v>1.1783499953925403E-4</v>
      </c>
      <c r="O1117" s="72">
        <f t="shared" si="51"/>
        <v>-1.1784194262820199E-4</v>
      </c>
    </row>
    <row r="1118" spans="1:15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4.8742000000000001E-2</v>
      </c>
      <c r="F1118" s="5">
        <v>0.58568750000000003</v>
      </c>
      <c r="G1118" s="5">
        <v>8.2552E-2</v>
      </c>
      <c r="H1118" s="5">
        <v>3.8969809999999998</v>
      </c>
      <c r="I1118" s="9">
        <v>0.40637329999999999</v>
      </c>
      <c r="M1118" s="5">
        <f t="shared" si="53"/>
        <v>-9.9935783949215189</v>
      </c>
      <c r="N1118" s="95">
        <f t="shared" si="52"/>
        <v>4.5690320566878569E-5</v>
      </c>
      <c r="O1118" s="72">
        <f t="shared" si="51"/>
        <v>-4.5691364401385775E-5</v>
      </c>
    </row>
    <row r="1119" spans="1:15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7.2849499999999998E-2</v>
      </c>
      <c r="F1119" s="5">
        <v>0.66270119999999999</v>
      </c>
      <c r="G1119" s="5">
        <v>5.0458900000000001E-2</v>
      </c>
      <c r="H1119" s="5">
        <v>3.8554590000000002</v>
      </c>
      <c r="I1119" s="9">
        <v>0.32061790000000001</v>
      </c>
      <c r="M1119" s="5">
        <f t="shared" si="53"/>
        <v>-9.8258290772256114</v>
      </c>
      <c r="N1119" s="95">
        <f t="shared" si="52"/>
        <v>5.4034754669171309E-5</v>
      </c>
      <c r="O1119" s="72">
        <f t="shared" si="51"/>
        <v>-5.4036214599088712E-5</v>
      </c>
    </row>
    <row r="1120" spans="1:15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4.96715E-2</v>
      </c>
      <c r="F1120" s="5">
        <v>0.63856760000000001</v>
      </c>
      <c r="G1120" s="5">
        <v>5.95317E-2</v>
      </c>
      <c r="H1120" s="5">
        <v>3.0463520000000002</v>
      </c>
      <c r="I1120" s="9">
        <v>0.34611069999999999</v>
      </c>
      <c r="M1120" s="5">
        <f t="shared" si="53"/>
        <v>-8.5677327044329861</v>
      </c>
      <c r="N1120" s="95">
        <f t="shared" si="52"/>
        <v>1.9010712486088366E-4</v>
      </c>
      <c r="O1120" s="72">
        <f t="shared" si="51"/>
        <v>-1.9012519751088506E-4</v>
      </c>
    </row>
    <row r="1121" spans="1:15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7.2668099999999999E-2</v>
      </c>
      <c r="F1121" s="5">
        <v>0.69072160000000005</v>
      </c>
      <c r="G1121" s="5">
        <v>6.2953499999999996E-2</v>
      </c>
      <c r="H1121" s="5">
        <v>3.2278549999999999</v>
      </c>
      <c r="I1121" s="9">
        <v>0.353995</v>
      </c>
      <c r="M1121" s="5">
        <f t="shared" si="53"/>
        <v>-8.9457627613170221</v>
      </c>
      <c r="N1121" s="95">
        <f t="shared" si="52"/>
        <v>1.3027108090298651E-4</v>
      </c>
      <c r="O1121" s="72">
        <f t="shared" si="51"/>
        <v>-1.3027956691727763E-4</v>
      </c>
    </row>
    <row r="1122" spans="1:15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0.1129006</v>
      </c>
      <c r="F1122" s="5">
        <v>0.73237810000000003</v>
      </c>
      <c r="G1122" s="5">
        <v>9.3502500000000002E-2</v>
      </c>
      <c r="H1122" s="5">
        <v>3.565836</v>
      </c>
      <c r="I1122" s="9">
        <v>0.4102732</v>
      </c>
      <c r="M1122" s="5">
        <f t="shared" si="53"/>
        <v>-9.7377498041557065</v>
      </c>
      <c r="N1122" s="95">
        <f t="shared" si="52"/>
        <v>5.9009694405937012E-5</v>
      </c>
      <c r="O1122" s="72">
        <f t="shared" si="51"/>
        <v>-5.9011435546489311E-5</v>
      </c>
    </row>
    <row r="1123" spans="1:15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5.0689100000000001E-2</v>
      </c>
      <c r="F1123" s="5">
        <v>0.1936147</v>
      </c>
      <c r="G1123" s="5">
        <v>5.4582199999999997E-2</v>
      </c>
      <c r="H1123" s="5">
        <v>1.7679510000000001</v>
      </c>
      <c r="I1123" s="9">
        <v>0.2088026</v>
      </c>
      <c r="M1123" s="5">
        <f t="shared" si="53"/>
        <v>-5.9285925569258069</v>
      </c>
      <c r="N1123" s="95">
        <f t="shared" si="52"/>
        <v>2.6551576546637585E-3</v>
      </c>
      <c r="O1123" s="72">
        <f t="shared" si="51"/>
        <v>-2.658688837699384E-3</v>
      </c>
    </row>
    <row r="1124" spans="1:15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2.7242999999999998E-3</v>
      </c>
      <c r="F1124" s="5">
        <v>0.16370219999999999</v>
      </c>
      <c r="G1124" s="5">
        <v>3.3888000000000001E-2</v>
      </c>
      <c r="H1124" s="5">
        <v>1.035833</v>
      </c>
      <c r="I1124" s="9">
        <v>0.1349426</v>
      </c>
      <c r="M1124" s="5">
        <f t="shared" si="53"/>
        <v>-4.6185174566582541</v>
      </c>
      <c r="N1124" s="95">
        <f t="shared" si="52"/>
        <v>9.7709995925706148E-3</v>
      </c>
      <c r="O1124" s="72">
        <f t="shared" si="51"/>
        <v>-9.8190490594962428E-3</v>
      </c>
    </row>
    <row r="1125" spans="1:15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6.2042300000000002E-2</v>
      </c>
      <c r="F1125" s="5">
        <v>0.18906100000000001</v>
      </c>
      <c r="G1125" s="5">
        <v>6.6331000000000001E-2</v>
      </c>
      <c r="H1125" s="5">
        <v>1.6533880000000001</v>
      </c>
      <c r="I1125" s="9">
        <v>0.2407861</v>
      </c>
      <c r="M1125" s="5">
        <f t="shared" si="53"/>
        <v>-5.8088584392470413</v>
      </c>
      <c r="N1125" s="95">
        <f t="shared" si="52"/>
        <v>2.9918755934983617E-3</v>
      </c>
      <c r="O1125" s="72">
        <f t="shared" si="51"/>
        <v>-2.9963602004396007E-3</v>
      </c>
    </row>
    <row r="1126" spans="1:15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-6.9780000000000005E-4</v>
      </c>
      <c r="F1126" s="5">
        <v>0.29669269999999998</v>
      </c>
      <c r="G1126" s="5">
        <v>5.0847900000000001E-2</v>
      </c>
      <c r="H1126" s="5">
        <v>0.57109200000000004</v>
      </c>
      <c r="I1126" s="9">
        <v>0.28500789999999998</v>
      </c>
      <c r="M1126" s="5">
        <f t="shared" si="53"/>
        <v>-4.1153638298594499</v>
      </c>
      <c r="N1126" s="95">
        <f t="shared" si="52"/>
        <v>1.6057936082294163E-2</v>
      </c>
      <c r="O1126" s="72">
        <f t="shared" si="51"/>
        <v>-1.618826179568162E-2</v>
      </c>
    </row>
    <row r="1127" spans="1:15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9.2432E-3</v>
      </c>
      <c r="F1127" s="5">
        <v>0.32154939999999999</v>
      </c>
      <c r="G1127" s="5">
        <v>4.3856300000000001E-2</v>
      </c>
      <c r="H1127" s="5">
        <v>0.77130900000000002</v>
      </c>
      <c r="I1127" s="9">
        <v>0.31457600000000002</v>
      </c>
      <c r="M1127" s="5">
        <f t="shared" si="53"/>
        <v>-4.3922003578788855</v>
      </c>
      <c r="N1127" s="95">
        <f t="shared" si="52"/>
        <v>1.2222241597172679E-2</v>
      </c>
      <c r="O1127" s="72">
        <f t="shared" si="51"/>
        <v>-1.2297547425091855E-2</v>
      </c>
    </row>
    <row r="1128" spans="1:15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-7.4192999999999995E-2</v>
      </c>
      <c r="F1128" s="5">
        <v>0.23268040000000001</v>
      </c>
      <c r="G1128" s="5">
        <v>4.8561300000000002E-2</v>
      </c>
      <c r="H1128" s="5">
        <v>0.87557189999999996</v>
      </c>
      <c r="I1128" s="9">
        <v>0.2244563</v>
      </c>
      <c r="M1128" s="5">
        <f t="shared" si="53"/>
        <v>-4.5571956710487687</v>
      </c>
      <c r="N1128" s="95">
        <f t="shared" si="52"/>
        <v>1.0382511685047587E-2</v>
      </c>
      <c r="O1128" s="72">
        <f t="shared" si="51"/>
        <v>-1.0436785955165905E-2</v>
      </c>
    </row>
    <row r="1129" spans="1:15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0.124681</v>
      </c>
      <c r="F1129" s="5">
        <v>0.22147130000000001</v>
      </c>
      <c r="G1129" s="5">
        <v>5.4342500000000002E-2</v>
      </c>
      <c r="H1129" s="5">
        <v>0.41836659999999998</v>
      </c>
      <c r="I1129" s="9">
        <v>0.18841350000000001</v>
      </c>
      <c r="M1129" s="5">
        <f t="shared" si="53"/>
        <v>-3.7984671642638963</v>
      </c>
      <c r="N1129" s="95">
        <f t="shared" si="52"/>
        <v>2.1914101478059861E-2</v>
      </c>
      <c r="O1129" s="72">
        <f t="shared" si="51"/>
        <v>-2.2157782004688733E-2</v>
      </c>
    </row>
    <row r="1130" spans="1:15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0.1127121</v>
      </c>
      <c r="F1130" s="5">
        <v>0.28908430000000002</v>
      </c>
      <c r="G1130" s="5">
        <v>5.0192300000000002E-2</v>
      </c>
      <c r="H1130" s="5">
        <v>0.57747839999999995</v>
      </c>
      <c r="I1130" s="9">
        <v>0.2144084</v>
      </c>
      <c r="M1130" s="5">
        <f t="shared" si="53"/>
        <v>-4.1059897096970817</v>
      </c>
      <c r="N1130" s="95">
        <f t="shared" si="52"/>
        <v>1.6206721800769014E-2</v>
      </c>
      <c r="O1130" s="72">
        <f t="shared" si="51"/>
        <v>-1.633948713129851E-2</v>
      </c>
    </row>
    <row r="1131" spans="1:15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0.11651400000000001</v>
      </c>
      <c r="F1131" s="5">
        <v>0.36830659999999998</v>
      </c>
      <c r="G1131" s="5">
        <v>5.6988400000000002E-2</v>
      </c>
      <c r="H1131" s="5">
        <v>0.87577190000000005</v>
      </c>
      <c r="I1131" s="9">
        <v>0.21382789999999999</v>
      </c>
      <c r="M1131" s="5">
        <f t="shared" si="53"/>
        <v>-4.7496852376487411</v>
      </c>
      <c r="N1131" s="95">
        <f t="shared" si="52"/>
        <v>8.5801625391767992E-3</v>
      </c>
      <c r="O1131" s="72">
        <f t="shared" si="51"/>
        <v>-8.617184052959713E-3</v>
      </c>
    </row>
    <row r="1132" spans="1:15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-9.3694E-3</v>
      </c>
      <c r="F1132" s="5">
        <v>0.20673150000000001</v>
      </c>
      <c r="G1132" s="5">
        <v>3.3096599999999997E-2</v>
      </c>
      <c r="H1132" s="5">
        <v>1.0194989999999999</v>
      </c>
      <c r="I1132" s="9">
        <v>0.1426432</v>
      </c>
      <c r="M1132" s="5">
        <f t="shared" si="53"/>
        <v>-4.6489622018518801</v>
      </c>
      <c r="N1132" s="95">
        <f t="shared" si="52"/>
        <v>9.4807844801758166E-3</v>
      </c>
      <c r="O1132" s="72">
        <f t="shared" si="51"/>
        <v>-9.5260132136094199E-3</v>
      </c>
    </row>
    <row r="1133" spans="1:15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-3.2631800000000002E-2</v>
      </c>
      <c r="F1133" s="5">
        <v>0.21238670000000001</v>
      </c>
      <c r="G1133" s="5">
        <v>4.32214E-2</v>
      </c>
      <c r="H1133" s="5">
        <v>1.368382</v>
      </c>
      <c r="I1133" s="9">
        <v>0.1557743</v>
      </c>
      <c r="M1133" s="5">
        <f t="shared" si="53"/>
        <v>-5.2956528775840388</v>
      </c>
      <c r="N1133" s="95">
        <f t="shared" si="52"/>
        <v>4.9883320039349754E-3</v>
      </c>
      <c r="O1133" s="72">
        <f t="shared" si="51"/>
        <v>-5.0008152630896087E-3</v>
      </c>
    </row>
    <row r="1134" spans="1:15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-8.2932500000000006E-2</v>
      </c>
      <c r="F1134" s="5">
        <v>0.2115264</v>
      </c>
      <c r="G1134" s="5">
        <v>3.8190399999999999E-2</v>
      </c>
      <c r="H1134" s="5">
        <v>0.89559169999999999</v>
      </c>
      <c r="I1134" s="9">
        <v>0.1239401</v>
      </c>
      <c r="M1134" s="5">
        <f t="shared" si="53"/>
        <v>-4.5412970770612278</v>
      </c>
      <c r="N1134" s="95">
        <f t="shared" si="52"/>
        <v>1.0547143271665888E-2</v>
      </c>
      <c r="O1134" s="72">
        <f t="shared" si="51"/>
        <v>-1.0603158603222968E-2</v>
      </c>
    </row>
    <row r="1135" spans="1:15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-7.3416400000000007E-2</v>
      </c>
      <c r="F1135" s="5">
        <v>0.2097743</v>
      </c>
      <c r="G1135" s="5">
        <v>4.4507900000000003E-2</v>
      </c>
      <c r="H1135" s="5">
        <v>0.85373160000000003</v>
      </c>
      <c r="I1135" s="9">
        <v>0.1246134</v>
      </c>
      <c r="M1135" s="5">
        <f t="shared" si="53"/>
        <v>-4.5182149258103186</v>
      </c>
      <c r="N1135" s="95">
        <f t="shared" si="52"/>
        <v>1.07907678808183E-2</v>
      </c>
      <c r="O1135" s="72">
        <f t="shared" si="51"/>
        <v>-1.0849410463767303E-2</v>
      </c>
    </row>
    <row r="1136" spans="1:15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1.2622700000000001E-2</v>
      </c>
      <c r="F1136" s="5">
        <v>0.1768026</v>
      </c>
      <c r="G1136" s="5">
        <v>4.66489E-2</v>
      </c>
      <c r="H1136" s="5">
        <v>0.62919000000000003</v>
      </c>
      <c r="I1136" s="9">
        <v>0.11669069999999999</v>
      </c>
      <c r="M1136" s="5">
        <f t="shared" si="53"/>
        <v>-4.0988274202633042</v>
      </c>
      <c r="N1136" s="95">
        <f t="shared" si="52"/>
        <v>1.6321314382829962E-2</v>
      </c>
      <c r="O1136" s="72">
        <f t="shared" si="51"/>
        <v>-1.6455974262295E-2</v>
      </c>
    </row>
    <row r="1137" spans="1:15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-3.22186E-2</v>
      </c>
      <c r="F1137" s="5">
        <v>0.17841489999999999</v>
      </c>
      <c r="G1137" s="5">
        <v>3.8082600000000001E-2</v>
      </c>
      <c r="H1137" s="5">
        <v>0.70029949999999996</v>
      </c>
      <c r="I1137" s="9">
        <v>0.1209597</v>
      </c>
      <c r="M1137" s="5">
        <f t="shared" si="53"/>
        <v>-4.1619053742545882</v>
      </c>
      <c r="N1137" s="95">
        <f t="shared" si="52"/>
        <v>1.5338900927156033E-2</v>
      </c>
      <c r="O1137" s="72">
        <f t="shared" si="51"/>
        <v>-1.5457758867888992E-2</v>
      </c>
    </row>
    <row r="1138" spans="1:15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0.41203820000000002</v>
      </c>
      <c r="F1138" s="5">
        <v>0.38861950000000001</v>
      </c>
      <c r="G1138" s="5">
        <v>0.1007917</v>
      </c>
      <c r="H1138" s="5">
        <v>1.4520789999999999</v>
      </c>
      <c r="I1138" s="9">
        <v>0.80570030000000004</v>
      </c>
      <c r="M1138" s="5">
        <f t="shared" si="53"/>
        <v>-5.5587426006828178</v>
      </c>
      <c r="N1138" s="95">
        <f t="shared" si="52"/>
        <v>3.8388255197211291E-3</v>
      </c>
      <c r="O1138" s="72">
        <f t="shared" si="51"/>
        <v>-3.8462127219204322E-3</v>
      </c>
    </row>
    <row r="1139" spans="1:15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0.38176330000000003</v>
      </c>
      <c r="F1139" s="5">
        <v>0.37811850000000002</v>
      </c>
      <c r="G1139" s="5">
        <v>0.10222539999999999</v>
      </c>
      <c r="H1139" s="5">
        <v>1.4718530000000001</v>
      </c>
      <c r="I1139" s="9">
        <v>0.72727339999999996</v>
      </c>
      <c r="M1139" s="5">
        <f t="shared" si="53"/>
        <v>-5.6476025657215727</v>
      </c>
      <c r="N1139" s="95">
        <f t="shared" si="52"/>
        <v>3.5135711959189465E-3</v>
      </c>
      <c r="O1139" s="72">
        <f t="shared" si="51"/>
        <v>-3.5197582839609563E-3</v>
      </c>
    </row>
    <row r="1140" spans="1:15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0.19452459999999999</v>
      </c>
      <c r="F1140" s="5">
        <v>0.1779202</v>
      </c>
      <c r="G1140" s="5">
        <v>5.56824E-2</v>
      </c>
      <c r="H1140" s="5">
        <v>0.37134129999999999</v>
      </c>
      <c r="I1140" s="9">
        <v>0.33065749999999999</v>
      </c>
      <c r="M1140" s="5">
        <f t="shared" si="53"/>
        <v>-3.5538269434413157</v>
      </c>
      <c r="N1140" s="95">
        <f t="shared" si="52"/>
        <v>2.7818886875668674E-2</v>
      </c>
      <c r="O1140" s="72">
        <f t="shared" si="51"/>
        <v>-2.8213161504219719E-2</v>
      </c>
    </row>
    <row r="1141" spans="1:15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0.18407129999999999</v>
      </c>
      <c r="F1141" s="5">
        <v>0.18698680000000001</v>
      </c>
      <c r="G1141" s="5">
        <v>6.2381699999999998E-2</v>
      </c>
      <c r="H1141" s="5">
        <v>0.35561100000000001</v>
      </c>
      <c r="I1141" s="9">
        <v>0.32827729999999999</v>
      </c>
      <c r="M1141" s="5">
        <f t="shared" si="53"/>
        <v>-3.6013372445155656</v>
      </c>
      <c r="N1141" s="95">
        <f t="shared" si="52"/>
        <v>2.6562394768059633E-2</v>
      </c>
      <c r="O1141" s="72">
        <f t="shared" si="51"/>
        <v>-2.6921549462832331E-2</v>
      </c>
    </row>
    <row r="1142" spans="1:15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0.14987700000000001</v>
      </c>
      <c r="F1142" s="5">
        <v>0.1367941</v>
      </c>
      <c r="G1142" s="5">
        <v>5.6862200000000002E-2</v>
      </c>
      <c r="H1142" s="5">
        <v>0.26059290000000002</v>
      </c>
      <c r="I1142" s="9">
        <v>0.34344079999999999</v>
      </c>
      <c r="M1142" s="5">
        <f t="shared" si="53"/>
        <v>-3.3375579525081571</v>
      </c>
      <c r="N1142" s="95">
        <f t="shared" si="52"/>
        <v>3.4304966233041016E-2</v>
      </c>
      <c r="O1142" s="72">
        <f t="shared" si="51"/>
        <v>-3.4907194647569535E-2</v>
      </c>
    </row>
    <row r="1143" spans="1:15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0.16894609999999999</v>
      </c>
      <c r="F1143" s="5">
        <v>0.1305626</v>
      </c>
      <c r="G1143" s="5">
        <v>5.1298099999999999E-2</v>
      </c>
      <c r="H1143" s="5">
        <v>0.19856770000000001</v>
      </c>
      <c r="I1143" s="9">
        <v>0.3148841</v>
      </c>
      <c r="M1143" s="5">
        <f t="shared" si="53"/>
        <v>-3.1949419511656889</v>
      </c>
      <c r="N1143" s="95">
        <f t="shared" si="52"/>
        <v>3.9356510426237327E-2</v>
      </c>
      <c r="O1143" s="72">
        <f t="shared" si="51"/>
        <v>-4.0151917432723512E-2</v>
      </c>
    </row>
    <row r="1144" spans="1:15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0.20207610000000001</v>
      </c>
      <c r="F1144" s="5">
        <v>5.2325200000000002E-2</v>
      </c>
      <c r="G1144" s="5">
        <v>1.0134900000000001E-2</v>
      </c>
      <c r="H1144" s="5">
        <v>0.26838800000000002</v>
      </c>
      <c r="I1144" s="9">
        <v>0.28150449999999999</v>
      </c>
      <c r="M1144" s="5">
        <f t="shared" si="53"/>
        <v>-2.8701385525722536</v>
      </c>
      <c r="N1144" s="95">
        <f t="shared" si="52"/>
        <v>5.3649617072969176E-2</v>
      </c>
      <c r="O1144" s="72">
        <f t="shared" si="51"/>
        <v>-2.925280947433806</v>
      </c>
    </row>
    <row r="1145" spans="1:15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8.4525199999999995E-2</v>
      </c>
      <c r="F1145" s="5">
        <v>0.4149349</v>
      </c>
      <c r="G1145" s="5">
        <v>4.9595100000000003E-2</v>
      </c>
      <c r="H1145" s="5">
        <v>2.2336529999999999</v>
      </c>
      <c r="I1145" s="9">
        <v>0.4140723</v>
      </c>
      <c r="M1145" s="5">
        <f t="shared" si="53"/>
        <v>-6.8114117662184128</v>
      </c>
      <c r="N1145" s="95">
        <f t="shared" si="52"/>
        <v>1.0999260841474191E-3</v>
      </c>
      <c r="O1145" s="72">
        <f t="shared" si="51"/>
        <v>-1.1005314467862175E-3</v>
      </c>
    </row>
    <row r="1146" spans="1:15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8.0111199999999994E-2</v>
      </c>
      <c r="F1146" s="5">
        <v>0.42344769999999998</v>
      </c>
      <c r="G1146" s="5">
        <v>6.4742800000000003E-2</v>
      </c>
      <c r="H1146" s="5">
        <v>2.4007930000000002</v>
      </c>
      <c r="I1146" s="9">
        <v>0.3986093</v>
      </c>
      <c r="M1146" s="5">
        <f t="shared" si="53"/>
        <v>-7.2227215800346825</v>
      </c>
      <c r="N1146" s="95">
        <f t="shared" si="52"/>
        <v>7.2928122853796842E-4</v>
      </c>
      <c r="O1146" s="72">
        <f t="shared" si="51"/>
        <v>-7.2954728345357603E-4</v>
      </c>
    </row>
    <row r="1147" spans="1:15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4.6731099999999998E-2</v>
      </c>
      <c r="F1147" s="5">
        <v>0.39475209999999999</v>
      </c>
      <c r="G1147" s="5">
        <v>6.8206699999999995E-2</v>
      </c>
      <c r="H1147" s="5">
        <v>2.013976</v>
      </c>
      <c r="I1147" s="9">
        <v>0.40089789999999997</v>
      </c>
      <c r="M1147" s="5">
        <f t="shared" si="53"/>
        <v>-6.6046915685953751</v>
      </c>
      <c r="N1147" s="95">
        <f t="shared" si="52"/>
        <v>1.352169886596705E-3</v>
      </c>
      <c r="O1147" s="72">
        <f t="shared" si="51"/>
        <v>-1.35308489322042E-3</v>
      </c>
    </row>
    <row r="1148" spans="1:15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4.9555599999999998E-2</v>
      </c>
      <c r="F1148" s="5">
        <v>0.4295177</v>
      </c>
      <c r="G1148" s="5">
        <v>7.7824199999999996E-2</v>
      </c>
      <c r="H1148" s="5">
        <v>2.5300750000000001</v>
      </c>
      <c r="I1148" s="9">
        <v>0.40857589999999999</v>
      </c>
      <c r="M1148" s="5">
        <f t="shared" si="53"/>
        <v>-7.5486945536367056</v>
      </c>
      <c r="N1148" s="95">
        <f t="shared" si="52"/>
        <v>5.2652001479270183E-4</v>
      </c>
      <c r="O1148" s="72">
        <f t="shared" si="51"/>
        <v>-5.2665867512945055E-4</v>
      </c>
    </row>
    <row r="1149" spans="1:15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0.5186634</v>
      </c>
      <c r="F1149" s="5">
        <v>0.13953699999999999</v>
      </c>
      <c r="G1149" s="5">
        <v>7.40788E-2</v>
      </c>
      <c r="H1149" s="5">
        <v>0.51497700000000002</v>
      </c>
      <c r="I1149" s="9">
        <v>0.60432229999999998</v>
      </c>
      <c r="M1149" s="5">
        <f t="shared" si="53"/>
        <v>-3.5701491454358569</v>
      </c>
      <c r="N1149" s="95">
        <f t="shared" si="52"/>
        <v>2.7380838758880578E-2</v>
      </c>
      <c r="O1149" s="72">
        <f t="shared" si="51"/>
        <v>-2.7762680156628413E-2</v>
      </c>
    </row>
    <row r="1150" spans="1:15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0.45400499999999999</v>
      </c>
      <c r="F1150" s="5">
        <v>0.2481389</v>
      </c>
      <c r="G1150" s="5">
        <v>8.4235299999999999E-2</v>
      </c>
      <c r="H1150" s="5">
        <v>1.084589</v>
      </c>
      <c r="I1150" s="9">
        <v>0.6317313</v>
      </c>
      <c r="M1150" s="5">
        <f t="shared" si="53"/>
        <v>-4.7268379942038443</v>
      </c>
      <c r="N1150" s="95">
        <f t="shared" si="52"/>
        <v>8.7767118308031168E-3</v>
      </c>
      <c r="O1150" s="72">
        <f t="shared" si="51"/>
        <v>-8.8154540186729732E-3</v>
      </c>
    </row>
    <row r="1151" spans="1:15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4.4032300000000003E-2</v>
      </c>
      <c r="F1151" s="5">
        <v>2.2622099999999999E-2</v>
      </c>
      <c r="G1151" s="5">
        <v>3.9069100000000002E-2</v>
      </c>
      <c r="H1151" s="5">
        <v>0.22195690000000001</v>
      </c>
      <c r="I1151" s="9">
        <v>0.18955449999999999</v>
      </c>
      <c r="M1151" s="5">
        <f t="shared" si="53"/>
        <v>-3.1068798155034747</v>
      </c>
      <c r="N1151" s="95">
        <f t="shared" si="52"/>
        <v>4.2824359648434118E-2</v>
      </c>
      <c r="O1151" s="72">
        <f t="shared" si="51"/>
        <v>-4.3768372131372635E-2</v>
      </c>
    </row>
    <row r="1152" spans="1:15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6.5046499999999993E-2</v>
      </c>
      <c r="F1152" s="5">
        <v>-2.24514E-2</v>
      </c>
      <c r="G1152" s="5">
        <v>2.4773900000000001E-2</v>
      </c>
      <c r="H1152" s="5">
        <v>6.9915599999999994E-2</v>
      </c>
      <c r="I1152" s="9">
        <v>0.17108419999999999</v>
      </c>
      <c r="M1152" s="5">
        <f t="shared" si="53"/>
        <v>-2.6874404563308847</v>
      </c>
      <c r="N1152" s="95">
        <f t="shared" si="52"/>
        <v>6.3718546445270169E-2</v>
      </c>
      <c r="O1152" s="72">
        <f t="shared" si="51"/>
        <v>-6.5839149462967803E-2</v>
      </c>
    </row>
    <row r="1153" spans="1:15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0.2424192</v>
      </c>
      <c r="F1153" s="5">
        <v>0.1935886</v>
      </c>
      <c r="G1153" s="5">
        <v>8.2324099999999997E-2</v>
      </c>
      <c r="H1153" s="5">
        <v>0.80550440000000001</v>
      </c>
      <c r="I1153" s="9">
        <v>0.35766320000000001</v>
      </c>
      <c r="M1153" s="5">
        <f t="shared" si="53"/>
        <v>-4.4450126439269155</v>
      </c>
      <c r="N1153" s="95">
        <f t="shared" si="52"/>
        <v>1.1600799536154111E-2</v>
      </c>
      <c r="O1153" s="72">
        <f t="shared" si="51"/>
        <v>-1.1668613787630948E-2</v>
      </c>
    </row>
    <row r="1154" spans="1:15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0.25711070000000003</v>
      </c>
      <c r="F1154" s="5">
        <v>0.19197359999999999</v>
      </c>
      <c r="G1154" s="5">
        <v>8.4510100000000005E-2</v>
      </c>
      <c r="H1154" s="5">
        <v>0.83255579999999996</v>
      </c>
      <c r="I1154" s="9">
        <v>0.39176480000000002</v>
      </c>
      <c r="M1154" s="5">
        <f t="shared" si="53"/>
        <v>-4.4760375606249703</v>
      </c>
      <c r="N1154" s="95">
        <f t="shared" si="52"/>
        <v>1.1250398557592266E-2</v>
      </c>
      <c r="O1154" s="72">
        <f t="shared" ref="O1154:O1217" si="54">C1154*LN(logistic(M1154))+(1-C1154)*LN(1-logistic(M1154))</f>
        <v>-1.1314162992736201E-2</v>
      </c>
    </row>
    <row r="1155" spans="1:15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0.25713989999999998</v>
      </c>
      <c r="F1155" s="5">
        <v>0.18484970000000001</v>
      </c>
      <c r="G1155" s="5">
        <v>8.3046700000000001E-2</v>
      </c>
      <c r="H1155" s="5">
        <v>0.86722200000000005</v>
      </c>
      <c r="I1155" s="9">
        <v>0.38106830000000003</v>
      </c>
      <c r="M1155" s="5">
        <f t="shared" si="53"/>
        <v>-4.515833950967588</v>
      </c>
      <c r="N1155" s="95">
        <f t="shared" ref="N1155:N1218" si="55">logistic(M1155)</f>
        <v>1.0816212811470972E-2</v>
      </c>
      <c r="O1155" s="72">
        <f t="shared" si="54"/>
        <v>-1.0875133290734114E-2</v>
      </c>
    </row>
    <row r="1156" spans="1:15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0.28693079999999999</v>
      </c>
      <c r="F1156" s="5">
        <v>0.2206051</v>
      </c>
      <c r="G1156" s="5">
        <v>6.9198300000000004E-2</v>
      </c>
      <c r="H1156" s="5">
        <v>0.59862890000000002</v>
      </c>
      <c r="I1156" s="9">
        <v>0.37873620000000002</v>
      </c>
      <c r="M1156" s="5">
        <f t="shared" ref="M1156:M1219" si="56">MMULT(D1156:I1156,$L$20:$L$25)</f>
        <v>-4.0181214523742801</v>
      </c>
      <c r="N1156" s="95">
        <f t="shared" si="55"/>
        <v>1.7668916249456594E-2</v>
      </c>
      <c r="O1156" s="72">
        <f t="shared" si="54"/>
        <v>-1.7826874955340313E-2</v>
      </c>
    </row>
    <row r="1157" spans="1:15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0.27078469999999999</v>
      </c>
      <c r="F1157" s="5">
        <v>0.26946819999999999</v>
      </c>
      <c r="G1157" s="5">
        <v>8.5833099999999996E-2</v>
      </c>
      <c r="H1157" s="5">
        <v>1.0296890000000001</v>
      </c>
      <c r="I1157" s="9">
        <v>0.38436439999999999</v>
      </c>
      <c r="M1157" s="5">
        <f t="shared" si="56"/>
        <v>-4.9123686833360489</v>
      </c>
      <c r="N1157" s="95">
        <f t="shared" si="55"/>
        <v>7.3013441853907058E-3</v>
      </c>
      <c r="O1157" s="72">
        <f t="shared" si="54"/>
        <v>-7.3281294574801302E-3</v>
      </c>
    </row>
    <row r="1158" spans="1:15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0.23864050000000001</v>
      </c>
      <c r="F1158" s="5">
        <v>0.30990459999999997</v>
      </c>
      <c r="G1158" s="5">
        <v>8.2111199999999995E-2</v>
      </c>
      <c r="H1158" s="5">
        <v>1.122932</v>
      </c>
      <c r="I1158" s="9">
        <v>0.37369520000000001</v>
      </c>
      <c r="M1158" s="5">
        <f t="shared" si="56"/>
        <v>-5.109916038891301</v>
      </c>
      <c r="N1158" s="95">
        <f t="shared" si="55"/>
        <v>6.0003679812915822E-3</v>
      </c>
      <c r="O1158" s="72">
        <f t="shared" si="54"/>
        <v>-6.0184425281381354E-3</v>
      </c>
    </row>
    <row r="1159" spans="1:15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0.19624559999999999</v>
      </c>
      <c r="F1159" s="5">
        <v>0.45445380000000002</v>
      </c>
      <c r="G1159" s="5">
        <v>6.3713900000000004E-2</v>
      </c>
      <c r="H1159" s="5">
        <v>1.1834530000000001</v>
      </c>
      <c r="I1159" s="9">
        <v>0.39198959999999999</v>
      </c>
      <c r="M1159" s="5">
        <f t="shared" si="56"/>
        <v>-5.275609397374355</v>
      </c>
      <c r="N1159" s="95">
        <f t="shared" si="55"/>
        <v>5.088810344475103E-3</v>
      </c>
      <c r="O1159" s="72">
        <f t="shared" si="54"/>
        <v>-5.1018024347672369E-3</v>
      </c>
    </row>
    <row r="1160" spans="1:15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0.1073474</v>
      </c>
      <c r="F1160" s="5">
        <v>0.43441259999999998</v>
      </c>
      <c r="G1160" s="5">
        <v>6.8540199999999996E-2</v>
      </c>
      <c r="H1160" s="5">
        <v>1.0076959999999999</v>
      </c>
      <c r="I1160" s="9">
        <v>0.34250799999999998</v>
      </c>
      <c r="M1160" s="5">
        <f t="shared" si="56"/>
        <v>-5.0724939951820449</v>
      </c>
      <c r="N1160" s="95">
        <f t="shared" si="55"/>
        <v>6.2277434929517497E-3</v>
      </c>
      <c r="O1160" s="72">
        <f t="shared" si="54"/>
        <v>-6.2472167793129162E-3</v>
      </c>
    </row>
    <row r="1161" spans="1:15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0.13958490000000001</v>
      </c>
      <c r="F1161" s="5">
        <v>0.29352689999999998</v>
      </c>
      <c r="G1161" s="5">
        <v>4.6267000000000003E-2</v>
      </c>
      <c r="H1161" s="5">
        <v>0.61468210000000001</v>
      </c>
      <c r="I1161" s="9">
        <v>0.222497</v>
      </c>
      <c r="M1161" s="5">
        <f t="shared" si="56"/>
        <v>-4.1241894860389658</v>
      </c>
      <c r="N1161" s="95">
        <f t="shared" si="55"/>
        <v>1.5919083972856483E-2</v>
      </c>
      <c r="O1161" s="72">
        <f t="shared" si="54"/>
        <v>-1.6047153575825431E-2</v>
      </c>
    </row>
    <row r="1162" spans="1:15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8.72227E-2</v>
      </c>
      <c r="F1162" s="5">
        <v>0.32215549999999998</v>
      </c>
      <c r="G1162" s="5">
        <v>4.691E-2</v>
      </c>
      <c r="H1162" s="5">
        <v>0.89996209999999999</v>
      </c>
      <c r="I1162" s="9">
        <v>0.25516929999999999</v>
      </c>
      <c r="M1162" s="5">
        <f t="shared" si="56"/>
        <v>-4.627030106754769</v>
      </c>
      <c r="N1162" s="95">
        <f t="shared" si="55"/>
        <v>9.688977998916156E-3</v>
      </c>
      <c r="O1162" s="72">
        <f t="shared" si="54"/>
        <v>-9.7362215551050884E-3</v>
      </c>
    </row>
    <row r="1163" spans="1:15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0.1242813</v>
      </c>
      <c r="F1163" s="5">
        <v>0.33336199999999999</v>
      </c>
      <c r="G1163" s="5">
        <v>3.3655600000000001E-2</v>
      </c>
      <c r="H1163" s="5">
        <v>0.94759300000000002</v>
      </c>
      <c r="I1163" s="9">
        <v>0.25389250000000002</v>
      </c>
      <c r="M1163" s="5">
        <f t="shared" si="56"/>
        <v>-4.5986404706916053</v>
      </c>
      <c r="N1163" s="95">
        <f t="shared" si="55"/>
        <v>9.9652059158405592E-3</v>
      </c>
      <c r="O1163" s="72">
        <f t="shared" si="54"/>
        <v>-1.0015190931536499E-2</v>
      </c>
    </row>
    <row r="1164" spans="1:15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0.28552440000000001</v>
      </c>
      <c r="F1164" s="5">
        <v>3.9794200000000002E-2</v>
      </c>
      <c r="G1164" s="5">
        <v>6.0269700000000002E-2</v>
      </c>
      <c r="H1164" s="5">
        <v>1.8765350000000001</v>
      </c>
      <c r="I1164" s="9">
        <v>0.22184960000000001</v>
      </c>
      <c r="M1164" s="5">
        <f t="shared" si="56"/>
        <v>-5.8180668953004897</v>
      </c>
      <c r="N1164" s="95">
        <f t="shared" si="55"/>
        <v>2.9645327987759826E-3</v>
      </c>
      <c r="O1164" s="72">
        <f t="shared" si="54"/>
        <v>-2.9689357300426893E-3</v>
      </c>
    </row>
    <row r="1165" spans="1:15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0.263652</v>
      </c>
      <c r="F1165" s="5">
        <v>0.1289949</v>
      </c>
      <c r="G1165" s="5">
        <v>5.36617E-2</v>
      </c>
      <c r="H1165" s="5">
        <v>2.2317089999999999</v>
      </c>
      <c r="I1165" s="9">
        <v>0.28086430000000001</v>
      </c>
      <c r="M1165" s="5">
        <f t="shared" si="56"/>
        <v>-6.4334022059859963</v>
      </c>
      <c r="N1165" s="95">
        <f t="shared" si="55"/>
        <v>1.6043960429413273E-3</v>
      </c>
      <c r="O1165" s="72">
        <f t="shared" si="54"/>
        <v>-1.6056844645494449E-3</v>
      </c>
    </row>
    <row r="1166" spans="1:15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0.23356740000000001</v>
      </c>
      <c r="F1166" s="5">
        <v>0.26134689999999999</v>
      </c>
      <c r="G1166" s="5">
        <v>4.3505099999999998E-2</v>
      </c>
      <c r="H1166" s="5">
        <v>0.52560099999999998</v>
      </c>
      <c r="I1166" s="9">
        <v>0.61288410000000004</v>
      </c>
      <c r="M1166" s="5">
        <f t="shared" si="56"/>
        <v>-3.6324698047207651</v>
      </c>
      <c r="N1166" s="95">
        <f t="shared" si="55"/>
        <v>2.5769161124796987E-2</v>
      </c>
      <c r="O1166" s="72">
        <f t="shared" si="54"/>
        <v>-2.6107002521312581E-2</v>
      </c>
    </row>
    <row r="1167" spans="1:15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0.1141863</v>
      </c>
      <c r="F1167" s="5">
        <v>8.4666099999999994E-2</v>
      </c>
      <c r="G1167" s="5">
        <v>2.2353E-3</v>
      </c>
      <c r="H1167" s="5">
        <v>0.52200539999999995</v>
      </c>
      <c r="I1167" s="9">
        <v>0.50791470000000005</v>
      </c>
      <c r="M1167" s="5">
        <f t="shared" si="56"/>
        <v>-3.1542456609875598</v>
      </c>
      <c r="N1167" s="95">
        <f t="shared" si="55"/>
        <v>4.0924312894291472E-2</v>
      </c>
      <c r="O1167" s="72">
        <f t="shared" si="54"/>
        <v>-4.1785284266435012E-2</v>
      </c>
    </row>
    <row r="1168" spans="1:15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0.2480994</v>
      </c>
      <c r="F1168" s="5">
        <v>-8.2766099999999995E-2</v>
      </c>
      <c r="G1168" s="5">
        <v>-2.9426999999999999E-3</v>
      </c>
      <c r="H1168" s="5">
        <v>0.49451260000000002</v>
      </c>
      <c r="I1168" s="9">
        <v>0.63804289999999997</v>
      </c>
      <c r="M1168" s="5">
        <f t="shared" si="56"/>
        <v>-2.6894276168245819</v>
      </c>
      <c r="N1168" s="95">
        <f t="shared" si="55"/>
        <v>6.3600098173343889E-2</v>
      </c>
      <c r="O1168" s="72">
        <f t="shared" si="54"/>
        <v>-6.5712648206634056E-2</v>
      </c>
    </row>
    <row r="1169" spans="1:15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0.2267604</v>
      </c>
      <c r="F1169" s="5">
        <v>-0.16681499999999999</v>
      </c>
      <c r="G1169" s="5">
        <v>-1.6524299999999999E-2</v>
      </c>
      <c r="H1169" s="5">
        <v>0.25244539999999999</v>
      </c>
      <c r="I1169" s="9">
        <v>0.64432639999999997</v>
      </c>
      <c r="M1169" s="5">
        <f t="shared" si="56"/>
        <v>-2.0777712845176359</v>
      </c>
      <c r="N1169" s="95">
        <f t="shared" si="55"/>
        <v>0.11127618196393284</v>
      </c>
      <c r="O1169" s="72">
        <f t="shared" si="54"/>
        <v>-0.11796875761106251</v>
      </c>
    </row>
    <row r="1170" spans="1:15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0.28998309999999999</v>
      </c>
      <c r="F1170" s="5">
        <v>-0.14552409999999999</v>
      </c>
      <c r="G1170" s="5">
        <v>4.3287800000000001E-2</v>
      </c>
      <c r="H1170" s="5">
        <v>0.71910370000000001</v>
      </c>
      <c r="I1170" s="9">
        <v>0.6789809</v>
      </c>
      <c r="M1170" s="5">
        <f t="shared" si="56"/>
        <v>-3.2831560543971241</v>
      </c>
      <c r="N1170" s="95">
        <f t="shared" si="55"/>
        <v>3.6153577792660568E-2</v>
      </c>
      <c r="O1170" s="72">
        <f t="shared" si="54"/>
        <v>-3.6823310126191361E-2</v>
      </c>
    </row>
    <row r="1171" spans="1:15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0.14914350000000001</v>
      </c>
      <c r="F1171" s="5">
        <v>2.4149400000000001E-2</v>
      </c>
      <c r="G1171" s="5">
        <v>4.6677400000000001E-2</v>
      </c>
      <c r="H1171" s="5">
        <v>0.1711772</v>
      </c>
      <c r="I1171" s="9">
        <v>1.0070479999999999</v>
      </c>
      <c r="M1171" s="5">
        <f t="shared" si="56"/>
        <v>-2.5388605531802648</v>
      </c>
      <c r="N1171" s="95">
        <f t="shared" si="55"/>
        <v>7.3178416932142235E-2</v>
      </c>
      <c r="O1171" s="72">
        <f t="shared" si="54"/>
        <v>-7.5994198965401286E-2</v>
      </c>
    </row>
    <row r="1172" spans="1:15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0.140843</v>
      </c>
      <c r="F1172" s="5">
        <v>-1.8039099999999999E-2</v>
      </c>
      <c r="G1172" s="5">
        <v>4.4848199999999998E-2</v>
      </c>
      <c r="H1172" s="5">
        <v>0.17897060000000001</v>
      </c>
      <c r="I1172" s="9">
        <v>1.1056619999999999</v>
      </c>
      <c r="M1172" s="5">
        <f t="shared" si="56"/>
        <v>-2.4176314838188118</v>
      </c>
      <c r="N1172" s="95">
        <f t="shared" si="55"/>
        <v>8.183805097563715E-2</v>
      </c>
      <c r="O1172" s="72">
        <f t="shared" si="54"/>
        <v>-8.5381488861734425E-2</v>
      </c>
    </row>
    <row r="1173" spans="1:15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0.16062760000000001</v>
      </c>
      <c r="F1173" s="5">
        <v>-1.96016E-2</v>
      </c>
      <c r="G1173" s="5">
        <v>3.6512700000000002E-2</v>
      </c>
      <c r="H1173" s="5">
        <v>0.29027789999999998</v>
      </c>
      <c r="I1173" s="9">
        <v>0.98858429999999997</v>
      </c>
      <c r="M1173" s="5">
        <f t="shared" si="56"/>
        <v>-2.5904188732125424</v>
      </c>
      <c r="N1173" s="95">
        <f t="shared" si="55"/>
        <v>6.9757596677220382E-2</v>
      </c>
      <c r="O1173" s="72">
        <f t="shared" si="54"/>
        <v>-7.2310078063643618E-2</v>
      </c>
    </row>
    <row r="1174" spans="1:15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0.25987270000000001</v>
      </c>
      <c r="F1174" s="5">
        <v>0.2505638</v>
      </c>
      <c r="G1174" s="5">
        <v>4.8980099999999999E-2</v>
      </c>
      <c r="H1174" s="5">
        <v>1.738982</v>
      </c>
      <c r="I1174" s="9">
        <v>0.70533319999999999</v>
      </c>
      <c r="M1174" s="5">
        <f t="shared" si="56"/>
        <v>-5.5260253794763985</v>
      </c>
      <c r="N1174" s="95">
        <f t="shared" si="55"/>
        <v>3.9659920361597954E-3</v>
      </c>
      <c r="O1174" s="72">
        <f t="shared" si="54"/>
        <v>-3.9738774384421617E-3</v>
      </c>
    </row>
    <row r="1175" spans="1:15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0.25073679999999998</v>
      </c>
      <c r="F1175" s="5">
        <v>0.21884919999999999</v>
      </c>
      <c r="G1175" s="5">
        <v>8.1036899999999995E-2</v>
      </c>
      <c r="H1175" s="5">
        <v>0.95010240000000001</v>
      </c>
      <c r="I1175" s="9">
        <v>0.39380609999999999</v>
      </c>
      <c r="M1175" s="5">
        <f t="shared" si="56"/>
        <v>-4.6760304800015371</v>
      </c>
      <c r="N1175" s="95">
        <f t="shared" si="55"/>
        <v>9.2299349813591645E-3</v>
      </c>
      <c r="O1175" s="72">
        <f t="shared" si="54"/>
        <v>-9.2727947637635741E-3</v>
      </c>
    </row>
    <row r="1176" spans="1:15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1.7285399999999999E-2</v>
      </c>
      <c r="F1176" s="5">
        <v>-0.47103469999999997</v>
      </c>
      <c r="G1176" s="5">
        <v>4.3435500000000002E-2</v>
      </c>
      <c r="H1176" s="5">
        <v>1.498699</v>
      </c>
      <c r="I1176" s="9">
        <v>0.15488859999999999</v>
      </c>
      <c r="M1176" s="5">
        <f t="shared" si="56"/>
        <v>-4.4911907631948269</v>
      </c>
      <c r="N1176" s="95">
        <f t="shared" si="55"/>
        <v>1.1083079340469345E-2</v>
      </c>
      <c r="O1176" s="72">
        <f t="shared" si="54"/>
        <v>-1.1144954265529495E-2</v>
      </c>
    </row>
    <row r="1177" spans="1:15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2.9708700000000001E-2</v>
      </c>
      <c r="F1177" s="5">
        <v>-0.1411925</v>
      </c>
      <c r="G1177" s="5">
        <v>0.1074794</v>
      </c>
      <c r="H1177" s="5">
        <v>2.044165</v>
      </c>
      <c r="I1177" s="9">
        <v>0.35272500000000001</v>
      </c>
      <c r="M1177" s="5">
        <f t="shared" si="56"/>
        <v>-6.2245772354784412</v>
      </c>
      <c r="N1177" s="95">
        <f t="shared" si="55"/>
        <v>1.9762474923697955E-3</v>
      </c>
      <c r="O1177" s="72">
        <f t="shared" si="54"/>
        <v>-1.9782028460452565E-3</v>
      </c>
    </row>
    <row r="1178" spans="1:15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1.15639E-2</v>
      </c>
      <c r="F1178" s="5">
        <v>-5.5037500000000003E-2</v>
      </c>
      <c r="G1178" s="5">
        <v>3.9044700000000002E-2</v>
      </c>
      <c r="H1178" s="5">
        <v>1.539123</v>
      </c>
      <c r="I1178" s="9">
        <v>0.14188239999999999</v>
      </c>
      <c r="M1178" s="5">
        <f t="shared" si="56"/>
        <v>-5.1357883736941607</v>
      </c>
      <c r="N1178" s="95">
        <f t="shared" si="55"/>
        <v>5.8480117225486331E-3</v>
      </c>
      <c r="O1178" s="72">
        <f t="shared" si="54"/>
        <v>-5.8651783027281823E-3</v>
      </c>
    </row>
    <row r="1179" spans="1:15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-2.6069999999999999E-4</v>
      </c>
      <c r="F1179" s="5">
        <v>-7.1995799999999999E-2</v>
      </c>
      <c r="G1179" s="5">
        <v>3.2391099999999999E-2</v>
      </c>
      <c r="H1179" s="5">
        <v>1.3128820000000001</v>
      </c>
      <c r="I1179" s="9">
        <v>9.4525999999999999E-2</v>
      </c>
      <c r="M1179" s="5">
        <f t="shared" si="56"/>
        <v>-4.7316203702741424</v>
      </c>
      <c r="N1179" s="95">
        <f t="shared" si="55"/>
        <v>8.7352042730699121E-3</v>
      </c>
      <c r="O1179" s="72">
        <f t="shared" si="54"/>
        <v>-8.7735798121378952E-3</v>
      </c>
    </row>
    <row r="1180" spans="1:15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8.6406999999999994E-3</v>
      </c>
      <c r="F1180" s="5">
        <v>1.6154200000000001E-2</v>
      </c>
      <c r="G1180" s="5">
        <v>2.92917E-2</v>
      </c>
      <c r="H1180" s="5">
        <v>1.0499769999999999</v>
      </c>
      <c r="I1180" s="9">
        <v>8.7423799999999996E-2</v>
      </c>
      <c r="M1180" s="5">
        <f t="shared" si="56"/>
        <v>-4.4167497966880536</v>
      </c>
      <c r="N1180" s="95">
        <f t="shared" si="55"/>
        <v>1.1929381311934224E-2</v>
      </c>
      <c r="O1180" s="72">
        <f t="shared" si="54"/>
        <v>-1.2001107383660871E-2</v>
      </c>
    </row>
    <row r="1181" spans="1:15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1.5336600000000001E-2</v>
      </c>
      <c r="F1181" s="5">
        <v>6.5827700000000003E-2</v>
      </c>
      <c r="G1181" s="5">
        <v>6.0305600000000001E-2</v>
      </c>
      <c r="H1181" s="5">
        <v>1.1645049999999999</v>
      </c>
      <c r="I1181" s="9">
        <v>0.1115415</v>
      </c>
      <c r="M1181" s="5">
        <f t="shared" si="56"/>
        <v>-4.9018477956115021</v>
      </c>
      <c r="N1181" s="95">
        <f t="shared" si="55"/>
        <v>7.3779965735642026E-3</v>
      </c>
      <c r="O1181" s="72">
        <f t="shared" si="54"/>
        <v>-7.4053486088094074E-3</v>
      </c>
    </row>
    <row r="1182" spans="1:15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-0.1052575</v>
      </c>
      <c r="F1182" s="5">
        <v>0.1126226</v>
      </c>
      <c r="G1182" s="5">
        <v>5.06828E-2</v>
      </c>
      <c r="H1182" s="5">
        <v>1.741544</v>
      </c>
      <c r="I1182" s="9">
        <v>0.16118650000000001</v>
      </c>
      <c r="M1182" s="5">
        <f t="shared" si="56"/>
        <v>-5.8316871602374443</v>
      </c>
      <c r="N1182" s="95">
        <f t="shared" si="55"/>
        <v>2.924546096059054E-3</v>
      </c>
      <c r="O1182" s="72">
        <f t="shared" si="54"/>
        <v>-2.9288309371758264E-3</v>
      </c>
    </row>
    <row r="1183" spans="1:15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3.7511599999999999E-2</v>
      </c>
      <c r="F1183" s="5">
        <v>0.64537109999999998</v>
      </c>
      <c r="G1183" s="5">
        <v>9.3454999999999996E-2</v>
      </c>
      <c r="H1183" s="5">
        <v>5.2254889999999996</v>
      </c>
      <c r="I1183" s="9">
        <v>0.18857199999999999</v>
      </c>
      <c r="M1183" s="5">
        <f t="shared" si="56"/>
        <v>-12.42430229909256</v>
      </c>
      <c r="N1183" s="95">
        <f t="shared" si="55"/>
        <v>4.0196878050337284E-6</v>
      </c>
      <c r="O1183" s="72">
        <f t="shared" si="54"/>
        <v>-4.0196958840235794E-6</v>
      </c>
    </row>
    <row r="1184" spans="1:15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4.92726E-2</v>
      </c>
      <c r="F1184" s="5">
        <v>0.56679710000000005</v>
      </c>
      <c r="G1184" s="5">
        <v>7.8808799999999998E-2</v>
      </c>
      <c r="H1184" s="5">
        <v>2.1404830000000001</v>
      </c>
      <c r="I1184" s="9">
        <v>0.18836230000000001</v>
      </c>
      <c r="M1184" s="5">
        <f t="shared" si="56"/>
        <v>-7.2719160812788664</v>
      </c>
      <c r="N1184" s="95">
        <f t="shared" si="55"/>
        <v>6.9429708027334014E-4</v>
      </c>
      <c r="O1184" s="72">
        <f t="shared" si="54"/>
        <v>-6.9453821611092405E-4</v>
      </c>
    </row>
    <row r="1185" spans="1:15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4.0454900000000002E-2</v>
      </c>
      <c r="F1185" s="5">
        <v>0.59443710000000005</v>
      </c>
      <c r="G1185" s="5">
        <v>5.5545799999999999E-2</v>
      </c>
      <c r="H1185" s="5">
        <v>2.4480719999999998</v>
      </c>
      <c r="I1185" s="9">
        <v>0.15302009999999999</v>
      </c>
      <c r="M1185" s="5">
        <f t="shared" si="56"/>
        <v>-7.6417507935587246</v>
      </c>
      <c r="N1185" s="95">
        <f t="shared" si="55"/>
        <v>4.7975707987536601E-4</v>
      </c>
      <c r="O1185" s="72">
        <f t="shared" si="54"/>
        <v>-4.7987220012450773E-4</v>
      </c>
    </row>
    <row r="1186" spans="1:15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3.74957E-2</v>
      </c>
      <c r="F1186" s="5">
        <v>0.64534360000000002</v>
      </c>
      <c r="G1186" s="5">
        <v>7.4436299999999997E-2</v>
      </c>
      <c r="H1186" s="5">
        <v>2.850533</v>
      </c>
      <c r="I1186" s="9">
        <v>0.1507975</v>
      </c>
      <c r="M1186" s="5">
        <f t="shared" si="56"/>
        <v>-8.5108380892232898</v>
      </c>
      <c r="N1186" s="95">
        <f t="shared" si="55"/>
        <v>2.0123456423955797E-4</v>
      </c>
      <c r="O1186" s="72">
        <f t="shared" si="54"/>
        <v>-2.0125481463128115E-4</v>
      </c>
    </row>
    <row r="1187" spans="1:15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4.3627899999999997E-2</v>
      </c>
      <c r="F1187" s="5">
        <v>0.68679140000000005</v>
      </c>
      <c r="G1187" s="5">
        <v>6.5791699999999995E-2</v>
      </c>
      <c r="H1187" s="5">
        <v>3.8872819999999999</v>
      </c>
      <c r="I1187" s="9">
        <v>0.14189189999999999</v>
      </c>
      <c r="M1187" s="5">
        <f t="shared" si="56"/>
        <v>-10.157087419286787</v>
      </c>
      <c r="N1187" s="95">
        <f t="shared" si="55"/>
        <v>3.8798606821336395E-5</v>
      </c>
      <c r="O1187" s="72">
        <f t="shared" si="54"/>
        <v>-3.8799359506736432E-5</v>
      </c>
    </row>
    <row r="1188" spans="1:15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4.8661700000000002E-2</v>
      </c>
      <c r="F1188" s="5">
        <v>0.74567349999999999</v>
      </c>
      <c r="G1188" s="5">
        <v>7.1960499999999997E-2</v>
      </c>
      <c r="H1188" s="5">
        <v>2.916207</v>
      </c>
      <c r="I1188" s="9">
        <v>0.17167460000000001</v>
      </c>
      <c r="M1188" s="5">
        <f t="shared" si="56"/>
        <v>-8.7240083174626051</v>
      </c>
      <c r="N1188" s="95">
        <f t="shared" si="55"/>
        <v>1.6260754849280236E-4</v>
      </c>
      <c r="O1188" s="72">
        <f t="shared" si="54"/>
        <v>-1.6262077053361213E-4</v>
      </c>
    </row>
    <row r="1189" spans="1:15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0.1331135</v>
      </c>
      <c r="F1189" s="5">
        <v>0.82356320000000005</v>
      </c>
      <c r="G1189" s="5">
        <v>0.15677430000000001</v>
      </c>
      <c r="H1189" s="5">
        <v>12.89359</v>
      </c>
      <c r="I1189" s="9">
        <v>0.77723260000000005</v>
      </c>
      <c r="M1189" s="5">
        <f t="shared" si="56"/>
        <v>-25.005286735044137</v>
      </c>
      <c r="N1189" s="95">
        <f t="shared" si="55"/>
        <v>1.3814715724696259E-11</v>
      </c>
      <c r="O1189" s="72">
        <f t="shared" si="54"/>
        <v>-1.3814727140111171E-11</v>
      </c>
    </row>
    <row r="1190" spans="1:15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8.1826999999999993E-3</v>
      </c>
      <c r="F1190" s="5">
        <v>0.74877419999999995</v>
      </c>
      <c r="G1190" s="5">
        <v>8.1694699999999995E-2</v>
      </c>
      <c r="H1190" s="5">
        <v>6.8036409999999998</v>
      </c>
      <c r="I1190" s="9">
        <v>0.66422000000000003</v>
      </c>
      <c r="M1190" s="5">
        <f t="shared" si="56"/>
        <v>-14.712894390999807</v>
      </c>
      <c r="N1190" s="95">
        <f t="shared" si="55"/>
        <v>4.0763454024968356E-7</v>
      </c>
      <c r="O1190" s="72">
        <f t="shared" si="54"/>
        <v>-4.0763462331671848E-7</v>
      </c>
    </row>
    <row r="1191" spans="1:15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0.159413</v>
      </c>
      <c r="F1191" s="5">
        <v>0.66484739999999998</v>
      </c>
      <c r="G1191" s="5">
        <v>3.0783999999999999E-2</v>
      </c>
      <c r="H1191" s="5">
        <v>2.6943860000000002</v>
      </c>
      <c r="I1191" s="9">
        <v>0.56856859999999998</v>
      </c>
      <c r="M1191" s="5">
        <f t="shared" si="56"/>
        <v>-7.6317611407678116</v>
      </c>
      <c r="N1191" s="95">
        <f t="shared" si="55"/>
        <v>4.8457137067806316E-4</v>
      </c>
      <c r="O1191" s="72">
        <f t="shared" si="54"/>
        <v>-4.8468881332576903E-4</v>
      </c>
    </row>
    <row r="1192" spans="1:15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0.33142779999999999</v>
      </c>
      <c r="F1192" s="5">
        <v>0.56211359999999999</v>
      </c>
      <c r="G1192" s="5">
        <v>7.9987799999999998E-2</v>
      </c>
      <c r="H1192" s="5">
        <v>2.0988820000000001</v>
      </c>
      <c r="I1192" s="9">
        <v>0.49551840000000003</v>
      </c>
      <c r="M1192" s="5">
        <f t="shared" si="56"/>
        <v>-6.9009664380292204</v>
      </c>
      <c r="N1192" s="95">
        <f t="shared" si="55"/>
        <v>1.005799286641655E-3</v>
      </c>
      <c r="O1192" s="72">
        <f t="shared" si="54"/>
        <v>-1.0063054421665615E-3</v>
      </c>
    </row>
    <row r="1193" spans="1:15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0.45235009999999998</v>
      </c>
      <c r="F1193" s="5">
        <v>0.64053139999999997</v>
      </c>
      <c r="G1193" s="5">
        <v>9.0697899999999998E-2</v>
      </c>
      <c r="H1193" s="5">
        <v>3.0224169999999999</v>
      </c>
      <c r="I1193" s="9">
        <v>0.50805690000000003</v>
      </c>
      <c r="M1193" s="5">
        <f t="shared" si="56"/>
        <v>-8.5145154855933125</v>
      </c>
      <c r="N1193" s="95">
        <f t="shared" si="55"/>
        <v>2.0049605208764942E-4</v>
      </c>
      <c r="O1193" s="72">
        <f t="shared" si="54"/>
        <v>-2.0051615410801986E-4</v>
      </c>
    </row>
    <row r="1194" spans="1:15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0.42739470000000002</v>
      </c>
      <c r="F1194" s="5">
        <v>0.7380757</v>
      </c>
      <c r="G1194" s="5">
        <v>8.6992299999999995E-2</v>
      </c>
      <c r="H1194" s="5">
        <v>3.7936550000000002</v>
      </c>
      <c r="I1194" s="9">
        <v>0.52355799999999997</v>
      </c>
      <c r="M1194" s="5">
        <f t="shared" si="56"/>
        <v>-9.856478910968745</v>
      </c>
      <c r="N1194" s="95">
        <f t="shared" si="55"/>
        <v>5.2403807023880583E-5</v>
      </c>
      <c r="O1194" s="72">
        <f t="shared" si="54"/>
        <v>-5.2405180151337733E-5</v>
      </c>
    </row>
    <row r="1195" spans="1:15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2.03857E-2</v>
      </c>
      <c r="F1195" s="5">
        <v>8.1238099999999994E-2</v>
      </c>
      <c r="G1195" s="5">
        <v>3.9634299999999997E-2</v>
      </c>
      <c r="H1195" s="5">
        <v>0.42531350000000001</v>
      </c>
      <c r="I1195" s="9">
        <v>0.24467559999999999</v>
      </c>
      <c r="M1195" s="5">
        <f t="shared" si="56"/>
        <v>-3.4963363964215186</v>
      </c>
      <c r="N1195" s="95">
        <f t="shared" si="55"/>
        <v>2.9416651298857358E-2</v>
      </c>
      <c r="O1195" s="72">
        <f t="shared" si="54"/>
        <v>-2.9857997833905203E-2</v>
      </c>
    </row>
    <row r="1196" spans="1:15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4.6830799999999999E-2</v>
      </c>
      <c r="F1196" s="5">
        <v>0.18611069999999999</v>
      </c>
      <c r="G1196" s="5">
        <v>5.2357800000000003E-2</v>
      </c>
      <c r="H1196" s="5">
        <v>0.33026450000000002</v>
      </c>
      <c r="I1196" s="9">
        <v>0.2294592</v>
      </c>
      <c r="M1196" s="5">
        <f t="shared" si="56"/>
        <v>-3.5976014432481773</v>
      </c>
      <c r="N1196" s="95">
        <f t="shared" si="55"/>
        <v>2.6659161797393548E-2</v>
      </c>
      <c r="O1196" s="72">
        <f t="shared" si="54"/>
        <v>-2.7020961935515043E-2</v>
      </c>
    </row>
    <row r="1197" spans="1:15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1.35128E-2</v>
      </c>
      <c r="F1197" s="5">
        <v>0.23279140000000001</v>
      </c>
      <c r="G1197" s="5">
        <v>6.8621100000000004E-2</v>
      </c>
      <c r="H1197" s="5">
        <v>0.51149699999999998</v>
      </c>
      <c r="I1197" s="9">
        <v>0.26799099999999998</v>
      </c>
      <c r="M1197" s="5">
        <f t="shared" si="56"/>
        <v>-4.0743055559995769</v>
      </c>
      <c r="N1197" s="95">
        <f t="shared" si="55"/>
        <v>1.6719716540387751E-2</v>
      </c>
      <c r="O1197" s="72">
        <f t="shared" si="54"/>
        <v>-1.6861068795805293E-2</v>
      </c>
    </row>
    <row r="1198" spans="1:15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4.8947600000000001E-2</v>
      </c>
      <c r="F1198" s="5">
        <v>0.23914270000000001</v>
      </c>
      <c r="G1198" s="5">
        <v>4.8816499999999999E-2</v>
      </c>
      <c r="H1198" s="5">
        <v>0.30671530000000002</v>
      </c>
      <c r="I1198" s="9">
        <v>0.2130058</v>
      </c>
      <c r="M1198" s="5">
        <f t="shared" si="56"/>
        <v>-3.6181756788047581</v>
      </c>
      <c r="N1198" s="95">
        <f t="shared" si="55"/>
        <v>2.6130459737831006E-2</v>
      </c>
      <c r="O1198" s="72">
        <f t="shared" si="54"/>
        <v>-2.6477926546630452E-2</v>
      </c>
    </row>
    <row r="1199" spans="1:15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5.9157300000000003E-2</v>
      </c>
      <c r="F1199" s="5">
        <v>0.23273769999999999</v>
      </c>
      <c r="G1199" s="5">
        <v>3.2747400000000003E-2</v>
      </c>
      <c r="H1199" s="5">
        <v>0.34379939999999998</v>
      </c>
      <c r="I1199" s="9">
        <v>7.0168999999999995E-2</v>
      </c>
      <c r="M1199" s="5">
        <f t="shared" si="56"/>
        <v>-3.6237103511206459</v>
      </c>
      <c r="N1199" s="95">
        <f t="shared" si="55"/>
        <v>2.5989984071001001E-2</v>
      </c>
      <c r="O1199" s="72">
        <f t="shared" si="54"/>
        <v>-2.6333692097814446E-2</v>
      </c>
    </row>
    <row r="1200" spans="1:15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0.12502840000000001</v>
      </c>
      <c r="F1200" s="5">
        <v>-3.8384999999999999E-3</v>
      </c>
      <c r="G1200" s="5">
        <v>3.92693E-2</v>
      </c>
      <c r="H1200" s="5">
        <v>0.68813040000000003</v>
      </c>
      <c r="I1200" s="9">
        <v>0.13332939999999999</v>
      </c>
      <c r="M1200" s="5">
        <f t="shared" si="56"/>
        <v>-3.8141764289352409</v>
      </c>
      <c r="N1200" s="95">
        <f t="shared" si="55"/>
        <v>2.157990787713461E-2</v>
      </c>
      <c r="O1200" s="72">
        <f t="shared" si="54"/>
        <v>-2.1816159126176307E-2</v>
      </c>
    </row>
    <row r="1201" spans="1:15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0.1631078</v>
      </c>
      <c r="F1201" s="5">
        <v>-0.26179229999999998</v>
      </c>
      <c r="G1201" s="5">
        <v>1.1643199999999999E-2</v>
      </c>
      <c r="H1201" s="5">
        <v>27.20945</v>
      </c>
      <c r="I1201" s="9">
        <v>8.7439000000000003E-2</v>
      </c>
      <c r="M1201" s="5">
        <f t="shared" si="56"/>
        <v>-45.494923570495061</v>
      </c>
      <c r="N1201" s="95">
        <f t="shared" si="55"/>
        <v>1.7450414158528761E-20</v>
      </c>
      <c r="O1201" s="72">
        <f t="shared" si="54"/>
        <v>0</v>
      </c>
    </row>
    <row r="1202" spans="1:15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0.22156090000000001</v>
      </c>
      <c r="F1202" s="5">
        <v>-0.11395230000000001</v>
      </c>
      <c r="G1202" s="5">
        <v>4.2148900000000003E-2</v>
      </c>
      <c r="H1202" s="5">
        <v>41.262949999999996</v>
      </c>
      <c r="I1202" s="9">
        <v>9.8510200000000006E-2</v>
      </c>
      <c r="M1202" s="5">
        <f t="shared" si="56"/>
        <v>-68.318352868726308</v>
      </c>
      <c r="N1202" s="95">
        <f t="shared" si="55"/>
        <v>2.1365661150007602E-30</v>
      </c>
      <c r="O1202" s="72">
        <f t="shared" si="54"/>
        <v>0</v>
      </c>
    </row>
    <row r="1203" spans="1:15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0.25756220000000002</v>
      </c>
      <c r="F1203" s="5">
        <v>-9.5935800000000002E-2</v>
      </c>
      <c r="G1203" s="5">
        <v>5.8187500000000003E-2</v>
      </c>
      <c r="H1203" s="5">
        <v>23.578600000000002</v>
      </c>
      <c r="I1203" s="9">
        <v>0.1070181</v>
      </c>
      <c r="M1203" s="5">
        <f t="shared" si="56"/>
        <v>-40.271027332729879</v>
      </c>
      <c r="N1203" s="95">
        <f t="shared" si="55"/>
        <v>3.2397764845123075E-18</v>
      </c>
      <c r="O1203" s="72">
        <f t="shared" si="54"/>
        <v>0</v>
      </c>
    </row>
    <row r="1204" spans="1:15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0.25613910000000001</v>
      </c>
      <c r="F1204" s="5">
        <v>0.2204382</v>
      </c>
      <c r="G1204" s="5">
        <v>4.2022200000000003E-2</v>
      </c>
      <c r="H1204" s="5">
        <v>0.25613419999999998</v>
      </c>
      <c r="I1204" s="9">
        <v>0.32284299999999999</v>
      </c>
      <c r="M1204" s="5">
        <f t="shared" si="56"/>
        <v>-3.3020974172368178</v>
      </c>
      <c r="N1204" s="95">
        <f t="shared" si="55"/>
        <v>3.5499305577421196E-2</v>
      </c>
      <c r="O1204" s="72">
        <f t="shared" si="54"/>
        <v>-3.6144726654674886E-2</v>
      </c>
    </row>
    <row r="1205" spans="1:15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0.2351336</v>
      </c>
      <c r="F1205" s="5">
        <v>0.22539219999999999</v>
      </c>
      <c r="G1205" s="5">
        <v>6.0853900000000002E-2</v>
      </c>
      <c r="H1205" s="5">
        <v>0.18692629999999999</v>
      </c>
      <c r="I1205" s="9">
        <v>0.30690600000000001</v>
      </c>
      <c r="M1205" s="5">
        <f t="shared" si="56"/>
        <v>-3.3682284367481028</v>
      </c>
      <c r="N1205" s="95">
        <f t="shared" si="55"/>
        <v>3.330329574604457E-2</v>
      </c>
      <c r="O1205" s="72">
        <f t="shared" si="54"/>
        <v>-3.3870478792287655E-2</v>
      </c>
    </row>
    <row r="1206" spans="1:15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0.26044879999999998</v>
      </c>
      <c r="F1206" s="5">
        <v>0.2167386</v>
      </c>
      <c r="G1206" s="5">
        <v>3.6716100000000002E-2</v>
      </c>
      <c r="H1206" s="5">
        <v>0.31857000000000002</v>
      </c>
      <c r="I1206" s="9">
        <v>0.24846499999999999</v>
      </c>
      <c r="M1206" s="5">
        <f t="shared" si="56"/>
        <v>-3.3980793078454958</v>
      </c>
      <c r="N1206" s="95">
        <f t="shared" si="55"/>
        <v>3.2355545020561399E-2</v>
      </c>
      <c r="O1206" s="72">
        <f t="shared" si="54"/>
        <v>-3.2890557751163466E-2</v>
      </c>
    </row>
    <row r="1207" spans="1:15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0.21716450000000001</v>
      </c>
      <c r="F1207" s="5">
        <v>9.1620499999999994E-2</v>
      </c>
      <c r="G1207" s="5">
        <v>5.8559600000000003E-2</v>
      </c>
      <c r="H1207" s="5">
        <v>0.26810699999999998</v>
      </c>
      <c r="I1207" s="9">
        <v>0.3432558</v>
      </c>
      <c r="M1207" s="5">
        <f t="shared" si="56"/>
        <v>-3.2696575017406255</v>
      </c>
      <c r="N1207" s="95">
        <f t="shared" si="55"/>
        <v>3.6626911538239708E-2</v>
      </c>
      <c r="O1207" s="72">
        <f t="shared" si="54"/>
        <v>-3.7314519095876603E-2</v>
      </c>
    </row>
    <row r="1208" spans="1:15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0.2216677</v>
      </c>
      <c r="F1208" s="5">
        <v>0.12651709999999999</v>
      </c>
      <c r="G1208" s="5">
        <v>8.1399799999999994E-2</v>
      </c>
      <c r="H1208" s="5">
        <v>0.53791800000000001</v>
      </c>
      <c r="I1208" s="9">
        <v>0.35919380000000001</v>
      </c>
      <c r="M1208" s="5">
        <f t="shared" si="56"/>
        <v>-3.9213231045853885</v>
      </c>
      <c r="N1208" s="95">
        <f t="shared" si="55"/>
        <v>1.942986029365042E-2</v>
      </c>
      <c r="O1208" s="72">
        <f t="shared" si="54"/>
        <v>-1.9621101272548784E-2</v>
      </c>
    </row>
    <row r="1209" spans="1:15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0.21433350000000001</v>
      </c>
      <c r="F1209" s="5">
        <v>0.15176210000000001</v>
      </c>
      <c r="G1209" s="5">
        <v>4.8166599999999997E-2</v>
      </c>
      <c r="H1209" s="5">
        <v>0.41152100000000003</v>
      </c>
      <c r="I1209" s="9">
        <v>0.380963</v>
      </c>
      <c r="M1209" s="5">
        <f t="shared" si="56"/>
        <v>-3.4803190078203055</v>
      </c>
      <c r="N1209" s="95">
        <f t="shared" si="55"/>
        <v>2.9877432048151683E-2</v>
      </c>
      <c r="O1209" s="72">
        <f t="shared" si="54"/>
        <v>-3.0332856754052572E-2</v>
      </c>
    </row>
    <row r="1210" spans="1:15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7.1944400000000006E-2</v>
      </c>
      <c r="F1210" s="5">
        <v>0.1212516</v>
      </c>
      <c r="G1210" s="5">
        <v>8.1022700000000003E-2</v>
      </c>
      <c r="H1210" s="5">
        <v>0.88153539999999997</v>
      </c>
      <c r="I1210" s="9">
        <v>0.26391569999999998</v>
      </c>
      <c r="M1210" s="5">
        <f t="shared" si="56"/>
        <v>-4.579326904330717</v>
      </c>
      <c r="N1210" s="95">
        <f t="shared" si="55"/>
        <v>1.0157566221546359E-2</v>
      </c>
      <c r="O1210" s="72">
        <f t="shared" si="54"/>
        <v>-1.0209506319989882E-2</v>
      </c>
    </row>
    <row r="1211" spans="1:15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5.2302700000000001E-2</v>
      </c>
      <c r="F1211" s="5">
        <v>0.132048</v>
      </c>
      <c r="G1211" s="5">
        <v>7.0011299999999999E-2</v>
      </c>
      <c r="H1211" s="5">
        <v>1.310964</v>
      </c>
      <c r="I1211" s="9">
        <v>0.27587820000000002</v>
      </c>
      <c r="M1211" s="5">
        <f t="shared" si="56"/>
        <v>-5.192003971117896</v>
      </c>
      <c r="N1211" s="95">
        <f t="shared" si="55"/>
        <v>5.5300997893637724E-3</v>
      </c>
      <c r="O1211" s="72">
        <f t="shared" si="54"/>
        <v>-5.5454473999019468E-3</v>
      </c>
    </row>
    <row r="1212" spans="1:15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3.4649300000000001E-2</v>
      </c>
      <c r="F1212" s="5">
        <v>0.44997779999999998</v>
      </c>
      <c r="G1212" s="5">
        <v>5.7924799999999999E-2</v>
      </c>
      <c r="H1212" s="5">
        <v>2.3392819999999999</v>
      </c>
      <c r="I1212" s="9">
        <v>0.36537839999999999</v>
      </c>
      <c r="M1212" s="5">
        <f t="shared" si="56"/>
        <v>-7.1481691849846412</v>
      </c>
      <c r="N1212" s="95">
        <f t="shared" si="55"/>
        <v>7.8568455284446957E-4</v>
      </c>
      <c r="O1212" s="72">
        <f t="shared" si="54"/>
        <v>-7.8599336471580781E-4</v>
      </c>
    </row>
    <row r="1213" spans="1:15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0.10313460000000001</v>
      </c>
      <c r="F1213" s="5">
        <v>0.53574659999999996</v>
      </c>
      <c r="G1213" s="5">
        <v>6.5970899999999999E-2</v>
      </c>
      <c r="H1213" s="5">
        <v>3.714121</v>
      </c>
      <c r="I1213" s="9">
        <v>0.3803897</v>
      </c>
      <c r="M1213" s="5">
        <f t="shared" si="56"/>
        <v>-9.4904885745493726</v>
      </c>
      <c r="N1213" s="95">
        <f t="shared" si="55"/>
        <v>7.5561464099697167E-5</v>
      </c>
      <c r="O1213" s="72">
        <f t="shared" si="54"/>
        <v>-7.5564319010948405E-5</v>
      </c>
    </row>
    <row r="1214" spans="1:15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5.6012300000000001E-2</v>
      </c>
      <c r="F1214" s="5">
        <v>0.46700629999999999</v>
      </c>
      <c r="G1214" s="5">
        <v>7.3999099999999998E-2</v>
      </c>
      <c r="H1214" s="5">
        <v>2.4926550000000001</v>
      </c>
      <c r="I1214" s="9">
        <v>0.35441539999999999</v>
      </c>
      <c r="M1214" s="5">
        <f t="shared" si="56"/>
        <v>-7.5438633363396521</v>
      </c>
      <c r="N1214" s="95">
        <f t="shared" si="55"/>
        <v>5.2906855290013458E-4</v>
      </c>
      <c r="O1214" s="72">
        <f t="shared" si="54"/>
        <v>-5.2920855905104881E-4</v>
      </c>
    </row>
    <row r="1215" spans="1:15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6.8197599999999997E-2</v>
      </c>
      <c r="F1215" s="5">
        <v>0.48565269999999999</v>
      </c>
      <c r="G1215" s="5">
        <v>5.5197799999999998E-2</v>
      </c>
      <c r="H1215" s="5">
        <v>2.4661749999999998</v>
      </c>
      <c r="I1215" s="9">
        <v>0.36971680000000001</v>
      </c>
      <c r="M1215" s="5">
        <f t="shared" si="56"/>
        <v>-7.363852559016431</v>
      </c>
      <c r="N1215" s="95">
        <f t="shared" si="55"/>
        <v>6.3335079521679972E-4</v>
      </c>
      <c r="O1215" s="72">
        <f t="shared" si="54"/>
        <v>-6.3355144655792323E-4</v>
      </c>
    </row>
    <row r="1216" spans="1:15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7.5029700000000005E-2</v>
      </c>
      <c r="F1216" s="5">
        <v>0.41753980000000002</v>
      </c>
      <c r="G1216" s="5">
        <v>5.9749200000000002E-2</v>
      </c>
      <c r="H1216" s="5">
        <v>1.7553399999999999</v>
      </c>
      <c r="I1216" s="9">
        <v>0.33177620000000002</v>
      </c>
      <c r="M1216" s="5">
        <f t="shared" si="56"/>
        <v>-6.1891228342695923</v>
      </c>
      <c r="N1216" s="95">
        <f t="shared" si="55"/>
        <v>2.0474250303116025E-3</v>
      </c>
      <c r="O1216" s="72">
        <f t="shared" si="54"/>
        <v>-2.0495238702399345E-3</v>
      </c>
    </row>
    <row r="1217" spans="1:15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0.13587879999999999</v>
      </c>
      <c r="F1217" s="5">
        <v>0.45296160000000002</v>
      </c>
      <c r="G1217" s="5">
        <v>5.8938200000000003E-2</v>
      </c>
      <c r="H1217" s="5">
        <v>2.0449320000000002</v>
      </c>
      <c r="I1217" s="9">
        <v>0.32425809999999999</v>
      </c>
      <c r="M1217" s="5">
        <f t="shared" si="56"/>
        <v>-6.6750744792321122</v>
      </c>
      <c r="N1217" s="95">
        <f t="shared" si="55"/>
        <v>1.2603880084646989E-3</v>
      </c>
      <c r="O1217" s="72">
        <f t="shared" si="54"/>
        <v>-1.2611829654703946E-3</v>
      </c>
    </row>
    <row r="1218" spans="1:15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-0.27470610000000001</v>
      </c>
      <c r="F1218" s="5">
        <v>0.4593042</v>
      </c>
      <c r="G1218" s="5">
        <v>9.2919799999999997E-2</v>
      </c>
      <c r="H1218" s="5">
        <v>2.405087</v>
      </c>
      <c r="I1218" s="9">
        <v>0.39650760000000002</v>
      </c>
      <c r="M1218" s="5">
        <f t="shared" si="56"/>
        <v>-7.6554272452643968</v>
      </c>
      <c r="N1218" s="95">
        <f t="shared" si="55"/>
        <v>4.7324345364512259E-4</v>
      </c>
      <c r="O1218" s="72">
        <f t="shared" ref="O1218:O1281" si="57">C1218*LN(logistic(M1218))+(1-C1218)*LN(1-logistic(M1218))</f>
        <v>-4.7335546866993252E-4</v>
      </c>
    </row>
    <row r="1219" spans="1:15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-0.1122568</v>
      </c>
      <c r="F1219" s="5">
        <v>0.16258</v>
      </c>
      <c r="G1219" s="5">
        <v>5.0491399999999999E-2</v>
      </c>
      <c r="H1219" s="5">
        <v>1.317221</v>
      </c>
      <c r="I1219" s="9">
        <v>0.16913059999999999</v>
      </c>
      <c r="M1219" s="5">
        <f t="shared" si="56"/>
        <v>-5.2245752775959264</v>
      </c>
      <c r="N1219" s="95">
        <f t="shared" ref="N1219:N1282" si="58">logistic(M1219)</f>
        <v>5.3538278467481952E-3</v>
      </c>
      <c r="O1219" s="72">
        <f t="shared" si="57"/>
        <v>-5.368210942436143E-3</v>
      </c>
    </row>
    <row r="1220" spans="1:15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2.6006100000000001E-2</v>
      </c>
      <c r="F1220" s="5">
        <v>0.18474389999999999</v>
      </c>
      <c r="G1220" s="5">
        <v>5.9770700000000003E-2</v>
      </c>
      <c r="H1220" s="5">
        <v>1.2578819999999999</v>
      </c>
      <c r="I1220" s="9">
        <v>0.17006669999999999</v>
      </c>
      <c r="M1220" s="5">
        <f t="shared" ref="M1220:M1283" si="59">MMULT(D1220:I1220,$L$20:$L$25)</f>
        <v>-5.178589899900448</v>
      </c>
      <c r="N1220" s="95">
        <f t="shared" si="58"/>
        <v>5.604362170624635E-3</v>
      </c>
      <c r="O1220" s="72">
        <f t="shared" si="57"/>
        <v>-5.6201255316056563E-3</v>
      </c>
    </row>
    <row r="1221" spans="1:15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4.9736599999999999E-2</v>
      </c>
      <c r="F1221" s="5">
        <v>0.21943480000000001</v>
      </c>
      <c r="G1221" s="5">
        <v>5.29156E-2</v>
      </c>
      <c r="H1221" s="5">
        <v>1.3423069999999999</v>
      </c>
      <c r="I1221" s="9">
        <v>0.18716360000000001</v>
      </c>
      <c r="M1221" s="5">
        <f t="shared" si="59"/>
        <v>-5.2883067139189448</v>
      </c>
      <c r="N1221" s="95">
        <f t="shared" si="58"/>
        <v>5.0249272209262176E-3</v>
      </c>
      <c r="O1221" s="72">
        <f t="shared" si="57"/>
        <v>-5.0375946207058776E-3</v>
      </c>
    </row>
    <row r="1222" spans="1:15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3.9971300000000001E-2</v>
      </c>
      <c r="F1222" s="5">
        <v>0.28687220000000002</v>
      </c>
      <c r="G1222" s="5">
        <v>6.4155299999999998E-2</v>
      </c>
      <c r="H1222" s="5">
        <v>1.508059</v>
      </c>
      <c r="I1222" s="9">
        <v>0.16872980000000001</v>
      </c>
      <c r="M1222" s="5">
        <f t="shared" si="59"/>
        <v>-5.7558806502743272</v>
      </c>
      <c r="N1222" s="95">
        <f t="shared" si="58"/>
        <v>3.1541388312706928E-3</v>
      </c>
      <c r="O1222" s="72">
        <f t="shared" si="57"/>
        <v>-3.1591236117069128E-3</v>
      </c>
    </row>
    <row r="1223" spans="1:15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8.4594699999999995E-2</v>
      </c>
      <c r="F1223" s="5">
        <v>0.4369326</v>
      </c>
      <c r="G1223" s="5">
        <v>6.4833600000000005E-2</v>
      </c>
      <c r="H1223" s="5">
        <v>3.9882960000000001</v>
      </c>
      <c r="I1223" s="9">
        <v>0.41491749999999999</v>
      </c>
      <c r="M1223" s="5">
        <f t="shared" si="59"/>
        <v>-9.7609215161521039</v>
      </c>
      <c r="N1223" s="95">
        <f t="shared" si="58"/>
        <v>5.7658137024114395E-5</v>
      </c>
      <c r="O1223" s="72">
        <f t="shared" si="57"/>
        <v>-5.7659799318354118E-5</v>
      </c>
    </row>
    <row r="1224" spans="1:15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0.18335190000000001</v>
      </c>
      <c r="F1224" s="5">
        <v>0.4844097</v>
      </c>
      <c r="G1224" s="5">
        <v>7.6011899999999993E-2</v>
      </c>
      <c r="H1224" s="5">
        <v>3.5975820000000001</v>
      </c>
      <c r="I1224" s="9">
        <v>0.44490780000000002</v>
      </c>
      <c r="M1224" s="5">
        <f t="shared" si="59"/>
        <v>-9.2372214724018615</v>
      </c>
      <c r="N1224" s="95">
        <f t="shared" si="58"/>
        <v>9.7338222412328947E-5</v>
      </c>
      <c r="O1224" s="72">
        <f t="shared" si="57"/>
        <v>-9.7342960084524568E-5</v>
      </c>
    </row>
    <row r="1225" spans="1:15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0.21682399999999999</v>
      </c>
      <c r="F1225" s="5">
        <v>0.42611559999999998</v>
      </c>
      <c r="G1225" s="5">
        <v>5.8544400000000003E-2</v>
      </c>
      <c r="H1225" s="5">
        <v>3.3040940000000001</v>
      </c>
      <c r="I1225" s="9">
        <v>0.38298500000000002</v>
      </c>
      <c r="M1225" s="5">
        <f t="shared" si="59"/>
        <v>-8.5695414593029966</v>
      </c>
      <c r="N1225" s="95">
        <f t="shared" si="58"/>
        <v>1.8976364365485703E-4</v>
      </c>
      <c r="O1225" s="72">
        <f t="shared" si="57"/>
        <v>-1.8978165105322338E-4</v>
      </c>
    </row>
    <row r="1226" spans="1:15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0.20231250000000001</v>
      </c>
      <c r="F1226" s="5">
        <v>0.40743740000000001</v>
      </c>
      <c r="G1226" s="5">
        <v>5.2349399999999997E-2</v>
      </c>
      <c r="H1226" s="5">
        <v>0.76903220000000005</v>
      </c>
      <c r="I1226" s="9">
        <v>0.3266714</v>
      </c>
      <c r="M1226" s="5">
        <f t="shared" si="59"/>
        <v>-4.4938890028746847</v>
      </c>
      <c r="N1226" s="95">
        <f t="shared" si="58"/>
        <v>1.1053544953464426E-2</v>
      </c>
      <c r="O1226" s="72">
        <f t="shared" si="57"/>
        <v>-1.1115089324027579E-2</v>
      </c>
    </row>
    <row r="1227" spans="1:15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-1.0142699999999999E-2</v>
      </c>
      <c r="F1227" s="5">
        <v>0.34227200000000002</v>
      </c>
      <c r="G1227" s="5">
        <v>4.8628200000000003E-2</v>
      </c>
      <c r="H1227" s="5">
        <v>1.0130300000000001</v>
      </c>
      <c r="I1227" s="9">
        <v>0.33146949999999997</v>
      </c>
      <c r="M1227" s="5">
        <f t="shared" si="59"/>
        <v>-4.8432707708970426</v>
      </c>
      <c r="N1227" s="95">
        <f t="shared" si="58"/>
        <v>7.819605992159747E-3</v>
      </c>
      <c r="O1227" s="72">
        <f t="shared" si="57"/>
        <v>-7.8503394315266074E-3</v>
      </c>
    </row>
    <row r="1228" spans="1:15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0.21922639999999999</v>
      </c>
      <c r="F1228" s="5">
        <v>0.32846029999999998</v>
      </c>
      <c r="G1228" s="5">
        <v>5.1636599999999998E-2</v>
      </c>
      <c r="H1228" s="5">
        <v>1.174315</v>
      </c>
      <c r="I1228" s="9">
        <v>0.33405210000000002</v>
      </c>
      <c r="M1228" s="5">
        <f t="shared" si="59"/>
        <v>-5.0076248486712549</v>
      </c>
      <c r="N1228" s="95">
        <f t="shared" si="58"/>
        <v>6.6423506940586092E-3</v>
      </c>
      <c r="O1228" s="72">
        <f t="shared" si="57"/>
        <v>-6.6645092833514359E-3</v>
      </c>
    </row>
    <row r="1229" spans="1:15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-5.9088599999999998E-2</v>
      </c>
      <c r="F1229" s="5">
        <v>0.153359</v>
      </c>
      <c r="G1229" s="5">
        <v>5.23828E-2</v>
      </c>
      <c r="H1229" s="5">
        <v>0.2347727</v>
      </c>
      <c r="I1229" s="9">
        <v>9.3606499999999995E-2</v>
      </c>
      <c r="M1229" s="5">
        <f t="shared" si="59"/>
        <v>-3.5260884123513105</v>
      </c>
      <c r="N1229" s="95">
        <f t="shared" si="58"/>
        <v>2.8578982044030223E-2</v>
      </c>
      <c r="O1229" s="72">
        <f t="shared" si="57"/>
        <v>-2.8995312537043183E-2</v>
      </c>
    </row>
    <row r="1230" spans="1:15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-8.2410499999999998E-2</v>
      </c>
      <c r="F1230" s="5">
        <v>0.14479980000000001</v>
      </c>
      <c r="G1230" s="5">
        <v>3.7982200000000001E-2</v>
      </c>
      <c r="H1230" s="5">
        <v>0.31191190000000002</v>
      </c>
      <c r="I1230" s="9">
        <v>9.0222300000000005E-2</v>
      </c>
      <c r="M1230" s="5">
        <f t="shared" si="59"/>
        <v>-3.5331420880979887</v>
      </c>
      <c r="N1230" s="95">
        <f t="shared" si="58"/>
        <v>2.8383806137247322E-2</v>
      </c>
      <c r="O1230" s="72">
        <f t="shared" si="57"/>
        <v>-2.8794414781455051E-2</v>
      </c>
    </row>
    <row r="1231" spans="1:15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0.220051</v>
      </c>
      <c r="F1231" s="5">
        <v>0.38367259999999997</v>
      </c>
      <c r="G1231" s="5">
        <v>6.1980199999999999E-2</v>
      </c>
      <c r="H1231" s="5">
        <v>1.575709</v>
      </c>
      <c r="I1231" s="9">
        <v>0.33147840000000001</v>
      </c>
      <c r="M1231" s="5">
        <f t="shared" si="59"/>
        <v>-5.8115549969185816</v>
      </c>
      <c r="N1231" s="95">
        <f t="shared" si="58"/>
        <v>2.9838427367549296E-3</v>
      </c>
      <c r="O1231" s="72">
        <f t="shared" si="57"/>
        <v>-2.9883032707248209E-3</v>
      </c>
    </row>
    <row r="1232" spans="1:15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0.19048909999999999</v>
      </c>
      <c r="F1232" s="5">
        <v>0.4615127</v>
      </c>
      <c r="G1232" s="5">
        <v>5.8780899999999997E-2</v>
      </c>
      <c r="H1232" s="5">
        <v>2.7456909999999999</v>
      </c>
      <c r="I1232" s="9">
        <v>0.38819609999999999</v>
      </c>
      <c r="M1232" s="5">
        <f t="shared" si="59"/>
        <v>-7.7407189566690864</v>
      </c>
      <c r="N1232" s="95">
        <f t="shared" si="58"/>
        <v>4.3456995673335394E-4</v>
      </c>
      <c r="O1232" s="72">
        <f t="shared" si="57"/>
        <v>-4.3466440962219681E-4</v>
      </c>
    </row>
    <row r="1233" spans="1:15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0.16657079999999999</v>
      </c>
      <c r="F1233" s="5">
        <v>0.54678930000000003</v>
      </c>
      <c r="G1233" s="5">
        <v>0.1270771</v>
      </c>
      <c r="H1233" s="5">
        <v>2.6523439999999998</v>
      </c>
      <c r="I1233" s="9">
        <v>0.9370444</v>
      </c>
      <c r="M1233" s="5">
        <f t="shared" si="59"/>
        <v>-7.9320388268007394</v>
      </c>
      <c r="N1233" s="95">
        <f t="shared" si="58"/>
        <v>3.589247447958295E-4</v>
      </c>
      <c r="O1233" s="72">
        <f t="shared" si="57"/>
        <v>-3.5898917369924519E-4</v>
      </c>
    </row>
    <row r="1234" spans="1:15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0.1175697</v>
      </c>
      <c r="F1234" s="5">
        <v>-1.3228500000000001E-2</v>
      </c>
      <c r="G1234" s="5">
        <v>5.30804E-2</v>
      </c>
      <c r="H1234" s="5">
        <v>0.82717759999999996</v>
      </c>
      <c r="I1234" s="9">
        <v>0.24709329999999999</v>
      </c>
      <c r="M1234" s="5">
        <f t="shared" si="59"/>
        <v>-4.065172033535406</v>
      </c>
      <c r="N1234" s="95">
        <f t="shared" si="58"/>
        <v>1.6870537865247715E-2</v>
      </c>
      <c r="O1234" s="72">
        <f t="shared" si="57"/>
        <v>-1.7014466454145474E-2</v>
      </c>
    </row>
    <row r="1235" spans="1:15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0.11052090000000001</v>
      </c>
      <c r="F1235" s="5">
        <v>2.3076900000000001E-2</v>
      </c>
      <c r="G1235" s="5">
        <v>5.6757299999999997E-2</v>
      </c>
      <c r="H1235" s="5">
        <v>1.1346849999999999</v>
      </c>
      <c r="I1235" s="9">
        <v>0.27755259999999998</v>
      </c>
      <c r="M1235" s="5">
        <f t="shared" si="59"/>
        <v>-4.6214583723984832</v>
      </c>
      <c r="N1235" s="95">
        <f t="shared" si="58"/>
        <v>9.7425856679169264E-3</v>
      </c>
      <c r="O1235" s="72">
        <f t="shared" si="57"/>
        <v>-9.7903551745554783E-3</v>
      </c>
    </row>
    <row r="1236" spans="1:15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0.15442429999999999</v>
      </c>
      <c r="F1236" s="5">
        <v>8.3301100000000003E-2</v>
      </c>
      <c r="G1236" s="5">
        <v>6.2348899999999999E-2</v>
      </c>
      <c r="H1236" s="5">
        <v>1.372689</v>
      </c>
      <c r="I1236" s="9">
        <v>0.2602642</v>
      </c>
      <c r="M1236" s="5">
        <f t="shared" si="59"/>
        <v>-5.1255549312419291</v>
      </c>
      <c r="N1236" s="95">
        <f t="shared" si="58"/>
        <v>5.9078089030829206E-3</v>
      </c>
      <c r="O1236" s="72">
        <f t="shared" si="57"/>
        <v>-5.9253290439426013E-3</v>
      </c>
    </row>
    <row r="1237" spans="1:15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0.15150720000000001</v>
      </c>
      <c r="F1237" s="5">
        <v>6.9666699999999998E-2</v>
      </c>
      <c r="G1237" s="5">
        <v>6.16149E-2</v>
      </c>
      <c r="H1237" s="5">
        <v>1.054246</v>
      </c>
      <c r="I1237" s="9">
        <v>0.20855409999999999</v>
      </c>
      <c r="M1237" s="5">
        <f t="shared" si="59"/>
        <v>-4.6256457123062091</v>
      </c>
      <c r="N1237" s="95">
        <f t="shared" si="58"/>
        <v>9.7022704250101788E-3</v>
      </c>
      <c r="O1237" s="72">
        <f t="shared" si="57"/>
        <v>-9.7496441213576809E-3</v>
      </c>
    </row>
    <row r="1238" spans="1:15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0.15916540000000001</v>
      </c>
      <c r="F1238" s="5">
        <v>6.6463099999999997E-2</v>
      </c>
      <c r="G1238" s="5">
        <v>6.4002199999999995E-2</v>
      </c>
      <c r="H1238" s="5">
        <v>0.58466600000000002</v>
      </c>
      <c r="I1238" s="9">
        <v>0.20744850000000001</v>
      </c>
      <c r="M1238" s="5">
        <f t="shared" si="59"/>
        <v>-3.8892768377186844</v>
      </c>
      <c r="N1238" s="95">
        <f t="shared" si="58"/>
        <v>2.0049912733283028E-2</v>
      </c>
      <c r="O1238" s="72">
        <f t="shared" si="57"/>
        <v>-2.0253639975058135E-2</v>
      </c>
    </row>
    <row r="1239" spans="1:15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0.1819596</v>
      </c>
      <c r="F1239" s="5">
        <v>0.1450506</v>
      </c>
      <c r="G1239" s="5">
        <v>5.0417900000000002E-2</v>
      </c>
      <c r="H1239" s="5">
        <v>0.81528259999999997</v>
      </c>
      <c r="I1239" s="9">
        <v>0.19121879999999999</v>
      </c>
      <c r="M1239" s="5">
        <f t="shared" si="59"/>
        <v>-4.2630039700702902</v>
      </c>
      <c r="N1239" s="95">
        <f t="shared" si="58"/>
        <v>1.3884450814001541E-2</v>
      </c>
      <c r="O1239" s="72">
        <f t="shared" si="57"/>
        <v>-1.3981741401883171E-2</v>
      </c>
    </row>
    <row r="1240" spans="1:15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0.3028129</v>
      </c>
      <c r="F1240" s="5">
        <v>0.1696386</v>
      </c>
      <c r="G1240" s="5">
        <v>3.5587800000000003E-2</v>
      </c>
      <c r="H1240" s="5">
        <v>0.5766038</v>
      </c>
      <c r="I1240" s="9">
        <v>0.1856344</v>
      </c>
      <c r="M1240" s="5">
        <f t="shared" si="59"/>
        <v>-3.7531519559210529</v>
      </c>
      <c r="N1240" s="95">
        <f t="shared" si="58"/>
        <v>2.2906716647558598E-2</v>
      </c>
      <c r="O1240" s="72">
        <f t="shared" si="57"/>
        <v>-2.3173152119081442E-2</v>
      </c>
    </row>
    <row r="1241" spans="1:15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0.49074410000000002</v>
      </c>
      <c r="F1241" s="5">
        <v>4.3261399999999998E-2</v>
      </c>
      <c r="G1241" s="5">
        <v>9.5677600000000002E-2</v>
      </c>
      <c r="H1241" s="5">
        <v>1.0359830000000001</v>
      </c>
      <c r="I1241" s="9">
        <v>0.6112438</v>
      </c>
      <c r="M1241" s="5">
        <f t="shared" si="59"/>
        <v>-4.4404830028378672</v>
      </c>
      <c r="N1241" s="95">
        <f t="shared" si="58"/>
        <v>1.1652852468169933E-2</v>
      </c>
      <c r="O1241" s="72">
        <f t="shared" si="57"/>
        <v>-1.1721279049494852E-2</v>
      </c>
    </row>
    <row r="1242" spans="1:15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0.42657650000000003</v>
      </c>
      <c r="F1242" s="5">
        <v>0.12782959999999999</v>
      </c>
      <c r="G1242" s="5">
        <v>0.1068282</v>
      </c>
      <c r="H1242" s="5">
        <v>2.5391710000000001</v>
      </c>
      <c r="I1242" s="9">
        <v>0.64456769999999997</v>
      </c>
      <c r="M1242" s="5">
        <f t="shared" si="59"/>
        <v>-7.0540476651637993</v>
      </c>
      <c r="N1242" s="95">
        <f t="shared" si="58"/>
        <v>8.6315938457755563E-4</v>
      </c>
      <c r="O1242" s="72">
        <f t="shared" si="57"/>
        <v>-8.6353212114199723E-4</v>
      </c>
    </row>
    <row r="1243" spans="1:15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0.47510530000000001</v>
      </c>
      <c r="F1243" s="5">
        <v>0.1688875</v>
      </c>
      <c r="G1243" s="5">
        <v>0.1087846</v>
      </c>
      <c r="H1243" s="5">
        <v>2.7738830000000001</v>
      </c>
      <c r="I1243" s="9">
        <v>0.64708699999999997</v>
      </c>
      <c r="M1243" s="5">
        <f t="shared" si="59"/>
        <v>-7.4817596977068899</v>
      </c>
      <c r="N1243" s="95">
        <f t="shared" si="58"/>
        <v>5.6294827693452931E-4</v>
      </c>
      <c r="O1243" s="72">
        <f t="shared" si="57"/>
        <v>-5.6310679180897663E-4</v>
      </c>
    </row>
    <row r="1244" spans="1:15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0.46469450000000001</v>
      </c>
      <c r="F1244" s="5">
        <v>0.19433049999999999</v>
      </c>
      <c r="G1244" s="5">
        <v>8.96208E-2</v>
      </c>
      <c r="H1244" s="5">
        <v>1.5740510000000001</v>
      </c>
      <c r="I1244" s="9">
        <v>0.62601119999999999</v>
      </c>
      <c r="M1244" s="5">
        <f t="shared" si="59"/>
        <v>-5.4707957878490561</v>
      </c>
      <c r="N1244" s="95">
        <f t="shared" si="58"/>
        <v>4.1902501644398545E-3</v>
      </c>
      <c r="O1244" s="72">
        <f t="shared" si="57"/>
        <v>-4.1990538644038258E-3</v>
      </c>
    </row>
    <row r="1245" spans="1:15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0.46106649999999999</v>
      </c>
      <c r="F1245" s="5">
        <v>0.28159459999999997</v>
      </c>
      <c r="G1245" s="5">
        <v>8.7165400000000004E-2</v>
      </c>
      <c r="H1245" s="5">
        <v>1.7821499999999999</v>
      </c>
      <c r="I1245" s="9">
        <v>0.61241590000000001</v>
      </c>
      <c r="M1245" s="5">
        <f t="shared" si="59"/>
        <v>-5.9195923617384993</v>
      </c>
      <c r="N1245" s="95">
        <f t="shared" si="58"/>
        <v>2.679098142495488E-3</v>
      </c>
      <c r="O1245" s="72">
        <f t="shared" si="57"/>
        <v>-2.6826933486330559E-3</v>
      </c>
    </row>
    <row r="1246" spans="1:15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0.38037480000000001</v>
      </c>
      <c r="F1246" s="5">
        <v>-1.740432</v>
      </c>
      <c r="G1246" s="5">
        <v>7.4835299999999993E-2</v>
      </c>
      <c r="H1246" s="5">
        <v>1.831558</v>
      </c>
      <c r="I1246" s="9">
        <v>0.52866360000000001</v>
      </c>
      <c r="M1246" s="5">
        <f t="shared" si="59"/>
        <v>-3.0449685993088065</v>
      </c>
      <c r="N1246" s="95">
        <f t="shared" si="58"/>
        <v>4.5435191129332128E-2</v>
      </c>
      <c r="O1246" s="72">
        <f t="shared" si="57"/>
        <v>-4.6499739880700074E-2</v>
      </c>
    </row>
    <row r="1247" spans="1:15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1.61754E-2</v>
      </c>
      <c r="F1247" s="5">
        <v>0.1066416</v>
      </c>
      <c r="G1247" s="5">
        <v>2.77126E-2</v>
      </c>
      <c r="H1247" s="5">
        <v>0.32626870000000002</v>
      </c>
      <c r="I1247" s="9">
        <v>0.24951280000000001</v>
      </c>
      <c r="M1247" s="5">
        <f t="shared" si="59"/>
        <v>-3.2788214310236801</v>
      </c>
      <c r="N1247" s="95">
        <f t="shared" si="58"/>
        <v>3.6304928299612883E-2</v>
      </c>
      <c r="O1247" s="72">
        <f t="shared" si="57"/>
        <v>-3.6980350073441949E-2</v>
      </c>
    </row>
    <row r="1248" spans="1:15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5.1317700000000001E-2</v>
      </c>
      <c r="F1248" s="5">
        <v>7.2268499999999999E-2</v>
      </c>
      <c r="G1248" s="5">
        <v>4.2289899999999998E-2</v>
      </c>
      <c r="H1248" s="5">
        <v>0.2205799</v>
      </c>
      <c r="I1248" s="9">
        <v>0.2360293</v>
      </c>
      <c r="M1248" s="5">
        <f t="shared" si="59"/>
        <v>-3.1708152393372044</v>
      </c>
      <c r="N1248" s="95">
        <f t="shared" si="58"/>
        <v>4.0278889309259575E-2</v>
      </c>
      <c r="O1248" s="72">
        <f t="shared" si="57"/>
        <v>-4.1112546423517006E-2</v>
      </c>
    </row>
    <row r="1249" spans="1:15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4.3164800000000003E-2</v>
      </c>
      <c r="F1249" s="5">
        <v>0.1114207</v>
      </c>
      <c r="G1249" s="5">
        <v>3.06991E-2</v>
      </c>
      <c r="H1249" s="5">
        <v>0.45923720000000001</v>
      </c>
      <c r="I1249" s="9">
        <v>0.23642879999999999</v>
      </c>
      <c r="M1249" s="5">
        <f t="shared" si="59"/>
        <v>-3.5184811111340308</v>
      </c>
      <c r="N1249" s="95">
        <f t="shared" si="58"/>
        <v>2.8790936741765E-2</v>
      </c>
      <c r="O1249" s="72">
        <f t="shared" si="57"/>
        <v>-2.9213526700023109E-2</v>
      </c>
    </row>
    <row r="1250" spans="1:15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3.8685200000000003E-2</v>
      </c>
      <c r="F1250" s="5">
        <v>0.12844369999999999</v>
      </c>
      <c r="G1250" s="5">
        <v>4.39376E-2</v>
      </c>
      <c r="H1250" s="5">
        <v>0.60977110000000001</v>
      </c>
      <c r="I1250" s="9">
        <v>0.22244330000000001</v>
      </c>
      <c r="M1250" s="5">
        <f t="shared" si="59"/>
        <v>-3.8995413642764483</v>
      </c>
      <c r="N1250" s="95">
        <f t="shared" si="58"/>
        <v>1.9849226635117564E-2</v>
      </c>
      <c r="O1250" s="72">
        <f t="shared" si="57"/>
        <v>-2.0048868778945232E-2</v>
      </c>
    </row>
    <row r="1251" spans="1:15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0.1050987</v>
      </c>
      <c r="F1251" s="5">
        <v>0.45391930000000003</v>
      </c>
      <c r="G1251" s="5">
        <v>8.5056199999999998E-2</v>
      </c>
      <c r="H1251" s="5">
        <v>5.3145850000000001</v>
      </c>
      <c r="I1251" s="9">
        <v>0.2686692</v>
      </c>
      <c r="M1251" s="5">
        <f t="shared" si="59"/>
        <v>-12.143081324870113</v>
      </c>
      <c r="N1251" s="95">
        <f t="shared" si="58"/>
        <v>5.3250596212962168E-6</v>
      </c>
      <c r="O1251" s="72">
        <f t="shared" si="57"/>
        <v>-5.3250737994331663E-6</v>
      </c>
    </row>
    <row r="1252" spans="1:15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-3.8003799999999997E-2</v>
      </c>
      <c r="F1252" s="5">
        <v>0.46076739999999999</v>
      </c>
      <c r="G1252" s="5">
        <v>7.1708400000000005E-2</v>
      </c>
      <c r="H1252" s="5">
        <v>4.5789479999999996</v>
      </c>
      <c r="I1252" s="9">
        <v>0.30583339999999998</v>
      </c>
      <c r="M1252" s="5">
        <f t="shared" si="59"/>
        <v>-10.910233794063233</v>
      </c>
      <c r="N1252" s="95">
        <f t="shared" si="58"/>
        <v>1.8269965714157622E-5</v>
      </c>
      <c r="O1252" s="72">
        <f t="shared" si="57"/>
        <v>-1.8270132612046899E-5</v>
      </c>
    </row>
    <row r="1253" spans="1:15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-1.7103799999999999E-2</v>
      </c>
      <c r="F1253" s="5">
        <v>0.50303600000000004</v>
      </c>
      <c r="G1253" s="5">
        <v>7.9860500000000001E-2</v>
      </c>
      <c r="H1253" s="5">
        <v>4.5408989999999996</v>
      </c>
      <c r="I1253" s="9">
        <v>0.2773427</v>
      </c>
      <c r="M1253" s="5">
        <f t="shared" si="59"/>
        <v>-10.98526329101125</v>
      </c>
      <c r="N1253" s="95">
        <f t="shared" si="58"/>
        <v>1.6949364109267114E-5</v>
      </c>
      <c r="O1253" s="72">
        <f t="shared" si="57"/>
        <v>-1.6949507751326041E-5</v>
      </c>
    </row>
    <row r="1254" spans="1:15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5.5285599999999997E-2</v>
      </c>
      <c r="F1254" s="5">
        <v>0.54155770000000003</v>
      </c>
      <c r="G1254" s="5">
        <v>8.35674E-2</v>
      </c>
      <c r="H1254" s="5">
        <v>4.2529490000000001</v>
      </c>
      <c r="I1254" s="9">
        <v>0.28360469999999999</v>
      </c>
      <c r="M1254" s="5">
        <f t="shared" si="59"/>
        <v>-10.5781732489642</v>
      </c>
      <c r="N1254" s="95">
        <f t="shared" si="58"/>
        <v>2.5465175280374061E-5</v>
      </c>
      <c r="O1254" s="72">
        <f t="shared" si="57"/>
        <v>-2.5465499523428729E-5</v>
      </c>
    </row>
    <row r="1255" spans="1:15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3.7098199999999998E-2</v>
      </c>
      <c r="F1255" s="5">
        <v>0.6716763</v>
      </c>
      <c r="G1255" s="5">
        <v>9.5316799999999993E-2</v>
      </c>
      <c r="H1255" s="5">
        <v>4.8457499999999998</v>
      </c>
      <c r="I1255" s="9">
        <v>0.29237960000000002</v>
      </c>
      <c r="M1255" s="5">
        <f t="shared" si="59"/>
        <v>-11.808133931554462</v>
      </c>
      <c r="N1255" s="95">
        <f t="shared" si="58"/>
        <v>7.443708527650277E-6</v>
      </c>
      <c r="O1255" s="72">
        <f t="shared" si="57"/>
        <v>-7.4437362322126456E-6</v>
      </c>
    </row>
    <row r="1256" spans="1:15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9.6048000000000001E-3</v>
      </c>
      <c r="F1256" s="5">
        <v>0.74257550000000005</v>
      </c>
      <c r="G1256" s="5">
        <v>8.5172899999999996E-2</v>
      </c>
      <c r="H1256" s="5">
        <v>5.6619400000000004</v>
      </c>
      <c r="I1256" s="9">
        <v>0.3196061</v>
      </c>
      <c r="M1256" s="5">
        <f t="shared" si="59"/>
        <v>-13.125274822950086</v>
      </c>
      <c r="N1256" s="95">
        <f t="shared" si="58"/>
        <v>1.9941816004351459E-6</v>
      </c>
      <c r="O1256" s="72">
        <f t="shared" si="57"/>
        <v>-1.9941835887893128E-6</v>
      </c>
    </row>
    <row r="1257" spans="1:15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0.13546820000000001</v>
      </c>
      <c r="F1257" s="5">
        <v>0.66784149999999998</v>
      </c>
      <c r="G1257" s="5">
        <v>8.0510799999999993E-2</v>
      </c>
      <c r="H1257" s="5">
        <v>2.116412</v>
      </c>
      <c r="I1257" s="9">
        <v>0.2446111</v>
      </c>
      <c r="M1257" s="5">
        <f t="shared" si="59"/>
        <v>-7.323514203555554</v>
      </c>
      <c r="N1257" s="95">
        <f t="shared" si="58"/>
        <v>6.5940422152329335E-4</v>
      </c>
      <c r="O1257" s="72">
        <f t="shared" si="57"/>
        <v>-6.5962172410701501E-4</v>
      </c>
    </row>
    <row r="1258" spans="1:15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0.16174730000000001</v>
      </c>
      <c r="F1258" s="5">
        <v>0.6959497</v>
      </c>
      <c r="G1258" s="5">
        <v>7.9944200000000007E-2</v>
      </c>
      <c r="H1258" s="5">
        <v>2.0153729999999999</v>
      </c>
      <c r="I1258" s="9">
        <v>0.22664329999999999</v>
      </c>
      <c r="M1258" s="5">
        <f t="shared" si="59"/>
        <v>-7.1990821445752591</v>
      </c>
      <c r="N1258" s="95">
        <f t="shared" si="58"/>
        <v>7.4671338325002533E-4</v>
      </c>
      <c r="O1258" s="72">
        <f t="shared" si="57"/>
        <v>-7.4699231255055329E-4</v>
      </c>
    </row>
    <row r="1259" spans="1:15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0.13136700000000001</v>
      </c>
      <c r="F1259" s="5">
        <v>0.55045630000000001</v>
      </c>
      <c r="G1259" s="5">
        <v>4.4670099999999997E-2</v>
      </c>
      <c r="H1259" s="5">
        <v>1.336616</v>
      </c>
      <c r="I1259" s="9">
        <v>0.16236129999999999</v>
      </c>
      <c r="M1259" s="5">
        <f t="shared" si="59"/>
        <v>-5.6761373768320604</v>
      </c>
      <c r="N1259" s="95">
        <f t="shared" si="58"/>
        <v>3.4150665859472781E-3</v>
      </c>
      <c r="O1259" s="72">
        <f t="shared" si="57"/>
        <v>-3.4209112362141901E-3</v>
      </c>
    </row>
    <row r="1260" spans="1:15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0.14525150000000001</v>
      </c>
      <c r="F1260" s="5">
        <v>0.52723050000000005</v>
      </c>
      <c r="G1260" s="5">
        <v>4.4930600000000001E-2</v>
      </c>
      <c r="H1260" s="5">
        <v>0.82768640000000004</v>
      </c>
      <c r="I1260" s="9">
        <v>0.1757649</v>
      </c>
      <c r="M1260" s="5">
        <f t="shared" si="59"/>
        <v>-4.8193643723312993</v>
      </c>
      <c r="N1260" s="95">
        <f t="shared" si="58"/>
        <v>8.0072821314378893E-3</v>
      </c>
      <c r="O1260" s="72">
        <f t="shared" si="57"/>
        <v>-8.0395125825127901E-3</v>
      </c>
    </row>
    <row r="1261" spans="1:15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0.1537192</v>
      </c>
      <c r="F1261" s="5">
        <v>0.53443189999999996</v>
      </c>
      <c r="G1261" s="5">
        <v>5.3822700000000001E-2</v>
      </c>
      <c r="H1261" s="5">
        <v>0.97038230000000003</v>
      </c>
      <c r="I1261" s="9">
        <v>0.1994814</v>
      </c>
      <c r="M1261" s="5">
        <f t="shared" si="59"/>
        <v>-5.1101560427125641</v>
      </c>
      <c r="N1261" s="95">
        <f t="shared" si="58"/>
        <v>5.998936680948903E-3</v>
      </c>
      <c r="O1261" s="72">
        <f t="shared" si="57"/>
        <v>-6.0170025886591922E-3</v>
      </c>
    </row>
    <row r="1262" spans="1:15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0.20557429999999999</v>
      </c>
      <c r="F1262" s="5">
        <v>0.52481319999999998</v>
      </c>
      <c r="G1262" s="5">
        <v>3.9574999999999999E-2</v>
      </c>
      <c r="H1262" s="5">
        <v>0.85083339999999996</v>
      </c>
      <c r="I1262" s="9">
        <v>0.1965073</v>
      </c>
      <c r="M1262" s="5">
        <f t="shared" si="59"/>
        <v>-4.7720446281384659</v>
      </c>
      <c r="N1262" s="95">
        <f t="shared" si="58"/>
        <v>8.3920363542510455E-3</v>
      </c>
      <c r="O1262" s="72">
        <f t="shared" si="57"/>
        <v>-8.4274477463025851E-3</v>
      </c>
    </row>
    <row r="1263" spans="1:15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7.1812200000000007E-2</v>
      </c>
      <c r="F1263" s="5">
        <v>0.52243010000000001</v>
      </c>
      <c r="G1263" s="5">
        <v>3.3362099999999999E-2</v>
      </c>
      <c r="H1263" s="5">
        <v>1.1388370000000001</v>
      </c>
      <c r="I1263" s="9">
        <v>0.16156809999999999</v>
      </c>
      <c r="M1263" s="5">
        <f t="shared" si="59"/>
        <v>-5.2549253106012079</v>
      </c>
      <c r="N1263" s="95">
        <f t="shared" si="58"/>
        <v>5.1946113949467316E-3</v>
      </c>
      <c r="O1263" s="72">
        <f t="shared" si="57"/>
        <v>-5.2081502952890119E-3</v>
      </c>
    </row>
    <row r="1264" spans="1:15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0.1075065</v>
      </c>
      <c r="F1264" s="5">
        <v>0.53714720000000005</v>
      </c>
      <c r="G1264" s="5">
        <v>5.7467299999999999E-2</v>
      </c>
      <c r="H1264" s="5">
        <v>1.0074939999999999</v>
      </c>
      <c r="I1264" s="9">
        <v>0.18482299999999999</v>
      </c>
      <c r="M1264" s="5">
        <f t="shared" si="59"/>
        <v>-5.2306328767509456</v>
      </c>
      <c r="N1264" s="95">
        <f t="shared" si="58"/>
        <v>5.3216666008158164E-3</v>
      </c>
      <c r="O1264" s="72">
        <f t="shared" si="57"/>
        <v>-5.3358771066587696E-3</v>
      </c>
    </row>
    <row r="1265" spans="1:15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8.9226E-2</v>
      </c>
      <c r="F1265" s="5">
        <v>0.51456800000000003</v>
      </c>
      <c r="G1265" s="5">
        <v>3.8437699999999998E-2</v>
      </c>
      <c r="H1265" s="5">
        <v>0.85097389999999995</v>
      </c>
      <c r="I1265" s="9">
        <v>0.15417139999999999</v>
      </c>
      <c r="M1265" s="5">
        <f t="shared" si="59"/>
        <v>-4.8227252351289973</v>
      </c>
      <c r="N1265" s="95">
        <f t="shared" si="58"/>
        <v>7.980630336160862E-3</v>
      </c>
      <c r="O1265" s="72">
        <f t="shared" si="57"/>
        <v>-8.0126460170859577E-3</v>
      </c>
    </row>
    <row r="1266" spans="1:15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0.1274795</v>
      </c>
      <c r="F1266" s="5">
        <v>0.51860850000000003</v>
      </c>
      <c r="G1266" s="5">
        <v>2.6050400000000001E-2</v>
      </c>
      <c r="H1266" s="5">
        <v>1.076702</v>
      </c>
      <c r="I1266" s="9">
        <v>0.15680730000000001</v>
      </c>
      <c r="M1266" s="5">
        <f t="shared" si="59"/>
        <v>-5.071746228515563</v>
      </c>
      <c r="N1266" s="95">
        <f t="shared" si="58"/>
        <v>6.2323730991280463E-3</v>
      </c>
      <c r="O1266" s="72">
        <f t="shared" si="57"/>
        <v>-6.2518754090239133E-3</v>
      </c>
    </row>
    <row r="1267" spans="1:15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0.1220806</v>
      </c>
      <c r="F1267" s="5">
        <v>0.2539225</v>
      </c>
      <c r="G1267" s="5">
        <v>0.1185607</v>
      </c>
      <c r="H1267" s="5">
        <v>4.5143409999999999</v>
      </c>
      <c r="I1267" s="9">
        <v>0.33890809999999999</v>
      </c>
      <c r="M1267" s="5">
        <f t="shared" si="59"/>
        <v>-10.794458081315124</v>
      </c>
      <c r="N1267" s="95">
        <f t="shared" si="58"/>
        <v>2.0512448874168896E-5</v>
      </c>
      <c r="O1267" s="72">
        <f t="shared" si="57"/>
        <v>-2.0512659257289011E-5</v>
      </c>
    </row>
    <row r="1268" spans="1:15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0.1897259</v>
      </c>
      <c r="F1268" s="5">
        <v>0.28030670000000002</v>
      </c>
      <c r="G1268" s="5">
        <v>0.1045683</v>
      </c>
      <c r="H1268" s="5">
        <v>4.8211760000000004</v>
      </c>
      <c r="I1268" s="9">
        <v>0.29612260000000001</v>
      </c>
      <c r="M1268" s="5">
        <f t="shared" si="59"/>
        <v>-11.208348120879934</v>
      </c>
      <c r="N1268" s="95">
        <f t="shared" si="58"/>
        <v>1.3560333500729602E-5</v>
      </c>
      <c r="O1268" s="72">
        <f t="shared" si="57"/>
        <v>-1.3560425442904092E-5</v>
      </c>
    </row>
    <row r="1269" spans="1:15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0.25351560000000001</v>
      </c>
      <c r="F1269" s="5">
        <v>0.34623350000000003</v>
      </c>
      <c r="G1269" s="5">
        <v>0.1038138</v>
      </c>
      <c r="H1269" s="5">
        <v>4.3814979999999997</v>
      </c>
      <c r="I1269" s="9">
        <v>0.2949291</v>
      </c>
      <c r="M1269" s="5">
        <f t="shared" si="59"/>
        <v>-10.571810357423452</v>
      </c>
      <c r="N1269" s="95">
        <f t="shared" si="58"/>
        <v>2.5627719854579618E-5</v>
      </c>
      <c r="O1269" s="72">
        <f t="shared" si="57"/>
        <v>-2.5628048250216061E-5</v>
      </c>
    </row>
    <row r="1270" spans="1:15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6.2376899999999999E-2</v>
      </c>
      <c r="F1270" s="5">
        <v>0.38887270000000002</v>
      </c>
      <c r="G1270" s="5">
        <v>3.1868399999999998E-2</v>
      </c>
      <c r="H1270" s="5">
        <v>2.5934560000000002</v>
      </c>
      <c r="I1270" s="9">
        <v>0.1219105</v>
      </c>
      <c r="M1270" s="5">
        <f t="shared" si="59"/>
        <v>-7.3953363352402697</v>
      </c>
      <c r="N1270" s="95">
        <f t="shared" si="58"/>
        <v>6.137331969867985E-4</v>
      </c>
      <c r="O1270" s="72">
        <f t="shared" si="57"/>
        <v>-6.1392160829876912E-4</v>
      </c>
    </row>
    <row r="1271" spans="1:15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0.1245778</v>
      </c>
      <c r="F1271" s="5">
        <v>0.42473939999999999</v>
      </c>
      <c r="G1271" s="5">
        <v>4.9581600000000003E-2</v>
      </c>
      <c r="H1271" s="5">
        <v>4.4507630000000002</v>
      </c>
      <c r="I1271" s="9">
        <v>0.18688109999999999</v>
      </c>
      <c r="M1271" s="5">
        <f t="shared" si="59"/>
        <v>-10.482924650899649</v>
      </c>
      <c r="N1271" s="95">
        <f t="shared" si="58"/>
        <v>2.8009896573370981E-5</v>
      </c>
      <c r="O1271" s="72">
        <f t="shared" si="57"/>
        <v>-2.8010288857844885E-5</v>
      </c>
    </row>
    <row r="1272" spans="1:15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0.15783</v>
      </c>
      <c r="F1272" s="5">
        <v>0.2368065</v>
      </c>
      <c r="G1272" s="5">
        <v>4.8743000000000002E-2</v>
      </c>
      <c r="H1272" s="5">
        <v>4.4800060000000004</v>
      </c>
      <c r="I1272" s="9">
        <v>0.101365</v>
      </c>
      <c r="M1272" s="5">
        <f t="shared" si="59"/>
        <v>-10.28877606613354</v>
      </c>
      <c r="N1272" s="95">
        <f t="shared" si="58"/>
        <v>3.4011560437478147E-5</v>
      </c>
      <c r="O1272" s="72">
        <f t="shared" si="57"/>
        <v>-3.4012138843711395E-5</v>
      </c>
    </row>
    <row r="1273" spans="1:15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0.1363248</v>
      </c>
      <c r="F1273" s="5">
        <v>0.25128499999999998</v>
      </c>
      <c r="G1273" s="5">
        <v>4.3603099999999999E-2</v>
      </c>
      <c r="H1273" s="5">
        <v>3.635894</v>
      </c>
      <c r="I1273" s="9">
        <v>0.12753210000000001</v>
      </c>
      <c r="M1273" s="5">
        <f t="shared" si="59"/>
        <v>-8.9162396718662809</v>
      </c>
      <c r="N1273" s="95">
        <f t="shared" si="58"/>
        <v>1.3417389777504318E-4</v>
      </c>
      <c r="O1273" s="72">
        <f t="shared" si="57"/>
        <v>-1.3418289989770052E-4</v>
      </c>
    </row>
    <row r="1274" spans="1:15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0.1638927</v>
      </c>
      <c r="F1274" s="5">
        <v>0.25561099999999998</v>
      </c>
      <c r="G1274" s="5">
        <v>2.9458999999999999E-2</v>
      </c>
      <c r="H1274" s="5">
        <v>3.2122090000000001</v>
      </c>
      <c r="I1274" s="9">
        <v>0.11149100000000001</v>
      </c>
      <c r="M1274" s="5">
        <f t="shared" si="59"/>
        <v>-8.1327266954942612</v>
      </c>
      <c r="N1274" s="95">
        <f t="shared" si="58"/>
        <v>2.9367982388755229E-4</v>
      </c>
      <c r="O1274" s="72">
        <f t="shared" si="57"/>
        <v>-2.9372295625192769E-4</v>
      </c>
    </row>
    <row r="1275" spans="1:15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0.10484350000000001</v>
      </c>
      <c r="F1275" s="5">
        <v>0.2748351</v>
      </c>
      <c r="G1275" s="5">
        <v>3.9923699999999999E-2</v>
      </c>
      <c r="H1275" s="5">
        <v>5.0968960000000001</v>
      </c>
      <c r="I1275" s="9">
        <v>0.10106710000000001</v>
      </c>
      <c r="M1275" s="5">
        <f t="shared" si="59"/>
        <v>-11.27873692376814</v>
      </c>
      <c r="N1275" s="95">
        <f t="shared" si="58"/>
        <v>1.2638667899261303E-5</v>
      </c>
      <c r="O1275" s="72">
        <f t="shared" si="57"/>
        <v>-1.2638747767881261E-5</v>
      </c>
    </row>
    <row r="1276" spans="1:15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3.36032E-2</v>
      </c>
      <c r="F1276" s="5">
        <v>0.42537520000000001</v>
      </c>
      <c r="G1276" s="5">
        <v>6.5442E-2</v>
      </c>
      <c r="H1276" s="5">
        <v>4.5387300000000002</v>
      </c>
      <c r="I1276" s="9">
        <v>0.19321759999999999</v>
      </c>
      <c r="M1276" s="5">
        <f t="shared" si="59"/>
        <v>-10.784673365206787</v>
      </c>
      <c r="N1276" s="95">
        <f t="shared" si="58"/>
        <v>2.0714138333482302E-5</v>
      </c>
      <c r="O1276" s="72">
        <f t="shared" si="57"/>
        <v>-2.0714352874214704E-5</v>
      </c>
    </row>
    <row r="1277" spans="1:15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2.9459300000000001E-2</v>
      </c>
      <c r="F1277" s="5">
        <v>0.34872039999999999</v>
      </c>
      <c r="G1277" s="5">
        <v>5.8884699999999998E-2</v>
      </c>
      <c r="H1277" s="5">
        <v>2.2522150000000001</v>
      </c>
      <c r="I1277" s="9">
        <v>0.12816069999999999</v>
      </c>
      <c r="M1277" s="5">
        <f t="shared" si="59"/>
        <v>-7.0190276883469123</v>
      </c>
      <c r="N1277" s="95">
        <f t="shared" si="58"/>
        <v>8.9389522885019185E-4</v>
      </c>
      <c r="O1277" s="72">
        <f t="shared" si="57"/>
        <v>-8.9429499143860993E-4</v>
      </c>
    </row>
    <row r="1278" spans="1:15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5.8721700000000002E-2</v>
      </c>
      <c r="F1278" s="5">
        <v>0.28391230000000001</v>
      </c>
      <c r="G1278" s="5">
        <v>2.21663E-2</v>
      </c>
      <c r="H1278" s="5">
        <v>0.93936390000000003</v>
      </c>
      <c r="I1278" s="9">
        <v>0.14144760000000001</v>
      </c>
      <c r="M1278" s="5">
        <f t="shared" si="59"/>
        <v>-4.51857445470666</v>
      </c>
      <c r="N1278" s="95">
        <f t="shared" si="58"/>
        <v>1.0786930826658579E-2</v>
      </c>
      <c r="O1278" s="72">
        <f t="shared" si="57"/>
        <v>-1.0845531560706782E-2</v>
      </c>
    </row>
    <row r="1279" spans="1:15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6.1797100000000001E-2</v>
      </c>
      <c r="F1279" s="5">
        <v>0.2986664</v>
      </c>
      <c r="G1279" s="5">
        <v>4.4262900000000001E-2</v>
      </c>
      <c r="H1279" s="5">
        <v>1.0792569999999999</v>
      </c>
      <c r="I1279" s="9">
        <v>0.1606032</v>
      </c>
      <c r="M1279" s="5">
        <f t="shared" si="59"/>
        <v>-4.9265659459293332</v>
      </c>
      <c r="N1279" s="95">
        <f t="shared" si="58"/>
        <v>7.1991584383317613E-3</v>
      </c>
      <c r="O1279" s="72">
        <f t="shared" si="57"/>
        <v>-7.225197427243652E-3</v>
      </c>
    </row>
    <row r="1280" spans="1:15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0.13949230000000001</v>
      </c>
      <c r="F1280" s="5">
        <v>1.2552900000000001E-2</v>
      </c>
      <c r="G1280" s="5">
        <v>5.2058199999999999E-2</v>
      </c>
      <c r="H1280" s="5">
        <v>0.75883529999999999</v>
      </c>
      <c r="I1280" s="9">
        <v>0.26894119999999999</v>
      </c>
      <c r="M1280" s="5">
        <f t="shared" si="59"/>
        <v>-3.9629481726315632</v>
      </c>
      <c r="N1280" s="95">
        <f t="shared" si="58"/>
        <v>1.8652468318866872E-2</v>
      </c>
      <c r="O1280" s="72">
        <f t="shared" si="57"/>
        <v>-1.8828619481078852E-2</v>
      </c>
    </row>
    <row r="1281" spans="1:15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0.19142329999999999</v>
      </c>
      <c r="F1281" s="5">
        <v>5.1523199999999998E-2</v>
      </c>
      <c r="G1281" s="5">
        <v>5.39339E-2</v>
      </c>
      <c r="H1281" s="5">
        <v>0.85134279999999996</v>
      </c>
      <c r="I1281" s="9">
        <v>0.196766</v>
      </c>
      <c r="M1281" s="5">
        <f t="shared" si="59"/>
        <v>-4.2052434628555311</v>
      </c>
      <c r="N1281" s="95">
        <f t="shared" si="58"/>
        <v>1.4697902974061282E-2</v>
      </c>
      <c r="O1281" s="72">
        <f t="shared" si="57"/>
        <v>-1.4806987343846025E-2</v>
      </c>
    </row>
    <row r="1282" spans="1:15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0.19059999999999999</v>
      </c>
      <c r="F1282" s="5">
        <v>8.5446099999999997E-2</v>
      </c>
      <c r="G1282" s="5">
        <v>7.0703199999999994E-2</v>
      </c>
      <c r="H1282" s="5">
        <v>0.85775089999999998</v>
      </c>
      <c r="I1282" s="9">
        <v>0.2650922</v>
      </c>
      <c r="M1282" s="5">
        <f t="shared" si="59"/>
        <v>-4.3569164030774203</v>
      </c>
      <c r="N1282" s="95">
        <f t="shared" si="58"/>
        <v>1.265563382142759E-2</v>
      </c>
      <c r="O1282" s="72">
        <f t="shared" ref="O1282:O1345" si="60">C1282*LN(logistic(M1282))+(1-C1282)*LN(1-logistic(M1282))</f>
        <v>-1.2736398497455104E-2</v>
      </c>
    </row>
    <row r="1283" spans="1:15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0.1072306</v>
      </c>
      <c r="F1283" s="5">
        <v>-2.45328E-2</v>
      </c>
      <c r="G1283" s="5">
        <v>5.1083200000000002E-2</v>
      </c>
      <c r="H1283" s="5">
        <v>0.45246459999999999</v>
      </c>
      <c r="I1283" s="9">
        <v>0.22473180000000001</v>
      </c>
      <c r="M1283" s="5">
        <f t="shared" si="59"/>
        <v>-3.4537626985590624</v>
      </c>
      <c r="N1283" s="95">
        <f t="shared" ref="N1283:N1346" si="61">logistic(M1283)</f>
        <v>3.0656845547519417E-2</v>
      </c>
      <c r="O1283" s="72">
        <f t="shared" si="60"/>
        <v>-3.1136597219607123E-2</v>
      </c>
    </row>
    <row r="1284" spans="1:15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0.15090509999999999</v>
      </c>
      <c r="F1284" s="5">
        <v>2.0695600000000001E-2</v>
      </c>
      <c r="G1284" s="5">
        <v>3.94119E-2</v>
      </c>
      <c r="H1284" s="5">
        <v>0.75934330000000005</v>
      </c>
      <c r="I1284" s="9">
        <v>0.21815200000000001</v>
      </c>
      <c r="M1284" s="5">
        <f t="shared" ref="M1284:M1347" si="62">MMULT(D1284:I1284,$L$20:$L$25)</f>
        <v>-3.9011847714953811</v>
      </c>
      <c r="N1284" s="95">
        <f t="shared" si="61"/>
        <v>1.9817278978291337E-2</v>
      </c>
      <c r="O1284" s="72">
        <f t="shared" si="60"/>
        <v>-2.0016274675012869E-2</v>
      </c>
    </row>
    <row r="1285" spans="1:15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0.14952950000000001</v>
      </c>
      <c r="F1285" s="5">
        <v>3.82592E-2</v>
      </c>
      <c r="G1285" s="5">
        <v>5.7008499999999997E-2</v>
      </c>
      <c r="H1285" s="5">
        <v>0.8381248</v>
      </c>
      <c r="I1285" s="9">
        <v>0.2274612</v>
      </c>
      <c r="M1285" s="5">
        <f t="shared" si="62"/>
        <v>-4.1878252076793911</v>
      </c>
      <c r="N1285" s="95">
        <f t="shared" si="61"/>
        <v>1.4952295943100076E-2</v>
      </c>
      <c r="O1285" s="72">
        <f t="shared" si="60"/>
        <v>-1.5065208468148496E-2</v>
      </c>
    </row>
    <row r="1286" spans="1:15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0.1318512</v>
      </c>
      <c r="F1286" s="5">
        <v>0.22403190000000001</v>
      </c>
      <c r="G1286" s="5">
        <v>3.9438300000000003E-2</v>
      </c>
      <c r="H1286" s="5">
        <v>0.49239149999999998</v>
      </c>
      <c r="I1286" s="9">
        <v>0.30845610000000001</v>
      </c>
      <c r="M1286" s="5">
        <f t="shared" si="62"/>
        <v>-3.7235718184918887</v>
      </c>
      <c r="N1286" s="95">
        <f t="shared" si="61"/>
        <v>2.3578206685097716E-2</v>
      </c>
      <c r="O1286" s="72">
        <f t="shared" si="60"/>
        <v>-2.3860620643901705E-2</v>
      </c>
    </row>
    <row r="1287" spans="1:15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0.11738460000000001</v>
      </c>
      <c r="F1287" s="5">
        <v>0.20633570000000001</v>
      </c>
      <c r="G1287" s="5">
        <v>3.1417899999999999E-2</v>
      </c>
      <c r="H1287" s="5">
        <v>0.37978679999999998</v>
      </c>
      <c r="I1287" s="9">
        <v>0.28555570000000002</v>
      </c>
      <c r="M1287" s="5">
        <f t="shared" si="62"/>
        <v>-3.4744264814028263</v>
      </c>
      <c r="N1287" s="95">
        <f t="shared" si="61"/>
        <v>3.0048699528844581E-2</v>
      </c>
      <c r="O1287" s="72">
        <f t="shared" si="60"/>
        <v>-3.0509414444896663E-2</v>
      </c>
    </row>
    <row r="1288" spans="1:15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0.1701908</v>
      </c>
      <c r="F1288" s="5">
        <v>0.13855419999999999</v>
      </c>
      <c r="G1288" s="5">
        <v>4.2979200000000002E-2</v>
      </c>
      <c r="H1288" s="5">
        <v>0.39250980000000002</v>
      </c>
      <c r="I1288" s="9">
        <v>0.27657340000000002</v>
      </c>
      <c r="M1288" s="5">
        <f t="shared" si="62"/>
        <v>-3.472309233245221</v>
      </c>
      <c r="N1288" s="95">
        <f t="shared" si="61"/>
        <v>3.0110469806226732E-2</v>
      </c>
      <c r="O1288" s="72">
        <f t="shared" si="60"/>
        <v>-3.0573100368428745E-2</v>
      </c>
    </row>
    <row r="1289" spans="1:15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9.8435400000000006E-2</v>
      </c>
      <c r="F1289" s="5">
        <v>-4.1049299999999997E-2</v>
      </c>
      <c r="G1289" s="5">
        <v>2.23497E-2</v>
      </c>
      <c r="H1289" s="5">
        <v>0.12336270000000001</v>
      </c>
      <c r="I1289" s="9">
        <v>0.29316419999999999</v>
      </c>
      <c r="M1289" s="5">
        <f t="shared" si="62"/>
        <v>-2.6366882154352083</v>
      </c>
      <c r="N1289" s="95">
        <f t="shared" si="61"/>
        <v>6.6814229637156539E-2</v>
      </c>
      <c r="O1289" s="72">
        <f t="shared" si="60"/>
        <v>-6.9150987169244879E-2</v>
      </c>
    </row>
    <row r="1290" spans="1:15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0.25377159999999999</v>
      </c>
      <c r="F1290" s="5">
        <v>-8.3185899999999993E-2</v>
      </c>
      <c r="G1290" s="5">
        <v>3.3851300000000001E-2</v>
      </c>
      <c r="H1290" s="5">
        <v>0.11881559999999999</v>
      </c>
      <c r="I1290" s="9">
        <v>0.29546869999999997</v>
      </c>
      <c r="M1290" s="5">
        <f t="shared" si="62"/>
        <v>-2.5943775106413955</v>
      </c>
      <c r="N1290" s="95">
        <f t="shared" si="61"/>
        <v>6.9501151962693991E-2</v>
      </c>
      <c r="O1290" s="72">
        <f t="shared" si="60"/>
        <v>-7.2034440904567856E-2</v>
      </c>
    </row>
    <row r="1291" spans="1:15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0.2429163</v>
      </c>
      <c r="F1291" s="5">
        <v>-4.5252399999999998E-2</v>
      </c>
      <c r="G1291" s="5">
        <v>4.2305599999999999E-2</v>
      </c>
      <c r="H1291" s="5">
        <v>0.19287670000000001</v>
      </c>
      <c r="I1291" s="9">
        <v>0.31554270000000001</v>
      </c>
      <c r="M1291" s="5">
        <f t="shared" si="62"/>
        <v>-2.8272412625983847</v>
      </c>
      <c r="N1291" s="95">
        <f t="shared" si="61"/>
        <v>5.5869738497513678E-2</v>
      </c>
      <c r="O1291" s="72">
        <f t="shared" si="60"/>
        <v>-5.749113347647361E-2</v>
      </c>
    </row>
    <row r="1292" spans="1:15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2.9912600000000001E-2</v>
      </c>
      <c r="F1292" s="5">
        <v>6.3730800000000004E-2</v>
      </c>
      <c r="G1292" s="5">
        <v>3.2711499999999998E-2</v>
      </c>
      <c r="H1292" s="5">
        <v>0.74321619999999999</v>
      </c>
      <c r="I1292" s="9">
        <v>0.11831460000000001</v>
      </c>
      <c r="M1292" s="5">
        <f t="shared" si="62"/>
        <v>-3.9964723795249868</v>
      </c>
      <c r="N1292" s="95">
        <f t="shared" si="61"/>
        <v>1.8048623346780313E-2</v>
      </c>
      <c r="O1292" s="72">
        <f t="shared" si="60"/>
        <v>-1.8213486463315783E-2</v>
      </c>
    </row>
    <row r="1293" spans="1:15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6.9254200000000002E-2</v>
      </c>
      <c r="F1293" s="5">
        <v>5.1639400000000002E-2</v>
      </c>
      <c r="G1293" s="5">
        <v>4.7792500000000002E-2</v>
      </c>
      <c r="H1293" s="5">
        <v>0.84393269999999998</v>
      </c>
      <c r="I1293" s="9">
        <v>0.10909199999999999</v>
      </c>
      <c r="M1293" s="5">
        <f t="shared" si="62"/>
        <v>-4.2494383217863856</v>
      </c>
      <c r="N1293" s="95">
        <f t="shared" si="61"/>
        <v>1.4071417310364143E-2</v>
      </c>
      <c r="O1293" s="72">
        <f t="shared" si="60"/>
        <v>-1.4171358352032135E-2</v>
      </c>
    </row>
    <row r="1294" spans="1:15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6.3509899999999994E-2</v>
      </c>
      <c r="F1294" s="5">
        <v>0.12951199999999999</v>
      </c>
      <c r="G1294" s="5">
        <v>4.36058E-2</v>
      </c>
      <c r="H1294" s="5">
        <v>0.60465279999999999</v>
      </c>
      <c r="I1294" s="9">
        <v>0.109795</v>
      </c>
      <c r="M1294" s="5">
        <f t="shared" si="62"/>
        <v>-3.9498076131858539</v>
      </c>
      <c r="N1294" s="95">
        <f t="shared" si="61"/>
        <v>1.8894527982298182E-2</v>
      </c>
      <c r="O1294" s="72">
        <f t="shared" si="60"/>
        <v>-1.9075310397195174E-2</v>
      </c>
    </row>
    <row r="1295" spans="1:15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5.9239899999999998E-2</v>
      </c>
      <c r="F1295" s="5">
        <v>9.3021599999999996E-2</v>
      </c>
      <c r="G1295" s="5">
        <v>4.0741800000000002E-2</v>
      </c>
      <c r="H1295" s="5">
        <v>0.52846590000000004</v>
      </c>
      <c r="I1295" s="9">
        <v>0.1039596</v>
      </c>
      <c r="M1295" s="5">
        <f t="shared" si="62"/>
        <v>-3.7578154884804631</v>
      </c>
      <c r="N1295" s="95">
        <f t="shared" si="61"/>
        <v>2.2802569376759917E-2</v>
      </c>
      <c r="O1295" s="72">
        <f t="shared" si="60"/>
        <v>-2.3066568927386913E-2</v>
      </c>
    </row>
    <row r="1296" spans="1:15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5.5694599999999997E-2</v>
      </c>
      <c r="F1296" s="5">
        <v>6.6891000000000006E-2</v>
      </c>
      <c r="G1296" s="5">
        <v>4.8673300000000003E-2</v>
      </c>
      <c r="H1296" s="5">
        <v>0.51695720000000001</v>
      </c>
      <c r="I1296" s="9">
        <v>9.1725699999999993E-2</v>
      </c>
      <c r="M1296" s="5">
        <f t="shared" si="62"/>
        <v>-3.7739761215438574</v>
      </c>
      <c r="N1296" s="95">
        <f t="shared" si="61"/>
        <v>2.2445231754965222E-2</v>
      </c>
      <c r="O1296" s="72">
        <f t="shared" si="60"/>
        <v>-2.2700959796999938E-2</v>
      </c>
    </row>
    <row r="1297" spans="1:15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4.3811099999999999E-2</v>
      </c>
      <c r="F1297" s="5">
        <v>3.49888E-2</v>
      </c>
      <c r="G1297" s="5">
        <v>3.43392E-2</v>
      </c>
      <c r="H1297" s="5">
        <v>0.31205729999999998</v>
      </c>
      <c r="I1297" s="9">
        <v>7.2764099999999998E-2</v>
      </c>
      <c r="M1297" s="5">
        <f t="shared" si="62"/>
        <v>-3.3030791087909637</v>
      </c>
      <c r="N1297" s="95">
        <f t="shared" si="61"/>
        <v>3.5465708660109854E-2</v>
      </c>
      <c r="O1297" s="72">
        <f t="shared" si="60"/>
        <v>-3.6109893779623196E-2</v>
      </c>
    </row>
    <row r="1298" spans="1:15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5.6903500000000003E-2</v>
      </c>
      <c r="F1298" s="5">
        <v>1.21104E-2</v>
      </c>
      <c r="G1298" s="5">
        <v>5.2809799999999997E-2</v>
      </c>
      <c r="H1298" s="5">
        <v>0.55502479999999998</v>
      </c>
      <c r="I1298" s="9">
        <v>8.8245500000000004E-2</v>
      </c>
      <c r="M1298" s="5">
        <f t="shared" si="62"/>
        <v>-3.7897319653889485</v>
      </c>
      <c r="N1298" s="95">
        <f t="shared" si="61"/>
        <v>2.2102114607216262E-2</v>
      </c>
      <c r="O1298" s="72">
        <f t="shared" si="60"/>
        <v>-2.2350026062417216E-2</v>
      </c>
    </row>
    <row r="1299" spans="1:15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7.0826899999999998E-2</v>
      </c>
      <c r="F1299" s="5">
        <v>2.1399899999999999E-2</v>
      </c>
      <c r="G1299" s="5">
        <v>5.6881500000000002E-2</v>
      </c>
      <c r="H1299" s="5">
        <v>0.83970120000000004</v>
      </c>
      <c r="I1299" s="9">
        <v>8.8365399999999997E-2</v>
      </c>
      <c r="M1299" s="5">
        <f t="shared" si="62"/>
        <v>-4.283622550359163</v>
      </c>
      <c r="N1299" s="95">
        <f t="shared" si="61"/>
        <v>1.3604959207650185E-2</v>
      </c>
      <c r="O1299" s="72">
        <f t="shared" si="60"/>
        <v>-1.3698354727416746E-2</v>
      </c>
    </row>
    <row r="1300" spans="1:15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8.0450800000000003E-2</v>
      </c>
      <c r="F1300" s="5">
        <v>3.7041299999999999E-2</v>
      </c>
      <c r="G1300" s="5">
        <v>4.5239500000000002E-2</v>
      </c>
      <c r="H1300" s="5">
        <v>0.81062440000000002</v>
      </c>
      <c r="I1300" s="9">
        <v>9.3948199999999996E-2</v>
      </c>
      <c r="M1300" s="5">
        <f t="shared" si="62"/>
        <v>-4.1594560935024827</v>
      </c>
      <c r="N1300" s="95">
        <f t="shared" si="61"/>
        <v>1.5375937877549492E-2</v>
      </c>
      <c r="O1300" s="72">
        <f t="shared" si="60"/>
        <v>-1.5495373481686581E-2</v>
      </c>
    </row>
    <row r="1301" spans="1:15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6.5770200000000001E-2</v>
      </c>
      <c r="F1301" s="5">
        <v>0.13906669999999999</v>
      </c>
      <c r="G1301" s="5">
        <v>3.1504499999999998E-2</v>
      </c>
      <c r="H1301" s="5">
        <v>0.39391080000000001</v>
      </c>
      <c r="I1301" s="9">
        <v>0.76554739999999999</v>
      </c>
      <c r="M1301" s="5">
        <f t="shared" si="62"/>
        <v>-3.1237433730850968</v>
      </c>
      <c r="N1301" s="95">
        <f t="shared" si="61"/>
        <v>4.2138419690127667E-2</v>
      </c>
      <c r="O1301" s="72">
        <f t="shared" si="60"/>
        <v>-4.3051999644988993E-2</v>
      </c>
    </row>
    <row r="1302" spans="1:15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5.2470099999999999E-2</v>
      </c>
      <c r="F1302" s="5">
        <v>0.12117410000000001</v>
      </c>
      <c r="G1302" s="5">
        <v>4.9108800000000001E-2</v>
      </c>
      <c r="H1302" s="5">
        <v>0.17129559999999999</v>
      </c>
      <c r="I1302" s="9">
        <v>0.80108480000000004</v>
      </c>
      <c r="M1302" s="5">
        <f t="shared" si="62"/>
        <v>-2.867275410362601</v>
      </c>
      <c r="N1302" s="95">
        <f t="shared" si="61"/>
        <v>5.3795168537331559E-2</v>
      </c>
      <c r="O1302" s="72">
        <f t="shared" si="60"/>
        <v>-5.5296209623249021E-2</v>
      </c>
    </row>
    <row r="1303" spans="1:15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3.9691799999999999E-2</v>
      </c>
      <c r="F1303" s="5">
        <v>9.1295100000000004E-2</v>
      </c>
      <c r="G1303" s="5">
        <v>4.2068000000000001E-2</v>
      </c>
      <c r="H1303" s="5">
        <v>0.44629619999999998</v>
      </c>
      <c r="I1303" s="9">
        <v>0.83502140000000002</v>
      </c>
      <c r="M1303" s="5">
        <f t="shared" si="62"/>
        <v>-3.1900134518408008</v>
      </c>
      <c r="N1303" s="95">
        <f t="shared" si="61"/>
        <v>3.9543268652275004E-2</v>
      </c>
      <c r="O1303" s="72">
        <f t="shared" si="60"/>
        <v>-4.0346345838479861E-2</v>
      </c>
    </row>
    <row r="1304" spans="1:15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1.3810100000000001E-2</v>
      </c>
      <c r="F1304" s="5">
        <v>3.0203500000000001E-2</v>
      </c>
      <c r="G1304" s="5">
        <v>1.1497500000000001E-2</v>
      </c>
      <c r="H1304" s="5">
        <v>0.1245288</v>
      </c>
      <c r="I1304" s="9">
        <v>0.84057420000000005</v>
      </c>
      <c r="M1304" s="5">
        <f t="shared" si="62"/>
        <v>-2.3511682050840514</v>
      </c>
      <c r="N1304" s="95">
        <f t="shared" si="61"/>
        <v>8.6972962062532161E-2</v>
      </c>
      <c r="O1304" s="72">
        <f t="shared" si="60"/>
        <v>-9.0989784436325466E-2</v>
      </c>
    </row>
    <row r="1305" spans="1:15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6.0974399999999998E-2</v>
      </c>
      <c r="F1305" s="5">
        <v>-1.6109600000000002E-2</v>
      </c>
      <c r="G1305" s="5">
        <v>3.6360000000000003E-2</v>
      </c>
      <c r="H1305" s="5">
        <v>0.15584529999999999</v>
      </c>
      <c r="I1305" s="9">
        <v>1.016535</v>
      </c>
      <c r="M1305" s="5">
        <f t="shared" si="62"/>
        <v>-2.4040184439700214</v>
      </c>
      <c r="N1305" s="95">
        <f t="shared" si="61"/>
        <v>8.2866782868907807E-2</v>
      </c>
      <c r="O1305" s="72">
        <f t="shared" si="60"/>
        <v>-8.6502542324938189E-2</v>
      </c>
    </row>
    <row r="1306" spans="1:15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6.0887499999999997E-2</v>
      </c>
      <c r="F1306" s="5">
        <v>-5.6935300000000001E-2</v>
      </c>
      <c r="G1306" s="5">
        <v>3.6688600000000002E-2</v>
      </c>
      <c r="H1306" s="5">
        <v>0.21623300000000001</v>
      </c>
      <c r="I1306" s="9">
        <v>0.9303399</v>
      </c>
      <c r="M1306" s="5">
        <f t="shared" si="62"/>
        <v>-2.496971840017685</v>
      </c>
      <c r="N1306" s="95">
        <f t="shared" si="61"/>
        <v>7.607073813097924E-2</v>
      </c>
      <c r="O1306" s="72">
        <f t="shared" si="60"/>
        <v>-7.9119766689853752E-2</v>
      </c>
    </row>
    <row r="1307" spans="1:15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0.4225256</v>
      </c>
      <c r="F1307" s="5">
        <v>0.79434490000000002</v>
      </c>
      <c r="G1307" s="5">
        <v>4.6594200000000002E-2</v>
      </c>
      <c r="H1307" s="5">
        <v>1.762175</v>
      </c>
      <c r="I1307" s="9">
        <v>0.1909517</v>
      </c>
      <c r="M1307" s="5">
        <f t="shared" si="62"/>
        <v>-6.5859419061043676</v>
      </c>
      <c r="N1307" s="95">
        <f t="shared" si="61"/>
        <v>1.3777265269659237E-3</v>
      </c>
      <c r="O1307" s="72">
        <f t="shared" si="60"/>
        <v>-1.3786764647606817E-3</v>
      </c>
    </row>
    <row r="1308" spans="1:15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0.31571110000000002</v>
      </c>
      <c r="F1308" s="5">
        <v>0.86210229999999999</v>
      </c>
      <c r="G1308" s="5">
        <v>4.8239799999999999E-2</v>
      </c>
      <c r="H1308" s="5">
        <v>1.738958</v>
      </c>
      <c r="I1308" s="9">
        <v>0.21790470000000001</v>
      </c>
      <c r="M1308" s="5">
        <f t="shared" si="62"/>
        <v>-6.6881876269076752</v>
      </c>
      <c r="N1308" s="95">
        <f t="shared" si="61"/>
        <v>1.2439886730437233E-3</v>
      </c>
      <c r="O1308" s="72">
        <f t="shared" si="60"/>
        <v>-1.2447630692464491E-3</v>
      </c>
    </row>
    <row r="1309" spans="1:15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0.16073399999999999</v>
      </c>
      <c r="F1309" s="5">
        <v>0.89617820000000004</v>
      </c>
      <c r="G1309" s="5">
        <v>1.3469699999999999E-2</v>
      </c>
      <c r="H1309" s="5">
        <v>1.1683840000000001</v>
      </c>
      <c r="I1309" s="9">
        <v>0.20227899999999999</v>
      </c>
      <c r="M1309" s="5">
        <f t="shared" si="62"/>
        <v>-5.6242506474249572</v>
      </c>
      <c r="N1309" s="95">
        <f t="shared" si="61"/>
        <v>3.5962867779953519E-3</v>
      </c>
      <c r="O1309" s="72">
        <f t="shared" si="60"/>
        <v>-3.6027689631545445E-3</v>
      </c>
    </row>
    <row r="1310" spans="1:15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0.28096349999999998</v>
      </c>
      <c r="F1310" s="5">
        <v>0.95599100000000004</v>
      </c>
      <c r="G1310" s="5">
        <v>3.3983899999999997E-2</v>
      </c>
      <c r="H1310" s="5">
        <v>1.259495</v>
      </c>
      <c r="I1310" s="9">
        <v>0.220968</v>
      </c>
      <c r="M1310" s="5">
        <f t="shared" si="62"/>
        <v>-5.9591030661204494</v>
      </c>
      <c r="N1310" s="95">
        <f t="shared" si="61"/>
        <v>2.575576297838908E-3</v>
      </c>
      <c r="O1310" s="72">
        <f t="shared" si="60"/>
        <v>-2.5788988006042678E-3</v>
      </c>
    </row>
    <row r="1311" spans="1:15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0.2417086</v>
      </c>
      <c r="F1311" s="5">
        <v>0.95891269999999995</v>
      </c>
      <c r="G1311" s="5">
        <v>2.13069E-2</v>
      </c>
      <c r="H1311" s="5">
        <v>1.4671449999999999</v>
      </c>
      <c r="I1311" s="9">
        <v>0.23356440000000001</v>
      </c>
      <c r="M1311" s="5">
        <f t="shared" si="62"/>
        <v>-6.201317283441182</v>
      </c>
      <c r="N1311" s="95">
        <f t="shared" si="61"/>
        <v>2.0226596172144857E-3</v>
      </c>
      <c r="O1311" s="72">
        <f t="shared" si="60"/>
        <v>-2.0247079557051328E-3</v>
      </c>
    </row>
    <row r="1312" spans="1:15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0.3285497</v>
      </c>
      <c r="F1312" s="5">
        <v>0.97631109999999999</v>
      </c>
      <c r="G1312" s="5">
        <v>4.0381100000000003E-2</v>
      </c>
      <c r="H1312" s="5">
        <v>1.6068739999999999</v>
      </c>
      <c r="I1312" s="9">
        <v>0.25880069999999999</v>
      </c>
      <c r="M1312" s="5">
        <f t="shared" si="62"/>
        <v>-6.5502352896765403</v>
      </c>
      <c r="N1312" s="95">
        <f t="shared" si="61"/>
        <v>1.4277377967263443E-3</v>
      </c>
      <c r="O1312" s="72">
        <f t="shared" si="60"/>
        <v>-1.4287579854914305E-3</v>
      </c>
    </row>
    <row r="1313" spans="1:15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1.7991699999999999E-2</v>
      </c>
      <c r="F1313" s="5">
        <v>6.7702799999999994E-2</v>
      </c>
      <c r="G1313" s="5">
        <v>3.9471699999999998E-2</v>
      </c>
      <c r="H1313" s="5">
        <v>0.2467019</v>
      </c>
      <c r="I1313" s="9">
        <v>0.2393729</v>
      </c>
      <c r="M1313" s="5">
        <f t="shared" si="62"/>
        <v>-3.1949995163107978</v>
      </c>
      <c r="N1313" s="95">
        <f t="shared" si="61"/>
        <v>3.9354334085377335E-2</v>
      </c>
      <c r="O1313" s="72">
        <f t="shared" si="60"/>
        <v>-4.0149651932131103E-2</v>
      </c>
    </row>
    <row r="1314" spans="1:15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-1.5662300000000001E-2</v>
      </c>
      <c r="F1314" s="5">
        <v>3.8109299999999999E-2</v>
      </c>
      <c r="G1314" s="5">
        <v>2.1263199999999999E-2</v>
      </c>
      <c r="H1314" s="5">
        <v>0.3706874</v>
      </c>
      <c r="I1314" s="9">
        <v>0.25460480000000002</v>
      </c>
      <c r="M1314" s="5">
        <f t="shared" si="62"/>
        <v>-3.2084078559342086</v>
      </c>
      <c r="N1314" s="95">
        <f t="shared" si="61"/>
        <v>3.8850543364685297E-2</v>
      </c>
      <c r="O1314" s="72">
        <f t="shared" si="60"/>
        <v>-3.9625360111092599E-2</v>
      </c>
    </row>
    <row r="1315" spans="1:15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1.8013899999999999E-2</v>
      </c>
      <c r="F1315" s="5">
        <v>4.3776700000000002E-2</v>
      </c>
      <c r="G1315" s="5">
        <v>4.1992500000000002E-2</v>
      </c>
      <c r="H1315" s="5">
        <v>0.52482709999999999</v>
      </c>
      <c r="I1315" s="9">
        <v>0.23933570000000001</v>
      </c>
      <c r="M1315" s="5">
        <f t="shared" si="62"/>
        <v>-3.6236061610744175</v>
      </c>
      <c r="N1315" s="95">
        <f t="shared" si="61"/>
        <v>2.5992621720689803E-2</v>
      </c>
      <c r="O1315" s="72">
        <f t="shared" si="60"/>
        <v>-2.6336400132862522E-2</v>
      </c>
    </row>
    <row r="1316" spans="1:15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1.0513399999999999E-2</v>
      </c>
      <c r="F1316" s="5">
        <v>6.4569799999999997E-2</v>
      </c>
      <c r="G1316" s="5">
        <v>4.6954000000000003E-2</v>
      </c>
      <c r="H1316" s="5">
        <v>0.49432379999999998</v>
      </c>
      <c r="I1316" s="9">
        <v>0.26334800000000003</v>
      </c>
      <c r="M1316" s="5">
        <f t="shared" si="62"/>
        <v>-3.6331445149475896</v>
      </c>
      <c r="N1316" s="95">
        <f t="shared" si="61"/>
        <v>2.5752227868098932E-2</v>
      </c>
      <c r="O1316" s="72">
        <f t="shared" si="60"/>
        <v>-2.6089621517895026E-2</v>
      </c>
    </row>
    <row r="1317" spans="1:15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6.5559199999999998E-2</v>
      </c>
      <c r="F1317" s="5">
        <v>8.7300299999999997E-2</v>
      </c>
      <c r="G1317" s="5">
        <v>3.89001E-2</v>
      </c>
      <c r="H1317" s="5">
        <v>0.54182149999999996</v>
      </c>
      <c r="I1317" s="9">
        <v>0.2277074</v>
      </c>
      <c r="M1317" s="5">
        <f t="shared" si="62"/>
        <v>-3.6767400589813994</v>
      </c>
      <c r="N1317" s="95">
        <f t="shared" si="61"/>
        <v>2.4680779048771358E-2</v>
      </c>
      <c r="O1317" s="72">
        <f t="shared" si="60"/>
        <v>-2.4990455466148118E-2</v>
      </c>
    </row>
    <row r="1318" spans="1:15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6.3663999999999998E-2</v>
      </c>
      <c r="F1318" s="5">
        <v>0.1231124</v>
      </c>
      <c r="G1318" s="5">
        <v>3.8111800000000001E-2</v>
      </c>
      <c r="H1318" s="5">
        <v>0.66566159999999996</v>
      </c>
      <c r="I1318" s="9">
        <v>0.18379190000000001</v>
      </c>
      <c r="M1318" s="5">
        <f t="shared" si="62"/>
        <v>-3.9478573032018618</v>
      </c>
      <c r="N1318" s="95">
        <f t="shared" si="61"/>
        <v>1.8930715845759147E-2</v>
      </c>
      <c r="O1318" s="72">
        <f t="shared" si="60"/>
        <v>-1.9112195861500744E-2</v>
      </c>
    </row>
    <row r="1319" spans="1:15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0.15391779999999999</v>
      </c>
      <c r="F1319" s="5">
        <v>0.38219619999999999</v>
      </c>
      <c r="G1319" s="5">
        <v>5.6248699999999999E-2</v>
      </c>
      <c r="H1319" s="5">
        <v>0.49303839999999999</v>
      </c>
      <c r="I1319" s="9">
        <v>0.2768854</v>
      </c>
      <c r="M1319" s="5">
        <f t="shared" si="62"/>
        <v>-4.0994652406271213</v>
      </c>
      <c r="N1319" s="95">
        <f t="shared" si="61"/>
        <v>1.6311077380586746E-2</v>
      </c>
      <c r="O1319" s="72">
        <f t="shared" si="60"/>
        <v>-1.6445567460637443E-2</v>
      </c>
    </row>
    <row r="1320" spans="1:15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0.15711549999999999</v>
      </c>
      <c r="F1320" s="5">
        <v>0.38417390000000001</v>
      </c>
      <c r="G1320" s="5">
        <v>5.5421600000000001E-2</v>
      </c>
      <c r="H1320" s="5">
        <v>0.51784269999999999</v>
      </c>
      <c r="I1320" s="9">
        <v>0.2836051</v>
      </c>
      <c r="M1320" s="5">
        <f t="shared" si="62"/>
        <v>-4.1297632919513987</v>
      </c>
      <c r="N1320" s="95">
        <f t="shared" si="61"/>
        <v>1.5832001775259522E-2</v>
      </c>
      <c r="O1320" s="72">
        <f t="shared" si="60"/>
        <v>-1.5958666599383411E-2</v>
      </c>
    </row>
    <row r="1321" spans="1:15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0.17446880000000001</v>
      </c>
      <c r="F1321" s="5">
        <v>0.36886360000000001</v>
      </c>
      <c r="G1321" s="5">
        <v>5.3207999999999998E-2</v>
      </c>
      <c r="H1321" s="5">
        <v>0.62113799999999997</v>
      </c>
      <c r="I1321" s="9">
        <v>0.30644270000000001</v>
      </c>
      <c r="M1321" s="5">
        <f t="shared" si="62"/>
        <v>-4.2330614247128535</v>
      </c>
      <c r="N1321" s="95">
        <f t="shared" si="61"/>
        <v>1.4300438189403613E-2</v>
      </c>
      <c r="O1321" s="72">
        <f t="shared" si="60"/>
        <v>-1.4403674857259973E-2</v>
      </c>
    </row>
    <row r="1322" spans="1:15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0.1193483</v>
      </c>
      <c r="F1322" s="5">
        <v>0.3981248</v>
      </c>
      <c r="G1322" s="5">
        <v>6.8943000000000004E-2</v>
      </c>
      <c r="H1322" s="5">
        <v>0.82161580000000001</v>
      </c>
      <c r="I1322" s="9">
        <v>0.37158190000000002</v>
      </c>
      <c r="M1322" s="5">
        <f t="shared" si="62"/>
        <v>-4.7034260821305551</v>
      </c>
      <c r="N1322" s="95">
        <f t="shared" si="61"/>
        <v>8.9827481055909496E-3</v>
      </c>
      <c r="O1322" s="72">
        <f t="shared" si="60"/>
        <v>-9.0233362321234731E-3</v>
      </c>
    </row>
    <row r="1323" spans="1:15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-0.53570680000000004</v>
      </c>
      <c r="F1323" s="5">
        <v>0.15151619999999999</v>
      </c>
      <c r="G1323" s="5">
        <v>3.8289400000000001E-2</v>
      </c>
      <c r="H1323" s="5">
        <v>0.61330589999999996</v>
      </c>
      <c r="I1323" s="9">
        <v>0.10347099999999999</v>
      </c>
      <c r="M1323" s="5">
        <f t="shared" si="62"/>
        <v>-4.2052976080099693</v>
      </c>
      <c r="N1323" s="95">
        <f t="shared" si="61"/>
        <v>1.4697118871327174E-2</v>
      </c>
      <c r="O1323" s="72">
        <f t="shared" si="60"/>
        <v>-1.4806191544847478E-2</v>
      </c>
    </row>
    <row r="1324" spans="1:15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-0.51329210000000003</v>
      </c>
      <c r="F1324" s="5">
        <v>0.1521576</v>
      </c>
      <c r="G1324" s="5">
        <v>3.9652100000000003E-2</v>
      </c>
      <c r="H1324" s="5">
        <v>0.42244300000000001</v>
      </c>
      <c r="I1324" s="9">
        <v>0.10710359999999999</v>
      </c>
      <c r="M1324" s="5">
        <f t="shared" si="62"/>
        <v>-3.9014333290963457</v>
      </c>
      <c r="N1324" s="95">
        <f t="shared" si="61"/>
        <v>1.9812451433848945E-2</v>
      </c>
      <c r="O1324" s="72">
        <f t="shared" si="60"/>
        <v>-2.0011349539677648E-2</v>
      </c>
    </row>
    <row r="1325" spans="1:15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-0.57404330000000003</v>
      </c>
      <c r="F1325" s="5">
        <v>0.1205222</v>
      </c>
      <c r="G1325" s="5">
        <v>2.9222000000000001E-2</v>
      </c>
      <c r="H1325" s="5">
        <v>0.29932300000000001</v>
      </c>
      <c r="I1325" s="9">
        <v>6.24515E-2</v>
      </c>
      <c r="M1325" s="5">
        <f t="shared" si="62"/>
        <v>-3.6286478464889846</v>
      </c>
      <c r="N1325" s="95">
        <f t="shared" si="61"/>
        <v>2.5865285920464401E-2</v>
      </c>
      <c r="O1325" s="72">
        <f t="shared" si="60"/>
        <v>-2.6205674760307638E-2</v>
      </c>
    </row>
    <row r="1326" spans="1:15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-0.58294959999999996</v>
      </c>
      <c r="F1326" s="5">
        <v>0.1119175</v>
      </c>
      <c r="G1326" s="5">
        <v>2.3777099999999999E-2</v>
      </c>
      <c r="H1326" s="5">
        <v>0.26489659999999998</v>
      </c>
      <c r="I1326" s="9">
        <v>5.9377399999999997E-2</v>
      </c>
      <c r="M1326" s="5">
        <f t="shared" si="62"/>
        <v>-3.5233165892637377</v>
      </c>
      <c r="N1326" s="95">
        <f t="shared" si="61"/>
        <v>2.8656034651978371E-2</v>
      </c>
      <c r="O1326" s="72">
        <f t="shared" si="60"/>
        <v>-2.9074635160881684E-2</v>
      </c>
    </row>
    <row r="1327" spans="1:15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-0.58134350000000001</v>
      </c>
      <c r="F1327" s="5">
        <v>0.1282055</v>
      </c>
      <c r="G1327" s="5">
        <v>2.5555600000000001E-2</v>
      </c>
      <c r="H1327" s="5">
        <v>0.28294219999999998</v>
      </c>
      <c r="I1327" s="9">
        <v>3.81004E-2</v>
      </c>
      <c r="M1327" s="5">
        <f t="shared" si="62"/>
        <v>-3.6025036177963941</v>
      </c>
      <c r="N1327" s="95">
        <f t="shared" si="61"/>
        <v>2.6532252695830271E-2</v>
      </c>
      <c r="O1327" s="72">
        <f t="shared" si="60"/>
        <v>-2.6890585376989594E-2</v>
      </c>
    </row>
    <row r="1328" spans="1:15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0.18111959999999999</v>
      </c>
      <c r="F1328" s="5">
        <v>0.2041037</v>
      </c>
      <c r="G1328" s="5">
        <v>6.6626599999999994E-2</v>
      </c>
      <c r="H1328" s="5">
        <v>0.81555960000000005</v>
      </c>
      <c r="I1328" s="9">
        <v>0.12402630000000001</v>
      </c>
      <c r="M1328" s="5">
        <f t="shared" si="62"/>
        <v>-4.5209530170375603</v>
      </c>
      <c r="N1328" s="95">
        <f t="shared" si="61"/>
        <v>1.0761579714899149E-2</v>
      </c>
      <c r="O1328" s="72">
        <f t="shared" si="60"/>
        <v>-1.0819904334670703E-2</v>
      </c>
    </row>
    <row r="1329" spans="1:15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0.15798400000000001</v>
      </c>
      <c r="F1329" s="5">
        <v>0.18376310000000001</v>
      </c>
      <c r="G1329" s="5">
        <v>2.8278500000000002E-2</v>
      </c>
      <c r="H1329" s="5">
        <v>0.7378981</v>
      </c>
      <c r="I1329" s="9">
        <v>8.2289600000000004E-2</v>
      </c>
      <c r="M1329" s="5">
        <f t="shared" si="62"/>
        <v>-4.0963206305052111</v>
      </c>
      <c r="N1329" s="95">
        <f t="shared" si="61"/>
        <v>1.6361609550628809E-2</v>
      </c>
      <c r="O1329" s="72">
        <f t="shared" si="60"/>
        <v>-1.6496938851373964E-2</v>
      </c>
    </row>
    <row r="1330" spans="1:15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0.22236620000000001</v>
      </c>
      <c r="F1330" s="5">
        <v>0.15300549999999999</v>
      </c>
      <c r="G1330" s="5">
        <v>5.4831900000000003E-2</v>
      </c>
      <c r="H1330" s="5">
        <v>1.4323760000000001</v>
      </c>
      <c r="I1330" s="9">
        <v>0.1119291</v>
      </c>
      <c r="M1330" s="5">
        <f t="shared" si="62"/>
        <v>-5.3256663129456427</v>
      </c>
      <c r="N1330" s="95">
        <f t="shared" si="61"/>
        <v>4.8415535671934877E-3</v>
      </c>
      <c r="O1330" s="72">
        <f t="shared" si="60"/>
        <v>-4.853311855271894E-3</v>
      </c>
    </row>
    <row r="1331" spans="1:15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0.1221875</v>
      </c>
      <c r="F1331" s="5">
        <v>0.23980679999999999</v>
      </c>
      <c r="G1331" s="5">
        <v>5.7211699999999997E-2</v>
      </c>
      <c r="H1331" s="5">
        <v>1.090042</v>
      </c>
      <c r="I1331" s="9">
        <v>0.13144320000000001</v>
      </c>
      <c r="M1331" s="5">
        <f t="shared" si="62"/>
        <v>-4.954793370643479</v>
      </c>
      <c r="N1331" s="95">
        <f t="shared" si="61"/>
        <v>7.0001886828766633E-3</v>
      </c>
      <c r="O1331" s="72">
        <f t="shared" si="60"/>
        <v>-7.0248049499499468E-3</v>
      </c>
    </row>
    <row r="1332" spans="1:15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6.5427399999999997E-2</v>
      </c>
      <c r="F1332" s="5">
        <v>0.31736009999999998</v>
      </c>
      <c r="G1332" s="5">
        <v>4.9327599999999999E-2</v>
      </c>
      <c r="H1332" s="5">
        <v>1.3055099999999999</v>
      </c>
      <c r="I1332" s="9">
        <v>9.0742000000000003E-2</v>
      </c>
      <c r="M1332" s="5">
        <f t="shared" si="62"/>
        <v>-5.3966048047729602</v>
      </c>
      <c r="N1332" s="95">
        <f t="shared" si="61"/>
        <v>4.5114958422253397E-3</v>
      </c>
      <c r="O1332" s="72">
        <f t="shared" si="60"/>
        <v>-4.5217033519209457E-3</v>
      </c>
    </row>
    <row r="1333" spans="1:15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6.9180699999999998E-2</v>
      </c>
      <c r="F1333" s="5">
        <v>0.3300903</v>
      </c>
      <c r="G1333" s="5">
        <v>4.4051800000000002E-2</v>
      </c>
      <c r="H1333" s="5">
        <v>1.017649</v>
      </c>
      <c r="I1333" s="9">
        <v>8.37894E-2</v>
      </c>
      <c r="M1333" s="5">
        <f t="shared" si="62"/>
        <v>-4.9169339791803317</v>
      </c>
      <c r="N1333" s="95">
        <f t="shared" si="61"/>
        <v>7.2683290820544973E-3</v>
      </c>
      <c r="O1333" s="72">
        <f t="shared" si="60"/>
        <v>-7.2948720795759916E-3</v>
      </c>
    </row>
    <row r="1334" spans="1:15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4.3336800000000002E-2</v>
      </c>
      <c r="F1334" s="5">
        <v>0.33622849999999999</v>
      </c>
      <c r="G1334" s="5">
        <v>3.7447399999999999E-2</v>
      </c>
      <c r="H1334" s="5">
        <v>1.4516180000000001</v>
      </c>
      <c r="I1334" s="9">
        <v>9.4226000000000004E-2</v>
      </c>
      <c r="M1334" s="5">
        <f t="shared" si="62"/>
        <v>-5.5688410891149021</v>
      </c>
      <c r="N1334" s="95">
        <f t="shared" si="61"/>
        <v>3.8004008542935029E-3</v>
      </c>
      <c r="O1334" s="72">
        <f t="shared" si="60"/>
        <v>-3.8076407263851783E-3</v>
      </c>
    </row>
    <row r="1335" spans="1:15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0.14711930000000001</v>
      </c>
      <c r="F1335" s="5">
        <v>4.94782E-2</v>
      </c>
      <c r="G1335" s="5">
        <v>4.7548800000000002E-2</v>
      </c>
      <c r="H1335" s="5">
        <v>0.78237000000000001</v>
      </c>
      <c r="I1335" s="9">
        <v>0.32302419999999998</v>
      </c>
      <c r="M1335" s="5">
        <f t="shared" si="62"/>
        <v>-3.9813950791386867</v>
      </c>
      <c r="N1335" s="95">
        <f t="shared" si="61"/>
        <v>1.8317787176578521E-2</v>
      </c>
      <c r="O1335" s="72">
        <f t="shared" si="60"/>
        <v>-1.8487635197505844E-2</v>
      </c>
    </row>
    <row r="1336" spans="1:15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9.2933199999999994E-2</v>
      </c>
      <c r="F1336" s="5">
        <v>7.5823799999999997E-2</v>
      </c>
      <c r="G1336" s="5">
        <v>4.8268999999999999E-2</v>
      </c>
      <c r="H1336" s="5">
        <v>1.0124789999999999</v>
      </c>
      <c r="I1336" s="9">
        <v>0.39139800000000002</v>
      </c>
      <c r="M1336" s="5">
        <f t="shared" si="62"/>
        <v>-4.3722444529213167</v>
      </c>
      <c r="N1336" s="95">
        <f t="shared" si="61"/>
        <v>1.2465526484826326E-2</v>
      </c>
      <c r="O1336" s="72">
        <f t="shared" si="60"/>
        <v>-1.2543872927412662E-2</v>
      </c>
    </row>
    <row r="1337" spans="1:15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0.2633489</v>
      </c>
      <c r="F1337" s="5">
        <v>0.33647080000000001</v>
      </c>
      <c r="G1337" s="5">
        <v>3.6641800000000002E-2</v>
      </c>
      <c r="H1337" s="5">
        <v>2.7888470000000001</v>
      </c>
      <c r="I1337" s="9">
        <v>0.29838910000000002</v>
      </c>
      <c r="M1337" s="5">
        <f t="shared" si="62"/>
        <v>-7.4760490453655573</v>
      </c>
      <c r="N1337" s="95">
        <f t="shared" si="61"/>
        <v>5.661704503036976E-4</v>
      </c>
      <c r="O1337" s="72">
        <f t="shared" si="60"/>
        <v>-5.6633078531393376E-4</v>
      </c>
    </row>
    <row r="1338" spans="1:15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0.19720689999999999</v>
      </c>
      <c r="F1338" s="5">
        <v>0.36582559999999997</v>
      </c>
      <c r="G1338" s="5">
        <v>2.2308100000000001E-2</v>
      </c>
      <c r="H1338" s="5">
        <v>2.6404139999999998</v>
      </c>
      <c r="I1338" s="9">
        <v>0.33563569999999998</v>
      </c>
      <c r="M1338" s="5">
        <f t="shared" si="62"/>
        <v>-7.1718604353403697</v>
      </c>
      <c r="N1338" s="95">
        <f t="shared" si="61"/>
        <v>7.6730357971798065E-4</v>
      </c>
      <c r="O1338" s="72">
        <f t="shared" si="60"/>
        <v>-7.6759810778097911E-4</v>
      </c>
    </row>
    <row r="1339" spans="1:15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0.21149490000000001</v>
      </c>
      <c r="F1339" s="5">
        <v>0.26394250000000002</v>
      </c>
      <c r="G1339" s="5">
        <v>3.8683299999999997E-2</v>
      </c>
      <c r="H1339" s="5">
        <v>0.9054198</v>
      </c>
      <c r="I1339" s="9">
        <v>0.28958020000000001</v>
      </c>
      <c r="M1339" s="5">
        <f t="shared" si="62"/>
        <v>-4.4124555105089165</v>
      </c>
      <c r="N1339" s="95">
        <f t="shared" si="61"/>
        <v>1.1980104602519463E-2</v>
      </c>
      <c r="O1339" s="72">
        <f t="shared" si="60"/>
        <v>-1.2052444395032348E-2</v>
      </c>
    </row>
    <row r="1340" spans="1:15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0.12086760000000001</v>
      </c>
      <c r="F1340" s="5">
        <v>0.14160239999999999</v>
      </c>
      <c r="G1340" s="5">
        <v>6.2876600000000005E-2</v>
      </c>
      <c r="H1340" s="5">
        <v>0.89989719999999995</v>
      </c>
      <c r="I1340" s="9">
        <v>0.3675948</v>
      </c>
      <c r="M1340" s="5">
        <f t="shared" si="62"/>
        <v>-4.4085011194407624</v>
      </c>
      <c r="N1340" s="95">
        <f t="shared" si="61"/>
        <v>1.2027001517019742E-2</v>
      </c>
      <c r="O1340" s="72">
        <f t="shared" si="60"/>
        <v>-1.2099911078393781E-2</v>
      </c>
    </row>
    <row r="1341" spans="1:15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0.20621249999999999</v>
      </c>
      <c r="F1341" s="5">
        <v>0.22814480000000001</v>
      </c>
      <c r="G1341" s="5">
        <v>5.4558500000000003E-2</v>
      </c>
      <c r="H1341" s="5">
        <v>1.4856469999999999</v>
      </c>
      <c r="I1341" s="9">
        <v>0.3628769</v>
      </c>
      <c r="M1341" s="5">
        <f t="shared" si="62"/>
        <v>-5.368801728779566</v>
      </c>
      <c r="N1341" s="95">
        <f t="shared" si="61"/>
        <v>4.6380993593276585E-3</v>
      </c>
      <c r="O1341" s="72">
        <f t="shared" si="60"/>
        <v>-4.6488887164946781E-3</v>
      </c>
    </row>
    <row r="1342" spans="1:15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0.21186379999999999</v>
      </c>
      <c r="F1342" s="5">
        <v>0.3445512</v>
      </c>
      <c r="G1342" s="5">
        <v>4.3430799999999999E-2</v>
      </c>
      <c r="H1342" s="5">
        <v>1.3387899999999999</v>
      </c>
      <c r="I1342" s="9">
        <v>0.39243359999999999</v>
      </c>
      <c r="M1342" s="5">
        <f t="shared" si="62"/>
        <v>-5.1943593349766628</v>
      </c>
      <c r="N1342" s="95">
        <f t="shared" si="61"/>
        <v>5.5171614985771288E-3</v>
      </c>
      <c r="O1342" s="72">
        <f t="shared" si="60"/>
        <v>-5.5324372458294118E-3</v>
      </c>
    </row>
    <row r="1343" spans="1:15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0.18634129999999999</v>
      </c>
      <c r="F1343" s="5">
        <v>0.35398750000000001</v>
      </c>
      <c r="G1343" s="5">
        <v>5.32597E-2</v>
      </c>
      <c r="H1343" s="5">
        <v>1.5107429999999999</v>
      </c>
      <c r="I1343" s="9">
        <v>0.42865310000000001</v>
      </c>
      <c r="M1343" s="5">
        <f t="shared" si="62"/>
        <v>-5.5488549731274421</v>
      </c>
      <c r="N1343" s="95">
        <f t="shared" si="61"/>
        <v>3.8768227864684878E-3</v>
      </c>
      <c r="O1343" s="72">
        <f t="shared" si="60"/>
        <v>-3.8843571431418917E-3</v>
      </c>
    </row>
    <row r="1344" spans="1:15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0.20705589999999999</v>
      </c>
      <c r="F1344" s="5">
        <v>0.33504529999999999</v>
      </c>
      <c r="G1344" s="5">
        <v>5.10819E-2</v>
      </c>
      <c r="H1344" s="5">
        <v>1.4025129999999999</v>
      </c>
      <c r="I1344" s="9">
        <v>0.39820169999999999</v>
      </c>
      <c r="M1344" s="5">
        <f t="shared" si="62"/>
        <v>-5.3417052604336561</v>
      </c>
      <c r="N1344" s="95">
        <f t="shared" si="61"/>
        <v>4.7648866255795737E-3</v>
      </c>
      <c r="O1344" s="72">
        <f t="shared" si="60"/>
        <v>-4.7762748881112456E-3</v>
      </c>
    </row>
    <row r="1345" spans="1:15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0.21729219999999999</v>
      </c>
      <c r="F1345" s="5">
        <v>0.3137991</v>
      </c>
      <c r="G1345" s="5">
        <v>3.49357E-2</v>
      </c>
      <c r="H1345" s="5">
        <v>0.61643669999999995</v>
      </c>
      <c r="I1345" s="9">
        <v>0.37363760000000001</v>
      </c>
      <c r="M1345" s="5">
        <f t="shared" si="62"/>
        <v>-3.9399552850605759</v>
      </c>
      <c r="N1345" s="95">
        <f t="shared" si="61"/>
        <v>1.9078034095444046E-2</v>
      </c>
      <c r="O1345" s="72">
        <f t="shared" si="60"/>
        <v>-1.9262368039850049E-2</v>
      </c>
    </row>
    <row r="1346" spans="1:15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0.29657630000000001</v>
      </c>
      <c r="F1346" s="5">
        <v>0.38053769999999998</v>
      </c>
      <c r="G1346" s="5">
        <v>6.4232399999999995E-2</v>
      </c>
      <c r="H1346" s="5">
        <v>1.2856559999999999</v>
      </c>
      <c r="I1346" s="9">
        <v>0.35296810000000001</v>
      </c>
      <c r="M1346" s="5">
        <f t="shared" si="62"/>
        <v>-5.3177569183960465</v>
      </c>
      <c r="N1346" s="95">
        <f t="shared" si="61"/>
        <v>4.8798115575931379E-3</v>
      </c>
      <c r="O1346" s="72">
        <f t="shared" ref="O1346:O1409" si="63">C1346*LN(logistic(M1346))+(1-C1346)*LN(1-logistic(M1346))</f>
        <v>-4.8917567139302827E-3</v>
      </c>
    </row>
    <row r="1347" spans="1:15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0.27017530000000001</v>
      </c>
      <c r="F1347" s="5">
        <v>0.36385010000000001</v>
      </c>
      <c r="G1347" s="5">
        <v>5.3877899999999999E-2</v>
      </c>
      <c r="H1347" s="5">
        <v>1.320174</v>
      </c>
      <c r="I1347" s="9">
        <v>0.35910409999999998</v>
      </c>
      <c r="M1347" s="5">
        <f t="shared" si="62"/>
        <v>-5.2728119987913438</v>
      </c>
      <c r="N1347" s="95">
        <f t="shared" ref="N1347:N1410" si="64">logistic(M1347)</f>
        <v>5.1029929599840556E-3</v>
      </c>
      <c r="O1347" s="72">
        <f t="shared" si="63"/>
        <v>-5.1160576936738989E-3</v>
      </c>
    </row>
    <row r="1348" spans="1:15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0.24028840000000001</v>
      </c>
      <c r="F1348" s="5">
        <v>0.38359310000000002</v>
      </c>
      <c r="G1348" s="5">
        <v>7.4139399999999994E-2</v>
      </c>
      <c r="H1348" s="5">
        <v>1.645222</v>
      </c>
      <c r="I1348" s="9">
        <v>0.31291170000000001</v>
      </c>
      <c r="M1348" s="5">
        <f t="shared" ref="M1348:M1411" si="65">MMULT(D1348:I1348,$L$20:$L$25)</f>
        <v>-6.0225967107536613</v>
      </c>
      <c r="N1348" s="95">
        <f t="shared" si="64"/>
        <v>2.4175101121222311E-3</v>
      </c>
      <c r="O1348" s="72">
        <f t="shared" si="63"/>
        <v>-2.4204370078448733E-3</v>
      </c>
    </row>
    <row r="1349" spans="1:15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0.26262869999999999</v>
      </c>
      <c r="F1349" s="5">
        <v>0.35642970000000002</v>
      </c>
      <c r="G1349" s="5">
        <v>3.07687E-2</v>
      </c>
      <c r="H1349" s="5">
        <v>1.6677649999999999</v>
      </c>
      <c r="I1349" s="9">
        <v>0.28971390000000002</v>
      </c>
      <c r="M1349" s="5">
        <f t="shared" si="65"/>
        <v>-5.6772187744332827</v>
      </c>
      <c r="N1349" s="95">
        <f t="shared" si="64"/>
        <v>3.4113881288382773E-3</v>
      </c>
      <c r="O1349" s="72">
        <f t="shared" si="63"/>
        <v>-3.4172201806934809E-3</v>
      </c>
    </row>
    <row r="1350" spans="1:15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0.1068094</v>
      </c>
      <c r="F1350" s="5">
        <v>0.44842860000000001</v>
      </c>
      <c r="G1350" s="5">
        <v>2.7430300000000001E-2</v>
      </c>
      <c r="H1350" s="5">
        <v>2.2911060000000001</v>
      </c>
      <c r="I1350" s="9">
        <v>0.18987309999999999</v>
      </c>
      <c r="M1350" s="5">
        <f t="shared" si="65"/>
        <v>-6.9040784395981083</v>
      </c>
      <c r="N1350" s="95">
        <f t="shared" si="64"/>
        <v>1.0026772365445175E-3</v>
      </c>
      <c r="O1350" s="72">
        <f t="shared" si="63"/>
        <v>-1.0031802536355462E-3</v>
      </c>
    </row>
    <row r="1351" spans="1:15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0.4928053</v>
      </c>
      <c r="F1351" s="5">
        <v>0.51420049999999995</v>
      </c>
      <c r="G1351" s="5">
        <v>5.29361E-2</v>
      </c>
      <c r="H1351" s="5">
        <v>2.4125920000000001</v>
      </c>
      <c r="I1351" s="9">
        <v>0.25522220000000001</v>
      </c>
      <c r="M1351" s="5">
        <f t="shared" si="65"/>
        <v>-7.1968800986519561</v>
      </c>
      <c r="N1351" s="95">
        <f t="shared" si="64"/>
        <v>7.483582602708245E-4</v>
      </c>
      <c r="O1351" s="72">
        <f t="shared" si="63"/>
        <v>-7.4863842009572235E-4</v>
      </c>
    </row>
    <row r="1352" spans="1:15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0.41296070000000001</v>
      </c>
      <c r="F1352" s="5">
        <v>0.46561940000000002</v>
      </c>
      <c r="G1352" s="5">
        <v>3.5930700000000003E-2</v>
      </c>
      <c r="H1352" s="5">
        <v>2.1510289999999999</v>
      </c>
      <c r="I1352" s="9">
        <v>0.29989159999999998</v>
      </c>
      <c r="M1352" s="5">
        <f t="shared" si="65"/>
        <v>-6.5787951111315728</v>
      </c>
      <c r="N1352" s="95">
        <f t="shared" si="64"/>
        <v>1.3875944131497464E-3</v>
      </c>
      <c r="O1352" s="72">
        <f t="shared" si="63"/>
        <v>-1.3885580137718077E-3</v>
      </c>
    </row>
    <row r="1353" spans="1:15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0.43309819999999999</v>
      </c>
      <c r="F1353" s="5">
        <v>0.48939280000000002</v>
      </c>
      <c r="G1353" s="5">
        <v>5.6642100000000001E-2</v>
      </c>
      <c r="H1353" s="5">
        <v>3.4182079999999999</v>
      </c>
      <c r="I1353" s="9">
        <v>0.30681609999999998</v>
      </c>
      <c r="M1353" s="5">
        <f t="shared" si="65"/>
        <v>-8.7857628784624087</v>
      </c>
      <c r="N1353" s="95">
        <f t="shared" si="64"/>
        <v>1.5287105629662056E-4</v>
      </c>
      <c r="O1353" s="72">
        <f t="shared" si="63"/>
        <v>-1.5288274226748363E-4</v>
      </c>
    </row>
    <row r="1354" spans="1:15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0.44181540000000002</v>
      </c>
      <c r="F1354" s="5">
        <v>0.45116270000000003</v>
      </c>
      <c r="G1354" s="5">
        <v>2.9457199999999999E-2</v>
      </c>
      <c r="H1354" s="5">
        <v>2.259998</v>
      </c>
      <c r="I1354" s="9">
        <v>0.3128783</v>
      </c>
      <c r="M1354" s="5">
        <f t="shared" si="65"/>
        <v>-6.6596394840398556</v>
      </c>
      <c r="N1354" s="95">
        <f t="shared" si="64"/>
        <v>1.2799679098324445E-3</v>
      </c>
      <c r="O1354" s="72">
        <f t="shared" si="63"/>
        <v>-1.2807877684273257E-3</v>
      </c>
    </row>
    <row r="1355" spans="1:15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0.48222120000000002</v>
      </c>
      <c r="F1355" s="5">
        <v>0.46473910000000002</v>
      </c>
      <c r="G1355" s="5">
        <v>6.4355700000000002E-2</v>
      </c>
      <c r="H1355" s="5">
        <v>3.595507</v>
      </c>
      <c r="I1355" s="9">
        <v>0.35752889999999998</v>
      </c>
      <c r="M1355" s="5">
        <f t="shared" si="65"/>
        <v>-9.0423752106356989</v>
      </c>
      <c r="N1355" s="95">
        <f t="shared" si="64"/>
        <v>1.1827554918368834E-4</v>
      </c>
      <c r="O1355" s="72">
        <f t="shared" si="63"/>
        <v>-1.1828254428798334E-4</v>
      </c>
    </row>
    <row r="1356" spans="1:15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0.13329750000000001</v>
      </c>
      <c r="F1356" s="5">
        <v>0.5707856</v>
      </c>
      <c r="G1356" s="5">
        <v>6.1645999999999999E-2</v>
      </c>
      <c r="H1356" s="5">
        <v>2.1575929999999999</v>
      </c>
      <c r="I1356" s="9">
        <v>0.3171254</v>
      </c>
      <c r="M1356" s="5">
        <f t="shared" si="65"/>
        <v>-7.0530786253162647</v>
      </c>
      <c r="N1356" s="95">
        <f t="shared" si="64"/>
        <v>8.6399550278968553E-4</v>
      </c>
      <c r="O1356" s="72">
        <f t="shared" si="63"/>
        <v>-8.6436896203102387E-4</v>
      </c>
    </row>
    <row r="1357" spans="1:15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0.1889266</v>
      </c>
      <c r="F1357" s="5">
        <v>0.6100951</v>
      </c>
      <c r="G1357" s="5">
        <v>6.6556299999999999E-2</v>
      </c>
      <c r="H1357" s="5">
        <v>2.667227</v>
      </c>
      <c r="I1357" s="9">
        <v>0.3382713</v>
      </c>
      <c r="M1357" s="5">
        <f t="shared" si="65"/>
        <v>-7.9255044576688238</v>
      </c>
      <c r="N1357" s="95">
        <f t="shared" si="64"/>
        <v>3.6127692087319519E-4</v>
      </c>
      <c r="O1357" s="72">
        <f t="shared" si="63"/>
        <v>-3.6134219710229158E-4</v>
      </c>
    </row>
    <row r="1358" spans="1:15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0.26435999999999998</v>
      </c>
      <c r="F1358" s="5">
        <v>0.70093360000000005</v>
      </c>
      <c r="G1358" s="5">
        <v>5.8042499999999997E-2</v>
      </c>
      <c r="H1358" s="5">
        <v>2.9328560000000001</v>
      </c>
      <c r="I1358" s="9">
        <v>0.305282</v>
      </c>
      <c r="M1358" s="5">
        <f t="shared" si="65"/>
        <v>-8.4019723138094857</v>
      </c>
      <c r="N1358" s="95">
        <f t="shared" si="64"/>
        <v>2.2437389738789502E-4</v>
      </c>
      <c r="O1358" s="72">
        <f t="shared" si="63"/>
        <v>-2.243990729767566E-4</v>
      </c>
    </row>
    <row r="1359" spans="1:15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8.8379200000000005E-2</v>
      </c>
      <c r="F1359" s="5">
        <v>0.66953790000000002</v>
      </c>
      <c r="G1359" s="5">
        <v>6.8145399999999995E-2</v>
      </c>
      <c r="H1359" s="5">
        <v>1.473419</v>
      </c>
      <c r="I1359" s="9">
        <v>0.3124847</v>
      </c>
      <c r="M1359" s="5">
        <f t="shared" si="65"/>
        <v>-6.1798519990337057</v>
      </c>
      <c r="N1359" s="95">
        <f t="shared" si="64"/>
        <v>2.0664552229251489E-3</v>
      </c>
      <c r="O1359" s="72">
        <f t="shared" si="63"/>
        <v>-2.068593287503584E-3</v>
      </c>
    </row>
    <row r="1360" spans="1:15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0.1228665</v>
      </c>
      <c r="F1360" s="5">
        <v>0.68788990000000005</v>
      </c>
      <c r="G1360" s="5">
        <v>5.7714500000000002E-2</v>
      </c>
      <c r="H1360" s="5">
        <v>1.2912969999999999</v>
      </c>
      <c r="I1360" s="9">
        <v>0.2934869</v>
      </c>
      <c r="M1360" s="5">
        <f t="shared" si="65"/>
        <v>-5.8303528590484737</v>
      </c>
      <c r="N1360" s="95">
        <f t="shared" si="64"/>
        <v>2.9284394908644794E-3</v>
      </c>
      <c r="O1360" s="72">
        <f t="shared" si="63"/>
        <v>-2.9327357594154183E-3</v>
      </c>
    </row>
    <row r="1361" spans="1:15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0.1198249</v>
      </c>
      <c r="F1361" s="5">
        <v>0.54047020000000001</v>
      </c>
      <c r="G1361" s="5">
        <v>5.0946499999999999E-2</v>
      </c>
      <c r="H1361" s="5">
        <v>0.67865299999999995</v>
      </c>
      <c r="I1361" s="9">
        <v>0.27494839999999998</v>
      </c>
      <c r="M1361" s="5">
        <f t="shared" si="65"/>
        <v>-4.5983087781052419</v>
      </c>
      <c r="N1361" s="95">
        <f t="shared" si="64"/>
        <v>9.9684788938858484E-3</v>
      </c>
      <c r="O1361" s="72">
        <f t="shared" si="63"/>
        <v>-1.0018496859242202E-2</v>
      </c>
    </row>
    <row r="1362" spans="1:15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0.14021249999999999</v>
      </c>
      <c r="F1362" s="5">
        <v>0.5622085</v>
      </c>
      <c r="G1362" s="5">
        <v>4.63398E-2</v>
      </c>
      <c r="H1362" s="5">
        <v>0.97973449999999995</v>
      </c>
      <c r="I1362" s="9">
        <v>0.30014380000000002</v>
      </c>
      <c r="M1362" s="5">
        <f t="shared" si="65"/>
        <v>-5.0488056369051852</v>
      </c>
      <c r="N1362" s="95">
        <f t="shared" si="64"/>
        <v>6.376077843406814E-3</v>
      </c>
      <c r="O1362" s="72">
        <f t="shared" si="63"/>
        <v>-6.3964918481924527E-3</v>
      </c>
    </row>
    <row r="1363" spans="1:15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0.14543449999999999</v>
      </c>
      <c r="F1363" s="5">
        <v>0.57613080000000005</v>
      </c>
      <c r="G1363" s="5">
        <v>5.3199999999999997E-2</v>
      </c>
      <c r="H1363" s="5">
        <v>1.3443799999999999</v>
      </c>
      <c r="I1363" s="9">
        <v>0.28891650000000002</v>
      </c>
      <c r="M1363" s="5">
        <f t="shared" si="65"/>
        <v>-5.7098137748569444</v>
      </c>
      <c r="N1363" s="95">
        <f t="shared" si="64"/>
        <v>3.3023478707206581E-3</v>
      </c>
      <c r="O1363" s="72">
        <f t="shared" si="63"/>
        <v>-3.3078126558480922E-3</v>
      </c>
    </row>
    <row r="1364" spans="1:15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0.1795139</v>
      </c>
      <c r="F1364" s="5">
        <v>0.57000360000000005</v>
      </c>
      <c r="G1364" s="5">
        <v>4.1390499999999997E-2</v>
      </c>
      <c r="H1364" s="5">
        <v>1.601369</v>
      </c>
      <c r="I1364" s="9">
        <v>0.331903</v>
      </c>
      <c r="M1364" s="5">
        <f t="shared" si="65"/>
        <v>-5.9752131887285662</v>
      </c>
      <c r="N1364" s="95">
        <f t="shared" si="64"/>
        <v>2.5345202096257726E-3</v>
      </c>
      <c r="O1364" s="72">
        <f t="shared" si="63"/>
        <v>-2.5377375433869539E-3</v>
      </c>
    </row>
    <row r="1365" spans="1:15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0.53117389999999998</v>
      </c>
      <c r="F1365" s="5">
        <v>3.6112000000000002E-3</v>
      </c>
      <c r="G1365" s="5">
        <v>2.8132999999999998E-2</v>
      </c>
      <c r="H1365" s="5">
        <v>0.63406379999999996</v>
      </c>
      <c r="I1365" s="9">
        <v>0.42435709999999999</v>
      </c>
      <c r="M1365" s="5">
        <f t="shared" si="65"/>
        <v>-3.3011069901664269</v>
      </c>
      <c r="N1365" s="95">
        <f t="shared" si="64"/>
        <v>3.5533232519215245E-2</v>
      </c>
      <c r="O1365" s="72">
        <f t="shared" si="63"/>
        <v>-3.617990292640326E-2</v>
      </c>
    </row>
    <row r="1366" spans="1:15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0.49503930000000002</v>
      </c>
      <c r="F1366" s="5">
        <v>4.8260200000000003E-2</v>
      </c>
      <c r="G1366" s="5">
        <v>4.3217699999999998E-2</v>
      </c>
      <c r="H1366" s="5">
        <v>0.68418730000000005</v>
      </c>
      <c r="I1366" s="9">
        <v>0.41806320000000002</v>
      </c>
      <c r="M1366" s="5">
        <f t="shared" si="65"/>
        <v>-3.5854418357572047</v>
      </c>
      <c r="N1366" s="95">
        <f t="shared" si="64"/>
        <v>2.6976507391714186E-2</v>
      </c>
      <c r="O1366" s="72">
        <f t="shared" si="63"/>
        <v>-2.7347052577548631E-2</v>
      </c>
    </row>
    <row r="1367" spans="1:15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0.52680499999999997</v>
      </c>
      <c r="F1367" s="5">
        <v>9.5292299999999996E-2</v>
      </c>
      <c r="G1367" s="5">
        <v>5.7141400000000002E-2</v>
      </c>
      <c r="H1367" s="5">
        <v>1.033531</v>
      </c>
      <c r="I1367" s="9">
        <v>0.4253112</v>
      </c>
      <c r="M1367" s="5">
        <f t="shared" si="65"/>
        <v>-4.3042597038485644</v>
      </c>
      <c r="N1367" s="95">
        <f t="shared" si="64"/>
        <v>1.3330773364653326E-2</v>
      </c>
      <c r="O1367" s="72">
        <f t="shared" si="63"/>
        <v>-1.3420425772655144E-2</v>
      </c>
    </row>
    <row r="1368" spans="1:15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0.55700590000000005</v>
      </c>
      <c r="F1368" s="5">
        <v>0.13427939999999999</v>
      </c>
      <c r="G1368" s="5">
        <v>5.7462199999999998E-2</v>
      </c>
      <c r="H1368" s="5">
        <v>0.78576509999999999</v>
      </c>
      <c r="I1368" s="9">
        <v>0.40635779999999999</v>
      </c>
      <c r="M1368" s="5">
        <f t="shared" si="65"/>
        <v>-3.9679070981715916</v>
      </c>
      <c r="N1368" s="95">
        <f t="shared" si="64"/>
        <v>1.8561913736134621E-2</v>
      </c>
      <c r="O1368" s="72">
        <f t="shared" si="63"/>
        <v>-1.8736347984926984E-2</v>
      </c>
    </row>
    <row r="1369" spans="1:15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0.5213776</v>
      </c>
      <c r="F1369" s="5">
        <v>0.14885670000000001</v>
      </c>
      <c r="G1369" s="5">
        <v>4.7785800000000003E-2</v>
      </c>
      <c r="H1369" s="5">
        <v>0.459287</v>
      </c>
      <c r="I1369" s="9">
        <v>0.45156259999999998</v>
      </c>
      <c r="M1369" s="5">
        <f t="shared" si="65"/>
        <v>-3.3781779294137362</v>
      </c>
      <c r="N1369" s="95">
        <f t="shared" si="64"/>
        <v>3.2984463022764574E-2</v>
      </c>
      <c r="O1369" s="72">
        <f t="shared" si="63"/>
        <v>-3.3540716463259554E-2</v>
      </c>
    </row>
    <row r="1370" spans="1:15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0.48752200000000001</v>
      </c>
      <c r="F1370" s="5">
        <v>0.1635067</v>
      </c>
      <c r="G1370" s="5">
        <v>4.14483E-2</v>
      </c>
      <c r="H1370" s="5">
        <v>0.32149450000000002</v>
      </c>
      <c r="I1370" s="9">
        <v>0.42891859999999998</v>
      </c>
      <c r="M1370" s="5">
        <f t="shared" si="65"/>
        <v>-3.1572630728266642</v>
      </c>
      <c r="N1370" s="95">
        <f t="shared" si="64"/>
        <v>4.0806044864574717E-2</v>
      </c>
      <c r="O1370" s="72">
        <f t="shared" si="63"/>
        <v>-4.1661977274276826E-2</v>
      </c>
    </row>
    <row r="1371" spans="1:15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0.46047709999999997</v>
      </c>
      <c r="F1371" s="5">
        <v>0.13379659999999999</v>
      </c>
      <c r="G1371" s="5">
        <v>4.9335799999999999E-2</v>
      </c>
      <c r="H1371" s="5">
        <v>0.24207129999999999</v>
      </c>
      <c r="I1371" s="9">
        <v>0.36739280000000002</v>
      </c>
      <c r="M1371" s="5">
        <f t="shared" si="65"/>
        <v>-3.0999245828986539</v>
      </c>
      <c r="N1371" s="95">
        <f t="shared" si="64"/>
        <v>4.3110365929766629E-2</v>
      </c>
      <c r="O1371" s="72">
        <f t="shared" si="63"/>
        <v>-4.4067219080097982E-2</v>
      </c>
    </row>
    <row r="1372" spans="1:15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5.8148499999999999E-2</v>
      </c>
      <c r="F1372" s="5">
        <v>-0.15330550000000001</v>
      </c>
      <c r="G1372" s="5">
        <v>4.4525000000000002E-2</v>
      </c>
      <c r="H1372" s="5">
        <v>0.32252429999999999</v>
      </c>
      <c r="I1372" s="9">
        <v>0.29625390000000001</v>
      </c>
      <c r="M1372" s="5">
        <f t="shared" si="65"/>
        <v>-2.9830087128795322</v>
      </c>
      <c r="N1372" s="95">
        <f t="shared" si="64"/>
        <v>4.819941254006007E-2</v>
      </c>
      <c r="O1372" s="72">
        <f t="shared" si="63"/>
        <v>-4.9399733085882795E-2</v>
      </c>
    </row>
    <row r="1373" spans="1:15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2.3043999999999999E-2</v>
      </c>
      <c r="F1373" s="5">
        <v>-0.26934989999999998</v>
      </c>
      <c r="G1373" s="5">
        <v>2.7171000000000001E-3</v>
      </c>
      <c r="H1373" s="5">
        <v>0.15356639999999999</v>
      </c>
      <c r="I1373" s="9">
        <v>0.33865889999999998</v>
      </c>
      <c r="M1373" s="5">
        <f t="shared" si="65"/>
        <v>-2.1988719007539608</v>
      </c>
      <c r="N1373" s="95">
        <f t="shared" si="64"/>
        <v>9.9851838553836392E-2</v>
      </c>
      <c r="O1373" s="72">
        <f t="shared" si="63"/>
        <v>-2.3040678061317319</v>
      </c>
    </row>
    <row r="1374" spans="1:15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0.2334135</v>
      </c>
      <c r="F1374" s="5">
        <v>0.50828110000000004</v>
      </c>
      <c r="G1374" s="5">
        <v>8.4744E-2</v>
      </c>
      <c r="H1374" s="5">
        <v>2.5092729999999999</v>
      </c>
      <c r="I1374" s="9">
        <v>0.42478260000000001</v>
      </c>
      <c r="M1374" s="5">
        <f t="shared" si="65"/>
        <v>-7.5991866626223628</v>
      </c>
      <c r="N1374" s="95">
        <f t="shared" si="64"/>
        <v>5.0060790108080332E-4</v>
      </c>
      <c r="O1374" s="72">
        <f t="shared" si="63"/>
        <v>-5.0073324705059825E-4</v>
      </c>
    </row>
    <row r="1375" spans="1:15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0.2597756</v>
      </c>
      <c r="F1375" s="5">
        <v>0.52651130000000002</v>
      </c>
      <c r="G1375" s="5">
        <v>7.4379700000000007E-2</v>
      </c>
      <c r="H1375" s="5">
        <v>3.2107329999999998</v>
      </c>
      <c r="I1375" s="9">
        <v>0.44117590000000001</v>
      </c>
      <c r="M1375" s="5">
        <f t="shared" si="65"/>
        <v>-8.639546016982786</v>
      </c>
      <c r="N1375" s="95">
        <f t="shared" si="64"/>
        <v>1.7693591226591632E-4</v>
      </c>
      <c r="O1375" s="72">
        <f t="shared" si="63"/>
        <v>-1.7695156727103679E-4</v>
      </c>
    </row>
    <row r="1376" spans="1:15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0.2202395</v>
      </c>
      <c r="F1376" s="5">
        <v>0.52721839999999998</v>
      </c>
      <c r="G1376" s="5">
        <v>8.4431900000000004E-2</v>
      </c>
      <c r="H1376" s="5">
        <v>3.9881769999999999</v>
      </c>
      <c r="I1376" s="9">
        <v>0.42054809999999998</v>
      </c>
      <c r="M1376" s="5">
        <f t="shared" si="65"/>
        <v>-9.9890772611645744</v>
      </c>
      <c r="N1376" s="95">
        <f t="shared" si="64"/>
        <v>4.5896432893754354E-5</v>
      </c>
      <c r="O1376" s="72">
        <f t="shared" si="63"/>
        <v>-4.5897486167270075E-5</v>
      </c>
    </row>
    <row r="1377" spans="1:15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0.14013049999999999</v>
      </c>
      <c r="F1377" s="5">
        <v>0.43521890000000002</v>
      </c>
      <c r="G1377" s="5">
        <v>7.7569299999999994E-2</v>
      </c>
      <c r="H1377" s="5">
        <v>2.603545</v>
      </c>
      <c r="I1377" s="9">
        <v>0.36689240000000001</v>
      </c>
      <c r="M1377" s="5">
        <f t="shared" si="65"/>
        <v>-7.6603247681820372</v>
      </c>
      <c r="N1377" s="95">
        <f t="shared" si="64"/>
        <v>4.709324880977756E-4</v>
      </c>
      <c r="O1377" s="72">
        <f t="shared" si="63"/>
        <v>-4.7104341162835557E-4</v>
      </c>
    </row>
    <row r="1378" spans="1:15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2.3312300000000001E-2</v>
      </c>
      <c r="F1378" s="5">
        <v>0.4156627</v>
      </c>
      <c r="G1378" s="5">
        <v>8.4030499999999994E-2</v>
      </c>
      <c r="H1378" s="5">
        <v>1.450105</v>
      </c>
      <c r="I1378" s="9">
        <v>0.3972002</v>
      </c>
      <c r="M1378" s="5">
        <f t="shared" si="65"/>
        <v>-5.8750878244424838</v>
      </c>
      <c r="N1378" s="95">
        <f t="shared" si="64"/>
        <v>2.8006816769823042E-3</v>
      </c>
      <c r="O1378" s="72">
        <f t="shared" si="63"/>
        <v>-2.804610924005118E-3</v>
      </c>
    </row>
    <row r="1379" spans="1:15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0.1187926</v>
      </c>
      <c r="F1379" s="5">
        <v>0.4288225</v>
      </c>
      <c r="G1379" s="5">
        <v>2.4740700000000001E-2</v>
      </c>
      <c r="H1379" s="5">
        <v>0.76126349999999998</v>
      </c>
      <c r="I1379" s="9">
        <v>0.33841500000000002</v>
      </c>
      <c r="M1379" s="5">
        <f t="shared" si="65"/>
        <v>-4.3190923468966469</v>
      </c>
      <c r="N1379" s="95">
        <f t="shared" si="64"/>
        <v>1.3137080405017012E-2</v>
      </c>
      <c r="O1379" s="72">
        <f t="shared" si="63"/>
        <v>-1.3224135116201314E-2</v>
      </c>
    </row>
    <row r="1380" spans="1:15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0.21991450000000001</v>
      </c>
      <c r="F1380" s="5">
        <v>0.49546269999999998</v>
      </c>
      <c r="G1380" s="5">
        <v>6.7125400000000002E-2</v>
      </c>
      <c r="H1380" s="5">
        <v>1.412852</v>
      </c>
      <c r="I1380" s="9">
        <v>0.32891379999999998</v>
      </c>
      <c r="M1380" s="5">
        <f t="shared" si="65"/>
        <v>-5.7573754823959797</v>
      </c>
      <c r="N1380" s="95">
        <f t="shared" si="64"/>
        <v>3.1494422837099289E-3</v>
      </c>
      <c r="O1380" s="72">
        <f t="shared" si="63"/>
        <v>-3.1544122148099065E-3</v>
      </c>
    </row>
    <row r="1381" spans="1:15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0.18866640000000001</v>
      </c>
      <c r="F1381" s="5">
        <v>0.47094049999999998</v>
      </c>
      <c r="G1381" s="5">
        <v>6.9478700000000004E-2</v>
      </c>
      <c r="H1381" s="5">
        <v>1.0317419999999999</v>
      </c>
      <c r="I1381" s="9">
        <v>0.3549736</v>
      </c>
      <c r="M1381" s="5">
        <f t="shared" si="65"/>
        <v>-5.1300095154134544</v>
      </c>
      <c r="N1381" s="95">
        <f t="shared" si="64"/>
        <v>5.8817050429850999E-3</v>
      </c>
      <c r="O1381" s="72">
        <f t="shared" si="63"/>
        <v>-5.8990703954922208E-3</v>
      </c>
    </row>
    <row r="1382" spans="1:15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0.1976426</v>
      </c>
      <c r="F1382" s="5">
        <v>0.54471429999999998</v>
      </c>
      <c r="G1382" s="5">
        <v>7.6577199999999998E-2</v>
      </c>
      <c r="H1382" s="5">
        <v>2.140218</v>
      </c>
      <c r="I1382" s="9">
        <v>0.41008749999999999</v>
      </c>
      <c r="M1382" s="5">
        <f t="shared" si="65"/>
        <v>-7.0226420982249085</v>
      </c>
      <c r="N1382" s="95">
        <f t="shared" si="64"/>
        <v>8.9067302946649839E-4</v>
      </c>
      <c r="O1382" s="72">
        <f t="shared" si="63"/>
        <v>-8.9106991436987775E-4</v>
      </c>
    </row>
    <row r="1383" spans="1:15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0.22319259999999999</v>
      </c>
      <c r="F1383" s="5">
        <v>0.58076099999999997</v>
      </c>
      <c r="G1383" s="5">
        <v>6.7690200000000006E-2</v>
      </c>
      <c r="H1383" s="5">
        <v>2.1680090000000001</v>
      </c>
      <c r="I1383" s="9">
        <v>0.35477570000000003</v>
      </c>
      <c r="M1383" s="5">
        <f t="shared" si="65"/>
        <v>-7.0719448941644325</v>
      </c>
      <c r="N1383" s="95">
        <f t="shared" si="64"/>
        <v>8.4786162341245555E-4</v>
      </c>
      <c r="O1383" s="72">
        <f t="shared" si="63"/>
        <v>-8.482212613751866E-4</v>
      </c>
    </row>
    <row r="1384" spans="1:15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0.23434479999999999</v>
      </c>
      <c r="F1384" s="5">
        <v>0.1731615</v>
      </c>
      <c r="G1384" s="5">
        <v>1.6323799999999999E-2</v>
      </c>
      <c r="H1384" s="5">
        <v>0.3585991</v>
      </c>
      <c r="I1384" s="9">
        <v>0.48145700000000002</v>
      </c>
      <c r="M1384" s="5">
        <f t="shared" si="65"/>
        <v>-3.1018150518626646</v>
      </c>
      <c r="N1384" s="95">
        <f t="shared" si="64"/>
        <v>4.3032447888218049E-2</v>
      </c>
      <c r="O1384" s="72">
        <f t="shared" si="63"/>
        <v>-4.3985793943307039E-2</v>
      </c>
    </row>
    <row r="1385" spans="1:15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0.2263328</v>
      </c>
      <c r="F1385" s="5">
        <v>0.15268950000000001</v>
      </c>
      <c r="G1385" s="5">
        <v>9.2014000000000002E-3</v>
      </c>
      <c r="H1385" s="5">
        <v>0.14302960000000001</v>
      </c>
      <c r="I1385" s="9">
        <v>0.4381989</v>
      </c>
      <c r="M1385" s="5">
        <f t="shared" si="65"/>
        <v>-2.7016743652457444</v>
      </c>
      <c r="N1385" s="95">
        <f t="shared" si="64"/>
        <v>6.2874627860637897E-2</v>
      </c>
      <c r="O1385" s="72">
        <f t="shared" si="63"/>
        <v>-6.4938204051493864E-2</v>
      </c>
    </row>
    <row r="1386" spans="1:15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0.13928789999999999</v>
      </c>
      <c r="F1386" s="5">
        <v>-0.65829029999999999</v>
      </c>
      <c r="G1386" s="5">
        <v>3.08797E-2</v>
      </c>
      <c r="H1386" s="5">
        <v>3.5464769999999999</v>
      </c>
      <c r="I1386" s="9">
        <v>0.16962530000000001</v>
      </c>
      <c r="M1386" s="5">
        <f t="shared" si="65"/>
        <v>-7.3221133399414011</v>
      </c>
      <c r="N1386" s="95">
        <f t="shared" si="64"/>
        <v>6.6032799382434633E-4</v>
      </c>
      <c r="O1386" s="72">
        <f t="shared" si="63"/>
        <v>-6.6054610637653218E-4</v>
      </c>
    </row>
    <row r="1387" spans="1:15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0.12255539999999999</v>
      </c>
      <c r="F1387" s="5">
        <v>-0.78042270000000002</v>
      </c>
      <c r="G1387" s="5">
        <v>2.22522E-2</v>
      </c>
      <c r="H1387" s="5">
        <v>2.3702830000000001</v>
      </c>
      <c r="I1387" s="9">
        <v>0.17435049999999999</v>
      </c>
      <c r="M1387" s="5">
        <f t="shared" si="65"/>
        <v>-5.2051514177985156</v>
      </c>
      <c r="N1387" s="95">
        <f t="shared" si="64"/>
        <v>5.4582632180285966E-3</v>
      </c>
      <c r="O1387" s="72">
        <f t="shared" si="63"/>
        <v>-5.4732139649331093E-3</v>
      </c>
    </row>
    <row r="1388" spans="1:15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0.1433603</v>
      </c>
      <c r="F1388" s="5">
        <v>-0.86903699999999995</v>
      </c>
      <c r="G1388" s="5">
        <v>2.1079899999999999E-2</v>
      </c>
      <c r="H1388" s="5">
        <v>3.0251640000000002</v>
      </c>
      <c r="I1388" s="9">
        <v>0.1736955</v>
      </c>
      <c r="M1388" s="5">
        <f t="shared" si="65"/>
        <v>-6.1023239759535031</v>
      </c>
      <c r="N1388" s="95">
        <f t="shared" si="64"/>
        <v>2.2326654515596989E-3</v>
      </c>
      <c r="O1388" s="72">
        <f t="shared" si="63"/>
        <v>-2.2351615650853082E-3</v>
      </c>
    </row>
    <row r="1389" spans="1:15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0.15429989999999999</v>
      </c>
      <c r="F1389" s="5">
        <v>-0.90004189999999995</v>
      </c>
      <c r="G1389" s="5">
        <v>1.7999999999999999E-2</v>
      </c>
      <c r="H1389" s="5">
        <v>2.0298020000000001</v>
      </c>
      <c r="I1389" s="9">
        <v>0.16884460000000001</v>
      </c>
      <c r="M1389" s="5">
        <f t="shared" si="65"/>
        <v>-4.4448786495905939</v>
      </c>
      <c r="N1389" s="95">
        <f t="shared" si="64"/>
        <v>1.1602336045376338E-2</v>
      </c>
      <c r="O1389" s="72">
        <f t="shared" si="63"/>
        <v>-1.1670168332005078E-2</v>
      </c>
    </row>
    <row r="1390" spans="1:15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0.14999390000000001</v>
      </c>
      <c r="F1390" s="5">
        <v>-1.041169</v>
      </c>
      <c r="G1390" s="5">
        <v>1.9992E-3</v>
      </c>
      <c r="H1390" s="5">
        <v>0.80828420000000001</v>
      </c>
      <c r="I1390" s="9">
        <v>0.15964329999999999</v>
      </c>
      <c r="M1390" s="5">
        <f t="shared" si="65"/>
        <v>-2.1725720573154139</v>
      </c>
      <c r="N1390" s="95">
        <f t="shared" si="64"/>
        <v>0.10224070897015601</v>
      </c>
      <c r="O1390" s="72">
        <f t="shared" si="63"/>
        <v>-0.10785329668990555</v>
      </c>
    </row>
    <row r="1391" spans="1:15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-5.2328800000000002E-2</v>
      </c>
      <c r="F1391" s="5">
        <v>-1.875254</v>
      </c>
      <c r="G1391" s="5">
        <v>-0.254492</v>
      </c>
      <c r="H1391" s="5">
        <v>0.2491708</v>
      </c>
      <c r="I1391" s="9">
        <v>0.1375093</v>
      </c>
      <c r="M1391" s="5">
        <f t="shared" si="65"/>
        <v>1.8853327124508406</v>
      </c>
      <c r="N1391" s="95">
        <f t="shared" si="64"/>
        <v>0.86822245292246014</v>
      </c>
      <c r="O1391" s="72">
        <f t="shared" si="63"/>
        <v>-2.0266400274385599</v>
      </c>
    </row>
    <row r="1392" spans="1:15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2.5602099999999999E-2</v>
      </c>
      <c r="F1392" s="5">
        <v>-2.3462160000000001</v>
      </c>
      <c r="G1392" s="5">
        <v>1.0134900000000001E-2</v>
      </c>
      <c r="H1392" s="5">
        <v>0.75204550000000003</v>
      </c>
      <c r="I1392" s="9">
        <v>0.1648143</v>
      </c>
      <c r="M1392" s="5">
        <f t="shared" si="65"/>
        <v>-0.29880352755019135</v>
      </c>
      <c r="N1392" s="95">
        <f t="shared" si="64"/>
        <v>0.42584999684223929</v>
      </c>
      <c r="O1392" s="72">
        <f t="shared" si="63"/>
        <v>-0.55486458726005083</v>
      </c>
    </row>
    <row r="1393" spans="1:15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0.112758</v>
      </c>
      <c r="F1393" s="5">
        <v>-2.18573</v>
      </c>
      <c r="G1393" s="5">
        <v>3.7360499999999998E-2</v>
      </c>
      <c r="H1393" s="5">
        <v>4.9652969999999996</v>
      </c>
      <c r="I1393" s="9">
        <v>0.19108330000000001</v>
      </c>
      <c r="M1393" s="5">
        <f t="shared" si="65"/>
        <v>-7.4117367140923456</v>
      </c>
      <c r="N1393" s="95">
        <f t="shared" si="64"/>
        <v>6.037558568346966E-4</v>
      </c>
      <c r="O1393" s="72">
        <f t="shared" si="63"/>
        <v>-6.0393819079585399E-4</v>
      </c>
    </row>
    <row r="1394" spans="1:15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0.48796060000000002</v>
      </c>
      <c r="F1394" s="5">
        <v>-1.2705299999999999</v>
      </c>
      <c r="G1394" s="5">
        <v>3.7902999999999999E-2</v>
      </c>
      <c r="H1394" s="5">
        <v>8.6156849999999991</v>
      </c>
      <c r="I1394" s="9">
        <v>0.12445290000000001</v>
      </c>
      <c r="M1394" s="5">
        <f t="shared" si="65"/>
        <v>-14.449833762276983</v>
      </c>
      <c r="N1394" s="95">
        <f t="shared" si="64"/>
        <v>5.3029398655524018E-7</v>
      </c>
      <c r="O1394" s="72">
        <f t="shared" si="63"/>
        <v>-5.3029412710630211E-7</v>
      </c>
    </row>
    <row r="1395" spans="1:15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0.35557329999999998</v>
      </c>
      <c r="F1395" s="5">
        <v>-1.2758879999999999</v>
      </c>
      <c r="G1395" s="5">
        <v>3.4634199999999997E-2</v>
      </c>
      <c r="H1395" s="5">
        <v>6.2715129999999997</v>
      </c>
      <c r="I1395" s="9">
        <v>0.1251015</v>
      </c>
      <c r="M1395" s="5">
        <f t="shared" si="65"/>
        <v>-10.734702773481118</v>
      </c>
      <c r="N1395" s="95">
        <f t="shared" si="64"/>
        <v>2.1775511413570286E-5</v>
      </c>
      <c r="O1395" s="72">
        <f t="shared" si="63"/>
        <v>-2.1775748503470309E-5</v>
      </c>
    </row>
    <row r="1396" spans="1:15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0.53479569999999998</v>
      </c>
      <c r="F1396" s="5">
        <v>0.29395979999999999</v>
      </c>
      <c r="G1396" s="5">
        <v>6.6770999999999997E-2</v>
      </c>
      <c r="H1396" s="5">
        <v>6.8570190000000002</v>
      </c>
      <c r="I1396" s="9">
        <v>0.24216389999999999</v>
      </c>
      <c r="M1396" s="5">
        <f t="shared" si="65"/>
        <v>-14.060602809990197</v>
      </c>
      <c r="N1396" s="95">
        <f t="shared" si="64"/>
        <v>7.826317229800994E-7</v>
      </c>
      <c r="O1396" s="72">
        <f t="shared" si="63"/>
        <v>-7.8263202924057288E-7</v>
      </c>
    </row>
    <row r="1397" spans="1:15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0.33789960000000002</v>
      </c>
      <c r="F1397" s="5">
        <v>0.27852510000000003</v>
      </c>
      <c r="G1397" s="5">
        <v>6.9689899999999999E-2</v>
      </c>
      <c r="H1397" s="5">
        <v>4.4592280000000004</v>
      </c>
      <c r="I1397" s="9">
        <v>0.24576980000000001</v>
      </c>
      <c r="M1397" s="5">
        <f t="shared" si="65"/>
        <v>-10.319768523056341</v>
      </c>
      <c r="N1397" s="95">
        <f t="shared" si="64"/>
        <v>3.297365999250553E-5</v>
      </c>
      <c r="O1397" s="72">
        <f t="shared" si="63"/>
        <v>-3.2974203635629592E-5</v>
      </c>
    </row>
    <row r="1398" spans="1:15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0.26685490000000001</v>
      </c>
      <c r="F1398" s="5">
        <v>0.20284749999999999</v>
      </c>
      <c r="G1398" s="5">
        <v>7.2326000000000001E-2</v>
      </c>
      <c r="H1398" s="5">
        <v>1.9534590000000001</v>
      </c>
      <c r="I1398" s="9">
        <v>0.1951164</v>
      </c>
      <c r="M1398" s="5">
        <f t="shared" si="65"/>
        <v>-6.2984782099839514</v>
      </c>
      <c r="N1398" s="95">
        <f t="shared" si="64"/>
        <v>1.8357252897785274E-3</v>
      </c>
      <c r="O1398" s="72">
        <f t="shared" si="63"/>
        <v>-1.8374122983539373E-3</v>
      </c>
    </row>
    <row r="1399" spans="1:15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0.23154659999999999</v>
      </c>
      <c r="F1399" s="5">
        <v>0.24036099999999999</v>
      </c>
      <c r="G1399" s="5">
        <v>4.1126500000000003E-2</v>
      </c>
      <c r="H1399" s="5">
        <v>1.7508269999999999</v>
      </c>
      <c r="I1399" s="9">
        <v>0.20236119999999999</v>
      </c>
      <c r="M1399" s="5">
        <f t="shared" si="65"/>
        <v>-5.7906864954585489</v>
      </c>
      <c r="N1399" s="95">
        <f t="shared" si="64"/>
        <v>3.0465736315438523E-3</v>
      </c>
      <c r="O1399" s="72">
        <f t="shared" si="63"/>
        <v>-3.0512238842833909E-3</v>
      </c>
    </row>
    <row r="1400" spans="1:15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0.24619460000000001</v>
      </c>
      <c r="F1400" s="5">
        <v>0.1578445</v>
      </c>
      <c r="G1400" s="5">
        <v>5.3611800000000001E-2</v>
      </c>
      <c r="H1400" s="5">
        <v>2.0414439999999998</v>
      </c>
      <c r="I1400" s="9">
        <v>0.16511690000000001</v>
      </c>
      <c r="M1400" s="5">
        <f t="shared" si="65"/>
        <v>-6.2507119878100914</v>
      </c>
      <c r="N1400" s="95">
        <f t="shared" si="64"/>
        <v>1.9253659802739229E-3</v>
      </c>
      <c r="O1400" s="72">
        <f t="shared" si="63"/>
        <v>-1.9272218799262389E-3</v>
      </c>
    </row>
    <row r="1401" spans="1:15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0.24687819999999999</v>
      </c>
      <c r="F1401" s="5">
        <v>0.2065131</v>
      </c>
      <c r="G1401" s="5">
        <v>5.52097E-2</v>
      </c>
      <c r="H1401" s="5">
        <v>1.407076</v>
      </c>
      <c r="I1401" s="9">
        <v>0.1689157</v>
      </c>
      <c r="M1401" s="5">
        <f t="shared" si="65"/>
        <v>-5.320698182684553</v>
      </c>
      <c r="N1401" s="95">
        <f t="shared" si="64"/>
        <v>4.8655495608916936E-3</v>
      </c>
      <c r="O1401" s="72">
        <f t="shared" si="63"/>
        <v>-4.8774248827936767E-3</v>
      </c>
    </row>
    <row r="1402" spans="1:15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7.3587799999999995E-2</v>
      </c>
      <c r="F1402" s="5">
        <v>0.48237459999999999</v>
      </c>
      <c r="G1402" s="5">
        <v>7.37593E-2</v>
      </c>
      <c r="H1402" s="5">
        <v>2.1393110000000002</v>
      </c>
      <c r="I1402" s="9">
        <v>0.33655230000000003</v>
      </c>
      <c r="M1402" s="5">
        <f t="shared" si="65"/>
        <v>-7.0049920936009666</v>
      </c>
      <c r="N1402" s="95">
        <f t="shared" si="64"/>
        <v>9.0651858746947425E-4</v>
      </c>
      <c r="O1402" s="72">
        <f t="shared" si="63"/>
        <v>-9.0692972393154102E-4</v>
      </c>
    </row>
    <row r="1403" spans="1:15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6.1244100000000003E-2</v>
      </c>
      <c r="F1403" s="5">
        <v>0.49017179999999999</v>
      </c>
      <c r="G1403" s="5">
        <v>5.4827800000000003E-2</v>
      </c>
      <c r="H1403" s="5">
        <v>2.5790959999999998</v>
      </c>
      <c r="I1403" s="9">
        <v>0.31583410000000001</v>
      </c>
      <c r="M1403" s="5">
        <f t="shared" si="65"/>
        <v>-7.5836875384444884</v>
      </c>
      <c r="N1403" s="95">
        <f t="shared" si="64"/>
        <v>5.0842335010943573E-4</v>
      </c>
      <c r="O1403" s="72">
        <f t="shared" si="63"/>
        <v>-5.0855264108583677E-4</v>
      </c>
    </row>
    <row r="1404" spans="1:15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9.4918699999999995E-2</v>
      </c>
      <c r="F1404" s="5">
        <v>0.54116129999999996</v>
      </c>
      <c r="G1404" s="5">
        <v>9.4923800000000003E-2</v>
      </c>
      <c r="H1404" s="5">
        <v>3.4664220000000001</v>
      </c>
      <c r="I1404" s="9">
        <v>0.3444506</v>
      </c>
      <c r="M1404" s="5">
        <f t="shared" si="65"/>
        <v>-9.360903441010139</v>
      </c>
      <c r="N1404" s="95">
        <f t="shared" si="64"/>
        <v>8.6014948275528298E-5</v>
      </c>
      <c r="O1404" s="72">
        <f t="shared" si="63"/>
        <v>-8.6018647773343146E-5</v>
      </c>
    </row>
    <row r="1405" spans="1:15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4.6629499999999997E-2</v>
      </c>
      <c r="F1405" s="5">
        <v>0.50812330000000006</v>
      </c>
      <c r="G1405" s="5">
        <v>8.9618100000000006E-2</v>
      </c>
      <c r="H1405" s="5">
        <v>2.7248540000000001</v>
      </c>
      <c r="I1405" s="9">
        <v>0.34442810000000001</v>
      </c>
      <c r="M1405" s="5">
        <f t="shared" si="65"/>
        <v>-8.1086934288525683</v>
      </c>
      <c r="N1405" s="95">
        <f t="shared" si="64"/>
        <v>3.0082125844411707E-4</v>
      </c>
      <c r="O1405" s="72">
        <f t="shared" si="63"/>
        <v>-3.0086651423503563E-4</v>
      </c>
    </row>
    <row r="1406" spans="1:15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0.13631699999999999</v>
      </c>
      <c r="F1406" s="5">
        <v>0.49012790000000001</v>
      </c>
      <c r="G1406" s="5">
        <v>0.10697909999999999</v>
      </c>
      <c r="H1406" s="5">
        <v>1.6974320000000001</v>
      </c>
      <c r="I1406" s="9">
        <v>0.32052819999999999</v>
      </c>
      <c r="M1406" s="5">
        <f t="shared" si="65"/>
        <v>-6.5617538239242474</v>
      </c>
      <c r="N1406" s="95">
        <f t="shared" si="64"/>
        <v>1.4114097792251705E-3</v>
      </c>
      <c r="O1406" s="72">
        <f t="shared" si="63"/>
        <v>-1.4124067562134052E-3</v>
      </c>
    </row>
    <row r="1407" spans="1:15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-3.8286000000000001E-2</v>
      </c>
      <c r="F1407" s="5">
        <v>0.4772904</v>
      </c>
      <c r="G1407" s="5">
        <v>1.5888900000000001E-2</v>
      </c>
      <c r="H1407" s="5">
        <v>1.810279</v>
      </c>
      <c r="I1407" s="9">
        <v>0.32164680000000001</v>
      </c>
      <c r="M1407" s="5">
        <f t="shared" si="65"/>
        <v>-6.0659459585133852</v>
      </c>
      <c r="N1407" s="95">
        <f t="shared" si="64"/>
        <v>2.3151892808765005E-3</v>
      </c>
      <c r="O1407" s="72">
        <f t="shared" si="63"/>
        <v>-2.3178734753254008E-3</v>
      </c>
    </row>
    <row r="1408" spans="1:15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0.11202719999999999</v>
      </c>
      <c r="F1408" s="5">
        <v>0.42716520000000002</v>
      </c>
      <c r="G1408" s="5">
        <v>6.8504200000000001E-2</v>
      </c>
      <c r="H1408" s="5">
        <v>1.7523979999999999</v>
      </c>
      <c r="I1408" s="9">
        <v>0.2334919</v>
      </c>
      <c r="M1408" s="5">
        <f t="shared" si="65"/>
        <v>-6.3140391726561704</v>
      </c>
      <c r="N1408" s="95">
        <f t="shared" si="64"/>
        <v>1.8074319740747184E-3</v>
      </c>
      <c r="O1408" s="72">
        <f t="shared" si="63"/>
        <v>-1.8090673500962202E-3</v>
      </c>
    </row>
    <row r="1409" spans="1:15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0.18731039999999999</v>
      </c>
      <c r="F1409" s="5">
        <v>0.41829539999999998</v>
      </c>
      <c r="G1409" s="5">
        <v>6.7271600000000001E-2</v>
      </c>
      <c r="H1409" s="5">
        <v>1.351769</v>
      </c>
      <c r="I1409" s="9">
        <v>0.26299879999999998</v>
      </c>
      <c r="M1409" s="5">
        <f t="shared" si="65"/>
        <v>-5.6033606587202653</v>
      </c>
      <c r="N1409" s="95">
        <f t="shared" si="64"/>
        <v>3.6719245956826929E-3</v>
      </c>
      <c r="O1409" s="72">
        <f t="shared" si="63"/>
        <v>-3.6786826592729101E-3</v>
      </c>
    </row>
    <row r="1410" spans="1:15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0.1035959</v>
      </c>
      <c r="F1410" s="5">
        <v>0.75381229999999999</v>
      </c>
      <c r="G1410" s="5">
        <v>3.4118599999999999E-2</v>
      </c>
      <c r="H1410" s="5">
        <v>4.3691180000000003</v>
      </c>
      <c r="I1410" s="9">
        <v>0.25855529999999999</v>
      </c>
      <c r="M1410" s="5">
        <f t="shared" si="65"/>
        <v>-10.671882628022107</v>
      </c>
      <c r="N1410" s="95">
        <f t="shared" si="64"/>
        <v>2.3187300634849135E-5</v>
      </c>
      <c r="O1410" s="72">
        <f t="shared" ref="O1410:O1473" si="66">C1410*LN(logistic(M1410))+(1-C1410)*LN(1-logistic(M1410))</f>
        <v>-2.3187569464496941E-5</v>
      </c>
    </row>
    <row r="1411" spans="1:15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6.98492E-2</v>
      </c>
      <c r="F1411" s="5">
        <v>0.85884709999999997</v>
      </c>
      <c r="G1411" s="5">
        <v>6.9964999999999999E-2</v>
      </c>
      <c r="H1411" s="5">
        <v>2.9603419999999998</v>
      </c>
      <c r="I1411" s="9">
        <v>0.2435795</v>
      </c>
      <c r="M1411" s="5">
        <f t="shared" si="65"/>
        <v>-8.8895951947821796</v>
      </c>
      <c r="N1411" s="95">
        <f t="shared" ref="N1411:N1474" si="67">logistic(M1411)</f>
        <v>1.3779644462164382E-4</v>
      </c>
      <c r="O1411" s="72">
        <f t="shared" si="66"/>
        <v>-1.3780593942395918E-4</v>
      </c>
    </row>
    <row r="1412" spans="1:15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-2.5435300000000001E-2</v>
      </c>
      <c r="F1412" s="5">
        <v>0.9196569</v>
      </c>
      <c r="G1412" s="5">
        <v>5.33883E-2</v>
      </c>
      <c r="H1412" s="5">
        <v>2.8152210000000002</v>
      </c>
      <c r="I1412" s="9">
        <v>0.2042011</v>
      </c>
      <c r="M1412" s="5">
        <f t="shared" ref="M1412:M1475" si="68">MMULT(D1412:I1412,$L$20:$L$25)</f>
        <v>-8.6780417624180615</v>
      </c>
      <c r="N1412" s="95">
        <f t="shared" si="67"/>
        <v>1.7025520646337327E-4</v>
      </c>
      <c r="O1412" s="72">
        <f t="shared" si="66"/>
        <v>-1.7026970152633723E-4</v>
      </c>
    </row>
    <row r="1413" spans="1:15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2.8789599999999999E-2</v>
      </c>
      <c r="F1413" s="5">
        <v>0.37896170000000001</v>
      </c>
      <c r="G1413" s="5">
        <v>5.4738099999999998E-2</v>
      </c>
      <c r="H1413" s="5">
        <v>0.55576519999999996</v>
      </c>
      <c r="I1413" s="9">
        <v>0.16461519999999999</v>
      </c>
      <c r="M1413" s="5">
        <f t="shared" si="68"/>
        <v>-4.3040687357889249</v>
      </c>
      <c r="N1413" s="95">
        <f t="shared" si="67"/>
        <v>1.3333285413192172E-2</v>
      </c>
      <c r="O1413" s="72">
        <f t="shared" si="66"/>
        <v>-1.3422971764431177E-2</v>
      </c>
    </row>
    <row r="1414" spans="1:15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-1.0466400000000001E-2</v>
      </c>
      <c r="F1414" s="5">
        <v>0.37953629999999999</v>
      </c>
      <c r="G1414" s="5">
        <v>5.6740899999999997E-2</v>
      </c>
      <c r="H1414" s="5">
        <v>0.62681589999999998</v>
      </c>
      <c r="I1414" s="9">
        <v>0.172289</v>
      </c>
      <c r="M1414" s="5">
        <f t="shared" si="68"/>
        <v>-4.4456623849669539</v>
      </c>
      <c r="N1414" s="95">
        <f t="shared" si="67"/>
        <v>1.1593351825471597E-2</v>
      </c>
      <c r="O1414" s="72">
        <f t="shared" si="66"/>
        <v>-1.1661078691872636E-2</v>
      </c>
    </row>
    <row r="1415" spans="1:15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5.5473300000000003E-2</v>
      </c>
      <c r="F1415" s="5">
        <v>0.41246179999999999</v>
      </c>
      <c r="G1415" s="5">
        <v>4.9056799999999998E-2</v>
      </c>
      <c r="H1415" s="5">
        <v>0.4897261</v>
      </c>
      <c r="I1415" s="9">
        <v>0.17217689999999999</v>
      </c>
      <c r="M1415" s="5">
        <f t="shared" si="68"/>
        <v>-4.1863505137493409</v>
      </c>
      <c r="N1415" s="95">
        <f t="shared" si="67"/>
        <v>1.4974031847830237E-2</v>
      </c>
      <c r="O1415" s="72">
        <f t="shared" si="66"/>
        <v>-1.5087274551298168E-2</v>
      </c>
    </row>
    <row r="1416" spans="1:15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2.9948200000000001E-2</v>
      </c>
      <c r="F1416" s="5">
        <v>0.40622599999999998</v>
      </c>
      <c r="G1416" s="5">
        <v>3.7238399999999998E-2</v>
      </c>
      <c r="H1416" s="5">
        <v>0.28221089999999999</v>
      </c>
      <c r="I1416" s="9">
        <v>0.11389779999999999</v>
      </c>
      <c r="M1416" s="5">
        <f t="shared" si="68"/>
        <v>-3.7987475042261099</v>
      </c>
      <c r="N1416" s="95">
        <f t="shared" si="67"/>
        <v>2.1908093512001587E-2</v>
      </c>
      <c r="O1416" s="72">
        <f t="shared" si="66"/>
        <v>-2.2151639448482606E-2</v>
      </c>
    </row>
    <row r="1417" spans="1:15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0.1413094</v>
      </c>
      <c r="F1417" s="5">
        <v>0.4041671</v>
      </c>
      <c r="G1417" s="5">
        <v>5.7261300000000001E-2</v>
      </c>
      <c r="H1417" s="5">
        <v>0.3575141</v>
      </c>
      <c r="I1417" s="9">
        <v>0.18137639999999999</v>
      </c>
      <c r="M1417" s="5">
        <f t="shared" si="68"/>
        <v>-3.9879549225242403</v>
      </c>
      <c r="N1417" s="95">
        <f t="shared" si="67"/>
        <v>1.8200198433944589E-2</v>
      </c>
      <c r="O1417" s="72">
        <f t="shared" si="66"/>
        <v>-1.8367859470595462E-2</v>
      </c>
    </row>
    <row r="1418" spans="1:15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0.1580278</v>
      </c>
      <c r="F1418" s="5">
        <v>0.46846179999999998</v>
      </c>
      <c r="G1418" s="5">
        <v>5.8611499999999997E-2</v>
      </c>
      <c r="H1418" s="5">
        <v>0.53517970000000004</v>
      </c>
      <c r="I1418" s="9">
        <v>0.19824839999999999</v>
      </c>
      <c r="M1418" s="5">
        <f t="shared" si="68"/>
        <v>-4.3579835218484853</v>
      </c>
      <c r="N1418" s="95">
        <f t="shared" si="67"/>
        <v>1.2642306604308477E-2</v>
      </c>
      <c r="O1418" s="72">
        <f t="shared" si="66"/>
        <v>-1.2722900545139013E-2</v>
      </c>
    </row>
    <row r="1419" spans="1:15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0.1346743</v>
      </c>
      <c r="F1419" s="5">
        <v>0.481852</v>
      </c>
      <c r="G1419" s="5">
        <v>5.7518199999999998E-2</v>
      </c>
      <c r="H1419" s="5">
        <v>0.66684220000000005</v>
      </c>
      <c r="I1419" s="9">
        <v>0.21613289999999999</v>
      </c>
      <c r="M1419" s="5">
        <f t="shared" si="68"/>
        <v>-4.5771181682235653</v>
      </c>
      <c r="N1419" s="95">
        <f t="shared" si="67"/>
        <v>1.017979775991896E-2</v>
      </c>
      <c r="O1419" s="72">
        <f t="shared" si="66"/>
        <v>-1.0231966246210644E-2</v>
      </c>
    </row>
    <row r="1420" spans="1:15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4.8571099999999999E-2</v>
      </c>
      <c r="F1420" s="5">
        <v>0.62279609999999996</v>
      </c>
      <c r="G1420" s="5">
        <v>0.1070744</v>
      </c>
      <c r="H1420" s="5">
        <v>2.8998330000000001</v>
      </c>
      <c r="I1420" s="9">
        <v>0.43149530000000003</v>
      </c>
      <c r="M1420" s="5">
        <f t="shared" si="68"/>
        <v>-8.639147005323327</v>
      </c>
      <c r="N1420" s="95">
        <f t="shared" si="67"/>
        <v>1.770065133457078E-4</v>
      </c>
      <c r="O1420" s="72">
        <f t="shared" si="66"/>
        <v>-1.7702218084747828E-4</v>
      </c>
    </row>
    <row r="1421" spans="1:15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7.74648E-2</v>
      </c>
      <c r="F1421" s="5">
        <v>0.57034700000000005</v>
      </c>
      <c r="G1421" s="5">
        <v>9.1863200000000006E-2</v>
      </c>
      <c r="H1421" s="5">
        <v>3.3393679999999999</v>
      </c>
      <c r="I1421" s="9">
        <v>0.4130434</v>
      </c>
      <c r="M1421" s="5">
        <f t="shared" si="68"/>
        <v>-9.1411103643841418</v>
      </c>
      <c r="N1421" s="95">
        <f t="shared" si="67"/>
        <v>1.0715678378855723E-4</v>
      </c>
      <c r="O1421" s="72">
        <f t="shared" si="66"/>
        <v>-1.0716252548692097E-4</v>
      </c>
    </row>
    <row r="1422" spans="1:15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9.7972699999999996E-2</v>
      </c>
      <c r="F1422" s="5">
        <v>0.60581269999999998</v>
      </c>
      <c r="G1422" s="5">
        <v>0.1062097</v>
      </c>
      <c r="H1422" s="5">
        <v>3.6567729999999998</v>
      </c>
      <c r="I1422" s="9">
        <v>0.40799770000000002</v>
      </c>
      <c r="M1422" s="5">
        <f t="shared" si="68"/>
        <v>-9.8078790684387798</v>
      </c>
      <c r="N1422" s="95">
        <f t="shared" si="67"/>
        <v>5.5013382544694892E-5</v>
      </c>
      <c r="O1422" s="72">
        <f t="shared" si="66"/>
        <v>-5.5014895836285882E-5</v>
      </c>
    </row>
    <row r="1423" spans="1:15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0.12902549999999999</v>
      </c>
      <c r="F1423" s="5">
        <v>0.65169999999999995</v>
      </c>
      <c r="G1423" s="5">
        <v>9.3235399999999996E-2</v>
      </c>
      <c r="H1423" s="5">
        <v>2.9982190000000002</v>
      </c>
      <c r="I1423" s="9">
        <v>0.39592509999999997</v>
      </c>
      <c r="M1423" s="5">
        <f t="shared" si="68"/>
        <v>-8.7159657870746603</v>
      </c>
      <c r="N1423" s="95">
        <f t="shared" si="67"/>
        <v>1.639203824487724E-4</v>
      </c>
      <c r="O1423" s="72">
        <f t="shared" si="66"/>
        <v>-1.6393381886296932E-4</v>
      </c>
    </row>
    <row r="1424" spans="1:15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0.19774659999999999</v>
      </c>
      <c r="F1424" s="5">
        <v>0.77592329999999998</v>
      </c>
      <c r="G1424" s="5">
        <v>8.2027699999999995E-2</v>
      </c>
      <c r="H1424" s="5">
        <v>2.317475</v>
      </c>
      <c r="I1424" s="9">
        <v>0.37247730000000001</v>
      </c>
      <c r="M1424" s="5">
        <f t="shared" si="68"/>
        <v>-7.7081640413361612</v>
      </c>
      <c r="N1424" s="95">
        <f t="shared" si="67"/>
        <v>4.4894369192148705E-4</v>
      </c>
      <c r="O1424" s="72">
        <f t="shared" si="66"/>
        <v>-4.4904449731251621E-4</v>
      </c>
    </row>
    <row r="1425" spans="1:15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0.17631450000000001</v>
      </c>
      <c r="F1425" s="5">
        <v>0.79117539999999997</v>
      </c>
      <c r="G1425" s="5">
        <v>8.0651E-2</v>
      </c>
      <c r="H1425" s="5">
        <v>3.0516770000000002</v>
      </c>
      <c r="I1425" s="9">
        <v>0.38081229999999999</v>
      </c>
      <c r="M1425" s="5">
        <f t="shared" si="68"/>
        <v>-8.8930624584586813</v>
      </c>
      <c r="N1425" s="95">
        <f t="shared" si="67"/>
        <v>1.3731956084118963E-4</v>
      </c>
      <c r="O1425" s="72">
        <f t="shared" si="66"/>
        <v>-1.3732899003528914E-4</v>
      </c>
    </row>
    <row r="1426" spans="1:15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0.2014493</v>
      </c>
      <c r="F1426" s="5">
        <v>0.8477015</v>
      </c>
      <c r="G1426" s="5">
        <v>0.1028709</v>
      </c>
      <c r="H1426" s="5">
        <v>3.4171909999999999</v>
      </c>
      <c r="I1426" s="9">
        <v>0.39288099999999998</v>
      </c>
      <c r="M1426" s="5">
        <f t="shared" si="68"/>
        <v>-9.7175757305674431</v>
      </c>
      <c r="N1426" s="95">
        <f t="shared" si="67"/>
        <v>6.0212177349191673E-5</v>
      </c>
      <c r="O1426" s="72">
        <f t="shared" si="66"/>
        <v>-6.0213990175115215E-5</v>
      </c>
    </row>
    <row r="1427" spans="1:15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0.24065349999999999</v>
      </c>
      <c r="F1427" s="5">
        <v>0.90312709999999996</v>
      </c>
      <c r="G1427" s="5">
        <v>0.106709</v>
      </c>
      <c r="H1427" s="5">
        <v>3.4022579999999998</v>
      </c>
      <c r="I1427" s="9">
        <v>0.35419099999999998</v>
      </c>
      <c r="M1427" s="5">
        <f t="shared" si="68"/>
        <v>-9.8128008948639831</v>
      </c>
      <c r="N1427" s="95">
        <f t="shared" si="67"/>
        <v>5.4743296251537266E-5</v>
      </c>
      <c r="O1427" s="72">
        <f t="shared" si="66"/>
        <v>-5.474479472047697E-5</v>
      </c>
    </row>
    <row r="1428" spans="1:15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0.17046729999999999</v>
      </c>
      <c r="F1428" s="5">
        <v>0.9413686</v>
      </c>
      <c r="G1428" s="5">
        <v>9.9513599999999994E-2</v>
      </c>
      <c r="H1428" s="5">
        <v>3.3649330000000002</v>
      </c>
      <c r="I1428" s="9">
        <v>0.3557034</v>
      </c>
      <c r="M1428" s="5">
        <f t="shared" si="68"/>
        <v>-9.7795153218418509</v>
      </c>
      <c r="N1428" s="95">
        <f t="shared" si="67"/>
        <v>5.6596018516436307E-5</v>
      </c>
      <c r="O1428" s="72">
        <f t="shared" si="66"/>
        <v>-5.659762013157226E-5</v>
      </c>
    </row>
    <row r="1429" spans="1:15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3.6675000000000002E-3</v>
      </c>
      <c r="F1429" s="5">
        <v>0.93353249999999999</v>
      </c>
      <c r="G1429" s="5">
        <v>0.111499</v>
      </c>
      <c r="H1429" s="5">
        <v>3.8405840000000002</v>
      </c>
      <c r="I1429" s="9">
        <v>0.3735561</v>
      </c>
      <c r="M1429" s="5">
        <f t="shared" si="68"/>
        <v>-10.680043971019806</v>
      </c>
      <c r="N1429" s="95">
        <f t="shared" si="67"/>
        <v>2.2998835583527255E-5</v>
      </c>
      <c r="O1429" s="72">
        <f t="shared" si="66"/>
        <v>-2.2999100060817319E-5</v>
      </c>
    </row>
    <row r="1430" spans="1:15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0.3059171</v>
      </c>
      <c r="F1430" s="5">
        <v>0.48186760000000001</v>
      </c>
      <c r="G1430" s="5">
        <v>6.7819299999999999E-2</v>
      </c>
      <c r="H1430" s="5">
        <v>3.1813039999999999</v>
      </c>
      <c r="I1430" s="9">
        <v>0.40705809999999998</v>
      </c>
      <c r="M1430" s="5">
        <f t="shared" si="68"/>
        <v>-8.4772810201424225</v>
      </c>
      <c r="N1430" s="95">
        <f t="shared" si="67"/>
        <v>2.0810055816826854E-4</v>
      </c>
      <c r="O1430" s="72">
        <f t="shared" si="66"/>
        <v>-2.0812221409383658E-4</v>
      </c>
    </row>
    <row r="1431" spans="1:15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0.34109859999999997</v>
      </c>
      <c r="F1431" s="5">
        <v>0.50165800000000005</v>
      </c>
      <c r="G1431" s="5">
        <v>6.4013299999999995E-2</v>
      </c>
      <c r="H1431" s="5">
        <v>4.1432869999999999</v>
      </c>
      <c r="I1431" s="9">
        <v>0.39516469999999998</v>
      </c>
      <c r="M1431" s="5">
        <f t="shared" si="68"/>
        <v>-10.00141148143474</v>
      </c>
      <c r="N1431" s="95">
        <f t="shared" si="67"/>
        <v>4.5333838557807828E-5</v>
      </c>
      <c r="O1431" s="72">
        <f t="shared" si="66"/>
        <v>-4.5334866167275819E-5</v>
      </c>
    </row>
    <row r="1432" spans="1:15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0.2790937</v>
      </c>
      <c r="F1432" s="5">
        <v>0.52994450000000004</v>
      </c>
      <c r="G1432" s="5">
        <v>5.2148E-2</v>
      </c>
      <c r="H1432" s="5">
        <v>3.7537630000000002</v>
      </c>
      <c r="I1432" s="9">
        <v>0.33856570000000002</v>
      </c>
      <c r="M1432" s="5">
        <f t="shared" si="68"/>
        <v>-9.3876577830265173</v>
      </c>
      <c r="N1432" s="95">
        <f t="shared" si="67"/>
        <v>8.3744376908001354E-5</v>
      </c>
      <c r="O1432" s="72">
        <f t="shared" si="66"/>
        <v>-8.3747883664059958E-5</v>
      </c>
    </row>
    <row r="1433" spans="1:15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0.24068690000000001</v>
      </c>
      <c r="F1433" s="5">
        <v>0.54233629999999999</v>
      </c>
      <c r="G1433" s="5">
        <v>5.0318300000000003E-2</v>
      </c>
      <c r="H1433" s="5">
        <v>4.4764989999999996</v>
      </c>
      <c r="I1433" s="9">
        <v>0.35907299999999998</v>
      </c>
      <c r="M1433" s="5">
        <f t="shared" si="68"/>
        <v>-10.545992364013214</v>
      </c>
      <c r="N1433" s="95">
        <f t="shared" si="67"/>
        <v>2.6297973832627354E-5</v>
      </c>
      <c r="O1433" s="72">
        <f t="shared" si="66"/>
        <v>-2.6298319630354974E-5</v>
      </c>
    </row>
    <row r="1434" spans="1:15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0.28041129999999997</v>
      </c>
      <c r="F1434" s="5">
        <v>0.45368799999999998</v>
      </c>
      <c r="G1434" s="5">
        <v>6.5382899999999994E-2</v>
      </c>
      <c r="H1434" s="5">
        <v>4.6774380000000004</v>
      </c>
      <c r="I1434" s="9">
        <v>0.41550619999999999</v>
      </c>
      <c r="M1434" s="5">
        <f t="shared" si="68"/>
        <v>-10.806378318643546</v>
      </c>
      <c r="N1434" s="95">
        <f t="shared" si="67"/>
        <v>2.0269392096801708E-5</v>
      </c>
      <c r="O1434" s="72">
        <f t="shared" si="66"/>
        <v>-2.026959752366506E-5</v>
      </c>
    </row>
    <row r="1435" spans="1:15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0.26931480000000002</v>
      </c>
      <c r="F1435" s="5">
        <v>0.4589877</v>
      </c>
      <c r="G1435" s="5">
        <v>3.2943699999999999E-2</v>
      </c>
      <c r="H1435" s="5">
        <v>1.773164</v>
      </c>
      <c r="I1435" s="9">
        <v>0.35703439999999997</v>
      </c>
      <c r="M1435" s="5">
        <f t="shared" si="68"/>
        <v>-5.9672105302626708</v>
      </c>
      <c r="N1435" s="95">
        <f t="shared" si="67"/>
        <v>2.5548324574150394E-3</v>
      </c>
      <c r="O1435" s="72">
        <f t="shared" si="66"/>
        <v>-2.5581016111382283E-3</v>
      </c>
    </row>
    <row r="1436" spans="1:15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0.19966619999999999</v>
      </c>
      <c r="F1436" s="5">
        <v>0.19068060000000001</v>
      </c>
      <c r="G1436" s="5">
        <v>3.7967599999999997E-2</v>
      </c>
      <c r="H1436" s="5">
        <v>1.417921</v>
      </c>
      <c r="I1436" s="9">
        <v>0.28828740000000003</v>
      </c>
      <c r="M1436" s="5">
        <f t="shared" si="68"/>
        <v>-5.1226264672066515</v>
      </c>
      <c r="N1436" s="95">
        <f t="shared" si="67"/>
        <v>5.9250324080457502E-3</v>
      </c>
      <c r="O1436" s="72">
        <f t="shared" si="66"/>
        <v>-5.9426550568866983E-3</v>
      </c>
    </row>
    <row r="1437" spans="1:15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0.21620710000000001</v>
      </c>
      <c r="F1437" s="5">
        <v>0.2141557</v>
      </c>
      <c r="G1437" s="5">
        <v>4.3656100000000003E-2</v>
      </c>
      <c r="H1437" s="5">
        <v>1.8749499999999999</v>
      </c>
      <c r="I1437" s="9">
        <v>0.31015409999999999</v>
      </c>
      <c r="M1437" s="5">
        <f t="shared" si="68"/>
        <v>-5.9101740162731433</v>
      </c>
      <c r="N1437" s="95">
        <f t="shared" si="67"/>
        <v>2.70438145214323E-3</v>
      </c>
      <c r="O1437" s="72">
        <f t="shared" si="66"/>
        <v>-2.7080448980567121E-3</v>
      </c>
    </row>
    <row r="1438" spans="1:15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0.2173117</v>
      </c>
      <c r="F1438" s="5">
        <v>0.22902610000000001</v>
      </c>
      <c r="G1438" s="5">
        <v>5.28847E-2</v>
      </c>
      <c r="H1438" s="5">
        <v>1.484675</v>
      </c>
      <c r="I1438" s="9">
        <v>0.30883369999999999</v>
      </c>
      <c r="M1438" s="5">
        <f t="shared" si="68"/>
        <v>-5.3840377197155487</v>
      </c>
      <c r="N1438" s="95">
        <f t="shared" si="67"/>
        <v>4.5682893055594802E-3</v>
      </c>
      <c r="O1438" s="72">
        <f t="shared" si="66"/>
        <v>-4.5787558273802141E-3</v>
      </c>
    </row>
    <row r="1439" spans="1:15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0.3096544</v>
      </c>
      <c r="F1439" s="5">
        <v>-0.234043</v>
      </c>
      <c r="G1439" s="5">
        <v>5.5721899999999998E-2</v>
      </c>
      <c r="H1439" s="5">
        <v>1.140301</v>
      </c>
      <c r="I1439" s="9">
        <v>0.42513600000000001</v>
      </c>
      <c r="M1439" s="5">
        <f t="shared" si="68"/>
        <v>-4.0742867064430115</v>
      </c>
      <c r="N1439" s="95">
        <f t="shared" si="67"/>
        <v>1.6720026433080227E-2</v>
      </c>
      <c r="O1439" s="72">
        <f t="shared" si="66"/>
        <v>-1.686138395796867E-2</v>
      </c>
    </row>
    <row r="1440" spans="1:15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0.2084627</v>
      </c>
      <c r="F1440" s="5">
        <v>-9.0012499999999995E-2</v>
      </c>
      <c r="G1440" s="5">
        <v>4.5408700000000003E-2</v>
      </c>
      <c r="H1440" s="5">
        <v>1.1716740000000001</v>
      </c>
      <c r="I1440" s="9">
        <v>0.32685009999999998</v>
      </c>
      <c r="M1440" s="5">
        <f t="shared" si="68"/>
        <v>-4.3540536506091776</v>
      </c>
      <c r="N1440" s="95">
        <f t="shared" si="67"/>
        <v>1.269145520705406E-2</v>
      </c>
      <c r="O1440" s="72">
        <f t="shared" si="66"/>
        <v>-1.2772679694450709E-2</v>
      </c>
    </row>
    <row r="1441" spans="1:15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0.28330820000000001</v>
      </c>
      <c r="F1441" s="5">
        <v>2.0287999999999999E-3</v>
      </c>
      <c r="G1441" s="5">
        <v>6.7850400000000005E-2</v>
      </c>
      <c r="H1441" s="5">
        <v>1.6740919999999999</v>
      </c>
      <c r="I1441" s="9">
        <v>0.34326630000000002</v>
      </c>
      <c r="M1441" s="5">
        <f t="shared" si="68"/>
        <v>-5.4268558680445853</v>
      </c>
      <c r="N1441" s="95">
        <f t="shared" si="67"/>
        <v>4.3776504369254154E-3</v>
      </c>
      <c r="O1441" s="72">
        <f t="shared" si="66"/>
        <v>-4.3872604049083183E-3</v>
      </c>
    </row>
    <row r="1442" spans="1:15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0.1969977</v>
      </c>
      <c r="F1442" s="5">
        <v>4.5185599999999999E-2</v>
      </c>
      <c r="G1442" s="5">
        <v>5.3298400000000003E-2</v>
      </c>
      <c r="H1442" s="5">
        <v>0.31005470000000002</v>
      </c>
      <c r="I1442" s="9">
        <v>0.25319130000000001</v>
      </c>
      <c r="M1442" s="5">
        <f t="shared" si="68"/>
        <v>-3.2910750477686839</v>
      </c>
      <c r="N1442" s="95">
        <f t="shared" si="67"/>
        <v>3.5878639954579523E-2</v>
      </c>
      <c r="O1442" s="72">
        <f t="shared" si="66"/>
        <v>-3.6538100132045552E-2</v>
      </c>
    </row>
    <row r="1443" spans="1:15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0.1062864</v>
      </c>
      <c r="F1443" s="5">
        <v>4.9900600000000003E-2</v>
      </c>
      <c r="G1443" s="5">
        <v>2.9797199999999999E-2</v>
      </c>
      <c r="H1443" s="5">
        <v>0.23540720000000001</v>
      </c>
      <c r="I1443" s="9">
        <v>0.23966879999999999</v>
      </c>
      <c r="M1443" s="5">
        <f t="shared" si="68"/>
        <v>-3.0369564038541657</v>
      </c>
      <c r="N1443" s="95">
        <f t="shared" si="67"/>
        <v>4.5783955086910723E-2</v>
      </c>
      <c r="O1443" s="72">
        <f t="shared" si="66"/>
        <v>-4.6865170999488122E-2</v>
      </c>
    </row>
    <row r="1444" spans="1:15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0.14881720000000001</v>
      </c>
      <c r="F1444" s="5">
        <v>7.8081700000000004E-2</v>
      </c>
      <c r="G1444" s="5">
        <v>4.7823499999999998E-2</v>
      </c>
      <c r="H1444" s="5">
        <v>0.39657880000000001</v>
      </c>
      <c r="I1444" s="9">
        <v>0.23525109999999999</v>
      </c>
      <c r="M1444" s="5">
        <f t="shared" si="68"/>
        <v>-3.4640804983978977</v>
      </c>
      <c r="N1444" s="95">
        <f t="shared" si="67"/>
        <v>3.0351711799164821E-2</v>
      </c>
      <c r="O1444" s="72">
        <f t="shared" si="66"/>
        <v>-3.0821862719844825E-2</v>
      </c>
    </row>
    <row r="1445" spans="1:15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0.14729320000000001</v>
      </c>
      <c r="F1445" s="5">
        <v>-0.49496780000000001</v>
      </c>
      <c r="G1445" s="5">
        <v>3.3684199999999997E-2</v>
      </c>
      <c r="H1445" s="5">
        <v>0.16464670000000001</v>
      </c>
      <c r="I1445" s="9">
        <v>0.33085510000000001</v>
      </c>
      <c r="M1445" s="5">
        <f t="shared" si="68"/>
        <v>-2.0895311752666048</v>
      </c>
      <c r="N1445" s="95">
        <f t="shared" si="67"/>
        <v>0.11011850723670304</v>
      </c>
      <c r="O1445" s="72">
        <f t="shared" si="66"/>
        <v>-0.11666697932030157</v>
      </c>
    </row>
    <row r="1446" spans="1:15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-0.71983410000000003</v>
      </c>
      <c r="F1446" s="5">
        <v>-0.53443779999999996</v>
      </c>
      <c r="G1446" s="5">
        <v>4.5596200000000003E-2</v>
      </c>
      <c r="H1446" s="5">
        <v>0.17510890000000001</v>
      </c>
      <c r="I1446" s="9">
        <v>0.32652490000000001</v>
      </c>
      <c r="M1446" s="5">
        <f t="shared" si="68"/>
        <v>-2.5061155967720343</v>
      </c>
      <c r="N1446" s="95">
        <f t="shared" si="67"/>
        <v>7.5430564474946449E-2</v>
      </c>
      <c r="O1446" s="72">
        <f t="shared" si="66"/>
        <v>-7.8427124944929635E-2</v>
      </c>
    </row>
    <row r="1447" spans="1:15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0.2125572</v>
      </c>
      <c r="F1447" s="5">
        <v>-0.49721989999999999</v>
      </c>
      <c r="G1447" s="5">
        <v>5.5160099999999997E-2</v>
      </c>
      <c r="H1447" s="5">
        <v>0.42576700000000001</v>
      </c>
      <c r="I1447" s="9">
        <v>0.34411639999999999</v>
      </c>
      <c r="M1447" s="5">
        <f t="shared" si="68"/>
        <v>-2.6388989859883409</v>
      </c>
      <c r="N1447" s="95">
        <f t="shared" si="67"/>
        <v>6.6676519835068407E-2</v>
      </c>
      <c r="O1447" s="72">
        <f t="shared" si="66"/>
        <v>-6.9003428508821324E-2</v>
      </c>
    </row>
    <row r="1448" spans="1:15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0.22548029999999999</v>
      </c>
      <c r="F1448" s="5">
        <v>-0.39803820000000001</v>
      </c>
      <c r="G1448" s="5">
        <v>6.4145599999999997E-2</v>
      </c>
      <c r="H1448" s="5">
        <v>1.0620259999999999</v>
      </c>
      <c r="I1448" s="9">
        <v>0.39134449999999998</v>
      </c>
      <c r="M1448" s="5">
        <f t="shared" si="68"/>
        <v>-3.8343000273661554</v>
      </c>
      <c r="N1448" s="95">
        <f t="shared" si="67"/>
        <v>2.1159079623837986E-2</v>
      </c>
      <c r="O1448" s="72">
        <f t="shared" si="66"/>
        <v>-2.1386141609765385E-2</v>
      </c>
    </row>
    <row r="1449" spans="1:15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0.25222519999999998</v>
      </c>
      <c r="F1449" s="5">
        <v>0.81613930000000001</v>
      </c>
      <c r="G1449" s="5">
        <v>6.80732E-2</v>
      </c>
      <c r="H1449" s="5">
        <v>3.5255969999999999</v>
      </c>
      <c r="I1449" s="9">
        <v>0.26122610000000002</v>
      </c>
      <c r="M1449" s="5">
        <f t="shared" si="68"/>
        <v>-9.6266379998553298</v>
      </c>
      <c r="N1449" s="95">
        <f t="shared" si="67"/>
        <v>6.5944047141830916E-5</v>
      </c>
      <c r="O1449" s="72">
        <f t="shared" si="66"/>
        <v>-6.5946221546155887E-5</v>
      </c>
    </row>
    <row r="1450" spans="1:15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9.0367699999999995E-2</v>
      </c>
      <c r="F1450" s="5">
        <v>0.4343168</v>
      </c>
      <c r="G1450" s="5">
        <v>5.4695100000000003E-2</v>
      </c>
      <c r="H1450" s="5">
        <v>1.6712629999999999</v>
      </c>
      <c r="I1450" s="9">
        <v>0.1651724</v>
      </c>
      <c r="M1450" s="5">
        <f t="shared" si="68"/>
        <v>-6.1359967788994529</v>
      </c>
      <c r="N1450" s="95">
        <f t="shared" si="67"/>
        <v>2.1588966255555926E-3</v>
      </c>
      <c r="O1450" s="72">
        <f t="shared" si="66"/>
        <v>-2.1612304024024574E-3</v>
      </c>
    </row>
    <row r="1451" spans="1:15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5.41658E-2</v>
      </c>
      <c r="F1451" s="5">
        <v>0.15769230000000001</v>
      </c>
      <c r="G1451" s="5">
        <v>4.1683499999999998E-2</v>
      </c>
      <c r="H1451" s="5">
        <v>1.534518</v>
      </c>
      <c r="I1451" s="9">
        <v>0.1647411</v>
      </c>
      <c r="M1451" s="5">
        <f t="shared" si="68"/>
        <v>-5.4270516072014026</v>
      </c>
      <c r="N1451" s="95">
        <f t="shared" si="67"/>
        <v>4.376797393189474E-3</v>
      </c>
      <c r="O1451" s="72">
        <f t="shared" si="66"/>
        <v>-4.3864036107927546E-3</v>
      </c>
    </row>
    <row r="1452" spans="1:15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4.3891600000000003E-2</v>
      </c>
      <c r="F1452" s="5">
        <v>0.16062129999999999</v>
      </c>
      <c r="G1452" s="5">
        <v>6.1511799999999998E-2</v>
      </c>
      <c r="H1452" s="5">
        <v>1.703551</v>
      </c>
      <c r="I1452" s="9">
        <v>0.20424229999999999</v>
      </c>
      <c r="M1452" s="5">
        <f t="shared" si="68"/>
        <v>-5.8390653554409058</v>
      </c>
      <c r="N1452" s="95">
        <f t="shared" si="67"/>
        <v>2.9031100439502432E-3</v>
      </c>
      <c r="O1452" s="72">
        <f t="shared" si="66"/>
        <v>-2.9073322415634536E-3</v>
      </c>
    </row>
    <row r="1453" spans="1:15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2.6822700000000001E-2</v>
      </c>
      <c r="F1453" s="5">
        <v>-5.7755800000000003E-2</v>
      </c>
      <c r="G1453" s="5">
        <v>6.1057199999999999E-2</v>
      </c>
      <c r="H1453" s="5">
        <v>1.3456680000000001</v>
      </c>
      <c r="I1453" s="9">
        <v>0.15178430000000001</v>
      </c>
      <c r="M1453" s="5">
        <f t="shared" si="68"/>
        <v>-4.9871672671546579</v>
      </c>
      <c r="N1453" s="95">
        <f t="shared" si="67"/>
        <v>6.7787059849202707E-3</v>
      </c>
      <c r="O1453" s="72">
        <f t="shared" si="66"/>
        <v>-6.8017857721959507E-3</v>
      </c>
    </row>
    <row r="1454" spans="1:15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2.74457E-2</v>
      </c>
      <c r="F1454" s="5">
        <v>1.12085E-2</v>
      </c>
      <c r="G1454" s="5">
        <v>3.5859700000000001E-2</v>
      </c>
      <c r="H1454" s="5">
        <v>0.47547590000000001</v>
      </c>
      <c r="I1454" s="9">
        <v>9.8662899999999998E-2</v>
      </c>
      <c r="M1454" s="5">
        <f t="shared" si="68"/>
        <v>-3.5318186907602667</v>
      </c>
      <c r="N1454" s="95">
        <f t="shared" si="67"/>
        <v>2.8420325796185801E-2</v>
      </c>
      <c r="O1454" s="72">
        <f t="shared" si="66"/>
        <v>-2.8832001994913987E-2</v>
      </c>
    </row>
    <row r="1455" spans="1:15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3.8560499999999998E-2</v>
      </c>
      <c r="F1455" s="5">
        <v>2.2856899999999999E-2</v>
      </c>
      <c r="G1455" s="5">
        <v>4.9891999999999999E-2</v>
      </c>
      <c r="H1455" s="5">
        <v>0.55262449999999996</v>
      </c>
      <c r="I1455" s="9">
        <v>0.1187338</v>
      </c>
      <c r="M1455" s="5">
        <f t="shared" si="68"/>
        <v>-3.7668998491464185</v>
      </c>
      <c r="N1455" s="95">
        <f t="shared" si="67"/>
        <v>2.2601021195100896E-2</v>
      </c>
      <c r="O1455" s="72">
        <f t="shared" si="66"/>
        <v>-2.2860338954384586E-2</v>
      </c>
    </row>
    <row r="1456" spans="1:15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3.5391199999999998E-2</v>
      </c>
      <c r="F1456" s="5">
        <v>5.1256000000000003E-2</v>
      </c>
      <c r="G1456" s="5">
        <v>5.2603499999999997E-2</v>
      </c>
      <c r="H1456" s="5">
        <v>0.6027747</v>
      </c>
      <c r="I1456" s="9">
        <v>0.12292790000000001</v>
      </c>
      <c r="M1456" s="5">
        <f t="shared" si="68"/>
        <v>-3.9085152962967924</v>
      </c>
      <c r="N1456" s="95">
        <f t="shared" si="67"/>
        <v>1.9675386894575719E-2</v>
      </c>
      <c r="O1456" s="72">
        <f t="shared" si="66"/>
        <v>-1.9871524301991135E-2</v>
      </c>
    </row>
    <row r="1457" spans="1:15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2.60062E-2</v>
      </c>
      <c r="F1457" s="5">
        <v>7.5293100000000002E-2</v>
      </c>
      <c r="G1457" s="5">
        <v>5.2896699999999998E-2</v>
      </c>
      <c r="H1457" s="5">
        <v>0.78956660000000001</v>
      </c>
      <c r="I1457" s="9">
        <v>0.13763819999999999</v>
      </c>
      <c r="M1457" s="5">
        <f t="shared" si="68"/>
        <v>-4.2382538245965033</v>
      </c>
      <c r="N1457" s="95">
        <f t="shared" si="67"/>
        <v>1.4227430739639143E-2</v>
      </c>
      <c r="O1457" s="72">
        <f t="shared" si="66"/>
        <v>-1.4329610964956128E-2</v>
      </c>
    </row>
    <row r="1458" spans="1:15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5.8085499999999998E-2</v>
      </c>
      <c r="F1458" s="5">
        <v>9.4380800000000001E-2</v>
      </c>
      <c r="G1458" s="5">
        <v>4.8204200000000003E-2</v>
      </c>
      <c r="H1458" s="5">
        <v>1.121661</v>
      </c>
      <c r="I1458" s="9">
        <v>0.15551419999999999</v>
      </c>
      <c r="M1458" s="5">
        <f t="shared" si="68"/>
        <v>-4.7333232240800589</v>
      </c>
      <c r="N1458" s="95">
        <f t="shared" si="67"/>
        <v>8.7204717595091089E-3</v>
      </c>
      <c r="O1458" s="72">
        <f t="shared" si="66"/>
        <v>-8.758717583452218E-3</v>
      </c>
    </row>
    <row r="1459" spans="1:15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8.8965299999999997E-2</v>
      </c>
      <c r="F1459" s="5">
        <v>0.10574600000000001</v>
      </c>
      <c r="G1459" s="5">
        <v>5.78703E-2</v>
      </c>
      <c r="H1459" s="5">
        <v>1.5774049999999999</v>
      </c>
      <c r="I1459" s="9">
        <v>0.15757869999999999</v>
      </c>
      <c r="M1459" s="5">
        <f t="shared" si="68"/>
        <v>-5.5393618716522814</v>
      </c>
      <c r="N1459" s="95">
        <f t="shared" si="67"/>
        <v>3.9136563799070491E-3</v>
      </c>
      <c r="O1459" s="72">
        <f t="shared" si="66"/>
        <v>-3.9213347733133598E-3</v>
      </c>
    </row>
    <row r="1460" spans="1:15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9.5161599999999999E-2</v>
      </c>
      <c r="F1460" s="5">
        <v>0.1198607</v>
      </c>
      <c r="G1460" s="5">
        <v>2.7246200000000002E-2</v>
      </c>
      <c r="H1460" s="5">
        <v>0.20028509999999999</v>
      </c>
      <c r="I1460" s="9">
        <v>0.25421490000000002</v>
      </c>
      <c r="M1460" s="5">
        <f t="shared" si="68"/>
        <v>-3.0578996337980744</v>
      </c>
      <c r="N1460" s="95">
        <f t="shared" si="67"/>
        <v>4.4877646385316286E-2</v>
      </c>
      <c r="O1460" s="72">
        <f t="shared" si="66"/>
        <v>-4.5915827739685729E-2</v>
      </c>
    </row>
    <row r="1461" spans="1:15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0.12898180000000001</v>
      </c>
      <c r="F1461" s="5">
        <v>0.1584546</v>
      </c>
      <c r="G1461" s="5">
        <v>4.7031700000000003E-2</v>
      </c>
      <c r="H1461" s="5">
        <v>0.40490900000000002</v>
      </c>
      <c r="I1461" s="9">
        <v>0.31152609999999997</v>
      </c>
      <c r="M1461" s="5">
        <f t="shared" si="68"/>
        <v>-3.5488361339395951</v>
      </c>
      <c r="N1461" s="95">
        <f t="shared" si="67"/>
        <v>2.7954181851427805E-2</v>
      </c>
      <c r="O1461" s="72">
        <f t="shared" si="66"/>
        <v>-2.8352337619724874E-2</v>
      </c>
    </row>
    <row r="1462" spans="1:15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0.17132610000000001</v>
      </c>
      <c r="F1462" s="5">
        <v>0.18431169999999999</v>
      </c>
      <c r="G1462" s="5">
        <v>5.4196000000000001E-2</v>
      </c>
      <c r="H1462" s="5">
        <v>0.33259460000000002</v>
      </c>
      <c r="I1462" s="9">
        <v>0.29149819999999999</v>
      </c>
      <c r="M1462" s="5">
        <f t="shared" si="68"/>
        <v>-3.5233654146728637</v>
      </c>
      <c r="N1462" s="95">
        <f t="shared" si="67"/>
        <v>2.8654675634517946E-2</v>
      </c>
      <c r="O1462" s="72">
        <f t="shared" si="66"/>
        <v>-2.907323605144339E-2</v>
      </c>
    </row>
    <row r="1463" spans="1:15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3.5773600000000003E-2</v>
      </c>
      <c r="F1463" s="5">
        <v>1.7212499999999999E-2</v>
      </c>
      <c r="G1463" s="5">
        <v>5.7371900000000003E-2</v>
      </c>
      <c r="H1463" s="5">
        <v>2.9545689999999998</v>
      </c>
      <c r="I1463" s="9">
        <v>0.23712820000000001</v>
      </c>
      <c r="M1463" s="5">
        <f t="shared" si="68"/>
        <v>-7.5740256153394681</v>
      </c>
      <c r="N1463" s="95">
        <f t="shared" si="67"/>
        <v>5.1335697138943251E-4</v>
      </c>
      <c r="O1463" s="72">
        <f t="shared" si="66"/>
        <v>-5.1348878419274881E-4</v>
      </c>
    </row>
    <row r="1464" spans="1:15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-3.3647999999999998E-3</v>
      </c>
      <c r="F1464" s="5">
        <v>3.9152399999999997E-2</v>
      </c>
      <c r="G1464" s="5">
        <v>4.7760299999999999E-2</v>
      </c>
      <c r="H1464" s="5">
        <v>0.36060360000000002</v>
      </c>
      <c r="I1464" s="9">
        <v>0.20314989999999999</v>
      </c>
      <c r="M1464" s="5">
        <f t="shared" si="68"/>
        <v>-3.432598557999667</v>
      </c>
      <c r="N1464" s="95">
        <f t="shared" si="67"/>
        <v>3.1292066478078008E-2</v>
      </c>
      <c r="O1464" s="72">
        <f t="shared" si="66"/>
        <v>-3.1792122718647925E-2</v>
      </c>
    </row>
    <row r="1465" spans="1:15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0.30596699999999999</v>
      </c>
      <c r="F1465" s="5">
        <v>8.9963000000000001E-2</v>
      </c>
      <c r="G1465" s="5">
        <v>3.2089899999999998E-2</v>
      </c>
      <c r="H1465" s="5">
        <v>0.79700720000000003</v>
      </c>
      <c r="I1465" s="9">
        <v>0.18374289999999999</v>
      </c>
      <c r="M1465" s="5">
        <f t="shared" si="68"/>
        <v>-3.9604200208939053</v>
      </c>
      <c r="N1465" s="95">
        <f t="shared" si="67"/>
        <v>1.8698801367139205E-2</v>
      </c>
      <c r="O1465" s="72">
        <f t="shared" si="66"/>
        <v>-1.8875834296002439E-2</v>
      </c>
    </row>
    <row r="1466" spans="1:15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0.17504459999999999</v>
      </c>
      <c r="F1466" s="5">
        <v>0.17139480000000001</v>
      </c>
      <c r="G1466" s="5">
        <v>4.08537E-2</v>
      </c>
      <c r="H1466" s="5">
        <v>0.6066066</v>
      </c>
      <c r="I1466" s="9">
        <v>0.16382969999999999</v>
      </c>
      <c r="M1466" s="5">
        <f t="shared" si="68"/>
        <v>-3.9120994518028285</v>
      </c>
      <c r="N1466" s="95">
        <f t="shared" si="67"/>
        <v>1.960637363384634E-2</v>
      </c>
      <c r="O1466" s="72">
        <f t="shared" si="66"/>
        <v>-1.9801128403826296E-2</v>
      </c>
    </row>
    <row r="1467" spans="1:15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0.1926197</v>
      </c>
      <c r="F1467" s="5">
        <v>0.1369998</v>
      </c>
      <c r="G1467" s="5">
        <v>3.5041700000000002E-2</v>
      </c>
      <c r="H1467" s="5">
        <v>0.27615390000000001</v>
      </c>
      <c r="I1467" s="9">
        <v>0.1452532</v>
      </c>
      <c r="M1467" s="5">
        <f t="shared" si="68"/>
        <v>-3.2932205721666317</v>
      </c>
      <c r="N1467" s="95">
        <f t="shared" si="67"/>
        <v>3.5804497199572453E-2</v>
      </c>
      <c r="O1467" s="72">
        <f t="shared" si="66"/>
        <v>-3.6461201198605568E-2</v>
      </c>
    </row>
    <row r="1468" spans="1:15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0.1230319</v>
      </c>
      <c r="F1468" s="5">
        <v>5.9874700000000003E-2</v>
      </c>
      <c r="G1468" s="5">
        <v>4.5137900000000002E-2</v>
      </c>
      <c r="H1468" s="5">
        <v>0.32176969999999999</v>
      </c>
      <c r="I1468" s="9">
        <v>0.1763747</v>
      </c>
      <c r="M1468" s="5">
        <f t="shared" si="68"/>
        <v>-3.3440821059744437</v>
      </c>
      <c r="N1468" s="95">
        <f t="shared" si="67"/>
        <v>3.4089488635364727E-2</v>
      </c>
      <c r="O1468" s="72">
        <f t="shared" si="66"/>
        <v>-3.4684087399701913E-2</v>
      </c>
    </row>
    <row r="1469" spans="1:15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7.3428999999999994E-2</v>
      </c>
      <c r="F1469" s="5">
        <v>2.0519099999999998E-2</v>
      </c>
      <c r="G1469" s="5">
        <v>4.5816299999999997E-2</v>
      </c>
      <c r="H1469" s="5">
        <v>0.33842410000000001</v>
      </c>
      <c r="I1469" s="9">
        <v>0.15598670000000001</v>
      </c>
      <c r="M1469" s="5">
        <f t="shared" si="68"/>
        <v>-3.3520151860615308</v>
      </c>
      <c r="N1469" s="95">
        <f t="shared" si="67"/>
        <v>3.3829236255710569E-2</v>
      </c>
      <c r="O1469" s="72">
        <f t="shared" si="66"/>
        <v>-3.4414686329901086E-2</v>
      </c>
    </row>
    <row r="1470" spans="1:15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0.10728939999999999</v>
      </c>
      <c r="F1470" s="5">
        <v>4.2527500000000003E-2</v>
      </c>
      <c r="G1470" s="5">
        <v>2.1659999999999999E-2</v>
      </c>
      <c r="H1470" s="5">
        <v>1.013609</v>
      </c>
      <c r="I1470" s="9">
        <v>0.14080129999999999</v>
      </c>
      <c r="M1470" s="5">
        <f t="shared" si="68"/>
        <v>-4.2621361957670851</v>
      </c>
      <c r="N1470" s="95">
        <f t="shared" si="67"/>
        <v>1.389633710921165E-2</v>
      </c>
      <c r="O1470" s="72">
        <f t="shared" si="66"/>
        <v>-1.3993795128099257E-2</v>
      </c>
    </row>
    <row r="1471" spans="1:15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0.18353839999999999</v>
      </c>
      <c r="F1471" s="5">
        <v>0.3734188</v>
      </c>
      <c r="G1471" s="5">
        <v>6.6791199999999995E-2</v>
      </c>
      <c r="H1471" s="5">
        <v>9.3119449999999997</v>
      </c>
      <c r="I1471" s="9">
        <v>0.5340009</v>
      </c>
      <c r="M1471" s="5">
        <f t="shared" si="68"/>
        <v>-18.053149493943135</v>
      </c>
      <c r="N1471" s="95">
        <f t="shared" si="67"/>
        <v>1.4441649071356056E-8</v>
      </c>
      <c r="O1471" s="72">
        <f t="shared" si="66"/>
        <v>-1.4441649203087023E-8</v>
      </c>
    </row>
    <row r="1472" spans="1:15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0.23874680000000001</v>
      </c>
      <c r="F1472" s="5">
        <v>0.40074549999999998</v>
      </c>
      <c r="G1472" s="5">
        <v>7.3288699999999998E-2</v>
      </c>
      <c r="H1472" s="5">
        <v>7.0470079999999999</v>
      </c>
      <c r="I1472" s="9">
        <v>0.57328100000000004</v>
      </c>
      <c r="M1472" s="5">
        <f t="shared" si="68"/>
        <v>-14.488252439495655</v>
      </c>
      <c r="N1472" s="95">
        <f t="shared" si="67"/>
        <v>5.1030719480792973E-7</v>
      </c>
      <c r="O1472" s="72">
        <f t="shared" si="66"/>
        <v>-5.1030732504100836E-7</v>
      </c>
    </row>
    <row r="1473" spans="1:15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0.2197654</v>
      </c>
      <c r="F1473" s="5">
        <v>0.40558860000000002</v>
      </c>
      <c r="G1473" s="5">
        <v>8.04343E-2</v>
      </c>
      <c r="H1473" s="5">
        <v>10.75517</v>
      </c>
      <c r="I1473" s="9">
        <v>0.53564979999999995</v>
      </c>
      <c r="M1473" s="5">
        <f t="shared" si="68"/>
        <v>-20.492933448226669</v>
      </c>
      <c r="N1473" s="95">
        <f t="shared" si="67"/>
        <v>1.2590184223245097E-9</v>
      </c>
      <c r="O1473" s="72">
        <f t="shared" si="66"/>
        <v>-1.2590184458470576E-9</v>
      </c>
    </row>
    <row r="1474" spans="1:15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0.18685640000000001</v>
      </c>
      <c r="F1474" s="5">
        <v>0.47088629999999998</v>
      </c>
      <c r="G1474" s="5">
        <v>9.3429999999999999E-2</v>
      </c>
      <c r="H1474" s="5">
        <v>18.914529999999999</v>
      </c>
      <c r="I1474" s="9">
        <v>0.57070419999999999</v>
      </c>
      <c r="M1474" s="5">
        <f t="shared" si="68"/>
        <v>-33.686428562381018</v>
      </c>
      <c r="N1474" s="95">
        <f t="shared" si="67"/>
        <v>2.3451464044006977E-15</v>
      </c>
      <c r="O1474" s="72">
        <f t="shared" ref="O1474:O1537" si="69">C1474*LN(logistic(M1474))+(1-C1474)*LN(1-logistic(M1474))</f>
        <v>-2.3314683517128315E-15</v>
      </c>
    </row>
    <row r="1475" spans="1:15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0.19791909999999999</v>
      </c>
      <c r="F1475" s="5">
        <v>0.48913810000000002</v>
      </c>
      <c r="G1475" s="5">
        <v>8.9363999999999999E-2</v>
      </c>
      <c r="H1475" s="5">
        <v>27.542770000000001</v>
      </c>
      <c r="I1475" s="9">
        <v>0.57048209999999999</v>
      </c>
      <c r="M1475" s="5">
        <f t="shared" si="68"/>
        <v>-47.425883424527619</v>
      </c>
      <c r="N1475" s="95">
        <f t="shared" ref="N1475:N1538" si="70">logistic(M1475)</f>
        <v>2.5304661337235818E-21</v>
      </c>
      <c r="O1475" s="72">
        <f t="shared" si="69"/>
        <v>0</v>
      </c>
    </row>
    <row r="1476" spans="1:15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0.1870203</v>
      </c>
      <c r="F1476" s="5">
        <v>0.49645109999999998</v>
      </c>
      <c r="G1476" s="5">
        <v>7.7915399999999996E-2</v>
      </c>
      <c r="H1476" s="5">
        <v>17.55969</v>
      </c>
      <c r="I1476" s="9">
        <v>0.50274649999999999</v>
      </c>
      <c r="M1476" s="5">
        <f t="shared" ref="M1476:M1539" si="71">MMULT(D1476:I1476,$L$20:$L$25)</f>
        <v>-31.482484192198736</v>
      </c>
      <c r="N1476" s="95">
        <f t="shared" si="70"/>
        <v>2.1248625325473066E-14</v>
      </c>
      <c r="O1476" s="72">
        <f t="shared" si="69"/>
        <v>-2.1205259770340714E-14</v>
      </c>
    </row>
    <row r="1477" spans="1:15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0.16782649999999999</v>
      </c>
      <c r="F1477" s="5">
        <v>0.50296529999999995</v>
      </c>
      <c r="G1477" s="5">
        <v>7.3828900000000003E-2</v>
      </c>
      <c r="H1477" s="5">
        <v>14.154170000000001</v>
      </c>
      <c r="I1477" s="9">
        <v>0.54501940000000004</v>
      </c>
      <c r="M1477" s="5">
        <f t="shared" si="71"/>
        <v>-26.014017558274336</v>
      </c>
      <c r="N1477" s="95">
        <f t="shared" si="70"/>
        <v>5.0379716851026605E-12</v>
      </c>
      <c r="O1477" s="72">
        <f t="shared" si="69"/>
        <v>-5.0379700411567258E-12</v>
      </c>
    </row>
    <row r="1478" spans="1:15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0.14929310000000001</v>
      </c>
      <c r="F1478" s="5">
        <v>0.55329660000000003</v>
      </c>
      <c r="G1478" s="5">
        <v>7.48973E-2</v>
      </c>
      <c r="H1478" s="5">
        <v>4.7817800000000004</v>
      </c>
      <c r="I1478" s="9">
        <v>0.47590369999999999</v>
      </c>
      <c r="M1478" s="5">
        <f t="shared" si="71"/>
        <v>-11.210501281993132</v>
      </c>
      <c r="N1478" s="95">
        <f t="shared" si="70"/>
        <v>1.3531167723607763E-5</v>
      </c>
      <c r="O1478" s="72">
        <f t="shared" si="69"/>
        <v>-1.3531259270699648E-5</v>
      </c>
    </row>
    <row r="1479" spans="1:15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0.13180710000000001</v>
      </c>
      <c r="F1479" s="5">
        <v>0.59694449999999999</v>
      </c>
      <c r="G1479" s="5">
        <v>7.84305E-2</v>
      </c>
      <c r="H1479" s="5">
        <v>6.7333920000000003</v>
      </c>
      <c r="I1479" s="9">
        <v>0.46682170000000001</v>
      </c>
      <c r="M1479" s="5">
        <f t="shared" si="71"/>
        <v>-14.425174693121393</v>
      </c>
      <c r="N1479" s="95">
        <f t="shared" si="70"/>
        <v>5.4353309675021386E-7</v>
      </c>
      <c r="O1479" s="72">
        <f t="shared" si="69"/>
        <v>-5.4353324446709109E-7</v>
      </c>
    </row>
    <row r="1480" spans="1:15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0.1213902</v>
      </c>
      <c r="F1480" s="5">
        <v>0.65804339999999995</v>
      </c>
      <c r="G1480" s="5">
        <v>7.2194499999999995E-2</v>
      </c>
      <c r="H1480" s="5">
        <v>6.1687620000000001</v>
      </c>
      <c r="I1480" s="9">
        <v>0.47319929999999999</v>
      </c>
      <c r="M1480" s="5">
        <f t="shared" si="71"/>
        <v>-13.564706761987066</v>
      </c>
      <c r="N1480" s="95">
        <f t="shared" si="70"/>
        <v>1.285056274688405E-6</v>
      </c>
      <c r="O1480" s="72">
        <f t="shared" si="69"/>
        <v>-1.2850571004101605E-6</v>
      </c>
    </row>
    <row r="1481" spans="1:15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0.23379720000000001</v>
      </c>
      <c r="F1481" s="5">
        <v>0.1152393</v>
      </c>
      <c r="G1481" s="5">
        <v>4.6764800000000002E-2</v>
      </c>
      <c r="H1481" s="5">
        <v>3.22</v>
      </c>
      <c r="I1481" s="9">
        <v>0.17568619999999999</v>
      </c>
      <c r="M1481" s="5">
        <f t="shared" si="71"/>
        <v>-8.0107173897886597</v>
      </c>
      <c r="N1481" s="95">
        <f t="shared" si="70"/>
        <v>3.3177642941350209E-4</v>
      </c>
      <c r="O1481" s="72">
        <f t="shared" si="69"/>
        <v>-3.3183147938959414E-4</v>
      </c>
    </row>
    <row r="1482" spans="1:15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0.21476310000000001</v>
      </c>
      <c r="F1482" s="5">
        <v>0.1369022</v>
      </c>
      <c r="G1482" s="5">
        <v>4.8189599999999999E-2</v>
      </c>
      <c r="H1482" s="5">
        <v>2.9532829999999999</v>
      </c>
      <c r="I1482" s="9">
        <v>0.1475805</v>
      </c>
      <c r="M1482" s="5">
        <f t="shared" si="71"/>
        <v>-7.6538803262949875</v>
      </c>
      <c r="N1482" s="95">
        <f t="shared" si="70"/>
        <v>4.7397574218712709E-4</v>
      </c>
      <c r="O1482" s="72">
        <f t="shared" si="69"/>
        <v>-4.7408810419517598E-4</v>
      </c>
    </row>
    <row r="1483" spans="1:15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0.23664959999999999</v>
      </c>
      <c r="F1483" s="5">
        <v>-2.5876900000000001E-2</v>
      </c>
      <c r="G1483" s="5">
        <v>1.4050200000000001E-2</v>
      </c>
      <c r="H1483" s="5">
        <v>1.698472</v>
      </c>
      <c r="I1483" s="9">
        <v>0.20013130000000001</v>
      </c>
      <c r="M1483" s="5">
        <f t="shared" si="71"/>
        <v>-5.1028206014576547</v>
      </c>
      <c r="N1483" s="95">
        <f t="shared" si="70"/>
        <v>6.0428364296326127E-3</v>
      </c>
      <c r="O1483" s="72">
        <f t="shared" si="69"/>
        <v>-6.0611682538096335E-3</v>
      </c>
    </row>
    <row r="1484" spans="1:15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0.215915</v>
      </c>
      <c r="F1484" s="5">
        <v>-0.20815120000000001</v>
      </c>
      <c r="G1484" s="5">
        <v>3.3295999999999999E-2</v>
      </c>
      <c r="H1484" s="5">
        <v>2.420064</v>
      </c>
      <c r="I1484" s="9">
        <v>0.1534179</v>
      </c>
      <c r="M1484" s="5">
        <f t="shared" si="71"/>
        <v>-6.1792021830498296</v>
      </c>
      <c r="N1484" s="95">
        <f t="shared" si="70"/>
        <v>2.0677956973742724E-3</v>
      </c>
      <c r="O1484" s="72">
        <f t="shared" si="69"/>
        <v>-2.0699365386212761E-3</v>
      </c>
    </row>
    <row r="1485" spans="1:15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0.16255339999999999</v>
      </c>
      <c r="F1485" s="5">
        <v>-0.44794929999999999</v>
      </c>
      <c r="G1485" s="5">
        <v>2.54367E-2</v>
      </c>
      <c r="H1485" s="5">
        <v>1.363785</v>
      </c>
      <c r="I1485" s="9">
        <v>0.1486796</v>
      </c>
      <c r="M1485" s="5">
        <f t="shared" si="71"/>
        <v>-4.1094357324921047</v>
      </c>
      <c r="N1485" s="95">
        <f t="shared" si="70"/>
        <v>1.6151869694550326E-2</v>
      </c>
      <c r="O1485" s="72">
        <f t="shared" si="69"/>
        <v>-1.6283732961869246E-2</v>
      </c>
    </row>
    <row r="1486" spans="1:15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0.1854124</v>
      </c>
      <c r="F1486" s="5">
        <v>0.60753710000000005</v>
      </c>
      <c r="G1486" s="5">
        <v>6.2825800000000001E-2</v>
      </c>
      <c r="H1486" s="5">
        <v>2.0745779999999998</v>
      </c>
      <c r="I1486" s="9">
        <v>0.41908909999999999</v>
      </c>
      <c r="M1486" s="5">
        <f t="shared" si="71"/>
        <v>-6.8988760056142366</v>
      </c>
      <c r="N1486" s="95">
        <f t="shared" si="70"/>
        <v>1.0079019198443711E-3</v>
      </c>
      <c r="O1486" s="72">
        <f t="shared" si="69"/>
        <v>-1.0084101945404204E-3</v>
      </c>
    </row>
    <row r="1487" spans="1:15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0.20234659999999999</v>
      </c>
      <c r="F1487" s="5">
        <v>0.59496519999999997</v>
      </c>
      <c r="G1487" s="5">
        <v>6.6884600000000002E-2</v>
      </c>
      <c r="H1487" s="5">
        <v>2.5504009999999999</v>
      </c>
      <c r="I1487" s="9">
        <v>0.41491299999999998</v>
      </c>
      <c r="M1487" s="5">
        <f t="shared" si="71"/>
        <v>-7.6669006365934269</v>
      </c>
      <c r="N1487" s="95">
        <f t="shared" si="70"/>
        <v>4.6784730185712E-4</v>
      </c>
      <c r="O1487" s="72">
        <f t="shared" si="69"/>
        <v>-4.6795677655233568E-4</v>
      </c>
    </row>
    <row r="1488" spans="1:15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0.1923067</v>
      </c>
      <c r="F1488" s="5">
        <v>0.55705590000000005</v>
      </c>
      <c r="G1488" s="5">
        <v>8.5747599999999993E-2</v>
      </c>
      <c r="H1488" s="5">
        <v>2.1751740000000002</v>
      </c>
      <c r="I1488" s="9">
        <v>0.38974039999999999</v>
      </c>
      <c r="M1488" s="5">
        <f t="shared" si="71"/>
        <v>-7.1844678951464456</v>
      </c>
      <c r="N1488" s="95">
        <f t="shared" si="70"/>
        <v>7.5769783968121572E-4</v>
      </c>
      <c r="O1488" s="72">
        <f t="shared" si="69"/>
        <v>-7.5798503777147819E-4</v>
      </c>
    </row>
    <row r="1489" spans="1:15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0.17916899999999999</v>
      </c>
      <c r="F1489" s="5">
        <v>0.55710360000000003</v>
      </c>
      <c r="G1489" s="5">
        <v>8.1701099999999999E-2</v>
      </c>
      <c r="H1489" s="5">
        <v>2.1807859999999999</v>
      </c>
      <c r="I1489" s="9">
        <v>0.34889530000000002</v>
      </c>
      <c r="M1489" s="5">
        <f t="shared" si="71"/>
        <v>-7.1918691694227377</v>
      </c>
      <c r="N1489" s="95">
        <f t="shared" si="70"/>
        <v>7.5211481419547137E-4</v>
      </c>
      <c r="O1489" s="72">
        <f t="shared" si="69"/>
        <v>-7.5239779444031152E-4</v>
      </c>
    </row>
    <row r="1490" spans="1:15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0.2298375</v>
      </c>
      <c r="F1490" s="5">
        <v>0.50252140000000001</v>
      </c>
      <c r="G1490" s="5">
        <v>7.6724000000000001E-2</v>
      </c>
      <c r="H1490" s="5">
        <v>2.9007000000000001</v>
      </c>
      <c r="I1490" s="9">
        <v>0.51492910000000003</v>
      </c>
      <c r="M1490" s="5">
        <f t="shared" si="71"/>
        <v>-8.0960501634432926</v>
      </c>
      <c r="N1490" s="95">
        <f t="shared" si="70"/>
        <v>3.0464760052860521E-4</v>
      </c>
      <c r="O1490" s="72">
        <f t="shared" si="69"/>
        <v>-3.0469401503582349E-4</v>
      </c>
    </row>
    <row r="1491" spans="1:15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0.26622020000000002</v>
      </c>
      <c r="F1491" s="5">
        <v>0.5258891</v>
      </c>
      <c r="G1491" s="5">
        <v>8.8365299999999994E-2</v>
      </c>
      <c r="H1491" s="5">
        <v>3.05647</v>
      </c>
      <c r="I1491" s="9">
        <v>0.50330810000000004</v>
      </c>
      <c r="M1491" s="5">
        <f t="shared" si="71"/>
        <v>-8.4635053649485847</v>
      </c>
      <c r="N1491" s="95">
        <f t="shared" si="70"/>
        <v>2.1098650714426094E-4</v>
      </c>
      <c r="O1491" s="72">
        <f t="shared" si="69"/>
        <v>-2.1100876792854321E-4</v>
      </c>
    </row>
    <row r="1492" spans="1:15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0.1978337</v>
      </c>
      <c r="F1492" s="5">
        <v>0.54735040000000001</v>
      </c>
      <c r="G1492" s="5">
        <v>7.9312300000000002E-2</v>
      </c>
      <c r="H1492" s="5">
        <v>3.0364140000000002</v>
      </c>
      <c r="I1492" s="9">
        <v>0.5133626</v>
      </c>
      <c r="M1492" s="5">
        <f t="shared" si="71"/>
        <v>-8.4124421634781577</v>
      </c>
      <c r="N1492" s="95">
        <f t="shared" si="70"/>
        <v>2.2203751016842214E-4</v>
      </c>
      <c r="O1492" s="72">
        <f t="shared" si="69"/>
        <v>-2.2206216414590491E-4</v>
      </c>
    </row>
    <row r="1493" spans="1:15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0.25537500000000002</v>
      </c>
      <c r="F1493" s="5">
        <v>0.57429589999999997</v>
      </c>
      <c r="G1493" s="5">
        <v>6.0458600000000001E-2</v>
      </c>
      <c r="H1493" s="5">
        <v>3.4672909999999999</v>
      </c>
      <c r="I1493" s="9">
        <v>0.56347659999999999</v>
      </c>
      <c r="M1493" s="5">
        <f t="shared" si="71"/>
        <v>-8.9325498913844079</v>
      </c>
      <c r="N1493" s="95">
        <f t="shared" si="70"/>
        <v>1.3200352863837754E-4</v>
      </c>
      <c r="O1493" s="72">
        <f t="shared" si="69"/>
        <v>-1.3201224187098237E-4</v>
      </c>
    </row>
    <row r="1494" spans="1:15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-5.47302E-2</v>
      </c>
      <c r="F1494" s="5">
        <v>-4.28867E-2</v>
      </c>
      <c r="G1494" s="5">
        <v>4.2929500000000002E-2</v>
      </c>
      <c r="H1494" s="5">
        <v>0.52107999999999999</v>
      </c>
      <c r="I1494" s="9">
        <v>0.11969920000000001</v>
      </c>
      <c r="M1494" s="5">
        <f t="shared" si="71"/>
        <v>-3.6034057249797642</v>
      </c>
      <c r="N1494" s="95">
        <f t="shared" si="70"/>
        <v>2.6508962756992705E-2</v>
      </c>
      <c r="O1494" s="72">
        <f t="shared" si="69"/>
        <v>-2.6866660947747884E-2</v>
      </c>
    </row>
    <row r="1495" spans="1:15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-2.39504E-2</v>
      </c>
      <c r="F1495" s="5">
        <v>-4.6770300000000001E-2</v>
      </c>
      <c r="G1495" s="5">
        <v>5.35208E-2</v>
      </c>
      <c r="H1495" s="5">
        <v>0.81312640000000003</v>
      </c>
      <c r="I1495" s="9">
        <v>0.120366</v>
      </c>
      <c r="M1495" s="5">
        <f t="shared" si="71"/>
        <v>-4.1347135718228216</v>
      </c>
      <c r="N1495" s="95">
        <f t="shared" si="70"/>
        <v>1.5755054316756036E-2</v>
      </c>
      <c r="O1495" s="72">
        <f t="shared" si="69"/>
        <v>-1.5880484367569864E-2</v>
      </c>
    </row>
    <row r="1496" spans="1:15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-3.2894800000000002E-2</v>
      </c>
      <c r="F1496" s="5">
        <v>-5.1886500000000002E-2</v>
      </c>
      <c r="G1496" s="5">
        <v>5.1035499999999998E-2</v>
      </c>
      <c r="H1496" s="5">
        <v>0.71327450000000003</v>
      </c>
      <c r="I1496" s="9">
        <v>0.1075827</v>
      </c>
      <c r="M1496" s="5">
        <f t="shared" si="71"/>
        <v>-3.9598999731995033</v>
      </c>
      <c r="N1496" s="95">
        <f t="shared" si="70"/>
        <v>1.8708346192363032E-2</v>
      </c>
      <c r="O1496" s="72">
        <f t="shared" si="69"/>
        <v>-1.8885561046216644E-2</v>
      </c>
    </row>
    <row r="1497" spans="1:15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-8.0850599999999995E-2</v>
      </c>
      <c r="F1497" s="5">
        <v>-3.1018899999999999E-2</v>
      </c>
      <c r="G1497" s="5">
        <v>3.9364900000000001E-2</v>
      </c>
      <c r="H1497" s="5">
        <v>0.60669139999999999</v>
      </c>
      <c r="I1497" s="9">
        <v>0.124602</v>
      </c>
      <c r="M1497" s="5">
        <f t="shared" si="71"/>
        <v>-3.7363637287860838</v>
      </c>
      <c r="N1497" s="95">
        <f t="shared" si="70"/>
        <v>2.3285495683591485E-2</v>
      </c>
      <c r="O1497" s="72">
        <f t="shared" si="69"/>
        <v>-2.3560886309894787E-2</v>
      </c>
    </row>
    <row r="1498" spans="1:15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5.2970000000000003E-4</v>
      </c>
      <c r="F1498" s="5">
        <v>-2.80013E-2</v>
      </c>
      <c r="G1498" s="5">
        <v>4.6283900000000003E-2</v>
      </c>
      <c r="H1498" s="5">
        <v>0.98051889999999997</v>
      </c>
      <c r="I1498" s="9">
        <v>0.13842199999999999</v>
      </c>
      <c r="M1498" s="5">
        <f t="shared" si="71"/>
        <v>-4.349536814283689</v>
      </c>
      <c r="N1498" s="95">
        <f t="shared" si="70"/>
        <v>1.2748177647345831E-2</v>
      </c>
      <c r="O1498" s="72">
        <f t="shared" si="69"/>
        <v>-1.2830132929359254E-2</v>
      </c>
    </row>
    <row r="1499" spans="1:15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-8.7276000000000003E-3</v>
      </c>
      <c r="F1499" s="5">
        <v>-1.2266600000000001E-2</v>
      </c>
      <c r="G1499" s="5">
        <v>5.6019699999999999E-2</v>
      </c>
      <c r="H1499" s="5">
        <v>1.652666</v>
      </c>
      <c r="I1499" s="9">
        <v>0.1523312</v>
      </c>
      <c r="M1499" s="5">
        <f t="shared" si="71"/>
        <v>-5.5166366359407313</v>
      </c>
      <c r="N1499" s="95">
        <f t="shared" si="70"/>
        <v>4.0032532988944595E-3</v>
      </c>
      <c r="O1499" s="72">
        <f t="shared" si="69"/>
        <v>-4.0112877672253107E-3</v>
      </c>
    </row>
    <row r="1500" spans="1:15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5.4248999999999999E-2</v>
      </c>
      <c r="F1500" s="5">
        <v>0.22241620000000001</v>
      </c>
      <c r="G1500" s="5">
        <v>1.17074E-2</v>
      </c>
      <c r="H1500" s="5">
        <v>0.8099847</v>
      </c>
      <c r="I1500" s="9">
        <v>0.12309870000000001</v>
      </c>
      <c r="M1500" s="5">
        <f t="shared" si="71"/>
        <v>-4.1525435876138612</v>
      </c>
      <c r="N1500" s="95">
        <f t="shared" si="70"/>
        <v>1.5480941227334333E-2</v>
      </c>
      <c r="O1500" s="72">
        <f t="shared" si="69"/>
        <v>-1.5602022255734654E-2</v>
      </c>
    </row>
    <row r="1501" spans="1:15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0.1883368</v>
      </c>
      <c r="F1501" s="5">
        <v>0.24194740000000001</v>
      </c>
      <c r="G1501" s="5">
        <v>6.7704000000000002E-3</v>
      </c>
      <c r="H1501" s="5">
        <v>1.1587149999999999</v>
      </c>
      <c r="I1501" s="9">
        <v>0.14578260000000001</v>
      </c>
      <c r="M1501" s="5">
        <f t="shared" si="71"/>
        <v>-4.6275614338815965</v>
      </c>
      <c r="N1501" s="95">
        <f t="shared" si="70"/>
        <v>9.6838811890141395E-3</v>
      </c>
      <c r="O1501" s="72">
        <f t="shared" si="69"/>
        <v>-9.7310748924172921E-3</v>
      </c>
    </row>
    <row r="1502" spans="1:15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0.1230735</v>
      </c>
      <c r="F1502" s="5">
        <v>0.3126796</v>
      </c>
      <c r="G1502" s="5">
        <v>1.5757299999999998E-2</v>
      </c>
      <c r="H1502" s="5">
        <v>1.7591190000000001</v>
      </c>
      <c r="I1502" s="9">
        <v>0.16277420000000001</v>
      </c>
      <c r="M1502" s="5">
        <f t="shared" si="71"/>
        <v>-5.7756076205364897</v>
      </c>
      <c r="N1502" s="95">
        <f t="shared" si="70"/>
        <v>3.0927174825895101E-3</v>
      </c>
      <c r="O1502" s="72">
        <f t="shared" si="69"/>
        <v>-3.0975098167442951E-3</v>
      </c>
    </row>
    <row r="1503" spans="1:15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0.32000840000000003</v>
      </c>
      <c r="F1503" s="5">
        <v>0.2492143</v>
      </c>
      <c r="G1503" s="5">
        <v>7.99179E-2</v>
      </c>
      <c r="H1503" s="5">
        <v>5.5910580000000003</v>
      </c>
      <c r="I1503" s="9">
        <v>0.3006819</v>
      </c>
      <c r="M1503" s="5">
        <f t="shared" si="71"/>
        <v>-12.13602233668259</v>
      </c>
      <c r="N1503" s="95">
        <f t="shared" si="70"/>
        <v>5.3627819367262209E-6</v>
      </c>
      <c r="O1503" s="72">
        <f t="shared" si="69"/>
        <v>-5.3627963165127915E-6</v>
      </c>
    </row>
    <row r="1504" spans="1:15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0.3118899</v>
      </c>
      <c r="F1504" s="5">
        <v>0.29249550000000002</v>
      </c>
      <c r="G1504" s="5">
        <v>7.5550699999999998E-2</v>
      </c>
      <c r="H1504" s="5">
        <v>6.487215</v>
      </c>
      <c r="I1504" s="9">
        <v>0.30729469999999998</v>
      </c>
      <c r="M1504" s="5">
        <f t="shared" si="71"/>
        <v>-13.591394774418299</v>
      </c>
      <c r="N1504" s="95">
        <f t="shared" si="70"/>
        <v>1.2512143157141813E-6</v>
      </c>
      <c r="O1504" s="72">
        <f t="shared" si="69"/>
        <v>-1.25121509848102E-6</v>
      </c>
    </row>
    <row r="1505" spans="1:15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0.2936299</v>
      </c>
      <c r="F1505" s="5">
        <v>0.3106525</v>
      </c>
      <c r="G1505" s="5">
        <v>8.8937500000000003E-2</v>
      </c>
      <c r="H1505" s="5">
        <v>7.3001389999999997</v>
      </c>
      <c r="I1505" s="9">
        <v>0.30009479999999999</v>
      </c>
      <c r="M1505" s="5">
        <f t="shared" si="71"/>
        <v>-15.032374520272723</v>
      </c>
      <c r="N1505" s="95">
        <f t="shared" si="70"/>
        <v>2.9615738541956873E-7</v>
      </c>
      <c r="O1505" s="72">
        <f t="shared" si="69"/>
        <v>-2.9615742924784355E-7</v>
      </c>
    </row>
    <row r="1506" spans="1:15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0.18560750000000001</v>
      </c>
      <c r="F1506" s="5">
        <v>0.33977010000000002</v>
      </c>
      <c r="G1506" s="5">
        <v>7.0686100000000002E-2</v>
      </c>
      <c r="H1506" s="5">
        <v>4.5885670000000003</v>
      </c>
      <c r="I1506" s="9">
        <v>0.27576040000000002</v>
      </c>
      <c r="M1506" s="5">
        <f t="shared" si="71"/>
        <v>-10.667425637756299</v>
      </c>
      <c r="N1506" s="95">
        <f t="shared" si="70"/>
        <v>2.3290874443332657E-5</v>
      </c>
      <c r="O1506" s="72">
        <f t="shared" si="69"/>
        <v>-2.3291145679932423E-5</v>
      </c>
    </row>
    <row r="1507" spans="1:15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0.17823120000000001</v>
      </c>
      <c r="F1507" s="5">
        <v>0.38664730000000003</v>
      </c>
      <c r="G1507" s="5">
        <v>7.3783699999999994E-2</v>
      </c>
      <c r="H1507" s="5">
        <v>3.2844869999999999</v>
      </c>
      <c r="I1507" s="9">
        <v>0.27848479999999998</v>
      </c>
      <c r="M1507" s="5">
        <f t="shared" si="71"/>
        <v>-8.6835619588651607</v>
      </c>
      <c r="N1507" s="95">
        <f t="shared" si="70"/>
        <v>1.6931811226153832E-4</v>
      </c>
      <c r="O1507" s="72">
        <f t="shared" si="69"/>
        <v>-1.6933244819132174E-4</v>
      </c>
    </row>
    <row r="1508" spans="1:15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0.1155403</v>
      </c>
      <c r="F1508" s="5">
        <v>0.40773789999999999</v>
      </c>
      <c r="G1508" s="5">
        <v>5.4752799999999997E-2</v>
      </c>
      <c r="H1508" s="5">
        <v>2.3190430000000002</v>
      </c>
      <c r="I1508" s="9">
        <v>0.26269700000000001</v>
      </c>
      <c r="M1508" s="5">
        <f t="shared" si="71"/>
        <v>-7.0592388482179214</v>
      </c>
      <c r="N1508" s="95">
        <f t="shared" si="70"/>
        <v>8.5869401416472312E-4</v>
      </c>
      <c r="O1508" s="72">
        <f t="shared" si="69"/>
        <v>-8.5906290305994156E-4</v>
      </c>
    </row>
    <row r="1509" spans="1:15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0.21632009999999999</v>
      </c>
      <c r="F1509" s="5">
        <v>0.46729559999999998</v>
      </c>
      <c r="G1509" s="5">
        <v>4.9204499999999998E-2</v>
      </c>
      <c r="H1509" s="5">
        <v>3.6727949999999998</v>
      </c>
      <c r="I1509" s="9">
        <v>0.28157310000000002</v>
      </c>
      <c r="M1509" s="5">
        <f t="shared" si="71"/>
        <v>-9.2053225051428171</v>
      </c>
      <c r="N1509" s="95">
        <f t="shared" si="70"/>
        <v>1.0049294789356567E-4</v>
      </c>
      <c r="O1509" s="72">
        <f t="shared" si="69"/>
        <v>-1.0049799764820535E-4</v>
      </c>
    </row>
    <row r="1510" spans="1:15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0.27642080000000002</v>
      </c>
      <c r="F1510" s="5">
        <v>0.40121560000000001</v>
      </c>
      <c r="G1510" s="5">
        <v>5.1646400000000002E-2</v>
      </c>
      <c r="H1510" s="5">
        <v>3.1178050000000002</v>
      </c>
      <c r="I1510" s="9">
        <v>0.33085629999999999</v>
      </c>
      <c r="M1510" s="5">
        <f t="shared" si="71"/>
        <v>-8.188899001398612</v>
      </c>
      <c r="N1510" s="95">
        <f t="shared" si="70"/>
        <v>2.7764237804299891E-4</v>
      </c>
      <c r="O1510" s="72">
        <f t="shared" si="69"/>
        <v>-2.7768092782352893E-4</v>
      </c>
    </row>
    <row r="1511" spans="1:15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0.32193709999999998</v>
      </c>
      <c r="F1511" s="5">
        <v>0.424122</v>
      </c>
      <c r="G1511" s="5">
        <v>5.7917000000000003E-2</v>
      </c>
      <c r="H1511" s="5">
        <v>3.9416769999999999</v>
      </c>
      <c r="I1511" s="9">
        <v>0.3443734</v>
      </c>
      <c r="M1511" s="5">
        <f t="shared" si="71"/>
        <v>-9.558040819160702</v>
      </c>
      <c r="N1511" s="95">
        <f t="shared" si="70"/>
        <v>7.0626053788587704E-5</v>
      </c>
      <c r="O1511" s="72">
        <f t="shared" si="69"/>
        <v>-7.0628547925774375E-5</v>
      </c>
    </row>
    <row r="1512" spans="1:15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0.30991790000000002</v>
      </c>
      <c r="F1512" s="5">
        <v>0.43200060000000001</v>
      </c>
      <c r="G1512" s="5">
        <v>6.0513600000000001E-2</v>
      </c>
      <c r="H1512" s="5">
        <v>4.5490589999999997</v>
      </c>
      <c r="I1512" s="9">
        <v>0.33410790000000001</v>
      </c>
      <c r="M1512" s="5">
        <f t="shared" si="71"/>
        <v>-10.569527895353783</v>
      </c>
      <c r="N1512" s="95">
        <f t="shared" si="70"/>
        <v>2.5686279455189669E-5</v>
      </c>
      <c r="O1512" s="72">
        <f t="shared" si="69"/>
        <v>-2.5686609353331337E-5</v>
      </c>
    </row>
    <row r="1513" spans="1:15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1.90349E-2</v>
      </c>
      <c r="F1513" s="5">
        <v>0.208702</v>
      </c>
      <c r="G1513" s="5">
        <v>4.4789900000000001E-2</v>
      </c>
      <c r="H1513" s="5">
        <v>0.38747799999999999</v>
      </c>
      <c r="I1513" s="9">
        <v>0.41008139999999998</v>
      </c>
      <c r="M1513" s="5">
        <f t="shared" si="71"/>
        <v>-3.56067138501842</v>
      </c>
      <c r="N1513" s="95">
        <f t="shared" si="70"/>
        <v>2.7634376003298888E-2</v>
      </c>
      <c r="O1513" s="72">
        <f t="shared" si="69"/>
        <v>-2.8023388875564124E-2</v>
      </c>
    </row>
    <row r="1514" spans="1:15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0.38730720000000002</v>
      </c>
      <c r="F1514" s="5">
        <v>0.26060739999999999</v>
      </c>
      <c r="G1514" s="5">
        <v>6.0041499999999998E-2</v>
      </c>
      <c r="H1514" s="5">
        <v>1.6088180000000001</v>
      </c>
      <c r="I1514" s="9">
        <v>0.4803018</v>
      </c>
      <c r="M1514" s="5">
        <f t="shared" si="71"/>
        <v>-5.5083303129910783</v>
      </c>
      <c r="N1514" s="95">
        <f t="shared" si="70"/>
        <v>4.0365093167702678E-3</v>
      </c>
      <c r="O1514" s="72">
        <f t="shared" si="69"/>
        <v>-4.0446780099165965E-3</v>
      </c>
    </row>
    <row r="1515" spans="1:15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3.4210600000000001E-2</v>
      </c>
      <c r="F1515" s="5">
        <v>0.2843947</v>
      </c>
      <c r="G1515" s="5">
        <v>3.7033499999999997E-2</v>
      </c>
      <c r="H1515" s="5">
        <v>0.99150709999999997</v>
      </c>
      <c r="I1515" s="9">
        <v>0.3677629</v>
      </c>
      <c r="M1515" s="5">
        <f t="shared" si="71"/>
        <v>-4.5911988657958895</v>
      </c>
      <c r="N1515" s="95">
        <f t="shared" si="70"/>
        <v>1.0038892418441258E-2</v>
      </c>
      <c r="O1515" s="72">
        <f t="shared" si="69"/>
        <v>-1.0089621896340693E-2</v>
      </c>
    </row>
    <row r="1516" spans="1:15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3.9258800000000003E-2</v>
      </c>
      <c r="F1516" s="5">
        <v>0.29859780000000002</v>
      </c>
      <c r="G1516" s="5">
        <v>3.6516399999999997E-2</v>
      </c>
      <c r="H1516" s="5">
        <v>0.80623750000000005</v>
      </c>
      <c r="I1516" s="9">
        <v>0.4037732</v>
      </c>
      <c r="M1516" s="5">
        <f t="shared" si="71"/>
        <v>-4.2880618208408698</v>
      </c>
      <c r="N1516" s="95">
        <f t="shared" si="70"/>
        <v>1.3545513255879382E-2</v>
      </c>
      <c r="O1516" s="72">
        <f t="shared" si="69"/>
        <v>-1.3638090676906023E-2</v>
      </c>
    </row>
    <row r="1517" spans="1:15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1.5670699999999999E-2</v>
      </c>
      <c r="F1517" s="5">
        <v>0.2979002</v>
      </c>
      <c r="G1517" s="5">
        <v>6.0203399999999997E-2</v>
      </c>
      <c r="H1517" s="5">
        <v>1.007568</v>
      </c>
      <c r="I1517" s="9">
        <v>0.43648779999999998</v>
      </c>
      <c r="M1517" s="5">
        <f t="shared" si="71"/>
        <v>-4.7868604062218294</v>
      </c>
      <c r="N1517" s="95">
        <f t="shared" si="70"/>
        <v>8.2696389530681931E-3</v>
      </c>
      <c r="O1517" s="72">
        <f t="shared" si="69"/>
        <v>-8.3040221059926759E-3</v>
      </c>
    </row>
    <row r="1518" spans="1:15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5.8251400000000002E-2</v>
      </c>
      <c r="F1518" s="5">
        <v>0.3053517</v>
      </c>
      <c r="G1518" s="5">
        <v>5.55941E-2</v>
      </c>
      <c r="H1518" s="5">
        <v>1.064627</v>
      </c>
      <c r="I1518" s="9">
        <v>0.45278879999999999</v>
      </c>
      <c r="M1518" s="5">
        <f t="shared" si="71"/>
        <v>-4.8240063680954766</v>
      </c>
      <c r="N1518" s="95">
        <f t="shared" si="70"/>
        <v>7.9704940741930057E-3</v>
      </c>
      <c r="O1518" s="72">
        <f t="shared" si="69"/>
        <v>-8.0024282627830547E-3</v>
      </c>
    </row>
    <row r="1519" spans="1:15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4.6695800000000003E-2</v>
      </c>
      <c r="F1519" s="5">
        <v>0.33949950000000001</v>
      </c>
      <c r="G1519" s="5">
        <v>3.30914E-2</v>
      </c>
      <c r="H1519" s="5">
        <v>0.70179689999999995</v>
      </c>
      <c r="I1519" s="9">
        <v>0.53114280000000003</v>
      </c>
      <c r="M1519" s="5">
        <f t="shared" si="71"/>
        <v>-4.0716857160293358</v>
      </c>
      <c r="N1519" s="95">
        <f t="shared" si="70"/>
        <v>1.6762841725498103E-2</v>
      </c>
      <c r="O1519" s="72">
        <f t="shared" si="69"/>
        <v>-1.6904928244190646E-2</v>
      </c>
    </row>
    <row r="1520" spans="1:15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4.13011E-2</v>
      </c>
      <c r="F1520" s="5">
        <v>0.33286060000000001</v>
      </c>
      <c r="G1520" s="5">
        <v>5.4720499999999998E-2</v>
      </c>
      <c r="H1520" s="5">
        <v>0.78681540000000005</v>
      </c>
      <c r="I1520" s="9">
        <v>0.45499840000000003</v>
      </c>
      <c r="M1520" s="5">
        <f t="shared" si="71"/>
        <v>-4.4199536350754816</v>
      </c>
      <c r="N1520" s="95">
        <f t="shared" si="70"/>
        <v>1.1891676432182681E-2</v>
      </c>
      <c r="O1520" s="72">
        <f t="shared" si="69"/>
        <v>-1.1962948005529805E-2</v>
      </c>
    </row>
    <row r="1521" spans="1:15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0.121785</v>
      </c>
      <c r="F1521" s="5">
        <v>0.34319280000000002</v>
      </c>
      <c r="G1521" s="5">
        <v>7.4611399999999994E-2</v>
      </c>
      <c r="H1521" s="5">
        <v>1.0669729999999999</v>
      </c>
      <c r="I1521" s="9">
        <v>0.46544390000000002</v>
      </c>
      <c r="M1521" s="5">
        <f t="shared" si="71"/>
        <v>-5.0007164278372267</v>
      </c>
      <c r="N1521" s="95">
        <f t="shared" si="70"/>
        <v>6.688089754313893E-3</v>
      </c>
      <c r="O1521" s="72">
        <f t="shared" si="69"/>
        <v>-6.7105552501237811E-3</v>
      </c>
    </row>
    <row r="1522" spans="1:15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0.1200775</v>
      </c>
      <c r="F1522" s="5">
        <v>0.37365720000000002</v>
      </c>
      <c r="G1522" s="5">
        <v>5.87127E-2</v>
      </c>
      <c r="H1522" s="5">
        <v>1.6158490000000001</v>
      </c>
      <c r="I1522" s="9">
        <v>0.47288550000000001</v>
      </c>
      <c r="M1522" s="5">
        <f t="shared" si="71"/>
        <v>-5.7886176070450652</v>
      </c>
      <c r="N1522" s="95">
        <f t="shared" si="70"/>
        <v>3.052863914869411E-3</v>
      </c>
      <c r="O1522" s="72">
        <f t="shared" si="69"/>
        <v>-3.0575334098876467E-3</v>
      </c>
    </row>
    <row r="1523" spans="1:15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4.0202500000000002E-2</v>
      </c>
      <c r="F1523" s="5">
        <v>0.4467875</v>
      </c>
      <c r="G1523" s="5">
        <v>8.6237499999999995E-2</v>
      </c>
      <c r="H1523" s="5">
        <v>3.3795860000000002</v>
      </c>
      <c r="I1523" s="9">
        <v>0.50305549999999999</v>
      </c>
      <c r="M1523" s="5">
        <f t="shared" si="71"/>
        <v>-8.9402016197763334</v>
      </c>
      <c r="N1523" s="95">
        <f t="shared" si="70"/>
        <v>1.3099745979656467E-4</v>
      </c>
      <c r="O1523" s="72">
        <f t="shared" si="69"/>
        <v>-1.3100604071324153E-4</v>
      </c>
    </row>
    <row r="1524" spans="1:15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0.26011669999999998</v>
      </c>
      <c r="F1524" s="5">
        <v>-0.10369340000000001</v>
      </c>
      <c r="G1524" s="5">
        <v>4.4922799999999999E-2</v>
      </c>
      <c r="H1524" s="5">
        <v>0.22192339999999999</v>
      </c>
      <c r="I1524" s="9">
        <v>0.2773272</v>
      </c>
      <c r="M1524" s="5">
        <f t="shared" si="71"/>
        <v>-2.8260456636493467</v>
      </c>
      <c r="N1524" s="95">
        <f t="shared" si="70"/>
        <v>5.5932837820820702E-2</v>
      </c>
      <c r="O1524" s="72">
        <f t="shared" si="69"/>
        <v>-5.7557968991170501E-2</v>
      </c>
    </row>
    <row r="1525" spans="1:15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0.28470129999999999</v>
      </c>
      <c r="F1525" s="5">
        <v>-0.13479099999999999</v>
      </c>
      <c r="G1525" s="5">
        <v>5.02021E-2</v>
      </c>
      <c r="H1525" s="5">
        <v>0.23634649999999999</v>
      </c>
      <c r="I1525" s="9">
        <v>0.3159575</v>
      </c>
      <c r="M1525" s="5">
        <f t="shared" si="71"/>
        <v>-2.8119151399129994</v>
      </c>
      <c r="N1525" s="95">
        <f t="shared" si="70"/>
        <v>5.6683690049442702E-2</v>
      </c>
      <c r="O1525" s="72">
        <f t="shared" si="69"/>
        <v>-5.8353623164602804E-2</v>
      </c>
    </row>
    <row r="1526" spans="1:15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0.2652159</v>
      </c>
      <c r="F1526" s="5">
        <v>-0.2034338</v>
      </c>
      <c r="G1526" s="5">
        <v>2.2821500000000002E-2</v>
      </c>
      <c r="H1526" s="5">
        <v>0.17922979999999999</v>
      </c>
      <c r="I1526" s="9">
        <v>0.18043600000000001</v>
      </c>
      <c r="M1526" s="5">
        <f t="shared" si="71"/>
        <v>-2.4941278571730603</v>
      </c>
      <c r="N1526" s="95">
        <f t="shared" si="70"/>
        <v>7.6270865715441019E-2</v>
      </c>
      <c r="O1526" s="72">
        <f t="shared" si="69"/>
        <v>-7.9336395029444132E-2</v>
      </c>
    </row>
    <row r="1527" spans="1:15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0.52050220000000003</v>
      </c>
      <c r="F1527" s="5">
        <v>-6.8163600000000005E-2</v>
      </c>
      <c r="G1527" s="5">
        <v>2.4897200000000001E-2</v>
      </c>
      <c r="H1527" s="5">
        <v>0.25170700000000001</v>
      </c>
      <c r="I1527" s="9">
        <v>0.1874507</v>
      </c>
      <c r="M1527" s="5">
        <f t="shared" si="71"/>
        <v>-2.7127796836251759</v>
      </c>
      <c r="N1527" s="95">
        <f t="shared" si="70"/>
        <v>6.2223454612403133E-2</v>
      </c>
      <c r="O1527" s="72">
        <f t="shared" si="69"/>
        <v>-6.4243582889362619E-2</v>
      </c>
    </row>
    <row r="1528" spans="1:15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0.23929439999999999</v>
      </c>
      <c r="F1528" s="5">
        <v>0.3271212</v>
      </c>
      <c r="G1528" s="5">
        <v>8.5262699999999997E-2</v>
      </c>
      <c r="H1528" s="5">
        <v>2.3999069999999998</v>
      </c>
      <c r="I1528" s="9">
        <v>1.585699</v>
      </c>
      <c r="M1528" s="5">
        <f t="shared" si="71"/>
        <v>-6.4437569721522889</v>
      </c>
      <c r="N1528" s="95">
        <f t="shared" si="70"/>
        <v>1.5878948574057246E-3</v>
      </c>
      <c r="O1528" s="72">
        <f t="shared" si="69"/>
        <v>-1.589156898614255E-3</v>
      </c>
    </row>
    <row r="1529" spans="1:15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0.25688620000000001</v>
      </c>
      <c r="F1529" s="5">
        <v>0.40201540000000002</v>
      </c>
      <c r="G1529" s="5">
        <v>4.1371900000000003E-2</v>
      </c>
      <c r="H1529" s="5">
        <v>2.3851140000000002</v>
      </c>
      <c r="I1529" s="9">
        <v>1.431856</v>
      </c>
      <c r="M1529" s="5">
        <f t="shared" si="71"/>
        <v>-6.2660460453857985</v>
      </c>
      <c r="N1529" s="95">
        <f t="shared" si="70"/>
        <v>1.8961230672474884E-3</v>
      </c>
      <c r="O1529" s="72">
        <f t="shared" si="69"/>
        <v>-1.8979229841931556E-3</v>
      </c>
    </row>
    <row r="1530" spans="1:15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9.4192899999999996E-2</v>
      </c>
      <c r="F1530" s="5">
        <v>0.34769270000000002</v>
      </c>
      <c r="G1530" s="5">
        <v>4.0103600000000003E-2</v>
      </c>
      <c r="H1530" s="5">
        <v>1.240604</v>
      </c>
      <c r="I1530" s="9">
        <v>1.180518</v>
      </c>
      <c r="M1530" s="5">
        <f t="shared" si="71"/>
        <v>-4.5762127217243664</v>
      </c>
      <c r="N1530" s="95">
        <f t="shared" si="70"/>
        <v>1.0188925239766063E-2</v>
      </c>
      <c r="O1530" s="72">
        <f t="shared" si="69"/>
        <v>-1.0241187640066427E-2</v>
      </c>
    </row>
    <row r="1531" spans="1:15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0.1079746</v>
      </c>
      <c r="F1531" s="5">
        <v>0.37865890000000002</v>
      </c>
      <c r="G1531" s="5">
        <v>7.9719799999999993E-2</v>
      </c>
      <c r="H1531" s="5">
        <v>1.706593</v>
      </c>
      <c r="I1531" s="9">
        <v>1.063655</v>
      </c>
      <c r="M1531" s="5">
        <f t="shared" si="71"/>
        <v>-5.7474379367390398</v>
      </c>
      <c r="N1531" s="95">
        <f t="shared" si="70"/>
        <v>3.1807959899318068E-3</v>
      </c>
      <c r="O1531" s="72">
        <f t="shared" si="69"/>
        <v>-3.1858654743480413E-3</v>
      </c>
    </row>
    <row r="1532" spans="1:15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9.0150800000000003E-2</v>
      </c>
      <c r="F1532" s="5">
        <v>0.39549990000000002</v>
      </c>
      <c r="G1532" s="5">
        <v>7.5657100000000005E-2</v>
      </c>
      <c r="H1532" s="5">
        <v>0.85655800000000004</v>
      </c>
      <c r="I1532" s="9">
        <v>1.134147</v>
      </c>
      <c r="M1532" s="5">
        <f t="shared" si="71"/>
        <v>-4.348519697106652</v>
      </c>
      <c r="N1532" s="95">
        <f t="shared" si="70"/>
        <v>1.2760985086120421E-2</v>
      </c>
      <c r="O1532" s="72">
        <f t="shared" si="69"/>
        <v>-1.2843105832077345E-2</v>
      </c>
    </row>
    <row r="1533" spans="1:15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8.2532999999999999E-3</v>
      </c>
      <c r="F1533" s="5">
        <v>0.35651359999999999</v>
      </c>
      <c r="G1533" s="5">
        <v>5.1074500000000002E-2</v>
      </c>
      <c r="H1533" s="5">
        <v>1.1295949999999999</v>
      </c>
      <c r="I1533" s="9">
        <v>1.038157</v>
      </c>
      <c r="M1533" s="5">
        <f t="shared" si="71"/>
        <v>-4.6237297512409787</v>
      </c>
      <c r="N1533" s="95">
        <f t="shared" si="70"/>
        <v>9.720696543911625E-3</v>
      </c>
      <c r="O1533" s="72">
        <f t="shared" si="69"/>
        <v>-9.7682509400723178E-3</v>
      </c>
    </row>
    <row r="1534" spans="1:15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5.0264999999999997E-3</v>
      </c>
      <c r="F1534" s="5">
        <v>5.88196E-2</v>
      </c>
      <c r="G1534" s="5">
        <v>4.5137299999999998E-2</v>
      </c>
      <c r="H1534" s="5">
        <v>0.5626487</v>
      </c>
      <c r="I1534" s="9">
        <v>0.4035532</v>
      </c>
      <c r="M1534" s="5">
        <f t="shared" si="71"/>
        <v>-3.634519044854299</v>
      </c>
      <c r="N1534" s="95">
        <f t="shared" si="70"/>
        <v>2.571776468854111E-2</v>
      </c>
      <c r="O1534" s="72">
        <f t="shared" si="69"/>
        <v>-2.6054248001008203E-2</v>
      </c>
    </row>
    <row r="1535" spans="1:15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-8.5094999999999997E-3</v>
      </c>
      <c r="F1535" s="5">
        <v>7.3706400000000005E-2</v>
      </c>
      <c r="G1535" s="5">
        <v>6.2191700000000003E-2</v>
      </c>
      <c r="H1535" s="5">
        <v>0.64097669999999995</v>
      </c>
      <c r="I1535" s="9">
        <v>0.44144729999999999</v>
      </c>
      <c r="M1535" s="5">
        <f t="shared" si="71"/>
        <v>-3.8995320749139601</v>
      </c>
      <c r="N1535" s="95">
        <f t="shared" si="70"/>
        <v>1.9849407362652356E-2</v>
      </c>
      <c r="O1535" s="72">
        <f t="shared" si="69"/>
        <v>-2.004905316644601E-2</v>
      </c>
    </row>
    <row r="1536" spans="1:15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8.6506100000000002E-2</v>
      </c>
      <c r="F1536" s="5">
        <v>0.27655059999999998</v>
      </c>
      <c r="G1536" s="5">
        <v>4.4953899999999998E-2</v>
      </c>
      <c r="H1536" s="5">
        <v>1.139113</v>
      </c>
      <c r="I1536" s="9">
        <v>0.26582539999999999</v>
      </c>
      <c r="M1536" s="5">
        <f t="shared" si="71"/>
        <v>-4.9198744965434944</v>
      </c>
      <c r="N1536" s="95">
        <f t="shared" si="70"/>
        <v>7.247142489849207E-3</v>
      </c>
      <c r="O1536" s="72">
        <f t="shared" si="69"/>
        <v>-7.2735305965246294E-3</v>
      </c>
    </row>
    <row r="1537" spans="1:15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-8.7848399999999993E-2</v>
      </c>
      <c r="F1537" s="5">
        <v>0.25291970000000003</v>
      </c>
      <c r="G1537" s="5">
        <v>5.9802399999999999E-2</v>
      </c>
      <c r="H1537" s="5">
        <v>0.89795749999999996</v>
      </c>
      <c r="I1537" s="9">
        <v>0.2966028</v>
      </c>
      <c r="M1537" s="5">
        <f t="shared" si="71"/>
        <v>-4.6731636258583222</v>
      </c>
      <c r="N1537" s="95">
        <f t="shared" si="70"/>
        <v>9.2561885464219947E-3</v>
      </c>
      <c r="O1537" s="72">
        <f t="shared" si="69"/>
        <v>-9.2992932560285717E-3</v>
      </c>
    </row>
    <row r="1538" spans="1:15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-0.1341706</v>
      </c>
      <c r="F1538" s="5">
        <v>0.26084869999999999</v>
      </c>
      <c r="G1538" s="5">
        <v>6.0256900000000002E-2</v>
      </c>
      <c r="H1538" s="5">
        <v>1.038392</v>
      </c>
      <c r="I1538" s="9">
        <v>0.29498289999999999</v>
      </c>
      <c r="M1538" s="5">
        <f t="shared" si="71"/>
        <v>-4.932322939111331</v>
      </c>
      <c r="N1538" s="95">
        <f t="shared" si="70"/>
        <v>7.1581278243217084E-3</v>
      </c>
      <c r="O1538" s="72">
        <f t="shared" ref="O1538:O1601" si="72">C1538*LN(logistic(M1538))+(1-C1538)*LN(1-logistic(M1538))</f>
        <v>-7.183870139376566E-3</v>
      </c>
    </row>
    <row r="1539" spans="1:15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-5.8957000000000002E-2</v>
      </c>
      <c r="F1539" s="5">
        <v>0.31874799999999998</v>
      </c>
      <c r="G1539" s="5">
        <v>6.0906799999999997E-2</v>
      </c>
      <c r="H1539" s="5">
        <v>1.4687619999999999</v>
      </c>
      <c r="I1539" s="9">
        <v>0.28679310000000002</v>
      </c>
      <c r="M1539" s="5">
        <f t="shared" si="71"/>
        <v>-5.6814494513380476</v>
      </c>
      <c r="N1539" s="95">
        <f t="shared" ref="N1539:N1602" si="73">logistic(M1539)</f>
        <v>3.3970350585221455E-3</v>
      </c>
      <c r="O1539" s="72">
        <f t="shared" si="72"/>
        <v>-3.4028180825878347E-3</v>
      </c>
    </row>
    <row r="1540" spans="1:15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2.1665899999999998E-2</v>
      </c>
      <c r="F1540" s="5">
        <v>0.22004679999999999</v>
      </c>
      <c r="G1540" s="5">
        <v>6.1917899999999998E-2</v>
      </c>
      <c r="H1540" s="5">
        <v>1.342843</v>
      </c>
      <c r="I1540" s="9">
        <v>0.2546332</v>
      </c>
      <c r="M1540" s="5">
        <f t="shared" ref="M1540:M1603" si="74">MMULT(D1540:I1540,$L$20:$L$25)</f>
        <v>-5.331880543807709</v>
      </c>
      <c r="N1540" s="95">
        <f t="shared" si="73"/>
        <v>4.8117046432074213E-3</v>
      </c>
      <c r="O1540" s="72">
        <f t="shared" si="72"/>
        <v>-4.8233181628548104E-3</v>
      </c>
    </row>
    <row r="1541" spans="1:15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9.7127900000000003E-2</v>
      </c>
      <c r="F1541" s="5">
        <v>0.3275672</v>
      </c>
      <c r="G1541" s="5">
        <v>5.3192200000000002E-2</v>
      </c>
      <c r="H1541" s="5">
        <v>1.6977359999999999</v>
      </c>
      <c r="I1541" s="9">
        <v>0.28781610000000002</v>
      </c>
      <c r="M1541" s="5">
        <f t="shared" si="74"/>
        <v>-5.9321393021503361</v>
      </c>
      <c r="N1541" s="95">
        <f t="shared" si="73"/>
        <v>2.6457820389933048E-3</v>
      </c>
      <c r="O1541" s="72">
        <f t="shared" si="72"/>
        <v>-2.6492883062036593E-3</v>
      </c>
    </row>
    <row r="1542" spans="1:15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6.4619999999999999E-4</v>
      </c>
      <c r="F1542" s="5">
        <v>0.34174130000000003</v>
      </c>
      <c r="G1542" s="5">
        <v>6.0279699999999999E-2</v>
      </c>
      <c r="H1542" s="5">
        <v>1.615367</v>
      </c>
      <c r="I1542" s="9">
        <v>0.29913719999999999</v>
      </c>
      <c r="M1542" s="5">
        <f t="shared" si="74"/>
        <v>-5.9111452155753978</v>
      </c>
      <c r="N1542" s="95">
        <f t="shared" si="73"/>
        <v>2.7017633264940603E-3</v>
      </c>
      <c r="O1542" s="72">
        <f t="shared" si="72"/>
        <v>-2.705419676242942E-3</v>
      </c>
    </row>
    <row r="1543" spans="1:15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0.1314553</v>
      </c>
      <c r="F1543" s="5">
        <v>0.39487810000000001</v>
      </c>
      <c r="G1543" s="5">
        <v>7.6064199999999998E-2</v>
      </c>
      <c r="H1543" s="5">
        <v>1.148228</v>
      </c>
      <c r="I1543" s="9">
        <v>0.2199043</v>
      </c>
      <c r="M1543" s="5">
        <f t="shared" si="74"/>
        <v>-5.365135482552132</v>
      </c>
      <c r="N1543" s="95">
        <f t="shared" si="73"/>
        <v>4.655055681143409E-3</v>
      </c>
      <c r="O1543" s="72">
        <f t="shared" si="72"/>
        <v>-4.6659241949822284E-3</v>
      </c>
    </row>
    <row r="1544" spans="1:15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9.9248900000000001E-2</v>
      </c>
      <c r="F1544" s="5">
        <v>0.32489770000000001</v>
      </c>
      <c r="G1544" s="5">
        <v>4.9255500000000001E-2</v>
      </c>
      <c r="H1544" s="5">
        <v>1.179745</v>
      </c>
      <c r="I1544" s="9">
        <v>0.21520239999999999</v>
      </c>
      <c r="M1544" s="5">
        <f t="shared" si="74"/>
        <v>-5.1154234659241711</v>
      </c>
      <c r="N1544" s="95">
        <f t="shared" si="73"/>
        <v>5.9676088935277337E-3</v>
      </c>
      <c r="O1544" s="72">
        <f t="shared" si="72"/>
        <v>-5.9854862302659738E-3</v>
      </c>
    </row>
    <row r="1545" spans="1:15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9.6908099999999997E-2</v>
      </c>
      <c r="F1545" s="5">
        <v>0.34398309999999999</v>
      </c>
      <c r="G1545" s="5">
        <v>4.0975299999999999E-2</v>
      </c>
      <c r="H1545" s="5">
        <v>1.280313</v>
      </c>
      <c r="I1545" s="9">
        <v>0.2099702</v>
      </c>
      <c r="M1545" s="5">
        <f t="shared" si="74"/>
        <v>-5.2414171163365806</v>
      </c>
      <c r="N1545" s="95">
        <f t="shared" si="73"/>
        <v>5.2648853472639385E-3</v>
      </c>
      <c r="O1545" s="72">
        <f t="shared" si="72"/>
        <v>-5.2787936948392542E-3</v>
      </c>
    </row>
    <row r="1546" spans="1:15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9.6805799999999997E-2</v>
      </c>
      <c r="F1546" s="5">
        <v>0.39018960000000003</v>
      </c>
      <c r="G1546" s="5">
        <v>5.0782000000000001E-2</v>
      </c>
      <c r="H1546" s="5">
        <v>1.370689</v>
      </c>
      <c r="I1546" s="9">
        <v>0.19151009999999999</v>
      </c>
      <c r="M1546" s="5">
        <f t="shared" si="74"/>
        <v>-5.5425516638122758</v>
      </c>
      <c r="N1546" s="95">
        <f t="shared" si="73"/>
        <v>3.9012411431296572E-3</v>
      </c>
      <c r="O1546" s="72">
        <f t="shared" si="72"/>
        <v>-3.9088708343328468E-3</v>
      </c>
    </row>
    <row r="1547" spans="1:15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5.47623E-2</v>
      </c>
      <c r="F1547" s="5">
        <v>0.2851341</v>
      </c>
      <c r="G1547" s="5">
        <v>3.84959E-2</v>
      </c>
      <c r="H1547" s="5">
        <v>0.85501039999999995</v>
      </c>
      <c r="I1547" s="9">
        <v>0.1701637</v>
      </c>
      <c r="M1547" s="5">
        <f t="shared" si="74"/>
        <v>-4.5003920619893485</v>
      </c>
      <c r="N1547" s="95">
        <f t="shared" si="73"/>
        <v>1.0982683211636549E-2</v>
      </c>
      <c r="O1547" s="72">
        <f t="shared" si="72"/>
        <v>-1.1043438121040691E-2</v>
      </c>
    </row>
    <row r="1548" spans="1:15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6.3605900000000007E-2</v>
      </c>
      <c r="F1548" s="5">
        <v>0.31748120000000002</v>
      </c>
      <c r="G1548" s="5">
        <v>3.7880299999999999E-2</v>
      </c>
      <c r="H1548" s="5">
        <v>0.76780590000000004</v>
      </c>
      <c r="I1548" s="9">
        <v>0.175566</v>
      </c>
      <c r="M1548" s="5">
        <f t="shared" si="74"/>
        <v>-4.396520255483745</v>
      </c>
      <c r="N1548" s="95">
        <f t="shared" si="73"/>
        <v>1.2170197830011286E-2</v>
      </c>
      <c r="O1548" s="72">
        <f t="shared" si="72"/>
        <v>-1.2244861083723187E-2</v>
      </c>
    </row>
    <row r="1549" spans="1:15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7.31184E-2</v>
      </c>
      <c r="F1549" s="5">
        <v>0.36118869999999997</v>
      </c>
      <c r="G1549" s="5">
        <v>4.23457E-2</v>
      </c>
      <c r="H1549" s="5">
        <v>1.090814</v>
      </c>
      <c r="I1549" s="9">
        <v>0.15709300000000001</v>
      </c>
      <c r="M1549" s="5">
        <f t="shared" si="74"/>
        <v>-5.018039980774927</v>
      </c>
      <c r="N1549" s="95">
        <f t="shared" si="73"/>
        <v>6.5739811851941712E-3</v>
      </c>
      <c r="O1549" s="72">
        <f t="shared" si="72"/>
        <v>-6.5956849719898273E-3</v>
      </c>
    </row>
    <row r="1550" spans="1:15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7.2351499999999999E-2</v>
      </c>
      <c r="F1550" s="5">
        <v>0.37106519999999998</v>
      </c>
      <c r="G1550" s="5">
        <v>4.3208400000000001E-2</v>
      </c>
      <c r="H1550" s="5">
        <v>1.097893</v>
      </c>
      <c r="I1550" s="9">
        <v>0.18467020000000001</v>
      </c>
      <c r="M1550" s="5">
        <f t="shared" si="74"/>
        <v>-5.0338100273161608</v>
      </c>
      <c r="N1550" s="95">
        <f t="shared" si="73"/>
        <v>6.4717880522114583E-3</v>
      </c>
      <c r="O1550" s="72">
        <f t="shared" si="72"/>
        <v>-6.4928208682368789E-3</v>
      </c>
    </row>
    <row r="1551" spans="1:15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6.8810300000000005E-2</v>
      </c>
      <c r="F1551" s="5">
        <v>0.22299160000000001</v>
      </c>
      <c r="G1551" s="5">
        <v>3.43568E-2</v>
      </c>
      <c r="H1551" s="5">
        <v>1.583828</v>
      </c>
      <c r="I1551" s="9">
        <v>0.17813519999999999</v>
      </c>
      <c r="M1551" s="5">
        <f t="shared" si="74"/>
        <v>-5.5276023286467595</v>
      </c>
      <c r="N1551" s="95">
        <f t="shared" si="73"/>
        <v>3.9597675425045355E-3</v>
      </c>
      <c r="O1551" s="72">
        <f t="shared" si="72"/>
        <v>-3.9676281797257941E-3</v>
      </c>
    </row>
    <row r="1552" spans="1:15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6.50115E-2</v>
      </c>
      <c r="F1552" s="5">
        <v>0.24428420000000001</v>
      </c>
      <c r="G1552" s="5">
        <v>3.8876300000000003E-2</v>
      </c>
      <c r="H1552" s="5">
        <v>2.183338</v>
      </c>
      <c r="I1552" s="9">
        <v>0.17551810000000001</v>
      </c>
      <c r="M1552" s="5">
        <f t="shared" si="74"/>
        <v>-6.553283905005566</v>
      </c>
      <c r="N1552" s="95">
        <f t="shared" si="73"/>
        <v>1.4233979874744146E-3</v>
      </c>
      <c r="O1552" s="72">
        <f t="shared" si="72"/>
        <v>-1.4244119807145918E-3</v>
      </c>
    </row>
    <row r="1553" spans="1:15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4.4805499999999998E-2</v>
      </c>
      <c r="F1553" s="5">
        <v>0.13233880000000001</v>
      </c>
      <c r="G1553" s="5">
        <v>3.4269500000000001E-2</v>
      </c>
      <c r="H1553" s="5">
        <v>0.59427030000000003</v>
      </c>
      <c r="I1553" s="9">
        <v>8.5428299999999999E-2</v>
      </c>
      <c r="M1553" s="5">
        <f t="shared" si="74"/>
        <v>-3.8855424500044706</v>
      </c>
      <c r="N1553" s="95">
        <f t="shared" si="73"/>
        <v>2.0123417319231944E-2</v>
      </c>
      <c r="O1553" s="72">
        <f t="shared" si="72"/>
        <v>-2.0328651288160981E-2</v>
      </c>
    </row>
    <row r="1554" spans="1:15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2.4294400000000001E-2</v>
      </c>
      <c r="F1554" s="5">
        <v>0.1108007</v>
      </c>
      <c r="G1554" s="5">
        <v>2.71991E-2</v>
      </c>
      <c r="H1554" s="5">
        <v>0.52245149999999996</v>
      </c>
      <c r="I1554" s="9">
        <v>8.1409200000000001E-2</v>
      </c>
      <c r="M1554" s="5">
        <f t="shared" si="74"/>
        <v>-3.6942096964086293</v>
      </c>
      <c r="N1554" s="95">
        <f t="shared" si="73"/>
        <v>2.4263729895780392E-2</v>
      </c>
      <c r="O1554" s="72">
        <f t="shared" si="72"/>
        <v>-2.4562944140863199E-2</v>
      </c>
    </row>
    <row r="1555" spans="1:15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-4.5897899999999998E-2</v>
      </c>
      <c r="F1555" s="5">
        <v>0.15578339999999999</v>
      </c>
      <c r="G1555" s="5">
        <v>4.0874399999999998E-2</v>
      </c>
      <c r="H1555" s="5">
        <v>0.59896179999999999</v>
      </c>
      <c r="I1555" s="9">
        <v>8.7829900000000002E-2</v>
      </c>
      <c r="M1555" s="5">
        <f t="shared" si="74"/>
        <v>-4.0160394965194799</v>
      </c>
      <c r="N1555" s="95">
        <f t="shared" si="73"/>
        <v>1.7705088496856144E-2</v>
      </c>
      <c r="O1555" s="72">
        <f t="shared" si="72"/>
        <v>-1.7863698500881375E-2</v>
      </c>
    </row>
    <row r="1556" spans="1:15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-2.5330999999999999E-3</v>
      </c>
      <c r="F1556" s="5">
        <v>0.15899630000000001</v>
      </c>
      <c r="G1556" s="5">
        <v>2.6792400000000001E-2</v>
      </c>
      <c r="H1556" s="5">
        <v>0.42630000000000001</v>
      </c>
      <c r="I1556" s="9">
        <v>9.8361699999999996E-2</v>
      </c>
      <c r="M1556" s="5">
        <f t="shared" si="74"/>
        <v>-3.6084191414993878</v>
      </c>
      <c r="N1556" s="95">
        <f t="shared" si="73"/>
        <v>2.6379891998360498E-2</v>
      </c>
      <c r="O1556" s="72">
        <f t="shared" si="72"/>
        <v>-2.6734084274724994E-2</v>
      </c>
    </row>
    <row r="1557" spans="1:15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1.7448000000000002E-2</v>
      </c>
      <c r="F1557" s="5">
        <v>0.15018790000000001</v>
      </c>
      <c r="G1557" s="5">
        <v>3.5018300000000002E-2</v>
      </c>
      <c r="H1557" s="5">
        <v>0.54964230000000003</v>
      </c>
      <c r="I1557" s="9">
        <v>8.4556300000000001E-2</v>
      </c>
      <c r="M1557" s="5">
        <f t="shared" si="74"/>
        <v>-3.8582435816636651</v>
      </c>
      <c r="N1557" s="95">
        <f t="shared" si="73"/>
        <v>2.0668820063302742E-2</v>
      </c>
      <c r="O1557" s="72">
        <f t="shared" si="72"/>
        <v>-2.0885409758156823E-2</v>
      </c>
    </row>
    <row r="1558" spans="1:15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2.18677E-2</v>
      </c>
      <c r="F1558" s="5">
        <v>0.15212890000000001</v>
      </c>
      <c r="G1558" s="5">
        <v>4.6522800000000003E-2</v>
      </c>
      <c r="H1558" s="5">
        <v>0.5952134</v>
      </c>
      <c r="I1558" s="9">
        <v>9.4191300000000006E-2</v>
      </c>
      <c r="M1558" s="5">
        <f t="shared" si="74"/>
        <v>-4.0179101168126792</v>
      </c>
      <c r="N1558" s="95">
        <f t="shared" si="73"/>
        <v>1.76725847167458E-2</v>
      </c>
      <c r="O1558" s="72">
        <f t="shared" si="72"/>
        <v>-1.7830609413304468E-2</v>
      </c>
    </row>
    <row r="1559" spans="1:15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-2.1962499999999999E-2</v>
      </c>
      <c r="F1559" s="5">
        <v>4.4517599999999997E-2</v>
      </c>
      <c r="G1559" s="5">
        <v>1.7712800000000001E-2</v>
      </c>
      <c r="H1559" s="5">
        <v>0.51531749999999998</v>
      </c>
      <c r="I1559" s="9">
        <v>0.13266749999999999</v>
      </c>
      <c r="M1559" s="5">
        <f t="shared" si="74"/>
        <v>-3.4979851981323957</v>
      </c>
      <c r="N1559" s="95">
        <f t="shared" si="73"/>
        <v>2.9369612355015839E-2</v>
      </c>
      <c r="O1559" s="72">
        <f t="shared" si="72"/>
        <v>-2.9809534397890823E-2</v>
      </c>
    </row>
    <row r="1560" spans="1:15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-3.2003000000000001E-3</v>
      </c>
      <c r="F1560" s="5">
        <v>2.0909799999999999E-2</v>
      </c>
      <c r="G1560" s="5">
        <v>-0.39454610000000001</v>
      </c>
      <c r="H1560" s="5">
        <v>0.3785673</v>
      </c>
      <c r="I1560" s="9">
        <v>0.1017647</v>
      </c>
      <c r="M1560" s="5">
        <f t="shared" si="74"/>
        <v>4.0569755041248601E-2</v>
      </c>
      <c r="N1560" s="95">
        <f t="shared" si="73"/>
        <v>0.51014104786499725</v>
      </c>
      <c r="O1560" s="72">
        <f t="shared" si="72"/>
        <v>-0.71363778210073869</v>
      </c>
    </row>
    <row r="1561" spans="1:15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0.2141026</v>
      </c>
      <c r="F1561" s="5">
        <v>0.48262929999999998</v>
      </c>
      <c r="G1561" s="5">
        <v>7.1540599999999996E-2</v>
      </c>
      <c r="H1561" s="5">
        <v>4.0326089999999999</v>
      </c>
      <c r="I1561" s="9">
        <v>0.3280633</v>
      </c>
      <c r="M1561" s="5">
        <f t="shared" si="74"/>
        <v>-9.951790005903085</v>
      </c>
      <c r="N1561" s="95">
        <f t="shared" si="73"/>
        <v>4.7640007928789689E-5</v>
      </c>
      <c r="O1561" s="72">
        <f t="shared" si="72"/>
        <v>-4.7641142750003997E-5</v>
      </c>
    </row>
    <row r="1562" spans="1:15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0.1117132</v>
      </c>
      <c r="F1562" s="5">
        <v>0.45874409999999999</v>
      </c>
      <c r="G1562" s="5">
        <v>7.4423600000000006E-2</v>
      </c>
      <c r="H1562" s="5">
        <v>4.1486020000000003</v>
      </c>
      <c r="I1562" s="9">
        <v>0.29650870000000001</v>
      </c>
      <c r="M1562" s="5">
        <f t="shared" si="74"/>
        <v>-10.18695193262303</v>
      </c>
      <c r="N1562" s="95">
        <f t="shared" si="73"/>
        <v>3.7657079366492594E-5</v>
      </c>
      <c r="O1562" s="72">
        <f t="shared" si="72"/>
        <v>-3.7657788412151275E-5</v>
      </c>
    </row>
    <row r="1563" spans="1:15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0.14665890000000001</v>
      </c>
      <c r="F1563" s="5">
        <v>0.50150039999999996</v>
      </c>
      <c r="G1563" s="5">
        <v>7.9324800000000001E-2</v>
      </c>
      <c r="H1563" s="5">
        <v>5.8279490000000003</v>
      </c>
      <c r="I1563" s="9">
        <v>0.27542349999999999</v>
      </c>
      <c r="M1563" s="5">
        <f t="shared" si="74"/>
        <v>-12.963103717189181</v>
      </c>
      <c r="N1563" s="95">
        <f t="shared" si="73"/>
        <v>2.3452792911103881E-6</v>
      </c>
      <c r="O1563" s="72">
        <f t="shared" si="72"/>
        <v>-2.345282041276728E-6</v>
      </c>
    </row>
    <row r="1564" spans="1:15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0.1347305</v>
      </c>
      <c r="F1564" s="5">
        <v>0.5221557</v>
      </c>
      <c r="G1564" s="5">
        <v>7.8257800000000002E-2</v>
      </c>
      <c r="H1564" s="5">
        <v>5.251366</v>
      </c>
      <c r="I1564" s="9">
        <v>0.26992300000000002</v>
      </c>
      <c r="M1564" s="5">
        <f t="shared" si="74"/>
        <v>-12.074116280707777</v>
      </c>
      <c r="N1564" s="95">
        <f t="shared" si="73"/>
        <v>5.7052600892685812E-6</v>
      </c>
      <c r="O1564" s="72">
        <f t="shared" si="72"/>
        <v>-5.7052763643086754E-6</v>
      </c>
    </row>
    <row r="1565" spans="1:15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0.17037849999999999</v>
      </c>
      <c r="F1565" s="5">
        <v>0.50005169999999999</v>
      </c>
      <c r="G1565" s="5">
        <v>6.3525300000000007E-2</v>
      </c>
      <c r="H1565" s="5">
        <v>4.813777</v>
      </c>
      <c r="I1565" s="9">
        <v>0.29905809999999999</v>
      </c>
      <c r="M1565" s="5">
        <f t="shared" si="74"/>
        <v>-11.193964466272377</v>
      </c>
      <c r="N1565" s="95">
        <f t="shared" si="73"/>
        <v>1.3756787446788158E-5</v>
      </c>
      <c r="O1565" s="72">
        <f t="shared" si="72"/>
        <v>-1.3756882072218608E-5</v>
      </c>
    </row>
    <row r="1566" spans="1:15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0.19092629999999999</v>
      </c>
      <c r="F1566" s="5">
        <v>0.52320520000000004</v>
      </c>
      <c r="G1566" s="5">
        <v>6.4345600000000003E-2</v>
      </c>
      <c r="H1566" s="5">
        <v>4.3085180000000003</v>
      </c>
      <c r="I1566" s="9">
        <v>0.28988059999999999</v>
      </c>
      <c r="M1566" s="5">
        <f t="shared" si="74"/>
        <v>-10.426188097893982</v>
      </c>
      <c r="N1566" s="95">
        <f t="shared" si="73"/>
        <v>2.9644980359932526E-5</v>
      </c>
      <c r="O1566" s="72">
        <f t="shared" si="72"/>
        <v>-2.9645419781069932E-5</v>
      </c>
    </row>
    <row r="1567" spans="1:15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0.2090562</v>
      </c>
      <c r="F1567" s="5">
        <v>0.58830910000000003</v>
      </c>
      <c r="G1567" s="5">
        <v>6.5201200000000001E-2</v>
      </c>
      <c r="H1567" s="5">
        <v>5.4999019999999996</v>
      </c>
      <c r="I1567" s="9">
        <v>0.26781450000000001</v>
      </c>
      <c r="M1567" s="5">
        <f t="shared" si="74"/>
        <v>-12.43243557710826</v>
      </c>
      <c r="N1567" s="95">
        <f t="shared" si="73"/>
        <v>3.9871272882889062E-6</v>
      </c>
      <c r="O1567" s="72">
        <f t="shared" si="72"/>
        <v>-3.9871352369427517E-6</v>
      </c>
    </row>
    <row r="1568" spans="1:15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0.26040340000000001</v>
      </c>
      <c r="F1568" s="5">
        <v>0.59746279999999996</v>
      </c>
      <c r="G1568" s="5">
        <v>6.70853E-2</v>
      </c>
      <c r="H1568" s="5">
        <v>5.0288830000000004</v>
      </c>
      <c r="I1568" s="9">
        <v>0.26848929999999999</v>
      </c>
      <c r="M1568" s="5">
        <f t="shared" si="74"/>
        <v>-11.688508298270703</v>
      </c>
      <c r="N1568" s="95">
        <f t="shared" si="73"/>
        <v>8.3896086120270445E-6</v>
      </c>
      <c r="O1568" s="72">
        <f t="shared" si="72"/>
        <v>-8.3896438050103529E-6</v>
      </c>
    </row>
    <row r="1569" spans="1:15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0.31753690000000001</v>
      </c>
      <c r="F1569" s="5">
        <v>0.66067920000000002</v>
      </c>
      <c r="G1569" s="5">
        <v>7.1810100000000002E-2</v>
      </c>
      <c r="H1569" s="5">
        <v>7.8184649999999998</v>
      </c>
      <c r="I1569" s="9">
        <v>0.25297710000000001</v>
      </c>
      <c r="M1569" s="5">
        <f t="shared" si="74"/>
        <v>-16.249610954471962</v>
      </c>
      <c r="N1569" s="95">
        <f t="shared" si="73"/>
        <v>8.7676578056503784E-8</v>
      </c>
      <c r="O1569" s="72">
        <f t="shared" si="72"/>
        <v>-8.7676581952410967E-8</v>
      </c>
    </row>
    <row r="1570" spans="1:15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0.2638915</v>
      </c>
      <c r="F1570" s="5">
        <v>0.77655249999999998</v>
      </c>
      <c r="G1570" s="5">
        <v>7.1053500000000006E-2</v>
      </c>
      <c r="H1570" s="5">
        <v>7.4014170000000004</v>
      </c>
      <c r="I1570" s="9">
        <v>0.29750559999999998</v>
      </c>
      <c r="M1570" s="5">
        <f t="shared" si="74"/>
        <v>-15.742072349140503</v>
      </c>
      <c r="N1570" s="95">
        <f t="shared" si="73"/>
        <v>1.4564808598985861E-7</v>
      </c>
      <c r="O1570" s="72">
        <f t="shared" si="72"/>
        <v>-1.4564809664291544E-7</v>
      </c>
    </row>
    <row r="1571" spans="1:15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3.7807899999999998E-2</v>
      </c>
      <c r="F1571" s="5">
        <v>-9.8660300000000006E-2</v>
      </c>
      <c r="G1571" s="5">
        <v>3.0164E-2</v>
      </c>
      <c r="H1571" s="5">
        <v>0.45585910000000002</v>
      </c>
      <c r="I1571" s="9">
        <v>0.25643389999999999</v>
      </c>
      <c r="M1571" s="5">
        <f t="shared" si="74"/>
        <v>-3.1931772499048661</v>
      </c>
      <c r="N1571" s="95">
        <f t="shared" si="73"/>
        <v>3.9423283765009018E-2</v>
      </c>
      <c r="O1571" s="72">
        <f t="shared" si="72"/>
        <v>-4.022142881782835E-2</v>
      </c>
    </row>
    <row r="1572" spans="1:15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6.5100400000000003E-2</v>
      </c>
      <c r="F1572" s="5">
        <v>-0.1807676</v>
      </c>
      <c r="G1572" s="5">
        <v>4.9495499999999998E-2</v>
      </c>
      <c r="H1572" s="5">
        <v>0.57957879999999995</v>
      </c>
      <c r="I1572" s="9">
        <v>0.31056810000000001</v>
      </c>
      <c r="M1572" s="5">
        <f t="shared" si="74"/>
        <v>-3.380725602658476</v>
      </c>
      <c r="N1572" s="95">
        <f t="shared" si="73"/>
        <v>3.2903297807637261E-2</v>
      </c>
      <c r="O1572" s="72">
        <f t="shared" si="72"/>
        <v>-3.3456786261556418E-2</v>
      </c>
    </row>
    <row r="1573" spans="1:15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-5.5344499999999998E-2</v>
      </c>
      <c r="F1573" s="5">
        <v>-0.2232952</v>
      </c>
      <c r="G1573" s="5">
        <v>3.4895500000000003E-2</v>
      </c>
      <c r="H1573" s="5">
        <v>0.45086749999999998</v>
      </c>
      <c r="I1573" s="9">
        <v>0.27800209999999997</v>
      </c>
      <c r="M1573" s="5">
        <f t="shared" si="74"/>
        <v>-3.0670839059167561</v>
      </c>
      <c r="N1573" s="95">
        <f t="shared" si="73"/>
        <v>4.4485616449873693E-2</v>
      </c>
      <c r="O1573" s="72">
        <f t="shared" si="72"/>
        <v>-4.5505461987453991E-2</v>
      </c>
    </row>
    <row r="1574" spans="1:15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0.1107326</v>
      </c>
      <c r="F1574" s="5">
        <v>-0.27365050000000002</v>
      </c>
      <c r="G1574" s="5">
        <v>6.5700700000000001E-2</v>
      </c>
      <c r="H1574" s="5">
        <v>0.56344289999999997</v>
      </c>
      <c r="I1574" s="9">
        <v>0.31353999999999999</v>
      </c>
      <c r="M1574" s="5">
        <f t="shared" si="74"/>
        <v>-3.3288324521873962</v>
      </c>
      <c r="N1574" s="95">
        <f t="shared" si="73"/>
        <v>3.4595203304523224E-2</v>
      </c>
      <c r="O1574" s="72">
        <f t="shared" si="72"/>
        <v>-3.5207787158727404E-2</v>
      </c>
    </row>
    <row r="1575" spans="1:15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0.15520320000000001</v>
      </c>
      <c r="F1575" s="5">
        <v>-0.28339900000000001</v>
      </c>
      <c r="G1575" s="5">
        <v>5.0953199999999997E-2</v>
      </c>
      <c r="H1575" s="5">
        <v>0.53327000000000002</v>
      </c>
      <c r="I1575" s="9">
        <v>0.36362660000000002</v>
      </c>
      <c r="M1575" s="5">
        <f t="shared" si="74"/>
        <v>-3.0991403584208559</v>
      </c>
      <c r="N1575" s="95">
        <f t="shared" si="73"/>
        <v>4.3142728243809804E-2</v>
      </c>
      <c r="O1575" s="72">
        <f t="shared" si="72"/>
        <v>-4.4101039972450885E-2</v>
      </c>
    </row>
    <row r="1576" spans="1:15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0.1577144</v>
      </c>
      <c r="F1576" s="5">
        <v>-0.25539499999999998</v>
      </c>
      <c r="G1576" s="5">
        <v>7.6363299999999995E-2</v>
      </c>
      <c r="H1576" s="5">
        <v>0.71583479999999999</v>
      </c>
      <c r="I1576" s="9">
        <v>0.34753899999999999</v>
      </c>
      <c r="M1576" s="5">
        <f t="shared" si="74"/>
        <v>-3.6429784326223187</v>
      </c>
      <c r="N1576" s="95">
        <f t="shared" si="73"/>
        <v>2.5506651486638846E-2</v>
      </c>
      <c r="O1576" s="72">
        <f t="shared" si="72"/>
        <v>-2.5837585595669808E-2</v>
      </c>
    </row>
    <row r="1577" spans="1:15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0.15536359999999999</v>
      </c>
      <c r="F1577" s="5">
        <v>0.2892498</v>
      </c>
      <c r="G1577" s="5">
        <v>3.6045500000000001E-2</v>
      </c>
      <c r="H1577" s="5">
        <v>1.5390699999999999</v>
      </c>
      <c r="I1577" s="9">
        <v>0.1980924</v>
      </c>
      <c r="M1577" s="5">
        <f t="shared" si="74"/>
        <v>-5.5178900297341826</v>
      </c>
      <c r="N1577" s="95">
        <f t="shared" si="73"/>
        <v>3.9982588385974469E-3</v>
      </c>
      <c r="O1577" s="72">
        <f t="shared" si="72"/>
        <v>-4.006273245048265E-3</v>
      </c>
    </row>
    <row r="1578" spans="1:15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1.8436299999999999E-2</v>
      </c>
      <c r="F1578" s="5">
        <v>0.22935330000000001</v>
      </c>
      <c r="G1578" s="5">
        <v>5.1409200000000002E-2</v>
      </c>
      <c r="H1578" s="5">
        <v>1.7439770000000001</v>
      </c>
      <c r="I1578" s="9">
        <v>0.27603620000000001</v>
      </c>
      <c r="M1578" s="5">
        <f t="shared" si="74"/>
        <v>-5.8886707607221718</v>
      </c>
      <c r="N1578" s="95">
        <f t="shared" si="73"/>
        <v>2.7630017859970588E-3</v>
      </c>
      <c r="O1578" s="72">
        <f t="shared" si="72"/>
        <v>-2.7668259211175352E-3</v>
      </c>
    </row>
    <row r="1579" spans="1:15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6.6159999999999997E-2</v>
      </c>
      <c r="F1579" s="5">
        <v>0.2414772</v>
      </c>
      <c r="G1579" s="5">
        <v>6.2269999999999999E-2</v>
      </c>
      <c r="H1579" s="5">
        <v>2.44075</v>
      </c>
      <c r="I1579" s="9">
        <v>0.24907699999999999</v>
      </c>
      <c r="M1579" s="5">
        <f t="shared" si="74"/>
        <v>-7.1004773428530843</v>
      </c>
      <c r="N1579" s="95">
        <f t="shared" si="73"/>
        <v>8.2403157128295402E-4</v>
      </c>
      <c r="O1579" s="72">
        <f t="shared" si="72"/>
        <v>-8.2437127192706123E-4</v>
      </c>
    </row>
    <row r="1580" spans="1:15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3.4256099999999998E-2</v>
      </c>
      <c r="F1580" s="5">
        <v>0.24437700000000001</v>
      </c>
      <c r="G1580" s="5">
        <v>3.0792699999999999E-2</v>
      </c>
      <c r="H1580" s="5">
        <v>2.090497</v>
      </c>
      <c r="I1580" s="9">
        <v>0.2436874</v>
      </c>
      <c r="M1580" s="5">
        <f t="shared" si="74"/>
        <v>-6.311305924311525</v>
      </c>
      <c r="N1580" s="95">
        <f t="shared" si="73"/>
        <v>1.8123699263785232E-3</v>
      </c>
      <c r="O1580" s="72">
        <f t="shared" si="72"/>
        <v>-1.8140142558094108E-3</v>
      </c>
    </row>
    <row r="1581" spans="1:15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5.5366800000000001E-2</v>
      </c>
      <c r="F1581" s="5">
        <v>0.25108209999999997</v>
      </c>
      <c r="G1581" s="5">
        <v>7.6067800000000005E-2</v>
      </c>
      <c r="H1581" s="5">
        <v>2.5862620000000001</v>
      </c>
      <c r="I1581" s="9">
        <v>0.41720810000000003</v>
      </c>
      <c r="M1581" s="5">
        <f t="shared" si="74"/>
        <v>-7.3569770247032666</v>
      </c>
      <c r="N1581" s="95">
        <f t="shared" si="73"/>
        <v>6.3771763830729623E-4</v>
      </c>
      <c r="O1581" s="72">
        <f t="shared" si="72"/>
        <v>-6.3792106669161464E-4</v>
      </c>
    </row>
    <row r="1582" spans="1:15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4.2373500000000001E-2</v>
      </c>
      <c r="F1582" s="5">
        <v>0.21643960000000001</v>
      </c>
      <c r="G1582" s="5">
        <v>0.10400860000000001</v>
      </c>
      <c r="H1582" s="5">
        <v>2.4754200000000002</v>
      </c>
      <c r="I1582" s="9">
        <v>0.48080699999999998</v>
      </c>
      <c r="M1582" s="5">
        <f t="shared" si="74"/>
        <v>-7.3194398394621896</v>
      </c>
      <c r="N1582" s="95">
        <f t="shared" si="73"/>
        <v>6.6209457260135338E-4</v>
      </c>
      <c r="O1582" s="72">
        <f t="shared" si="72"/>
        <v>-6.623138540082531E-4</v>
      </c>
    </row>
    <row r="1583" spans="1:15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-4.2725999999999997E-3</v>
      </c>
      <c r="F1583" s="5">
        <v>0.25561709999999999</v>
      </c>
      <c r="G1583" s="5">
        <v>4.1816699999999998E-2</v>
      </c>
      <c r="H1583" s="5">
        <v>2.7440359999999999</v>
      </c>
      <c r="I1583" s="9">
        <v>0.3222238</v>
      </c>
      <c r="M1583" s="5">
        <f t="shared" si="74"/>
        <v>-7.4246001628632641</v>
      </c>
      <c r="N1583" s="95">
        <f t="shared" si="73"/>
        <v>5.9604381149577887E-4</v>
      </c>
      <c r="O1583" s="72">
        <f t="shared" si="72"/>
        <v>-5.9622151622512804E-4</v>
      </c>
    </row>
    <row r="1584" spans="1:15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0.18678929999999999</v>
      </c>
      <c r="F1584" s="5">
        <v>0.19100890000000001</v>
      </c>
      <c r="G1584" s="5">
        <v>5.1937200000000003E-2</v>
      </c>
      <c r="H1584" s="5">
        <v>1.4603079999999999</v>
      </c>
      <c r="I1584" s="9">
        <v>0.22370709999999999</v>
      </c>
      <c r="M1584" s="5">
        <f t="shared" si="74"/>
        <v>-5.3477529751734503</v>
      </c>
      <c r="N1584" s="95">
        <f t="shared" si="73"/>
        <v>4.736292984958191E-3</v>
      </c>
      <c r="O1584" s="72">
        <f t="shared" si="72"/>
        <v>-4.7475447624457223E-3</v>
      </c>
    </row>
    <row r="1585" spans="1:15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0.1409068</v>
      </c>
      <c r="F1585" s="5">
        <v>0.12910640000000001</v>
      </c>
      <c r="G1585" s="5">
        <v>4.1369599999999999E-2</v>
      </c>
      <c r="H1585" s="5">
        <v>1.3963449999999999</v>
      </c>
      <c r="I1585" s="9">
        <v>0.10511479999999999</v>
      </c>
      <c r="M1585" s="5">
        <f t="shared" si="74"/>
        <v>-5.1637915585271985</v>
      </c>
      <c r="N1585" s="95">
        <f t="shared" si="73"/>
        <v>5.6874389289853482E-3</v>
      </c>
      <c r="O1585" s="72">
        <f t="shared" si="72"/>
        <v>-5.7036739963376697E-3</v>
      </c>
    </row>
    <row r="1586" spans="1:15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0.12676609999999999</v>
      </c>
      <c r="F1586" s="5">
        <v>0.12773390000000001</v>
      </c>
      <c r="G1586" s="5">
        <v>3.4030900000000003E-2</v>
      </c>
      <c r="H1586" s="5">
        <v>0.72847399999999995</v>
      </c>
      <c r="I1586" s="9">
        <v>7.9049999999999995E-2</v>
      </c>
      <c r="M1586" s="5">
        <f t="shared" si="74"/>
        <v>-4.0607927245887447</v>
      </c>
      <c r="N1586" s="95">
        <f t="shared" si="73"/>
        <v>1.6943326633623509E-2</v>
      </c>
      <c r="O1586" s="72">
        <f t="shared" si="72"/>
        <v>-1.7088507021408957E-2</v>
      </c>
    </row>
    <row r="1587" spans="1:15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7.19254E-2</v>
      </c>
      <c r="F1587" s="5">
        <v>0.14123569999999999</v>
      </c>
      <c r="G1587" s="5">
        <v>1.68734E-2</v>
      </c>
      <c r="H1587" s="5">
        <v>0.53004629999999997</v>
      </c>
      <c r="I1587" s="9">
        <v>7.1757399999999999E-2</v>
      </c>
      <c r="M1587" s="5">
        <f t="shared" si="74"/>
        <v>-3.6542134056861895</v>
      </c>
      <c r="N1587" s="95">
        <f t="shared" si="73"/>
        <v>2.5228878007170791E-2</v>
      </c>
      <c r="O1587" s="72">
        <f t="shared" si="72"/>
        <v>-2.5552582215624408E-2</v>
      </c>
    </row>
    <row r="1588" spans="1:15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7.4018299999999995E-2</v>
      </c>
      <c r="F1588" s="5">
        <v>0.12742690000000001</v>
      </c>
      <c r="G1588" s="5">
        <v>5.0559100000000003E-2</v>
      </c>
      <c r="H1588" s="5">
        <v>1.3272219999999999</v>
      </c>
      <c r="I1588" s="9">
        <v>0.1191357</v>
      </c>
      <c r="M1588" s="5">
        <f t="shared" si="74"/>
        <v>-5.1437322709216762</v>
      </c>
      <c r="N1588" s="95">
        <f t="shared" si="73"/>
        <v>5.8020082220199406E-3</v>
      </c>
      <c r="O1588" s="72">
        <f t="shared" si="72"/>
        <v>-5.8189052612632464E-3</v>
      </c>
    </row>
    <row r="1589" spans="1:15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6.8238999999999994E-2</v>
      </c>
      <c r="F1589" s="5">
        <v>0.123963</v>
      </c>
      <c r="G1589" s="5">
        <v>4.7078000000000002E-2</v>
      </c>
      <c r="H1589" s="5">
        <v>0.68874020000000002</v>
      </c>
      <c r="I1589" s="9">
        <v>0.1061545</v>
      </c>
      <c r="M1589" s="5">
        <f t="shared" si="74"/>
        <v>-4.1038108761423411</v>
      </c>
      <c r="N1589" s="95">
        <f t="shared" si="73"/>
        <v>1.6241497906254013E-2</v>
      </c>
      <c r="O1589" s="72">
        <f t="shared" si="72"/>
        <v>-1.637483675293187E-2</v>
      </c>
    </row>
    <row r="1590" spans="1:15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9.8392300000000002E-2</v>
      </c>
      <c r="F1590" s="5">
        <v>0.1950983</v>
      </c>
      <c r="G1590" s="5">
        <v>3.0896300000000002E-2</v>
      </c>
      <c r="H1590" s="5">
        <v>0.75440850000000004</v>
      </c>
      <c r="I1590" s="9">
        <v>7.7420199999999995E-2</v>
      </c>
      <c r="M1590" s="5">
        <f t="shared" si="74"/>
        <v>-4.1877652503438787</v>
      </c>
      <c r="N1590" s="95">
        <f t="shared" si="73"/>
        <v>1.4953179063876731E-2</v>
      </c>
      <c r="O1590" s="72">
        <f t="shared" si="72"/>
        <v>-1.5066104994447528E-2</v>
      </c>
    </row>
    <row r="1591" spans="1:15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0.1481972</v>
      </c>
      <c r="F1591" s="5">
        <v>3.5690800000000002E-2</v>
      </c>
      <c r="G1591" s="5">
        <v>3.1619599999999998E-2</v>
      </c>
      <c r="H1591" s="5">
        <v>0.84343020000000002</v>
      </c>
      <c r="I1591" s="9">
        <v>8.4072300000000003E-2</v>
      </c>
      <c r="M1591" s="5">
        <f t="shared" si="74"/>
        <v>-4.0788716550704756</v>
      </c>
      <c r="N1591" s="95">
        <f t="shared" si="73"/>
        <v>1.6644814523138818E-2</v>
      </c>
      <c r="O1591" s="72">
        <f t="shared" si="72"/>
        <v>-1.6784896044455867E-2</v>
      </c>
    </row>
    <row r="1592" spans="1:15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0.1177033</v>
      </c>
      <c r="F1592" s="5">
        <v>7.3494400000000001E-2</v>
      </c>
      <c r="G1592" s="5">
        <v>5.64051E-2</v>
      </c>
      <c r="H1592" s="5">
        <v>1.449171</v>
      </c>
      <c r="I1592" s="9">
        <v>0.1229372</v>
      </c>
      <c r="M1592" s="5">
        <f t="shared" si="74"/>
        <v>-5.2859537555804881</v>
      </c>
      <c r="N1592" s="95">
        <f t="shared" si="73"/>
        <v>5.0367049649663511E-3</v>
      </c>
      <c r="O1592" s="72">
        <f t="shared" si="72"/>
        <v>-5.0494319160018404E-3</v>
      </c>
    </row>
    <row r="1593" spans="1:15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0.1448883</v>
      </c>
      <c r="F1593" s="5">
        <v>0.13252430000000001</v>
      </c>
      <c r="G1593" s="5">
        <v>5.7075000000000001E-2</v>
      </c>
      <c r="H1593" s="5">
        <v>1.149721</v>
      </c>
      <c r="I1593" s="9">
        <v>0.12942909999999999</v>
      </c>
      <c r="M1593" s="5">
        <f t="shared" si="74"/>
        <v>-4.8846537178896252</v>
      </c>
      <c r="N1593" s="95">
        <f t="shared" si="73"/>
        <v>7.5049910004434759E-3</v>
      </c>
      <c r="O1593" s="72">
        <f t="shared" si="72"/>
        <v>-7.5332951492476374E-3</v>
      </c>
    </row>
    <row r="1594" spans="1:15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0.21169969999999999</v>
      </c>
      <c r="F1594" s="5">
        <v>0.31560640000000001</v>
      </c>
      <c r="G1594" s="5">
        <v>6.3015100000000004E-2</v>
      </c>
      <c r="H1594" s="5">
        <v>1.0558650000000001</v>
      </c>
      <c r="I1594" s="9">
        <v>0.31667960000000001</v>
      </c>
      <c r="M1594" s="5">
        <f t="shared" si="74"/>
        <v>-4.9050765115608943</v>
      </c>
      <c r="N1594" s="95">
        <f t="shared" si="73"/>
        <v>7.3543884430699964E-3</v>
      </c>
      <c r="O1594" s="72">
        <f t="shared" si="72"/>
        <v>-7.3815652857781794E-3</v>
      </c>
    </row>
    <row r="1595" spans="1:15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0.2588145</v>
      </c>
      <c r="F1595" s="5">
        <v>0.35075980000000001</v>
      </c>
      <c r="G1595" s="5">
        <v>5.9672999999999997E-2</v>
      </c>
      <c r="H1595" s="5">
        <v>1.4088529999999999</v>
      </c>
      <c r="I1595" s="9">
        <v>0.3439779</v>
      </c>
      <c r="M1595" s="5">
        <f t="shared" si="74"/>
        <v>-5.4555337154870349</v>
      </c>
      <c r="N1595" s="95">
        <f t="shared" si="73"/>
        <v>4.2544184121797298E-3</v>
      </c>
      <c r="O1595" s="72">
        <f t="shared" si="72"/>
        <v>-4.2634942008078951E-3</v>
      </c>
    </row>
    <row r="1596" spans="1:15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6.7035899999999995E-2</v>
      </c>
      <c r="F1596" s="5">
        <v>0.27380260000000001</v>
      </c>
      <c r="G1596" s="5">
        <v>5.7861700000000002E-2</v>
      </c>
      <c r="H1596" s="5">
        <v>1.126074</v>
      </c>
      <c r="I1596" s="9">
        <v>0.26046629999999998</v>
      </c>
      <c r="M1596" s="5">
        <f t="shared" si="74"/>
        <v>-5.0097397163791415</v>
      </c>
      <c r="N1596" s="95">
        <f t="shared" si="73"/>
        <v>6.6284108605995521E-3</v>
      </c>
      <c r="O1596" s="72">
        <f t="shared" si="72"/>
        <v>-6.6504763359426242E-3</v>
      </c>
    </row>
    <row r="1597" spans="1:15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8.9922500000000002E-2</v>
      </c>
      <c r="F1597" s="5">
        <v>0.31753239999999999</v>
      </c>
      <c r="G1597" s="5">
        <v>5.3572099999999997E-2</v>
      </c>
      <c r="H1597" s="5">
        <v>1.419259</v>
      </c>
      <c r="I1597" s="9">
        <v>0.24124899999999999</v>
      </c>
      <c r="M1597" s="5">
        <f t="shared" si="74"/>
        <v>-5.5086534124801734</v>
      </c>
      <c r="N1597" s="95">
        <f t="shared" si="73"/>
        <v>4.0352105951895713E-3</v>
      </c>
      <c r="O1597" s="72">
        <f t="shared" si="72"/>
        <v>-4.0433740256379403E-3</v>
      </c>
    </row>
    <row r="1598" spans="1:15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0.16131090000000001</v>
      </c>
      <c r="F1598" s="5">
        <v>0.37057760000000001</v>
      </c>
      <c r="G1598" s="5">
        <v>6.23405E-2</v>
      </c>
      <c r="H1598" s="5">
        <v>1.7203079999999999</v>
      </c>
      <c r="I1598" s="9">
        <v>0.24010029999999999</v>
      </c>
      <c r="M1598" s="5">
        <f t="shared" si="74"/>
        <v>-6.1067990796657252</v>
      </c>
      <c r="N1598" s="95">
        <f t="shared" si="73"/>
        <v>2.2227185235675459E-3</v>
      </c>
      <c r="O1598" s="72">
        <f t="shared" si="72"/>
        <v>-2.2251924289284314E-3</v>
      </c>
    </row>
    <row r="1599" spans="1:15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-3.7157799999999998E-2</v>
      </c>
      <c r="F1599" s="5">
        <v>0.34919820000000001</v>
      </c>
      <c r="G1599" s="5">
        <v>5.8365100000000003E-2</v>
      </c>
      <c r="H1599" s="5">
        <v>0.99363380000000001</v>
      </c>
      <c r="I1599" s="9">
        <v>0.26506800000000003</v>
      </c>
      <c r="M1599" s="5">
        <f t="shared" si="74"/>
        <v>-4.952663469385663</v>
      </c>
      <c r="N1599" s="95">
        <f t="shared" si="73"/>
        <v>7.0150095797145333E-3</v>
      </c>
      <c r="O1599" s="72">
        <f t="shared" si="72"/>
        <v>-7.0397304386296362E-3</v>
      </c>
    </row>
    <row r="1600" spans="1:15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5.7731999999999999E-2</v>
      </c>
      <c r="F1600" s="5">
        <v>0.34117910000000001</v>
      </c>
      <c r="G1600" s="5">
        <v>5.2241299999999997E-2</v>
      </c>
      <c r="H1600" s="5">
        <v>1.0170589999999999</v>
      </c>
      <c r="I1600" s="9">
        <v>0.26422459999999998</v>
      </c>
      <c r="M1600" s="5">
        <f t="shared" si="74"/>
        <v>-4.8905498386815767</v>
      </c>
      <c r="N1600" s="95">
        <f t="shared" si="73"/>
        <v>7.4612000527745619E-3</v>
      </c>
      <c r="O1600" s="72">
        <f t="shared" si="72"/>
        <v>-7.4891740390895488E-3</v>
      </c>
    </row>
    <row r="1601" spans="1:15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6.3675599999999999E-2</v>
      </c>
      <c r="F1601" s="5">
        <v>0.29640699999999998</v>
      </c>
      <c r="G1601" s="5">
        <v>5.2719500000000002E-2</v>
      </c>
      <c r="H1601" s="5">
        <v>1.0127360000000001</v>
      </c>
      <c r="I1601" s="9">
        <v>0.25754139999999998</v>
      </c>
      <c r="M1601" s="5">
        <f t="shared" si="74"/>
        <v>-4.8240649763317505</v>
      </c>
      <c r="N1601" s="95">
        <f t="shared" si="73"/>
        <v>7.9700306742657764E-3</v>
      </c>
      <c r="O1601" s="72">
        <f t="shared" si="72"/>
        <v>-8.0019611397628143E-3</v>
      </c>
    </row>
    <row r="1602" spans="1:15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7.5808500000000001E-2</v>
      </c>
      <c r="F1602" s="5">
        <v>0.39242959999999999</v>
      </c>
      <c r="G1602" s="5">
        <v>4.9124800000000003E-2</v>
      </c>
      <c r="H1602" s="5">
        <v>1.9400390000000001</v>
      </c>
      <c r="I1602" s="9">
        <v>0.23897080000000001</v>
      </c>
      <c r="M1602" s="5">
        <f t="shared" si="74"/>
        <v>-6.4191524934093707</v>
      </c>
      <c r="N1602" s="95">
        <f t="shared" si="73"/>
        <v>1.6273844197443553E-3</v>
      </c>
      <c r="O1602" s="72">
        <f t="shared" ref="O1602:O1665" si="75">C1602*LN(logistic(M1602))+(1-C1602)*LN(1-logistic(M1602))</f>
        <v>-1.6287100481690263E-3</v>
      </c>
    </row>
    <row r="1603" spans="1:15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0.1725044</v>
      </c>
      <c r="F1603" s="5">
        <v>0.47772229999999999</v>
      </c>
      <c r="G1603" s="5">
        <v>6.4723000000000003E-2</v>
      </c>
      <c r="H1603" s="5">
        <v>2.4597509999999998</v>
      </c>
      <c r="I1603" s="9">
        <v>0.2436333</v>
      </c>
      <c r="M1603" s="5">
        <f t="shared" si="74"/>
        <v>-7.453189459706075</v>
      </c>
      <c r="N1603" s="95">
        <f t="shared" ref="N1603:N1666" si="76">logistic(M1603)</f>
        <v>5.7925435178333756E-4</v>
      </c>
      <c r="O1603" s="72">
        <f t="shared" si="75"/>
        <v>-5.7942218440030688E-4</v>
      </c>
    </row>
    <row r="1604" spans="1:15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0.23858480000000001</v>
      </c>
      <c r="F1604" s="5">
        <v>-2.3847400000000001E-2</v>
      </c>
      <c r="G1604" s="5">
        <v>3.2893400000000003E-2</v>
      </c>
      <c r="H1604" s="5">
        <v>0.38053880000000001</v>
      </c>
      <c r="I1604" s="9">
        <v>0.347111</v>
      </c>
      <c r="M1604" s="5">
        <f t="shared" ref="M1604:M1667" si="77">MMULT(D1604:I1604,$L$20:$L$25)</f>
        <v>-3.0643639495927499</v>
      </c>
      <c r="N1604" s="95">
        <f t="shared" si="76"/>
        <v>4.4601376023844695E-2</v>
      </c>
      <c r="O1604" s="72">
        <f t="shared" si="75"/>
        <v>-4.5626618286727379E-2</v>
      </c>
    </row>
    <row r="1605" spans="1:15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0.21158060000000001</v>
      </c>
      <c r="F1605" s="5">
        <v>2.1441399999999999E-2</v>
      </c>
      <c r="G1605" s="5">
        <v>5.3616200000000003E-2</v>
      </c>
      <c r="H1605" s="5">
        <v>0.32937539999999998</v>
      </c>
      <c r="I1605" s="9">
        <v>0.21363009999999999</v>
      </c>
      <c r="M1605" s="5">
        <f t="shared" si="77"/>
        <v>-3.3083557302164368</v>
      </c>
      <c r="N1605" s="95">
        <f t="shared" si="76"/>
        <v>3.5285648339891798E-2</v>
      </c>
      <c r="O1605" s="72">
        <f t="shared" si="75"/>
        <v>-3.5923230104731668E-2</v>
      </c>
    </row>
    <row r="1606" spans="1:15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0.44713629999999999</v>
      </c>
      <c r="F1606" s="5">
        <v>0.37358730000000001</v>
      </c>
      <c r="G1606" s="5">
        <v>3.2555300000000002E-2</v>
      </c>
      <c r="H1606" s="5">
        <v>0.50139149999999999</v>
      </c>
      <c r="I1606" s="9">
        <v>0.48830760000000001</v>
      </c>
      <c r="M1606" s="5">
        <f t="shared" si="77"/>
        <v>-3.658202640574308</v>
      </c>
      <c r="N1606" s="95">
        <f t="shared" si="76"/>
        <v>2.5130958806255873E-2</v>
      </c>
      <c r="O1606" s="72">
        <f t="shared" si="75"/>
        <v>-2.545213372995386E-2</v>
      </c>
    </row>
    <row r="1607" spans="1:15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0.4750317</v>
      </c>
      <c r="F1607" s="5">
        <v>0.43259890000000001</v>
      </c>
      <c r="G1607" s="5">
        <v>4.0895599999999997E-2</v>
      </c>
      <c r="H1607" s="5">
        <v>0.73415359999999996</v>
      </c>
      <c r="I1607" s="9">
        <v>0.52388270000000003</v>
      </c>
      <c r="M1607" s="5">
        <f t="shared" si="77"/>
        <v>-4.1480425306620488</v>
      </c>
      <c r="N1607" s="95">
        <f t="shared" si="76"/>
        <v>1.5549692925143164E-2</v>
      </c>
      <c r="O1607" s="72">
        <f t="shared" si="75"/>
        <v>-1.5671857469049102E-2</v>
      </c>
    </row>
    <row r="1608" spans="1:15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0.32174950000000002</v>
      </c>
      <c r="F1608" s="5">
        <v>0.39684720000000001</v>
      </c>
      <c r="G1608" s="5">
        <v>3.2821700000000002E-2</v>
      </c>
      <c r="H1608" s="5">
        <v>0.32157469999999999</v>
      </c>
      <c r="I1608" s="9">
        <v>0.46792139999999999</v>
      </c>
      <c r="M1608" s="5">
        <f t="shared" si="77"/>
        <v>-3.4721931089380988</v>
      </c>
      <c r="N1608" s="95">
        <f t="shared" si="76"/>
        <v>3.0113861265735981E-2</v>
      </c>
      <c r="O1608" s="72">
        <f t="shared" si="75"/>
        <v>-3.0576597122783957E-2</v>
      </c>
    </row>
    <row r="1609" spans="1:15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0.42631150000000001</v>
      </c>
      <c r="F1609" s="5">
        <v>0.41728900000000002</v>
      </c>
      <c r="G1609" s="5">
        <v>-8.0476000000000002E-3</v>
      </c>
      <c r="H1609" s="5">
        <v>0.63256990000000002</v>
      </c>
      <c r="I1609" s="9">
        <v>0.50778619999999997</v>
      </c>
      <c r="M1609" s="5">
        <f t="shared" si="77"/>
        <v>-3.6025642506855884</v>
      </c>
      <c r="N1609" s="95">
        <f t="shared" si="76"/>
        <v>2.6530686696804161E-2</v>
      </c>
      <c r="O1609" s="72">
        <f t="shared" si="75"/>
        <v>-2.6888976697327774E-2</v>
      </c>
    </row>
    <row r="1610" spans="1:15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0.49327389999999999</v>
      </c>
      <c r="F1610" s="5">
        <v>0.25456000000000001</v>
      </c>
      <c r="G1610" s="5">
        <v>1.0104500000000001E-2</v>
      </c>
      <c r="H1610" s="5">
        <v>0.25128489999999998</v>
      </c>
      <c r="I1610" s="9">
        <v>0.47824050000000001</v>
      </c>
      <c r="M1610" s="5">
        <f t="shared" si="77"/>
        <v>-2.8941010207426627</v>
      </c>
      <c r="N1610" s="95">
        <f t="shared" si="76"/>
        <v>5.2445942246399611E-2</v>
      </c>
      <c r="O1610" s="72">
        <f t="shared" si="75"/>
        <v>-5.3871290614917682E-2</v>
      </c>
    </row>
    <row r="1611" spans="1:15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0.48008580000000001</v>
      </c>
      <c r="F1611" s="5">
        <v>0.22743459999999999</v>
      </c>
      <c r="G1611" s="5">
        <v>4.1391200000000003E-2</v>
      </c>
      <c r="H1611" s="5">
        <v>0.41770200000000002</v>
      </c>
      <c r="I1611" s="9">
        <v>0.5109262</v>
      </c>
      <c r="M1611" s="5">
        <f t="shared" si="77"/>
        <v>-3.3553339012059062</v>
      </c>
      <c r="N1611" s="95">
        <f t="shared" si="76"/>
        <v>3.3720932306944729E-2</v>
      </c>
      <c r="O1611" s="72">
        <f t="shared" si="75"/>
        <v>-3.4302596538883165E-2</v>
      </c>
    </row>
    <row r="1612" spans="1:15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0.53511120000000001</v>
      </c>
      <c r="F1612" s="5">
        <v>0.2020354</v>
      </c>
      <c r="G1612" s="5">
        <v>2.2214999999999999E-2</v>
      </c>
      <c r="H1612" s="5">
        <v>0.39670899999999998</v>
      </c>
      <c r="I1612" s="9">
        <v>0.6260734</v>
      </c>
      <c r="M1612" s="5">
        <f t="shared" si="77"/>
        <v>-3.0373955256214158</v>
      </c>
      <c r="N1612" s="95">
        <f t="shared" si="76"/>
        <v>4.5764774655717953E-2</v>
      </c>
      <c r="O1612" s="72">
        <f t="shared" si="75"/>
        <v>-4.6845070479771087E-2</v>
      </c>
    </row>
    <row r="1613" spans="1:15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0.22639980000000001</v>
      </c>
      <c r="F1613" s="5">
        <v>-0.89976480000000003</v>
      </c>
      <c r="G1613" s="5">
        <v>4.4428299999999997E-2</v>
      </c>
      <c r="H1613" s="5">
        <v>8.8011099999999995E-2</v>
      </c>
      <c r="I1613" s="9">
        <v>0.37927810000000001</v>
      </c>
      <c r="M1613" s="5">
        <f t="shared" si="77"/>
        <v>-1.4019737226699935</v>
      </c>
      <c r="N1613" s="95">
        <f t="shared" si="76"/>
        <v>0.19750309825303639</v>
      </c>
      <c r="O1613" s="72">
        <f t="shared" si="75"/>
        <v>-0.22002728473686603</v>
      </c>
    </row>
    <row r="1614" spans="1:15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0.28143240000000003</v>
      </c>
      <c r="F1614" s="5">
        <v>-0.90249610000000002</v>
      </c>
      <c r="G1614" s="5">
        <v>4.1435600000000003E-2</v>
      </c>
      <c r="H1614" s="5">
        <v>9.0443399999999993E-2</v>
      </c>
      <c r="I1614" s="9">
        <v>0.22804340000000001</v>
      </c>
      <c r="M1614" s="5">
        <f t="shared" si="77"/>
        <v>-1.4488580031950975</v>
      </c>
      <c r="N1614" s="95">
        <f t="shared" si="76"/>
        <v>0.19017738265539372</v>
      </c>
      <c r="O1614" s="72">
        <f t="shared" si="75"/>
        <v>-0.21094004623025303</v>
      </c>
    </row>
    <row r="1615" spans="1:15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0.17853250000000001</v>
      </c>
      <c r="F1615" s="5">
        <v>-0.6694331</v>
      </c>
      <c r="G1615" s="5">
        <v>7.0799799999999996E-2</v>
      </c>
      <c r="H1615" s="5">
        <v>0.18096880000000001</v>
      </c>
      <c r="I1615" s="9">
        <v>0.29855599999999999</v>
      </c>
      <c r="M1615" s="5">
        <f t="shared" si="77"/>
        <v>-2.1658261684322953</v>
      </c>
      <c r="N1615" s="95">
        <f t="shared" si="76"/>
        <v>0.10286156109985091</v>
      </c>
      <c r="O1615" s="72">
        <f t="shared" si="75"/>
        <v>-0.10854509338016026</v>
      </c>
    </row>
    <row r="1616" spans="1:15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-2.2402679999999999</v>
      </c>
      <c r="F1616" s="5">
        <v>-2.7077209999999998</v>
      </c>
      <c r="G1616" s="5">
        <v>-1.5915800000000001E-2</v>
      </c>
      <c r="H1616" s="5">
        <v>2.3717800000000001E-2</v>
      </c>
      <c r="I1616" s="9">
        <v>0.31762839999999998</v>
      </c>
      <c r="M1616" s="5">
        <f t="shared" si="77"/>
        <v>0.75160562577790502</v>
      </c>
      <c r="N1616" s="95">
        <f t="shared" si="76"/>
        <v>0.67952845629610947</v>
      </c>
      <c r="O1616" s="72">
        <f t="shared" si="75"/>
        <v>-1.137961793758578</v>
      </c>
    </row>
    <row r="1617" spans="1:15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0.19263279999999999</v>
      </c>
      <c r="F1617" s="5">
        <v>-6.8880800000000006E-2</v>
      </c>
      <c r="G1617" s="5">
        <v>4.8683999999999998E-2</v>
      </c>
      <c r="H1617" s="5">
        <v>0.9124584</v>
      </c>
      <c r="I1617" s="9">
        <v>0.23192119999999999</v>
      </c>
      <c r="M1617" s="5">
        <f t="shared" si="77"/>
        <v>-4.0632846849817019</v>
      </c>
      <c r="N1617" s="95">
        <f t="shared" si="76"/>
        <v>1.6901869842941248E-2</v>
      </c>
      <c r="O1617" s="72">
        <f t="shared" si="75"/>
        <v>-1.7046336597580588E-2</v>
      </c>
    </row>
    <row r="1618" spans="1:15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0.13772490000000001</v>
      </c>
      <c r="F1618" s="5">
        <v>-5.7473999999999997E-3</v>
      </c>
      <c r="G1618" s="5">
        <v>5.2023800000000002E-2</v>
      </c>
      <c r="H1618" s="5">
        <v>0.83557669999999995</v>
      </c>
      <c r="I1618" s="9">
        <v>0.22260050000000001</v>
      </c>
      <c r="M1618" s="5">
        <f t="shared" si="77"/>
        <v>-4.0878091715061045</v>
      </c>
      <c r="N1618" s="95">
        <f t="shared" si="76"/>
        <v>1.6499157564263109E-2</v>
      </c>
      <c r="O1618" s="72">
        <f t="shared" si="75"/>
        <v>-1.6636784584262664E-2</v>
      </c>
    </row>
    <row r="1619" spans="1:15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0.15721009999999999</v>
      </c>
      <c r="F1619" s="5">
        <v>6.7909399999999995E-2</v>
      </c>
      <c r="G1619" s="5">
        <v>3.6010500000000001E-2</v>
      </c>
      <c r="H1619" s="5">
        <v>0.64527310000000004</v>
      </c>
      <c r="I1619" s="9">
        <v>0.19257969999999999</v>
      </c>
      <c r="M1619" s="5">
        <f t="shared" si="77"/>
        <v>-3.7740804316589136</v>
      </c>
      <c r="N1619" s="95">
        <f t="shared" si="76"/>
        <v>2.2442943154493286E-2</v>
      </c>
      <c r="O1619" s="72">
        <f t="shared" si="75"/>
        <v>-2.2698618651657097E-2</v>
      </c>
    </row>
    <row r="1620" spans="1:15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0.1435979</v>
      </c>
      <c r="F1620" s="5">
        <v>5.2150200000000001E-2</v>
      </c>
      <c r="G1620" s="5">
        <v>1.8376799999999999E-2</v>
      </c>
      <c r="H1620" s="5">
        <v>0.33</v>
      </c>
      <c r="I1620" s="9">
        <v>0.12232759999999999</v>
      </c>
      <c r="M1620" s="5">
        <f t="shared" si="77"/>
        <v>-3.1568745349670282</v>
      </c>
      <c r="N1620" s="95">
        <f t="shared" si="76"/>
        <v>4.0821255304146799E-2</v>
      </c>
      <c r="O1620" s="72">
        <f t="shared" si="75"/>
        <v>-4.1677834922348805E-2</v>
      </c>
    </row>
    <row r="1621" spans="1:15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0.13986090000000001</v>
      </c>
      <c r="F1621" s="5">
        <v>3.6281599999999997E-2</v>
      </c>
      <c r="G1621" s="5">
        <v>1.0630000000000001E-2</v>
      </c>
      <c r="H1621" s="5">
        <v>0.16285859999999999</v>
      </c>
      <c r="I1621" s="9">
        <v>0.15555550000000001</v>
      </c>
      <c r="M1621" s="5">
        <f t="shared" si="77"/>
        <v>-2.7864356103554018</v>
      </c>
      <c r="N1621" s="95">
        <f t="shared" si="76"/>
        <v>5.8061586512556149E-2</v>
      </c>
      <c r="O1621" s="72">
        <f t="shared" si="75"/>
        <v>-5.9815385006474243E-2</v>
      </c>
    </row>
    <row r="1622" spans="1:15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0.15875069999999999</v>
      </c>
      <c r="F1622" s="5">
        <v>-1.90993E-2</v>
      </c>
      <c r="G1622" s="5">
        <v>3.4517800000000001E-2</v>
      </c>
      <c r="H1622" s="5">
        <v>0.24555479999999999</v>
      </c>
      <c r="I1622" s="9">
        <v>0.21076839999999999</v>
      </c>
      <c r="M1622" s="5">
        <f t="shared" si="77"/>
        <v>-2.9867297002330457</v>
      </c>
      <c r="N1622" s="95">
        <f t="shared" si="76"/>
        <v>4.8028994365656753E-2</v>
      </c>
      <c r="O1622" s="72">
        <f t="shared" si="75"/>
        <v>-4.9220700921019427E-2</v>
      </c>
    </row>
    <row r="1623" spans="1:15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0.12878329999999999</v>
      </c>
      <c r="F1623" s="5">
        <v>-0.1023951</v>
      </c>
      <c r="G1623" s="5">
        <v>5.7352999999999996E-3</v>
      </c>
      <c r="H1623" s="5">
        <v>0.34982229999999997</v>
      </c>
      <c r="I1623" s="9">
        <v>0.20065740000000001</v>
      </c>
      <c r="M1623" s="5">
        <f t="shared" si="77"/>
        <v>-2.820227126025709</v>
      </c>
      <c r="N1623" s="95">
        <f t="shared" si="76"/>
        <v>5.6240876999022645E-2</v>
      </c>
      <c r="O1623" s="72">
        <f t="shared" si="75"/>
        <v>-5.7884311709622931E-2</v>
      </c>
    </row>
    <row r="1624" spans="1:15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0.12237389999999999</v>
      </c>
      <c r="F1624" s="5">
        <v>-0.35714240000000003</v>
      </c>
      <c r="G1624" s="5">
        <v>3.1888199999999998E-2</v>
      </c>
      <c r="H1624" s="5">
        <v>0.1789</v>
      </c>
      <c r="I1624" s="9">
        <v>0.28025670000000003</v>
      </c>
      <c r="M1624" s="5">
        <f t="shared" si="77"/>
        <v>-2.3399634942153229</v>
      </c>
      <c r="N1624" s="95">
        <f t="shared" si="76"/>
        <v>8.786684058735271E-2</v>
      </c>
      <c r="O1624" s="72">
        <f t="shared" si="75"/>
        <v>-9.1969291438052214E-2</v>
      </c>
    </row>
    <row r="1625" spans="1:15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0.15838240000000001</v>
      </c>
      <c r="F1625" s="5">
        <v>-0.35881109999999999</v>
      </c>
      <c r="G1625" s="5">
        <v>5.2642700000000001E-2</v>
      </c>
      <c r="H1625" s="5">
        <v>0.33834950000000003</v>
      </c>
      <c r="I1625" s="9">
        <v>0.36496099999999998</v>
      </c>
      <c r="M1625" s="5">
        <f t="shared" si="77"/>
        <v>-2.6902358680460354</v>
      </c>
      <c r="N1625" s="95">
        <f t="shared" si="76"/>
        <v>6.3551979645287623E-2</v>
      </c>
      <c r="O1625" s="72">
        <f t="shared" si="75"/>
        <v>-6.5661262797816825E-2</v>
      </c>
    </row>
    <row r="1626" spans="1:15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0.17788960000000001</v>
      </c>
      <c r="F1626" s="5">
        <v>-0.1828178</v>
      </c>
      <c r="G1626" s="5">
        <v>4.8296499999999999E-2</v>
      </c>
      <c r="H1626" s="5">
        <v>0.80302479999999998</v>
      </c>
      <c r="I1626" s="9">
        <v>0.23206470000000001</v>
      </c>
      <c r="M1626" s="5">
        <f t="shared" si="77"/>
        <v>-3.7261462531807359</v>
      </c>
      <c r="N1626" s="95">
        <f t="shared" si="76"/>
        <v>2.3519009980542845E-2</v>
      </c>
      <c r="O1626" s="72">
        <f t="shared" si="75"/>
        <v>-2.3799996320890648E-2</v>
      </c>
    </row>
    <row r="1627" spans="1:15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0.33397130000000003</v>
      </c>
      <c r="F1627" s="5">
        <v>0.3211329</v>
      </c>
      <c r="G1627" s="5">
        <v>5.3957499999999999E-2</v>
      </c>
      <c r="H1627" s="5">
        <v>2.3042820000000002</v>
      </c>
      <c r="I1627" s="9">
        <v>0.19841410000000001</v>
      </c>
      <c r="M1627" s="5">
        <f t="shared" si="77"/>
        <v>-6.8527492585512118</v>
      </c>
      <c r="N1627" s="95">
        <f t="shared" si="76"/>
        <v>1.0554318621825713E-3</v>
      </c>
      <c r="O1627" s="72">
        <f t="shared" si="75"/>
        <v>-1.0559892225955913E-3</v>
      </c>
    </row>
    <row r="1628" spans="1:15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0.32936979999999999</v>
      </c>
      <c r="F1628" s="5">
        <v>0.26950370000000001</v>
      </c>
      <c r="G1628" s="5">
        <v>3.8072300000000003E-2</v>
      </c>
      <c r="H1628" s="5">
        <v>2.13612</v>
      </c>
      <c r="I1628" s="9">
        <v>0.18388170000000001</v>
      </c>
      <c r="M1628" s="5">
        <f t="shared" si="77"/>
        <v>-6.3935440967833346</v>
      </c>
      <c r="N1628" s="95">
        <f t="shared" si="76"/>
        <v>1.6695268453398148E-3</v>
      </c>
      <c r="O1628" s="72">
        <f t="shared" si="75"/>
        <v>-1.6709220583968308E-3</v>
      </c>
    </row>
    <row r="1629" spans="1:15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0.29737330000000001</v>
      </c>
      <c r="F1629" s="5">
        <v>0.27931859999999997</v>
      </c>
      <c r="G1629" s="5">
        <v>2.3149200000000002E-2</v>
      </c>
      <c r="H1629" s="5">
        <v>2.7429730000000001</v>
      </c>
      <c r="I1629" s="9">
        <v>0.18809039999999999</v>
      </c>
      <c r="M1629" s="5">
        <f t="shared" si="77"/>
        <v>-7.2661710882160619</v>
      </c>
      <c r="N1629" s="95">
        <f t="shared" si="76"/>
        <v>6.9829449844878986E-4</v>
      </c>
      <c r="O1629" s="72">
        <f t="shared" si="75"/>
        <v>-6.9853841961125531E-4</v>
      </c>
    </row>
    <row r="1630" spans="1:15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0.31964759999999998</v>
      </c>
      <c r="F1630" s="5">
        <v>-6.3748700000000005E-2</v>
      </c>
      <c r="G1630" s="5">
        <v>2.9595E-2</v>
      </c>
      <c r="H1630" s="5">
        <v>1.1402479999999999</v>
      </c>
      <c r="I1630" s="9">
        <v>0.2336539</v>
      </c>
      <c r="M1630" s="5">
        <f t="shared" si="77"/>
        <v>-4.2273482387287276</v>
      </c>
      <c r="N1630" s="95">
        <f t="shared" si="76"/>
        <v>1.4381194762534208E-2</v>
      </c>
      <c r="O1630" s="72">
        <f t="shared" si="75"/>
        <v>-1.4485606395590499E-2</v>
      </c>
    </row>
    <row r="1631" spans="1:15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0.61098719999999995</v>
      </c>
      <c r="F1631" s="5">
        <v>0.2439463</v>
      </c>
      <c r="G1631" s="5">
        <v>7.3918800000000007E-2</v>
      </c>
      <c r="H1631" s="5">
        <v>7.7217190000000002</v>
      </c>
      <c r="I1631" s="9">
        <v>0.20983879999999999</v>
      </c>
      <c r="M1631" s="5">
        <f t="shared" si="77"/>
        <v>-15.411495143554722</v>
      </c>
      <c r="N1631" s="95">
        <f t="shared" si="76"/>
        <v>2.0270880491671826E-7</v>
      </c>
      <c r="O1631" s="72">
        <f t="shared" si="75"/>
        <v>-2.0270882550930182E-7</v>
      </c>
    </row>
    <row r="1632" spans="1:15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0.28801650000000001</v>
      </c>
      <c r="F1632" s="5">
        <v>0.5818951</v>
      </c>
      <c r="G1632" s="5">
        <v>0.100622</v>
      </c>
      <c r="H1632" s="5">
        <v>10.06227</v>
      </c>
      <c r="I1632" s="9">
        <v>0.29384670000000002</v>
      </c>
      <c r="M1632" s="5">
        <f t="shared" si="77"/>
        <v>-19.92813818830259</v>
      </c>
      <c r="N1632" s="95">
        <f t="shared" si="76"/>
        <v>2.2147236803311504E-9</v>
      </c>
      <c r="O1632" s="72">
        <f t="shared" si="75"/>
        <v>-2.214723629166988E-9</v>
      </c>
    </row>
    <row r="1633" spans="1:15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0.39787919999999999</v>
      </c>
      <c r="F1633" s="5">
        <v>0.61123959999999999</v>
      </c>
      <c r="G1633" s="5">
        <v>0.1516643</v>
      </c>
      <c r="H1633" s="5">
        <v>16.354600000000001</v>
      </c>
      <c r="I1633" s="9">
        <v>0.2978131</v>
      </c>
      <c r="M1633" s="5">
        <f t="shared" si="77"/>
        <v>-30.358512722043184</v>
      </c>
      <c r="N1633" s="95">
        <f t="shared" si="76"/>
        <v>6.5383090688386564E-14</v>
      </c>
      <c r="O1633" s="72">
        <f t="shared" si="75"/>
        <v>-6.5392136150423853E-14</v>
      </c>
    </row>
    <row r="1634" spans="1:15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0.36592239999999998</v>
      </c>
      <c r="F1634" s="5">
        <v>0.57030519999999996</v>
      </c>
      <c r="G1634" s="5">
        <v>0.10961509999999999</v>
      </c>
      <c r="H1634" s="5">
        <v>15.19544</v>
      </c>
      <c r="I1634" s="9">
        <v>0.2570231</v>
      </c>
      <c r="M1634" s="5">
        <f t="shared" si="77"/>
        <v>-28.153933493050975</v>
      </c>
      <c r="N1634" s="95">
        <f t="shared" si="76"/>
        <v>5.9279159882515963E-13</v>
      </c>
      <c r="O1634" s="72">
        <f t="shared" si="75"/>
        <v>-5.9274807284754677E-13</v>
      </c>
    </row>
    <row r="1635" spans="1:15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0.2785436</v>
      </c>
      <c r="F1635" s="5">
        <v>0.6304765</v>
      </c>
      <c r="G1635" s="5">
        <v>0.11824800000000001</v>
      </c>
      <c r="H1635" s="5">
        <v>25.07451</v>
      </c>
      <c r="I1635" s="9">
        <v>0.27001340000000001</v>
      </c>
      <c r="M1635" s="5">
        <f t="shared" si="77"/>
        <v>-44.081836816215983</v>
      </c>
      <c r="N1635" s="95">
        <f t="shared" si="76"/>
        <v>7.1697088254253695E-20</v>
      </c>
      <c r="O1635" s="72">
        <f t="shared" si="75"/>
        <v>0</v>
      </c>
    </row>
    <row r="1636" spans="1:15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0.27520650000000002</v>
      </c>
      <c r="F1636" s="5">
        <v>0.60449629999999999</v>
      </c>
      <c r="G1636" s="5">
        <v>0.1017967</v>
      </c>
      <c r="H1636" s="5">
        <v>24.637450000000001</v>
      </c>
      <c r="I1636" s="9">
        <v>0.21564</v>
      </c>
      <c r="M1636" s="5">
        <f t="shared" si="77"/>
        <v>-43.251050552281583</v>
      </c>
      <c r="N1636" s="95">
        <f t="shared" si="76"/>
        <v>1.6455360783187373E-19</v>
      </c>
      <c r="O1636" s="72">
        <f t="shared" si="75"/>
        <v>0</v>
      </c>
    </row>
    <row r="1637" spans="1:15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0.2815339</v>
      </c>
      <c r="F1637" s="5">
        <v>0.61934560000000005</v>
      </c>
      <c r="G1637" s="5">
        <v>7.2823600000000002E-2</v>
      </c>
      <c r="H1637" s="5">
        <v>19.072649999999999</v>
      </c>
      <c r="I1637" s="9">
        <v>0.2012166</v>
      </c>
      <c r="M1637" s="5">
        <f t="shared" si="77"/>
        <v>-34.179184648215546</v>
      </c>
      <c r="N1637" s="95">
        <f t="shared" si="76"/>
        <v>1.4327443725206884E-15</v>
      </c>
      <c r="O1637" s="72">
        <f t="shared" si="75"/>
        <v>-1.4432899320127045E-15</v>
      </c>
    </row>
    <row r="1638" spans="1:15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0.28815190000000002</v>
      </c>
      <c r="F1638" s="5">
        <v>0.62965079999999995</v>
      </c>
      <c r="G1638" s="5">
        <v>5.3725299999999997E-2</v>
      </c>
      <c r="H1638" s="5">
        <v>24.677060000000001</v>
      </c>
      <c r="I1638" s="9">
        <v>0.18120330000000001</v>
      </c>
      <c r="M1638" s="5">
        <f t="shared" si="77"/>
        <v>-42.982198905439823</v>
      </c>
      <c r="N1638" s="95">
        <f t="shared" si="76"/>
        <v>2.1531198028516233E-19</v>
      </c>
      <c r="O1638" s="72">
        <f t="shared" si="75"/>
        <v>0</v>
      </c>
    </row>
    <row r="1639" spans="1:15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0.3177374</v>
      </c>
      <c r="F1639" s="5">
        <v>0.65651669999999995</v>
      </c>
      <c r="G1639" s="5">
        <v>5.8285700000000003E-2</v>
      </c>
      <c r="H1639" s="5">
        <v>11.895020000000001</v>
      </c>
      <c r="I1639" s="9">
        <v>0.19440760000000001</v>
      </c>
      <c r="M1639" s="5">
        <f t="shared" si="77"/>
        <v>-22.667952064057765</v>
      </c>
      <c r="N1639" s="95">
        <f t="shared" si="76"/>
        <v>1.4303209587126825E-10</v>
      </c>
      <c r="O1639" s="72">
        <f t="shared" si="75"/>
        <v>-1.430321416964348E-10</v>
      </c>
    </row>
    <row r="1640" spans="1:15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0.3586298</v>
      </c>
      <c r="F1640" s="5">
        <v>0.69065739999999998</v>
      </c>
      <c r="G1640" s="5">
        <v>8.9493400000000001E-2</v>
      </c>
      <c r="H1640" s="5">
        <v>22.536819999999999</v>
      </c>
      <c r="I1640" s="9">
        <v>0.2242199</v>
      </c>
      <c r="M1640" s="5">
        <f t="shared" si="77"/>
        <v>-39.890483105784156</v>
      </c>
      <c r="N1640" s="95">
        <f t="shared" si="76"/>
        <v>4.7400541898937274E-18</v>
      </c>
      <c r="O1640" s="72">
        <f t="shared" si="75"/>
        <v>0</v>
      </c>
    </row>
    <row r="1641" spans="1:15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0.36333500000000002</v>
      </c>
      <c r="F1641" s="5">
        <v>0.71088010000000001</v>
      </c>
      <c r="G1641" s="5">
        <v>9.2060400000000001E-2</v>
      </c>
      <c r="H1641" s="5">
        <v>15.48746</v>
      </c>
      <c r="I1641" s="9">
        <v>0.23812829999999999</v>
      </c>
      <c r="M1641" s="5">
        <f t="shared" si="77"/>
        <v>-28.696053833040764</v>
      </c>
      <c r="N1641" s="95">
        <f t="shared" si="76"/>
        <v>3.4471657645169088E-13</v>
      </c>
      <c r="O1641" s="72">
        <f t="shared" si="75"/>
        <v>-3.4472424914617053E-13</v>
      </c>
    </row>
    <row r="1642" spans="1:15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0.38447550000000003</v>
      </c>
      <c r="F1642" s="5">
        <v>7.1387099999999995E-2</v>
      </c>
      <c r="G1642" s="5">
        <v>4.3110799999999998E-2</v>
      </c>
      <c r="H1642" s="5">
        <v>0.49502750000000001</v>
      </c>
      <c r="I1642" s="9">
        <v>0.2471592</v>
      </c>
      <c r="M1642" s="5">
        <f t="shared" si="77"/>
        <v>-3.4685006906787321</v>
      </c>
      <c r="N1642" s="95">
        <f t="shared" si="76"/>
        <v>3.0221893101464153E-2</v>
      </c>
      <c r="O1642" s="72">
        <f t="shared" si="75"/>
        <v>-3.0687989428006993E-2</v>
      </c>
    </row>
    <row r="1643" spans="1:15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0.4091823</v>
      </c>
      <c r="F1643" s="5">
        <v>9.7535800000000006E-2</v>
      </c>
      <c r="G1643" s="5">
        <v>6.1594799999999998E-2</v>
      </c>
      <c r="H1643" s="5">
        <v>1.0427500000000001</v>
      </c>
      <c r="I1643" s="9">
        <v>0.36688409999999999</v>
      </c>
      <c r="M1643" s="5">
        <f t="shared" si="77"/>
        <v>-4.4427870795449049</v>
      </c>
      <c r="N1643" s="95">
        <f t="shared" si="76"/>
        <v>1.1626346106831989E-2</v>
      </c>
      <c r="O1643" s="72">
        <f t="shared" si="75"/>
        <v>-1.1694460531350639E-2</v>
      </c>
    </row>
    <row r="1644" spans="1:15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0.40471439999999997</v>
      </c>
      <c r="F1644" s="5">
        <v>0.13904440000000001</v>
      </c>
      <c r="G1644" s="5">
        <v>5.8028000000000003E-2</v>
      </c>
      <c r="H1644" s="5">
        <v>1.179616</v>
      </c>
      <c r="I1644" s="9">
        <v>0.40912660000000001</v>
      </c>
      <c r="M1644" s="5">
        <f t="shared" si="77"/>
        <v>-4.6683917816653189</v>
      </c>
      <c r="N1644" s="95">
        <f t="shared" si="76"/>
        <v>9.3000514313767747E-3</v>
      </c>
      <c r="O1644" s="72">
        <f t="shared" si="75"/>
        <v>-9.3435669173324992E-3</v>
      </c>
    </row>
    <row r="1645" spans="1:15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0.42483929999999998</v>
      </c>
      <c r="F1645" s="5">
        <v>0.20822969999999999</v>
      </c>
      <c r="G1645" s="5">
        <v>5.8285400000000001E-2</v>
      </c>
      <c r="H1645" s="5">
        <v>1.61358</v>
      </c>
      <c r="I1645" s="9">
        <v>0.4028487</v>
      </c>
      <c r="M1645" s="5">
        <f t="shared" si="77"/>
        <v>-5.458159812526727</v>
      </c>
      <c r="N1645" s="95">
        <f t="shared" si="76"/>
        <v>4.2433079000323212E-3</v>
      </c>
      <c r="O1645" s="72">
        <f t="shared" si="75"/>
        <v>-4.2523362801825193E-3</v>
      </c>
    </row>
    <row r="1646" spans="1:15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0.424516</v>
      </c>
      <c r="F1646" s="5">
        <v>0.31302160000000001</v>
      </c>
      <c r="G1646" s="5">
        <v>6.4010600000000001E-2</v>
      </c>
      <c r="H1646" s="5">
        <v>1.369956</v>
      </c>
      <c r="I1646" s="9">
        <v>0.43254179999999998</v>
      </c>
      <c r="M1646" s="5">
        <f t="shared" si="77"/>
        <v>-5.2498212023176798</v>
      </c>
      <c r="N1646" s="95">
        <f t="shared" si="76"/>
        <v>5.2210542498911522E-3</v>
      </c>
      <c r="O1646" s="72">
        <f t="shared" si="75"/>
        <v>-5.2347315811278865E-3</v>
      </c>
    </row>
    <row r="1647" spans="1:15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0.44218249999999998</v>
      </c>
      <c r="F1647" s="5">
        <v>0.37226870000000001</v>
      </c>
      <c r="G1647" s="5">
        <v>6.01936E-2</v>
      </c>
      <c r="H1647" s="5">
        <v>1.4939720000000001</v>
      </c>
      <c r="I1647" s="9">
        <v>0.43215930000000002</v>
      </c>
      <c r="M1647" s="5">
        <f t="shared" si="77"/>
        <v>-5.4959823594403527</v>
      </c>
      <c r="N1647" s="95">
        <f t="shared" si="76"/>
        <v>4.086456001659881E-3</v>
      </c>
      <c r="O1647" s="72">
        <f t="shared" si="75"/>
        <v>-4.0948283796738549E-3</v>
      </c>
    </row>
    <row r="1648" spans="1:15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0.42653279999999999</v>
      </c>
      <c r="F1648" s="5">
        <v>0.36814659999999999</v>
      </c>
      <c r="G1648" s="5">
        <v>6.0802000000000002E-2</v>
      </c>
      <c r="H1648" s="5">
        <v>2.218791</v>
      </c>
      <c r="I1648" s="9">
        <v>0.33885860000000001</v>
      </c>
      <c r="M1648" s="5">
        <f t="shared" si="77"/>
        <v>-6.7142262775067056</v>
      </c>
      <c r="N1648" s="95">
        <f t="shared" si="76"/>
        <v>1.2120537230591926E-3</v>
      </c>
      <c r="O1648" s="72">
        <f t="shared" si="75"/>
        <v>-1.2127888542453693E-3</v>
      </c>
    </row>
    <row r="1649" spans="1:15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0.43767329999999999</v>
      </c>
      <c r="F1649" s="5">
        <v>0.39687230000000001</v>
      </c>
      <c r="G1649" s="5">
        <v>5.12839E-2</v>
      </c>
      <c r="H1649" s="5">
        <v>1.9534750000000001</v>
      </c>
      <c r="I1649" s="9">
        <v>0.416242</v>
      </c>
      <c r="M1649" s="5">
        <f t="shared" si="77"/>
        <v>-6.2044802214100718</v>
      </c>
      <c r="N1649" s="95">
        <f t="shared" si="76"/>
        <v>2.0162850560763519E-3</v>
      </c>
      <c r="O1649" s="72">
        <f t="shared" si="75"/>
        <v>-2.0183204952672882E-3</v>
      </c>
    </row>
    <row r="1650" spans="1:15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0.46682630000000003</v>
      </c>
      <c r="F1650" s="5">
        <v>0.46984740000000003</v>
      </c>
      <c r="G1650" s="5">
        <v>4.5449400000000001E-2</v>
      </c>
      <c r="H1650" s="5">
        <v>2.6997900000000001</v>
      </c>
      <c r="I1650" s="9">
        <v>0.41593020000000003</v>
      </c>
      <c r="M1650" s="5">
        <f t="shared" si="77"/>
        <v>-7.4413505365368655</v>
      </c>
      <c r="N1650" s="95">
        <f t="shared" si="76"/>
        <v>5.8614881084725586E-4</v>
      </c>
      <c r="O1650" s="72">
        <f t="shared" si="75"/>
        <v>-5.8632066321883899E-4</v>
      </c>
    </row>
    <row r="1651" spans="1:15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0.485933</v>
      </c>
      <c r="F1651" s="5">
        <v>0.517374</v>
      </c>
      <c r="G1651" s="5">
        <v>5.3841800000000002E-2</v>
      </c>
      <c r="H1651" s="5">
        <v>2.1317200000000001</v>
      </c>
      <c r="I1651" s="9">
        <v>0.41566110000000001</v>
      </c>
      <c r="M1651" s="5">
        <f t="shared" si="77"/>
        <v>-6.6645642285138971</v>
      </c>
      <c r="N1651" s="95">
        <f t="shared" si="76"/>
        <v>1.2736879000663616E-3</v>
      </c>
      <c r="O1651" s="72">
        <f t="shared" si="75"/>
        <v>-1.274499729918167E-3</v>
      </c>
    </row>
    <row r="1652" spans="1:15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0.2455657</v>
      </c>
      <c r="F1652" s="5">
        <v>0.19566230000000001</v>
      </c>
      <c r="G1652" s="5">
        <v>4.9101899999999997E-2</v>
      </c>
      <c r="H1652" s="5">
        <v>0.44360820000000001</v>
      </c>
      <c r="I1652" s="9">
        <v>0.3365553</v>
      </c>
      <c r="M1652" s="5">
        <f t="shared" si="77"/>
        <v>-3.6173442578741257</v>
      </c>
      <c r="N1652" s="95">
        <f t="shared" si="76"/>
        <v>2.6151625791892345E-2</v>
      </c>
      <c r="O1652" s="72">
        <f t="shared" si="75"/>
        <v>-2.6499660755578174E-2</v>
      </c>
    </row>
    <row r="1653" spans="1:15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0.2648529</v>
      </c>
      <c r="F1653" s="5">
        <v>0.19435630000000001</v>
      </c>
      <c r="G1653" s="5">
        <v>4.5812199999999997E-2</v>
      </c>
      <c r="H1653" s="5">
        <v>0.60845850000000001</v>
      </c>
      <c r="I1653" s="9">
        <v>0.344665</v>
      </c>
      <c r="M1653" s="5">
        <f t="shared" si="77"/>
        <v>-3.8388164997793206</v>
      </c>
      <c r="N1653" s="95">
        <f t="shared" si="76"/>
        <v>2.1065739302314097E-2</v>
      </c>
      <c r="O1653" s="72">
        <f t="shared" si="75"/>
        <v>-2.1290788146817317E-2</v>
      </c>
    </row>
    <row r="1654" spans="1:15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0.25857669999999999</v>
      </c>
      <c r="F1654" s="5">
        <v>0.1014867</v>
      </c>
      <c r="G1654" s="5">
        <v>4.6498400000000002E-2</v>
      </c>
      <c r="H1654" s="5">
        <v>0.41739009999999999</v>
      </c>
      <c r="I1654" s="9">
        <v>0.28692030000000002</v>
      </c>
      <c r="M1654" s="5">
        <f t="shared" si="77"/>
        <v>-3.4431725838226184</v>
      </c>
      <c r="N1654" s="95">
        <f t="shared" si="76"/>
        <v>3.0973121082188811E-2</v>
      </c>
      <c r="O1654" s="72">
        <f t="shared" si="75"/>
        <v>-3.146292865481428E-2</v>
      </c>
    </row>
    <row r="1655" spans="1:15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0.26840360000000002</v>
      </c>
      <c r="F1655" s="5">
        <v>3.9470499999999999E-2</v>
      </c>
      <c r="G1655" s="5">
        <v>3.8267200000000001E-2</v>
      </c>
      <c r="H1655" s="5">
        <v>0.24399850000000001</v>
      </c>
      <c r="I1655" s="9">
        <v>0.28796959999999999</v>
      </c>
      <c r="M1655" s="5">
        <f t="shared" si="77"/>
        <v>-3.0061199939568399</v>
      </c>
      <c r="N1655" s="95">
        <f t="shared" si="76"/>
        <v>4.7150156819224541E-2</v>
      </c>
      <c r="O1655" s="72">
        <f t="shared" si="75"/>
        <v>-4.829794998689612E-2</v>
      </c>
    </row>
    <row r="1656" spans="1:15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0.22059529999999999</v>
      </c>
      <c r="F1656" s="5">
        <v>2.0224499999999999E-2</v>
      </c>
      <c r="G1656" s="5">
        <v>5.0372100000000003E-2</v>
      </c>
      <c r="H1656" s="5">
        <v>0.4039278</v>
      </c>
      <c r="I1656" s="9">
        <v>0.25751659999999998</v>
      </c>
      <c r="M1656" s="5">
        <f t="shared" si="77"/>
        <v>-3.3685095237801628</v>
      </c>
      <c r="N1656" s="95">
        <f t="shared" si="76"/>
        <v>3.3294247564806832E-2</v>
      </c>
      <c r="O1656" s="72">
        <f t="shared" si="75"/>
        <v>-3.3861118939447321E-2</v>
      </c>
    </row>
    <row r="1657" spans="1:15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0.28849039999999998</v>
      </c>
      <c r="F1657" s="5">
        <v>-5.0134999999999997E-3</v>
      </c>
      <c r="G1657" s="5">
        <v>4.4402499999999998E-2</v>
      </c>
      <c r="H1657" s="5">
        <v>0.70063660000000005</v>
      </c>
      <c r="I1657" s="9">
        <v>0.29612500000000003</v>
      </c>
      <c r="M1657" s="5">
        <f t="shared" si="77"/>
        <v>-3.7048323205851923</v>
      </c>
      <c r="N1657" s="95">
        <f t="shared" si="76"/>
        <v>2.4013506130164886E-2</v>
      </c>
      <c r="O1657" s="72">
        <f t="shared" si="75"/>
        <v>-2.430653091291372E-2</v>
      </c>
    </row>
    <row r="1658" spans="1:15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0.25474340000000001</v>
      </c>
      <c r="F1658" s="5">
        <v>-0.65437230000000002</v>
      </c>
      <c r="G1658" s="5">
        <v>4.7953000000000003E-2</v>
      </c>
      <c r="H1658" s="5">
        <v>0.1159429</v>
      </c>
      <c r="I1658" s="9">
        <v>0.41173569999999998</v>
      </c>
      <c r="M1658" s="5">
        <f t="shared" si="77"/>
        <v>-1.7996259005105137</v>
      </c>
      <c r="N1658" s="95">
        <f t="shared" si="76"/>
        <v>0.14189660988628255</v>
      </c>
      <c r="O1658" s="72">
        <f t="shared" si="75"/>
        <v>-0.15303068545583406</v>
      </c>
    </row>
    <row r="1659" spans="1:15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0.28808139999999999</v>
      </c>
      <c r="F1659" s="5">
        <v>-0.51371770000000005</v>
      </c>
      <c r="G1659" s="5">
        <v>7.4595800000000004E-2</v>
      </c>
      <c r="H1659" s="5">
        <v>0.1445167</v>
      </c>
      <c r="I1659" s="9">
        <v>0.46970099999999998</v>
      </c>
      <c r="M1659" s="5">
        <f t="shared" si="77"/>
        <v>-2.2130554449464306</v>
      </c>
      <c r="N1659" s="95">
        <f t="shared" si="76"/>
        <v>9.8584216714267536E-2</v>
      </c>
      <c r="O1659" s="72">
        <f t="shared" si="75"/>
        <v>-0.10378865913211965</v>
      </c>
    </row>
    <row r="1660" spans="1:15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0.1900153</v>
      </c>
      <c r="F1660" s="5">
        <v>-0.56943699999999997</v>
      </c>
      <c r="G1660" s="5">
        <v>5.3671400000000001E-2</v>
      </c>
      <c r="H1660" s="5">
        <v>0.2375208</v>
      </c>
      <c r="I1660" s="9">
        <v>0.49944309999999997</v>
      </c>
      <c r="M1660" s="5">
        <f t="shared" si="77"/>
        <v>-2.1350797715514909</v>
      </c>
      <c r="N1660" s="95">
        <f t="shared" si="76"/>
        <v>0.10573371560674959</v>
      </c>
      <c r="O1660" s="72">
        <f t="shared" si="75"/>
        <v>-0.11175169089614732</v>
      </c>
    </row>
    <row r="1661" spans="1:15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9.6507099999999998E-2</v>
      </c>
      <c r="F1661" s="5">
        <v>0.30303910000000001</v>
      </c>
      <c r="G1661" s="5">
        <v>3.8584599999999997E-2</v>
      </c>
      <c r="H1661" s="5">
        <v>0.2434288</v>
      </c>
      <c r="I1661" s="9">
        <v>0.26696809999999999</v>
      </c>
      <c r="M1661" s="5">
        <f t="shared" si="77"/>
        <v>-3.4752340289314834</v>
      </c>
      <c r="N1661" s="95">
        <f t="shared" si="76"/>
        <v>3.0025171860340042E-2</v>
      </c>
      <c r="O1661" s="72">
        <f t="shared" si="75"/>
        <v>-3.0485158192909836E-2</v>
      </c>
    </row>
    <row r="1662" spans="1:15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5.9215700000000003E-2</v>
      </c>
      <c r="F1662" s="5">
        <v>0.18245320000000001</v>
      </c>
      <c r="G1662" s="5">
        <v>9.6472999999999993E-3</v>
      </c>
      <c r="H1662" s="5">
        <v>0.3053361</v>
      </c>
      <c r="I1662" s="9">
        <v>0.30453980000000003</v>
      </c>
      <c r="M1662" s="5">
        <f t="shared" si="77"/>
        <v>-3.1592526862700252</v>
      </c>
      <c r="N1662" s="95">
        <f t="shared" si="76"/>
        <v>4.0728240689732367E-2</v>
      </c>
      <c r="O1662" s="72">
        <f t="shared" si="75"/>
        <v>-3.2008335527125586</v>
      </c>
    </row>
    <row r="1663" spans="1:15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0.16719439999999999</v>
      </c>
      <c r="F1663" s="5">
        <v>-3.7471900000000002E-2</v>
      </c>
      <c r="G1663" s="5">
        <v>2.7290600000000002E-2</v>
      </c>
      <c r="H1663" s="5">
        <v>0.1009572</v>
      </c>
      <c r="I1663" s="9">
        <v>0.17468410000000001</v>
      </c>
      <c r="M1663" s="5">
        <f t="shared" si="77"/>
        <v>-2.6906385393675833</v>
      </c>
      <c r="N1663" s="95">
        <f t="shared" si="76"/>
        <v>6.3528019627561147E-2</v>
      </c>
      <c r="O1663" s="72">
        <f t="shared" si="75"/>
        <v>-6.5635677062474765E-2</v>
      </c>
    </row>
    <row r="1664" spans="1:15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9.8760899999999999E-2</v>
      </c>
      <c r="F1664" s="5">
        <v>-1.6344999999999998E-2</v>
      </c>
      <c r="G1664" s="5">
        <v>5.7630300000000002E-2</v>
      </c>
      <c r="H1664" s="5">
        <v>0.25622529999999999</v>
      </c>
      <c r="I1664" s="9">
        <v>0.2196641</v>
      </c>
      <c r="M1664" s="5">
        <f t="shared" si="77"/>
        <v>-3.2119637076775924</v>
      </c>
      <c r="N1664" s="95">
        <f t="shared" si="76"/>
        <v>3.871798118187459E-2</v>
      </c>
      <c r="O1664" s="72">
        <f t="shared" si="75"/>
        <v>-3.9487449153315028E-2</v>
      </c>
    </row>
    <row r="1665" spans="1:15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0.14779709999999999</v>
      </c>
      <c r="F1665" s="5">
        <v>-1.6619600000000002E-2</v>
      </c>
      <c r="G1665" s="5">
        <v>4.9891600000000001E-2</v>
      </c>
      <c r="H1665" s="5">
        <v>0.25334800000000002</v>
      </c>
      <c r="I1665" s="9">
        <v>0.18880710000000001</v>
      </c>
      <c r="M1665" s="5">
        <f t="shared" si="77"/>
        <v>-3.1438793097873186</v>
      </c>
      <c r="N1665" s="95">
        <f t="shared" si="76"/>
        <v>4.1333129006039596E-2</v>
      </c>
      <c r="O1665" s="72">
        <f t="shared" si="75"/>
        <v>-4.2211635672377609E-2</v>
      </c>
    </row>
    <row r="1666" spans="1:15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0.1378298</v>
      </c>
      <c r="F1666" s="5">
        <v>0.20344499999999999</v>
      </c>
      <c r="G1666" s="5">
        <v>7.4885300000000002E-2</v>
      </c>
      <c r="H1666" s="5">
        <v>0.88886160000000003</v>
      </c>
      <c r="I1666" s="9">
        <v>0.29353400000000002</v>
      </c>
      <c r="M1666" s="5">
        <f t="shared" si="77"/>
        <v>-4.615761763154115</v>
      </c>
      <c r="N1666" s="95">
        <f t="shared" si="76"/>
        <v>9.7976984310358273E-3</v>
      </c>
      <c r="O1666" s="72">
        <f t="shared" ref="O1666:O1729" si="78">C1666*LN(logistic(M1666))+(1-C1666)*LN(1-logistic(M1666))</f>
        <v>-9.8460117099453161E-3</v>
      </c>
    </row>
    <row r="1667" spans="1:15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0.1086115</v>
      </c>
      <c r="F1667" s="5">
        <v>0.1877432</v>
      </c>
      <c r="G1667" s="5">
        <v>6.6984100000000005E-2</v>
      </c>
      <c r="H1667" s="5">
        <v>1.3194900000000001</v>
      </c>
      <c r="I1667" s="9">
        <v>0.30984089999999997</v>
      </c>
      <c r="M1667" s="5">
        <f t="shared" si="77"/>
        <v>-5.2179766749511556</v>
      </c>
      <c r="N1667" s="95">
        <f t="shared" ref="N1667:N1730" si="79">logistic(M1667)</f>
        <v>5.389081429315659E-3</v>
      </c>
      <c r="O1667" s="72">
        <f t="shared" si="78"/>
        <v>-5.4036549106749269E-3</v>
      </c>
    </row>
    <row r="1668" spans="1:15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0.1185134</v>
      </c>
      <c r="F1668" s="5">
        <v>0.18913679999999999</v>
      </c>
      <c r="G1668" s="5">
        <v>7.0173799999999995E-2</v>
      </c>
      <c r="H1668" s="5">
        <v>1.6598189999999999</v>
      </c>
      <c r="I1668" s="9">
        <v>0.31950230000000002</v>
      </c>
      <c r="M1668" s="5">
        <f t="shared" ref="M1668:M1731" si="80">MMULT(D1668:I1668,$L$20:$L$25)</f>
        <v>-5.777772177370573</v>
      </c>
      <c r="N1668" s="95">
        <f t="shared" si="79"/>
        <v>3.0860509965683733E-3</v>
      </c>
      <c r="O1668" s="72">
        <f t="shared" si="78"/>
        <v>-3.0908226715621249E-3</v>
      </c>
    </row>
    <row r="1669" spans="1:15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9.1974500000000001E-2</v>
      </c>
      <c r="F1669" s="5">
        <v>0.15094750000000001</v>
      </c>
      <c r="G1669" s="5">
        <v>5.8988400000000003E-2</v>
      </c>
      <c r="H1669" s="5">
        <v>2.5888149999999999</v>
      </c>
      <c r="I1669" s="9">
        <v>0.32771099999999997</v>
      </c>
      <c r="M1669" s="5">
        <f t="shared" si="80"/>
        <v>-7.1191217860455174</v>
      </c>
      <c r="N1669" s="95">
        <f t="shared" si="79"/>
        <v>8.0882260977749852E-4</v>
      </c>
      <c r="O1669" s="72">
        <f t="shared" si="78"/>
        <v>-8.0914988326729058E-4</v>
      </c>
    </row>
    <row r="1670" spans="1:15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7.3776400000000006E-2</v>
      </c>
      <c r="F1670" s="5">
        <v>0.2387204</v>
      </c>
      <c r="G1670" s="5">
        <v>5.9851599999999998E-2</v>
      </c>
      <c r="H1670" s="5">
        <v>2.9253170000000002</v>
      </c>
      <c r="I1670" s="9">
        <v>0.30540840000000002</v>
      </c>
      <c r="M1670" s="5">
        <f t="shared" si="80"/>
        <v>-7.8112596165246329</v>
      </c>
      <c r="N1670" s="95">
        <f t="shared" si="79"/>
        <v>4.0498331798340402E-4</v>
      </c>
      <c r="O1670" s="72">
        <f t="shared" si="78"/>
        <v>-4.0506534587473117E-4</v>
      </c>
    </row>
    <row r="1671" spans="1:15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0.1029997</v>
      </c>
      <c r="F1671" s="5">
        <v>0.28944370000000003</v>
      </c>
      <c r="G1671" s="5">
        <v>6.9829000000000002E-2</v>
      </c>
      <c r="H1671" s="5">
        <v>2.2301489999999999</v>
      </c>
      <c r="I1671" s="9">
        <v>0.31230760000000002</v>
      </c>
      <c r="M1671" s="5">
        <f t="shared" si="80"/>
        <v>-6.8406229929544473</v>
      </c>
      <c r="N1671" s="95">
        <f t="shared" si="79"/>
        <v>1.0682944668163456E-3</v>
      </c>
      <c r="O1671" s="72">
        <f t="shared" si="78"/>
        <v>-1.0688655000742539E-3</v>
      </c>
    </row>
    <row r="1672" spans="1:15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0.1223948</v>
      </c>
      <c r="F1672" s="5">
        <v>0.36762400000000001</v>
      </c>
      <c r="G1672" s="5">
        <v>7.1542099999999997E-2</v>
      </c>
      <c r="H1672" s="5">
        <v>3.2541380000000002</v>
      </c>
      <c r="I1672" s="9">
        <v>0.27964470000000002</v>
      </c>
      <c r="M1672" s="5">
        <f t="shared" si="80"/>
        <v>-8.6120266314740057</v>
      </c>
      <c r="N1672" s="95">
        <f t="shared" si="79"/>
        <v>1.8187179906904637E-4</v>
      </c>
      <c r="O1672" s="72">
        <f t="shared" si="78"/>
        <v>-1.8188833975023427E-4</v>
      </c>
    </row>
    <row r="1673" spans="1:15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0.1030493</v>
      </c>
      <c r="F1673" s="5">
        <v>0.33150540000000001</v>
      </c>
      <c r="G1673" s="5">
        <v>4.6183799999999997E-2</v>
      </c>
      <c r="H1673" s="5">
        <v>1.8047</v>
      </c>
      <c r="I1673" s="9">
        <v>0.2868482</v>
      </c>
      <c r="M1673" s="5">
        <f t="shared" si="80"/>
        <v>-6.0504078811857385</v>
      </c>
      <c r="N1673" s="95">
        <f t="shared" si="79"/>
        <v>2.3513585569479617E-3</v>
      </c>
      <c r="O1673" s="72">
        <f t="shared" si="78"/>
        <v>-2.3541273416015336E-3</v>
      </c>
    </row>
    <row r="1674" spans="1:15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9.8978099999999999E-2</v>
      </c>
      <c r="F1674" s="5">
        <v>0.36602469999999998</v>
      </c>
      <c r="G1674" s="5">
        <v>6.6707500000000003E-2</v>
      </c>
      <c r="H1674" s="5">
        <v>2.1143019999999999</v>
      </c>
      <c r="I1674" s="9">
        <v>0.2809933</v>
      </c>
      <c r="M1674" s="5">
        <f t="shared" si="80"/>
        <v>-6.7634644164172819</v>
      </c>
      <c r="N1674" s="95">
        <f t="shared" si="79"/>
        <v>1.1538870764266323E-3</v>
      </c>
      <c r="O1674" s="72">
        <f t="shared" si="78"/>
        <v>-1.1545533166791697E-3</v>
      </c>
    </row>
    <row r="1675" spans="1:15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0.1073484</v>
      </c>
      <c r="F1675" s="5">
        <v>0.41249229999999998</v>
      </c>
      <c r="G1675" s="5">
        <v>7.9370999999999997E-2</v>
      </c>
      <c r="H1675" s="5">
        <v>2.1081850000000002</v>
      </c>
      <c r="I1675" s="9">
        <v>0.28387180000000001</v>
      </c>
      <c r="M1675" s="5">
        <f t="shared" si="80"/>
        <v>-6.9173248810590753</v>
      </c>
      <c r="N1675" s="95">
        <f t="shared" si="79"/>
        <v>9.8949596880446586E-4</v>
      </c>
      <c r="O1675" s="72">
        <f t="shared" si="78"/>
        <v>-9.8998584311972885E-4</v>
      </c>
    </row>
    <row r="1676" spans="1:15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-2.5916100000000001E-2</v>
      </c>
      <c r="F1676" s="5">
        <v>0.48088769999999997</v>
      </c>
      <c r="G1676" s="5">
        <v>5.4837900000000002E-2</v>
      </c>
      <c r="H1676" s="5">
        <v>1.1312599999999999</v>
      </c>
      <c r="I1676" s="9">
        <v>0.1768139</v>
      </c>
      <c r="M1676" s="5">
        <f t="shared" si="80"/>
        <v>-5.3852831867546787</v>
      </c>
      <c r="N1676" s="95">
        <f t="shared" si="79"/>
        <v>4.5626291370924974E-3</v>
      </c>
      <c r="O1676" s="72">
        <f t="shared" si="78"/>
        <v>-4.5730696991264927E-3</v>
      </c>
    </row>
    <row r="1677" spans="1:15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0.1885114</v>
      </c>
      <c r="F1677" s="5">
        <v>0.51645379999999996</v>
      </c>
      <c r="G1677" s="5">
        <v>7.04573E-2</v>
      </c>
      <c r="H1677" s="5">
        <v>1.659249</v>
      </c>
      <c r="I1677" s="9">
        <v>0.2118206</v>
      </c>
      <c r="M1677" s="5">
        <f t="shared" si="80"/>
        <v>-6.2927838030671825</v>
      </c>
      <c r="N1677" s="95">
        <f t="shared" si="79"/>
        <v>1.8461891220580933E-3</v>
      </c>
      <c r="O1677" s="72">
        <f t="shared" si="78"/>
        <v>-1.8478954296297461E-3</v>
      </c>
    </row>
    <row r="1678" spans="1:15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0.26069609999999999</v>
      </c>
      <c r="F1678" s="5">
        <v>0.55198270000000005</v>
      </c>
      <c r="G1678" s="5">
        <v>6.5747399999999998E-2</v>
      </c>
      <c r="H1678" s="5">
        <v>2.0271319999999999</v>
      </c>
      <c r="I1678" s="9">
        <v>0.21525349999999999</v>
      </c>
      <c r="M1678" s="5">
        <f t="shared" si="80"/>
        <v>-6.8609835001685751</v>
      </c>
      <c r="N1678" s="95">
        <f t="shared" si="79"/>
        <v>1.0467859237257955E-3</v>
      </c>
      <c r="O1678" s="72">
        <f t="shared" si="78"/>
        <v>-1.0473341867535534E-3</v>
      </c>
    </row>
    <row r="1679" spans="1:15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0.18594169999999999</v>
      </c>
      <c r="F1679" s="5">
        <v>0.61712089999999997</v>
      </c>
      <c r="G1679" s="5">
        <v>6.0061900000000001E-2</v>
      </c>
      <c r="H1679" s="5">
        <v>2.121766</v>
      </c>
      <c r="I1679" s="9">
        <v>0.2248165</v>
      </c>
      <c r="M1679" s="5">
        <f t="shared" si="80"/>
        <v>-7.0860767074445041</v>
      </c>
      <c r="N1679" s="95">
        <f t="shared" si="79"/>
        <v>8.3597401234205887E-4</v>
      </c>
      <c r="O1679" s="72">
        <f t="shared" si="78"/>
        <v>-8.3632363347972596E-4</v>
      </c>
    </row>
    <row r="1680" spans="1:15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0.26595160000000001</v>
      </c>
      <c r="F1680" s="5">
        <v>0.67022490000000001</v>
      </c>
      <c r="G1680" s="5">
        <v>5.6509499999999997E-2</v>
      </c>
      <c r="H1680" s="5">
        <v>2.8041960000000001</v>
      </c>
      <c r="I1680" s="9">
        <v>0.22576170000000001</v>
      </c>
      <c r="M1680" s="5">
        <f t="shared" si="80"/>
        <v>-8.1886481806295173</v>
      </c>
      <c r="N1680" s="95">
        <f t="shared" si="79"/>
        <v>2.7771200591004497E-4</v>
      </c>
      <c r="O1680" s="72">
        <f t="shared" si="78"/>
        <v>-2.7775057503010833E-4</v>
      </c>
    </row>
    <row r="1681" spans="1:15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4.0215000000000001E-2</v>
      </c>
      <c r="F1681" s="5">
        <v>-8.2409000000000007E-3</v>
      </c>
      <c r="G1681" s="5">
        <v>5.3501199999999999E-2</v>
      </c>
      <c r="H1681" s="5">
        <v>0.39148529999999998</v>
      </c>
      <c r="I1681" s="9">
        <v>0.32072600000000001</v>
      </c>
      <c r="M1681" s="5">
        <f t="shared" si="80"/>
        <v>-3.3678983073123043</v>
      </c>
      <c r="N1681" s="95">
        <f t="shared" si="79"/>
        <v>3.3313925632236896E-2</v>
      </c>
      <c r="O1681" s="72">
        <f t="shared" si="78"/>
        <v>-3.3881474945051525E-2</v>
      </c>
    </row>
    <row r="1682" spans="1:15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0.10230980000000001</v>
      </c>
      <c r="F1682" s="5">
        <v>-5.1156899999999998E-2</v>
      </c>
      <c r="G1682" s="5">
        <v>3.19271E-2</v>
      </c>
      <c r="H1682" s="5">
        <v>0.334229</v>
      </c>
      <c r="I1682" s="9">
        <v>0.28080450000000001</v>
      </c>
      <c r="M1682" s="5">
        <f t="shared" si="80"/>
        <v>-3.0406904013625859</v>
      </c>
      <c r="N1682" s="95">
        <f t="shared" si="79"/>
        <v>4.5621101404113136E-2</v>
      </c>
      <c r="O1682" s="72">
        <f t="shared" si="78"/>
        <v>-4.6694518044814171E-2</v>
      </c>
    </row>
    <row r="1683" spans="1:15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5.86413E-2</v>
      </c>
      <c r="F1683" s="5">
        <v>-0.1911216</v>
      </c>
      <c r="G1683" s="5">
        <v>1.9501299999999999E-2</v>
      </c>
      <c r="H1683" s="5">
        <v>0.2292438</v>
      </c>
      <c r="I1683" s="9">
        <v>0.32848189999999999</v>
      </c>
      <c r="M1683" s="5">
        <f t="shared" si="80"/>
        <v>-2.5590297102014876</v>
      </c>
      <c r="N1683" s="95">
        <f t="shared" si="79"/>
        <v>7.1822198573107079E-2</v>
      </c>
      <c r="O1683" s="72">
        <f t="shared" si="78"/>
        <v>-7.4531968182989655E-2</v>
      </c>
    </row>
    <row r="1684" spans="1:15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2.5938300000000001E-2</v>
      </c>
      <c r="F1684" s="5">
        <v>-0.1965973</v>
      </c>
      <c r="G1684" s="5">
        <v>4.1954199999999997E-2</v>
      </c>
      <c r="H1684" s="5">
        <v>0.44555800000000001</v>
      </c>
      <c r="I1684" s="9">
        <v>0.32084819999999997</v>
      </c>
      <c r="M1684" s="5">
        <f t="shared" si="80"/>
        <v>-3.0936690339771662</v>
      </c>
      <c r="N1684" s="95">
        <f t="shared" si="79"/>
        <v>4.3369157780251431E-2</v>
      </c>
      <c r="O1684" s="72">
        <f t="shared" si="78"/>
        <v>-4.4337706754799464E-2</v>
      </c>
    </row>
    <row r="1685" spans="1:15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1.6373800000000001E-2</v>
      </c>
      <c r="F1685" s="5">
        <v>-0.1514086</v>
      </c>
      <c r="G1685" s="5">
        <v>5.8146400000000001E-2</v>
      </c>
      <c r="H1685" s="5">
        <v>0.38308150000000002</v>
      </c>
      <c r="I1685" s="9">
        <v>0.4602694</v>
      </c>
      <c r="M1685" s="5">
        <f t="shared" si="80"/>
        <v>-3.1068956729613033</v>
      </c>
      <c r="N1685" s="95">
        <f t="shared" si="79"/>
        <v>4.2823709649069945E-2</v>
      </c>
      <c r="O1685" s="72">
        <f t="shared" si="78"/>
        <v>-4.3767693051049106E-2</v>
      </c>
    </row>
    <row r="1686" spans="1:15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0.1180896</v>
      </c>
      <c r="F1686" s="5">
        <v>0.39184980000000003</v>
      </c>
      <c r="G1686" s="5">
        <v>5.1471799999999998E-2</v>
      </c>
      <c r="H1686" s="5">
        <v>1.780419</v>
      </c>
      <c r="I1686" s="9">
        <v>0.25708370000000003</v>
      </c>
      <c r="M1686" s="5">
        <f t="shared" si="80"/>
        <v>-6.1539681123765444</v>
      </c>
      <c r="N1686" s="95">
        <f t="shared" si="79"/>
        <v>2.1205264612741107E-3</v>
      </c>
      <c r="O1686" s="72">
        <f t="shared" si="78"/>
        <v>-2.1227779609835217E-3</v>
      </c>
    </row>
    <row r="1687" spans="1:15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0.14812040000000001</v>
      </c>
      <c r="F1687" s="5">
        <v>0.36472520000000003</v>
      </c>
      <c r="G1687" s="5">
        <v>6.2301700000000002E-2</v>
      </c>
      <c r="H1687" s="5">
        <v>1.3509580000000001</v>
      </c>
      <c r="I1687" s="9">
        <v>0.1767156</v>
      </c>
      <c r="M1687" s="5">
        <f t="shared" si="80"/>
        <v>-5.5541333317690249</v>
      </c>
      <c r="N1687" s="95">
        <f t="shared" si="79"/>
        <v>3.8564921452278818E-3</v>
      </c>
      <c r="O1687" s="72">
        <f t="shared" si="78"/>
        <v>-3.8639475851306982E-3</v>
      </c>
    </row>
    <row r="1688" spans="1:15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0.35400300000000001</v>
      </c>
      <c r="F1688" s="5">
        <v>0.4436889</v>
      </c>
      <c r="G1688" s="5">
        <v>5.5971399999999998E-2</v>
      </c>
      <c r="H1688" s="5">
        <v>1.601305</v>
      </c>
      <c r="I1688" s="9">
        <v>0.21072560000000001</v>
      </c>
      <c r="M1688" s="5">
        <f t="shared" si="80"/>
        <v>-5.9108690214146113</v>
      </c>
      <c r="N1688" s="95">
        <f t="shared" si="79"/>
        <v>2.7025076238876263E-3</v>
      </c>
      <c r="O1688" s="72">
        <f t="shared" si="78"/>
        <v>-2.7061659902780678E-3</v>
      </c>
    </row>
    <row r="1689" spans="1:15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3.2258700000000001E-2</v>
      </c>
      <c r="F1689" s="5">
        <v>0.2690266</v>
      </c>
      <c r="G1689" s="5">
        <v>5.0353299999999997E-2</v>
      </c>
      <c r="H1689" s="5">
        <v>0.79088800000000004</v>
      </c>
      <c r="I1689" s="9">
        <v>0.19720850000000001</v>
      </c>
      <c r="M1689" s="5">
        <f t="shared" si="80"/>
        <v>-4.4621995946877826</v>
      </c>
      <c r="N1689" s="95">
        <f t="shared" si="79"/>
        <v>1.140537537972084E-2</v>
      </c>
      <c r="O1689" s="72">
        <f t="shared" si="78"/>
        <v>-1.1470915489750381E-2</v>
      </c>
    </row>
    <row r="1690" spans="1:15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4.0296600000000002E-2</v>
      </c>
      <c r="F1690" s="5">
        <v>0.33117069999999998</v>
      </c>
      <c r="G1690" s="5">
        <v>5.3994599999999997E-2</v>
      </c>
      <c r="H1690" s="5">
        <v>1.016383</v>
      </c>
      <c r="I1690" s="9">
        <v>0.2202528</v>
      </c>
      <c r="M1690" s="5">
        <f t="shared" si="80"/>
        <v>-4.9234203620229682</v>
      </c>
      <c r="N1690" s="95">
        <f t="shared" si="79"/>
        <v>7.2216758530248603E-3</v>
      </c>
      <c r="O1690" s="72">
        <f t="shared" si="78"/>
        <v>-7.2478783810761794E-3</v>
      </c>
    </row>
    <row r="1691" spans="1:15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0.54578720000000003</v>
      </c>
      <c r="F1691" s="5">
        <v>0.50789229999999996</v>
      </c>
      <c r="G1691" s="5">
        <v>6.6725900000000005E-2</v>
      </c>
      <c r="H1691" s="5">
        <v>4.2018950000000004</v>
      </c>
      <c r="I1691" s="9">
        <v>0.20875640000000001</v>
      </c>
      <c r="M1691" s="5">
        <f t="shared" si="80"/>
        <v>-10.156271103725025</v>
      </c>
      <c r="N1691" s="95">
        <f t="shared" si="79"/>
        <v>3.8830290428181239E-5</v>
      </c>
      <c r="O1691" s="72">
        <f t="shared" si="78"/>
        <v>-3.8831044343415138E-5</v>
      </c>
    </row>
    <row r="1692" spans="1:15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0.44964009999999999</v>
      </c>
      <c r="F1692" s="5">
        <v>0.5143896</v>
      </c>
      <c r="G1692" s="5">
        <v>8.7258600000000006E-2</v>
      </c>
      <c r="H1692" s="5">
        <v>4.8661120000000002</v>
      </c>
      <c r="I1692" s="9">
        <v>0.22911629999999999</v>
      </c>
      <c r="M1692" s="5">
        <f t="shared" si="80"/>
        <v>-11.415676307518563</v>
      </c>
      <c r="N1692" s="95">
        <f t="shared" si="79"/>
        <v>1.102122797667584E-5</v>
      </c>
      <c r="O1692" s="72">
        <f t="shared" si="78"/>
        <v>-1.1021288710872328E-5</v>
      </c>
    </row>
    <row r="1693" spans="1:15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0.35936679999999999</v>
      </c>
      <c r="F1693" s="5">
        <v>0.60309420000000002</v>
      </c>
      <c r="G1693" s="5">
        <v>8.8503200000000004E-2</v>
      </c>
      <c r="H1693" s="5">
        <v>3.8414139999999999</v>
      </c>
      <c r="I1693" s="9">
        <v>0.222996</v>
      </c>
      <c r="M1693" s="5">
        <f t="shared" si="80"/>
        <v>-9.962862495926073</v>
      </c>
      <c r="N1693" s="95">
        <f t="shared" si="79"/>
        <v>4.7115448716953594E-5</v>
      </c>
      <c r="O1693" s="72">
        <f t="shared" si="78"/>
        <v>-4.7116558684557405E-5</v>
      </c>
    </row>
    <row r="1694" spans="1:15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0.32589370000000001</v>
      </c>
      <c r="F1694" s="5">
        <v>0.56419750000000002</v>
      </c>
      <c r="G1694" s="5">
        <v>5.5762699999999998E-2</v>
      </c>
      <c r="H1694" s="5">
        <v>2.1102569999999998</v>
      </c>
      <c r="I1694" s="9">
        <v>0.1999351</v>
      </c>
      <c r="M1694" s="5">
        <f t="shared" si="80"/>
        <v>-6.9138187606882253</v>
      </c>
      <c r="N1694" s="95">
        <f t="shared" si="79"/>
        <v>9.9296789882762689E-4</v>
      </c>
      <c r="O1694" s="72">
        <f t="shared" si="78"/>
        <v>-9.9346121804548744E-4</v>
      </c>
    </row>
    <row r="1695" spans="1:15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0.45609559999999999</v>
      </c>
      <c r="F1695" s="5">
        <v>0.53508489999999997</v>
      </c>
      <c r="G1695" s="5">
        <v>4.9326599999999998E-2</v>
      </c>
      <c r="H1695" s="5">
        <v>1.1028210000000001</v>
      </c>
      <c r="I1695" s="9">
        <v>0.1623801</v>
      </c>
      <c r="M1695" s="5">
        <f t="shared" si="80"/>
        <v>-5.1838831137155816</v>
      </c>
      <c r="N1695" s="95">
        <f t="shared" si="79"/>
        <v>5.5749404010054533E-3</v>
      </c>
      <c r="O1695" s="72">
        <f t="shared" si="78"/>
        <v>-5.5905383801250165E-3</v>
      </c>
    </row>
    <row r="1696" spans="1:15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0.35639290000000001</v>
      </c>
      <c r="F1696" s="5">
        <v>0.66305190000000003</v>
      </c>
      <c r="G1696" s="5">
        <v>7.6487200000000005E-2</v>
      </c>
      <c r="H1696" s="5">
        <v>1.6246940000000001</v>
      </c>
      <c r="I1696" s="9">
        <v>0.19314580000000001</v>
      </c>
      <c r="M1696" s="5">
        <f t="shared" si="80"/>
        <v>-6.4411114990322842</v>
      </c>
      <c r="N1696" s="95">
        <f t="shared" si="79"/>
        <v>1.5920944551165888E-3</v>
      </c>
      <c r="O1696" s="72">
        <f t="shared" si="78"/>
        <v>-1.5933631842968269E-3</v>
      </c>
    </row>
    <row r="1697" spans="1:15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0.33148430000000001</v>
      </c>
      <c r="F1697" s="5">
        <v>0.67691619999999997</v>
      </c>
      <c r="G1697" s="5">
        <v>5.5952599999999998E-2</v>
      </c>
      <c r="H1697" s="5">
        <v>1.9896339999999999</v>
      </c>
      <c r="I1697" s="9">
        <v>0.1892472</v>
      </c>
      <c r="M1697" s="5">
        <f t="shared" si="80"/>
        <v>-6.891316380725617</v>
      </c>
      <c r="N1697" s="95">
        <f t="shared" si="79"/>
        <v>1.0155423856407701E-3</v>
      </c>
      <c r="O1697" s="72">
        <f t="shared" si="78"/>
        <v>-1.0160583981938993E-3</v>
      </c>
    </row>
    <row r="1698" spans="1:15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0.25249300000000002</v>
      </c>
      <c r="F1698" s="5">
        <v>0.49173640000000002</v>
      </c>
      <c r="G1698" s="5">
        <v>8.2052200000000006E-2</v>
      </c>
      <c r="H1698" s="5">
        <v>3.2168060000000001</v>
      </c>
      <c r="I1698" s="9">
        <v>0.17345759999999999</v>
      </c>
      <c r="M1698" s="5">
        <f t="shared" si="80"/>
        <v>-8.8289621902506585</v>
      </c>
      <c r="N1698" s="95">
        <f t="shared" si="79"/>
        <v>1.464086886262611E-4</v>
      </c>
      <c r="O1698" s="72">
        <f t="shared" si="78"/>
        <v>-1.4641940742453609E-4</v>
      </c>
    </row>
    <row r="1699" spans="1:15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0.2891358</v>
      </c>
      <c r="F1699" s="5">
        <v>0.47370109999999999</v>
      </c>
      <c r="G1699" s="5">
        <v>7.5481300000000001E-2</v>
      </c>
      <c r="H1699" s="5">
        <v>3.8955630000000001</v>
      </c>
      <c r="I1699" s="9">
        <v>0.16812959999999999</v>
      </c>
      <c r="M1699" s="5">
        <f t="shared" si="80"/>
        <v>-9.8199559055247949</v>
      </c>
      <c r="N1699" s="95">
        <f t="shared" si="79"/>
        <v>5.4353026529695202E-5</v>
      </c>
      <c r="O1699" s="72">
        <f t="shared" si="78"/>
        <v>-5.4354503708947154E-5</v>
      </c>
    </row>
    <row r="1700" spans="1:15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0.26923209999999997</v>
      </c>
      <c r="F1700" s="5">
        <v>0.59074939999999998</v>
      </c>
      <c r="G1700" s="5">
        <v>9.2159000000000005E-2</v>
      </c>
      <c r="H1700" s="5">
        <v>6.5450920000000004</v>
      </c>
      <c r="I1700" s="9">
        <v>0.20095779999999999</v>
      </c>
      <c r="M1700" s="5">
        <f t="shared" si="80"/>
        <v>-14.333722262913248</v>
      </c>
      <c r="N1700" s="95">
        <f t="shared" si="79"/>
        <v>5.9558432260800845E-7</v>
      </c>
      <c r="O1700" s="72">
        <f t="shared" si="78"/>
        <v>-5.955844999983673E-7</v>
      </c>
    </row>
    <row r="1701" spans="1:15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0.26683669999999998</v>
      </c>
      <c r="F1701" s="5">
        <v>0.3941422</v>
      </c>
      <c r="G1701" s="5">
        <v>4.51603E-2</v>
      </c>
      <c r="H1701" s="5">
        <v>0.66496279999999997</v>
      </c>
      <c r="I1701" s="9">
        <v>0.80409169999999996</v>
      </c>
      <c r="M1701" s="5">
        <f t="shared" si="80"/>
        <v>-3.9286005440407439</v>
      </c>
      <c r="N1701" s="95">
        <f t="shared" si="79"/>
        <v>1.9291691865845915E-2</v>
      </c>
      <c r="O1701" s="72">
        <f t="shared" si="78"/>
        <v>-1.9480204983003291E-2</v>
      </c>
    </row>
    <row r="1702" spans="1:15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0.22222169999999999</v>
      </c>
      <c r="F1702" s="5">
        <v>0.34343600000000002</v>
      </c>
      <c r="G1702" s="5">
        <v>4.7047800000000001E-2</v>
      </c>
      <c r="H1702" s="5">
        <v>0.63096629999999998</v>
      </c>
      <c r="I1702" s="9">
        <v>0.72315110000000005</v>
      </c>
      <c r="M1702" s="5">
        <f t="shared" si="80"/>
        <v>-3.8844432923725893</v>
      </c>
      <c r="N1702" s="95">
        <f t="shared" si="79"/>
        <v>2.0145102456819049E-2</v>
      </c>
      <c r="O1702" s="72">
        <f t="shared" si="78"/>
        <v>-2.0350782011483805E-2</v>
      </c>
    </row>
    <row r="1703" spans="1:15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0.2414499</v>
      </c>
      <c r="F1703" s="5">
        <v>0.37014819999999998</v>
      </c>
      <c r="G1703" s="5">
        <v>5.0773100000000002E-2</v>
      </c>
      <c r="H1703" s="5">
        <v>1.0395460000000001</v>
      </c>
      <c r="I1703" s="9">
        <v>0.69883499999999998</v>
      </c>
      <c r="M1703" s="5">
        <f t="shared" si="80"/>
        <v>-4.6112924726549522</v>
      </c>
      <c r="N1703" s="95">
        <f t="shared" si="79"/>
        <v>9.8411532935119839E-3</v>
      </c>
      <c r="O1703" s="72">
        <f t="shared" si="78"/>
        <v>-9.8898975057467135E-3</v>
      </c>
    </row>
    <row r="1704" spans="1:15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0.14639740000000001</v>
      </c>
      <c r="F1704" s="5">
        <v>0.37808839999999999</v>
      </c>
      <c r="G1704" s="5">
        <v>4.5054700000000003E-2</v>
      </c>
      <c r="H1704" s="5">
        <v>0.96927620000000003</v>
      </c>
      <c r="I1704" s="9">
        <v>0.84866359999999996</v>
      </c>
      <c r="M1704" s="5">
        <f t="shared" si="80"/>
        <v>-4.4116517280727594</v>
      </c>
      <c r="N1704" s="95">
        <f t="shared" si="79"/>
        <v>1.1989622371936166E-2</v>
      </c>
      <c r="O1704" s="72">
        <f t="shared" si="78"/>
        <v>-1.2062077617302987E-2</v>
      </c>
    </row>
    <row r="1705" spans="1:15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0.12605669999999999</v>
      </c>
      <c r="F1705" s="5">
        <v>0.33988469999999998</v>
      </c>
      <c r="G1705" s="5">
        <v>5.4669299999999997E-2</v>
      </c>
      <c r="H1705" s="5">
        <v>0.45651799999999998</v>
      </c>
      <c r="I1705" s="9">
        <v>0.82819750000000003</v>
      </c>
      <c r="M1705" s="5">
        <f t="shared" si="80"/>
        <v>-3.6369958522843833</v>
      </c>
      <c r="N1705" s="95">
        <f t="shared" si="79"/>
        <v>2.5655777754878643E-2</v>
      </c>
      <c r="O1705" s="72">
        <f t="shared" si="78"/>
        <v>-2.5990626845251972E-2</v>
      </c>
    </row>
    <row r="1706" spans="1:15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0.13757420000000001</v>
      </c>
      <c r="F1706" s="5">
        <v>0.32021189999999999</v>
      </c>
      <c r="G1706" s="5">
        <v>3.5617000000000003E-2</v>
      </c>
      <c r="H1706" s="5">
        <v>0.73034350000000003</v>
      </c>
      <c r="I1706" s="9">
        <v>0.93098780000000003</v>
      </c>
      <c r="M1706" s="5">
        <f t="shared" si="80"/>
        <v>-3.8238823845310383</v>
      </c>
      <c r="N1706" s="95">
        <f t="shared" si="79"/>
        <v>2.1375923049357533E-2</v>
      </c>
      <c r="O1706" s="72">
        <f t="shared" si="78"/>
        <v>-2.1607696964985195E-2</v>
      </c>
    </row>
    <row r="1707" spans="1:15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0.20561679999999999</v>
      </c>
      <c r="F1707" s="5">
        <v>0.26089889999999999</v>
      </c>
      <c r="G1707" s="5">
        <v>3.6876899999999997E-2</v>
      </c>
      <c r="H1707" s="5">
        <v>0.5044864</v>
      </c>
      <c r="I1707" s="9">
        <v>0.21603449999999999</v>
      </c>
      <c r="M1707" s="5">
        <f t="shared" si="80"/>
        <v>-3.8026704428708662</v>
      </c>
      <c r="N1707" s="95">
        <f t="shared" si="79"/>
        <v>2.1824189748083783E-2</v>
      </c>
      <c r="O1707" s="72">
        <f t="shared" si="78"/>
        <v>-2.2065860019367306E-2</v>
      </c>
    </row>
    <row r="1708" spans="1:15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0.12201620000000001</v>
      </c>
      <c r="F1708" s="5">
        <v>0.28164210000000001</v>
      </c>
      <c r="G1708" s="5">
        <v>5.7986299999999998E-2</v>
      </c>
      <c r="H1708" s="5">
        <v>0.75008739999999996</v>
      </c>
      <c r="I1708" s="9">
        <v>0.32331850000000001</v>
      </c>
      <c r="M1708" s="5">
        <f t="shared" si="80"/>
        <v>-4.3612317196750041</v>
      </c>
      <c r="N1708" s="95">
        <f t="shared" si="79"/>
        <v>1.2601825163262694E-2</v>
      </c>
      <c r="O1708" s="72">
        <f t="shared" si="78"/>
        <v>-1.2681901612863256E-2</v>
      </c>
    </row>
    <row r="1709" spans="1:15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7.9836000000000004E-2</v>
      </c>
      <c r="F1709" s="5">
        <v>0.31203530000000002</v>
      </c>
      <c r="G1709" s="5">
        <v>4.1021099999999998E-2</v>
      </c>
      <c r="H1709" s="5">
        <v>0.7569785</v>
      </c>
      <c r="I1709" s="9">
        <v>0.2944737</v>
      </c>
      <c r="M1709" s="5">
        <f t="shared" si="80"/>
        <v>-4.316055258172641</v>
      </c>
      <c r="N1709" s="95">
        <f t="shared" si="79"/>
        <v>1.317651301080788E-2</v>
      </c>
      <c r="O1709" s="72">
        <f t="shared" si="78"/>
        <v>-1.3264093445614304E-2</v>
      </c>
    </row>
    <row r="1710" spans="1:15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7.18163E-2</v>
      </c>
      <c r="F1710" s="5">
        <v>0.25272240000000001</v>
      </c>
      <c r="G1710" s="5">
        <v>5.1826400000000002E-2</v>
      </c>
      <c r="H1710" s="5">
        <v>0.63350609999999996</v>
      </c>
      <c r="I1710" s="9">
        <v>0.22943930000000001</v>
      </c>
      <c r="M1710" s="5">
        <f t="shared" si="80"/>
        <v>-4.163107245731239</v>
      </c>
      <c r="N1710" s="95">
        <f t="shared" si="79"/>
        <v>1.5320758888158963E-2</v>
      </c>
      <c r="O1710" s="72">
        <f t="shared" si="78"/>
        <v>-1.5439334384697941E-2</v>
      </c>
    </row>
    <row r="1711" spans="1:15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3.1804899999999997E-2</v>
      </c>
      <c r="F1711" s="5">
        <v>0.2346336</v>
      </c>
      <c r="G1711" s="5">
        <v>4.2810599999999997E-2</v>
      </c>
      <c r="H1711" s="5">
        <v>0.6791701</v>
      </c>
      <c r="I1711" s="9">
        <v>0.20234250000000001</v>
      </c>
      <c r="M1711" s="5">
        <f t="shared" si="80"/>
        <v>-4.1708306712869661</v>
      </c>
      <c r="N1711" s="95">
        <f t="shared" si="79"/>
        <v>1.5204678145364931E-2</v>
      </c>
      <c r="O1711" s="72">
        <f t="shared" si="78"/>
        <v>-1.5321454473871791E-2</v>
      </c>
    </row>
    <row r="1712" spans="1:15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7.0384000000000002E-2</v>
      </c>
      <c r="F1712" s="5">
        <v>0.22864809999999999</v>
      </c>
      <c r="G1712" s="5">
        <v>2.74083E-2</v>
      </c>
      <c r="H1712" s="5">
        <v>0.74870159999999997</v>
      </c>
      <c r="I1712" s="9">
        <v>0.22129299999999999</v>
      </c>
      <c r="M1712" s="5">
        <f t="shared" si="80"/>
        <v>-4.1219975050484736</v>
      </c>
      <c r="N1712" s="95">
        <f t="shared" si="79"/>
        <v>1.5953459278291251E-2</v>
      </c>
      <c r="O1712" s="72">
        <f t="shared" si="78"/>
        <v>-1.6082085566962934E-2</v>
      </c>
    </row>
    <row r="1713" spans="1:15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0.1228997</v>
      </c>
      <c r="F1713" s="5">
        <v>0.21720690000000001</v>
      </c>
      <c r="G1713" s="5">
        <v>4.42537E-2</v>
      </c>
      <c r="H1713" s="5">
        <v>0.81780540000000002</v>
      </c>
      <c r="I1713" s="9">
        <v>0.26217960000000001</v>
      </c>
      <c r="M1713" s="5">
        <f t="shared" si="80"/>
        <v>-4.3031315502218055</v>
      </c>
      <c r="N1713" s="95">
        <f t="shared" si="79"/>
        <v>1.3345620191226506E-2</v>
      </c>
      <c r="O1713" s="72">
        <f t="shared" si="78"/>
        <v>-1.3435473306192028E-2</v>
      </c>
    </row>
    <row r="1714" spans="1:15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0.1049523</v>
      </c>
      <c r="F1714" s="5">
        <v>0.22088720000000001</v>
      </c>
      <c r="G1714" s="5">
        <v>5.5948900000000003E-2</v>
      </c>
      <c r="H1714" s="5">
        <v>1.196898</v>
      </c>
      <c r="I1714" s="9">
        <v>0.23340330000000001</v>
      </c>
      <c r="M1714" s="5">
        <f t="shared" si="80"/>
        <v>-5.0314226046991122</v>
      </c>
      <c r="N1714" s="95">
        <f t="shared" si="79"/>
        <v>6.4871570518581535E-3</v>
      </c>
      <c r="O1714" s="72">
        <f t="shared" si="78"/>
        <v>-6.5082901003487691E-3</v>
      </c>
    </row>
    <row r="1715" spans="1:15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8.2168000000000005E-2</v>
      </c>
      <c r="F1715" s="5">
        <v>0.15159130000000001</v>
      </c>
      <c r="G1715" s="5">
        <v>2.87672E-2</v>
      </c>
      <c r="H1715" s="5">
        <v>0.67584</v>
      </c>
      <c r="I1715" s="9">
        <v>0.19933390000000001</v>
      </c>
      <c r="M1715" s="5">
        <f t="shared" si="80"/>
        <v>-3.9134388056766638</v>
      </c>
      <c r="N1715" s="95">
        <f t="shared" si="79"/>
        <v>1.9580645180211607E-2</v>
      </c>
      <c r="O1715" s="72">
        <f t="shared" si="78"/>
        <v>-1.9774885764795417E-2</v>
      </c>
    </row>
    <row r="1716" spans="1:15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0.1029157</v>
      </c>
      <c r="F1716" s="5">
        <v>0.1238442</v>
      </c>
      <c r="G1716" s="5">
        <v>4.1703400000000002E-2</v>
      </c>
      <c r="H1716" s="5">
        <v>0.75422299999999998</v>
      </c>
      <c r="I1716" s="9">
        <v>0.20227100000000001</v>
      </c>
      <c r="M1716" s="5">
        <f t="shared" si="80"/>
        <v>-4.0910637589729415</v>
      </c>
      <c r="N1716" s="95">
        <f t="shared" si="79"/>
        <v>1.6446428604414864E-2</v>
      </c>
      <c r="O1716" s="72">
        <f t="shared" si="78"/>
        <v>-1.6583172483356681E-2</v>
      </c>
    </row>
    <row r="1717" spans="1:15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0.1182415</v>
      </c>
      <c r="F1717" s="5">
        <v>3.44106E-2</v>
      </c>
      <c r="G1717" s="5">
        <v>4.33353E-2</v>
      </c>
      <c r="H1717" s="5">
        <v>0.66009300000000004</v>
      </c>
      <c r="I1717" s="9">
        <v>0.22288620000000001</v>
      </c>
      <c r="M1717" s="5">
        <f t="shared" si="80"/>
        <v>-3.8049475430909085</v>
      </c>
      <c r="N1717" s="95">
        <f t="shared" si="79"/>
        <v>2.1775631346846572E-2</v>
      </c>
      <c r="O1717" s="72">
        <f t="shared" si="78"/>
        <v>-2.2016219458330009E-2</v>
      </c>
    </row>
    <row r="1718" spans="1:15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9.5546300000000001E-2</v>
      </c>
      <c r="F1718" s="5">
        <v>7.57192E-2</v>
      </c>
      <c r="G1718" s="5">
        <v>3.9129799999999999E-2</v>
      </c>
      <c r="H1718" s="5">
        <v>0.79314150000000005</v>
      </c>
      <c r="I1718" s="9">
        <v>0.19779169999999999</v>
      </c>
      <c r="M1718" s="5">
        <f t="shared" si="80"/>
        <v>-4.0683525111465135</v>
      </c>
      <c r="N1718" s="95">
        <f t="shared" si="79"/>
        <v>1.6817867685539077E-2</v>
      </c>
      <c r="O1718" s="72">
        <f t="shared" si="78"/>
        <v>-1.696089388724412E-2</v>
      </c>
    </row>
    <row r="1719" spans="1:15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0.15084649999999999</v>
      </c>
      <c r="F1719" s="5">
        <v>6.8110000000000004E-2</v>
      </c>
      <c r="G1719" s="5">
        <v>3.98518E-2</v>
      </c>
      <c r="H1719" s="5">
        <v>0.82580920000000002</v>
      </c>
      <c r="I1719" s="9">
        <v>0.22125320000000001</v>
      </c>
      <c r="M1719" s="5">
        <f t="shared" si="80"/>
        <v>-4.0776670338829408</v>
      </c>
      <c r="N1719" s="95">
        <f t="shared" si="79"/>
        <v>1.6664542963950296E-2</v>
      </c>
      <c r="O1719" s="72">
        <f t="shared" si="78"/>
        <v>-1.6804958621035673E-2</v>
      </c>
    </row>
    <row r="1720" spans="1:15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0.29003380000000001</v>
      </c>
      <c r="F1720" s="5">
        <v>0.13497310000000001</v>
      </c>
      <c r="G1720" s="5">
        <v>5.4013100000000001E-2</v>
      </c>
      <c r="H1720" s="5">
        <v>5.452388</v>
      </c>
      <c r="I1720" s="9">
        <v>0.27777190000000002</v>
      </c>
      <c r="M1720" s="5">
        <f t="shared" si="80"/>
        <v>-11.568335087946821</v>
      </c>
      <c r="N1720" s="95">
        <f t="shared" si="79"/>
        <v>9.4608857436428539E-6</v>
      </c>
      <c r="O1720" s="72">
        <f t="shared" si="78"/>
        <v>-9.4609304980680665E-6</v>
      </c>
    </row>
    <row r="1721" spans="1:15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0.26197700000000002</v>
      </c>
      <c r="F1721" s="5">
        <v>0.23040749999999999</v>
      </c>
      <c r="G1721" s="5">
        <v>7.4614399999999997E-2</v>
      </c>
      <c r="H1721" s="5">
        <v>3.9667509999999999</v>
      </c>
      <c r="I1721" s="9">
        <v>0.27941440000000001</v>
      </c>
      <c r="M1721" s="5">
        <f t="shared" si="80"/>
        <v>-9.5150004628838811</v>
      </c>
      <c r="N1721" s="95">
        <f t="shared" si="79"/>
        <v>7.3731960388801813E-5</v>
      </c>
      <c r="O1721" s="72">
        <f t="shared" si="78"/>
        <v>-7.3734678723456299E-5</v>
      </c>
    </row>
    <row r="1722" spans="1:15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0.336005</v>
      </c>
      <c r="F1722" s="5">
        <v>0.14432919999999999</v>
      </c>
      <c r="G1722" s="5">
        <v>4.0302900000000003E-2</v>
      </c>
      <c r="H1722" s="5">
        <v>3.2273149999999999</v>
      </c>
      <c r="I1722" s="9">
        <v>0.2200029</v>
      </c>
      <c r="M1722" s="5">
        <f t="shared" si="80"/>
        <v>-7.943164231962812</v>
      </c>
      <c r="N1722" s="95">
        <f t="shared" si="79"/>
        <v>3.5495510187596026E-4</v>
      </c>
      <c r="O1722" s="72">
        <f t="shared" si="78"/>
        <v>-3.550181133494421E-4</v>
      </c>
    </row>
    <row r="1723" spans="1:15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0.25309229999999999</v>
      </c>
      <c r="F1723" s="5">
        <v>0.1653201</v>
      </c>
      <c r="G1723" s="5">
        <v>3.32246E-2</v>
      </c>
      <c r="H1723" s="5">
        <v>1.3212120000000001</v>
      </c>
      <c r="I1723" s="9">
        <v>0.2086866</v>
      </c>
      <c r="M1723" s="5">
        <f t="shared" si="80"/>
        <v>-4.9208884927688965</v>
      </c>
      <c r="N1723" s="95">
        <f t="shared" si="79"/>
        <v>7.2398508147974465E-3</v>
      </c>
      <c r="O1723" s="72">
        <f t="shared" si="78"/>
        <v>-7.2661857188761813E-3</v>
      </c>
    </row>
    <row r="1724" spans="1:15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0.25852069999999999</v>
      </c>
      <c r="F1724" s="5">
        <v>0.1569612</v>
      </c>
      <c r="G1724" s="5">
        <v>3.8221699999999997E-2</v>
      </c>
      <c r="H1724" s="5">
        <v>2.2294160000000001</v>
      </c>
      <c r="I1724" s="9">
        <v>0.23626520000000001</v>
      </c>
      <c r="M1724" s="5">
        <f t="shared" si="80"/>
        <v>-6.3766718221601337</v>
      </c>
      <c r="N1724" s="95">
        <f t="shared" si="79"/>
        <v>1.6978863050222891E-3</v>
      </c>
      <c r="O1724" s="72">
        <f t="shared" si="78"/>
        <v>-1.6993293476208796E-3</v>
      </c>
    </row>
    <row r="1725" spans="1:15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0.45378010000000002</v>
      </c>
      <c r="F1725" s="5">
        <v>0.18428169999999999</v>
      </c>
      <c r="G1725" s="5">
        <v>6.9967100000000004E-2</v>
      </c>
      <c r="H1725" s="5">
        <v>18.937519999999999</v>
      </c>
      <c r="I1725" s="9">
        <v>0.26468659999999999</v>
      </c>
      <c r="M1725" s="5">
        <f t="shared" si="80"/>
        <v>-33.197688717363043</v>
      </c>
      <c r="N1725" s="95">
        <f t="shared" si="79"/>
        <v>3.8231996531051257E-15</v>
      </c>
      <c r="O1725" s="72">
        <f t="shared" si="78"/>
        <v>-3.7747582837255393E-15</v>
      </c>
    </row>
    <row r="1726" spans="1:15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0.61471589999999998</v>
      </c>
      <c r="F1726" s="5">
        <v>0.16286210000000001</v>
      </c>
      <c r="G1726" s="5">
        <v>1.78631E-2</v>
      </c>
      <c r="H1726" s="5">
        <v>2.8193139999999999</v>
      </c>
      <c r="I1726" s="9">
        <v>0.14590159999999999</v>
      </c>
      <c r="M1726" s="5">
        <f t="shared" si="80"/>
        <v>-7.0708531596003352</v>
      </c>
      <c r="N1726" s="95">
        <f t="shared" si="79"/>
        <v>8.4878698261266151E-4</v>
      </c>
      <c r="O1726" s="72">
        <f t="shared" si="78"/>
        <v>-8.4914740624665488E-4</v>
      </c>
    </row>
    <row r="1727" spans="1:15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0.32895380000000002</v>
      </c>
      <c r="F1727" s="5">
        <v>0.19460540000000001</v>
      </c>
      <c r="G1727" s="5">
        <v>3.6053300000000003E-2</v>
      </c>
      <c r="H1727" s="5">
        <v>2.4739620000000002</v>
      </c>
      <c r="I1727" s="9">
        <v>0.15108849999999999</v>
      </c>
      <c r="M1727" s="5">
        <f t="shared" si="80"/>
        <v>-6.8273673077567523</v>
      </c>
      <c r="N1727" s="95">
        <f t="shared" si="79"/>
        <v>1.082534282976283E-3</v>
      </c>
      <c r="O1727" s="72">
        <f t="shared" si="78"/>
        <v>-1.0831206464237955E-3</v>
      </c>
    </row>
    <row r="1728" spans="1:15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0.38980670000000001</v>
      </c>
      <c r="F1728" s="5">
        <v>0.1604237</v>
      </c>
      <c r="G1728" s="5">
        <v>5.0371899999999997E-2</v>
      </c>
      <c r="H1728" s="5">
        <v>2.1611030000000002</v>
      </c>
      <c r="I1728" s="9">
        <v>0.16063279999999999</v>
      </c>
      <c r="M1728" s="5">
        <f t="shared" si="80"/>
        <v>-6.3625002349622353</v>
      </c>
      <c r="N1728" s="95">
        <f t="shared" si="79"/>
        <v>1.7220776224694196E-3</v>
      </c>
      <c r="O1728" s="72">
        <f t="shared" si="78"/>
        <v>-1.7235621026432146E-3</v>
      </c>
    </row>
    <row r="1729" spans="1:15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0.39502660000000001</v>
      </c>
      <c r="F1729" s="5">
        <v>0.21612000000000001</v>
      </c>
      <c r="G1729" s="5">
        <v>4.0942100000000002E-2</v>
      </c>
      <c r="H1729" s="5">
        <v>3.3813909999999998</v>
      </c>
      <c r="I1729" s="9">
        <v>0.179838</v>
      </c>
      <c r="M1729" s="5">
        <f t="shared" si="80"/>
        <v>-8.2986296271246864</v>
      </c>
      <c r="N1729" s="95">
        <f t="shared" si="79"/>
        <v>2.4879570657337035E-4</v>
      </c>
      <c r="O1729" s="72">
        <f t="shared" si="78"/>
        <v>-2.4882666135951344E-4</v>
      </c>
    </row>
    <row r="1730" spans="1:15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4.7725299999999998E-2</v>
      </c>
      <c r="F1730" s="5">
        <v>0.1972061</v>
      </c>
      <c r="G1730" s="5">
        <v>4.9726699999999999E-2</v>
      </c>
      <c r="H1730" s="5">
        <v>0.32844810000000002</v>
      </c>
      <c r="I1730" s="9">
        <v>0.18058540000000001</v>
      </c>
      <c r="M1730" s="5">
        <f t="shared" si="80"/>
        <v>-3.6197110337896818</v>
      </c>
      <c r="N1730" s="95">
        <f t="shared" si="79"/>
        <v>2.6091416961572151E-2</v>
      </c>
      <c r="O1730" s="72">
        <f t="shared" ref="O1730:O1793" si="81">C1730*LN(logistic(M1730))+(1-C1730)*LN(1-logistic(M1730))</f>
        <v>-2.6437836994543329E-2</v>
      </c>
    </row>
    <row r="1731" spans="1:15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7.3106599999999994E-2</v>
      </c>
      <c r="F1731" s="5">
        <v>0.19690869999999999</v>
      </c>
      <c r="G1731" s="5">
        <v>4.2791099999999999E-2</v>
      </c>
      <c r="H1731" s="5">
        <v>0.27186900000000003</v>
      </c>
      <c r="I1731" s="9">
        <v>0.16715269999999999</v>
      </c>
      <c r="M1731" s="5">
        <f t="shared" si="80"/>
        <v>-3.4714430638815101</v>
      </c>
      <c r="N1731" s="95">
        <f t="shared" ref="N1731:N1794" si="82">logistic(M1731)</f>
        <v>3.0135775566529806E-2</v>
      </c>
      <c r="O1731" s="72">
        <f t="shared" si="81"/>
        <v>-3.0599192092952116E-2</v>
      </c>
    </row>
    <row r="1732" spans="1:15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8.6012000000000005E-2</v>
      </c>
      <c r="F1732" s="5">
        <v>0.2094184</v>
      </c>
      <c r="G1732" s="5">
        <v>3.6357199999999999E-2</v>
      </c>
      <c r="H1732" s="5">
        <v>0.2948016</v>
      </c>
      <c r="I1732" s="9">
        <v>0.19443750000000001</v>
      </c>
      <c r="M1732" s="5">
        <f t="shared" ref="M1732:M1795" si="83">MMULT(D1732:I1732,$L$20:$L$25)</f>
        <v>-3.4524555689705383</v>
      </c>
      <c r="N1732" s="95">
        <f t="shared" si="82"/>
        <v>3.0695713361476223E-2</v>
      </c>
      <c r="O1732" s="72">
        <f t="shared" si="81"/>
        <v>-3.1176695086953362E-2</v>
      </c>
    </row>
    <row r="1733" spans="1:15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0.11005910000000001</v>
      </c>
      <c r="F1733" s="5">
        <v>0.20483319999999999</v>
      </c>
      <c r="G1733" s="5">
        <v>4.2049099999999999E-2</v>
      </c>
      <c r="H1733" s="5">
        <v>0.2451547</v>
      </c>
      <c r="I1733" s="9">
        <v>0.16884469999999999</v>
      </c>
      <c r="M1733" s="5">
        <f t="shared" si="83"/>
        <v>-3.4180969605239864</v>
      </c>
      <c r="N1733" s="95">
        <f t="shared" si="82"/>
        <v>3.173465206562285E-2</v>
      </c>
      <c r="O1733" s="72">
        <f t="shared" si="81"/>
        <v>-3.2249109502600293E-2</v>
      </c>
    </row>
    <row r="1734" spans="1:15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8.0076499999999995E-2</v>
      </c>
      <c r="F1734" s="5">
        <v>0.21182790000000001</v>
      </c>
      <c r="G1734" s="5">
        <v>6.1124600000000001E-2</v>
      </c>
      <c r="H1734" s="5">
        <v>0.16542660000000001</v>
      </c>
      <c r="I1734" s="9">
        <v>0.14758589999999999</v>
      </c>
      <c r="M1734" s="5">
        <f t="shared" si="83"/>
        <v>-3.4793985897917032</v>
      </c>
      <c r="N1734" s="95">
        <f t="shared" si="82"/>
        <v>2.9904121701005645E-2</v>
      </c>
      <c r="O1734" s="72">
        <f t="shared" si="81"/>
        <v>-3.0360368762205339E-2</v>
      </c>
    </row>
    <row r="1735" spans="1:15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7.7021400000000004E-2</v>
      </c>
      <c r="F1735" s="5">
        <v>0.2112773</v>
      </c>
      <c r="G1735" s="5">
        <v>3.5305000000000003E-2</v>
      </c>
      <c r="H1735" s="5">
        <v>8.90045E-2</v>
      </c>
      <c r="I1735" s="9">
        <v>0.16790769999999999</v>
      </c>
      <c r="M1735" s="5">
        <f t="shared" si="83"/>
        <v>-3.1389521963403406</v>
      </c>
      <c r="N1735" s="95">
        <f t="shared" si="82"/>
        <v>4.1528806221201177E-2</v>
      </c>
      <c r="O1735" s="72">
        <f t="shared" si="81"/>
        <v>-4.2415770386967672E-2</v>
      </c>
    </row>
    <row r="1736" spans="1:15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8.0035300000000004E-2</v>
      </c>
      <c r="F1736" s="5">
        <v>0.17783950000000001</v>
      </c>
      <c r="G1736" s="5">
        <v>4.68031E-2</v>
      </c>
      <c r="H1736" s="5">
        <v>0.12800610000000001</v>
      </c>
      <c r="I1736" s="9">
        <v>0.17235</v>
      </c>
      <c r="M1736" s="5">
        <f t="shared" si="83"/>
        <v>-3.2404574594892441</v>
      </c>
      <c r="N1736" s="95">
        <f t="shared" si="82"/>
        <v>3.7671303098786746E-2</v>
      </c>
      <c r="O1736" s="72">
        <f t="shared" si="81"/>
        <v>-3.8399205905519887E-2</v>
      </c>
    </row>
    <row r="1737" spans="1:15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5.6233400000000003E-2</v>
      </c>
      <c r="F1737" s="5">
        <v>0.1692786</v>
      </c>
      <c r="G1737" s="5">
        <v>3.8856500000000002E-2</v>
      </c>
      <c r="H1737" s="5">
        <v>0.1621503</v>
      </c>
      <c r="I1737" s="9">
        <v>0.17980860000000001</v>
      </c>
      <c r="M1737" s="5">
        <f t="shared" si="83"/>
        <v>-3.2240974795918982</v>
      </c>
      <c r="N1737" s="95">
        <f t="shared" si="82"/>
        <v>3.8268894637125808E-2</v>
      </c>
      <c r="O1737" s="72">
        <f t="shared" si="81"/>
        <v>-3.9020383643188432E-2</v>
      </c>
    </row>
    <row r="1738" spans="1:15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7.5058200000000005E-2</v>
      </c>
      <c r="F1738" s="5">
        <v>0.2062387</v>
      </c>
      <c r="G1738" s="5">
        <v>4.4931699999999998E-2</v>
      </c>
      <c r="H1738" s="5">
        <v>0.38458609999999999</v>
      </c>
      <c r="I1738" s="9">
        <v>0.178535</v>
      </c>
      <c r="M1738" s="5">
        <f t="shared" si="83"/>
        <v>-3.6738942376468433</v>
      </c>
      <c r="N1738" s="95">
        <f t="shared" si="82"/>
        <v>2.4749375372442078E-2</v>
      </c>
      <c r="O1738" s="72">
        <f t="shared" si="81"/>
        <v>-2.506079011615257E-2</v>
      </c>
    </row>
    <row r="1739" spans="1:15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7.3843300000000001E-2</v>
      </c>
      <c r="F1739" s="5">
        <v>0.25409300000000001</v>
      </c>
      <c r="G1739" s="5">
        <v>3.2620400000000001E-2</v>
      </c>
      <c r="H1739" s="5">
        <v>0.39104129999999998</v>
      </c>
      <c r="I1739" s="9">
        <v>0.19340470000000001</v>
      </c>
      <c r="M1739" s="5">
        <f t="shared" si="83"/>
        <v>-3.6465720290749002</v>
      </c>
      <c r="N1739" s="95">
        <f t="shared" si="82"/>
        <v>2.5417480973589895E-2</v>
      </c>
      <c r="O1739" s="72">
        <f t="shared" si="81"/>
        <v>-2.5746085295864866E-2</v>
      </c>
    </row>
    <row r="1740" spans="1:15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-6.7319999999999999E-4</v>
      </c>
      <c r="F1740" s="5">
        <v>0.16428019999999999</v>
      </c>
      <c r="G1740" s="5">
        <v>5.2905099999999997E-2</v>
      </c>
      <c r="H1740" s="5">
        <v>5.0348119999999996</v>
      </c>
      <c r="I1740" s="9">
        <v>0.10620350000000001</v>
      </c>
      <c r="M1740" s="5">
        <f t="shared" si="83"/>
        <v>-11.163432541105511</v>
      </c>
      <c r="N1740" s="95">
        <f t="shared" si="82"/>
        <v>1.4183280388843253E-5</v>
      </c>
      <c r="O1740" s="72">
        <f t="shared" si="81"/>
        <v>-1.4183380972496581E-5</v>
      </c>
    </row>
    <row r="1741" spans="1:15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-7.5415999999999999E-3</v>
      </c>
      <c r="F1741" s="5">
        <v>0.19552240000000001</v>
      </c>
      <c r="G1741" s="5">
        <v>4.5110299999999999E-2</v>
      </c>
      <c r="H1741" s="5">
        <v>2.8060960000000001</v>
      </c>
      <c r="I1741" s="9">
        <v>9.2437199999999997E-2</v>
      </c>
      <c r="M1741" s="5">
        <f t="shared" si="83"/>
        <v>-7.6062237467824669</v>
      </c>
      <c r="N1741" s="95">
        <f t="shared" si="82"/>
        <v>4.9709919235933168E-4</v>
      </c>
      <c r="O1741" s="72">
        <f t="shared" si="81"/>
        <v>-4.9722278712375373E-4</v>
      </c>
    </row>
    <row r="1742" spans="1:15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1.39179E-2</v>
      </c>
      <c r="F1742" s="5">
        <v>0.23270859999999999</v>
      </c>
      <c r="G1742" s="5">
        <v>7.62906E-2</v>
      </c>
      <c r="H1742" s="5">
        <v>3.2144149999999998</v>
      </c>
      <c r="I1742" s="9">
        <v>0.1149341</v>
      </c>
      <c r="M1742" s="5">
        <f t="shared" si="83"/>
        <v>-8.5375651911301418</v>
      </c>
      <c r="N1742" s="95">
        <f t="shared" si="82"/>
        <v>1.9592842602793184E-4</v>
      </c>
      <c r="O1742" s="72">
        <f t="shared" si="81"/>
        <v>-1.9594762250941961E-4</v>
      </c>
    </row>
    <row r="1743" spans="1:15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4.0952799999999998E-2</v>
      </c>
      <c r="F1743" s="5">
        <v>-2.3705299999999999E-2</v>
      </c>
      <c r="G1743" s="5">
        <v>8.1107299999999993E-2</v>
      </c>
      <c r="H1743" s="5">
        <v>3.8530099999999998</v>
      </c>
      <c r="I1743" s="9">
        <v>0.18387819999999999</v>
      </c>
      <c r="M1743" s="5">
        <f t="shared" si="83"/>
        <v>-9.1669926046584429</v>
      </c>
      <c r="N1743" s="95">
        <f t="shared" si="82"/>
        <v>1.0441919603961204E-4</v>
      </c>
      <c r="O1743" s="72">
        <f t="shared" si="81"/>
        <v>-1.0442464810343872E-4</v>
      </c>
    </row>
    <row r="1744" spans="1:15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-4.0450300000000002E-2</v>
      </c>
      <c r="F1744" s="5">
        <v>6.1443999999999999E-2</v>
      </c>
      <c r="G1744" s="5">
        <v>8.3220100000000005E-2</v>
      </c>
      <c r="H1744" s="5">
        <v>4.0430549999999998</v>
      </c>
      <c r="I1744" s="9">
        <v>0.15276090000000001</v>
      </c>
      <c r="M1744" s="5">
        <f t="shared" si="83"/>
        <v>-9.6635732576768447</v>
      </c>
      <c r="N1744" s="95">
        <f t="shared" si="82"/>
        <v>6.3552970883329181E-5</v>
      </c>
      <c r="O1744" s="72">
        <f t="shared" si="81"/>
        <v>-6.3554990458961628E-5</v>
      </c>
    </row>
    <row r="1745" spans="1:15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0.1313201</v>
      </c>
      <c r="F1745" s="5">
        <v>0.13986899999999999</v>
      </c>
      <c r="G1745" s="5">
        <v>8.3464499999999997E-2</v>
      </c>
      <c r="H1745" s="5">
        <v>3.550494</v>
      </c>
      <c r="I1745" s="9">
        <v>0.17160449999999999</v>
      </c>
      <c r="M1745" s="5">
        <f t="shared" si="83"/>
        <v>-8.9117603245361181</v>
      </c>
      <c r="N1745" s="95">
        <f t="shared" si="82"/>
        <v>1.3477617616379828E-4</v>
      </c>
      <c r="O1745" s="72">
        <f t="shared" si="81"/>
        <v>-1.3478525928871911E-4</v>
      </c>
    </row>
    <row r="1746" spans="1:15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0.31506450000000003</v>
      </c>
      <c r="F1746" s="5">
        <v>-0.18606880000000001</v>
      </c>
      <c r="G1746" s="5">
        <v>5.2419E-2</v>
      </c>
      <c r="H1746" s="5">
        <v>0.5409003</v>
      </c>
      <c r="I1746" s="9">
        <v>0.30359019999999998</v>
      </c>
      <c r="M1746" s="5">
        <f t="shared" si="83"/>
        <v>-3.2355053275292174</v>
      </c>
      <c r="N1746" s="95">
        <f t="shared" si="82"/>
        <v>3.785124025897469E-2</v>
      </c>
      <c r="O1746" s="72">
        <f t="shared" si="81"/>
        <v>-3.858620436589804E-2</v>
      </c>
    </row>
    <row r="1747" spans="1:15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0.35532249999999999</v>
      </c>
      <c r="F1747" s="5">
        <v>-0.2206468</v>
      </c>
      <c r="G1747" s="5">
        <v>3.8967700000000001E-2</v>
      </c>
      <c r="H1747" s="5">
        <v>0.43511309999999997</v>
      </c>
      <c r="I1747" s="9">
        <v>0.31496239999999998</v>
      </c>
      <c r="M1747" s="5">
        <f t="shared" si="83"/>
        <v>-2.8853185567598043</v>
      </c>
      <c r="N1747" s="95">
        <f t="shared" si="82"/>
        <v>5.2884109458707224E-2</v>
      </c>
      <c r="O1747" s="72">
        <f t="shared" si="81"/>
        <v>-5.4333816787894007E-2</v>
      </c>
    </row>
    <row r="1748" spans="1:15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0.14126050000000001</v>
      </c>
      <c r="F1748" s="5">
        <v>-0.1246462</v>
      </c>
      <c r="G1748" s="5">
        <v>3.4016600000000001E-2</v>
      </c>
      <c r="H1748" s="5">
        <v>0.2196746</v>
      </c>
      <c r="I1748" s="9">
        <v>0.2114664</v>
      </c>
      <c r="M1748" s="5">
        <f t="shared" si="83"/>
        <v>-2.79482584140358</v>
      </c>
      <c r="N1748" s="95">
        <f t="shared" si="82"/>
        <v>5.7604418939305624E-2</v>
      </c>
      <c r="O1748" s="72">
        <f t="shared" si="81"/>
        <v>-5.9330155123085142E-2</v>
      </c>
    </row>
    <row r="1749" spans="1:15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0.15848570000000001</v>
      </c>
      <c r="F1749" s="5">
        <v>-9.8088999999999996E-2</v>
      </c>
      <c r="G1749" s="5">
        <v>3.8105300000000002E-2</v>
      </c>
      <c r="H1749" s="5">
        <v>0.38285649999999999</v>
      </c>
      <c r="I1749" s="9">
        <v>0.315137</v>
      </c>
      <c r="M1749" s="5">
        <f t="shared" si="83"/>
        <v>-3.0548064774117094</v>
      </c>
      <c r="N1749" s="95">
        <f t="shared" si="82"/>
        <v>4.5010417141261472E-2</v>
      </c>
      <c r="O1749" s="72">
        <f t="shared" si="81"/>
        <v>-4.6054846562220454E-2</v>
      </c>
    </row>
    <row r="1750" spans="1:15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0.1513987</v>
      </c>
      <c r="F1750" s="5">
        <v>-4.3025800000000003E-2</v>
      </c>
      <c r="G1750" s="5">
        <v>4.2889400000000001E-2</v>
      </c>
      <c r="H1750" s="5">
        <v>0.24335760000000001</v>
      </c>
      <c r="I1750" s="9">
        <v>0.3036799</v>
      </c>
      <c r="M1750" s="5">
        <f t="shared" si="83"/>
        <v>-2.9608707185251544</v>
      </c>
      <c r="N1750" s="95">
        <f t="shared" si="82"/>
        <v>4.9225238617343896E-2</v>
      </c>
      <c r="O1750" s="72">
        <f t="shared" si="81"/>
        <v>-5.0478088460680054E-2</v>
      </c>
    </row>
    <row r="1751" spans="1:15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0.1353297</v>
      </c>
      <c r="F1751" s="5">
        <v>-3.59219E-2</v>
      </c>
      <c r="G1751" s="5">
        <v>3.8300099999999997E-2</v>
      </c>
      <c r="H1751" s="5">
        <v>0.13437350000000001</v>
      </c>
      <c r="I1751" s="9">
        <v>0.32758019999999999</v>
      </c>
      <c r="M1751" s="5">
        <f t="shared" si="83"/>
        <v>-2.7526611564396375</v>
      </c>
      <c r="N1751" s="95">
        <f t="shared" si="82"/>
        <v>5.9936533878356263E-2</v>
      </c>
      <c r="O1751" s="72">
        <f t="shared" si="81"/>
        <v>-6.1807888846582906E-2</v>
      </c>
    </row>
    <row r="1752" spans="1:15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4.0452000000000002E-2</v>
      </c>
      <c r="F1752" s="5">
        <v>9.2424900000000004E-2</v>
      </c>
      <c r="G1752" s="5">
        <v>2.8225099999999999E-2</v>
      </c>
      <c r="H1752" s="5">
        <v>1.354087</v>
      </c>
      <c r="I1752" s="9">
        <v>0.369558</v>
      </c>
      <c r="M1752" s="5">
        <f t="shared" si="83"/>
        <v>-4.815716838084839</v>
      </c>
      <c r="N1752" s="95">
        <f t="shared" si="82"/>
        <v>8.0363071548330313E-3</v>
      </c>
      <c r="O1752" s="72">
        <f t="shared" si="81"/>
        <v>-8.068772321527742E-3</v>
      </c>
    </row>
    <row r="1753" spans="1:15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7.1074300000000007E-2</v>
      </c>
      <c r="F1753" s="5">
        <v>6.9261100000000006E-2</v>
      </c>
      <c r="G1753" s="5">
        <v>4.2002400000000002E-2</v>
      </c>
      <c r="H1753" s="5">
        <v>1.187908</v>
      </c>
      <c r="I1753" s="9">
        <v>0.6643384</v>
      </c>
      <c r="M1753" s="5">
        <f t="shared" si="83"/>
        <v>-4.4320481944313279</v>
      </c>
      <c r="N1753" s="95">
        <f t="shared" si="82"/>
        <v>1.1750397914723083E-2</v>
      </c>
      <c r="O1753" s="72">
        <f t="shared" si="81"/>
        <v>-4.4438681738825627</v>
      </c>
    </row>
    <row r="1754" spans="1:15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-3.52897E-2</v>
      </c>
      <c r="F1754" s="5">
        <v>8.9114799999999994E-2</v>
      </c>
      <c r="G1754" s="5">
        <v>4.1073400000000003E-2</v>
      </c>
      <c r="H1754" s="5">
        <v>0.73441330000000005</v>
      </c>
      <c r="I1754" s="9">
        <v>7.44953E-2</v>
      </c>
      <c r="M1754" s="5">
        <f t="shared" si="83"/>
        <v>-4.1404157379700681</v>
      </c>
      <c r="N1754" s="95">
        <f t="shared" si="82"/>
        <v>1.5666875503211542E-2</v>
      </c>
      <c r="O1754" s="72">
        <f t="shared" si="81"/>
        <v>-1.5790898066737592E-2</v>
      </c>
    </row>
    <row r="1755" spans="1:15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1.66778E-2</v>
      </c>
      <c r="F1755" s="5">
        <v>0.12188209999999999</v>
      </c>
      <c r="G1755" s="5">
        <v>4.5930499999999999E-2</v>
      </c>
      <c r="H1755" s="5">
        <v>0.8280594</v>
      </c>
      <c r="I1755" s="9">
        <v>7.3277900000000007E-2</v>
      </c>
      <c r="M1755" s="5">
        <f t="shared" si="83"/>
        <v>-4.3553652664455402</v>
      </c>
      <c r="N1755" s="95">
        <f t="shared" si="82"/>
        <v>1.267503065965659E-2</v>
      </c>
      <c r="O1755" s="72">
        <f t="shared" si="81"/>
        <v>-1.2756044154457797E-2</v>
      </c>
    </row>
    <row r="1756" spans="1:15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-1.0208000000000001E-3</v>
      </c>
      <c r="F1756" s="5">
        <v>0.13933010000000001</v>
      </c>
      <c r="G1756" s="5">
        <v>4.2584400000000001E-2</v>
      </c>
      <c r="H1756" s="5">
        <v>0.9804446</v>
      </c>
      <c r="I1756" s="9">
        <v>9.7433099999999995E-2</v>
      </c>
      <c r="M1756" s="5">
        <f t="shared" si="83"/>
        <v>-4.5891738263255268</v>
      </c>
      <c r="N1756" s="95">
        <f t="shared" si="82"/>
        <v>1.0059037470490228E-2</v>
      </c>
      <c r="O1756" s="72">
        <f t="shared" si="81"/>
        <v>-1.0109971440243651E-2</v>
      </c>
    </row>
    <row r="1757" spans="1:15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-5.9359E-3</v>
      </c>
      <c r="F1757" s="5">
        <v>0.15476400000000001</v>
      </c>
      <c r="G1757" s="5">
        <v>3.6318599999999999E-2</v>
      </c>
      <c r="H1757" s="5">
        <v>0.98790089999999997</v>
      </c>
      <c r="I1757" s="9">
        <v>0.1776075</v>
      </c>
      <c r="M1757" s="5">
        <f t="shared" si="83"/>
        <v>-4.5257277741452597</v>
      </c>
      <c r="N1757" s="95">
        <f t="shared" si="82"/>
        <v>1.0710867318148441E-2</v>
      </c>
      <c r="O1757" s="72">
        <f t="shared" si="81"/>
        <v>-1.0768641569402911E-2</v>
      </c>
    </row>
    <row r="1758" spans="1:15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2.2778799999999998E-2</v>
      </c>
      <c r="F1758" s="5">
        <v>0.15805830000000001</v>
      </c>
      <c r="G1758" s="5">
        <v>5.45538E-2</v>
      </c>
      <c r="H1758" s="5">
        <v>1.6183700000000001</v>
      </c>
      <c r="I1758" s="9">
        <v>0.22145229999999999</v>
      </c>
      <c r="M1758" s="5">
        <f t="shared" si="83"/>
        <v>-5.6420212171728332</v>
      </c>
      <c r="N1758" s="95">
        <f t="shared" si="82"/>
        <v>3.5331670090261768E-3</v>
      </c>
      <c r="O1758" s="72">
        <f t="shared" si="81"/>
        <v>-3.539423384476317E-3</v>
      </c>
    </row>
    <row r="1759" spans="1:15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3.5855499999999998E-2</v>
      </c>
      <c r="F1759" s="5">
        <v>7.9571299999999998E-2</v>
      </c>
      <c r="G1759" s="5">
        <v>4.6699499999999998E-2</v>
      </c>
      <c r="H1759" s="5">
        <v>1.1998059999999999</v>
      </c>
      <c r="I1759" s="9">
        <v>0.1809799</v>
      </c>
      <c r="M1759" s="5">
        <f t="shared" si="83"/>
        <v>-4.8177152263435996</v>
      </c>
      <c r="N1759" s="95">
        <f t="shared" si="82"/>
        <v>8.0203922051785333E-3</v>
      </c>
      <c r="O1759" s="72">
        <f t="shared" si="81"/>
        <v>-8.0527285670014114E-3</v>
      </c>
    </row>
    <row r="1760" spans="1:15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-4.6834800000000003E-2</v>
      </c>
      <c r="F1760" s="5">
        <v>7.06764E-2</v>
      </c>
      <c r="G1760" s="5">
        <v>4.4003500000000001E-2</v>
      </c>
      <c r="H1760" s="5">
        <v>0.59154459999999998</v>
      </c>
      <c r="I1760" s="9">
        <v>0.16728219999999999</v>
      </c>
      <c r="M1760" s="5">
        <f t="shared" si="83"/>
        <v>-3.8566516872175693</v>
      </c>
      <c r="N1760" s="95">
        <f t="shared" si="82"/>
        <v>2.070106718484949E-2</v>
      </c>
      <c r="O1760" s="72">
        <f t="shared" si="81"/>
        <v>-2.0918337998501724E-2</v>
      </c>
    </row>
    <row r="1761" spans="1:15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0.1001092</v>
      </c>
      <c r="F1761" s="5">
        <v>3.7682100000000003E-2</v>
      </c>
      <c r="G1761" s="5">
        <v>4.3161600000000001E-2</v>
      </c>
      <c r="H1761" s="5">
        <v>0.68927720000000003</v>
      </c>
      <c r="I1761" s="9">
        <v>0.15331539999999999</v>
      </c>
      <c r="M1761" s="5">
        <f t="shared" si="83"/>
        <v>-3.9054511957832343</v>
      </c>
      <c r="N1761" s="95">
        <f t="shared" si="82"/>
        <v>1.973457514523284E-2</v>
      </c>
      <c r="O1761" s="72">
        <f t="shared" si="81"/>
        <v>-1.9931902299970411E-2</v>
      </c>
    </row>
    <row r="1762" spans="1:15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-1.1818E-3</v>
      </c>
      <c r="F1762" s="5">
        <v>9.7070999999999998E-3</v>
      </c>
      <c r="G1762" s="5">
        <v>4.0719900000000003E-2</v>
      </c>
      <c r="H1762" s="5">
        <v>1.0281910000000001</v>
      </c>
      <c r="I1762" s="9">
        <v>0.53088080000000004</v>
      </c>
      <c r="M1762" s="5">
        <f t="shared" si="83"/>
        <v>-4.1933223087183071</v>
      </c>
      <c r="N1762" s="95">
        <f t="shared" si="82"/>
        <v>1.4871546165774423E-2</v>
      </c>
      <c r="O1762" s="72">
        <f t="shared" si="81"/>
        <v>-1.4983236328705603E-2</v>
      </c>
    </row>
    <row r="1763" spans="1:15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1.8128600000000002E-2</v>
      </c>
      <c r="F1763" s="5">
        <v>5.5584799999999997E-2</v>
      </c>
      <c r="G1763" s="5">
        <v>6.8081199999999994E-2</v>
      </c>
      <c r="H1763" s="5">
        <v>2.1481309999999998</v>
      </c>
      <c r="I1763" s="9">
        <v>0.53968740000000004</v>
      </c>
      <c r="M1763" s="5">
        <f t="shared" si="83"/>
        <v>-6.2501607267089412</v>
      </c>
      <c r="N1763" s="95">
        <f t="shared" si="82"/>
        <v>1.9264256070145955E-3</v>
      </c>
      <c r="O1763" s="72">
        <f t="shared" si="81"/>
        <v>-1.9282835513354251E-3</v>
      </c>
    </row>
    <row r="1764" spans="1:15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1.8714700000000001E-2</v>
      </c>
      <c r="F1764" s="5">
        <v>0.1517182</v>
      </c>
      <c r="G1764" s="5">
        <v>7.2193999999999994E-2</v>
      </c>
      <c r="H1764" s="5">
        <v>2.4523380000000001</v>
      </c>
      <c r="I1764" s="9">
        <v>0.55737590000000004</v>
      </c>
      <c r="M1764" s="5">
        <f t="shared" si="83"/>
        <v>-6.8964161133904387</v>
      </c>
      <c r="N1764" s="95">
        <f t="shared" si="82"/>
        <v>1.0103817937301117E-3</v>
      </c>
      <c r="O1764" s="72">
        <f t="shared" si="81"/>
        <v>-1.0108925734987296E-3</v>
      </c>
    </row>
    <row r="1765" spans="1:15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4.0524699999999997E-2</v>
      </c>
      <c r="F1765" s="5">
        <v>0.1812154</v>
      </c>
      <c r="G1765" s="5">
        <v>6.1497499999999997E-2</v>
      </c>
      <c r="H1765" s="5">
        <v>1.4595260000000001</v>
      </c>
      <c r="I1765" s="9">
        <v>0.52860529999999994</v>
      </c>
      <c r="M1765" s="5">
        <f t="shared" si="83"/>
        <v>-5.2803992107206597</v>
      </c>
      <c r="N1765" s="95">
        <f t="shared" si="82"/>
        <v>5.064617326315011E-3</v>
      </c>
      <c r="O1765" s="72">
        <f t="shared" si="81"/>
        <v>-5.0774859688671476E-3</v>
      </c>
    </row>
    <row r="1766" spans="1:15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2.5720400000000001E-2</v>
      </c>
      <c r="F1766" s="5">
        <v>0.2312555</v>
      </c>
      <c r="G1766" s="5">
        <v>4.5019000000000003E-2</v>
      </c>
      <c r="H1766" s="5">
        <v>0.9246683</v>
      </c>
      <c r="I1766" s="9">
        <v>0.54647199999999996</v>
      </c>
      <c r="M1766" s="5">
        <f t="shared" si="83"/>
        <v>-4.3640641667853508</v>
      </c>
      <c r="N1766" s="95">
        <f t="shared" si="82"/>
        <v>1.2566629581653456E-2</v>
      </c>
      <c r="O1766" s="72">
        <f t="shared" si="81"/>
        <v>-1.2646257477344417E-2</v>
      </c>
    </row>
    <row r="1767" spans="1:15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2.09179E-2</v>
      </c>
      <c r="F1767" s="5">
        <v>0.272455</v>
      </c>
      <c r="G1767" s="5">
        <v>6.9168499999999994E-2</v>
      </c>
      <c r="H1767" s="5">
        <v>0.62282680000000001</v>
      </c>
      <c r="I1767" s="9">
        <v>0.51581809999999995</v>
      </c>
      <c r="M1767" s="5">
        <f t="shared" si="83"/>
        <v>-4.1571174179280392</v>
      </c>
      <c r="N1767" s="95">
        <f t="shared" si="82"/>
        <v>1.5411384457702671E-2</v>
      </c>
      <c r="O1767" s="72">
        <f t="shared" si="81"/>
        <v>-1.5531374245401906E-2</v>
      </c>
    </row>
    <row r="1768" spans="1:15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3.9439999999999999E-4</v>
      </c>
      <c r="F1768" s="5">
        <v>0.28962460000000001</v>
      </c>
      <c r="G1768" s="5">
        <v>6.4422499999999994E-2</v>
      </c>
      <c r="H1768" s="5">
        <v>0.94309180000000004</v>
      </c>
      <c r="I1768" s="9">
        <v>0.54840420000000001</v>
      </c>
      <c r="M1768" s="5">
        <f t="shared" si="83"/>
        <v>-4.6428008769094395</v>
      </c>
      <c r="N1768" s="95">
        <f t="shared" si="82"/>
        <v>9.5388200760691405E-3</v>
      </c>
      <c r="O1768" s="72">
        <f t="shared" si="81"/>
        <v>-9.5846060154799687E-3</v>
      </c>
    </row>
    <row r="1769" spans="1:15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-2.7410799999999999E-2</v>
      </c>
      <c r="F1769" s="5">
        <v>0.28048640000000002</v>
      </c>
      <c r="G1769" s="5">
        <v>2.9704399999999999E-2</v>
      </c>
      <c r="H1769" s="5">
        <v>0.46731889999999998</v>
      </c>
      <c r="I1769" s="9">
        <v>0.52141570000000004</v>
      </c>
      <c r="M1769" s="5">
        <f t="shared" si="83"/>
        <v>-3.621862045572652</v>
      </c>
      <c r="N1769" s="95">
        <f t="shared" si="82"/>
        <v>2.603681402577571E-2</v>
      </c>
      <c r="O1769" s="72">
        <f t="shared" si="81"/>
        <v>-2.6381772794959617E-2</v>
      </c>
    </row>
    <row r="1770" spans="1:15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0.401586</v>
      </c>
      <c r="F1770" s="5">
        <v>0.2781691</v>
      </c>
      <c r="G1770" s="5">
        <v>4.9048000000000001E-2</v>
      </c>
      <c r="H1770" s="5">
        <v>1.394647</v>
      </c>
      <c r="I1770" s="9">
        <v>0.53671919999999995</v>
      </c>
      <c r="M1770" s="5">
        <f t="shared" si="83"/>
        <v>-5.063746578706926</v>
      </c>
      <c r="N1770" s="95">
        <f t="shared" si="82"/>
        <v>6.2821153903996991E-3</v>
      </c>
      <c r="O1770" s="72">
        <f t="shared" si="81"/>
        <v>-6.3019309098000867E-3</v>
      </c>
    </row>
    <row r="1771" spans="1:15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0.46343279999999998</v>
      </c>
      <c r="F1771" s="5">
        <v>0.29116700000000001</v>
      </c>
      <c r="G1771" s="5">
        <v>5.6059400000000002E-2</v>
      </c>
      <c r="H1771" s="5">
        <v>0.97193969999999996</v>
      </c>
      <c r="I1771" s="9">
        <v>0.55580130000000005</v>
      </c>
      <c r="M1771" s="5">
        <f t="shared" si="83"/>
        <v>-4.4276530824925056</v>
      </c>
      <c r="N1771" s="95">
        <f t="shared" si="82"/>
        <v>1.1801545062569134E-2</v>
      </c>
      <c r="O1771" s="72">
        <f t="shared" si="81"/>
        <v>-1.1871736083720568E-2</v>
      </c>
    </row>
    <row r="1772" spans="1:15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0.42453800000000003</v>
      </c>
      <c r="F1772" s="5">
        <v>0.29761019999999999</v>
      </c>
      <c r="G1772" s="5">
        <v>6.0536399999999997E-2</v>
      </c>
      <c r="H1772" s="5">
        <v>0.83826909999999999</v>
      </c>
      <c r="I1772" s="9">
        <v>0.54914660000000004</v>
      </c>
      <c r="M1772" s="5">
        <f t="shared" si="83"/>
        <v>-4.2800590280990498</v>
      </c>
      <c r="N1772" s="95">
        <f t="shared" si="82"/>
        <v>1.3652864174790537E-2</v>
      </c>
      <c r="O1772" s="72">
        <f t="shared" si="81"/>
        <v>-1.3746921608297154E-2</v>
      </c>
    </row>
    <row r="1773" spans="1:15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0.45538109999999998</v>
      </c>
      <c r="F1773" s="5">
        <v>0.30716520000000003</v>
      </c>
      <c r="G1773" s="5">
        <v>3.5837099999999997E-2</v>
      </c>
      <c r="H1773" s="5">
        <v>0.96299369999999995</v>
      </c>
      <c r="I1773" s="9">
        <v>0.46922419999999998</v>
      </c>
      <c r="M1773" s="5">
        <f t="shared" si="83"/>
        <v>-4.3318897063370798</v>
      </c>
      <c r="N1773" s="95">
        <f t="shared" si="82"/>
        <v>1.2972198626274993E-2</v>
      </c>
      <c r="O1773" s="72">
        <f t="shared" si="81"/>
        <v>-1.3057072393453779E-2</v>
      </c>
    </row>
    <row r="1774" spans="1:15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0.46410190000000001</v>
      </c>
      <c r="F1774" s="5">
        <v>0.31484099999999998</v>
      </c>
      <c r="G1774" s="5">
        <v>5.7831899999999999E-2</v>
      </c>
      <c r="H1774" s="5">
        <v>0.7903618</v>
      </c>
      <c r="I1774" s="9">
        <v>0.5175379</v>
      </c>
      <c r="M1774" s="5">
        <f t="shared" si="83"/>
        <v>-4.2103284284256421</v>
      </c>
      <c r="N1774" s="95">
        <f t="shared" si="82"/>
        <v>1.4624444575057023E-2</v>
      </c>
      <c r="O1774" s="72">
        <f t="shared" si="81"/>
        <v>-1.473243593362746E-2</v>
      </c>
    </row>
    <row r="1775" spans="1:15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0.44356370000000001</v>
      </c>
      <c r="F1775" s="5">
        <v>0.3151523</v>
      </c>
      <c r="G1775" s="5">
        <v>5.71843E-2</v>
      </c>
      <c r="H1775" s="5">
        <v>0.74139169999999999</v>
      </c>
      <c r="I1775" s="9">
        <v>0.52411890000000005</v>
      </c>
      <c r="M1775" s="5">
        <f t="shared" si="83"/>
        <v>-4.1319951078867554</v>
      </c>
      <c r="N1775" s="95">
        <f t="shared" si="82"/>
        <v>1.579726462164089E-2</v>
      </c>
      <c r="O1775" s="72">
        <f t="shared" si="81"/>
        <v>-1.5923371262962005E-2</v>
      </c>
    </row>
    <row r="1776" spans="1:15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0.42653669999999999</v>
      </c>
      <c r="F1776" s="5">
        <v>0.4392916</v>
      </c>
      <c r="G1776" s="5">
        <v>5.26405E-2</v>
      </c>
      <c r="H1776" s="5">
        <v>1.706542</v>
      </c>
      <c r="I1776" s="9">
        <v>0.58491610000000005</v>
      </c>
      <c r="M1776" s="5">
        <f t="shared" si="83"/>
        <v>-5.7835838607043826</v>
      </c>
      <c r="N1776" s="95">
        <f t="shared" si="82"/>
        <v>3.0682227307604801E-3</v>
      </c>
      <c r="O1776" s="72">
        <f t="shared" si="81"/>
        <v>-3.0729393764070108E-3</v>
      </c>
    </row>
    <row r="1777" spans="1:15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0.40545059999999999</v>
      </c>
      <c r="F1777" s="5">
        <v>0.48428379999999999</v>
      </c>
      <c r="G1777" s="5">
        <v>4.0463300000000001E-2</v>
      </c>
      <c r="H1777" s="5">
        <v>1.507253</v>
      </c>
      <c r="I1777" s="9">
        <v>0.58384349999999996</v>
      </c>
      <c r="M1777" s="5">
        <f t="shared" si="83"/>
        <v>-5.443414976295319</v>
      </c>
      <c r="N1777" s="95">
        <f t="shared" si="82"/>
        <v>4.3060669115659884E-3</v>
      </c>
      <c r="O1777" s="72">
        <f t="shared" si="81"/>
        <v>-4.315364718608875E-3</v>
      </c>
    </row>
    <row r="1778" spans="1:15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0.43082969999999998</v>
      </c>
      <c r="F1778" s="5">
        <v>0.4898593</v>
      </c>
      <c r="G1778" s="5">
        <v>5.44923E-2</v>
      </c>
      <c r="H1778" s="5">
        <v>1.4041619999999999</v>
      </c>
      <c r="I1778" s="9">
        <v>0.51119510000000001</v>
      </c>
      <c r="M1778" s="5">
        <f t="shared" si="83"/>
        <v>-5.4339605752688884</v>
      </c>
      <c r="N1778" s="95">
        <f t="shared" si="82"/>
        <v>4.3467934506069327E-3</v>
      </c>
      <c r="O1778" s="72">
        <f t="shared" si="81"/>
        <v>-4.3562682238149587E-3</v>
      </c>
    </row>
    <row r="1779" spans="1:15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0.51607950000000002</v>
      </c>
      <c r="F1779" s="5">
        <v>0.43184080000000002</v>
      </c>
      <c r="G1779" s="5">
        <v>5.79678E-2</v>
      </c>
      <c r="H1779" s="5">
        <v>1.4460679999999999</v>
      </c>
      <c r="I1779" s="9">
        <v>0.53747210000000001</v>
      </c>
      <c r="M1779" s="5">
        <f t="shared" si="83"/>
        <v>-5.3925704845245255</v>
      </c>
      <c r="N1779" s="95">
        <f t="shared" si="82"/>
        <v>4.5296508147604844E-3</v>
      </c>
      <c r="O1779" s="72">
        <f t="shared" si="81"/>
        <v>-4.5399407680335197E-3</v>
      </c>
    </row>
    <row r="1780" spans="1:15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0.32769330000000002</v>
      </c>
      <c r="F1780" s="5">
        <v>0.31305260000000001</v>
      </c>
      <c r="G1780" s="5">
        <v>4.3577400000000002E-2</v>
      </c>
      <c r="H1780" s="5">
        <v>0.73999320000000002</v>
      </c>
      <c r="I1780" s="9">
        <v>0.34704069999999998</v>
      </c>
      <c r="M1780" s="5">
        <f t="shared" si="83"/>
        <v>-4.1756267743558437</v>
      </c>
      <c r="N1780" s="95">
        <f t="shared" si="82"/>
        <v>1.5133030443131981E-2</v>
      </c>
      <c r="O1780" s="72">
        <f t="shared" si="81"/>
        <v>-1.5248703218413416E-2</v>
      </c>
    </row>
    <row r="1781" spans="1:15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0.43642629999999999</v>
      </c>
      <c r="F1781" s="5">
        <v>0.28509499999999999</v>
      </c>
      <c r="G1781" s="5">
        <v>5.4790100000000001E-2</v>
      </c>
      <c r="H1781" s="5">
        <v>0.58788879999999999</v>
      </c>
      <c r="I1781" s="9">
        <v>0.29247719999999999</v>
      </c>
      <c r="M1781" s="5">
        <f t="shared" si="83"/>
        <v>-3.9710302937146595</v>
      </c>
      <c r="N1781" s="95">
        <f t="shared" si="82"/>
        <v>1.8505102798713445E-2</v>
      </c>
      <c r="O1781" s="72">
        <f t="shared" si="81"/>
        <v>-1.8678464258976513E-2</v>
      </c>
    </row>
    <row r="1782" spans="1:15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0.36639549999999999</v>
      </c>
      <c r="F1782" s="5">
        <v>0.2653297</v>
      </c>
      <c r="G1782" s="5">
        <v>7.1560899999999997E-2</v>
      </c>
      <c r="H1782" s="5">
        <v>0.86375639999999998</v>
      </c>
      <c r="I1782" s="9">
        <v>0.4327086</v>
      </c>
      <c r="M1782" s="5">
        <f t="shared" si="83"/>
        <v>-4.4581776628818695</v>
      </c>
      <c r="N1782" s="95">
        <f t="shared" si="82"/>
        <v>1.1450813066510445E-2</v>
      </c>
      <c r="O1782" s="72">
        <f t="shared" si="81"/>
        <v>-1.151687844553744E-2</v>
      </c>
    </row>
    <row r="1783" spans="1:15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0.37099320000000002</v>
      </c>
      <c r="F1783" s="5">
        <v>0.2819855</v>
      </c>
      <c r="G1783" s="5">
        <v>5.84878E-2</v>
      </c>
      <c r="H1783" s="5">
        <v>0.30903029999999998</v>
      </c>
      <c r="I1783" s="9">
        <v>0.52939990000000003</v>
      </c>
      <c r="M1783" s="5">
        <f t="shared" si="83"/>
        <v>-3.4319894426433999</v>
      </c>
      <c r="N1783" s="95">
        <f t="shared" si="82"/>
        <v>3.1310535786912452E-2</v>
      </c>
      <c r="O1783" s="72">
        <f t="shared" si="81"/>
        <v>-3.1811188821303557E-2</v>
      </c>
    </row>
    <row r="1784" spans="1:15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0.39556910000000001</v>
      </c>
      <c r="F1784" s="5">
        <v>0.23498949999999999</v>
      </c>
      <c r="G1784" s="5">
        <v>1.62162E-2</v>
      </c>
      <c r="H1784" s="5">
        <v>0.27651239999999999</v>
      </c>
      <c r="I1784" s="9">
        <v>0.57363779999999998</v>
      </c>
      <c r="M1784" s="5">
        <f t="shared" si="83"/>
        <v>-2.9361037808046251</v>
      </c>
      <c r="N1784" s="95">
        <f t="shared" si="82"/>
        <v>5.039741024327548E-2</v>
      </c>
      <c r="O1784" s="72">
        <f t="shared" si="81"/>
        <v>-5.1711708482389471E-2</v>
      </c>
    </row>
    <row r="1785" spans="1:15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0.36130459999999998</v>
      </c>
      <c r="F1785" s="5">
        <v>0.2692869</v>
      </c>
      <c r="G1785" s="5">
        <v>7.7510499999999996E-2</v>
      </c>
      <c r="H1785" s="5">
        <v>0.48844949999999998</v>
      </c>
      <c r="I1785" s="9">
        <v>0.65488749999999996</v>
      </c>
      <c r="M1785" s="5">
        <f t="shared" si="83"/>
        <v>-3.7778572138936557</v>
      </c>
      <c r="N1785" s="95">
        <f t="shared" si="82"/>
        <v>2.2360232634095721E-2</v>
      </c>
      <c r="O1785" s="72">
        <f t="shared" si="81"/>
        <v>-2.2614012826378874E-2</v>
      </c>
    </row>
    <row r="1786" spans="1:15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0.35326089999999999</v>
      </c>
      <c r="F1786" s="5">
        <v>0.27733180000000002</v>
      </c>
      <c r="G1786" s="5">
        <v>6.7806900000000003E-2</v>
      </c>
      <c r="H1786" s="5">
        <v>0.26160329999999998</v>
      </c>
      <c r="I1786" s="9">
        <v>0.62333369999999999</v>
      </c>
      <c r="M1786" s="5">
        <f t="shared" si="83"/>
        <v>-3.3733228505293158</v>
      </c>
      <c r="N1786" s="95">
        <f t="shared" si="82"/>
        <v>3.313967461066427E-2</v>
      </c>
      <c r="O1786" s="72">
        <f t="shared" si="81"/>
        <v>-3.3701235130722505E-2</v>
      </c>
    </row>
    <row r="1787" spans="1:15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0.32650760000000001</v>
      </c>
      <c r="F1787" s="5">
        <v>0.28866130000000001</v>
      </c>
      <c r="G1787" s="5">
        <v>9.0970200000000001E-2</v>
      </c>
      <c r="H1787" s="5">
        <v>0.2322921</v>
      </c>
      <c r="I1787" s="9">
        <v>0.65125109999999997</v>
      </c>
      <c r="M1787" s="5">
        <f t="shared" si="83"/>
        <v>-3.5221560077643357</v>
      </c>
      <c r="N1787" s="95">
        <f t="shared" si="82"/>
        <v>2.8688356960623503E-2</v>
      </c>
      <c r="O1787" s="72">
        <f t="shared" si="81"/>
        <v>-2.9107911577461721E-2</v>
      </c>
    </row>
    <row r="1788" spans="1:15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0.1017342</v>
      </c>
      <c r="F1788" s="5">
        <v>6.1506100000000001E-2</v>
      </c>
      <c r="G1788" s="5">
        <v>3.4248800000000003E-2</v>
      </c>
      <c r="H1788" s="5">
        <v>0.74436239999999998</v>
      </c>
      <c r="I1788" s="9">
        <v>9.8503499999999994E-2</v>
      </c>
      <c r="M1788" s="5">
        <f t="shared" si="83"/>
        <v>-3.9898759526814804</v>
      </c>
      <c r="N1788" s="95">
        <f t="shared" si="82"/>
        <v>1.8165903392179654E-2</v>
      </c>
      <c r="O1788" s="72">
        <f t="shared" si="81"/>
        <v>-1.8332929291603971E-2</v>
      </c>
    </row>
    <row r="1789" spans="1:15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5.2795000000000002E-2</v>
      </c>
      <c r="F1789" s="5">
        <v>6.3954800000000006E-2</v>
      </c>
      <c r="G1789" s="5">
        <v>4.7096100000000002E-2</v>
      </c>
      <c r="H1789" s="5">
        <v>1.462294</v>
      </c>
      <c r="I1789" s="9">
        <v>8.7141200000000002E-2</v>
      </c>
      <c r="M1789" s="5">
        <f t="shared" si="83"/>
        <v>-5.2676138040134708</v>
      </c>
      <c r="N1789" s="95">
        <f t="shared" si="82"/>
        <v>5.1294519556222828E-3</v>
      </c>
      <c r="O1789" s="72">
        <f t="shared" si="81"/>
        <v>-5.1426527555666259E-3</v>
      </c>
    </row>
    <row r="1790" spans="1:15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5.5690400000000001E-2</v>
      </c>
      <c r="F1790" s="5">
        <v>4.7315000000000003E-2</v>
      </c>
      <c r="G1790" s="5">
        <v>4.7766299999999998E-2</v>
      </c>
      <c r="H1790" s="5">
        <v>1.5059979999999999</v>
      </c>
      <c r="I1790" s="9">
        <v>9.8156800000000002E-2</v>
      </c>
      <c r="M1790" s="5">
        <f t="shared" si="83"/>
        <v>-5.3103999722503659</v>
      </c>
      <c r="N1790" s="95">
        <f t="shared" si="82"/>
        <v>4.9156673262114228E-3</v>
      </c>
      <c r="O1790" s="72">
        <f t="shared" si="81"/>
        <v>-4.9277889591008229E-3</v>
      </c>
    </row>
    <row r="1791" spans="1:15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0.29818830000000002</v>
      </c>
      <c r="F1791" s="5">
        <v>4.78979E-2</v>
      </c>
      <c r="G1791" s="5">
        <v>4.1631700000000001E-2</v>
      </c>
      <c r="H1791" s="5">
        <v>0.27151219999999998</v>
      </c>
      <c r="I1791" s="9">
        <v>0.78633839999999999</v>
      </c>
      <c r="M1791" s="5">
        <f t="shared" si="83"/>
        <v>-2.7679388036094061</v>
      </c>
      <c r="N1791" s="95">
        <f t="shared" si="82"/>
        <v>5.9081493084062978E-2</v>
      </c>
      <c r="O1791" s="72">
        <f t="shared" si="81"/>
        <v>-6.0898745786794412E-2</v>
      </c>
    </row>
    <row r="1792" spans="1:15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0.226853</v>
      </c>
      <c r="F1792" s="5">
        <v>6.1306100000000002E-2</v>
      </c>
      <c r="G1792" s="5">
        <v>5.47717E-2</v>
      </c>
      <c r="H1792" s="5">
        <v>0.23006289999999999</v>
      </c>
      <c r="I1792" s="9">
        <v>0.83396599999999999</v>
      </c>
      <c r="M1792" s="5">
        <f t="shared" si="83"/>
        <v>-2.8265340904353753</v>
      </c>
      <c r="N1792" s="95">
        <f t="shared" si="82"/>
        <v>5.5907052352421806E-2</v>
      </c>
      <c r="O1792" s="72">
        <f t="shared" si="81"/>
        <v>-5.7530656192572187E-2</v>
      </c>
    </row>
    <row r="1793" spans="1:15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0.2526738</v>
      </c>
      <c r="F1793" s="5">
        <v>0.1071399</v>
      </c>
      <c r="G1793" s="5">
        <v>3.7194199999999997E-2</v>
      </c>
      <c r="H1793" s="5">
        <v>0.28602309999999997</v>
      </c>
      <c r="I1793" s="9">
        <v>0.77409130000000004</v>
      </c>
      <c r="M1793" s="5">
        <f t="shared" si="83"/>
        <v>-2.8681574810189026</v>
      </c>
      <c r="N1793" s="95">
        <f t="shared" si="82"/>
        <v>5.3750287707062118E-2</v>
      </c>
      <c r="O1793" s="72">
        <f t="shared" si="81"/>
        <v>-5.5248778280260161E-2</v>
      </c>
    </row>
    <row r="1794" spans="1:15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0.30893939999999998</v>
      </c>
      <c r="F1794" s="5">
        <v>0.14571410000000001</v>
      </c>
      <c r="G1794" s="5">
        <v>4.5533700000000003E-2</v>
      </c>
      <c r="H1794" s="5">
        <v>0.75547839999999999</v>
      </c>
      <c r="I1794" s="9">
        <v>0.66785689999999998</v>
      </c>
      <c r="M1794" s="5">
        <f t="shared" si="83"/>
        <v>-3.7815928310986155</v>
      </c>
      <c r="N1794" s="95">
        <f t="shared" si="82"/>
        <v>2.2278716640361993E-2</v>
      </c>
      <c r="O1794" s="72">
        <f t="shared" ref="O1794:O1857" si="84">C1794*LN(logistic(M1794))+(1-C1794)*LN(1-logistic(M1794))</f>
        <v>-2.2530635903481987E-2</v>
      </c>
    </row>
    <row r="1795" spans="1:15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0.1193965</v>
      </c>
      <c r="F1795" s="5">
        <v>0.1467183</v>
      </c>
      <c r="G1795" s="5">
        <v>4.69025E-2</v>
      </c>
      <c r="H1795" s="5">
        <v>0.6482369</v>
      </c>
      <c r="I1795" s="9">
        <v>0.66864509999999999</v>
      </c>
      <c r="M1795" s="5">
        <f t="shared" si="83"/>
        <v>-3.701160285979177</v>
      </c>
      <c r="N1795" s="95">
        <f t="shared" ref="N1795:N1858" si="85">logistic(M1795)</f>
        <v>2.4099717669533137E-2</v>
      </c>
      <c r="O1795" s="72">
        <f t="shared" si="84"/>
        <v>-2.4394867532102422E-2</v>
      </c>
    </row>
    <row r="1796" spans="1:15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0.1631919</v>
      </c>
      <c r="F1796" s="5">
        <v>0.1537278</v>
      </c>
      <c r="G1796" s="5">
        <v>2.2698099999999999E-2</v>
      </c>
      <c r="H1796" s="5">
        <v>0.55409929999999996</v>
      </c>
      <c r="I1796" s="9">
        <v>0.67341379999999995</v>
      </c>
      <c r="M1796" s="5">
        <f t="shared" ref="M1796:M1859" si="86">MMULT(D1796:I1796,$L$20:$L$25)</f>
        <v>-3.3466192137742481</v>
      </c>
      <c r="N1796" s="95">
        <f t="shared" si="85"/>
        <v>3.4006046961924975E-2</v>
      </c>
      <c r="O1796" s="72">
        <f t="shared" si="84"/>
        <v>-3.4597704584165064E-2</v>
      </c>
    </row>
    <row r="1797" spans="1:15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0.17482300000000001</v>
      </c>
      <c r="F1797" s="5">
        <v>0.18474479999999999</v>
      </c>
      <c r="G1797" s="5">
        <v>4.2993000000000003E-2</v>
      </c>
      <c r="H1797" s="5">
        <v>0.56608879999999995</v>
      </c>
      <c r="I1797" s="9">
        <v>0.71233000000000002</v>
      </c>
      <c r="M1797" s="5">
        <f t="shared" si="86"/>
        <v>-3.5442278414896391</v>
      </c>
      <c r="N1797" s="95">
        <f t="shared" si="85"/>
        <v>2.8079674575073106E-2</v>
      </c>
      <c r="O1797" s="72">
        <f t="shared" si="84"/>
        <v>-2.8481447608841141E-2</v>
      </c>
    </row>
    <row r="1798" spans="1:15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0.1445709</v>
      </c>
      <c r="F1798" s="5">
        <v>5.72147E-2</v>
      </c>
      <c r="G1798" s="5">
        <v>3.2760400000000002E-2</v>
      </c>
      <c r="H1798" s="5">
        <v>0.4335965</v>
      </c>
      <c r="I1798" s="9">
        <v>0.2575441</v>
      </c>
      <c r="M1798" s="5">
        <f t="shared" si="86"/>
        <v>-3.3601841143638307</v>
      </c>
      <c r="N1798" s="95">
        <f t="shared" si="85"/>
        <v>3.3563250695358142E-2</v>
      </c>
      <c r="O1798" s="72">
        <f t="shared" si="84"/>
        <v>-3.4139425512341483E-2</v>
      </c>
    </row>
    <row r="1799" spans="1:15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9.0489200000000006E-2</v>
      </c>
      <c r="F1799" s="5">
        <v>7.5216099999999994E-2</v>
      </c>
      <c r="G1799" s="5">
        <v>5.7647400000000001E-2</v>
      </c>
      <c r="H1799" s="5">
        <v>0.69899730000000004</v>
      </c>
      <c r="I1799" s="9">
        <v>0.29028749999999998</v>
      </c>
      <c r="M1799" s="5">
        <f t="shared" si="86"/>
        <v>-4.0104907709643864</v>
      </c>
      <c r="N1799" s="95">
        <f t="shared" si="85"/>
        <v>1.7801848507319383E-2</v>
      </c>
      <c r="O1799" s="72">
        <f t="shared" si="84"/>
        <v>-1.796220738580857E-2</v>
      </c>
    </row>
    <row r="1800" spans="1:15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5.7434199999999998E-2</v>
      </c>
      <c r="F1800" s="5">
        <v>-0.31427110000000003</v>
      </c>
      <c r="G1800" s="5">
        <v>6.3541299999999995E-2</v>
      </c>
      <c r="H1800" s="5">
        <v>1.1466050000000001</v>
      </c>
      <c r="I1800" s="9">
        <v>0.26226129999999997</v>
      </c>
      <c r="M1800" s="5">
        <f t="shared" si="86"/>
        <v>-4.2356832300237404</v>
      </c>
      <c r="N1800" s="95">
        <f t="shared" si="85"/>
        <v>1.426352841284606E-2</v>
      </c>
      <c r="O1800" s="72">
        <f t="shared" si="84"/>
        <v>-1.4366230298129877E-2</v>
      </c>
    </row>
    <row r="1801" spans="1:15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8.3031800000000003E-2</v>
      </c>
      <c r="F1801" s="5">
        <v>-0.24637429999999999</v>
      </c>
      <c r="G1801" s="5">
        <v>6.1765E-2</v>
      </c>
      <c r="H1801" s="5">
        <v>1.3471630000000001</v>
      </c>
      <c r="I1801" s="9">
        <v>0.24891469999999999</v>
      </c>
      <c r="M1801" s="5">
        <f t="shared" si="86"/>
        <v>-4.6374691055456942</v>
      </c>
      <c r="N1801" s="95">
        <f t="shared" si="85"/>
        <v>9.5893257047077757E-3</v>
      </c>
      <c r="O1801" s="72">
        <f t="shared" si="84"/>
        <v>-9.6355993480795495E-3</v>
      </c>
    </row>
    <row r="1802" spans="1:15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0.1140041</v>
      </c>
      <c r="F1802" s="5">
        <v>-0.2389577</v>
      </c>
      <c r="G1802" s="5">
        <v>6.6925899999999997E-2</v>
      </c>
      <c r="H1802" s="5">
        <v>0.99704729999999997</v>
      </c>
      <c r="I1802" s="9">
        <v>0.25961309999999999</v>
      </c>
      <c r="M1802" s="5">
        <f t="shared" si="86"/>
        <v>-4.1121291948922423</v>
      </c>
      <c r="N1802" s="95">
        <f t="shared" si="85"/>
        <v>1.6109123652731268E-2</v>
      </c>
      <c r="O1802" s="72">
        <f t="shared" si="84"/>
        <v>-1.6240286100592239E-2</v>
      </c>
    </row>
    <row r="1803" spans="1:15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5.0177100000000002E-2</v>
      </c>
      <c r="F1803" s="5">
        <v>-0.58390379999999997</v>
      </c>
      <c r="G1803" s="5">
        <v>9.5544699999999996E-2</v>
      </c>
      <c r="H1803" s="5">
        <v>0.3489932</v>
      </c>
      <c r="I1803" s="9">
        <v>0.37838880000000003</v>
      </c>
      <c r="M1803" s="5">
        <f t="shared" si="86"/>
        <v>-2.7596014121237671</v>
      </c>
      <c r="N1803" s="95">
        <f t="shared" si="85"/>
        <v>5.9546683328351641E-2</v>
      </c>
      <c r="O1803" s="72">
        <f t="shared" si="84"/>
        <v>-6.1393268185755315E-2</v>
      </c>
    </row>
    <row r="1804" spans="1:15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2.6011099999999999E-2</v>
      </c>
      <c r="F1804" s="5">
        <v>-0.54456199999999999</v>
      </c>
      <c r="G1804" s="5">
        <v>6.4980999999999997E-2</v>
      </c>
      <c r="H1804" s="5">
        <v>0.61118070000000002</v>
      </c>
      <c r="I1804" s="9">
        <v>0.31789400000000001</v>
      </c>
      <c r="M1804" s="5">
        <f t="shared" si="86"/>
        <v>-3.0376486013140429</v>
      </c>
      <c r="N1804" s="95">
        <f t="shared" si="85"/>
        <v>4.5753724019494145E-2</v>
      </c>
      <c r="O1804" s="72">
        <f t="shared" si="84"/>
        <v>-4.6833489926104518E-2</v>
      </c>
    </row>
    <row r="1805" spans="1:15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6.8057199999999998E-2</v>
      </c>
      <c r="F1805" s="5">
        <v>-0.53634110000000002</v>
      </c>
      <c r="G1805" s="5">
        <v>5.3644600000000001E-2</v>
      </c>
      <c r="H1805" s="5">
        <v>0.53322049999999999</v>
      </c>
      <c r="I1805" s="9">
        <v>0.32013530000000001</v>
      </c>
      <c r="M1805" s="5">
        <f t="shared" si="86"/>
        <v>-2.8158721037813677</v>
      </c>
      <c r="N1805" s="95">
        <f t="shared" si="85"/>
        <v>5.6472479400499952E-2</v>
      </c>
      <c r="O1805" s="72">
        <f t="shared" si="84"/>
        <v>-5.8129745972007159E-2</v>
      </c>
    </row>
    <row r="1806" spans="1:15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0.23011219999999999</v>
      </c>
      <c r="F1806" s="5">
        <v>0.63170959999999998</v>
      </c>
      <c r="G1806" s="5">
        <v>6.21489E-2</v>
      </c>
      <c r="H1806" s="5">
        <v>6.3047839999999997</v>
      </c>
      <c r="I1806" s="9">
        <v>0.29515580000000002</v>
      </c>
      <c r="M1806" s="5">
        <f t="shared" si="86"/>
        <v>-13.728108680975254</v>
      </c>
      <c r="N1806" s="95">
        <f t="shared" si="85"/>
        <v>1.0913339830845914E-6</v>
      </c>
      <c r="O1806" s="72">
        <f t="shared" si="84"/>
        <v>-1.0913345785774049E-6</v>
      </c>
    </row>
    <row r="1807" spans="1:15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0.24546270000000001</v>
      </c>
      <c r="F1807" s="5">
        <v>0.56769009999999998</v>
      </c>
      <c r="G1807" s="5">
        <v>8.35336E-2</v>
      </c>
      <c r="H1807" s="5">
        <v>7.2645200000000001</v>
      </c>
      <c r="I1807" s="9">
        <v>0.30139320000000003</v>
      </c>
      <c r="M1807" s="5">
        <f t="shared" si="86"/>
        <v>-15.325280423710577</v>
      </c>
      <c r="N1807" s="95">
        <f t="shared" si="85"/>
        <v>2.2096077393895671E-7</v>
      </c>
      <c r="O1807" s="72">
        <f t="shared" si="84"/>
        <v>-2.2096079831193833E-7</v>
      </c>
    </row>
    <row r="1808" spans="1:15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0.2824933</v>
      </c>
      <c r="F1808" s="5">
        <v>0.5920202</v>
      </c>
      <c r="G1808" s="5">
        <v>6.3426800000000005E-2</v>
      </c>
      <c r="H1808" s="5">
        <v>9.766788</v>
      </c>
      <c r="I1808" s="9">
        <v>0.29029060000000001</v>
      </c>
      <c r="M1808" s="5">
        <f t="shared" si="86"/>
        <v>-19.178948998983167</v>
      </c>
      <c r="N1808" s="95">
        <f t="shared" si="85"/>
        <v>4.6847700545433819E-9</v>
      </c>
      <c r="O1808" s="72">
        <f t="shared" si="84"/>
        <v>-4.6847700273345636E-9</v>
      </c>
    </row>
    <row r="1809" spans="1:15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0.14144010000000001</v>
      </c>
      <c r="F1809" s="5">
        <v>0.55088820000000005</v>
      </c>
      <c r="G1809" s="5">
        <v>5.8751999999999999E-2</v>
      </c>
      <c r="H1809" s="5">
        <v>8.9727490000000003</v>
      </c>
      <c r="I1809" s="9">
        <v>0.26650449999999998</v>
      </c>
      <c r="M1809" s="5">
        <f t="shared" si="86"/>
        <v>-17.889567274358818</v>
      </c>
      <c r="N1809" s="95">
        <f t="shared" si="85"/>
        <v>1.7008250427291236E-8</v>
      </c>
      <c r="O1809" s="72">
        <f t="shared" si="84"/>
        <v>-1.7008250619321867E-8</v>
      </c>
    </row>
    <row r="1810" spans="1:15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0.22065870000000001</v>
      </c>
      <c r="F1810" s="5">
        <v>0.56211480000000003</v>
      </c>
      <c r="G1810" s="5">
        <v>8.4740300000000005E-2</v>
      </c>
      <c r="H1810" s="5">
        <v>10.027340000000001</v>
      </c>
      <c r="I1810" s="9">
        <v>0.2781477</v>
      </c>
      <c r="M1810" s="5">
        <f t="shared" si="86"/>
        <v>-19.754316303503952</v>
      </c>
      <c r="N1810" s="95">
        <f t="shared" si="85"/>
        <v>2.6351748349247624E-9</v>
      </c>
      <c r="O1810" s="72">
        <f t="shared" si="84"/>
        <v>-2.6351748595747244E-9</v>
      </c>
    </row>
    <row r="1811" spans="1:15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0.30317110000000003</v>
      </c>
      <c r="F1811" s="5">
        <v>0.60606369999999998</v>
      </c>
      <c r="G1811" s="5">
        <v>6.1032299999999998E-2</v>
      </c>
      <c r="H1811" s="5">
        <v>11.706480000000001</v>
      </c>
      <c r="I1811" s="9">
        <v>0.26079720000000001</v>
      </c>
      <c r="M1811" s="5">
        <f t="shared" si="86"/>
        <v>-22.280999839730544</v>
      </c>
      <c r="N1811" s="95">
        <f t="shared" si="85"/>
        <v>2.1061277881383242E-10</v>
      </c>
      <c r="O1811" s="72">
        <f t="shared" si="84"/>
        <v>-2.1061274948494739E-10</v>
      </c>
    </row>
    <row r="1812" spans="1:15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0.3125964</v>
      </c>
      <c r="F1812" s="5">
        <v>0.62360329999999997</v>
      </c>
      <c r="G1812" s="5">
        <v>6.3258300000000003E-2</v>
      </c>
      <c r="H1812" s="5">
        <v>12.74689</v>
      </c>
      <c r="I1812" s="9">
        <v>0.24376120000000001</v>
      </c>
      <c r="M1812" s="5">
        <f t="shared" si="86"/>
        <v>-23.988948702920936</v>
      </c>
      <c r="N1812" s="95">
        <f t="shared" si="85"/>
        <v>3.8170860598625176E-11</v>
      </c>
      <c r="O1812" s="72">
        <f t="shared" si="84"/>
        <v>-3.8170910877273402E-11</v>
      </c>
    </row>
    <row r="1813" spans="1:15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0.22366749999999999</v>
      </c>
      <c r="F1813" s="5">
        <v>0.64354599999999995</v>
      </c>
      <c r="G1813" s="5">
        <v>7.9122499999999998E-2</v>
      </c>
      <c r="H1813" s="5">
        <v>8.9508749999999999</v>
      </c>
      <c r="I1813" s="9">
        <v>0.26007069999999999</v>
      </c>
      <c r="M1813" s="5">
        <f t="shared" si="86"/>
        <v>-18.122292789084074</v>
      </c>
      <c r="N1813" s="95">
        <f t="shared" si="85"/>
        <v>1.3476845090840868E-8</v>
      </c>
      <c r="O1813" s="72">
        <f t="shared" si="84"/>
        <v>-1.3476845175160776E-8</v>
      </c>
    </row>
    <row r="1814" spans="1:15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0.2127213</v>
      </c>
      <c r="F1814" s="5">
        <v>0.6548657</v>
      </c>
      <c r="G1814" s="5">
        <v>6.9369200000000006E-2</v>
      </c>
      <c r="H1814" s="5">
        <v>7.187182</v>
      </c>
      <c r="I1814" s="9">
        <v>0.25812839999999998</v>
      </c>
      <c r="M1814" s="5">
        <f t="shared" si="86"/>
        <v>-15.255868855933032</v>
      </c>
      <c r="N1814" s="95">
        <f t="shared" si="85"/>
        <v>2.368428270591782E-7</v>
      </c>
      <c r="O1814" s="72">
        <f t="shared" si="84"/>
        <v>-2.3684285506445863E-7</v>
      </c>
    </row>
    <row r="1815" spans="1:15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0.2915797</v>
      </c>
      <c r="F1815" s="5">
        <v>0.67398409999999997</v>
      </c>
      <c r="G1815" s="5">
        <v>8.6289599999999994E-2</v>
      </c>
      <c r="H1815" s="5">
        <v>8.7803810000000002</v>
      </c>
      <c r="I1815" s="9">
        <v>0.26498620000000001</v>
      </c>
      <c r="M1815" s="5">
        <f t="shared" si="86"/>
        <v>-17.920993970806929</v>
      </c>
      <c r="N1815" s="95">
        <f t="shared" si="85"/>
        <v>1.6482049006271138E-8</v>
      </c>
      <c r="O1815" s="72">
        <f t="shared" si="84"/>
        <v>-1.6482049194736905E-8</v>
      </c>
    </row>
    <row r="1816" spans="1:15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7.2155800000000006E-2</v>
      </c>
      <c r="F1816" s="5">
        <v>0.2355602</v>
      </c>
      <c r="G1816" s="5">
        <v>7.7038899999999993E-2</v>
      </c>
      <c r="H1816" s="5">
        <v>0.90508270000000002</v>
      </c>
      <c r="I1816" s="9">
        <v>0.55850290000000002</v>
      </c>
      <c r="M1816" s="5">
        <f t="shared" si="86"/>
        <v>-4.5685422861049041</v>
      </c>
      <c r="N1816" s="95">
        <f t="shared" si="85"/>
        <v>1.0266573784599713E-2</v>
      </c>
      <c r="O1816" s="72">
        <f t="shared" si="84"/>
        <v>-1.0319638561311354E-2</v>
      </c>
    </row>
    <row r="1817" spans="1:15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8.7959200000000001E-2</v>
      </c>
      <c r="F1817" s="5">
        <v>0.23480019999999999</v>
      </c>
      <c r="G1817" s="5">
        <v>5.7409000000000002E-2</v>
      </c>
      <c r="H1817" s="5">
        <v>0.89712720000000001</v>
      </c>
      <c r="I1817" s="9">
        <v>0.53471139999999995</v>
      </c>
      <c r="M1817" s="5">
        <f t="shared" si="86"/>
        <v>-4.4059340698239495</v>
      </c>
      <c r="N1817" s="95">
        <f t="shared" si="85"/>
        <v>1.2057542346323315E-2</v>
      </c>
      <c r="O1817" s="72">
        <f t="shared" si="84"/>
        <v>-1.2130824171574076E-2</v>
      </c>
    </row>
    <row r="1818" spans="1:15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-2.8442200000000001E-2</v>
      </c>
      <c r="F1818" s="5">
        <v>0.22135730000000001</v>
      </c>
      <c r="G1818" s="5">
        <v>7.81163E-2</v>
      </c>
      <c r="H1818" s="5">
        <v>0.98867819999999995</v>
      </c>
      <c r="I1818" s="9">
        <v>0.50134350000000005</v>
      </c>
      <c r="M1818" s="5">
        <f t="shared" si="86"/>
        <v>-4.7668365670665596</v>
      </c>
      <c r="N1818" s="95">
        <f t="shared" si="85"/>
        <v>8.435486957186716E-3</v>
      </c>
      <c r="O1818" s="72">
        <f t="shared" si="84"/>
        <v>-8.4712670342903477E-3</v>
      </c>
    </row>
    <row r="1819" spans="1:15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-7.6936199999999996E-2</v>
      </c>
      <c r="F1819" s="5">
        <v>0.2107212</v>
      </c>
      <c r="G1819" s="5">
        <v>5.6711699999999997E-2</v>
      </c>
      <c r="H1819" s="5">
        <v>0.6859691</v>
      </c>
      <c r="I1819" s="9">
        <v>0.45895560000000002</v>
      </c>
      <c r="M1819" s="5">
        <f t="shared" si="86"/>
        <v>-4.1441248130439243</v>
      </c>
      <c r="N1819" s="95">
        <f t="shared" si="85"/>
        <v>1.5609778917297578E-2</v>
      </c>
      <c r="O1819" s="72">
        <f t="shared" si="84"/>
        <v>-1.5732894400495478E-2</v>
      </c>
    </row>
    <row r="1820" spans="1:15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-1.5487000000000001E-2</v>
      </c>
      <c r="F1820" s="5">
        <v>0.2201012</v>
      </c>
      <c r="G1820" s="5">
        <v>6.23067E-2</v>
      </c>
      <c r="H1820" s="5">
        <v>0.90949740000000001</v>
      </c>
      <c r="I1820" s="9">
        <v>0.52779129999999996</v>
      </c>
      <c r="M1820" s="5">
        <f t="shared" si="86"/>
        <v>-4.4906076205186913</v>
      </c>
      <c r="N1820" s="95">
        <f t="shared" si="85"/>
        <v>1.1089472549466524E-2</v>
      </c>
      <c r="O1820" s="72">
        <f t="shared" si="84"/>
        <v>-1.1151419145975292E-2</v>
      </c>
    </row>
    <row r="1821" spans="1:15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1.72304E-2</v>
      </c>
      <c r="F1821" s="5">
        <v>0.2362059</v>
      </c>
      <c r="G1821" s="5">
        <v>5.9556499999999998E-2</v>
      </c>
      <c r="H1821" s="5">
        <v>0.69560270000000002</v>
      </c>
      <c r="I1821" s="9">
        <v>0.44729380000000002</v>
      </c>
      <c r="M1821" s="5">
        <f t="shared" si="86"/>
        <v>-4.1874927035784397</v>
      </c>
      <c r="N1821" s="95">
        <f t="shared" si="85"/>
        <v>1.4957194094424683E-2</v>
      </c>
      <c r="O1821" s="72">
        <f t="shared" si="84"/>
        <v>-1.507018098215207E-2</v>
      </c>
    </row>
    <row r="1822" spans="1:15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1.6238200000000001E-2</v>
      </c>
      <c r="F1822" s="5">
        <v>0.25087280000000001</v>
      </c>
      <c r="G1822" s="5">
        <v>5.1244999999999999E-2</v>
      </c>
      <c r="H1822" s="5">
        <v>0.84234620000000004</v>
      </c>
      <c r="I1822" s="9">
        <v>0.49759520000000002</v>
      </c>
      <c r="M1822" s="5">
        <f t="shared" si="86"/>
        <v>-4.3454219554565423</v>
      </c>
      <c r="N1822" s="95">
        <f t="shared" si="85"/>
        <v>1.2800069837325534E-2</v>
      </c>
      <c r="O1822" s="72">
        <f t="shared" si="84"/>
        <v>-1.288269657384997E-2</v>
      </c>
    </row>
    <row r="1823" spans="1:15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4.4272300000000001E-2</v>
      </c>
      <c r="F1823" s="5">
        <v>0.27952050000000001</v>
      </c>
      <c r="G1823" s="5">
        <v>5.1787699999999999E-2</v>
      </c>
      <c r="H1823" s="5">
        <v>0.92826679999999995</v>
      </c>
      <c r="I1823" s="9">
        <v>0.50140969999999996</v>
      </c>
      <c r="M1823" s="5">
        <f t="shared" si="86"/>
        <v>-4.5143586062394654</v>
      </c>
      <c r="N1823" s="95">
        <f t="shared" si="85"/>
        <v>1.0832009250420112E-2</v>
      </c>
      <c r="O1823" s="72">
        <f t="shared" si="84"/>
        <v>-1.0891102583077078E-2</v>
      </c>
    </row>
    <row r="1824" spans="1:15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2.1114899999999999E-2</v>
      </c>
      <c r="F1824" s="5">
        <v>0.2830416</v>
      </c>
      <c r="G1824" s="5">
        <v>6.2903899999999999E-2</v>
      </c>
      <c r="H1824" s="5">
        <v>0.98772819999999995</v>
      </c>
      <c r="I1824" s="9">
        <v>0.48859599999999997</v>
      </c>
      <c r="M1824" s="5">
        <f t="shared" si="86"/>
        <v>-4.7206918799594675</v>
      </c>
      <c r="N1824" s="95">
        <f t="shared" si="85"/>
        <v>8.8303428143564466E-3</v>
      </c>
      <c r="O1824" s="72">
        <f t="shared" si="84"/>
        <v>-8.8695613374990719E-3</v>
      </c>
    </row>
    <row r="1825" spans="1:15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2.1830200000000001E-2</v>
      </c>
      <c r="F1825" s="5">
        <v>0.31777820000000001</v>
      </c>
      <c r="G1825" s="5">
        <v>6.6143400000000005E-2</v>
      </c>
      <c r="H1825" s="5">
        <v>1.1244449999999999</v>
      </c>
      <c r="I1825" s="9">
        <v>0.47174100000000002</v>
      </c>
      <c r="M1825" s="5">
        <f t="shared" si="86"/>
        <v>-5.0251323132991645</v>
      </c>
      <c r="N1825" s="95">
        <f t="shared" si="85"/>
        <v>6.5278245560889585E-3</v>
      </c>
      <c r="O1825" s="72">
        <f t="shared" si="84"/>
        <v>-6.5492239814399266E-3</v>
      </c>
    </row>
    <row r="1826" spans="1:15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0.41628399999999999</v>
      </c>
      <c r="F1826" s="5">
        <v>0.21698999999999999</v>
      </c>
      <c r="G1826" s="5">
        <v>0.1183507</v>
      </c>
      <c r="H1826" s="5">
        <v>3.5134949999999998</v>
      </c>
      <c r="I1826" s="9">
        <v>0.51232420000000001</v>
      </c>
      <c r="M1826" s="5">
        <f t="shared" si="86"/>
        <v>-8.9147516245987859</v>
      </c>
      <c r="N1826" s="95">
        <f t="shared" si="85"/>
        <v>1.343736766516794E-4</v>
      </c>
      <c r="O1826" s="72">
        <f t="shared" si="84"/>
        <v>-1.3438270560303317E-4</v>
      </c>
    </row>
    <row r="1827" spans="1:15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4.9563200000000002E-2</v>
      </c>
      <c r="F1827" s="5">
        <v>0.30891629999999998</v>
      </c>
      <c r="G1827" s="5">
        <v>0.16352849999999999</v>
      </c>
      <c r="H1827" s="5">
        <v>2.9396770000000001</v>
      </c>
      <c r="I1827" s="9">
        <v>0.7769798</v>
      </c>
      <c r="M1827" s="5">
        <f t="shared" si="86"/>
        <v>-8.4833173145659337</v>
      </c>
      <c r="N1827" s="95">
        <f t="shared" si="85"/>
        <v>2.0684844462834188E-4</v>
      </c>
      <c r="O1827" s="72">
        <f t="shared" si="84"/>
        <v>-2.0686984071844347E-4</v>
      </c>
    </row>
    <row r="1828" spans="1:15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4.2073300000000001E-2</v>
      </c>
      <c r="F1828" s="5">
        <v>0.32516800000000001</v>
      </c>
      <c r="G1828" s="5">
        <v>9.9607899999999999E-2</v>
      </c>
      <c r="H1828" s="5">
        <v>3.3869120000000001</v>
      </c>
      <c r="I1828" s="9">
        <v>0.50648000000000004</v>
      </c>
      <c r="M1828" s="5">
        <f t="shared" si="86"/>
        <v>-8.8790918215942778</v>
      </c>
      <c r="N1828" s="95">
        <f t="shared" si="85"/>
        <v>1.3925119709132651E-4</v>
      </c>
      <c r="O1828" s="72">
        <f t="shared" si="84"/>
        <v>-1.3926089343945834E-4</v>
      </c>
    </row>
    <row r="1829" spans="1:15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-0.10171289999999999</v>
      </c>
      <c r="F1829" s="5">
        <v>0.15690779999999999</v>
      </c>
      <c r="G1829" s="5">
        <v>0.10399120000000001</v>
      </c>
      <c r="H1829" s="5">
        <v>3.038001</v>
      </c>
      <c r="I1829" s="9">
        <v>0.51690579999999997</v>
      </c>
      <c r="M1829" s="5">
        <f t="shared" si="86"/>
        <v>-8.1666017515869633</v>
      </c>
      <c r="N1829" s="95">
        <f t="shared" si="85"/>
        <v>2.839007954308552E-4</v>
      </c>
      <c r="O1829" s="72">
        <f t="shared" si="84"/>
        <v>-2.839411028907195E-4</v>
      </c>
    </row>
    <row r="1830" spans="1:15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-0.1308792</v>
      </c>
      <c r="F1830" s="5">
        <v>9.4371099999999999E-2</v>
      </c>
      <c r="G1830" s="5">
        <v>9.1541800000000006E-2</v>
      </c>
      <c r="H1830" s="5">
        <v>2.2183440000000001</v>
      </c>
      <c r="I1830" s="9">
        <v>0.48964249999999998</v>
      </c>
      <c r="M1830" s="5">
        <f t="shared" si="86"/>
        <v>-6.6988724814426508</v>
      </c>
      <c r="N1830" s="95">
        <f t="shared" si="85"/>
        <v>1.2307838657595897E-3</v>
      </c>
      <c r="O1830" s="72">
        <f t="shared" si="84"/>
        <v>-1.2315419022716038E-3</v>
      </c>
    </row>
    <row r="1831" spans="1:15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0.35917460000000001</v>
      </c>
      <c r="F1831" s="5">
        <v>-1.6127359999999999</v>
      </c>
      <c r="G1831" s="5">
        <v>0.10970779999999999</v>
      </c>
      <c r="H1831" s="5">
        <v>0.14214370000000001</v>
      </c>
      <c r="I1831" s="9">
        <v>0.34761229999999999</v>
      </c>
      <c r="M1831" s="5">
        <f t="shared" si="86"/>
        <v>-0.93833964008760518</v>
      </c>
      <c r="N1831" s="95">
        <f t="shared" si="85"/>
        <v>0.28123584952391839</v>
      </c>
      <c r="O1831" s="72">
        <f t="shared" si="84"/>
        <v>-0.33022199944547942</v>
      </c>
    </row>
    <row r="1832" spans="1:15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0.28799599999999997</v>
      </c>
      <c r="F1832" s="5">
        <v>-1.8197589999999999</v>
      </c>
      <c r="G1832" s="5">
        <v>0.1036501</v>
      </c>
      <c r="H1832" s="5">
        <v>0.10348400000000001</v>
      </c>
      <c r="I1832" s="9">
        <v>0.41119889999999998</v>
      </c>
      <c r="M1832" s="5">
        <f t="shared" si="86"/>
        <v>-0.51734994719096505</v>
      </c>
      <c r="N1832" s="95">
        <f t="shared" si="85"/>
        <v>0.37347211317051748</v>
      </c>
      <c r="O1832" s="72">
        <f t="shared" si="84"/>
        <v>-0.46756199353851152</v>
      </c>
    </row>
    <row r="1833" spans="1:15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0.2191293</v>
      </c>
      <c r="F1833" s="5">
        <v>-1.802265</v>
      </c>
      <c r="G1833" s="5">
        <v>9.7609199999999993E-2</v>
      </c>
      <c r="H1833" s="5">
        <v>0.14084160000000001</v>
      </c>
      <c r="I1833" s="9">
        <v>0.40312710000000002</v>
      </c>
      <c r="M1833" s="5">
        <f t="shared" si="86"/>
        <v>-0.58753823393268545</v>
      </c>
      <c r="N1833" s="95">
        <f t="shared" si="85"/>
        <v>0.35719989688948633</v>
      </c>
      <c r="O1833" s="72">
        <f t="shared" si="84"/>
        <v>-0.44192148471040144</v>
      </c>
    </row>
    <row r="1834" spans="1:15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0.20928069999999999</v>
      </c>
      <c r="F1834" s="5">
        <v>-1.717363</v>
      </c>
      <c r="G1834" s="5">
        <v>0.10513840000000001</v>
      </c>
      <c r="H1834" s="5">
        <v>0.1554411</v>
      </c>
      <c r="I1834" s="9">
        <v>0.42604540000000002</v>
      </c>
      <c r="M1834" s="5">
        <f t="shared" si="86"/>
        <v>-0.7843579890157294</v>
      </c>
      <c r="N1834" s="95">
        <f t="shared" si="85"/>
        <v>0.31338140055162816</v>
      </c>
      <c r="O1834" s="72">
        <f t="shared" si="84"/>
        <v>-0.37597630912013263</v>
      </c>
    </row>
    <row r="1835" spans="1:15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0.25325700000000001</v>
      </c>
      <c r="F1835" s="5">
        <v>-1.5575330000000001</v>
      </c>
      <c r="G1835" s="5">
        <v>0.1146962</v>
      </c>
      <c r="H1835" s="5">
        <v>0.32777659999999997</v>
      </c>
      <c r="I1835" s="9">
        <v>0.45876420000000001</v>
      </c>
      <c r="M1835" s="5">
        <f t="shared" si="86"/>
        <v>-1.3293399148179366</v>
      </c>
      <c r="N1835" s="95">
        <f t="shared" si="85"/>
        <v>0.20926857200328877</v>
      </c>
      <c r="O1835" s="72">
        <f t="shared" si="84"/>
        <v>-0.23479690363974079</v>
      </c>
    </row>
    <row r="1836" spans="1:15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0.31210009999999999</v>
      </c>
      <c r="F1836" s="5">
        <v>-1.5414140000000001</v>
      </c>
      <c r="G1836" s="5">
        <v>0.13111809999999999</v>
      </c>
      <c r="H1836" s="5">
        <v>0.49606689999999998</v>
      </c>
      <c r="I1836" s="9">
        <v>0.4858828</v>
      </c>
      <c r="M1836" s="5">
        <f t="shared" si="86"/>
        <v>-1.71113254222625</v>
      </c>
      <c r="N1836" s="95">
        <f t="shared" si="85"/>
        <v>0.15301687753252</v>
      </c>
      <c r="O1836" s="72">
        <f t="shared" si="84"/>
        <v>-0.16607451077716084</v>
      </c>
    </row>
    <row r="1837" spans="1:15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0.38643179999999999</v>
      </c>
      <c r="F1837" s="5">
        <v>0.246837</v>
      </c>
      <c r="G1837" s="5">
        <v>4.5046000000000003E-2</v>
      </c>
      <c r="H1837" s="5">
        <v>0.29635489999999998</v>
      </c>
      <c r="I1837" s="9">
        <v>0.71106740000000002</v>
      </c>
      <c r="M1837" s="5">
        <f t="shared" si="86"/>
        <v>-3.1341804426576854</v>
      </c>
      <c r="N1837" s="95">
        <f t="shared" si="85"/>
        <v>4.1719157963148838E-2</v>
      </c>
      <c r="O1837" s="72">
        <f t="shared" si="84"/>
        <v>-4.2614389445684339E-2</v>
      </c>
    </row>
    <row r="1838" spans="1:15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0.33778019999999997</v>
      </c>
      <c r="F1838" s="5">
        <v>0.25388129999999998</v>
      </c>
      <c r="G1838" s="5">
        <v>4.3602000000000002E-2</v>
      </c>
      <c r="H1838" s="5">
        <v>0.62243959999999998</v>
      </c>
      <c r="I1838" s="9">
        <v>0.69777040000000001</v>
      </c>
      <c r="M1838" s="5">
        <f t="shared" si="86"/>
        <v>-3.6809195611722543</v>
      </c>
      <c r="N1838" s="95">
        <f t="shared" si="85"/>
        <v>2.45803712003663E-2</v>
      </c>
      <c r="O1838" s="72">
        <f t="shared" si="84"/>
        <v>-2.4887512062415185E-2</v>
      </c>
    </row>
    <row r="1839" spans="1:15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0.33445809999999998</v>
      </c>
      <c r="F1839" s="5">
        <v>0.2847442</v>
      </c>
      <c r="G1839" s="5">
        <v>5.3331000000000003E-2</v>
      </c>
      <c r="H1839" s="5">
        <v>0.69244839999999996</v>
      </c>
      <c r="I1839" s="9">
        <v>0.74753349999999996</v>
      </c>
      <c r="M1839" s="5">
        <f t="shared" si="86"/>
        <v>-3.8857204422286902</v>
      </c>
      <c r="N1839" s="95">
        <f t="shared" si="85"/>
        <v>2.0119907885483252E-2</v>
      </c>
      <c r="O1839" s="72">
        <f t="shared" si="84"/>
        <v>-2.0325069788688262E-2</v>
      </c>
    </row>
    <row r="1840" spans="1:15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6.7412000000000001E-3</v>
      </c>
      <c r="F1840" s="5">
        <v>0.1129134</v>
      </c>
      <c r="G1840" s="5">
        <v>6.7600599999999997E-2</v>
      </c>
      <c r="H1840" s="5">
        <v>1.024583</v>
      </c>
      <c r="I1840" s="9">
        <v>0.29624060000000002</v>
      </c>
      <c r="M1840" s="5">
        <f t="shared" si="86"/>
        <v>-4.6947857280126106</v>
      </c>
      <c r="N1840" s="95">
        <f t="shared" si="85"/>
        <v>9.0599922747345574E-3</v>
      </c>
      <c r="O1840" s="72">
        <f t="shared" si="84"/>
        <v>-9.1012835933067283E-3</v>
      </c>
    </row>
    <row r="1841" spans="1:15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1.36261E-2</v>
      </c>
      <c r="F1841" s="5">
        <v>0.1115126</v>
      </c>
      <c r="G1841" s="5">
        <v>5.4103699999999998E-2</v>
      </c>
      <c r="H1841" s="5">
        <v>1.0974109999999999</v>
      </c>
      <c r="I1841" s="9">
        <v>0.3166022</v>
      </c>
      <c r="M1841" s="5">
        <f t="shared" si="86"/>
        <v>-4.685372943415242</v>
      </c>
      <c r="N1841" s="95">
        <f t="shared" si="85"/>
        <v>9.1448910967144199E-3</v>
      </c>
      <c r="O1841" s="72">
        <f t="shared" si="84"/>
        <v>-9.186962300777049E-3</v>
      </c>
    </row>
    <row r="1842" spans="1:15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-7.3302099999999995E-2</v>
      </c>
      <c r="F1842" s="5">
        <v>0.1148883</v>
      </c>
      <c r="G1842" s="5">
        <v>4.45884E-2</v>
      </c>
      <c r="H1842" s="5">
        <v>1.0451239999999999</v>
      </c>
      <c r="I1842" s="9">
        <v>0.37328430000000001</v>
      </c>
      <c r="M1842" s="5">
        <f t="shared" si="86"/>
        <v>-4.5317392830568535</v>
      </c>
      <c r="N1842" s="95">
        <f t="shared" si="85"/>
        <v>1.0647355502979445E-2</v>
      </c>
      <c r="O1842" s="72">
        <f t="shared" si="84"/>
        <v>-1.0704444183172327E-2</v>
      </c>
    </row>
    <row r="1843" spans="1:15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-3.51642E-2</v>
      </c>
      <c r="F1843" s="5">
        <v>5.2313400000000003E-2</v>
      </c>
      <c r="G1843" s="5">
        <v>4.1253999999999999E-2</v>
      </c>
      <c r="H1843" s="5">
        <v>0.23784340000000001</v>
      </c>
      <c r="I1843" s="9">
        <v>0.15551309999999999</v>
      </c>
      <c r="M1843" s="5">
        <f t="shared" si="86"/>
        <v>-3.2467602925345922</v>
      </c>
      <c r="N1843" s="95">
        <f t="shared" si="85"/>
        <v>3.7443476322809068E-2</v>
      </c>
      <c r="O1843" s="72">
        <f t="shared" si="84"/>
        <v>-3.8162488646115655E-2</v>
      </c>
    </row>
    <row r="1844" spans="1:15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-5.4685900000000003E-2</v>
      </c>
      <c r="F1844" s="5">
        <v>1.4279699999999999E-2</v>
      </c>
      <c r="G1844" s="5">
        <v>4.4648300000000002E-2</v>
      </c>
      <c r="H1844" s="5">
        <v>0.32234040000000003</v>
      </c>
      <c r="I1844" s="9">
        <v>6.8800399999999998E-2</v>
      </c>
      <c r="M1844" s="5">
        <f t="shared" si="86"/>
        <v>-3.4150908550273607</v>
      </c>
      <c r="N1844" s="95">
        <f t="shared" si="85"/>
        <v>3.1827152503481622E-2</v>
      </c>
      <c r="O1844" s="72">
        <f t="shared" si="84"/>
        <v>-3.234464618241524E-2</v>
      </c>
    </row>
    <row r="1845" spans="1:15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-7.0713100000000001E-2</v>
      </c>
      <c r="F1845" s="5">
        <v>2.8830000000000001E-2</v>
      </c>
      <c r="G1845" s="5">
        <v>5.36506E-2</v>
      </c>
      <c r="H1845" s="5">
        <v>0.92660810000000005</v>
      </c>
      <c r="I1845" s="9">
        <v>0.1332729</v>
      </c>
      <c r="M1845" s="5">
        <f t="shared" si="86"/>
        <v>-4.437899396049426</v>
      </c>
      <c r="N1845" s="95">
        <f t="shared" si="85"/>
        <v>1.1682645604944008E-2</v>
      </c>
      <c r="O1845" s="72">
        <f t="shared" si="84"/>
        <v>-1.1751423908925782E-2</v>
      </c>
    </row>
    <row r="1846" spans="1:15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-4.4514699999999997E-2</v>
      </c>
      <c r="F1846" s="5">
        <v>4.5358299999999997E-2</v>
      </c>
      <c r="G1846" s="5">
        <v>3.5160400000000001E-2</v>
      </c>
      <c r="H1846" s="5">
        <v>0.8789399</v>
      </c>
      <c r="I1846" s="9">
        <v>6.2482099999999999E-2</v>
      </c>
      <c r="M1846" s="5">
        <f t="shared" si="86"/>
        <v>-4.2710783691827485</v>
      </c>
      <c r="N1846" s="95">
        <f t="shared" si="85"/>
        <v>1.3774331609149076E-2</v>
      </c>
      <c r="O1846" s="72">
        <f t="shared" si="84"/>
        <v>-1.3870077959487338E-2</v>
      </c>
    </row>
    <row r="1847" spans="1:15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-6.7118000000000004E-3</v>
      </c>
      <c r="F1847" s="5">
        <v>6.5523499999999998E-2</v>
      </c>
      <c r="G1847" s="5">
        <v>3.0388999999999999E-2</v>
      </c>
      <c r="H1847" s="5">
        <v>0.67616310000000002</v>
      </c>
      <c r="I1847" s="9">
        <v>5.4667E-2</v>
      </c>
      <c r="M1847" s="5">
        <f t="shared" si="86"/>
        <v>-3.9282668521100526</v>
      </c>
      <c r="N1847" s="95">
        <f t="shared" si="85"/>
        <v>1.9298006170643093E-2</v>
      </c>
      <c r="O1847" s="72">
        <f t="shared" si="84"/>
        <v>-1.9486643518368329E-2</v>
      </c>
    </row>
    <row r="1848" spans="1:15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2.2006999999999999E-2</v>
      </c>
      <c r="F1848" s="5">
        <v>9.53296E-2</v>
      </c>
      <c r="G1848" s="5">
        <v>5.1310300000000003E-2</v>
      </c>
      <c r="H1848" s="5">
        <v>1.0139</v>
      </c>
      <c r="I1848" s="9">
        <v>5.1939399999999997E-2</v>
      </c>
      <c r="M1848" s="5">
        <f t="shared" si="86"/>
        <v>-4.6669601401926215</v>
      </c>
      <c r="N1848" s="95">
        <f t="shared" si="85"/>
        <v>9.3132512173431936E-3</v>
      </c>
      <c r="O1848" s="72">
        <f t="shared" si="84"/>
        <v>-9.3568907031277779E-3</v>
      </c>
    </row>
    <row r="1849" spans="1:15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-5.5668999999999996E-3</v>
      </c>
      <c r="F1849" s="5">
        <v>0.1056491</v>
      </c>
      <c r="G1849" s="5">
        <v>3.8063E-2</v>
      </c>
      <c r="H1849" s="5">
        <v>1.2749090000000001</v>
      </c>
      <c r="I1849" s="9">
        <v>5.7226100000000002E-2</v>
      </c>
      <c r="M1849" s="5">
        <f t="shared" si="86"/>
        <v>-5.0000909278524421</v>
      </c>
      <c r="N1849" s="95">
        <f t="shared" si="85"/>
        <v>6.6922464578828417E-3</v>
      </c>
      <c r="O1849" s="72">
        <f t="shared" si="84"/>
        <v>-6.7147399500385929E-3</v>
      </c>
    </row>
    <row r="1850" spans="1:15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0.43257679999999998</v>
      </c>
      <c r="F1850" s="5">
        <v>0.2639415</v>
      </c>
      <c r="G1850" s="5">
        <v>5.71242E-2</v>
      </c>
      <c r="H1850" s="5">
        <v>0.760965</v>
      </c>
      <c r="I1850" s="9">
        <v>0.5121329</v>
      </c>
      <c r="M1850" s="5">
        <f t="shared" si="86"/>
        <v>-4.1002254689511908</v>
      </c>
      <c r="N1850" s="95">
        <f t="shared" si="85"/>
        <v>1.6298883981529306E-2</v>
      </c>
      <c r="O1850" s="72">
        <f t="shared" si="84"/>
        <v>-1.6433171953068395E-2</v>
      </c>
    </row>
    <row r="1851" spans="1:15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0.48795759999999999</v>
      </c>
      <c r="F1851" s="5">
        <v>0.27622449999999998</v>
      </c>
      <c r="G1851" s="5">
        <v>5.2134199999999999E-2</v>
      </c>
      <c r="H1851" s="5">
        <v>0.87608050000000004</v>
      </c>
      <c r="I1851" s="9">
        <v>0.49092439999999998</v>
      </c>
      <c r="M1851" s="5">
        <f t="shared" si="86"/>
        <v>-4.2518108159861496</v>
      </c>
      <c r="N1851" s="95">
        <f t="shared" si="85"/>
        <v>1.4038540637329712E-2</v>
      </c>
      <c r="O1851" s="72">
        <f t="shared" si="84"/>
        <v>-1.4138013010926553E-2</v>
      </c>
    </row>
    <row r="1852" spans="1:15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0.49344909999999997</v>
      </c>
      <c r="F1852" s="5">
        <v>0.35413559999999999</v>
      </c>
      <c r="G1852" s="5">
        <v>5.17233E-2</v>
      </c>
      <c r="H1852" s="5">
        <v>1.116679</v>
      </c>
      <c r="I1852" s="9">
        <v>0.48898760000000002</v>
      </c>
      <c r="M1852" s="5">
        <f t="shared" si="86"/>
        <v>-4.7441487752689877</v>
      </c>
      <c r="N1852" s="95">
        <f t="shared" si="85"/>
        <v>8.6273870608390077E-3</v>
      </c>
      <c r="O1852" s="72">
        <f t="shared" si="84"/>
        <v>-8.6648184099107628E-3</v>
      </c>
    </row>
    <row r="1853" spans="1:15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0.52307099999999995</v>
      </c>
      <c r="F1853" s="5">
        <v>0.3766312</v>
      </c>
      <c r="G1853" s="5">
        <v>3.0161400000000001E-2</v>
      </c>
      <c r="H1853" s="5">
        <v>1.368995</v>
      </c>
      <c r="I1853" s="9">
        <v>0.4789465</v>
      </c>
      <c r="M1853" s="5">
        <f t="shared" si="86"/>
        <v>-5.000419155014507</v>
      </c>
      <c r="N1853" s="95">
        <f t="shared" si="85"/>
        <v>6.6900649341005798E-3</v>
      </c>
      <c r="O1853" s="72">
        <f t="shared" si="84"/>
        <v>-6.7125437310129755E-3</v>
      </c>
    </row>
    <row r="1854" spans="1:15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-7.1533999999999999E-3</v>
      </c>
      <c r="F1854" s="5">
        <v>0.31322499999999998</v>
      </c>
      <c r="G1854" s="5">
        <v>4.31992E-2</v>
      </c>
      <c r="H1854" s="5">
        <v>1.3637319999999999</v>
      </c>
      <c r="I1854" s="9">
        <v>0.117284</v>
      </c>
      <c r="M1854" s="5">
        <f t="shared" si="86"/>
        <v>-5.4479814410998371</v>
      </c>
      <c r="N1854" s="95">
        <f t="shared" si="85"/>
        <v>4.2865323327386917E-3</v>
      </c>
      <c r="O1854" s="72">
        <f t="shared" si="84"/>
        <v>-4.2957458512485136E-3</v>
      </c>
    </row>
    <row r="1855" spans="1:15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4.9058900000000003E-2</v>
      </c>
      <c r="F1855" s="5">
        <v>0.3789613</v>
      </c>
      <c r="G1855" s="5">
        <v>6.5734699999999993E-2</v>
      </c>
      <c r="H1855" s="5">
        <v>1.2162329999999999</v>
      </c>
      <c r="I1855" s="9">
        <v>0.1401551</v>
      </c>
      <c r="M1855" s="5">
        <f t="shared" si="86"/>
        <v>-5.4513051774352004</v>
      </c>
      <c r="N1855" s="95">
        <f t="shared" si="85"/>
        <v>4.2723694490987285E-3</v>
      </c>
      <c r="O1855" s="72">
        <f t="shared" si="84"/>
        <v>-4.2815220977537307E-3</v>
      </c>
    </row>
    <row r="1856" spans="1:15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-2.1881000000000001E-3</v>
      </c>
      <c r="F1856" s="5">
        <v>0.31206709999999999</v>
      </c>
      <c r="G1856" s="5">
        <v>6.8880800000000006E-2</v>
      </c>
      <c r="H1856" s="5">
        <v>2.0081760000000002</v>
      </c>
      <c r="I1856" s="9">
        <v>0.15299450000000001</v>
      </c>
      <c r="M1856" s="5">
        <f t="shared" si="86"/>
        <v>-6.6545183790851263</v>
      </c>
      <c r="N1856" s="95">
        <f t="shared" si="85"/>
        <v>1.2865311179138597E-3</v>
      </c>
      <c r="O1856" s="72">
        <f t="shared" si="84"/>
        <v>-1.2873594095640993E-3</v>
      </c>
    </row>
    <row r="1857" spans="1:15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0.1035494</v>
      </c>
      <c r="F1857" s="5">
        <v>0.378243</v>
      </c>
      <c r="G1857" s="5">
        <v>7.0190900000000001E-2</v>
      </c>
      <c r="H1857" s="5">
        <v>3.2131069999999999</v>
      </c>
      <c r="I1857" s="9">
        <v>0.147233</v>
      </c>
      <c r="M1857" s="5">
        <f t="shared" si="86"/>
        <v>-8.6411399578240147</v>
      </c>
      <c r="N1857" s="95">
        <f t="shared" si="85"/>
        <v>1.7665416131685689E-4</v>
      </c>
      <c r="O1857" s="72">
        <f t="shared" si="84"/>
        <v>-1.7666976650104323E-4</v>
      </c>
    </row>
    <row r="1858" spans="1:15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0.12795339999999999</v>
      </c>
      <c r="F1858" s="5">
        <v>0.45097500000000001</v>
      </c>
      <c r="G1858" s="5">
        <v>3.0689500000000002E-2</v>
      </c>
      <c r="H1858" s="5">
        <v>4.6013549999999999</v>
      </c>
      <c r="I1858" s="9">
        <v>7.6998899999999995E-2</v>
      </c>
      <c r="M1858" s="5">
        <f t="shared" si="86"/>
        <v>-10.676632654949389</v>
      </c>
      <c r="N1858" s="95">
        <f t="shared" si="85"/>
        <v>2.3077424039204245E-5</v>
      </c>
      <c r="O1858" s="72">
        <f t="shared" ref="O1858:O1921" si="87">C1858*LN(logistic(M1858))+(1-C1858)*LN(1-logistic(M1858))</f>
        <v>-2.3077690327022094E-5</v>
      </c>
    </row>
    <row r="1859" spans="1:15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6.4568999999999998E-3</v>
      </c>
      <c r="F1859" s="5">
        <v>0.3561723</v>
      </c>
      <c r="G1859" s="5">
        <v>2.3370499999999999E-2</v>
      </c>
      <c r="H1859" s="5">
        <v>0.48823759999999999</v>
      </c>
      <c r="I1859" s="9">
        <v>0.1069413</v>
      </c>
      <c r="M1859" s="5">
        <f t="shared" si="86"/>
        <v>-3.95740635450833</v>
      </c>
      <c r="N1859" s="95">
        <f t="shared" ref="N1859:N1922" si="88">logistic(M1859)</f>
        <v>1.8754179885956145E-2</v>
      </c>
      <c r="O1859" s="72">
        <f t="shared" si="87"/>
        <v>-1.8932269650980115E-2</v>
      </c>
    </row>
    <row r="1860" spans="1:15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2.8592800000000002E-2</v>
      </c>
      <c r="F1860" s="5">
        <v>0.36081039999999998</v>
      </c>
      <c r="G1860" s="5">
        <v>4.2749099999999998E-2</v>
      </c>
      <c r="H1860" s="5">
        <v>0.67075430000000003</v>
      </c>
      <c r="I1860" s="9">
        <v>9.5463900000000004E-2</v>
      </c>
      <c r="M1860" s="5">
        <f t="shared" ref="M1860:M1923" si="89">MMULT(D1860:I1860,$L$20:$L$25)</f>
        <v>-4.4079574990360095</v>
      </c>
      <c r="N1860" s="95">
        <f t="shared" si="88"/>
        <v>1.2033462720249639E-2</v>
      </c>
      <c r="O1860" s="72">
        <f t="shared" si="87"/>
        <v>-1.2106450957892086E-2</v>
      </c>
    </row>
    <row r="1861" spans="1:15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3.6834600000000002E-2</v>
      </c>
      <c r="F1861" s="5">
        <v>0.40633789999999997</v>
      </c>
      <c r="G1861" s="5">
        <v>4.3839299999999998E-2</v>
      </c>
      <c r="H1861" s="5">
        <v>0.60774930000000005</v>
      </c>
      <c r="I1861" s="9">
        <v>9.0366299999999997E-2</v>
      </c>
      <c r="M1861" s="5">
        <f t="shared" si="89"/>
        <v>-4.3822155988739571</v>
      </c>
      <c r="N1861" s="95">
        <f t="shared" si="88"/>
        <v>1.2343375134421995E-2</v>
      </c>
      <c r="O1861" s="72">
        <f t="shared" si="87"/>
        <v>-1.2420187324880077E-2</v>
      </c>
    </row>
    <row r="1862" spans="1:15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7.9368999999999995E-2</v>
      </c>
      <c r="F1862" s="5">
        <v>0.41834529999999998</v>
      </c>
      <c r="G1862" s="5">
        <v>3.4604999999999997E-2</v>
      </c>
      <c r="H1862" s="5">
        <v>0.78409180000000001</v>
      </c>
      <c r="I1862" s="9">
        <v>0.1037134</v>
      </c>
      <c r="M1862" s="5">
        <f t="shared" si="89"/>
        <v>-4.5809292399695565</v>
      </c>
      <c r="N1862" s="95">
        <f t="shared" si="88"/>
        <v>1.0141468352543068E-2</v>
      </c>
      <c r="O1862" s="72">
        <f t="shared" si="87"/>
        <v>-1.019324339009809E-2</v>
      </c>
    </row>
    <row r="1863" spans="1:15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2.05258E-2</v>
      </c>
      <c r="F1863" s="5">
        <v>0.36917689999999997</v>
      </c>
      <c r="G1863" s="5">
        <v>3.9587900000000002E-2</v>
      </c>
      <c r="H1863" s="5">
        <v>0.81857449999999998</v>
      </c>
      <c r="I1863" s="9">
        <v>0.1048206</v>
      </c>
      <c r="M1863" s="5">
        <f t="shared" si="89"/>
        <v>-4.6279453085268578</v>
      </c>
      <c r="N1863" s="95">
        <f t="shared" si="88"/>
        <v>9.6802004842107547E-3</v>
      </c>
      <c r="O1863" s="72">
        <f t="shared" si="87"/>
        <v>-9.7273582024700531E-3</v>
      </c>
    </row>
    <row r="1864" spans="1:15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1.07908E-2</v>
      </c>
      <c r="F1864" s="5">
        <v>0.13428880000000001</v>
      </c>
      <c r="G1864" s="5">
        <v>2.26622E-2</v>
      </c>
      <c r="H1864" s="5">
        <v>0.58636270000000001</v>
      </c>
      <c r="I1864" s="9">
        <v>0.10934339999999999</v>
      </c>
      <c r="M1864" s="5">
        <f t="shared" si="89"/>
        <v>-3.7822037153636345</v>
      </c>
      <c r="N1864" s="95">
        <f t="shared" si="88"/>
        <v>2.226541401251169E-2</v>
      </c>
      <c r="O1864" s="72">
        <f t="shared" si="87"/>
        <v>-2.2517030249619891E-2</v>
      </c>
    </row>
    <row r="1865" spans="1:15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-0.10420749999999999</v>
      </c>
      <c r="F1865" s="5">
        <v>0.1000177</v>
      </c>
      <c r="G1865" s="5">
        <v>3.6191000000000001E-2</v>
      </c>
      <c r="H1865" s="5">
        <v>0.42041499999999998</v>
      </c>
      <c r="I1865" s="9">
        <v>0.1056024</v>
      </c>
      <c r="M1865" s="5">
        <f t="shared" si="89"/>
        <v>-3.6261107692042223</v>
      </c>
      <c r="N1865" s="95">
        <f t="shared" si="88"/>
        <v>2.5929287766652494E-2</v>
      </c>
      <c r="O1865" s="72">
        <f t="shared" si="87"/>
        <v>-2.6271378145943103E-2</v>
      </c>
    </row>
    <row r="1866" spans="1:15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-1.686E-3</v>
      </c>
      <c r="F1866" s="5">
        <v>0.16128100000000001</v>
      </c>
      <c r="G1866" s="5">
        <v>8.1659999999999996E-3</v>
      </c>
      <c r="H1866" s="5">
        <v>0.61126329999999995</v>
      </c>
      <c r="I1866" s="9">
        <v>0.1174553</v>
      </c>
      <c r="M1866" s="5">
        <f t="shared" si="89"/>
        <v>-3.7453196859428242</v>
      </c>
      <c r="N1866" s="95">
        <f t="shared" si="88"/>
        <v>2.3082675114839007E-2</v>
      </c>
      <c r="O1866" s="72">
        <f t="shared" si="87"/>
        <v>-2.3353251927152263E-2</v>
      </c>
    </row>
    <row r="1867" spans="1:15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2.0048000000000002E-3</v>
      </c>
      <c r="F1867" s="5">
        <v>0.12632399999999999</v>
      </c>
      <c r="G1867" s="5">
        <v>1.7809999999999999E-2</v>
      </c>
      <c r="H1867" s="5">
        <v>0.40642869999999998</v>
      </c>
      <c r="I1867" s="9">
        <v>9.67441E-2</v>
      </c>
      <c r="M1867" s="5">
        <f t="shared" si="89"/>
        <v>-3.4565174307937903</v>
      </c>
      <c r="N1867" s="95">
        <f t="shared" si="88"/>
        <v>3.0575088916473092E-2</v>
      </c>
      <c r="O1867" s="72">
        <f t="shared" si="87"/>
        <v>-3.1052258476311156E-2</v>
      </c>
    </row>
    <row r="1868" spans="1:15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-6.6971500000000003E-2</v>
      </c>
      <c r="F1868" s="5">
        <v>0.1324911</v>
      </c>
      <c r="G1868" s="5">
        <v>1.5987399999999999E-2</v>
      </c>
      <c r="H1868" s="5">
        <v>0.2218868</v>
      </c>
      <c r="I1868" s="9">
        <v>8.5984599999999994E-2</v>
      </c>
      <c r="M1868" s="5">
        <f t="shared" si="89"/>
        <v>-3.1920725168704127</v>
      </c>
      <c r="N1868" s="95">
        <f t="shared" si="88"/>
        <v>3.9465140290960425E-2</v>
      </c>
      <c r="O1868" s="72">
        <f t="shared" si="87"/>
        <v>-4.0265004137952476E-2</v>
      </c>
    </row>
    <row r="1869" spans="1:15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-4.1897999999999996E-3</v>
      </c>
      <c r="F1869" s="5">
        <v>0.1070565</v>
      </c>
      <c r="G1869" s="5">
        <v>3.8946099999999997E-2</v>
      </c>
      <c r="H1869" s="5">
        <v>0.32173659999999998</v>
      </c>
      <c r="I1869" s="9">
        <v>0.10122920000000001</v>
      </c>
      <c r="M1869" s="5">
        <f t="shared" si="89"/>
        <v>-3.4623937574300756</v>
      </c>
      <c r="N1869" s="95">
        <f t="shared" si="88"/>
        <v>3.0401392748802832E-2</v>
      </c>
      <c r="O1869" s="72">
        <f t="shared" si="87"/>
        <v>-3.0873100083963191E-2</v>
      </c>
    </row>
    <row r="1870" spans="1:15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-2.5488400000000001E-2</v>
      </c>
      <c r="F1870" s="5">
        <v>0.1122128</v>
      </c>
      <c r="G1870" s="5">
        <v>4.2870499999999999E-2</v>
      </c>
      <c r="H1870" s="5">
        <v>0.24747259999999999</v>
      </c>
      <c r="I1870" s="9">
        <v>6.9779900000000006E-2</v>
      </c>
      <c r="M1870" s="5">
        <f t="shared" si="89"/>
        <v>-3.4112520676662732</v>
      </c>
      <c r="N1870" s="95">
        <f t="shared" si="88"/>
        <v>3.1945654434936493E-2</v>
      </c>
      <c r="O1870" s="72">
        <f t="shared" si="87"/>
        <v>-3.2467051168800519E-2</v>
      </c>
    </row>
    <row r="1871" spans="1:15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-7.247E-4</v>
      </c>
      <c r="F1871" s="5">
        <v>5.7922E-3</v>
      </c>
      <c r="G1871" s="5">
        <v>4.6122099999999999E-2</v>
      </c>
      <c r="H1871" s="5">
        <v>0.16075519999999999</v>
      </c>
      <c r="I1871" s="9">
        <v>7.8265000000000001E-2</v>
      </c>
      <c r="M1871" s="5">
        <f t="shared" si="89"/>
        <v>-3.1288113653842466</v>
      </c>
      <c r="N1871" s="95">
        <f t="shared" si="88"/>
        <v>4.1934335467790455E-2</v>
      </c>
      <c r="O1871" s="72">
        <f t="shared" si="87"/>
        <v>-4.28389600072277E-2</v>
      </c>
    </row>
    <row r="1872" spans="1:15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4.1288900000000003E-2</v>
      </c>
      <c r="F1872" s="5">
        <v>1.2505499999999999E-2</v>
      </c>
      <c r="G1872" s="5">
        <v>3.4242099999999998E-2</v>
      </c>
      <c r="H1872" s="5">
        <v>0.34067029999999998</v>
      </c>
      <c r="I1872" s="9">
        <v>8.7765800000000005E-2</v>
      </c>
      <c r="M1872" s="5">
        <f t="shared" si="89"/>
        <v>-3.3069568914697132</v>
      </c>
      <c r="N1872" s="95">
        <f t="shared" si="88"/>
        <v>3.5333296576536458E-2</v>
      </c>
      <c r="O1872" s="72">
        <f t="shared" si="87"/>
        <v>-3.5972622355711699E-2</v>
      </c>
    </row>
    <row r="1873" spans="1:15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2.9095599999999999E-2</v>
      </c>
      <c r="F1873" s="5">
        <v>4.7631899999999998E-2</v>
      </c>
      <c r="G1873" s="5">
        <v>3.4573100000000002E-2</v>
      </c>
      <c r="H1873" s="5">
        <v>0.5635445</v>
      </c>
      <c r="I1873" s="9">
        <v>0.102502</v>
      </c>
      <c r="M1873" s="5">
        <f t="shared" si="89"/>
        <v>-3.7117700086942054</v>
      </c>
      <c r="N1873" s="95">
        <f t="shared" si="88"/>
        <v>2.3851444339406464E-2</v>
      </c>
      <c r="O1873" s="72">
        <f t="shared" si="87"/>
        <v>-2.414049548296774E-2</v>
      </c>
    </row>
    <row r="1874" spans="1:15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-9.3621999999999993E-3</v>
      </c>
      <c r="F1874" s="5">
        <v>0.17837169999999999</v>
      </c>
      <c r="G1874" s="5">
        <v>5.9791299999999999E-2</v>
      </c>
      <c r="H1874" s="5">
        <v>1.378193</v>
      </c>
      <c r="I1874" s="9">
        <v>0.3195558</v>
      </c>
      <c r="M1874" s="5">
        <f t="shared" si="89"/>
        <v>-5.2832305623643538</v>
      </c>
      <c r="N1874" s="95">
        <f t="shared" si="88"/>
        <v>5.0503702133918296E-3</v>
      </c>
      <c r="O1874" s="72">
        <f t="shared" si="87"/>
        <v>-5.0631664349903415E-3</v>
      </c>
    </row>
    <row r="1875" spans="1:15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-1.08728E-2</v>
      </c>
      <c r="F1875" s="5">
        <v>0.13649919999999999</v>
      </c>
      <c r="G1875" s="5">
        <v>2.8472600000000001E-2</v>
      </c>
      <c r="H1875" s="5">
        <v>0.35147810000000002</v>
      </c>
      <c r="I1875" s="9">
        <v>0.33318750000000003</v>
      </c>
      <c r="M1875" s="5">
        <f t="shared" si="89"/>
        <v>-3.3278413464347554</v>
      </c>
      <c r="N1875" s="95">
        <f t="shared" si="88"/>
        <v>3.4628319899153E-2</v>
      </c>
      <c r="O1875" s="72">
        <f t="shared" si="87"/>
        <v>-3.5242091072236845E-2</v>
      </c>
    </row>
    <row r="1876" spans="1:15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1.24409E-2</v>
      </c>
      <c r="F1876" s="5">
        <v>1.26924E-2</v>
      </c>
      <c r="G1876" s="5">
        <v>2.0090799999999999E-2</v>
      </c>
      <c r="H1876" s="5">
        <v>0.19823579999999999</v>
      </c>
      <c r="I1876" s="9">
        <v>0.32564880000000002</v>
      </c>
      <c r="M1876" s="5">
        <f t="shared" si="89"/>
        <v>-2.8315822250747864</v>
      </c>
      <c r="N1876" s="95">
        <f t="shared" si="88"/>
        <v>5.5641201027893786E-2</v>
      </c>
      <c r="O1876" s="72">
        <f t="shared" si="87"/>
        <v>-5.7249101393239819E-2</v>
      </c>
    </row>
    <row r="1877" spans="1:15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-2.1635499999999998E-2</v>
      </c>
      <c r="F1877" s="5">
        <v>-9.5325999999999994E-2</v>
      </c>
      <c r="G1877" s="5">
        <v>4.5633899999999998E-2</v>
      </c>
      <c r="H1877" s="5">
        <v>0.79382620000000004</v>
      </c>
      <c r="I1877" s="9">
        <v>0.34593980000000002</v>
      </c>
      <c r="M1877" s="5">
        <f t="shared" si="89"/>
        <v>-3.829515586018037</v>
      </c>
      <c r="N1877" s="95">
        <f t="shared" si="88"/>
        <v>2.1258399323679785E-2</v>
      </c>
      <c r="O1877" s="72">
        <f t="shared" si="87"/>
        <v>-2.148761339842194E-2</v>
      </c>
    </row>
    <row r="1878" spans="1:15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-3.7165900000000002E-2</v>
      </c>
      <c r="F1878" s="5">
        <v>-0.27521129999999999</v>
      </c>
      <c r="G1878" s="5">
        <v>3.3587899999999997E-2</v>
      </c>
      <c r="H1878" s="5">
        <v>0.35124</v>
      </c>
      <c r="I1878" s="9">
        <v>0.37649569999999999</v>
      </c>
      <c r="M1878" s="5">
        <f t="shared" si="89"/>
        <v>-2.7537997787341992</v>
      </c>
      <c r="N1878" s="95">
        <f t="shared" si="88"/>
        <v>5.9872411314366492E-2</v>
      </c>
      <c r="O1878" s="72">
        <f t="shared" si="87"/>
        <v>-6.1739680284638401E-2</v>
      </c>
    </row>
    <row r="1879" spans="1:15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-2.7819699999999999E-2</v>
      </c>
      <c r="F1879" s="5">
        <v>-0.46211150000000001</v>
      </c>
      <c r="G1879" s="5">
        <v>3.3844100000000002E-2</v>
      </c>
      <c r="H1879" s="5">
        <v>0.73421360000000002</v>
      </c>
      <c r="I1879" s="9">
        <v>0.48821360000000003</v>
      </c>
      <c r="M1879" s="5">
        <f t="shared" si="89"/>
        <v>-3.0212882089390396</v>
      </c>
      <c r="N1879" s="95">
        <f t="shared" si="88"/>
        <v>4.6473355997901492E-2</v>
      </c>
      <c r="O1879" s="72">
        <f t="shared" si="87"/>
        <v>-4.7587910963326777E-2</v>
      </c>
    </row>
    <row r="1880" spans="1:15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-7.1968500000000005E-2</v>
      </c>
      <c r="F1880" s="5">
        <v>-0.47384809999999999</v>
      </c>
      <c r="G1880" s="5">
        <v>4.5018700000000002E-2</v>
      </c>
      <c r="H1880" s="5">
        <v>1.5423199999999999</v>
      </c>
      <c r="I1880" s="9">
        <v>0.57934580000000002</v>
      </c>
      <c r="M1880" s="5">
        <f t="shared" si="89"/>
        <v>-4.3432187504980755</v>
      </c>
      <c r="N1880" s="95">
        <f t="shared" si="88"/>
        <v>1.2827939942153567E-2</v>
      </c>
      <c r="O1880" s="72">
        <f t="shared" si="87"/>
        <v>-1.2910928441976112E-2</v>
      </c>
    </row>
    <row r="1881" spans="1:15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0.30686560000000002</v>
      </c>
      <c r="F1881" s="5">
        <v>0.4061264</v>
      </c>
      <c r="G1881" s="5">
        <v>6.3635200000000003E-2</v>
      </c>
      <c r="H1881" s="5">
        <v>3.040721</v>
      </c>
      <c r="I1881" s="9">
        <v>0.39672210000000002</v>
      </c>
      <c r="M1881" s="5">
        <f t="shared" si="89"/>
        <v>-8.1156633389109771</v>
      </c>
      <c r="N1881" s="95">
        <f t="shared" si="88"/>
        <v>2.9873247545144027E-4</v>
      </c>
      <c r="O1881" s="72">
        <f t="shared" si="87"/>
        <v>-2.9877710488576448E-4</v>
      </c>
    </row>
    <row r="1882" spans="1:15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9.7180900000000001E-2</v>
      </c>
      <c r="F1882" s="5">
        <v>0.1168223</v>
      </c>
      <c r="G1882" s="5">
        <v>2.6910699999999999E-2</v>
      </c>
      <c r="H1882" s="5">
        <v>0.98079099999999997</v>
      </c>
      <c r="I1882" s="9">
        <v>0.53285199999999999</v>
      </c>
      <c r="M1882" s="5">
        <f t="shared" si="89"/>
        <v>-4.1210907819916924</v>
      </c>
      <c r="N1882" s="95">
        <f t="shared" si="88"/>
        <v>1.5967700124250139E-2</v>
      </c>
      <c r="O1882" s="72">
        <f t="shared" si="87"/>
        <v>-1.6096557391633168E-2</v>
      </c>
    </row>
    <row r="1883" spans="1:15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0.1744589</v>
      </c>
      <c r="F1883" s="5">
        <v>0.15307109999999999</v>
      </c>
      <c r="G1883" s="5">
        <v>5.2562200000000003E-2</v>
      </c>
      <c r="H1883" s="5">
        <v>1.3417969999999999</v>
      </c>
      <c r="I1883" s="9">
        <v>0.60035039999999995</v>
      </c>
      <c r="M1883" s="5">
        <f t="shared" si="89"/>
        <v>-4.8804270624310657</v>
      </c>
      <c r="N1883" s="95">
        <f t="shared" si="88"/>
        <v>7.5365395704669177E-3</v>
      </c>
      <c r="O1883" s="72">
        <f t="shared" si="87"/>
        <v>-7.5650827866335733E-3</v>
      </c>
    </row>
    <row r="1884" spans="1:15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0.14423849999999999</v>
      </c>
      <c r="F1884" s="5">
        <v>7.99816E-2</v>
      </c>
      <c r="G1884" s="5">
        <v>4.1180599999999998E-2</v>
      </c>
      <c r="H1884" s="5">
        <v>0.52250779999999997</v>
      </c>
      <c r="I1884" s="9">
        <v>0.60877040000000004</v>
      </c>
      <c r="M1884" s="5">
        <f t="shared" si="89"/>
        <v>-3.3848043507703824</v>
      </c>
      <c r="N1884" s="95">
        <f t="shared" si="88"/>
        <v>3.2773756284873688E-2</v>
      </c>
      <c r="O1884" s="72">
        <f t="shared" si="87"/>
        <v>-3.33228463491635E-2</v>
      </c>
    </row>
    <row r="1885" spans="1:15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0.2071114</v>
      </c>
      <c r="F1885" s="5">
        <v>0.1160848</v>
      </c>
      <c r="G1885" s="5">
        <v>3.12261E-2</v>
      </c>
      <c r="H1885" s="5">
        <v>1.1706490000000001</v>
      </c>
      <c r="I1885" s="9">
        <v>0.47583350000000002</v>
      </c>
      <c r="M1885" s="5">
        <f t="shared" si="89"/>
        <v>-4.4468745159666039</v>
      </c>
      <c r="N1885" s="95">
        <f t="shared" si="88"/>
        <v>1.157947030151878E-2</v>
      </c>
      <c r="O1885" s="72">
        <f t="shared" si="87"/>
        <v>-4.4585215504121116</v>
      </c>
    </row>
    <row r="1886" spans="1:15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5.8667999999999998E-2</v>
      </c>
      <c r="F1886" s="5">
        <v>0.88146020000000003</v>
      </c>
      <c r="G1886" s="5">
        <v>8.8371599999999995E-2</v>
      </c>
      <c r="H1886" s="5">
        <v>5.9510290000000001</v>
      </c>
      <c r="I1886" s="9">
        <v>0.41781370000000001</v>
      </c>
      <c r="M1886" s="5">
        <f t="shared" si="89"/>
        <v>-13.732299476545604</v>
      </c>
      <c r="N1886" s="95">
        <f t="shared" si="88"/>
        <v>1.0867700004716501E-6</v>
      </c>
      <c r="O1886" s="72">
        <f t="shared" si="87"/>
        <v>-1.0867705909707219E-6</v>
      </c>
    </row>
    <row r="1887" spans="1:15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-0.1077617</v>
      </c>
      <c r="F1887" s="5">
        <v>0.8212045</v>
      </c>
      <c r="G1887" s="5">
        <v>8.2530300000000001E-2</v>
      </c>
      <c r="H1887" s="5">
        <v>3.6866889999999999</v>
      </c>
      <c r="I1887" s="9">
        <v>0.33500580000000002</v>
      </c>
      <c r="M1887" s="5">
        <f t="shared" si="89"/>
        <v>-10.109814935213695</v>
      </c>
      <c r="N1887" s="95">
        <f t="shared" si="88"/>
        <v>4.0676679592412945E-5</v>
      </c>
      <c r="O1887" s="72">
        <f t="shared" si="87"/>
        <v>-4.0677506910966081E-5</v>
      </c>
    </row>
    <row r="1888" spans="1:15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-9.1599999999999997E-3</v>
      </c>
      <c r="F1888" s="5">
        <v>0.22043650000000001</v>
      </c>
      <c r="G1888" s="5">
        <v>9.2177499999999996E-2</v>
      </c>
      <c r="H1888" s="5">
        <v>5.286505</v>
      </c>
      <c r="I1888" s="9">
        <v>0.35602070000000002</v>
      </c>
      <c r="M1888" s="5">
        <f t="shared" si="89"/>
        <v>-11.809022289533647</v>
      </c>
      <c r="N1888" s="95">
        <f t="shared" si="88"/>
        <v>7.4370988352853091E-6</v>
      </c>
      <c r="O1888" s="72">
        <f t="shared" si="87"/>
        <v>-7.437126490684498E-6</v>
      </c>
    </row>
    <row r="1889" spans="1:15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-1.9495999999999999E-3</v>
      </c>
      <c r="F1889" s="5">
        <v>0.23940049999999999</v>
      </c>
      <c r="G1889" s="5">
        <v>4.45546E-2</v>
      </c>
      <c r="H1889" s="5">
        <v>3.3565939999999999</v>
      </c>
      <c r="I1889" s="9">
        <v>0.35125679999999998</v>
      </c>
      <c r="M1889" s="5">
        <f t="shared" si="89"/>
        <v>-8.3801334389374293</v>
      </c>
      <c r="N1889" s="95">
        <f t="shared" si="88"/>
        <v>2.2932673246502035E-4</v>
      </c>
      <c r="O1889" s="72">
        <f t="shared" si="87"/>
        <v>-2.2935303186096532E-4</v>
      </c>
    </row>
    <row r="1890" spans="1:15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3.4632799999999998E-2</v>
      </c>
      <c r="F1890" s="5">
        <v>0.24017250000000001</v>
      </c>
      <c r="G1890" s="5">
        <v>7.1950600000000003E-2</v>
      </c>
      <c r="H1890" s="5">
        <v>3.1642610000000002</v>
      </c>
      <c r="I1890" s="9">
        <v>0.35562139999999998</v>
      </c>
      <c r="M1890" s="5">
        <f t="shared" si="89"/>
        <v>-8.2760334006336116</v>
      </c>
      <c r="N1890" s="95">
        <f t="shared" si="88"/>
        <v>2.5448010113115777E-4</v>
      </c>
      <c r="O1890" s="72">
        <f t="shared" si="87"/>
        <v>-2.5451248668653236E-4</v>
      </c>
    </row>
    <row r="1891" spans="1:15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-0.14041609999999999</v>
      </c>
      <c r="F1891" s="5">
        <v>0.24944939999999999</v>
      </c>
      <c r="G1891" s="5">
        <v>6.7982000000000001E-2</v>
      </c>
      <c r="H1891" s="5">
        <v>2.691573</v>
      </c>
      <c r="I1891" s="9">
        <v>0.34874080000000002</v>
      </c>
      <c r="M1891" s="5">
        <f t="shared" si="89"/>
        <v>-7.5813093577713069</v>
      </c>
      <c r="N1891" s="95">
        <f t="shared" si="88"/>
        <v>5.0963329464843153E-4</v>
      </c>
      <c r="O1891" s="72">
        <f t="shared" si="87"/>
        <v>-5.0976320183454852E-4</v>
      </c>
    </row>
    <row r="1892" spans="1:15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3.3146999999999999E-3</v>
      </c>
      <c r="F1892" s="5">
        <v>0.11998109999999999</v>
      </c>
      <c r="G1892" s="5">
        <v>5.3627599999999997E-2</v>
      </c>
      <c r="H1892" s="5">
        <v>1.3196129999999999</v>
      </c>
      <c r="I1892" s="9">
        <v>0.2006444</v>
      </c>
      <c r="M1892" s="5">
        <f t="shared" si="89"/>
        <v>-5.1241118401618007</v>
      </c>
      <c r="N1892" s="95">
        <f t="shared" si="88"/>
        <v>5.9162900881348608E-3</v>
      </c>
      <c r="O1892" s="72">
        <f t="shared" si="87"/>
        <v>-5.9338606683805306E-3</v>
      </c>
    </row>
    <row r="1893" spans="1:15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-8.7895299999999996E-2</v>
      </c>
      <c r="F1893" s="5">
        <v>0.1166036</v>
      </c>
      <c r="G1893" s="5">
        <v>6.2295999999999997E-2</v>
      </c>
      <c r="H1893" s="5">
        <v>1.519058</v>
      </c>
      <c r="I1893" s="9">
        <v>0.2294098</v>
      </c>
      <c r="M1893" s="5">
        <f t="shared" si="89"/>
        <v>-5.526344136702372</v>
      </c>
      <c r="N1893" s="95">
        <f t="shared" si="88"/>
        <v>3.9647330603750051E-3</v>
      </c>
      <c r="O1893" s="72">
        <f t="shared" si="87"/>
        <v>-3.972613450486928E-3</v>
      </c>
    </row>
    <row r="1894" spans="1:15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-7.1369699999999994E-2</v>
      </c>
      <c r="F1894" s="5">
        <v>0.17161589999999999</v>
      </c>
      <c r="G1894" s="5">
        <v>8.0425200000000002E-2</v>
      </c>
      <c r="H1894" s="5">
        <v>1.798019</v>
      </c>
      <c r="I1894" s="9">
        <v>0.23843239999999999</v>
      </c>
      <c r="M1894" s="5">
        <f t="shared" si="89"/>
        <v>-6.1834598389962157</v>
      </c>
      <c r="N1894" s="95">
        <f t="shared" si="88"/>
        <v>2.0590285393530076E-3</v>
      </c>
      <c r="O1894" s="72">
        <f t="shared" si="87"/>
        <v>-2.0611512529350438E-3</v>
      </c>
    </row>
    <row r="1895" spans="1:15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-4.4336599999999997E-2</v>
      </c>
      <c r="F1895" s="5">
        <v>0.2317525</v>
      </c>
      <c r="G1895" s="5">
        <v>6.6089899999999993E-2</v>
      </c>
      <c r="H1895" s="5">
        <v>2.188364</v>
      </c>
      <c r="I1895" s="9">
        <v>0.25376720000000003</v>
      </c>
      <c r="M1895" s="5">
        <f t="shared" si="89"/>
        <v>-6.7575756001620757</v>
      </c>
      <c r="N1895" s="95">
        <f t="shared" si="88"/>
        <v>1.1606942418495106E-3</v>
      </c>
      <c r="O1895" s="72">
        <f t="shared" si="87"/>
        <v>-1.1613683690985977E-3</v>
      </c>
    </row>
    <row r="1896" spans="1:15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0.33046120000000001</v>
      </c>
      <c r="F1896" s="5">
        <v>0.36815429999999999</v>
      </c>
      <c r="G1896" s="5">
        <v>6.8178900000000001E-2</v>
      </c>
      <c r="H1896" s="5">
        <v>0.75441800000000003</v>
      </c>
      <c r="I1896" s="9">
        <v>0.54886190000000001</v>
      </c>
      <c r="M1896" s="5">
        <f t="shared" si="89"/>
        <v>-4.3493016066135501</v>
      </c>
      <c r="N1896" s="95">
        <f t="shared" si="88"/>
        <v>1.2751138230776317E-2</v>
      </c>
      <c r="O1896" s="72">
        <f t="shared" si="87"/>
        <v>-1.2833131746684903E-2</v>
      </c>
    </row>
    <row r="1897" spans="1:15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0.30703469999999999</v>
      </c>
      <c r="F1897" s="5">
        <v>0.36311270000000001</v>
      </c>
      <c r="G1897" s="5">
        <v>7.0388300000000001E-2</v>
      </c>
      <c r="H1897" s="5">
        <v>0.96885540000000003</v>
      </c>
      <c r="I1897" s="9">
        <v>0.53360200000000002</v>
      </c>
      <c r="M1897" s="5">
        <f t="shared" si="89"/>
        <v>-4.7205344194948786</v>
      </c>
      <c r="N1897" s="95">
        <f t="shared" si="88"/>
        <v>8.8317210728573476E-3</v>
      </c>
      <c r="O1897" s="72">
        <f t="shared" si="87"/>
        <v>-8.8709518758888946E-3</v>
      </c>
    </row>
    <row r="1898" spans="1:15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0.446737</v>
      </c>
      <c r="F1898" s="5">
        <v>0.33656540000000001</v>
      </c>
      <c r="G1898" s="5">
        <v>6.8524699999999994E-2</v>
      </c>
      <c r="H1898" s="5">
        <v>1.1224229999999999</v>
      </c>
      <c r="I1898" s="9">
        <v>0.52926390000000001</v>
      </c>
      <c r="M1898" s="5">
        <f t="shared" si="89"/>
        <v>-4.856547346855888</v>
      </c>
      <c r="N1898" s="95">
        <f t="shared" si="88"/>
        <v>7.7172704238471536E-3</v>
      </c>
      <c r="O1898" s="72">
        <f t="shared" si="87"/>
        <v>-7.7472026514201478E-3</v>
      </c>
    </row>
    <row r="1899" spans="1:15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0.46781410000000001</v>
      </c>
      <c r="F1899" s="5">
        <v>0.34329520000000002</v>
      </c>
      <c r="G1899" s="5">
        <v>8.2051100000000002E-2</v>
      </c>
      <c r="H1899" s="5">
        <v>0.97750210000000004</v>
      </c>
      <c r="I1899" s="9">
        <v>0.62697599999999998</v>
      </c>
      <c r="M1899" s="5">
        <f t="shared" si="89"/>
        <v>-4.6742976644601963</v>
      </c>
      <c r="N1899" s="95">
        <f t="shared" si="88"/>
        <v>9.2457946179275857E-3</v>
      </c>
      <c r="O1899" s="72">
        <f t="shared" si="87"/>
        <v>-9.2888022755621569E-3</v>
      </c>
    </row>
    <row r="1900" spans="1:15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0.5544557</v>
      </c>
      <c r="F1900" s="5">
        <v>0.34132839999999998</v>
      </c>
      <c r="G1900" s="5">
        <v>4.9561500000000001E-2</v>
      </c>
      <c r="H1900" s="5">
        <v>0.77728109999999995</v>
      </c>
      <c r="I1900" s="9">
        <v>0.4523336</v>
      </c>
      <c r="M1900" s="5">
        <f t="shared" si="89"/>
        <v>-4.1648074037624516</v>
      </c>
      <c r="N1900" s="95">
        <f t="shared" si="88"/>
        <v>1.5295131371643879E-2</v>
      </c>
      <c r="O1900" s="72">
        <f t="shared" si="87"/>
        <v>-1.5413308464828034E-2</v>
      </c>
    </row>
    <row r="1901" spans="1:15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0.45764169999999998</v>
      </c>
      <c r="F1901" s="5">
        <v>0.35649530000000001</v>
      </c>
      <c r="G1901" s="5">
        <v>2.5202599999999999E-2</v>
      </c>
      <c r="H1901" s="5">
        <v>0.64979750000000003</v>
      </c>
      <c r="I1901" s="9">
        <v>0.4577579</v>
      </c>
      <c r="M1901" s="5">
        <f t="shared" si="89"/>
        <v>-3.8256132946413617</v>
      </c>
      <c r="N1901" s="95">
        <f t="shared" si="88"/>
        <v>2.1339744134584684E-2</v>
      </c>
      <c r="O1901" s="72">
        <f t="shared" si="87"/>
        <v>-2.1570728483533263E-2</v>
      </c>
    </row>
    <row r="1902" spans="1:15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0.54441569999999995</v>
      </c>
      <c r="F1902" s="5">
        <v>0.42699920000000002</v>
      </c>
      <c r="G1902" s="5">
        <v>1.7551400000000002E-2</v>
      </c>
      <c r="H1902" s="5">
        <v>0.96188269999999998</v>
      </c>
      <c r="I1902" s="9">
        <v>0.4861608</v>
      </c>
      <c r="M1902" s="5">
        <f t="shared" si="89"/>
        <v>-4.3107007062422049</v>
      </c>
      <c r="N1902" s="95">
        <f t="shared" si="88"/>
        <v>1.3246319473259086E-2</v>
      </c>
      <c r="O1902" s="72">
        <f t="shared" si="87"/>
        <v>-1.3334834497577438E-2</v>
      </c>
    </row>
    <row r="1903" spans="1:15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0.51447790000000004</v>
      </c>
      <c r="F1903" s="5">
        <v>0.3839746</v>
      </c>
      <c r="G1903" s="5">
        <v>4.1084799999999998E-2</v>
      </c>
      <c r="H1903" s="5">
        <v>0.91610910000000001</v>
      </c>
      <c r="I1903" s="9">
        <v>0.43056339999999999</v>
      </c>
      <c r="M1903" s="5">
        <f t="shared" si="89"/>
        <v>-4.4103035689077554</v>
      </c>
      <c r="N1903" s="95">
        <f t="shared" si="88"/>
        <v>1.2005603003420859E-2</v>
      </c>
      <c r="O1903" s="72">
        <f t="shared" si="87"/>
        <v>-1.2078252306443771E-2</v>
      </c>
    </row>
    <row r="1904" spans="1:15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0.48393130000000001</v>
      </c>
      <c r="F1904" s="5">
        <v>0.41842980000000002</v>
      </c>
      <c r="G1904" s="5">
        <v>5.2387299999999998E-2</v>
      </c>
      <c r="H1904" s="5">
        <v>1.6941660000000001</v>
      </c>
      <c r="I1904" s="9">
        <v>0.42333880000000002</v>
      </c>
      <c r="M1904" s="5">
        <f t="shared" si="89"/>
        <v>-5.807851758770088</v>
      </c>
      <c r="N1904" s="95">
        <f t="shared" si="88"/>
        <v>2.9948799480392671E-3</v>
      </c>
      <c r="O1904" s="72">
        <f t="shared" si="87"/>
        <v>-2.9993735751493995E-3</v>
      </c>
    </row>
    <row r="1905" spans="1:15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0.48793769999999997</v>
      </c>
      <c r="F1905" s="5">
        <v>0.38592769999999998</v>
      </c>
      <c r="G1905" s="5">
        <v>3.5791499999999997E-2</v>
      </c>
      <c r="H1905" s="5">
        <v>0.96911910000000001</v>
      </c>
      <c r="I1905" s="9">
        <v>0.40603460000000002</v>
      </c>
      <c r="M1905" s="5">
        <f t="shared" si="89"/>
        <v>-4.4814775084347191</v>
      </c>
      <c r="N1905" s="95">
        <f t="shared" si="88"/>
        <v>1.1190046130974381E-2</v>
      </c>
      <c r="O1905" s="72">
        <f t="shared" si="87"/>
        <v>-1.1253125714263876E-2</v>
      </c>
    </row>
    <row r="1906" spans="1:15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0.21452560000000001</v>
      </c>
      <c r="F1906" s="5">
        <v>0.25362279999999998</v>
      </c>
      <c r="G1906" s="5">
        <v>4.9115499999999999E-2</v>
      </c>
      <c r="H1906" s="5">
        <v>0.72656160000000003</v>
      </c>
      <c r="I1906" s="9">
        <v>0.24358150000000001</v>
      </c>
      <c r="M1906" s="5">
        <f t="shared" si="89"/>
        <v>-4.2231218475913339</v>
      </c>
      <c r="N1906" s="95">
        <f t="shared" si="88"/>
        <v>1.4441224335879327E-2</v>
      </c>
      <c r="O1906" s="72">
        <f t="shared" si="87"/>
        <v>-1.4546513717127981E-2</v>
      </c>
    </row>
    <row r="1907" spans="1:15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0.23531560000000001</v>
      </c>
      <c r="F1907" s="5">
        <v>0.2561621</v>
      </c>
      <c r="G1907" s="5">
        <v>5.6292000000000002E-2</v>
      </c>
      <c r="H1907" s="5">
        <v>0.56891230000000004</v>
      </c>
      <c r="I1907" s="9">
        <v>0.26790170000000002</v>
      </c>
      <c r="M1907" s="5">
        <f t="shared" si="89"/>
        <v>-4.0093036440178489</v>
      </c>
      <c r="N1907" s="95">
        <f t="shared" si="88"/>
        <v>1.7822617240169095E-2</v>
      </c>
      <c r="O1907" s="72">
        <f t="shared" si="87"/>
        <v>-1.7983352765078838E-2</v>
      </c>
    </row>
    <row r="1908" spans="1:15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0.2384279</v>
      </c>
      <c r="F1908" s="5">
        <v>0.27828930000000002</v>
      </c>
      <c r="G1908" s="5">
        <v>5.3421400000000001E-2</v>
      </c>
      <c r="H1908" s="5">
        <v>1.129589</v>
      </c>
      <c r="I1908" s="9">
        <v>0.27132070000000003</v>
      </c>
      <c r="M1908" s="5">
        <f t="shared" si="89"/>
        <v>-4.9085958976901907</v>
      </c>
      <c r="N1908" s="95">
        <f t="shared" si="88"/>
        <v>7.3287403589163752E-3</v>
      </c>
      <c r="O1908" s="72">
        <f t="shared" si="87"/>
        <v>-7.3557275119425425E-3</v>
      </c>
    </row>
    <row r="1909" spans="1:15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0.2835799</v>
      </c>
      <c r="F1909" s="5">
        <v>0.2092021</v>
      </c>
      <c r="G1909" s="5">
        <v>5.8959900000000003E-2</v>
      </c>
      <c r="H1909" s="5">
        <v>1.595067</v>
      </c>
      <c r="I1909" s="9">
        <v>0.2885877</v>
      </c>
      <c r="M1909" s="5">
        <f t="shared" si="89"/>
        <v>-5.5648143850330216</v>
      </c>
      <c r="N1909" s="95">
        <f t="shared" si="88"/>
        <v>3.8156762864725116E-3</v>
      </c>
      <c r="O1909" s="72">
        <f t="shared" si="87"/>
        <v>-3.8229745503576477E-3</v>
      </c>
    </row>
    <row r="1910" spans="1:15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0.27290629999999999</v>
      </c>
      <c r="F1910" s="5">
        <v>0.1798951</v>
      </c>
      <c r="G1910" s="5">
        <v>4.8227300000000001E-2</v>
      </c>
      <c r="H1910" s="5">
        <v>1.172523</v>
      </c>
      <c r="I1910" s="9">
        <v>0.28069050000000001</v>
      </c>
      <c r="M1910" s="5">
        <f t="shared" si="89"/>
        <v>-4.7723054840818033</v>
      </c>
      <c r="N1910" s="95">
        <f t="shared" si="88"/>
        <v>8.3898658911535379E-3</v>
      </c>
      <c r="O1910" s="72">
        <f t="shared" si="87"/>
        <v>-8.425258916844109E-3</v>
      </c>
    </row>
    <row r="1911" spans="1:15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0.18571399999999999</v>
      </c>
      <c r="F1911" s="5">
        <v>0.20670469999999999</v>
      </c>
      <c r="G1911" s="5">
        <v>5.52092E-2</v>
      </c>
      <c r="H1911" s="5">
        <v>1.6271439999999999</v>
      </c>
      <c r="I1911" s="9">
        <v>0.3196698</v>
      </c>
      <c r="M1911" s="5">
        <f t="shared" si="89"/>
        <v>-5.6035916190191699</v>
      </c>
      <c r="N1911" s="95">
        <f t="shared" si="88"/>
        <v>3.6710797377767874E-3</v>
      </c>
      <c r="O1911" s="72">
        <f t="shared" si="87"/>
        <v>-3.6778346880388295E-3</v>
      </c>
    </row>
    <row r="1912" spans="1:15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8.81218E-2</v>
      </c>
      <c r="F1912" s="5">
        <v>0.42403049999999998</v>
      </c>
      <c r="G1912" s="5">
        <v>4.1552600000000002E-2</v>
      </c>
      <c r="H1912" s="5">
        <v>1.8100039999999999</v>
      </c>
      <c r="I1912" s="9">
        <v>0.15861120000000001</v>
      </c>
      <c r="M1912" s="5">
        <f t="shared" si="89"/>
        <v>-6.2420059589513528</v>
      </c>
      <c r="N1912" s="95">
        <f t="shared" si="88"/>
        <v>1.9421687534462513E-3</v>
      </c>
      <c r="O1912" s="72">
        <f t="shared" si="87"/>
        <v>-1.9440572087083313E-3</v>
      </c>
    </row>
    <row r="1913" spans="1:15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0.14045260000000001</v>
      </c>
      <c r="F1913" s="5">
        <v>0.47460010000000002</v>
      </c>
      <c r="G1913" s="5">
        <v>6.1320800000000002E-2</v>
      </c>
      <c r="H1913" s="5">
        <v>2.0152239999999999</v>
      </c>
      <c r="I1913" s="9">
        <v>0.18929699999999999</v>
      </c>
      <c r="M1913" s="5">
        <f t="shared" si="89"/>
        <v>-6.7599966076810629</v>
      </c>
      <c r="N1913" s="95">
        <f t="shared" si="88"/>
        <v>1.1578908409898832E-3</v>
      </c>
      <c r="O1913" s="72">
        <f t="shared" si="87"/>
        <v>-1.1585617145051848E-3</v>
      </c>
    </row>
    <row r="1914" spans="1:15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7.7552399999999994E-2</v>
      </c>
      <c r="F1914" s="5">
        <v>0.49197970000000002</v>
      </c>
      <c r="G1914" s="5">
        <v>4.7125599999999997E-2</v>
      </c>
      <c r="H1914" s="5">
        <v>1.8369519999999999</v>
      </c>
      <c r="I1914" s="9">
        <v>0.13245219999999999</v>
      </c>
      <c r="M1914" s="5">
        <f t="shared" si="89"/>
        <v>-6.448919696866974</v>
      </c>
      <c r="N1914" s="95">
        <f t="shared" si="88"/>
        <v>1.5797310357163166E-3</v>
      </c>
      <c r="O1914" s="72">
        <f t="shared" si="87"/>
        <v>-1.580980126447146E-3</v>
      </c>
    </row>
    <row r="1915" spans="1:15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0.1015321</v>
      </c>
      <c r="F1915" s="5">
        <v>0.4450887</v>
      </c>
      <c r="G1915" s="5">
        <v>-0.1002566</v>
      </c>
      <c r="H1915" s="5">
        <v>0.93077209999999999</v>
      </c>
      <c r="I1915" s="9">
        <v>0.1778825</v>
      </c>
      <c r="M1915" s="5">
        <f t="shared" si="89"/>
        <v>-3.7196494495039794</v>
      </c>
      <c r="N1915" s="95">
        <f t="shared" si="88"/>
        <v>2.3668677489005946E-2</v>
      </c>
      <c r="O1915" s="72">
        <f t="shared" si="87"/>
        <v>-2.3953280390020912E-2</v>
      </c>
    </row>
    <row r="1916" spans="1:15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9.25314E-2</v>
      </c>
      <c r="F1916" s="5">
        <v>0.1389039</v>
      </c>
      <c r="G1916" s="5">
        <v>6.4113799999999999E-2</v>
      </c>
      <c r="H1916" s="5">
        <v>1.2463960000000001</v>
      </c>
      <c r="I1916" s="9">
        <v>0.16940540000000001</v>
      </c>
      <c r="M1916" s="5">
        <f t="shared" si="89"/>
        <v>-5.1012162188519135</v>
      </c>
      <c r="N1916" s="95">
        <f t="shared" si="88"/>
        <v>6.0524805066861104E-3</v>
      </c>
      <c r="O1916" s="72">
        <f t="shared" si="87"/>
        <v>-6.0708710098177519E-3</v>
      </c>
    </row>
    <row r="1917" spans="1:15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1.8805200000000001E-2</v>
      </c>
      <c r="F1917" s="5">
        <v>0.21228520000000001</v>
      </c>
      <c r="G1917" s="5">
        <v>8.0737600000000007E-2</v>
      </c>
      <c r="H1917" s="5">
        <v>1.286294</v>
      </c>
      <c r="I1917" s="9">
        <v>0.19232350000000001</v>
      </c>
      <c r="M1917" s="5">
        <f t="shared" si="89"/>
        <v>-5.4208190115499262</v>
      </c>
      <c r="N1917" s="95">
        <f t="shared" si="88"/>
        <v>4.4040408752163166E-3</v>
      </c>
      <c r="O1917" s="72">
        <f t="shared" si="87"/>
        <v>-4.4137672305811157E-3</v>
      </c>
    </row>
    <row r="1918" spans="1:15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4.6012900000000002E-2</v>
      </c>
      <c r="F1918" s="5">
        <v>0.16912269999999999</v>
      </c>
      <c r="G1918" s="5">
        <v>1.6549899999999999E-2</v>
      </c>
      <c r="H1918" s="5">
        <v>0.73830859999999998</v>
      </c>
      <c r="I1918" s="9">
        <v>0.1066737</v>
      </c>
      <c r="M1918" s="5">
        <f t="shared" si="89"/>
        <v>-4.0131586058058435</v>
      </c>
      <c r="N1918" s="95">
        <f t="shared" si="88"/>
        <v>1.7755261526281058E-2</v>
      </c>
      <c r="O1918" s="72">
        <f t="shared" si="87"/>
        <v>-1.7914777163952792E-2</v>
      </c>
    </row>
    <row r="1919" spans="1:15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2.9131000000000001E-3</v>
      </c>
      <c r="F1919" s="5">
        <v>0.1095641</v>
      </c>
      <c r="G1919" s="5">
        <v>8.6868999999999991E-3</v>
      </c>
      <c r="H1919" s="5">
        <v>0.6329439</v>
      </c>
      <c r="I1919" s="9">
        <v>0.12995989999999999</v>
      </c>
      <c r="M1919" s="5">
        <f t="shared" si="89"/>
        <v>-3.6991836306818922</v>
      </c>
      <c r="N1919" s="95">
        <f t="shared" si="88"/>
        <v>2.4146250227462227E-2</v>
      </c>
      <c r="O1919" s="72">
        <f t="shared" si="87"/>
        <v>-2.4442550341690635E-2</v>
      </c>
    </row>
    <row r="1920" spans="1:15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-2.60488E-2</v>
      </c>
      <c r="F1920" s="5">
        <v>0.1179318</v>
      </c>
      <c r="G1920" s="5">
        <v>5.8824300000000003E-2</v>
      </c>
      <c r="H1920" s="5">
        <v>0.65524660000000001</v>
      </c>
      <c r="I1920" s="9">
        <v>0.13378290000000001</v>
      </c>
      <c r="M1920" s="5">
        <f t="shared" si="89"/>
        <v>-4.157576073140655</v>
      </c>
      <c r="N1920" s="95">
        <f t="shared" si="88"/>
        <v>1.5404426428047995E-2</v>
      </c>
      <c r="O1920" s="72">
        <f t="shared" si="87"/>
        <v>-1.5524307329373266E-2</v>
      </c>
    </row>
    <row r="1921" spans="1:15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-1.02419E-2</v>
      </c>
      <c r="F1921" s="5">
        <v>9.5400399999999996E-2</v>
      </c>
      <c r="G1921" s="5">
        <v>4.76882E-2</v>
      </c>
      <c r="H1921" s="5">
        <v>0.97322019999999998</v>
      </c>
      <c r="I1921" s="9">
        <v>0.13410130000000001</v>
      </c>
      <c r="M1921" s="5">
        <f t="shared" si="89"/>
        <v>-4.5357089414713094</v>
      </c>
      <c r="N1921" s="95">
        <f t="shared" si="88"/>
        <v>1.060562029169914E-2</v>
      </c>
      <c r="O1921" s="72">
        <f t="shared" si="87"/>
        <v>-1.0662260709715612E-2</v>
      </c>
    </row>
    <row r="1922" spans="1:15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-5.8897999999999997E-3</v>
      </c>
      <c r="F1922" s="5">
        <v>-0.28355740000000001</v>
      </c>
      <c r="G1922" s="5">
        <v>3.6548999999999998E-2</v>
      </c>
      <c r="H1922" s="5">
        <v>0.29334569999999999</v>
      </c>
      <c r="I1922" s="9">
        <v>0.4127922</v>
      </c>
      <c r="M1922" s="5">
        <f t="shared" si="89"/>
        <v>-2.6376360523038866</v>
      </c>
      <c r="N1922" s="95">
        <f t="shared" si="88"/>
        <v>6.675515618400707E-2</v>
      </c>
      <c r="O1922" s="72">
        <f t="shared" ref="O1922:O1985" si="90">C1922*LN(logistic(M1922))+(1-C1922)*LN(1-logistic(M1922))</f>
        <v>-6.9087686178872731E-2</v>
      </c>
    </row>
    <row r="1923" spans="1:15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-4.1586900000000003E-2</v>
      </c>
      <c r="F1923" s="5">
        <v>-5.7804899999999999E-2</v>
      </c>
      <c r="G1923" s="5">
        <v>2.7237500000000001E-2</v>
      </c>
      <c r="H1923" s="5">
        <v>0.31547930000000002</v>
      </c>
      <c r="I1923" s="9">
        <v>0.28462779999999999</v>
      </c>
      <c r="M1923" s="5">
        <f t="shared" si="89"/>
        <v>-3.0208931537714681</v>
      </c>
      <c r="N1923" s="95">
        <f t="shared" ref="N1923:N1986" si="91">logistic(M1923)</f>
        <v>4.6490865444836077E-2</v>
      </c>
      <c r="O1923" s="72">
        <f t="shared" si="90"/>
        <v>-4.7606273961160316E-2</v>
      </c>
    </row>
    <row r="1924" spans="1:15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0.1846439</v>
      </c>
      <c r="F1924" s="5">
        <v>7.8883000000000009E-3</v>
      </c>
      <c r="G1924" s="5">
        <v>4.2542400000000001E-2</v>
      </c>
      <c r="H1924" s="5">
        <v>0.37021369999999998</v>
      </c>
      <c r="I1924" s="9">
        <v>0.23420450000000001</v>
      </c>
      <c r="M1924" s="5">
        <f t="shared" ref="M1924:M1987" si="92">MMULT(D1924:I1924,$L$20:$L$25)</f>
        <v>-3.2635608840369583</v>
      </c>
      <c r="N1924" s="95">
        <f t="shared" si="91"/>
        <v>3.6842641787653584E-2</v>
      </c>
      <c r="O1924" s="72">
        <f t="shared" si="90"/>
        <v>-3.7538476366510996E-2</v>
      </c>
    </row>
    <row r="1925" spans="1:15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2.7547200000000001E-2</v>
      </c>
      <c r="F1925" s="5">
        <v>6.8865000000000003E-3</v>
      </c>
      <c r="G1925" s="5">
        <v>2.8640800000000001E-2</v>
      </c>
      <c r="H1925" s="5">
        <v>0.2720245</v>
      </c>
      <c r="I1925" s="9">
        <v>0.22568270000000001</v>
      </c>
      <c r="M1925" s="5">
        <f t="shared" si="92"/>
        <v>-3.0648125388721876</v>
      </c>
      <c r="N1925" s="95">
        <f t="shared" si="91"/>
        <v>4.458226460015937E-2</v>
      </c>
      <c r="O1925" s="72">
        <f t="shared" si="90"/>
        <v>-4.5606614874476648E-2</v>
      </c>
    </row>
    <row r="1926" spans="1:15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3.4269999999999999E-3</v>
      </c>
      <c r="F1926" s="5">
        <v>-1.54799E-2</v>
      </c>
      <c r="G1926" s="5">
        <v>3.1400299999999999E-2</v>
      </c>
      <c r="H1926" s="5">
        <v>0.1767521</v>
      </c>
      <c r="I1926" s="9">
        <v>0.21088870000000001</v>
      </c>
      <c r="M1926" s="5">
        <f t="shared" si="92"/>
        <v>-2.9217029120298523</v>
      </c>
      <c r="N1926" s="95">
        <f t="shared" si="91"/>
        <v>5.1091079271747504E-2</v>
      </c>
      <c r="O1926" s="72">
        <f t="shared" si="90"/>
        <v>-5.2442458920834656E-2</v>
      </c>
    </row>
    <row r="1927" spans="1:15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-5.5793500000000003E-2</v>
      </c>
      <c r="F1927" s="5">
        <v>-6.7352400000000007E-2</v>
      </c>
      <c r="G1927" s="5">
        <v>-4.8051999999999999E-3</v>
      </c>
      <c r="H1927" s="5">
        <v>8.3462499999999995E-2</v>
      </c>
      <c r="I1927" s="9">
        <v>0.19193830000000001</v>
      </c>
      <c r="M1927" s="5">
        <f t="shared" si="92"/>
        <v>-2.4442886419392571</v>
      </c>
      <c r="N1927" s="95">
        <f t="shared" si="91"/>
        <v>7.98572142394844E-2</v>
      </c>
      <c r="O1927" s="72">
        <f t="shared" si="90"/>
        <v>-8.3226419068018184E-2</v>
      </c>
    </row>
    <row r="1928" spans="1:15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-4.7099299999999997E-2</v>
      </c>
      <c r="F1928" s="5">
        <v>-0.1323993</v>
      </c>
      <c r="G1928" s="5">
        <v>2.2043400000000001E-2</v>
      </c>
      <c r="H1928" s="5">
        <v>5.9205399999999998E-2</v>
      </c>
      <c r="I1928" s="9">
        <v>0.1932633</v>
      </c>
      <c r="M1928" s="5">
        <f t="shared" si="92"/>
        <v>-2.5213924925624887</v>
      </c>
      <c r="N1928" s="95">
        <f t="shared" si="91"/>
        <v>7.4372027989977565E-2</v>
      </c>
      <c r="O1928" s="72">
        <f t="shared" si="90"/>
        <v>-7.7282883150889575E-2</v>
      </c>
    </row>
    <row r="1929" spans="1:15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3.3318300000000002E-2</v>
      </c>
      <c r="F1929" s="5">
        <v>0.30190090000000003</v>
      </c>
      <c r="G1929" s="5">
        <v>6.3475900000000002E-2</v>
      </c>
      <c r="H1929" s="5">
        <v>3.018475</v>
      </c>
      <c r="I1929" s="9">
        <v>0.32344440000000002</v>
      </c>
      <c r="M1929" s="5">
        <f t="shared" si="92"/>
        <v>-8.0861605732267634</v>
      </c>
      <c r="N1929" s="95">
        <f t="shared" si="91"/>
        <v>3.0767445599465818E-4</v>
      </c>
      <c r="O1929" s="72">
        <f t="shared" si="90"/>
        <v>-3.0772179749086404E-4</v>
      </c>
    </row>
    <row r="1930" spans="1:15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1.02133E-2</v>
      </c>
      <c r="F1930" s="5">
        <v>0.3601743</v>
      </c>
      <c r="G1930" s="5">
        <v>7.5184699999999993E-2</v>
      </c>
      <c r="H1930" s="5">
        <v>3.6778870000000001</v>
      </c>
      <c r="I1930" s="9">
        <v>0.3065544</v>
      </c>
      <c r="M1930" s="5">
        <f t="shared" si="92"/>
        <v>-9.3354256140306546</v>
      </c>
      <c r="N1930" s="95">
        <f t="shared" si="91"/>
        <v>8.8234382001007198E-5</v>
      </c>
      <c r="O1930" s="72">
        <f t="shared" si="90"/>
        <v>-8.8238274883082677E-5</v>
      </c>
    </row>
    <row r="1931" spans="1:15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2.1591099999999998E-2</v>
      </c>
      <c r="F1931" s="5">
        <v>0.3752935</v>
      </c>
      <c r="G1931" s="5">
        <v>6.5762200000000007E-2</v>
      </c>
      <c r="H1931" s="5">
        <v>3.8677009999999998</v>
      </c>
      <c r="I1931" s="9">
        <v>0.30403360000000001</v>
      </c>
      <c r="M1931" s="5">
        <f t="shared" si="92"/>
        <v>-9.5813713920992818</v>
      </c>
      <c r="N1931" s="95">
        <f t="shared" si="91"/>
        <v>6.8997492681784913E-5</v>
      </c>
      <c r="O1931" s="72">
        <f t="shared" si="90"/>
        <v>-6.8999873118238741E-5</v>
      </c>
    </row>
    <row r="1932" spans="1:15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1.1305E-3</v>
      </c>
      <c r="F1932" s="5">
        <v>0.42032760000000002</v>
      </c>
      <c r="G1932" s="5">
        <v>5.7514799999999998E-2</v>
      </c>
      <c r="H1932" s="5">
        <v>3.8951829999999998</v>
      </c>
      <c r="I1932" s="9">
        <v>0.29099000000000003</v>
      </c>
      <c r="M1932" s="5">
        <f t="shared" si="92"/>
        <v>-9.6412378757608934</v>
      </c>
      <c r="N1932" s="95">
        <f t="shared" si="91"/>
        <v>6.4988328469390883E-5</v>
      </c>
      <c r="O1932" s="72">
        <f t="shared" si="90"/>
        <v>-6.4990440302266312E-5</v>
      </c>
    </row>
    <row r="1933" spans="1:15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-4.6232000000000001E-3</v>
      </c>
      <c r="F1933" s="5">
        <v>0.46099030000000002</v>
      </c>
      <c r="G1933" s="5">
        <v>7.2642100000000001E-2</v>
      </c>
      <c r="H1933" s="5">
        <v>4.6393750000000002</v>
      </c>
      <c r="I1933" s="9">
        <v>0.29591519999999999</v>
      </c>
      <c r="M1933" s="5">
        <f t="shared" si="92"/>
        <v>-11.006636299230316</v>
      </c>
      <c r="N1933" s="95">
        <f t="shared" si="91"/>
        <v>1.6590955004938922E-5</v>
      </c>
      <c r="O1933" s="72">
        <f t="shared" si="90"/>
        <v>-1.6591092636363286E-5</v>
      </c>
    </row>
    <row r="1934" spans="1:15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-1.3990499999999999E-2</v>
      </c>
      <c r="F1934" s="5">
        <v>0.49014829999999998</v>
      </c>
      <c r="G1934" s="5">
        <v>9.2943700000000004E-2</v>
      </c>
      <c r="H1934" s="5">
        <v>4.3939320000000004</v>
      </c>
      <c r="I1934" s="9">
        <v>0.27534389999999997</v>
      </c>
      <c r="M1934" s="5">
        <f t="shared" si="92"/>
        <v>-10.8369207482015</v>
      </c>
      <c r="N1934" s="95">
        <f t="shared" si="91"/>
        <v>1.9659686133836846E-5</v>
      </c>
      <c r="O1934" s="72">
        <f t="shared" si="90"/>
        <v>-1.965987938798395E-5</v>
      </c>
    </row>
    <row r="1935" spans="1:15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4.9481999999999998E-3</v>
      </c>
      <c r="F1935" s="5">
        <v>0.51445099999999999</v>
      </c>
      <c r="G1935" s="5">
        <v>6.6588999999999995E-2</v>
      </c>
      <c r="H1935" s="5">
        <v>3.3774489999999999</v>
      </c>
      <c r="I1935" s="9">
        <v>0.25704490000000002</v>
      </c>
      <c r="M1935" s="5">
        <f t="shared" si="92"/>
        <v>-9.0450786145840087</v>
      </c>
      <c r="N1935" s="95">
        <f t="shared" si="91"/>
        <v>1.1795627207510018E-4</v>
      </c>
      <c r="O1935" s="72">
        <f t="shared" si="90"/>
        <v>-1.1796322946329286E-4</v>
      </c>
    </row>
    <row r="1936" spans="1:15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5.3287800000000003E-2</v>
      </c>
      <c r="F1936" s="5">
        <v>0.53420480000000004</v>
      </c>
      <c r="G1936" s="5">
        <v>7.6334200000000005E-2</v>
      </c>
      <c r="H1936" s="5">
        <v>2.5020660000000001</v>
      </c>
      <c r="I1936" s="9">
        <v>0.25170880000000001</v>
      </c>
      <c r="M1936" s="5">
        <f t="shared" si="92"/>
        <v>-7.7400260039654976</v>
      </c>
      <c r="N1936" s="95">
        <f t="shared" si="91"/>
        <v>4.3487106651962317E-4</v>
      </c>
      <c r="O1936" s="72">
        <f t="shared" si="90"/>
        <v>-4.3496565036405324E-4</v>
      </c>
    </row>
    <row r="1937" spans="1:15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4.4463500000000003E-2</v>
      </c>
      <c r="F1937" s="5">
        <v>0.65808770000000005</v>
      </c>
      <c r="G1937" s="5">
        <v>6.6400500000000001E-2</v>
      </c>
      <c r="H1937" s="5">
        <v>3.1173259999999998</v>
      </c>
      <c r="I1937" s="9">
        <v>0.25814419999999999</v>
      </c>
      <c r="M1937" s="5">
        <f t="shared" si="92"/>
        <v>-8.8208358390677351</v>
      </c>
      <c r="N1937" s="95">
        <f t="shared" si="91"/>
        <v>1.4760312807679911E-4</v>
      </c>
      <c r="O1937" s="72">
        <f t="shared" si="90"/>
        <v>-1.4761402249057832E-4</v>
      </c>
    </row>
    <row r="1938" spans="1:15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3.6784799999999999E-2</v>
      </c>
      <c r="F1938" s="5">
        <v>0.30178389999999999</v>
      </c>
      <c r="G1938" s="5">
        <v>5.3466899999999998E-2</v>
      </c>
      <c r="H1938" s="5">
        <v>1.628085</v>
      </c>
      <c r="I1938" s="9">
        <v>0.26735150000000002</v>
      </c>
      <c r="M1938" s="5">
        <f t="shared" si="92"/>
        <v>-5.8235402358285224</v>
      </c>
      <c r="N1938" s="95">
        <f t="shared" si="91"/>
        <v>2.9483989350233262E-3</v>
      </c>
      <c r="O1938" s="72">
        <f t="shared" si="90"/>
        <v>-2.9527540256329273E-3</v>
      </c>
    </row>
    <row r="1939" spans="1:15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4.5137499999999997E-2</v>
      </c>
      <c r="F1939" s="5">
        <v>0.31199769999999999</v>
      </c>
      <c r="G1939" s="5">
        <v>8.5207599999999994E-2</v>
      </c>
      <c r="H1939" s="5">
        <v>2.054916</v>
      </c>
      <c r="I1939" s="9">
        <v>0.25971159999999999</v>
      </c>
      <c r="M1939" s="5">
        <f t="shared" si="92"/>
        <v>-6.7737543008340362</v>
      </c>
      <c r="N1939" s="95">
        <f t="shared" si="91"/>
        <v>1.1420880814636413E-3</v>
      </c>
      <c r="O1939" s="72">
        <f t="shared" si="90"/>
        <v>-1.1427407610489406E-3</v>
      </c>
    </row>
    <row r="1940" spans="1:15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5.2586300000000002E-2</v>
      </c>
      <c r="F1940" s="5">
        <v>0.18842449999999999</v>
      </c>
      <c r="G1940" s="5">
        <v>5.7665300000000003E-2</v>
      </c>
      <c r="H1940" s="5">
        <v>1.542424</v>
      </c>
      <c r="I1940" s="9">
        <v>0.21695449999999999</v>
      </c>
      <c r="M1940" s="5">
        <f t="shared" si="92"/>
        <v>-5.5804718209115798</v>
      </c>
      <c r="N1940" s="95">
        <f t="shared" si="91"/>
        <v>3.7566205512944741E-3</v>
      </c>
      <c r="O1940" s="72">
        <f t="shared" si="90"/>
        <v>-3.7636943716072469E-3</v>
      </c>
    </row>
    <row r="1941" spans="1:15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3.6958999999999998E-3</v>
      </c>
      <c r="F1941" s="5">
        <v>0.1975036</v>
      </c>
      <c r="G1941" s="5">
        <v>5.3207999999999998E-2</v>
      </c>
      <c r="H1941" s="5">
        <v>1.5730740000000001</v>
      </c>
      <c r="I1941" s="9">
        <v>0.20394689999999999</v>
      </c>
      <c r="M1941" s="5">
        <f t="shared" si="92"/>
        <v>-5.6351835140185242</v>
      </c>
      <c r="N1941" s="95">
        <f t="shared" si="91"/>
        <v>3.5573223050367159E-3</v>
      </c>
      <c r="O1941" s="72">
        <f t="shared" si="90"/>
        <v>-3.5636646216044275E-3</v>
      </c>
    </row>
    <row r="1942" spans="1:15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5.9231499999999999E-2</v>
      </c>
      <c r="F1942" s="5">
        <v>0.22676470000000001</v>
      </c>
      <c r="G1942" s="5">
        <v>8.0111699999999994E-2</v>
      </c>
      <c r="H1942" s="5">
        <v>2.1022090000000002</v>
      </c>
      <c r="I1942" s="9">
        <v>0.2348769</v>
      </c>
      <c r="M1942" s="5">
        <f t="shared" si="92"/>
        <v>-6.6939770639570506</v>
      </c>
      <c r="N1942" s="95">
        <f t="shared" si="91"/>
        <v>1.2368163683117569E-3</v>
      </c>
      <c r="O1942" s="72">
        <f t="shared" si="90"/>
        <v>-1.2375818569205306E-3</v>
      </c>
    </row>
    <row r="1943" spans="1:15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5.3358599999999999E-2</v>
      </c>
      <c r="F1943" s="5">
        <v>0.1712959</v>
      </c>
      <c r="G1943" s="5">
        <v>8.6955500000000005E-2</v>
      </c>
      <c r="H1943" s="5">
        <v>1.6227</v>
      </c>
      <c r="I1943" s="9">
        <v>0.2468101</v>
      </c>
      <c r="M1943" s="5">
        <f t="shared" si="92"/>
        <v>-5.8989652123872611</v>
      </c>
      <c r="N1943" s="95">
        <f t="shared" si="91"/>
        <v>2.7347814901171824E-3</v>
      </c>
      <c r="O1943" s="72">
        <f t="shared" si="90"/>
        <v>-2.7385278368685876E-3</v>
      </c>
    </row>
    <row r="1944" spans="1:15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3.5095300000000003E-2</v>
      </c>
      <c r="F1944" s="5">
        <v>0.18578359999999999</v>
      </c>
      <c r="G1944" s="5">
        <v>6.5821099999999994E-2</v>
      </c>
      <c r="H1944" s="5">
        <v>2.0953759999999999</v>
      </c>
      <c r="I1944" s="9">
        <v>0.1946494</v>
      </c>
      <c r="M1944" s="5">
        <f t="shared" si="92"/>
        <v>-6.5441211837852613</v>
      </c>
      <c r="N1944" s="95">
        <f t="shared" si="91"/>
        <v>1.4364812993796169E-3</v>
      </c>
      <c r="O1944" s="72">
        <f t="shared" si="90"/>
        <v>-1.4375140277564473E-3</v>
      </c>
    </row>
    <row r="1945" spans="1:15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4.7306800000000003E-2</v>
      </c>
      <c r="F1945" s="5">
        <v>0.13815849999999999</v>
      </c>
      <c r="G1945" s="5">
        <v>6.6087800000000002E-2</v>
      </c>
      <c r="H1945" s="5">
        <v>1.9638040000000001</v>
      </c>
      <c r="I1945" s="9">
        <v>0.2054</v>
      </c>
      <c r="M1945" s="5">
        <f t="shared" si="92"/>
        <v>-6.2556117935697522</v>
      </c>
      <c r="N1945" s="95">
        <f t="shared" si="91"/>
        <v>1.9159731663643963E-3</v>
      </c>
      <c r="O1945" s="72">
        <f t="shared" si="90"/>
        <v>-1.9178109908082348E-3</v>
      </c>
    </row>
    <row r="1946" spans="1:15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5.46402E-2</v>
      </c>
      <c r="F1946" s="5">
        <v>0.12489790000000001</v>
      </c>
      <c r="G1946" s="5">
        <v>7.3633500000000005E-2</v>
      </c>
      <c r="H1946" s="5">
        <v>2.3882819999999998</v>
      </c>
      <c r="I1946" s="9">
        <v>0.2192723</v>
      </c>
      <c r="M1946" s="5">
        <f t="shared" si="92"/>
        <v>-6.9614975240422927</v>
      </c>
      <c r="N1946" s="95">
        <f t="shared" si="91"/>
        <v>9.46779103124337E-4</v>
      </c>
      <c r="O1946" s="72">
        <f t="shared" si="90"/>
        <v>-9.4722758155509046E-4</v>
      </c>
    </row>
    <row r="1947" spans="1:15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5.6349999999999997E-2</v>
      </c>
      <c r="F1947" s="5">
        <v>0.1052987</v>
      </c>
      <c r="G1947" s="5">
        <v>7.1097599999999997E-2</v>
      </c>
      <c r="H1947" s="5">
        <v>1.8911549999999999</v>
      </c>
      <c r="I1947" s="9">
        <v>0.22037909999999999</v>
      </c>
      <c r="M1947" s="5">
        <f t="shared" si="92"/>
        <v>-6.1191033983572458</v>
      </c>
      <c r="N1947" s="95">
        <f t="shared" si="91"/>
        <v>2.1955967336987747E-3</v>
      </c>
      <c r="O1947" s="72">
        <f t="shared" si="90"/>
        <v>-2.1980105900912782E-3</v>
      </c>
    </row>
    <row r="1948" spans="1:15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0.2199554</v>
      </c>
      <c r="F1948" s="5">
        <v>-0.1047371</v>
      </c>
      <c r="G1948" s="5">
        <v>5.7938499999999997E-2</v>
      </c>
      <c r="H1948" s="5">
        <v>0.96686349999999999</v>
      </c>
      <c r="I1948" s="9">
        <v>0.46017659999999999</v>
      </c>
      <c r="M1948" s="5">
        <f t="shared" si="92"/>
        <v>-4.0190980671018499</v>
      </c>
      <c r="N1948" s="95">
        <f t="shared" si="91"/>
        <v>1.7651973397871008E-2</v>
      </c>
      <c r="O1948" s="72">
        <f t="shared" si="90"/>
        <v>-1.7809627506129265E-2</v>
      </c>
    </row>
    <row r="1949" spans="1:15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0.2144143</v>
      </c>
      <c r="F1949" s="5">
        <v>-4.2503600000000002E-2</v>
      </c>
      <c r="G1949" s="5">
        <v>5.9889100000000001E-2</v>
      </c>
      <c r="H1949" s="5">
        <v>0.93135120000000005</v>
      </c>
      <c r="I1949" s="9">
        <v>0.45829910000000001</v>
      </c>
      <c r="M1949" s="5">
        <f t="shared" si="92"/>
        <v>-4.0720575849481317</v>
      </c>
      <c r="N1949" s="95">
        <f t="shared" si="91"/>
        <v>1.6756713739456842E-2</v>
      </c>
      <c r="O1949" s="72">
        <f t="shared" si="90"/>
        <v>-1.6898695803834251E-2</v>
      </c>
    </row>
    <row r="1950" spans="1:15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0.2013865</v>
      </c>
      <c r="F1950" s="5">
        <v>9.9032400000000007E-2</v>
      </c>
      <c r="G1950" s="5">
        <v>6.5421499999999994E-2</v>
      </c>
      <c r="H1950" s="5">
        <v>1.7903960000000001</v>
      </c>
      <c r="I1950" s="9">
        <v>0.42746309999999998</v>
      </c>
      <c r="M1950" s="5">
        <f t="shared" si="92"/>
        <v>-5.7155827474200631</v>
      </c>
      <c r="N1950" s="95">
        <f t="shared" si="91"/>
        <v>3.2834139364713287E-3</v>
      </c>
      <c r="O1950" s="72">
        <f t="shared" si="90"/>
        <v>-3.2888161684275171E-3</v>
      </c>
    </row>
    <row r="1951" spans="1:15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0.22824939999999999</v>
      </c>
      <c r="F1951" s="5">
        <v>0.15675800000000001</v>
      </c>
      <c r="G1951" s="5">
        <v>6.2881099999999995E-2</v>
      </c>
      <c r="H1951" s="5">
        <v>1.4145030000000001</v>
      </c>
      <c r="I1951" s="9">
        <v>0.41336859999999997</v>
      </c>
      <c r="M1951" s="5">
        <f t="shared" si="92"/>
        <v>-5.1777793170287154</v>
      </c>
      <c r="N1951" s="95">
        <f t="shared" si="91"/>
        <v>5.6088813219070301E-3</v>
      </c>
      <c r="O1951" s="72">
        <f t="shared" si="90"/>
        <v>-5.6246701629168137E-3</v>
      </c>
    </row>
    <row r="1952" spans="1:15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0.1728364</v>
      </c>
      <c r="F1952" s="5">
        <v>0.13072320000000001</v>
      </c>
      <c r="G1952" s="5">
        <v>4.86404E-2</v>
      </c>
      <c r="H1952" s="5">
        <v>0.8316289</v>
      </c>
      <c r="I1952" s="9">
        <v>0.36352909999999999</v>
      </c>
      <c r="M1952" s="5">
        <f t="shared" si="92"/>
        <v>-4.150998583232548</v>
      </c>
      <c r="N1952" s="95">
        <f t="shared" si="91"/>
        <v>1.5504506710373638E-2</v>
      </c>
      <c r="O1952" s="72">
        <f t="shared" si="90"/>
        <v>-1.5625958577602586E-2</v>
      </c>
    </row>
    <row r="1953" spans="1:15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-6.3846E-2</v>
      </c>
      <c r="F1953" s="5">
        <v>-0.35873759999999999</v>
      </c>
      <c r="G1953" s="5">
        <v>8.0672099999999997E-2</v>
      </c>
      <c r="H1953" s="5">
        <v>0.7273868</v>
      </c>
      <c r="I1953" s="9">
        <v>1.1982809999999999</v>
      </c>
      <c r="M1953" s="5">
        <f t="shared" si="92"/>
        <v>-3.1101808447259964</v>
      </c>
      <c r="N1953" s="95">
        <f t="shared" si="91"/>
        <v>4.2689253047221272E-2</v>
      </c>
      <c r="O1953" s="72">
        <f t="shared" si="90"/>
        <v>-4.3627230776351167E-2</v>
      </c>
    </row>
    <row r="1954" spans="1:15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-3.3932900000000002E-2</v>
      </c>
      <c r="F1954" s="5">
        <v>-0.24014050000000001</v>
      </c>
      <c r="G1954" s="5">
        <v>7.8970200000000004E-2</v>
      </c>
      <c r="H1954" s="5">
        <v>0.86464050000000003</v>
      </c>
      <c r="I1954" s="9">
        <v>1.085815</v>
      </c>
      <c r="M1954" s="5">
        <f t="shared" si="92"/>
        <v>-3.5450382947608836</v>
      </c>
      <c r="N1954" s="95">
        <f t="shared" si="91"/>
        <v>2.8057564785056516E-2</v>
      </c>
      <c r="O1954" s="72">
        <f t="shared" si="90"/>
        <v>-2.8458699305344372E-2</v>
      </c>
    </row>
    <row r="1955" spans="1:15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-1.5794599999999999E-2</v>
      </c>
      <c r="F1955" s="5">
        <v>-0.16575139999999999</v>
      </c>
      <c r="G1955" s="5">
        <v>6.6106700000000004E-2</v>
      </c>
      <c r="H1955" s="5">
        <v>1.3502099999999999</v>
      </c>
      <c r="I1955" s="9">
        <v>1.0580000000000001</v>
      </c>
      <c r="M1955" s="5">
        <f t="shared" si="92"/>
        <v>-4.3338263314382308</v>
      </c>
      <c r="N1955" s="95">
        <f t="shared" si="91"/>
        <v>1.2947425605490058E-2</v>
      </c>
      <c r="O1955" s="72">
        <f t="shared" si="90"/>
        <v>-1.303197410354588E-2</v>
      </c>
    </row>
    <row r="1956" spans="1:15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-4.4053599999999998E-2</v>
      </c>
      <c r="F1956" s="5">
        <v>-9.4616000000000006E-2</v>
      </c>
      <c r="G1956" s="5">
        <v>8.6015400000000006E-2</v>
      </c>
      <c r="H1956" s="5">
        <v>2.2177709999999999</v>
      </c>
      <c r="I1956" s="9">
        <v>1.130428</v>
      </c>
      <c r="M1956" s="5">
        <f t="shared" si="92"/>
        <v>-5.9458722440893839</v>
      </c>
      <c r="N1956" s="95">
        <f t="shared" si="91"/>
        <v>2.6097901955531946E-3</v>
      </c>
      <c r="O1956" s="72">
        <f t="shared" si="90"/>
        <v>-2.6132016347052076E-3</v>
      </c>
    </row>
    <row r="1957" spans="1:15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2.6142800000000001E-2</v>
      </c>
      <c r="F1957" s="5">
        <v>4.6127099999999997E-2</v>
      </c>
      <c r="G1957" s="5">
        <v>6.5608E-2</v>
      </c>
      <c r="H1957" s="5">
        <v>0.97690770000000005</v>
      </c>
      <c r="I1957" s="9">
        <v>0.65700970000000003</v>
      </c>
      <c r="M1957" s="5">
        <f t="shared" si="92"/>
        <v>-4.2741462655818143</v>
      </c>
      <c r="N1957" s="95">
        <f t="shared" si="91"/>
        <v>1.3732717573452787E-2</v>
      </c>
      <c r="O1957" s="72">
        <f t="shared" si="90"/>
        <v>-1.3827883602660577E-2</v>
      </c>
    </row>
    <row r="1958" spans="1:15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1.7649600000000001E-2</v>
      </c>
      <c r="F1958" s="5">
        <v>8.6082000000000006E-2</v>
      </c>
      <c r="G1958" s="5">
        <v>7.0121900000000001E-2</v>
      </c>
      <c r="H1958" s="5">
        <v>1.3625689999999999</v>
      </c>
      <c r="I1958" s="9">
        <v>0.73484530000000003</v>
      </c>
      <c r="M1958" s="5">
        <f t="shared" si="92"/>
        <v>-4.9382180077992794</v>
      </c>
      <c r="N1958" s="95">
        <f t="shared" si="91"/>
        <v>7.1163537141621025E-3</v>
      </c>
      <c r="O1958" s="72">
        <f t="shared" si="90"/>
        <v>-7.1417957340497648E-3</v>
      </c>
    </row>
    <row r="1959" spans="1:15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4.1135699999999997E-2</v>
      </c>
      <c r="F1959" s="5">
        <v>0.1431048</v>
      </c>
      <c r="G1959" s="5">
        <v>6.8371299999999996E-2</v>
      </c>
      <c r="H1959" s="5">
        <v>1.091045</v>
      </c>
      <c r="I1959" s="9">
        <v>0.66611050000000005</v>
      </c>
      <c r="M1959" s="5">
        <f t="shared" si="92"/>
        <v>-4.6072930391024443</v>
      </c>
      <c r="N1959" s="95">
        <f t="shared" si="91"/>
        <v>9.8802014902414134E-3</v>
      </c>
      <c r="O1959" s="72">
        <f t="shared" si="90"/>
        <v>-9.9293345787351897E-3</v>
      </c>
    </row>
    <row r="1960" spans="1:15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2.80824E-2</v>
      </c>
      <c r="F1960" s="5">
        <v>0.18439240000000001</v>
      </c>
      <c r="G1960" s="5">
        <v>7.69561E-2</v>
      </c>
      <c r="H1960" s="5">
        <v>0.73403359999999995</v>
      </c>
      <c r="I1960" s="9">
        <v>0.65360859999999998</v>
      </c>
      <c r="M1960" s="5">
        <f t="shared" si="92"/>
        <v>-4.1802231438139312</v>
      </c>
      <c r="N1960" s="95">
        <f t="shared" si="91"/>
        <v>1.5064678503741873E-2</v>
      </c>
      <c r="O1960" s="72">
        <f t="shared" si="90"/>
        <v>-1.5179303421562703E-2</v>
      </c>
    </row>
    <row r="1961" spans="1:15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2.9769E-2</v>
      </c>
      <c r="F1961" s="5">
        <v>0.2167897</v>
      </c>
      <c r="G1961" s="5">
        <v>6.3467300000000004E-2</v>
      </c>
      <c r="H1961" s="5">
        <v>0.87647850000000005</v>
      </c>
      <c r="I1961" s="9">
        <v>0.68250330000000003</v>
      </c>
      <c r="M1961" s="5">
        <f t="shared" si="92"/>
        <v>-4.3278252261625676</v>
      </c>
      <c r="N1961" s="95">
        <f t="shared" si="91"/>
        <v>1.3024343056960817E-2</v>
      </c>
      <c r="O1961" s="72">
        <f t="shared" si="90"/>
        <v>-1.3109903537673141E-2</v>
      </c>
    </row>
    <row r="1962" spans="1:15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2.12462E-2</v>
      </c>
      <c r="F1962" s="5">
        <v>0.18874589999999999</v>
      </c>
      <c r="G1962" s="5">
        <v>5.9909799999999999E-2</v>
      </c>
      <c r="H1962" s="5">
        <v>0.7670323</v>
      </c>
      <c r="I1962" s="9">
        <v>0.69618000000000002</v>
      </c>
      <c r="M1962" s="5">
        <f t="shared" si="92"/>
        <v>-4.0792358249221277</v>
      </c>
      <c r="N1962" s="95">
        <f t="shared" si="91"/>
        <v>1.6638854925800479E-2</v>
      </c>
      <c r="O1962" s="72">
        <f t="shared" si="90"/>
        <v>-1.6778835590036761E-2</v>
      </c>
    </row>
    <row r="1963" spans="1:15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0.47353800000000001</v>
      </c>
      <c r="F1963" s="5">
        <v>0.32877020000000001</v>
      </c>
      <c r="G1963" s="5">
        <v>5.1298400000000001E-2</v>
      </c>
      <c r="H1963" s="5">
        <v>5.5398139999999998</v>
      </c>
      <c r="I1963" s="9">
        <v>0.44556699999999999</v>
      </c>
      <c r="M1963" s="5">
        <f t="shared" si="92"/>
        <v>-11.787696865260434</v>
      </c>
      <c r="N1963" s="95">
        <f t="shared" si="91"/>
        <v>7.5974000894754727E-6</v>
      </c>
      <c r="O1963" s="72">
        <f t="shared" si="90"/>
        <v>-7.5974289498776297E-6</v>
      </c>
    </row>
    <row r="1964" spans="1:15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0.66490570000000004</v>
      </c>
      <c r="F1964" s="5">
        <v>0.33366279999999998</v>
      </c>
      <c r="G1964" s="5">
        <v>9.1216099999999994E-2</v>
      </c>
      <c r="H1964" s="5">
        <v>2.0479240000000001</v>
      </c>
      <c r="I1964" s="9">
        <v>0.3385688</v>
      </c>
      <c r="M1964" s="5">
        <f t="shared" si="92"/>
        <v>-6.5364767696960939</v>
      </c>
      <c r="N1964" s="95">
        <f t="shared" si="91"/>
        <v>1.4474884804313579E-3</v>
      </c>
      <c r="O1964" s="72">
        <f t="shared" si="90"/>
        <v>-1.4485371039175598E-3</v>
      </c>
    </row>
    <row r="1965" spans="1:15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0.37515989999999999</v>
      </c>
      <c r="F1965" s="5">
        <v>0.22429560000000001</v>
      </c>
      <c r="G1965" s="5">
        <v>-1.29946E-2</v>
      </c>
      <c r="H1965" s="5">
        <v>1.2523850000000001</v>
      </c>
      <c r="I1965" s="9">
        <v>0.1871025</v>
      </c>
      <c r="M1965" s="5">
        <f t="shared" si="92"/>
        <v>-4.4900401028918671</v>
      </c>
      <c r="N1965" s="95">
        <f t="shared" si="91"/>
        <v>1.1095697956502643E-2</v>
      </c>
      <c r="O1965" s="72">
        <f t="shared" si="90"/>
        <v>-1.1157714383470008E-2</v>
      </c>
    </row>
    <row r="1966" spans="1:15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0.33600210000000003</v>
      </c>
      <c r="F1966" s="5">
        <v>-0.19893920000000001</v>
      </c>
      <c r="G1966" s="5">
        <v>2.5737400000000001E-2</v>
      </c>
      <c r="H1966" s="5">
        <v>0.35601729999999998</v>
      </c>
      <c r="I1966" s="9">
        <v>0.25888329999999998</v>
      </c>
      <c r="M1966" s="5">
        <f t="shared" si="92"/>
        <v>-2.7277654489687264</v>
      </c>
      <c r="N1966" s="95">
        <f t="shared" si="91"/>
        <v>6.1354725268234489E-2</v>
      </c>
      <c r="O1966" s="72">
        <f t="shared" si="90"/>
        <v>-6.3317640335377776E-2</v>
      </c>
    </row>
    <row r="1967" spans="1:15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0.31569960000000002</v>
      </c>
      <c r="F1967" s="5">
        <v>-0.43457200000000001</v>
      </c>
      <c r="G1967" s="5">
        <v>5.4817200000000003E-2</v>
      </c>
      <c r="H1967" s="5">
        <v>1.2703059999999999</v>
      </c>
      <c r="I1967" s="9">
        <v>0.31350929999999999</v>
      </c>
      <c r="M1967" s="5">
        <f t="shared" si="92"/>
        <v>-4.0493236110383597</v>
      </c>
      <c r="N1967" s="95">
        <f t="shared" si="91"/>
        <v>1.7135421202589599E-2</v>
      </c>
      <c r="O1967" s="72">
        <f t="shared" si="90"/>
        <v>-1.7283931501780179E-2</v>
      </c>
    </row>
    <row r="1968" spans="1:15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0.43570680000000001</v>
      </c>
      <c r="F1968" s="5">
        <v>-0.27327669999999998</v>
      </c>
      <c r="G1968" s="5">
        <v>4.9431999999999997E-2</v>
      </c>
      <c r="H1968" s="5">
        <v>0.72260159999999996</v>
      </c>
      <c r="I1968" s="9">
        <v>0.33246140000000002</v>
      </c>
      <c r="M1968" s="5">
        <f t="shared" si="92"/>
        <v>-3.3064816739301097</v>
      </c>
      <c r="N1968" s="95">
        <f t="shared" si="91"/>
        <v>3.5349497874568342E-2</v>
      </c>
      <c r="O1968" s="72">
        <f t="shared" si="90"/>
        <v>-3.5989417207263945E-2</v>
      </c>
    </row>
    <row r="1969" spans="1:15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0.4320486</v>
      </c>
      <c r="F1969" s="5">
        <v>0.23156860000000001</v>
      </c>
      <c r="G1969" s="5">
        <v>7.5750799999999993E-2</v>
      </c>
      <c r="H1969" s="5">
        <v>6.7143449999999998</v>
      </c>
      <c r="I1969" s="9">
        <v>0.21677389999999999</v>
      </c>
      <c r="M1969" s="5">
        <f t="shared" si="92"/>
        <v>-13.872663207656103</v>
      </c>
      <c r="N1969" s="95">
        <f t="shared" si="91"/>
        <v>9.4444899639305354E-7</v>
      </c>
      <c r="O1969" s="72">
        <f t="shared" si="90"/>
        <v>-9.4444944233506231E-7</v>
      </c>
    </row>
    <row r="1970" spans="1:15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0.39268209999999998</v>
      </c>
      <c r="F1970" s="5">
        <v>0.26500259999999998</v>
      </c>
      <c r="G1970" s="5">
        <v>5.9284000000000003E-2</v>
      </c>
      <c r="H1970" s="5">
        <v>5.4434209999999998</v>
      </c>
      <c r="I1970" s="9">
        <v>0.17741180000000001</v>
      </c>
      <c r="M1970" s="5">
        <f t="shared" si="92"/>
        <v>-11.804931816715863</v>
      </c>
      <c r="N1970" s="95">
        <f t="shared" si="91"/>
        <v>7.467582161846553E-6</v>
      </c>
      <c r="O1970" s="72">
        <f t="shared" si="90"/>
        <v>-7.4676100443879825E-6</v>
      </c>
    </row>
    <row r="1971" spans="1:15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0.2439818</v>
      </c>
      <c r="F1971" s="5">
        <v>0.3193957</v>
      </c>
      <c r="G1971" s="5">
        <v>4.9595100000000003E-2</v>
      </c>
      <c r="H1971" s="5">
        <v>4.9316300000000002</v>
      </c>
      <c r="I1971" s="9">
        <v>0.18977869999999999</v>
      </c>
      <c r="M1971" s="5">
        <f t="shared" si="92"/>
        <v>-11.044889697701509</v>
      </c>
      <c r="N1971" s="95">
        <f t="shared" si="91"/>
        <v>1.5968290177539519E-5</v>
      </c>
      <c r="O1971" s="72">
        <f t="shared" si="90"/>
        <v>-1.5968417672084348E-5</v>
      </c>
    </row>
    <row r="1972" spans="1:15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0.1102253</v>
      </c>
      <c r="F1972" s="5">
        <v>0.22072140000000001</v>
      </c>
      <c r="G1972" s="5">
        <v>3.3451500000000002E-2</v>
      </c>
      <c r="H1972" s="5">
        <v>1.791858</v>
      </c>
      <c r="I1972" s="9">
        <v>0.1973906</v>
      </c>
      <c r="M1972" s="5">
        <f t="shared" si="92"/>
        <v>-5.819479419365484</v>
      </c>
      <c r="N1972" s="95">
        <f t="shared" si="91"/>
        <v>2.9603606686001722E-3</v>
      </c>
      <c r="O1972" s="72">
        <f t="shared" si="90"/>
        <v>-2.964751203429703E-3</v>
      </c>
    </row>
    <row r="1973" spans="1:15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0.2809758</v>
      </c>
      <c r="F1973" s="5">
        <v>0.2053044</v>
      </c>
      <c r="G1973" s="5">
        <v>6.2707600000000002E-2</v>
      </c>
      <c r="H1973" s="5">
        <v>7.4470429999999999</v>
      </c>
      <c r="I1973" s="9">
        <v>0.20718529999999999</v>
      </c>
      <c r="M1973" s="5">
        <f t="shared" si="92"/>
        <v>-14.966308506501695</v>
      </c>
      <c r="N1973" s="95">
        <f t="shared" si="91"/>
        <v>3.1638411021106723E-7</v>
      </c>
      <c r="O1973" s="72">
        <f t="shared" si="90"/>
        <v>-3.1638416029328011E-7</v>
      </c>
    </row>
    <row r="1974" spans="1:15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0.38340679999999999</v>
      </c>
      <c r="F1974" s="5">
        <v>0.20092879999999999</v>
      </c>
      <c r="G1974" s="5">
        <v>4.21611E-2</v>
      </c>
      <c r="H1974" s="5">
        <v>3.1517400000000002</v>
      </c>
      <c r="I1974" s="9">
        <v>0.20910020000000001</v>
      </c>
      <c r="M1974" s="5">
        <f t="shared" si="92"/>
        <v>-7.907003058117783</v>
      </c>
      <c r="N1974" s="95">
        <f t="shared" si="91"/>
        <v>3.6802078270918576E-4</v>
      </c>
      <c r="O1974" s="72">
        <f t="shared" si="90"/>
        <v>-3.6808851897680969E-4</v>
      </c>
    </row>
    <row r="1975" spans="1:15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0.29120459999999998</v>
      </c>
      <c r="F1975" s="5">
        <v>-4.2808400000000003E-2</v>
      </c>
      <c r="G1975" s="5">
        <v>5.3921000000000004E-3</v>
      </c>
      <c r="H1975" s="5">
        <v>2.724815</v>
      </c>
      <c r="I1975" s="9">
        <v>0.1270445</v>
      </c>
      <c r="M1975" s="5">
        <f t="shared" si="92"/>
        <v>-6.6672025668649564</v>
      </c>
      <c r="N1975" s="95">
        <f t="shared" si="91"/>
        <v>1.2703361727345675E-3</v>
      </c>
      <c r="O1975" s="72">
        <f t="shared" si="90"/>
        <v>-1.2711437337188135E-3</v>
      </c>
    </row>
    <row r="1976" spans="1:15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0.33498410000000001</v>
      </c>
      <c r="F1976" s="5">
        <v>-0.1261591</v>
      </c>
      <c r="G1976" s="5">
        <v>1.9485100000000002E-2</v>
      </c>
      <c r="H1976" s="5">
        <v>1.1998040000000001</v>
      </c>
      <c r="I1976" s="9">
        <v>0.14697180000000001</v>
      </c>
      <c r="M1976" s="5">
        <f t="shared" si="92"/>
        <v>-4.19800389671079</v>
      </c>
      <c r="N1976" s="95">
        <f t="shared" si="91"/>
        <v>1.4803114652016275E-2</v>
      </c>
      <c r="O1976" s="72">
        <f t="shared" si="90"/>
        <v>-1.4913774182099748E-2</v>
      </c>
    </row>
    <row r="1977" spans="1:15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0.32889309999999999</v>
      </c>
      <c r="F1977" s="5">
        <v>-0.22716720000000001</v>
      </c>
      <c r="G1977" s="5">
        <v>2.5290199999999999E-2</v>
      </c>
      <c r="H1977" s="5">
        <v>2.4265669999999999</v>
      </c>
      <c r="I1977" s="9">
        <v>0.1573427</v>
      </c>
      <c r="M1977" s="5">
        <f t="shared" si="92"/>
        <v>-6.0486268446190605</v>
      </c>
      <c r="N1977" s="95">
        <f t="shared" si="91"/>
        <v>2.3555402706439154E-3</v>
      </c>
      <c r="O1977" s="72">
        <f t="shared" si="90"/>
        <v>-2.3583189199650545E-3</v>
      </c>
    </row>
    <row r="1978" spans="1:15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0.2057861</v>
      </c>
      <c r="F1978" s="5">
        <v>9.2916899999999997E-2</v>
      </c>
      <c r="G1978" s="5">
        <v>2.8566000000000001E-2</v>
      </c>
      <c r="H1978" s="5">
        <v>0.38764680000000001</v>
      </c>
      <c r="I1978" s="9">
        <v>0.2115571</v>
      </c>
      <c r="M1978" s="5">
        <f t="shared" si="92"/>
        <v>-3.3084515243268653</v>
      </c>
      <c r="N1978" s="95">
        <f t="shared" si="91"/>
        <v>3.5282387598800355E-2</v>
      </c>
      <c r="O1978" s="72">
        <f t="shared" si="90"/>
        <v>-3.3443713744304855</v>
      </c>
    </row>
    <row r="1979" spans="1:15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0.21180270000000001</v>
      </c>
      <c r="F1979" s="5">
        <v>0.13252369999999999</v>
      </c>
      <c r="G1979" s="5">
        <v>5.6167300000000003E-2</v>
      </c>
      <c r="H1979" s="5">
        <v>0.37212689999999998</v>
      </c>
      <c r="I1979" s="9">
        <v>0.2235849</v>
      </c>
      <c r="M1979" s="5">
        <f t="shared" si="92"/>
        <v>-3.5521454451260279</v>
      </c>
      <c r="N1979" s="95">
        <f t="shared" si="91"/>
        <v>2.7864399116276375E-2</v>
      </c>
      <c r="O1979" s="72">
        <f t="shared" si="90"/>
        <v>-2.8259977169885795E-2</v>
      </c>
    </row>
    <row r="1980" spans="1:15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0.18628829999999999</v>
      </c>
      <c r="F1980" s="5">
        <v>0.14439650000000001</v>
      </c>
      <c r="G1980" s="5">
        <v>3.5108199999999999E-2</v>
      </c>
      <c r="H1980" s="5">
        <v>0.29710160000000002</v>
      </c>
      <c r="I1980" s="9">
        <v>0.24871209999999999</v>
      </c>
      <c r="M1980" s="5">
        <f t="shared" si="92"/>
        <v>-3.2763974023178641</v>
      </c>
      <c r="N1980" s="95">
        <f t="shared" si="91"/>
        <v>3.6389832894278308E-2</v>
      </c>
      <c r="O1980" s="72">
        <f t="shared" si="90"/>
        <v>-3.706845712883812E-2</v>
      </c>
    </row>
    <row r="1981" spans="1:15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0.1761103</v>
      </c>
      <c r="F1981" s="5">
        <v>0.1307374</v>
      </c>
      <c r="G1981" s="5">
        <v>3.9431099999999997E-2</v>
      </c>
      <c r="H1981" s="5">
        <v>0.19292960000000001</v>
      </c>
      <c r="I1981" s="9">
        <v>0.21934010000000001</v>
      </c>
      <c r="M1981" s="5">
        <f t="shared" si="92"/>
        <v>-3.147528512828158</v>
      </c>
      <c r="N1981" s="95">
        <f t="shared" si="91"/>
        <v>4.1188772205074539E-2</v>
      </c>
      <c r="O1981" s="72">
        <f t="shared" si="90"/>
        <v>-4.2061066232936359E-2</v>
      </c>
    </row>
    <row r="1982" spans="1:15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0.132908</v>
      </c>
      <c r="F1982" s="5">
        <v>8.6620199999999994E-2</v>
      </c>
      <c r="G1982" s="5">
        <v>1.9685399999999999E-2</v>
      </c>
      <c r="H1982" s="5">
        <v>0.1168295</v>
      </c>
      <c r="I1982" s="9">
        <v>0.23223869999999999</v>
      </c>
      <c r="M1982" s="5">
        <f t="shared" si="92"/>
        <v>-2.8140710477165749</v>
      </c>
      <c r="N1982" s="95">
        <f t="shared" si="91"/>
        <v>5.6568522375293653E-2</v>
      </c>
      <c r="O1982" s="72">
        <f t="shared" si="90"/>
        <v>-2.8723025902564641</v>
      </c>
    </row>
    <row r="1983" spans="1:15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-2.6386400000000001E-2</v>
      </c>
      <c r="F1983" s="5">
        <v>0.17445920000000001</v>
      </c>
      <c r="G1983" s="5">
        <v>6.2339699999999998E-2</v>
      </c>
      <c r="H1983" s="5">
        <v>2.2755390000000002</v>
      </c>
      <c r="I1983" s="9">
        <v>0.1217999</v>
      </c>
      <c r="M1983" s="5">
        <f t="shared" si="92"/>
        <v>-6.8575377818108665</v>
      </c>
      <c r="N1983" s="95">
        <f t="shared" si="91"/>
        <v>1.0503952793383745E-3</v>
      </c>
      <c r="O1983" s="72">
        <f t="shared" si="90"/>
        <v>-1.0509473310753455E-3</v>
      </c>
    </row>
    <row r="1984" spans="1:15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-6.1929199999999997E-2</v>
      </c>
      <c r="F1984" s="5">
        <v>0.1816941</v>
      </c>
      <c r="G1984" s="5">
        <v>5.9167200000000003E-2</v>
      </c>
      <c r="H1984" s="5">
        <v>1.7982229999999999</v>
      </c>
      <c r="I1984" s="9">
        <v>0.1143768</v>
      </c>
      <c r="M1984" s="5">
        <f t="shared" si="92"/>
        <v>-6.1013629789179653</v>
      </c>
      <c r="N1984" s="95">
        <f t="shared" si="91"/>
        <v>2.2348072704472728E-3</v>
      </c>
      <c r="O1984" s="72">
        <f t="shared" si="90"/>
        <v>-2.2373081789423144E-3</v>
      </c>
    </row>
    <row r="1985" spans="1:15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-3.5608300000000002E-2</v>
      </c>
      <c r="F1985" s="5">
        <v>0.2136856</v>
      </c>
      <c r="G1985" s="5">
        <v>5.1791999999999998E-2</v>
      </c>
      <c r="H1985" s="5">
        <v>1.430274</v>
      </c>
      <c r="I1985" s="9">
        <v>0.107511</v>
      </c>
      <c r="M1985" s="5">
        <f t="shared" si="92"/>
        <v>-5.4958720626867503</v>
      </c>
      <c r="N1985" s="95">
        <f t="shared" si="91"/>
        <v>4.0869049071852103E-3</v>
      </c>
      <c r="O1985" s="72">
        <f t="shared" si="90"/>
        <v>-4.0952791272605149E-3</v>
      </c>
    </row>
    <row r="1986" spans="1:15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0.27807660000000001</v>
      </c>
      <c r="F1986" s="5">
        <v>0.17960470000000001</v>
      </c>
      <c r="G1986" s="5">
        <v>6.4337400000000003E-2</v>
      </c>
      <c r="H1986" s="5">
        <v>1.7943770000000001</v>
      </c>
      <c r="I1986" s="9">
        <v>0.23718230000000001</v>
      </c>
      <c r="M1986" s="5">
        <f t="shared" si="92"/>
        <v>-5.9165503150762779</v>
      </c>
      <c r="N1986" s="95">
        <f t="shared" si="91"/>
        <v>2.6872385587057446E-3</v>
      </c>
      <c r="O1986" s="72">
        <f t="shared" ref="O1986:O2049" si="93">C1986*LN(logistic(M1986))+(1-C1986)*LN(1-logistic(M1986))</f>
        <v>-2.6908556657142947E-3</v>
      </c>
    </row>
    <row r="1987" spans="1:15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0.255326</v>
      </c>
      <c r="F1987" s="5">
        <v>0.24164040000000001</v>
      </c>
      <c r="G1987" s="5">
        <v>8.7433399999999994E-2</v>
      </c>
      <c r="H1987" s="5">
        <v>2.044435</v>
      </c>
      <c r="I1987" s="9">
        <v>0.27444000000000002</v>
      </c>
      <c r="M1987" s="5">
        <f t="shared" si="92"/>
        <v>-6.5763262885896561</v>
      </c>
      <c r="N1987" s="95">
        <f t="shared" ref="N1987:N2050" si="94">logistic(M1987)</f>
        <v>1.3910195986140449E-3</v>
      </c>
      <c r="O1987" s="72">
        <f t="shared" si="93"/>
        <v>-1.3919879644907422E-3</v>
      </c>
    </row>
    <row r="1988" spans="1:15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0.30180210000000002</v>
      </c>
      <c r="F1988" s="5">
        <v>0.28583350000000002</v>
      </c>
      <c r="G1988" s="5">
        <v>7.2386699999999998E-2</v>
      </c>
      <c r="H1988" s="5">
        <v>3.3215699999999999</v>
      </c>
      <c r="I1988" s="9">
        <v>0.28412690000000002</v>
      </c>
      <c r="M1988" s="5">
        <f t="shared" ref="M1988:M2051" si="95">MMULT(D1988:I1988,$L$20:$L$25)</f>
        <v>-8.530193072798971</v>
      </c>
      <c r="N1988" s="95">
        <f t="shared" si="94"/>
        <v>1.9737788470076289E-4</v>
      </c>
      <c r="O1988" s="72">
        <f t="shared" si="93"/>
        <v>-1.9739736627897078E-4</v>
      </c>
    </row>
    <row r="1989" spans="1:15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0.19434999999999999</v>
      </c>
      <c r="F1989" s="5">
        <v>0.25318499999999999</v>
      </c>
      <c r="G1989" s="5">
        <v>7.4345499999999995E-2</v>
      </c>
      <c r="H1989" s="5">
        <v>1.8449469999999999</v>
      </c>
      <c r="I1989" s="9">
        <v>0.24461859999999999</v>
      </c>
      <c r="M1989" s="5">
        <f t="shared" si="95"/>
        <v>-6.2142684764893517</v>
      </c>
      <c r="N1989" s="95">
        <f t="shared" si="94"/>
        <v>1.9966846334887002E-3</v>
      </c>
      <c r="O1989" s="72">
        <f t="shared" si="93"/>
        <v>-1.998680665658554E-3</v>
      </c>
    </row>
    <row r="1990" spans="1:15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0.21958910000000001</v>
      </c>
      <c r="F1990" s="5">
        <v>0.31340380000000001</v>
      </c>
      <c r="G1990" s="5">
        <v>6.8873299999999998E-2</v>
      </c>
      <c r="H1990" s="5">
        <v>1.2296229999999999</v>
      </c>
      <c r="I1990" s="9">
        <v>0.23305339999999999</v>
      </c>
      <c r="M1990" s="5">
        <f t="shared" si="95"/>
        <v>-5.2741888908878201</v>
      </c>
      <c r="N1990" s="95">
        <f t="shared" si="94"/>
        <v>5.0960073055855704E-3</v>
      </c>
      <c r="O1990" s="72">
        <f t="shared" si="93"/>
        <v>-5.1090362333374578E-3</v>
      </c>
    </row>
    <row r="1991" spans="1:15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0.1213345</v>
      </c>
      <c r="F1991" s="5">
        <v>0.29729800000000001</v>
      </c>
      <c r="G1991" s="5">
        <v>4.8638599999999997E-2</v>
      </c>
      <c r="H1991" s="5">
        <v>0.81505680000000003</v>
      </c>
      <c r="I1991" s="9">
        <v>0.20467869999999999</v>
      </c>
      <c r="M1991" s="5">
        <f t="shared" si="95"/>
        <v>-4.4865639600179712</v>
      </c>
      <c r="N1991" s="95">
        <f t="shared" si="94"/>
        <v>1.1133905118892819E-2</v>
      </c>
      <c r="O1991" s="72">
        <f t="shared" si="93"/>
        <v>-1.1196350984011991E-2</v>
      </c>
    </row>
    <row r="1992" spans="1:15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0.10467269999999999</v>
      </c>
      <c r="F1992" s="5">
        <v>0.3189398</v>
      </c>
      <c r="G1992" s="5">
        <v>5.2453899999999998E-2</v>
      </c>
      <c r="H1992" s="5">
        <v>1.2257579999999999</v>
      </c>
      <c r="I1992" s="9">
        <v>0.22579879999999999</v>
      </c>
      <c r="M1992" s="5">
        <f t="shared" si="95"/>
        <v>-5.1968561960609607</v>
      </c>
      <c r="N1992" s="95">
        <f t="shared" si="94"/>
        <v>5.5034788153685227E-3</v>
      </c>
      <c r="O1992" s="72">
        <f t="shared" si="93"/>
        <v>-5.5186787488975516E-3</v>
      </c>
    </row>
    <row r="1993" spans="1:15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0.16236890000000001</v>
      </c>
      <c r="F1993" s="5">
        <v>0.34739320000000001</v>
      </c>
      <c r="G1993" s="5">
        <v>4.0866600000000003E-2</v>
      </c>
      <c r="H1993" s="5">
        <v>1.1051960000000001</v>
      </c>
      <c r="I1993" s="9">
        <v>0.23651059999999999</v>
      </c>
      <c r="M1993" s="5">
        <f t="shared" si="95"/>
        <v>-4.9228666950150473</v>
      </c>
      <c r="N1993" s="95">
        <f t="shared" si="94"/>
        <v>7.2256464647322176E-3</v>
      </c>
      <c r="O1993" s="72">
        <f t="shared" si="93"/>
        <v>-7.2518778838362432E-3</v>
      </c>
    </row>
    <row r="1994" spans="1:15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0.25781229999999999</v>
      </c>
      <c r="F1994" s="5">
        <v>0.40604129999999999</v>
      </c>
      <c r="G1994" s="5">
        <v>4.5664400000000001E-2</v>
      </c>
      <c r="H1994" s="5">
        <v>1.359777</v>
      </c>
      <c r="I1994" s="9">
        <v>0.23124829999999999</v>
      </c>
      <c r="M1994" s="5">
        <f t="shared" si="95"/>
        <v>-5.4159280682142343</v>
      </c>
      <c r="N1994" s="95">
        <f t="shared" si="94"/>
        <v>4.4255379916115015E-3</v>
      </c>
      <c r="O1994" s="72">
        <f t="shared" si="93"/>
        <v>-4.4353596730640748E-3</v>
      </c>
    </row>
    <row r="1995" spans="1:15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0.1895347</v>
      </c>
      <c r="F1995" s="5">
        <v>0.44635580000000002</v>
      </c>
      <c r="G1995" s="5">
        <v>6.2553899999999996E-2</v>
      </c>
      <c r="H1995" s="5">
        <v>1.6032249999999999</v>
      </c>
      <c r="I1995" s="9">
        <v>0.22835320000000001</v>
      </c>
      <c r="M1995" s="5">
        <f t="shared" si="95"/>
        <v>-6.0276909753302039</v>
      </c>
      <c r="N1995" s="95">
        <f t="shared" si="94"/>
        <v>2.4052555382883256E-3</v>
      </c>
      <c r="O1995" s="72">
        <f t="shared" si="93"/>
        <v>-2.4081528121121941E-3</v>
      </c>
    </row>
    <row r="1996" spans="1:15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7.6336200000000007E-2</v>
      </c>
      <c r="F1996" s="5">
        <v>-1.8420000000000001E-4</v>
      </c>
      <c r="G1996" s="5">
        <v>5.1569900000000002E-2</v>
      </c>
      <c r="H1996" s="5">
        <v>0.99343139999999996</v>
      </c>
      <c r="I1996" s="9">
        <v>0.16522619999999999</v>
      </c>
      <c r="M1996" s="5">
        <f t="shared" si="95"/>
        <v>-4.4048186701774092</v>
      </c>
      <c r="N1996" s="95">
        <f t="shared" si="94"/>
        <v>1.2070836397087196E-2</v>
      </c>
      <c r="O1996" s="72">
        <f t="shared" si="93"/>
        <v>-1.2144280562790056E-2</v>
      </c>
    </row>
    <row r="1997" spans="1:15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8.4791000000000005E-2</v>
      </c>
      <c r="F1997" s="5">
        <v>4.1829900000000003E-2</v>
      </c>
      <c r="G1997" s="5">
        <v>4.6330499999999997E-2</v>
      </c>
      <c r="H1997" s="5">
        <v>1.0923069999999999</v>
      </c>
      <c r="I1997" s="9">
        <v>0.1150813</v>
      </c>
      <c r="M1997" s="5">
        <f t="shared" si="95"/>
        <v>-4.6091374733432424</v>
      </c>
      <c r="N1997" s="95">
        <f t="shared" si="94"/>
        <v>9.8621744604248194E-3</v>
      </c>
      <c r="O1997" s="72">
        <f t="shared" si="93"/>
        <v>-9.9111278266458269E-3</v>
      </c>
    </row>
    <row r="1998" spans="1:15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0.1080922</v>
      </c>
      <c r="F1998" s="5">
        <v>0.12288689999999999</v>
      </c>
      <c r="G1998" s="5">
        <v>3.2101900000000003E-2</v>
      </c>
      <c r="H1998" s="5">
        <v>1.483468</v>
      </c>
      <c r="I1998" s="9">
        <v>0.14982039999999999</v>
      </c>
      <c r="M1998" s="5">
        <f t="shared" si="95"/>
        <v>-5.205347032183079</v>
      </c>
      <c r="N1998" s="95">
        <f t="shared" si="94"/>
        <v>5.4572014338166728E-3</v>
      </c>
      <c r="O1998" s="72">
        <f t="shared" si="93"/>
        <v>-5.4721463539864476E-3</v>
      </c>
    </row>
    <row r="1999" spans="1:15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9.9078100000000002E-2</v>
      </c>
      <c r="F1999" s="5">
        <v>2.9340100000000001E-2</v>
      </c>
      <c r="G1999" s="5">
        <v>3.2792799999999997E-2</v>
      </c>
      <c r="H1999" s="5">
        <v>0.45345360000000001</v>
      </c>
      <c r="I1999" s="9">
        <v>0.29726829999999999</v>
      </c>
      <c r="M1999" s="5">
        <f t="shared" si="95"/>
        <v>-3.3457911169251644</v>
      </c>
      <c r="N1999" s="95">
        <f t="shared" si="94"/>
        <v>3.4033260141455836E-2</v>
      </c>
      <c r="O1999" s="72">
        <f t="shared" si="93"/>
        <v>-3.4625876150628773E-2</v>
      </c>
    </row>
    <row r="2000" spans="1:15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0.51728099999999999</v>
      </c>
      <c r="F2000" s="5">
        <v>0.28170200000000001</v>
      </c>
      <c r="G2000" s="5">
        <v>7.6041899999999996E-2</v>
      </c>
      <c r="H2000" s="5">
        <v>6.0861650000000003</v>
      </c>
      <c r="I2000" s="9">
        <v>0.407281</v>
      </c>
      <c r="M2000" s="5">
        <f t="shared" si="95"/>
        <v>-12.793443147265805</v>
      </c>
      <c r="N2000" s="95">
        <f t="shared" si="94"/>
        <v>2.7789263046982231E-6</v>
      </c>
      <c r="O2000" s="72">
        <f t="shared" si="93"/>
        <v>-2.7789301659590525E-6</v>
      </c>
    </row>
    <row r="2001" spans="1:15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0.32269439999999999</v>
      </c>
      <c r="F2001" s="5">
        <v>0.52847370000000005</v>
      </c>
      <c r="G2001" s="5">
        <v>8.1988400000000003E-2</v>
      </c>
      <c r="H2001" s="5">
        <v>4.2159209999999998</v>
      </c>
      <c r="I2001" s="9">
        <v>0.43526969999999998</v>
      </c>
      <c r="M2001" s="5">
        <f t="shared" si="95"/>
        <v>-10.282707438204763</v>
      </c>
      <c r="N2001" s="95">
        <f t="shared" si="94"/>
        <v>3.4218584420617081E-5</v>
      </c>
      <c r="O2001" s="72">
        <f t="shared" si="93"/>
        <v>-3.4219169889769149E-5</v>
      </c>
    </row>
    <row r="2002" spans="1:15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0.2894736</v>
      </c>
      <c r="F2002" s="5">
        <v>0.44218580000000002</v>
      </c>
      <c r="G2002" s="5">
        <v>6.55641E-2</v>
      </c>
      <c r="H2002" s="5">
        <v>4.1749970000000003</v>
      </c>
      <c r="I2002" s="9">
        <v>0.40540490000000001</v>
      </c>
      <c r="M2002" s="5">
        <f t="shared" si="95"/>
        <v>-9.992922369014531</v>
      </c>
      <c r="N2002" s="95">
        <f t="shared" si="94"/>
        <v>4.5720303064019243E-5</v>
      </c>
      <c r="O2002" s="72">
        <f t="shared" si="93"/>
        <v>-4.5721348268959487E-5</v>
      </c>
    </row>
    <row r="2003" spans="1:15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0.30054920000000002</v>
      </c>
      <c r="F2003" s="5">
        <v>0.45071309999999998</v>
      </c>
      <c r="G2003" s="5">
        <v>8.15583E-2</v>
      </c>
      <c r="H2003" s="5">
        <v>4.3744240000000003</v>
      </c>
      <c r="I2003" s="9">
        <v>0.39367069999999998</v>
      </c>
      <c r="M2003" s="5">
        <f t="shared" si="95"/>
        <v>-10.453747094232369</v>
      </c>
      <c r="N2003" s="95">
        <f t="shared" si="94"/>
        <v>2.8839172642064588E-5</v>
      </c>
      <c r="O2003" s="72">
        <f t="shared" si="93"/>
        <v>-2.8839588499004705E-5</v>
      </c>
    </row>
    <row r="2004" spans="1:15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0.31549290000000002</v>
      </c>
      <c r="F2004" s="5">
        <v>0.44869439999999999</v>
      </c>
      <c r="G2004" s="5">
        <v>5.2333299999999999E-2</v>
      </c>
      <c r="H2004" s="5">
        <v>3.9646349999999999</v>
      </c>
      <c r="I2004" s="9">
        <v>0.35887380000000002</v>
      </c>
      <c r="M2004" s="5">
        <f t="shared" si="95"/>
        <v>-9.5793752148251752</v>
      </c>
      <c r="N2004" s="95">
        <f t="shared" si="94"/>
        <v>6.9135351936527875E-5</v>
      </c>
      <c r="O2004" s="72">
        <f t="shared" si="93"/>
        <v>-6.9137741895131496E-5</v>
      </c>
    </row>
    <row r="2005" spans="1:15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0.30961610000000001</v>
      </c>
      <c r="F2005" s="5">
        <v>0.45042480000000001</v>
      </c>
      <c r="G2005" s="5">
        <v>6.9228899999999996E-2</v>
      </c>
      <c r="H2005" s="5">
        <v>3.1789610000000001</v>
      </c>
      <c r="I2005" s="9">
        <v>0.34028330000000001</v>
      </c>
      <c r="M2005" s="5">
        <f t="shared" si="95"/>
        <v>-8.4789531845692601</v>
      </c>
      <c r="N2005" s="95">
        <f t="shared" si="94"/>
        <v>2.0775294282722286E-4</v>
      </c>
      <c r="O2005" s="72">
        <f t="shared" si="93"/>
        <v>-2.0777452645932005E-4</v>
      </c>
    </row>
    <row r="2006" spans="1:15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0.29345389999999999</v>
      </c>
      <c r="F2006" s="5">
        <v>0.4493221</v>
      </c>
      <c r="G2006" s="5">
        <v>5.3972800000000001E-2</v>
      </c>
      <c r="H2006" s="5">
        <v>2.3728720000000001</v>
      </c>
      <c r="I2006" s="9">
        <v>0.32455580000000001</v>
      </c>
      <c r="M2006" s="5">
        <f t="shared" si="95"/>
        <v>-7.0871833939229578</v>
      </c>
      <c r="N2006" s="95">
        <f t="shared" si="94"/>
        <v>8.3505013507772445E-4</v>
      </c>
      <c r="O2006" s="72">
        <f t="shared" si="93"/>
        <v>-8.353989836592787E-4</v>
      </c>
    </row>
    <row r="2007" spans="1:15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0.30535129999999999</v>
      </c>
      <c r="F2007" s="5">
        <v>0.46999930000000001</v>
      </c>
      <c r="G2007" s="5">
        <v>4.2928000000000001E-2</v>
      </c>
      <c r="H2007" s="5">
        <v>2.947168</v>
      </c>
      <c r="I2007" s="9">
        <v>0.31120130000000001</v>
      </c>
      <c r="M2007" s="5">
        <f t="shared" si="95"/>
        <v>-7.9474394620667379</v>
      </c>
      <c r="N2007" s="95">
        <f t="shared" si="94"/>
        <v>3.5344136159099751E-4</v>
      </c>
      <c r="O2007" s="72">
        <f t="shared" si="93"/>
        <v>-3.5350383671032539E-4</v>
      </c>
    </row>
    <row r="2008" spans="1:15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0.28892849999999998</v>
      </c>
      <c r="F2008" s="5">
        <v>0.49229260000000002</v>
      </c>
      <c r="G2008" s="5">
        <v>4.6553400000000002E-2</v>
      </c>
      <c r="H2008" s="5">
        <v>2.8956789999999999</v>
      </c>
      <c r="I2008" s="9">
        <v>0.31408979999999997</v>
      </c>
      <c r="M2008" s="5">
        <f t="shared" si="95"/>
        <v>-7.931817246191291</v>
      </c>
      <c r="N2008" s="95">
        <f t="shared" si="94"/>
        <v>3.5900425581636967E-4</v>
      </c>
      <c r="O2008" s="72">
        <f t="shared" si="93"/>
        <v>-3.5906871327167348E-4</v>
      </c>
    </row>
    <row r="2009" spans="1:15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0.32741920000000002</v>
      </c>
      <c r="F2009" s="5">
        <v>0.50301569999999995</v>
      </c>
      <c r="G2009" s="5">
        <v>4.3873099999999998E-2</v>
      </c>
      <c r="H2009" s="5">
        <v>2.3724820000000002</v>
      </c>
      <c r="I2009" s="9">
        <v>0.31429299999999999</v>
      </c>
      <c r="M2009" s="5">
        <f t="shared" si="95"/>
        <v>-7.0761305721409222</v>
      </c>
      <c r="N2009" s="95">
        <f t="shared" si="94"/>
        <v>8.4432315469759275E-4</v>
      </c>
      <c r="O2009" s="72">
        <f t="shared" si="93"/>
        <v>-8.446797962536832E-4</v>
      </c>
    </row>
    <row r="2010" spans="1:15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0.28730280000000002</v>
      </c>
      <c r="F2010" s="5">
        <v>0.52298029999999995</v>
      </c>
      <c r="G2010" s="5">
        <v>3.9715500000000001E-2</v>
      </c>
      <c r="H2010" s="5">
        <v>2.919915</v>
      </c>
      <c r="I2010" s="9">
        <v>0.35102749999999999</v>
      </c>
      <c r="M2010" s="5">
        <f t="shared" si="95"/>
        <v>-7.9381459472182909</v>
      </c>
      <c r="N2010" s="95">
        <f t="shared" si="94"/>
        <v>3.5674020753760898E-4</v>
      </c>
      <c r="O2010" s="72">
        <f t="shared" si="93"/>
        <v>-3.5680385446285219E-4</v>
      </c>
    </row>
    <row r="2011" spans="1:15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0.20335039999999999</v>
      </c>
      <c r="F2011" s="5">
        <v>0.36528729999999998</v>
      </c>
      <c r="G2011" s="5">
        <v>3.1716599999999998E-2</v>
      </c>
      <c r="H2011" s="5">
        <v>1.443578</v>
      </c>
      <c r="I2011" s="9">
        <v>0.115741</v>
      </c>
      <c r="M2011" s="5">
        <f t="shared" si="95"/>
        <v>-5.4727974777193236</v>
      </c>
      <c r="N2011" s="95">
        <f t="shared" si="94"/>
        <v>4.1819060131961135E-3</v>
      </c>
      <c r="O2011" s="72">
        <f t="shared" si="93"/>
        <v>-4.1906746370600585E-3</v>
      </c>
    </row>
    <row r="2012" spans="1:15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0.32971830000000002</v>
      </c>
      <c r="F2012" s="5">
        <v>0.3526977</v>
      </c>
      <c r="G2012" s="5">
        <v>4.0216799999999997E-2</v>
      </c>
      <c r="H2012" s="5">
        <v>1.9938910000000001</v>
      </c>
      <c r="I2012" s="9">
        <v>0.14877570000000001</v>
      </c>
      <c r="M2012" s="5">
        <f t="shared" si="95"/>
        <v>-6.3266207162120036</v>
      </c>
      <c r="N2012" s="95">
        <f t="shared" si="94"/>
        <v>1.7848744801289629E-3</v>
      </c>
      <c r="O2012" s="72">
        <f t="shared" si="93"/>
        <v>-1.7864692665287825E-3</v>
      </c>
    </row>
    <row r="2013" spans="1:15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0.23777119999999999</v>
      </c>
      <c r="F2013" s="5">
        <v>0.24707129999999999</v>
      </c>
      <c r="G2013" s="5">
        <v>4.7146500000000001E-2</v>
      </c>
      <c r="H2013" s="5">
        <v>1.0258499999999999</v>
      </c>
      <c r="I2013" s="9">
        <v>0.39296700000000001</v>
      </c>
      <c r="M2013" s="5">
        <f t="shared" si="95"/>
        <v>-4.5725785386197835</v>
      </c>
      <c r="N2013" s="95">
        <f t="shared" si="94"/>
        <v>1.0225641697125263E-2</v>
      </c>
      <c r="O2013" s="72">
        <f t="shared" si="93"/>
        <v>-1.0278282737605653E-2</v>
      </c>
    </row>
    <row r="2014" spans="1:15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0.21600610000000001</v>
      </c>
      <c r="F2014" s="5">
        <v>0.24251809999999999</v>
      </c>
      <c r="G2014" s="5">
        <v>7.59412E-2</v>
      </c>
      <c r="H2014" s="5">
        <v>1.231519</v>
      </c>
      <c r="I2014" s="9">
        <v>0.42486269999999998</v>
      </c>
      <c r="M2014" s="5">
        <f t="shared" si="95"/>
        <v>-5.1132936024680689</v>
      </c>
      <c r="N2014" s="95">
        <f t="shared" si="94"/>
        <v>5.980256539519284E-3</v>
      </c>
      <c r="O2014" s="72">
        <f t="shared" si="93"/>
        <v>-5.998209886524053E-3</v>
      </c>
    </row>
    <row r="2015" spans="1:15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0.23422029999999999</v>
      </c>
      <c r="F2015" s="5">
        <v>0.26825120000000002</v>
      </c>
      <c r="G2015" s="5">
        <v>6.2217799999999997E-2</v>
      </c>
      <c r="H2015" s="5">
        <v>1.6124719999999999</v>
      </c>
      <c r="I2015" s="9">
        <v>0.42787649999999999</v>
      </c>
      <c r="M2015" s="5">
        <f t="shared" si="95"/>
        <v>-5.6386036324009181</v>
      </c>
      <c r="N2015" s="95">
        <f t="shared" si="94"/>
        <v>3.5452196824129942E-3</v>
      </c>
      <c r="O2015" s="72">
        <f t="shared" si="93"/>
        <v>-3.5515188661113554E-3</v>
      </c>
    </row>
    <row r="2016" spans="1:15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0.206011</v>
      </c>
      <c r="F2016" s="5">
        <v>0.28124070000000001</v>
      </c>
      <c r="G2016" s="5">
        <v>4.4232E-2</v>
      </c>
      <c r="H2016" s="5">
        <v>0.96378019999999998</v>
      </c>
      <c r="I2016" s="9">
        <v>0.38403700000000002</v>
      </c>
      <c r="M2016" s="5">
        <f t="shared" si="95"/>
        <v>-4.5187299117882569</v>
      </c>
      <c r="N2016" s="95">
        <f t="shared" si="94"/>
        <v>1.0785272136678233E-2</v>
      </c>
      <c r="O2016" s="72">
        <f t="shared" si="93"/>
        <v>-1.0843854784851883E-2</v>
      </c>
    </row>
    <row r="2017" spans="1:15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-2.69737E-2</v>
      </c>
      <c r="F2017" s="5">
        <v>0.48246840000000002</v>
      </c>
      <c r="G2017" s="5">
        <v>6.1396199999999998E-2</v>
      </c>
      <c r="H2017" s="5">
        <v>3.480111</v>
      </c>
      <c r="I2017" s="9">
        <v>0.14409640000000001</v>
      </c>
      <c r="M2017" s="5">
        <f t="shared" si="95"/>
        <v>-9.2038640436080783</v>
      </c>
      <c r="N2017" s="95">
        <f t="shared" si="94"/>
        <v>1.0063960516332426E-4</v>
      </c>
      <c r="O2017" s="72">
        <f t="shared" si="93"/>
        <v>-1.0064466966823708E-4</v>
      </c>
    </row>
    <row r="2018" spans="1:15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3.9148000000000004E-3</v>
      </c>
      <c r="F2018" s="5">
        <v>0.51457319999999995</v>
      </c>
      <c r="G2018" s="5">
        <v>6.2315299999999997E-2</v>
      </c>
      <c r="H2018" s="5">
        <v>4.9634859999999996</v>
      </c>
      <c r="I2018" s="9">
        <v>0.18112410000000001</v>
      </c>
      <c r="M2018" s="5">
        <f t="shared" si="95"/>
        <v>-11.586043415844959</v>
      </c>
      <c r="N2018" s="95">
        <f t="shared" si="94"/>
        <v>9.2948254980257433E-6</v>
      </c>
      <c r="O2018" s="72">
        <f t="shared" si="93"/>
        <v>-9.294868695210022E-6</v>
      </c>
    </row>
    <row r="2019" spans="1:15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0.1229596</v>
      </c>
      <c r="F2019" s="5">
        <v>0.35759340000000001</v>
      </c>
      <c r="G2019" s="5">
        <v>7.6287900000000006E-2</v>
      </c>
      <c r="H2019" s="5">
        <v>9.7819760000000002</v>
      </c>
      <c r="I2019" s="9">
        <v>0.21062320000000001</v>
      </c>
      <c r="M2019" s="5">
        <f t="shared" si="95"/>
        <v>-19.08064905005098</v>
      </c>
      <c r="N2019" s="95">
        <f t="shared" si="94"/>
        <v>5.1686771311499562E-9</v>
      </c>
      <c r="O2019" s="72">
        <f t="shared" si="93"/>
        <v>-5.1686771663022793E-9</v>
      </c>
    </row>
    <row r="2020" spans="1:15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8.5409499999999999E-2</v>
      </c>
      <c r="F2020" s="5">
        <v>0.3466341</v>
      </c>
      <c r="G2020" s="5">
        <v>8.6288699999999996E-2</v>
      </c>
      <c r="H2020" s="5">
        <v>12.004960000000001</v>
      </c>
      <c r="I2020" s="9">
        <v>0.23792079999999999</v>
      </c>
      <c r="M2020" s="5">
        <f t="shared" si="95"/>
        <v>-22.685882272259111</v>
      </c>
      <c r="N2020" s="95">
        <f t="shared" si="94"/>
        <v>1.4049035567412046E-10</v>
      </c>
      <c r="O2020" s="72">
        <f t="shared" si="93"/>
        <v>-1.4049039710349765E-10</v>
      </c>
    </row>
    <row r="2021" spans="1:15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0.27969709999999998</v>
      </c>
      <c r="F2021" s="5">
        <v>0.3806794</v>
      </c>
      <c r="G2021" s="5">
        <v>0.10028280000000001</v>
      </c>
      <c r="H2021" s="5">
        <v>9.3054609999999993</v>
      </c>
      <c r="I2021" s="9">
        <v>0.2342813</v>
      </c>
      <c r="M2021" s="5">
        <f t="shared" si="95"/>
        <v>-18.467170159813787</v>
      </c>
      <c r="N2021" s="95">
        <f t="shared" si="94"/>
        <v>9.5457465475490136E-9</v>
      </c>
      <c r="O2021" s="72">
        <f t="shared" si="93"/>
        <v>-9.5457465721231202E-9</v>
      </c>
    </row>
    <row r="2022" spans="1:15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0.2358189</v>
      </c>
      <c r="F2022" s="5">
        <v>0.41808830000000002</v>
      </c>
      <c r="G2022" s="5">
        <v>8.3437200000000003E-2</v>
      </c>
      <c r="H2022" s="5">
        <v>12.19356</v>
      </c>
      <c r="I2022" s="9">
        <v>0.2356587</v>
      </c>
      <c r="M2022" s="5">
        <f t="shared" si="95"/>
        <v>-23.006593128586516</v>
      </c>
      <c r="N2022" s="95">
        <f t="shared" si="94"/>
        <v>1.0194444287935069E-10</v>
      </c>
      <c r="O2022" s="72">
        <f t="shared" si="93"/>
        <v>-1.0194445288456193E-10</v>
      </c>
    </row>
    <row r="2023" spans="1:15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0.14751549999999999</v>
      </c>
      <c r="F2023" s="5">
        <v>0.43441999999999997</v>
      </c>
      <c r="G2023" s="5">
        <v>7.1918700000000002E-2</v>
      </c>
      <c r="H2023" s="5">
        <v>9.4963390000000008</v>
      </c>
      <c r="I2023" s="9">
        <v>0.20693710000000001</v>
      </c>
      <c r="M2023" s="5">
        <f t="shared" si="95"/>
        <v>-18.694327088855417</v>
      </c>
      <c r="N2023" s="95">
        <f t="shared" si="94"/>
        <v>7.6060101234323744E-9</v>
      </c>
      <c r="O2023" s="72">
        <f t="shared" si="93"/>
        <v>-7.6060101839625085E-9</v>
      </c>
    </row>
    <row r="2024" spans="1:15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0.1706695</v>
      </c>
      <c r="F2024" s="5">
        <v>0.43547269999999999</v>
      </c>
      <c r="G2024" s="5">
        <v>8.0781599999999995E-2</v>
      </c>
      <c r="H2024" s="5">
        <v>6.6452989999999996</v>
      </c>
      <c r="I2024" s="9">
        <v>0.1820417</v>
      </c>
      <c r="M2024" s="5">
        <f t="shared" si="95"/>
        <v>-14.229193673102202</v>
      </c>
      <c r="N2024" s="95">
        <f t="shared" si="94"/>
        <v>6.6121000845326629E-7</v>
      </c>
      <c r="O2024" s="72">
        <f t="shared" si="93"/>
        <v>-6.6121022701189452E-7</v>
      </c>
    </row>
    <row r="2025" spans="1:15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0.1813041</v>
      </c>
      <c r="F2025" s="5">
        <v>0.46034999999999998</v>
      </c>
      <c r="G2025" s="5">
        <v>7.0955299999999999E-2</v>
      </c>
      <c r="H2025" s="5">
        <v>6.659262</v>
      </c>
      <c r="I2025" s="9">
        <v>0.18748860000000001</v>
      </c>
      <c r="M2025" s="5">
        <f t="shared" si="95"/>
        <v>-14.201233540783019</v>
      </c>
      <c r="N2025" s="95">
        <f t="shared" si="94"/>
        <v>6.7995839753620904E-7</v>
      </c>
      <c r="O2025" s="72">
        <f t="shared" si="93"/>
        <v>-6.7995862875875984E-7</v>
      </c>
    </row>
    <row r="2026" spans="1:15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0.24164550000000001</v>
      </c>
      <c r="F2026" s="5">
        <v>0.4229425</v>
      </c>
      <c r="G2026" s="5">
        <v>6.0721299999999999E-2</v>
      </c>
      <c r="H2026" s="5">
        <v>4.6363219999999998</v>
      </c>
      <c r="I2026" s="9">
        <v>0.17786460000000001</v>
      </c>
      <c r="M2026" s="5">
        <f t="shared" si="95"/>
        <v>-10.822199519222227</v>
      </c>
      <c r="N2026" s="95">
        <f t="shared" si="94"/>
        <v>1.9951235820503356E-5</v>
      </c>
      <c r="O2026" s="72">
        <f t="shared" si="93"/>
        <v>-1.9951434849100439E-5</v>
      </c>
    </row>
    <row r="2027" spans="1:15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0.13114799999999999</v>
      </c>
      <c r="F2027" s="5">
        <v>0.19071940000000001</v>
      </c>
      <c r="G2027" s="5">
        <v>7.0125699999999999E-2</v>
      </c>
      <c r="H2027" s="5">
        <v>1.2054860000000001</v>
      </c>
      <c r="I2027" s="9">
        <v>0.33559159999999999</v>
      </c>
      <c r="M2027" s="5">
        <f t="shared" si="95"/>
        <v>-5.0404608624083611</v>
      </c>
      <c r="N2027" s="95">
        <f t="shared" si="94"/>
        <v>6.4291638865748412E-3</v>
      </c>
      <c r="O2027" s="72">
        <f t="shared" si="93"/>
        <v>-6.4499199713895557E-3</v>
      </c>
    </row>
    <row r="2028" spans="1:15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0.13635120000000001</v>
      </c>
      <c r="F2028" s="5">
        <v>0.2347902</v>
      </c>
      <c r="G2028" s="5">
        <v>8.7735599999999997E-2</v>
      </c>
      <c r="H2028" s="5">
        <v>1.2459009999999999</v>
      </c>
      <c r="I2028" s="9">
        <v>0.32863249999999999</v>
      </c>
      <c r="M2028" s="5">
        <f t="shared" si="95"/>
        <v>-5.311964847818424</v>
      </c>
      <c r="N2028" s="95">
        <f t="shared" si="94"/>
        <v>4.9080186591594147E-3</v>
      </c>
      <c r="O2028" s="72">
        <f t="shared" si="93"/>
        <v>-4.9201025375530264E-3</v>
      </c>
    </row>
    <row r="2029" spans="1:15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0.1177487</v>
      </c>
      <c r="F2029" s="5">
        <v>0.26911000000000002</v>
      </c>
      <c r="G2029" s="5">
        <v>6.8766099999999997E-2</v>
      </c>
      <c r="H2029" s="5">
        <v>0.92137100000000005</v>
      </c>
      <c r="I2029" s="9">
        <v>0.3495663</v>
      </c>
      <c r="M2029" s="5">
        <f t="shared" si="95"/>
        <v>-4.6876960651168877</v>
      </c>
      <c r="N2029" s="95">
        <f t="shared" si="94"/>
        <v>9.1238646684026568E-3</v>
      </c>
      <c r="O2029" s="72">
        <f t="shared" si="93"/>
        <v>-9.1657420385706911E-3</v>
      </c>
    </row>
    <row r="2030" spans="1:15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0.4291355</v>
      </c>
      <c r="F2030" s="5">
        <v>0.63502369999999997</v>
      </c>
      <c r="G2030" s="5">
        <v>0.10176689999999999</v>
      </c>
      <c r="H2030" s="5">
        <v>3.5003730000000002</v>
      </c>
      <c r="I2030" s="9">
        <v>0.56831180000000003</v>
      </c>
      <c r="M2030" s="5">
        <f t="shared" si="95"/>
        <v>-9.3289938465592321</v>
      </c>
      <c r="N2030" s="95">
        <f t="shared" si="94"/>
        <v>8.8803663413024395E-5</v>
      </c>
      <c r="O2030" s="72">
        <f t="shared" si="93"/>
        <v>-8.8807606691788623E-5</v>
      </c>
    </row>
    <row r="2031" spans="1:15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0.18133850000000001</v>
      </c>
      <c r="F2031" s="5">
        <v>0.8967984</v>
      </c>
      <c r="G2031" s="5">
        <v>0.13628180000000001</v>
      </c>
      <c r="H2031" s="5">
        <v>2.5425080000000002</v>
      </c>
      <c r="I2031" s="9">
        <v>0.74893160000000003</v>
      </c>
      <c r="M2031" s="5">
        <f t="shared" si="95"/>
        <v>-8.4500133038599348</v>
      </c>
      <c r="N2031" s="95">
        <f t="shared" si="94"/>
        <v>2.138518272992925E-4</v>
      </c>
      <c r="O2031" s="72">
        <f t="shared" si="93"/>
        <v>-2.1387469686181466E-4</v>
      </c>
    </row>
    <row r="2032" spans="1:15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0.2490994</v>
      </c>
      <c r="F2032" s="5">
        <v>0.87779119999999999</v>
      </c>
      <c r="G2032" s="5">
        <v>0.1466441</v>
      </c>
      <c r="H2032" s="5">
        <v>3.8245450000000001</v>
      </c>
      <c r="I2032" s="9">
        <v>0.7847655</v>
      </c>
      <c r="M2032" s="5">
        <f t="shared" si="95"/>
        <v>-10.498020929101109</v>
      </c>
      <c r="N2032" s="95">
        <f t="shared" si="94"/>
        <v>2.7590238654937689E-5</v>
      </c>
      <c r="O2032" s="72">
        <f t="shared" si="93"/>
        <v>-2.7590619272586338E-5</v>
      </c>
    </row>
    <row r="2033" spans="1:15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0.26854509999999998</v>
      </c>
      <c r="F2033" s="5">
        <v>1.2482519999999999</v>
      </c>
      <c r="G2033" s="5">
        <v>0.1408597</v>
      </c>
      <c r="H2033" s="5">
        <v>3.957865</v>
      </c>
      <c r="I2033" s="9">
        <v>0.74385939999999995</v>
      </c>
      <c r="M2033" s="5">
        <f t="shared" si="95"/>
        <v>-11.220159375544164</v>
      </c>
      <c r="N2033" s="95">
        <f t="shared" si="94"/>
        <v>1.3401113241326993E-5</v>
      </c>
      <c r="O2033" s="72">
        <f t="shared" si="93"/>
        <v>-1.3401203037049495E-5</v>
      </c>
    </row>
    <row r="2034" spans="1:15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0.29111690000000001</v>
      </c>
      <c r="F2034" s="5">
        <v>1.51017</v>
      </c>
      <c r="G2034" s="5">
        <v>0.17321700000000001</v>
      </c>
      <c r="H2034" s="5">
        <v>3.4215339999999999</v>
      </c>
      <c r="I2034" s="9">
        <v>0.82735749999999997</v>
      </c>
      <c r="M2034" s="5">
        <f t="shared" si="95"/>
        <v>-10.944030130740906</v>
      </c>
      <c r="N2034" s="95">
        <f t="shared" si="94"/>
        <v>1.7662835877194407E-5</v>
      </c>
      <c r="O2034" s="72">
        <f t="shared" si="93"/>
        <v>-1.7662991866952596E-5</v>
      </c>
    </row>
    <row r="2035" spans="1:15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0.276229</v>
      </c>
      <c r="F2035" s="5">
        <v>0.55342170000000002</v>
      </c>
      <c r="G2035" s="5">
        <v>0.14676649999999999</v>
      </c>
      <c r="H2035" s="5">
        <v>4.9887030000000001</v>
      </c>
      <c r="I2035" s="9">
        <v>0.89079220000000003</v>
      </c>
      <c r="M2035" s="5">
        <f t="shared" si="95"/>
        <v>-11.805601791961974</v>
      </c>
      <c r="N2035" s="95">
        <f t="shared" si="94"/>
        <v>7.462580779574053E-6</v>
      </c>
      <c r="O2035" s="72">
        <f t="shared" si="93"/>
        <v>-7.4626086247436766E-6</v>
      </c>
    </row>
    <row r="2036" spans="1:15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0.31599549999999998</v>
      </c>
      <c r="F2036" s="5">
        <v>0.56455770000000005</v>
      </c>
      <c r="G2036" s="5">
        <v>0.15886900000000001</v>
      </c>
      <c r="H2036" s="5">
        <v>4.0483359999999999</v>
      </c>
      <c r="I2036" s="9">
        <v>0.68669659999999999</v>
      </c>
      <c r="M2036" s="5">
        <f t="shared" si="95"/>
        <v>-10.530045419986607</v>
      </c>
      <c r="N2036" s="95">
        <f t="shared" si="94"/>
        <v>2.6720696552870299E-5</v>
      </c>
      <c r="O2036" s="72">
        <f t="shared" si="93"/>
        <v>-2.672105355702278E-5</v>
      </c>
    </row>
    <row r="2037" spans="1:15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0.3346478</v>
      </c>
      <c r="F2037" s="5">
        <v>0.42427520000000002</v>
      </c>
      <c r="G2037" s="5">
        <v>9.9953E-2</v>
      </c>
      <c r="H2037" s="5">
        <v>2.7876789999999998</v>
      </c>
      <c r="I2037" s="9">
        <v>0.44294499999999998</v>
      </c>
      <c r="M2037" s="5">
        <f t="shared" si="95"/>
        <v>-7.9891564063123601</v>
      </c>
      <c r="N2037" s="95">
        <f t="shared" si="94"/>
        <v>3.3900507884024734E-4</v>
      </c>
      <c r="O2037" s="72">
        <f t="shared" si="93"/>
        <v>-3.390625540519147E-4</v>
      </c>
    </row>
    <row r="2038" spans="1:15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0.41966249999999999</v>
      </c>
      <c r="F2038" s="5">
        <v>0.45907629999999999</v>
      </c>
      <c r="G2038" s="5">
        <v>0.104031</v>
      </c>
      <c r="H2038" s="5">
        <v>3.6346790000000002</v>
      </c>
      <c r="I2038" s="9">
        <v>0.44557540000000001</v>
      </c>
      <c r="M2038" s="5">
        <f t="shared" si="95"/>
        <v>-9.3852900022691568</v>
      </c>
      <c r="N2038" s="95">
        <f t="shared" si="94"/>
        <v>8.3942883504595347E-5</v>
      </c>
      <c r="O2038" s="72">
        <f t="shared" si="93"/>
        <v>-8.3946406905574013E-5</v>
      </c>
    </row>
    <row r="2039" spans="1:15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0.2218348</v>
      </c>
      <c r="F2039" s="5">
        <v>0.58691420000000005</v>
      </c>
      <c r="G2039" s="5">
        <v>0.122252</v>
      </c>
      <c r="H2039" s="5">
        <v>2.5999050000000001</v>
      </c>
      <c r="I2039" s="9">
        <v>0.56637309999999996</v>
      </c>
      <c r="M2039" s="5">
        <f t="shared" si="95"/>
        <v>-8.0750311035617202</v>
      </c>
      <c r="N2039" s="95">
        <f t="shared" si="94"/>
        <v>3.1111676417718481E-4</v>
      </c>
      <c r="O2039" s="72">
        <f t="shared" si="93"/>
        <v>-3.1116517103802648E-4</v>
      </c>
    </row>
    <row r="2040" spans="1:15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-7.5807000000000001E-3</v>
      </c>
      <c r="F2040" s="5">
        <v>0.41167789999999999</v>
      </c>
      <c r="G2040" s="5">
        <v>8.0206899999999998E-2</v>
      </c>
      <c r="H2040" s="5">
        <v>4.8172360000000003</v>
      </c>
      <c r="I2040" s="9">
        <v>0.16519639999999999</v>
      </c>
      <c r="M2040" s="5">
        <f t="shared" si="95"/>
        <v>-11.361118929451338</v>
      </c>
      <c r="N2040" s="95">
        <f t="shared" si="94"/>
        <v>1.1639214872710611E-5</v>
      </c>
      <c r="O2040" s="72">
        <f t="shared" si="93"/>
        <v>-1.1639282608869959E-5</v>
      </c>
    </row>
    <row r="2041" spans="1:15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7.7705899999999994E-2</v>
      </c>
      <c r="F2041" s="5">
        <v>0.19859370000000001</v>
      </c>
      <c r="G2041" s="5">
        <v>5.1514900000000002E-2</v>
      </c>
      <c r="H2041" s="5">
        <v>1.0333140000000001</v>
      </c>
      <c r="I2041" s="9">
        <v>0.39946310000000002</v>
      </c>
      <c r="M2041" s="5">
        <f t="shared" si="95"/>
        <v>-4.6112332611943918</v>
      </c>
      <c r="N2041" s="95">
        <f t="shared" si="94"/>
        <v>9.8417302847887671E-3</v>
      </c>
      <c r="O2041" s="72">
        <f t="shared" si="93"/>
        <v>-9.890480231888878E-3</v>
      </c>
    </row>
    <row r="2042" spans="1:15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4.7756600000000003E-2</v>
      </c>
      <c r="F2042" s="5">
        <v>0.19214639999999999</v>
      </c>
      <c r="G2042" s="5">
        <v>5.3887600000000001E-2</v>
      </c>
      <c r="H2042" s="5">
        <v>0.82710589999999995</v>
      </c>
      <c r="I2042" s="9">
        <v>0.33845049999999999</v>
      </c>
      <c r="M2042" s="5">
        <f t="shared" si="95"/>
        <v>-4.3424484586588514</v>
      </c>
      <c r="N2042" s="95">
        <f t="shared" si="94"/>
        <v>1.2837698104839047E-2</v>
      </c>
      <c r="O2042" s="72">
        <f t="shared" si="93"/>
        <v>-1.2920813457274001E-2</v>
      </c>
    </row>
    <row r="2043" spans="1:15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6.7422899999999994E-2</v>
      </c>
      <c r="F2043" s="5">
        <v>0.22001009999999999</v>
      </c>
      <c r="G2043" s="5">
        <v>5.5257500000000001E-2</v>
      </c>
      <c r="H2043" s="5">
        <v>0.99745729999999999</v>
      </c>
      <c r="I2043" s="9">
        <v>0.33452310000000002</v>
      </c>
      <c r="M2043" s="5">
        <f t="shared" si="95"/>
        <v>-4.6596755657707334</v>
      </c>
      <c r="N2043" s="95">
        <f t="shared" si="94"/>
        <v>9.3807032546374697E-3</v>
      </c>
      <c r="O2043" s="72">
        <f t="shared" si="93"/>
        <v>-9.4249791617206403E-3</v>
      </c>
    </row>
    <row r="2044" spans="1:15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6.9503200000000001E-2</v>
      </c>
      <c r="F2044" s="5">
        <v>0.22138859999999999</v>
      </c>
      <c r="G2044" s="5">
        <v>5.3519200000000003E-2</v>
      </c>
      <c r="H2044" s="5">
        <v>0.93989469999999997</v>
      </c>
      <c r="I2044" s="9">
        <v>0.33619840000000001</v>
      </c>
      <c r="M2044" s="5">
        <f t="shared" si="95"/>
        <v>-4.5541436400134412</v>
      </c>
      <c r="N2044" s="95">
        <f t="shared" si="94"/>
        <v>1.0413917340486982E-2</v>
      </c>
      <c r="O2044" s="72">
        <f t="shared" si="93"/>
        <v>-1.0468521604699559E-2</v>
      </c>
    </row>
    <row r="2045" spans="1:15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9.6872100000000003E-2</v>
      </c>
      <c r="F2045" s="5">
        <v>0.2441885</v>
      </c>
      <c r="G2045" s="5">
        <v>5.42529E-2</v>
      </c>
      <c r="H2045" s="5">
        <v>1.109502</v>
      </c>
      <c r="I2045" s="9">
        <v>0.32081670000000001</v>
      </c>
      <c r="M2045" s="5">
        <f t="shared" si="95"/>
        <v>-4.8616396452539528</v>
      </c>
      <c r="N2045" s="95">
        <f t="shared" si="94"/>
        <v>7.6783726532462498E-3</v>
      </c>
      <c r="O2045" s="72">
        <f t="shared" si="93"/>
        <v>-7.7080031298931012E-3</v>
      </c>
    </row>
    <row r="2046" spans="1:15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0.1225754</v>
      </c>
      <c r="F2046" s="5">
        <v>0.25388919999999998</v>
      </c>
      <c r="G2046" s="5">
        <v>5.3614799999999997E-2</v>
      </c>
      <c r="H2046" s="5">
        <v>0.6971543</v>
      </c>
      <c r="I2046" s="9">
        <v>0.32680550000000003</v>
      </c>
      <c r="M2046" s="5">
        <f t="shared" si="95"/>
        <v>-4.1991640892829087</v>
      </c>
      <c r="N2046" s="95">
        <f t="shared" si="94"/>
        <v>1.478620394521026E-2</v>
      </c>
      <c r="O2046" s="72">
        <f t="shared" si="93"/>
        <v>-1.4896609530115259E-2</v>
      </c>
    </row>
    <row r="2047" spans="1:15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0.36934509999999998</v>
      </c>
      <c r="F2047" s="5">
        <v>1.080117</v>
      </c>
      <c r="G2047" s="5">
        <v>8.03735E-2</v>
      </c>
      <c r="H2047" s="5">
        <v>2.9534500000000001</v>
      </c>
      <c r="I2047" s="9">
        <v>0.47763949999999999</v>
      </c>
      <c r="M2047" s="5">
        <f t="shared" si="95"/>
        <v>-9.0144395289024892</v>
      </c>
      <c r="N2047" s="95">
        <f t="shared" si="94"/>
        <v>1.2162583378173825E-4</v>
      </c>
      <c r="O2047" s="72">
        <f t="shared" si="93"/>
        <v>-1.2163323080323132E-4</v>
      </c>
    </row>
    <row r="2048" spans="1:15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0.30002760000000001</v>
      </c>
      <c r="F2048" s="5">
        <v>1.005306</v>
      </c>
      <c r="G2048" s="5">
        <v>7.3362300000000005E-2</v>
      </c>
      <c r="H2048" s="5">
        <v>3.1763840000000001</v>
      </c>
      <c r="I2048" s="9">
        <v>0.46565279999999998</v>
      </c>
      <c r="M2048" s="5">
        <f t="shared" si="95"/>
        <v>-9.2409986583156716</v>
      </c>
      <c r="N2048" s="95">
        <f t="shared" si="94"/>
        <v>9.6971286930689512E-5</v>
      </c>
      <c r="O2048" s="72">
        <f t="shared" si="93"/>
        <v>-9.6975988949868014E-5</v>
      </c>
    </row>
    <row r="2049" spans="1:15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0.34186030000000001</v>
      </c>
      <c r="F2049" s="5">
        <v>0.9811957</v>
      </c>
      <c r="G2049" s="5">
        <v>6.8383600000000003E-2</v>
      </c>
      <c r="H2049" s="5">
        <v>3.791512</v>
      </c>
      <c r="I2049" s="9">
        <v>0.41506890000000002</v>
      </c>
      <c r="M2049" s="5">
        <f t="shared" si="95"/>
        <v>-10.16039211138245</v>
      </c>
      <c r="N2049" s="95">
        <f t="shared" si="94"/>
        <v>3.8670605948525298E-5</v>
      </c>
      <c r="O2049" s="72">
        <f t="shared" si="93"/>
        <v>-3.8671353675690984E-5</v>
      </c>
    </row>
    <row r="2050" spans="1:15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0.31729760000000001</v>
      </c>
      <c r="F2050" s="5">
        <v>0.93626120000000002</v>
      </c>
      <c r="G2050" s="5">
        <v>5.7705300000000001E-2</v>
      </c>
      <c r="H2050" s="5">
        <v>3.778686</v>
      </c>
      <c r="I2050" s="9">
        <v>0.4181588</v>
      </c>
      <c r="M2050" s="5">
        <f t="shared" si="95"/>
        <v>-9.9974644412679883</v>
      </c>
      <c r="N2050" s="95">
        <f t="shared" si="94"/>
        <v>4.5513118475408232E-5</v>
      </c>
      <c r="O2050" s="72">
        <f t="shared" ref="O2050:O2113" si="96">C2050*LN(logistic(M2050))+(1-C2050)*LN(1-logistic(M2050))</f>
        <v>-4.5514154228852412E-5</v>
      </c>
    </row>
    <row r="2051" spans="1:15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0.17946529999999999</v>
      </c>
      <c r="F2051" s="5">
        <v>0.30045189999999999</v>
      </c>
      <c r="G2051" s="5">
        <v>6.1104199999999997E-2</v>
      </c>
      <c r="H2051" s="5">
        <v>1.42218</v>
      </c>
      <c r="I2051" s="9">
        <v>0.37569809999999998</v>
      </c>
      <c r="M2051" s="5">
        <f t="shared" si="95"/>
        <v>-5.4282951743381327</v>
      </c>
      <c r="N2051" s="95">
        <f t="shared" ref="N2051:N2114" si="97">logistic(M2051)</f>
        <v>4.3713817126036763E-3</v>
      </c>
      <c r="O2051" s="72">
        <f t="shared" si="96"/>
        <v>-4.3809641374634037E-3</v>
      </c>
    </row>
    <row r="2052" spans="1:15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5.73993E-2</v>
      </c>
      <c r="F2052" s="5">
        <v>0.21830630000000001</v>
      </c>
      <c r="G2052" s="5">
        <v>5.7584099999999999E-2</v>
      </c>
      <c r="H2052" s="5">
        <v>0.81648270000000001</v>
      </c>
      <c r="I2052" s="9">
        <v>0.28705419999999998</v>
      </c>
      <c r="M2052" s="5">
        <f t="shared" ref="M2052:M2115" si="98">MMULT(D2052:I2052,$L$20:$L$25)</f>
        <v>-4.4209805768668673</v>
      </c>
      <c r="N2052" s="95">
        <f t="shared" si="97"/>
        <v>1.1879615641182966E-2</v>
      </c>
      <c r="O2052" s="72">
        <f t="shared" si="96"/>
        <v>-1.1950742139931896E-2</v>
      </c>
    </row>
    <row r="2053" spans="1:15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5.6878400000000003E-2</v>
      </c>
      <c r="F2053" s="5">
        <v>0.19091849999999999</v>
      </c>
      <c r="G2053" s="5">
        <v>5.8259199999999997E-2</v>
      </c>
      <c r="H2053" s="5">
        <v>0.83828499999999995</v>
      </c>
      <c r="I2053" s="9">
        <v>0.31187530000000002</v>
      </c>
      <c r="M2053" s="5">
        <f t="shared" si="98"/>
        <v>-4.4061358657235843</v>
      </c>
      <c r="N2053" s="95">
        <f t="shared" si="97"/>
        <v>1.2055138758356237E-2</v>
      </c>
      <c r="O2053" s="72">
        <f t="shared" si="96"/>
        <v>-1.212839125149406E-2</v>
      </c>
    </row>
    <row r="2054" spans="1:15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3.7717100000000003E-2</v>
      </c>
      <c r="F2054" s="5">
        <v>0.23254920000000001</v>
      </c>
      <c r="G2054" s="5">
        <v>5.8103200000000001E-2</v>
      </c>
      <c r="H2054" s="5">
        <v>0.76141970000000003</v>
      </c>
      <c r="I2054" s="9">
        <v>0.27671869999999998</v>
      </c>
      <c r="M2054" s="5">
        <f t="shared" si="98"/>
        <v>-4.3726558409964715</v>
      </c>
      <c r="N2054" s="95">
        <f t="shared" si="97"/>
        <v>1.2460463256787898E-2</v>
      </c>
      <c r="O2054" s="72">
        <f t="shared" si="96"/>
        <v>-1.2538745800011646E-2</v>
      </c>
    </row>
    <row r="2055" spans="1:15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9.3811199999999997E-2</v>
      </c>
      <c r="F2055" s="5">
        <v>0.22379969999999999</v>
      </c>
      <c r="G2055" s="5">
        <v>4.9354200000000001E-2</v>
      </c>
      <c r="H2055" s="5">
        <v>0.4033871</v>
      </c>
      <c r="I2055" s="9">
        <v>0.25632169999999999</v>
      </c>
      <c r="M2055" s="5">
        <f t="shared" si="98"/>
        <v>-3.70878788282729</v>
      </c>
      <c r="N2055" s="95">
        <f t="shared" si="97"/>
        <v>2.3920974519586666E-2</v>
      </c>
      <c r="O2055" s="72">
        <f t="shared" si="96"/>
        <v>-2.421172711690352E-2</v>
      </c>
    </row>
    <row r="2056" spans="1:15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6.5651899999999999E-2</v>
      </c>
      <c r="F2056" s="5">
        <v>0.20210719999999999</v>
      </c>
      <c r="G2056" s="5">
        <v>5.1459199999999997E-2</v>
      </c>
      <c r="H2056" s="5">
        <v>0.65698639999999997</v>
      </c>
      <c r="I2056" s="9">
        <v>0.28091349999999998</v>
      </c>
      <c r="M2056" s="5">
        <f t="shared" si="98"/>
        <v>-4.094647109494745</v>
      </c>
      <c r="N2056" s="95">
        <f t="shared" si="97"/>
        <v>1.6388564853373418E-2</v>
      </c>
      <c r="O2056" s="72">
        <f t="shared" si="96"/>
        <v>-1.6524342897769613E-2</v>
      </c>
    </row>
    <row r="2057" spans="1:15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6.2155799999999997E-2</v>
      </c>
      <c r="F2057" s="5">
        <v>0.16978699999999999</v>
      </c>
      <c r="G2057" s="5">
        <v>2.9925E-2</v>
      </c>
      <c r="H2057" s="5">
        <v>0.99150709999999997</v>
      </c>
      <c r="I2057" s="9">
        <v>0.30213760000000001</v>
      </c>
      <c r="M2057" s="5">
        <f t="shared" si="98"/>
        <v>-4.3967845391002447</v>
      </c>
      <c r="N2057" s="95">
        <f t="shared" si="97"/>
        <v>1.2167020999736248E-2</v>
      </c>
      <c r="O2057" s="72">
        <f t="shared" si="96"/>
        <v>-1.2241645119637266E-2</v>
      </c>
    </row>
    <row r="2058" spans="1:15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6.5967700000000004E-2</v>
      </c>
      <c r="F2058" s="5">
        <v>0.12718750000000001</v>
      </c>
      <c r="G2058" s="5">
        <v>5.5479399999999998E-2</v>
      </c>
      <c r="H2058" s="5">
        <v>1.3449789999999999</v>
      </c>
      <c r="I2058" s="9">
        <v>0.33061059999999998</v>
      </c>
      <c r="M2058" s="5">
        <f t="shared" si="98"/>
        <v>-5.0833196117799933</v>
      </c>
      <c r="N2058" s="95">
        <f t="shared" si="97"/>
        <v>6.1611010793555018E-3</v>
      </c>
      <c r="O2058" s="72">
        <f t="shared" si="96"/>
        <v>-6.1801589813737096E-3</v>
      </c>
    </row>
    <row r="2059" spans="1:15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6.10138E-2</v>
      </c>
      <c r="F2059" s="5">
        <v>0.1814954</v>
      </c>
      <c r="G2059" s="5">
        <v>5.82938E-2</v>
      </c>
      <c r="H2059" s="5">
        <v>1.225835</v>
      </c>
      <c r="I2059" s="9">
        <v>0.36864950000000002</v>
      </c>
      <c r="M2059" s="5">
        <f t="shared" si="98"/>
        <v>-4.9734095297692456</v>
      </c>
      <c r="N2059" s="95">
        <f t="shared" si="97"/>
        <v>6.8719648088369474E-3</v>
      </c>
      <c r="O2059" s="72">
        <f t="shared" si="96"/>
        <v>-6.8956854932711274E-3</v>
      </c>
    </row>
    <row r="2060" spans="1:15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4.7729800000000003E-2</v>
      </c>
      <c r="F2060" s="5">
        <v>0.19778129999999999</v>
      </c>
      <c r="G2060" s="5">
        <v>4.3996399999999998E-2</v>
      </c>
      <c r="H2060" s="5">
        <v>1.3636520000000001</v>
      </c>
      <c r="I2060" s="9">
        <v>0.41277069999999999</v>
      </c>
      <c r="M2060" s="5">
        <f t="shared" si="98"/>
        <v>-5.0805098014539318</v>
      </c>
      <c r="N2060" s="95">
        <f t="shared" si="97"/>
        <v>6.1783298419163298E-3</v>
      </c>
      <c r="O2060" s="72">
        <f t="shared" si="96"/>
        <v>-6.1974947003885965E-3</v>
      </c>
    </row>
    <row r="2061" spans="1:15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3.3591700000000002E-2</v>
      </c>
      <c r="F2061" s="5">
        <v>5.3308000000000001E-3</v>
      </c>
      <c r="G2061" s="5">
        <v>-2.0519300000000001E-2</v>
      </c>
      <c r="H2061" s="5">
        <v>0.63490449999999998</v>
      </c>
      <c r="I2061" s="9">
        <v>7.8849199999999994E-2</v>
      </c>
      <c r="M2061" s="5">
        <f t="shared" si="98"/>
        <v>-3.3360898880028786</v>
      </c>
      <c r="N2061" s="95">
        <f t="shared" si="97"/>
        <v>3.435363373671952E-2</v>
      </c>
      <c r="O2061" s="72">
        <f t="shared" si="96"/>
        <v>-3.4957592266227772E-2</v>
      </c>
    </row>
    <row r="2062" spans="1:15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1.27563E-2</v>
      </c>
      <c r="F2062" s="5">
        <v>-0.19575090000000001</v>
      </c>
      <c r="G2062" s="5">
        <v>-9.4346299999999994E-2</v>
      </c>
      <c r="H2062" s="5">
        <v>0.19101380000000001</v>
      </c>
      <c r="I2062" s="9">
        <v>7.0308200000000001E-2</v>
      </c>
      <c r="M2062" s="5">
        <f t="shared" si="98"/>
        <v>-1.7597132932025426</v>
      </c>
      <c r="N2062" s="95">
        <f t="shared" si="97"/>
        <v>0.1468262514388903</v>
      </c>
      <c r="O2062" s="72">
        <f t="shared" si="96"/>
        <v>-0.15879206107077545</v>
      </c>
    </row>
    <row r="2063" spans="1:15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5.57893E-2</v>
      </c>
      <c r="F2063" s="5">
        <v>-0.26406439999999998</v>
      </c>
      <c r="G2063" s="5">
        <v>3.5131200000000001E-2</v>
      </c>
      <c r="H2063" s="5">
        <v>0.22019449999999999</v>
      </c>
      <c r="I2063" s="9">
        <v>7.8363600000000005E-2</v>
      </c>
      <c r="M2063" s="5">
        <f t="shared" si="98"/>
        <v>-2.7197586533479123</v>
      </c>
      <c r="N2063" s="95">
        <f t="shared" si="97"/>
        <v>6.1817461939144558E-2</v>
      </c>
      <c r="O2063" s="72">
        <f t="shared" si="96"/>
        <v>-6.3810745432320876E-2</v>
      </c>
    </row>
    <row r="2064" spans="1:15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5.6740600000000002E-2</v>
      </c>
      <c r="F2064" s="5">
        <v>-0.23803079999999999</v>
      </c>
      <c r="G2064" s="5">
        <v>5.5438800000000003E-2</v>
      </c>
      <c r="H2064" s="5">
        <v>0.63206439999999997</v>
      </c>
      <c r="I2064" s="9">
        <v>0.1113717</v>
      </c>
      <c r="M2064" s="5">
        <f t="shared" si="98"/>
        <v>-3.5555558223229999</v>
      </c>
      <c r="N2064" s="95">
        <f t="shared" si="97"/>
        <v>2.7772167503236859E-2</v>
      </c>
      <c r="O2064" s="72">
        <f t="shared" si="96"/>
        <v>-2.8165106415246752E-2</v>
      </c>
    </row>
    <row r="2065" spans="1:15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7.2609900000000005E-2</v>
      </c>
      <c r="F2065" s="5">
        <v>-0.16465779999999999</v>
      </c>
      <c r="G2065" s="5">
        <v>7.0339E-3</v>
      </c>
      <c r="H2065" s="5">
        <v>0.56012329999999999</v>
      </c>
      <c r="I2065" s="9">
        <v>9.8671200000000001E-2</v>
      </c>
      <c r="M2065" s="5">
        <f t="shared" si="98"/>
        <v>-3.1616983557278471</v>
      </c>
      <c r="N2065" s="95">
        <f t="shared" si="97"/>
        <v>4.0632796978960994E-2</v>
      </c>
      <c r="O2065" s="72">
        <f t="shared" si="96"/>
        <v>-4.1481375383794421E-2</v>
      </c>
    </row>
    <row r="2066" spans="1:15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-1.8834199999999999E-2</v>
      </c>
      <c r="F2066" s="5">
        <v>-0.2295065</v>
      </c>
      <c r="G2066" s="5">
        <v>4.8313200000000001E-2</v>
      </c>
      <c r="H2066" s="5">
        <v>0.67584339999999998</v>
      </c>
      <c r="I2066" s="9">
        <v>0.1182105</v>
      </c>
      <c r="M2066" s="5">
        <f t="shared" si="98"/>
        <v>-3.6077978443652094</v>
      </c>
      <c r="N2066" s="95">
        <f t="shared" si="97"/>
        <v>2.6395854086261505E-2</v>
      </c>
      <c r="O2066" s="72">
        <f t="shared" si="96"/>
        <v>-2.6750478984136877E-2</v>
      </c>
    </row>
    <row r="2067" spans="1:15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-1.6047100000000002E-2</v>
      </c>
      <c r="F2067" s="5">
        <v>-0.16677739999999999</v>
      </c>
      <c r="G2067" s="5">
        <v>5.3783600000000001E-2</v>
      </c>
      <c r="H2067" s="5">
        <v>0.9929308</v>
      </c>
      <c r="I2067" s="9">
        <v>9.8766699999999999E-2</v>
      </c>
      <c r="M2067" s="5">
        <f t="shared" si="98"/>
        <v>-4.258967883765691</v>
      </c>
      <c r="N2067" s="95">
        <f t="shared" si="97"/>
        <v>1.393982014694257E-2</v>
      </c>
      <c r="O2067" s="72">
        <f t="shared" si="96"/>
        <v>-1.4037891908291199E-2</v>
      </c>
    </row>
    <row r="2068" spans="1:15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8.1606000000000005E-3</v>
      </c>
      <c r="F2068" s="5">
        <v>-5.47751E-2</v>
      </c>
      <c r="G2068" s="5">
        <v>4.62336E-2</v>
      </c>
      <c r="H2068" s="5">
        <v>1.406452</v>
      </c>
      <c r="I2068" s="9">
        <v>8.2922700000000002E-2</v>
      </c>
      <c r="M2068" s="5">
        <f t="shared" si="98"/>
        <v>-5.0201999595474636</v>
      </c>
      <c r="N2068" s="95">
        <f t="shared" si="97"/>
        <v>6.5598898975077653E-3</v>
      </c>
      <c r="O2068" s="72">
        <f t="shared" si="96"/>
        <v>-6.5815005360265614E-3</v>
      </c>
    </row>
    <row r="2069" spans="1:15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0.49170229999999998</v>
      </c>
      <c r="F2069" s="5">
        <v>6.8736699999999998E-2</v>
      </c>
      <c r="G2069" s="5">
        <v>1.605E-4</v>
      </c>
      <c r="H2069" s="5">
        <v>1.6841759999999999</v>
      </c>
      <c r="I2069" s="9">
        <v>0.24069850000000001</v>
      </c>
      <c r="M2069" s="5">
        <f t="shared" si="98"/>
        <v>-4.9756712697130379</v>
      </c>
      <c r="N2069" s="95">
        <f t="shared" si="97"/>
        <v>6.8565462230617182E-3</v>
      </c>
      <c r="O2069" s="72">
        <f t="shared" si="96"/>
        <v>-6.880160338868937E-3</v>
      </c>
    </row>
    <row r="2070" spans="1:15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0.49659910000000002</v>
      </c>
      <c r="F2070" s="5">
        <v>-8.56629E-2</v>
      </c>
      <c r="G2070" s="5">
        <v>-1.9680000000000001E-4</v>
      </c>
      <c r="H2070" s="5">
        <v>1.4507650000000001</v>
      </c>
      <c r="I2070" s="9">
        <v>0.20906459999999999</v>
      </c>
      <c r="M2070" s="5">
        <f t="shared" si="98"/>
        <v>-4.3939260324479612</v>
      </c>
      <c r="N2070" s="95">
        <f t="shared" si="97"/>
        <v>1.2201425299636991E-2</v>
      </c>
      <c r="O2070" s="72">
        <f t="shared" si="96"/>
        <v>-1.2276473779707807E-2</v>
      </c>
    </row>
    <row r="2071" spans="1:15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0.35804449999999999</v>
      </c>
      <c r="F2071" s="5">
        <v>-0.2163069</v>
      </c>
      <c r="G2071" s="5">
        <v>7.6979999999999995E-4</v>
      </c>
      <c r="H2071" s="5">
        <v>1.4317120000000001</v>
      </c>
      <c r="I2071" s="9">
        <v>0.25360899999999997</v>
      </c>
      <c r="M2071" s="5">
        <f t="shared" si="98"/>
        <v>-4.21114716870688</v>
      </c>
      <c r="N2071" s="95">
        <f t="shared" si="97"/>
        <v>1.4612650748246548E-2</v>
      </c>
      <c r="O2071" s="72">
        <f t="shared" si="96"/>
        <v>-1.4720467140443212E-2</v>
      </c>
    </row>
    <row r="2072" spans="1:15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0.47814259999999997</v>
      </c>
      <c r="F2072" s="5">
        <v>-2.9348800000000001E-2</v>
      </c>
      <c r="G2072" s="5">
        <v>8.71976E-2</v>
      </c>
      <c r="H2072" s="5">
        <v>3.3611659999999999</v>
      </c>
      <c r="I2072" s="9">
        <v>0.42973210000000001</v>
      </c>
      <c r="M2072" s="5">
        <f t="shared" si="98"/>
        <v>-8.0901742562386012</v>
      </c>
      <c r="N2072" s="95">
        <f t="shared" si="97"/>
        <v>3.0644240087888947E-4</v>
      </c>
      <c r="O2072" s="72">
        <f t="shared" si="96"/>
        <v>-3.0648936394593791E-4</v>
      </c>
    </row>
    <row r="2073" spans="1:15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0.15683849999999999</v>
      </c>
      <c r="F2073" s="5">
        <v>9.9538699999999994E-2</v>
      </c>
      <c r="G2073" s="5">
        <v>9.0662999999999994E-3</v>
      </c>
      <c r="H2073" s="5">
        <v>1.459554</v>
      </c>
      <c r="I2073" s="9">
        <v>0.13065779999999999</v>
      </c>
      <c r="M2073" s="5">
        <f t="shared" si="98"/>
        <v>-4.9407013249617862</v>
      </c>
      <c r="N2073" s="95">
        <f t="shared" si="97"/>
        <v>7.0988287715122219E-3</v>
      </c>
      <c r="O2073" s="72">
        <f t="shared" si="96"/>
        <v>-7.124145339610523E-3</v>
      </c>
    </row>
    <row r="2074" spans="1:15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-1.5162999999999999E-3</v>
      </c>
      <c r="F2074" s="5">
        <v>0.10218679999999999</v>
      </c>
      <c r="G2074" s="5">
        <v>5.3985600000000002E-2</v>
      </c>
      <c r="H2074" s="5">
        <v>0.81729719999999995</v>
      </c>
      <c r="I2074" s="9">
        <v>0.16806209999999999</v>
      </c>
      <c r="M2074" s="5">
        <f t="shared" si="98"/>
        <v>-4.3228101025356018</v>
      </c>
      <c r="N2074" s="95">
        <f t="shared" si="97"/>
        <v>1.308896871062299E-2</v>
      </c>
      <c r="O2074" s="72">
        <f t="shared" si="96"/>
        <v>-1.3175384149169881E-2</v>
      </c>
    </row>
    <row r="2075" spans="1:15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-1.22484E-2</v>
      </c>
      <c r="F2075" s="5">
        <v>8.3212999999999995E-2</v>
      </c>
      <c r="G2075" s="5">
        <v>4.1974299999999999E-2</v>
      </c>
      <c r="H2075" s="5">
        <v>0.69370719999999997</v>
      </c>
      <c r="I2075" s="9">
        <v>0.18259230000000001</v>
      </c>
      <c r="M2075" s="5">
        <f t="shared" si="98"/>
        <v>-3.9976334445854982</v>
      </c>
      <c r="N2075" s="95">
        <f t="shared" si="97"/>
        <v>1.8028057451532308E-2</v>
      </c>
      <c r="O2075" s="72">
        <f t="shared" si="96"/>
        <v>-1.8192542778755823E-2</v>
      </c>
    </row>
    <row r="2076" spans="1:15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-1.01274E-2</v>
      </c>
      <c r="F2076" s="5">
        <v>7.9685199999999998E-2</v>
      </c>
      <c r="G2076" s="5">
        <v>4.2326900000000001E-2</v>
      </c>
      <c r="H2076" s="5">
        <v>0.58104990000000001</v>
      </c>
      <c r="I2076" s="9">
        <v>0.16260640000000001</v>
      </c>
      <c r="M2076" s="5">
        <f t="shared" si="98"/>
        <v>-3.8273015167923465</v>
      </c>
      <c r="N2076" s="95">
        <f t="shared" si="97"/>
        <v>2.130451517270129E-2</v>
      </c>
      <c r="O2076" s="72">
        <f t="shared" si="96"/>
        <v>-2.1534731999956092E-2</v>
      </c>
    </row>
    <row r="2077" spans="1:15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2.96283E-2</v>
      </c>
      <c r="F2077" s="5">
        <v>5.5252099999999998E-2</v>
      </c>
      <c r="G2077" s="5">
        <v>5.0282500000000001E-2</v>
      </c>
      <c r="H2077" s="5">
        <v>0.5593148</v>
      </c>
      <c r="I2077" s="9">
        <v>0.171741</v>
      </c>
      <c r="M2077" s="5">
        <f t="shared" si="98"/>
        <v>-3.7986401245763459</v>
      </c>
      <c r="N2077" s="95">
        <f t="shared" si="97"/>
        <v>2.1910394575111656E-2</v>
      </c>
      <c r="O2077" s="72">
        <f t="shared" si="96"/>
        <v>-2.2153992055432465E-2</v>
      </c>
    </row>
    <row r="2078" spans="1:15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7.7355599999999997E-2</v>
      </c>
      <c r="F2078" s="5">
        <v>6.9048200000000004E-2</v>
      </c>
      <c r="G2078" s="5">
        <v>3.8616499999999998E-2</v>
      </c>
      <c r="H2078" s="5">
        <v>0.56445789999999996</v>
      </c>
      <c r="I2078" s="9">
        <v>0.15998789999999999</v>
      </c>
      <c r="M2078" s="5">
        <f t="shared" si="98"/>
        <v>-3.7210846763651264</v>
      </c>
      <c r="N2078" s="95">
        <f t="shared" si="97"/>
        <v>2.3635534254273474E-2</v>
      </c>
      <c r="O2078" s="72">
        <f t="shared" si="96"/>
        <v>-2.391933425777136E-2</v>
      </c>
    </row>
    <row r="2079" spans="1:15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8.5144899999999996E-2</v>
      </c>
      <c r="F2079" s="5">
        <v>9.4143199999999996E-2</v>
      </c>
      <c r="G2079" s="5">
        <v>4.5568400000000002E-2</v>
      </c>
      <c r="H2079" s="5">
        <v>0.71268050000000005</v>
      </c>
      <c r="I2079" s="9">
        <v>0.16005559999999999</v>
      </c>
      <c r="M2079" s="5">
        <f t="shared" si="98"/>
        <v>-4.0461184115326443</v>
      </c>
      <c r="N2079" s="95">
        <f t="shared" si="97"/>
        <v>1.718948615577014E-2</v>
      </c>
      <c r="O2079" s="72">
        <f t="shared" si="96"/>
        <v>-1.7338940545132787E-2</v>
      </c>
    </row>
    <row r="2080" spans="1:15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5.50743E-2</v>
      </c>
      <c r="F2080" s="5">
        <v>0.30308220000000002</v>
      </c>
      <c r="G2080" s="5">
        <v>4.0894699999999999E-2</v>
      </c>
      <c r="H2080" s="5">
        <v>0.42191859999999998</v>
      </c>
      <c r="I2080" s="9">
        <v>0.1880608</v>
      </c>
      <c r="M2080" s="5">
        <f t="shared" si="98"/>
        <v>-3.8442853257047096</v>
      </c>
      <c r="N2080" s="95">
        <f t="shared" si="97"/>
        <v>2.0953256213616166E-2</v>
      </c>
      <c r="O2080" s="72">
        <f t="shared" si="96"/>
        <v>-2.117589112936508E-2</v>
      </c>
    </row>
    <row r="2081" spans="1:15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5.6457E-2</v>
      </c>
      <c r="F2081" s="5">
        <v>0.30607960000000001</v>
      </c>
      <c r="G2081" s="5">
        <v>3.4396599999999999E-2</v>
      </c>
      <c r="H2081" s="5">
        <v>0.7005169</v>
      </c>
      <c r="I2081" s="9">
        <v>0.2007651</v>
      </c>
      <c r="M2081" s="5">
        <f t="shared" si="98"/>
        <v>-4.2321906271177738</v>
      </c>
      <c r="N2081" s="95">
        <f t="shared" si="97"/>
        <v>1.4312718089232788E-2</v>
      </c>
      <c r="O2081" s="72">
        <f t="shared" si="96"/>
        <v>-1.4416132990343668E-2</v>
      </c>
    </row>
    <row r="2082" spans="1:15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8.0913200000000005E-2</v>
      </c>
      <c r="F2082" s="5">
        <v>0.32627109999999998</v>
      </c>
      <c r="G2082" s="5">
        <v>5.0050400000000002E-2</v>
      </c>
      <c r="H2082" s="5">
        <v>0.97407359999999998</v>
      </c>
      <c r="I2082" s="9">
        <v>0.20253689999999999</v>
      </c>
      <c r="M2082" s="5">
        <f t="shared" si="98"/>
        <v>-4.8114700776891288</v>
      </c>
      <c r="N2082" s="95">
        <f t="shared" si="97"/>
        <v>8.0702319870528776E-3</v>
      </c>
      <c r="O2082" s="72">
        <f t="shared" si="96"/>
        <v>-8.1029725776327246E-3</v>
      </c>
    </row>
    <row r="2083" spans="1:15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0.27662530000000002</v>
      </c>
      <c r="F2083" s="5">
        <v>1.8072399999999999E-2</v>
      </c>
      <c r="G2083" s="5">
        <v>3.4078200000000003E-2</v>
      </c>
      <c r="H2083" s="5">
        <v>0.65458269999999996</v>
      </c>
      <c r="I2083" s="9">
        <v>0.33701049999999999</v>
      </c>
      <c r="M2083" s="5">
        <f t="shared" si="98"/>
        <v>-3.5620031911363688</v>
      </c>
      <c r="N2083" s="95">
        <f t="shared" si="97"/>
        <v>2.7598611922099357E-2</v>
      </c>
      <c r="O2083" s="72">
        <f t="shared" si="96"/>
        <v>-2.7986609064942575E-2</v>
      </c>
    </row>
    <row r="2084" spans="1:15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0.29323480000000002</v>
      </c>
      <c r="F2084" s="5">
        <v>2.87881E-2</v>
      </c>
      <c r="G2084" s="5">
        <v>7.0716500000000002E-2</v>
      </c>
      <c r="H2084" s="5">
        <v>0.46315909999999999</v>
      </c>
      <c r="I2084" s="9">
        <v>0.471082</v>
      </c>
      <c r="M2084" s="5">
        <f t="shared" si="98"/>
        <v>-3.4756347286777802</v>
      </c>
      <c r="N2084" s="95">
        <f t="shared" si="97"/>
        <v>3.0013504214193302E-2</v>
      </c>
      <c r="O2084" s="72">
        <f t="shared" si="96"/>
        <v>-3.047312945192111E-2</v>
      </c>
    </row>
    <row r="2085" spans="1:15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0.2752753</v>
      </c>
      <c r="F2085" s="5">
        <v>2.07496E-2</v>
      </c>
      <c r="G2085" s="5">
        <v>5.0813400000000002E-2</v>
      </c>
      <c r="H2085" s="5">
        <v>0.26784839999999999</v>
      </c>
      <c r="I2085" s="9">
        <v>0.47716239999999999</v>
      </c>
      <c r="M2085" s="5">
        <f t="shared" si="98"/>
        <v>-2.9971693783824978</v>
      </c>
      <c r="N2085" s="95">
        <f t="shared" si="97"/>
        <v>4.7553915151947471E-2</v>
      </c>
      <c r="O2085" s="72">
        <f t="shared" si="96"/>
        <v>-4.8721777417404126E-2</v>
      </c>
    </row>
    <row r="2086" spans="1:15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0.3297889</v>
      </c>
      <c r="F2086" s="5">
        <v>2.50102E-2</v>
      </c>
      <c r="G2086" s="5">
        <v>6.9703899999999999E-2</v>
      </c>
      <c r="H2086" s="5">
        <v>0.14195630000000001</v>
      </c>
      <c r="I2086" s="9">
        <v>0.5064862</v>
      </c>
      <c r="M2086" s="5">
        <f t="shared" si="98"/>
        <v>-2.9130871231798388</v>
      </c>
      <c r="N2086" s="95">
        <f t="shared" si="97"/>
        <v>5.1510398652730355E-2</v>
      </c>
      <c r="O2086" s="72">
        <f t="shared" si="96"/>
        <v>-5.2884452927819146E-2</v>
      </c>
    </row>
    <row r="2087" spans="1:15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0.27365400000000001</v>
      </c>
      <c r="F2087" s="5">
        <v>3.5341699999999997E-2</v>
      </c>
      <c r="G2087" s="5">
        <v>3.4082500000000002E-2</v>
      </c>
      <c r="H2087" s="5">
        <v>0.13774510000000001</v>
      </c>
      <c r="I2087" s="9">
        <v>0.43603189999999997</v>
      </c>
      <c r="M2087" s="5">
        <f t="shared" si="98"/>
        <v>-2.7033851603466856</v>
      </c>
      <c r="N2087" s="95">
        <f t="shared" si="97"/>
        <v>6.2773900754240761E-2</v>
      </c>
      <c r="O2087" s="72">
        <f t="shared" si="96"/>
        <v>-6.4830724629377029E-2</v>
      </c>
    </row>
    <row r="2088" spans="1:15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0.32444129999999999</v>
      </c>
      <c r="F2088" s="5">
        <v>-0.40830810000000001</v>
      </c>
      <c r="G2088" s="5">
        <v>6.1050300000000002E-2</v>
      </c>
      <c r="H2088" s="5">
        <v>7.2713100000000003E-2</v>
      </c>
      <c r="I2088" s="9">
        <v>0.5921556</v>
      </c>
      <c r="M2088" s="5">
        <f t="shared" si="98"/>
        <v>-2.0525913058095853</v>
      </c>
      <c r="N2088" s="95">
        <f t="shared" si="97"/>
        <v>0.113790805996767</v>
      </c>
      <c r="O2088" s="72">
        <f t="shared" si="96"/>
        <v>-0.12080224563365025</v>
      </c>
    </row>
    <row r="2089" spans="1:15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0.36120780000000002</v>
      </c>
      <c r="F2089" s="5">
        <v>-0.67896829999999997</v>
      </c>
      <c r="G2089" s="5">
        <v>4.7518600000000001E-2</v>
      </c>
      <c r="H2089" s="5">
        <v>7.0017499999999996E-2</v>
      </c>
      <c r="I2089" s="9">
        <v>0.80380019999999996</v>
      </c>
      <c r="M2089" s="5">
        <f t="shared" si="98"/>
        <v>-1.4001118950937643</v>
      </c>
      <c r="N2089" s="95">
        <f t="shared" si="97"/>
        <v>0.19779835598031609</v>
      </c>
      <c r="O2089" s="72">
        <f t="shared" si="96"/>
        <v>-0.22039527625949876</v>
      </c>
    </row>
    <row r="2090" spans="1:15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0.34536919999999999</v>
      </c>
      <c r="F2090" s="5">
        <v>-0.58866099999999999</v>
      </c>
      <c r="G2090" s="5">
        <v>5.5982299999999999E-2</v>
      </c>
      <c r="H2090" s="5">
        <v>0.28807379999999999</v>
      </c>
      <c r="I2090" s="9">
        <v>0.91863989999999995</v>
      </c>
      <c r="M2090" s="5">
        <f t="shared" si="98"/>
        <v>-1.8820095890020756</v>
      </c>
      <c r="N2090" s="95">
        <f t="shared" si="97"/>
        <v>0.1321582184835482</v>
      </c>
      <c r="O2090" s="72">
        <f t="shared" si="96"/>
        <v>-0.14174586029561473</v>
      </c>
    </row>
    <row r="2091" spans="1:15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3.1291199999999998E-2</v>
      </c>
      <c r="F2091" s="5">
        <v>0.33437689999999998</v>
      </c>
      <c r="G2091" s="5">
        <v>4.7093999999999997E-2</v>
      </c>
      <c r="H2091" s="5">
        <v>1.331083</v>
      </c>
      <c r="I2091" s="9">
        <v>0.16562479999999999</v>
      </c>
      <c r="M2091" s="5">
        <f t="shared" si="98"/>
        <v>-5.4119731505073077</v>
      </c>
      <c r="N2091" s="95">
        <f t="shared" si="97"/>
        <v>4.4429973684420223E-3</v>
      </c>
      <c r="O2091" s="72">
        <f t="shared" si="96"/>
        <v>-4.4528968142734963E-3</v>
      </c>
    </row>
    <row r="2092" spans="1:15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3.34688E-2</v>
      </c>
      <c r="F2092" s="5">
        <v>0.32758609999999999</v>
      </c>
      <c r="G2092" s="5">
        <v>7.7735600000000002E-2</v>
      </c>
      <c r="H2092" s="5">
        <v>2.0783360000000002</v>
      </c>
      <c r="I2092" s="9">
        <v>0.1515135</v>
      </c>
      <c r="M2092" s="5">
        <f t="shared" si="98"/>
        <v>-6.8458614683134504</v>
      </c>
      <c r="N2092" s="95">
        <f t="shared" si="97"/>
        <v>1.0627187965551708E-3</v>
      </c>
      <c r="O2092" s="72">
        <f t="shared" si="96"/>
        <v>-1.0632838825626054E-3</v>
      </c>
    </row>
    <row r="2093" spans="1:15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0.10546030000000001</v>
      </c>
      <c r="F2093" s="5">
        <v>0.31375219999999998</v>
      </c>
      <c r="G2093" s="5">
        <v>4.6449999999999998E-3</v>
      </c>
      <c r="H2093" s="5">
        <v>0.54502700000000004</v>
      </c>
      <c r="I2093" s="9">
        <v>0.19428809999999999</v>
      </c>
      <c r="M2093" s="5">
        <f t="shared" si="98"/>
        <v>-3.741281969684271</v>
      </c>
      <c r="N2093" s="95">
        <f t="shared" si="97"/>
        <v>2.3173900617357707E-2</v>
      </c>
      <c r="O2093" s="72">
        <f t="shared" si="96"/>
        <v>-2.3446637272896122E-2</v>
      </c>
    </row>
    <row r="2094" spans="1:15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0.1047153</v>
      </c>
      <c r="F2094" s="5">
        <v>0.28051379999999998</v>
      </c>
      <c r="G2094" s="5">
        <v>4.14039E-2</v>
      </c>
      <c r="H2094" s="5">
        <v>0.50204839999999995</v>
      </c>
      <c r="I2094" s="9">
        <v>0.1485648</v>
      </c>
      <c r="M2094" s="5">
        <f t="shared" si="98"/>
        <v>-3.9471431743853249</v>
      </c>
      <c r="N2094" s="95">
        <f t="shared" si="97"/>
        <v>1.8943983449149073E-2</v>
      </c>
      <c r="O2094" s="72">
        <f t="shared" si="96"/>
        <v>-1.9125719568050339E-2</v>
      </c>
    </row>
    <row r="2095" spans="1:15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0.35063569999999999</v>
      </c>
      <c r="F2095" s="5">
        <v>0.33054410000000001</v>
      </c>
      <c r="G2095" s="5">
        <v>9.0322899999999998E-2</v>
      </c>
      <c r="H2095" s="5">
        <v>1.0336209999999999</v>
      </c>
      <c r="I2095" s="9">
        <v>0.25030370000000002</v>
      </c>
      <c r="M2095" s="5">
        <f t="shared" si="98"/>
        <v>-5.0933451347173859</v>
      </c>
      <c r="N2095" s="95">
        <f t="shared" si="97"/>
        <v>6.1000163215210856E-3</v>
      </c>
      <c r="O2095" s="72">
        <f t="shared" si="96"/>
        <v>-6.1186974298707763E-3</v>
      </c>
    </row>
    <row r="2096" spans="1:15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0.35475109999999999</v>
      </c>
      <c r="F2096" s="5">
        <v>0.40997830000000002</v>
      </c>
      <c r="G2096" s="5">
        <v>5.5138399999999997E-2</v>
      </c>
      <c r="H2096" s="5">
        <v>1.7734570000000001</v>
      </c>
      <c r="I2096" s="9">
        <v>0.20867640000000001</v>
      </c>
      <c r="M2096" s="5">
        <f t="shared" si="98"/>
        <v>-6.1304896724925397</v>
      </c>
      <c r="N2096" s="95">
        <f t="shared" si="97"/>
        <v>2.1707928165737218E-3</v>
      </c>
      <c r="O2096" s="72">
        <f t="shared" si="96"/>
        <v>-2.1731524027001643E-3</v>
      </c>
    </row>
    <row r="2097" spans="1:15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0.20395579999999999</v>
      </c>
      <c r="F2097" s="5">
        <v>0.31428319999999998</v>
      </c>
      <c r="G2097" s="5">
        <v>4.9005899999999998E-2</v>
      </c>
      <c r="H2097" s="5">
        <v>2.6586699999999999</v>
      </c>
      <c r="I2097" s="9">
        <v>0.51364960000000004</v>
      </c>
      <c r="M2097" s="5">
        <f t="shared" si="98"/>
        <v>-7.2264503409212644</v>
      </c>
      <c r="N2097" s="95">
        <f t="shared" si="97"/>
        <v>7.2656894885150564E-4</v>
      </c>
      <c r="O2097" s="72">
        <f t="shared" si="96"/>
        <v>-7.2683302799241511E-4</v>
      </c>
    </row>
    <row r="2098" spans="1:15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0.13879130000000001</v>
      </c>
      <c r="F2098" s="5">
        <v>0.31258219999999998</v>
      </c>
      <c r="G2098" s="5">
        <v>4.3839900000000001E-2</v>
      </c>
      <c r="H2098" s="5">
        <v>2.6164130000000001</v>
      </c>
      <c r="I2098" s="9">
        <v>0.4986466</v>
      </c>
      <c r="M2098" s="5">
        <f t="shared" si="98"/>
        <v>-7.1516151588375392</v>
      </c>
      <c r="N2098" s="95">
        <f t="shared" si="97"/>
        <v>7.8298388020334923E-4</v>
      </c>
      <c r="O2098" s="72">
        <f t="shared" si="96"/>
        <v>-7.8329057218206569E-4</v>
      </c>
    </row>
    <row r="2099" spans="1:15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0.1599006</v>
      </c>
      <c r="F2099" s="5">
        <v>0.33789330000000001</v>
      </c>
      <c r="G2099" s="5">
        <v>5.2528999999999999E-2</v>
      </c>
      <c r="H2099" s="5">
        <v>3.4173830000000001</v>
      </c>
      <c r="I2099" s="9">
        <v>0.49505909999999997</v>
      </c>
      <c r="M2099" s="5">
        <f t="shared" si="98"/>
        <v>-8.5278170228392653</v>
      </c>
      <c r="N2099" s="95">
        <f t="shared" si="97"/>
        <v>1.9784732912020737E-4</v>
      </c>
      <c r="O2099" s="72">
        <f t="shared" si="96"/>
        <v>-1.9786690348489074E-4</v>
      </c>
    </row>
    <row r="2100" spans="1:15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0.14874970000000001</v>
      </c>
      <c r="F2100" s="5">
        <v>0.34786</v>
      </c>
      <c r="G2100" s="5">
        <v>5.8053899999999999E-2</v>
      </c>
      <c r="H2100" s="5">
        <v>6.4350050000000003</v>
      </c>
      <c r="I2100" s="9">
        <v>0.52566369999999996</v>
      </c>
      <c r="M2100" s="5">
        <f t="shared" si="98"/>
        <v>-13.381013124711211</v>
      </c>
      <c r="N2100" s="95">
        <f t="shared" si="97"/>
        <v>1.5441844224590059E-6</v>
      </c>
      <c r="O2100" s="72">
        <f t="shared" si="96"/>
        <v>-1.5441856146957449E-6</v>
      </c>
    </row>
    <row r="2101" spans="1:15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0.1734501</v>
      </c>
      <c r="F2101" s="5">
        <v>0.32722849999999998</v>
      </c>
      <c r="G2101" s="5">
        <v>5.5235899999999998E-2</v>
      </c>
      <c r="H2101" s="5">
        <v>3.9784799999999998</v>
      </c>
      <c r="I2101" s="9">
        <v>0.4516732</v>
      </c>
      <c r="M2101" s="5">
        <f t="shared" si="98"/>
        <v>-9.4493944119002897</v>
      </c>
      <c r="N2101" s="95">
        <f t="shared" si="97"/>
        <v>7.8731034104403386E-5</v>
      </c>
      <c r="O2101" s="72">
        <f t="shared" si="96"/>
        <v>-7.873413355493314E-5</v>
      </c>
    </row>
    <row r="2102" spans="1:15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0.15042</v>
      </c>
      <c r="F2102" s="5">
        <v>0.33285890000000001</v>
      </c>
      <c r="G2102" s="5">
        <v>4.1860799999999997E-2</v>
      </c>
      <c r="H2102" s="5">
        <v>3.5127389999999998</v>
      </c>
      <c r="I2102" s="9">
        <v>0.42142170000000001</v>
      </c>
      <c r="M2102" s="5">
        <f t="shared" si="98"/>
        <v>-8.6366833768506552</v>
      </c>
      <c r="N2102" s="95">
        <f t="shared" si="97"/>
        <v>1.7744305176621762E-4</v>
      </c>
      <c r="O2102" s="72">
        <f t="shared" si="96"/>
        <v>-1.7745879664714137E-4</v>
      </c>
    </row>
    <row r="2103" spans="1:15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0.1837191</v>
      </c>
      <c r="F2103" s="5">
        <v>0.36076259999999999</v>
      </c>
      <c r="G2103" s="5">
        <v>6.1092800000000003E-2</v>
      </c>
      <c r="H2103" s="5">
        <v>5.0803450000000003</v>
      </c>
      <c r="I2103" s="9">
        <v>0.41234900000000002</v>
      </c>
      <c r="M2103" s="5">
        <f t="shared" si="98"/>
        <v>-11.321040430833504</v>
      </c>
      <c r="N2103" s="95">
        <f t="shared" si="97"/>
        <v>1.2115165463237753E-5</v>
      </c>
      <c r="O2103" s="72">
        <f t="shared" si="96"/>
        <v>-1.2115238852498796E-5</v>
      </c>
    </row>
    <row r="2104" spans="1:15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0.1452244</v>
      </c>
      <c r="F2104" s="5">
        <v>0.40528560000000002</v>
      </c>
      <c r="G2104" s="5">
        <v>6.0108099999999998E-2</v>
      </c>
      <c r="H2104" s="5">
        <v>3.4443069999999998</v>
      </c>
      <c r="I2104" s="9">
        <v>0.41120489999999998</v>
      </c>
      <c r="M2104" s="5">
        <f t="shared" si="98"/>
        <v>-8.7873865492757446</v>
      </c>
      <c r="N2104" s="95">
        <f t="shared" si="97"/>
        <v>1.5262308327498679E-4</v>
      </c>
      <c r="O2104" s="72">
        <f t="shared" si="96"/>
        <v>-1.5263473136298373E-4</v>
      </c>
    </row>
    <row r="2105" spans="1:15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0.1478168</v>
      </c>
      <c r="F2105" s="5">
        <v>0.43120330000000001</v>
      </c>
      <c r="G2105" s="5">
        <v>7.30798E-2</v>
      </c>
      <c r="H2105" s="5">
        <v>4.8492290000000002</v>
      </c>
      <c r="I2105" s="9">
        <v>0.41135310000000003</v>
      </c>
      <c r="M2105" s="5">
        <f t="shared" si="98"/>
        <v>-11.16653797914433</v>
      </c>
      <c r="N2105" s="95">
        <f t="shared" si="97"/>
        <v>1.4139304031446298E-5</v>
      </c>
      <c r="O2105" s="72">
        <f t="shared" si="96"/>
        <v>-1.4139403992392273E-5</v>
      </c>
    </row>
    <row r="2106" spans="1:15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9.72021E-2</v>
      </c>
      <c r="F2106" s="5">
        <v>0.47730119999999998</v>
      </c>
      <c r="G2106" s="5">
        <v>7.4716599999999994E-2</v>
      </c>
      <c r="H2106" s="5">
        <v>4.5858290000000004</v>
      </c>
      <c r="I2106" s="9">
        <v>0.44516850000000002</v>
      </c>
      <c r="M2106" s="5">
        <f t="shared" si="98"/>
        <v>-10.826924643786954</v>
      </c>
      <c r="N2106" s="95">
        <f t="shared" si="97"/>
        <v>1.9857187986856269E-5</v>
      </c>
      <c r="O2106" s="72">
        <f t="shared" si="96"/>
        <v>-1.9857385143372161E-5</v>
      </c>
    </row>
    <row r="2107" spans="1:15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0.29349910000000001</v>
      </c>
      <c r="F2107" s="5">
        <v>0.53560949999999996</v>
      </c>
      <c r="G2107" s="5">
        <v>4.8424599999999998E-2</v>
      </c>
      <c r="H2107" s="5">
        <v>2.7519779999999998</v>
      </c>
      <c r="I2107" s="9">
        <v>0.2794103</v>
      </c>
      <c r="M2107" s="5">
        <f t="shared" si="98"/>
        <v>-7.8003658220175609</v>
      </c>
      <c r="N2107" s="95">
        <f t="shared" si="97"/>
        <v>4.0941742503265938E-4</v>
      </c>
      <c r="O2107" s="72">
        <f t="shared" si="96"/>
        <v>-4.0950125922950494E-4</v>
      </c>
    </row>
    <row r="2108" spans="1:15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0.30185030000000002</v>
      </c>
      <c r="F2108" s="5">
        <v>0.54787030000000003</v>
      </c>
      <c r="G2108" s="5">
        <v>5.7859099999999997E-2</v>
      </c>
      <c r="H2108" s="5">
        <v>3.1345070000000002</v>
      </c>
      <c r="I2108" s="9">
        <v>0.29182200000000003</v>
      </c>
      <c r="M2108" s="5">
        <f t="shared" si="98"/>
        <v>-8.4921026948895193</v>
      </c>
      <c r="N2108" s="95">
        <f t="shared" si="97"/>
        <v>2.0503953260423671E-4</v>
      </c>
      <c r="O2108" s="72">
        <f t="shared" si="96"/>
        <v>-2.0506055608297816E-4</v>
      </c>
    </row>
    <row r="2109" spans="1:15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0.29822530000000003</v>
      </c>
      <c r="F2109" s="5">
        <v>0.53715259999999998</v>
      </c>
      <c r="G2109" s="5">
        <v>7.5062100000000007E-2</v>
      </c>
      <c r="H2109" s="5">
        <v>3.282778</v>
      </c>
      <c r="I2109" s="9">
        <v>0.3221657</v>
      </c>
      <c r="M2109" s="5">
        <f t="shared" si="98"/>
        <v>-8.833107489875994</v>
      </c>
      <c r="N2109" s="95">
        <f t="shared" si="97"/>
        <v>1.4580312522123848E-4</v>
      </c>
      <c r="O2109" s="72">
        <f t="shared" si="96"/>
        <v>-1.4581375553024056E-4</v>
      </c>
    </row>
    <row r="2110" spans="1:15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0.2852904</v>
      </c>
      <c r="F2110" s="5">
        <v>0.43916870000000002</v>
      </c>
      <c r="G2110" s="5">
        <v>4.7328200000000001E-2</v>
      </c>
      <c r="H2110" s="5">
        <v>1.6570119999999999</v>
      </c>
      <c r="I2110" s="9">
        <v>0.27178989999999997</v>
      </c>
      <c r="M2110" s="5">
        <f t="shared" si="98"/>
        <v>-5.9145645856007381</v>
      </c>
      <c r="N2110" s="95">
        <f t="shared" si="97"/>
        <v>2.692565606930561E-3</v>
      </c>
      <c r="O2110" s="72">
        <f t="shared" si="96"/>
        <v>-2.6961970818253867E-3</v>
      </c>
    </row>
    <row r="2111" spans="1:15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0.31707930000000001</v>
      </c>
      <c r="F2111" s="5">
        <v>0.45427899999999999</v>
      </c>
      <c r="G2111" s="5">
        <v>6.2973500000000002E-2</v>
      </c>
      <c r="H2111" s="5">
        <v>1.921349</v>
      </c>
      <c r="I2111" s="9">
        <v>0.30130879999999999</v>
      </c>
      <c r="M2111" s="5">
        <f t="shared" si="98"/>
        <v>-6.4514612776425402</v>
      </c>
      <c r="N2111" s="95">
        <f t="shared" si="97"/>
        <v>1.5757274381416094E-3</v>
      </c>
      <c r="O2111" s="72">
        <f t="shared" si="96"/>
        <v>-1.5769702022978859E-3</v>
      </c>
    </row>
    <row r="2112" spans="1:15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0.30984020000000001</v>
      </c>
      <c r="F2112" s="5">
        <v>0.42792429999999998</v>
      </c>
      <c r="G2112" s="5">
        <v>6.2529899999999999E-2</v>
      </c>
      <c r="H2112" s="5">
        <v>1.50223</v>
      </c>
      <c r="I2112" s="9">
        <v>0.30515569999999997</v>
      </c>
      <c r="M2112" s="5">
        <f t="shared" si="98"/>
        <v>-5.7423040673234675</v>
      </c>
      <c r="N2112" s="95">
        <f t="shared" si="97"/>
        <v>3.1971154280425016E-3</v>
      </c>
      <c r="O2112" s="72">
        <f t="shared" si="96"/>
        <v>-3.2022371209148364E-3</v>
      </c>
    </row>
    <row r="2113" spans="1:15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0.32960990000000001</v>
      </c>
      <c r="F2113" s="5">
        <v>0.42641449999999997</v>
      </c>
      <c r="G2113" s="5">
        <v>4.8979200000000001E-2</v>
      </c>
      <c r="H2113" s="5">
        <v>2.054646</v>
      </c>
      <c r="I2113" s="9">
        <v>0.29816340000000002</v>
      </c>
      <c r="M2113" s="5">
        <f t="shared" si="98"/>
        <v>-6.5081820838873572</v>
      </c>
      <c r="N2113" s="95">
        <f t="shared" si="97"/>
        <v>1.4889677843362469E-3</v>
      </c>
      <c r="O2113" s="72">
        <f t="shared" si="96"/>
        <v>-1.4900773984575634E-3</v>
      </c>
    </row>
    <row r="2114" spans="1:15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0.34737610000000002</v>
      </c>
      <c r="F2114" s="5">
        <v>0.43238599999999999</v>
      </c>
      <c r="G2114" s="5">
        <v>5.5615699999999997E-2</v>
      </c>
      <c r="H2114" s="5">
        <v>1.609998</v>
      </c>
      <c r="I2114" s="9">
        <v>0.2936358</v>
      </c>
      <c r="M2114" s="5">
        <f t="shared" si="98"/>
        <v>-5.8568069832579042</v>
      </c>
      <c r="N2114" s="95">
        <f t="shared" si="97"/>
        <v>2.8522039650002826E-3</v>
      </c>
      <c r="O2114" s="72">
        <f t="shared" ref="O2114:O2177" si="99">C2114*LN(logistic(M2114))+(1-C2114)*LN(1-logistic(M2114))</f>
        <v>-2.8562792496025064E-3</v>
      </c>
    </row>
    <row r="2115" spans="1:15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0.35693799999999998</v>
      </c>
      <c r="F2115" s="5">
        <v>0.4553162</v>
      </c>
      <c r="G2115" s="5">
        <v>5.7288400000000003E-2</v>
      </c>
      <c r="H2115" s="5">
        <v>1.727522</v>
      </c>
      <c r="I2115" s="9">
        <v>0.29167510000000002</v>
      </c>
      <c r="M2115" s="5">
        <f t="shared" si="98"/>
        <v>-6.0880659171676541</v>
      </c>
      <c r="N2115" s="95">
        <f t="shared" ref="N2115:N2178" si="100">logistic(M2115)</f>
        <v>2.2646543428226315E-3</v>
      </c>
      <c r="O2115" s="72">
        <f t="shared" si="99"/>
        <v>-2.267222550603438E-3</v>
      </c>
    </row>
    <row r="2116" spans="1:15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0.24221909999999999</v>
      </c>
      <c r="F2116" s="5">
        <v>0.22155910000000001</v>
      </c>
      <c r="G2116" s="5">
        <v>5.7584700000000003E-2</v>
      </c>
      <c r="H2116" s="5">
        <v>0.82833559999999995</v>
      </c>
      <c r="I2116" s="9">
        <v>0.24274090000000001</v>
      </c>
      <c r="M2116" s="5">
        <f t="shared" ref="M2116:M2179" si="101">MMULT(D2116:I2116,$L$20:$L$25)</f>
        <v>-4.3954771032247058</v>
      </c>
      <c r="N2116" s="95">
        <f t="shared" si="100"/>
        <v>1.2182745078129359E-2</v>
      </c>
      <c r="O2116" s="72">
        <f t="shared" si="99"/>
        <v>-1.2257562996317528E-2</v>
      </c>
    </row>
    <row r="2117" spans="1:15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0.1512221</v>
      </c>
      <c r="F2117" s="5">
        <v>0.26200289999999998</v>
      </c>
      <c r="G2117" s="5">
        <v>5.3711099999999998E-2</v>
      </c>
      <c r="H2117" s="5">
        <v>0.71421389999999996</v>
      </c>
      <c r="I2117" s="9">
        <v>0.32134600000000002</v>
      </c>
      <c r="M2117" s="5">
        <f t="shared" si="101"/>
        <v>-4.2304302322252916</v>
      </c>
      <c r="N2117" s="95">
        <f t="shared" si="100"/>
        <v>1.4337574747355468E-2</v>
      </c>
      <c r="O2117" s="72">
        <f t="shared" si="99"/>
        <v>-1.4441350898697199E-2</v>
      </c>
    </row>
    <row r="2118" spans="1:15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0.13889299999999999</v>
      </c>
      <c r="F2118" s="5">
        <v>0.22247610000000001</v>
      </c>
      <c r="G2118" s="5">
        <v>2.13011E-2</v>
      </c>
      <c r="H2118" s="5">
        <v>0.50299479999999996</v>
      </c>
      <c r="I2118" s="9">
        <v>0.26507700000000001</v>
      </c>
      <c r="M2118" s="5">
        <f t="shared" si="101"/>
        <v>-3.6170914736705981</v>
      </c>
      <c r="N2118" s="95">
        <f t="shared" si="100"/>
        <v>2.615806439995955E-2</v>
      </c>
      <c r="O2118" s="72">
        <f t="shared" si="99"/>
        <v>-2.6506272287231705E-2</v>
      </c>
    </row>
    <row r="2119" spans="1:15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0.16229109999999999</v>
      </c>
      <c r="F2119" s="5">
        <v>0.1904459</v>
      </c>
      <c r="G2119" s="5">
        <v>3.0016299999999999E-2</v>
      </c>
      <c r="H2119" s="5">
        <v>0.68770169999999997</v>
      </c>
      <c r="I2119" s="9">
        <v>0.32115929999999998</v>
      </c>
      <c r="M2119" s="5">
        <f t="shared" si="101"/>
        <v>-3.890127914533378</v>
      </c>
      <c r="N2119" s="95">
        <f t="shared" si="100"/>
        <v>2.0033197678128972E-2</v>
      </c>
      <c r="O2119" s="72">
        <f t="shared" si="99"/>
        <v>-2.0236583073060605E-2</v>
      </c>
    </row>
    <row r="2120" spans="1:15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7.6869999999999998E-4</v>
      </c>
      <c r="F2120" s="5">
        <v>0.24401999999999999</v>
      </c>
      <c r="G2120" s="5">
        <v>6.2016099999999998E-2</v>
      </c>
      <c r="H2120" s="5">
        <v>1.8824939999999999</v>
      </c>
      <c r="I2120" s="9">
        <v>0.23722960000000001</v>
      </c>
      <c r="M2120" s="5">
        <f t="shared" si="101"/>
        <v>-6.2469518229980343</v>
      </c>
      <c r="N2120" s="95">
        <f t="shared" si="100"/>
        <v>1.9326052841718211E-3</v>
      </c>
      <c r="O2120" s="72">
        <f t="shared" si="99"/>
        <v>-1.9344751753267836E-3</v>
      </c>
    </row>
    <row r="2121" spans="1:15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2.1434000000000002E-2</v>
      </c>
      <c r="F2121" s="5">
        <v>0.25565139999999997</v>
      </c>
      <c r="G2121" s="5">
        <v>6.2064500000000002E-2</v>
      </c>
      <c r="H2121" s="5">
        <v>1.8457650000000001</v>
      </c>
      <c r="I2121" s="9">
        <v>0.24118210000000001</v>
      </c>
      <c r="M2121" s="5">
        <f t="shared" si="101"/>
        <v>-6.1947072149099203</v>
      </c>
      <c r="N2121" s="95">
        <f t="shared" si="100"/>
        <v>2.0360465095184306E-3</v>
      </c>
      <c r="O2121" s="72">
        <f t="shared" si="99"/>
        <v>-2.0381220699831372E-3</v>
      </c>
    </row>
    <row r="2122" spans="1:15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-9.08828E-2</v>
      </c>
      <c r="F2122" s="5">
        <v>0.2456305</v>
      </c>
      <c r="G2122" s="5">
        <v>2.3667000000000001E-2</v>
      </c>
      <c r="H2122" s="5">
        <v>2.1529050000000001</v>
      </c>
      <c r="I2122" s="9">
        <v>0.22995879999999999</v>
      </c>
      <c r="M2122" s="5">
        <f t="shared" si="101"/>
        <v>-6.4159474969483501</v>
      </c>
      <c r="N2122" s="95">
        <f t="shared" si="100"/>
        <v>1.6326000193228891E-3</v>
      </c>
      <c r="O2122" s="72">
        <f t="shared" si="99"/>
        <v>-1.6339341630141459E-3</v>
      </c>
    </row>
    <row r="2123" spans="1:15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2.6486900000000001E-2</v>
      </c>
      <c r="F2123" s="5">
        <v>0.19966619999999999</v>
      </c>
      <c r="G2123" s="5">
        <v>3.9736100000000003E-2</v>
      </c>
      <c r="H2123" s="5">
        <v>0.8355243</v>
      </c>
      <c r="I2123" s="9">
        <v>0.1495908</v>
      </c>
      <c r="M2123" s="5">
        <f t="shared" si="101"/>
        <v>-4.379454061985137</v>
      </c>
      <c r="N2123" s="95">
        <f t="shared" si="100"/>
        <v>1.2377086452431983E-2</v>
      </c>
      <c r="O2123" s="72">
        <f t="shared" si="99"/>
        <v>-1.2454320537276287E-2</v>
      </c>
    </row>
    <row r="2124" spans="1:15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5.0835199999999997E-2</v>
      </c>
      <c r="F2124" s="5">
        <v>0.21085519999999999</v>
      </c>
      <c r="G2124" s="5">
        <v>6.5491900000000006E-2</v>
      </c>
      <c r="H2124" s="5">
        <v>0.93640210000000002</v>
      </c>
      <c r="I2124" s="9">
        <v>0.17352970000000001</v>
      </c>
      <c r="M2124" s="5">
        <f t="shared" si="101"/>
        <v>-4.7375777929405958</v>
      </c>
      <c r="N2124" s="95">
        <f t="shared" si="100"/>
        <v>8.6837702257949127E-3</v>
      </c>
      <c r="O2124" s="72">
        <f t="shared" si="99"/>
        <v>-8.7216938648550374E-3</v>
      </c>
    </row>
    <row r="2125" spans="1:15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5.3953399999999999E-2</v>
      </c>
      <c r="F2125" s="5">
        <v>0.22147500000000001</v>
      </c>
      <c r="G2125" s="5">
        <v>5.9022499999999999E-2</v>
      </c>
      <c r="H2125" s="5">
        <v>1.3261579999999999</v>
      </c>
      <c r="I2125" s="9">
        <v>0.18914610000000001</v>
      </c>
      <c r="M2125" s="5">
        <f t="shared" si="101"/>
        <v>-5.311411700855257</v>
      </c>
      <c r="N2125" s="95">
        <f t="shared" si="100"/>
        <v>4.9107209301852009E-3</v>
      </c>
      <c r="O2125" s="72">
        <f t="shared" si="99"/>
        <v>-4.9228181404777239E-3</v>
      </c>
    </row>
    <row r="2126" spans="1:15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7.0495299999999997E-2</v>
      </c>
      <c r="F2126" s="5">
        <v>0.16962379999999999</v>
      </c>
      <c r="G2126" s="5">
        <v>3.7961099999999998E-2</v>
      </c>
      <c r="H2126" s="5">
        <v>1.600992</v>
      </c>
      <c r="I2126" s="9">
        <v>0.2190454</v>
      </c>
      <c r="M2126" s="5">
        <f t="shared" si="101"/>
        <v>-5.4801364845041807</v>
      </c>
      <c r="N2126" s="95">
        <f t="shared" si="100"/>
        <v>4.1514542684871108E-3</v>
      </c>
      <c r="O2126" s="72">
        <f t="shared" si="99"/>
        <v>-4.1600954787770856E-3</v>
      </c>
    </row>
    <row r="2127" spans="1:15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0.12189850000000001</v>
      </c>
      <c r="F2127" s="5">
        <v>0.16680510000000001</v>
      </c>
      <c r="G2127" s="5">
        <v>4.7182200000000001E-2</v>
      </c>
      <c r="H2127" s="5">
        <v>1.073895</v>
      </c>
      <c r="I2127" s="9">
        <v>0.22678870000000001</v>
      </c>
      <c r="M2127" s="5">
        <f t="shared" si="101"/>
        <v>-4.6837209967995657</v>
      </c>
      <c r="N2127" s="95">
        <f t="shared" si="100"/>
        <v>9.1598719619880725E-3</v>
      </c>
      <c r="O2127" s="72">
        <f t="shared" si="99"/>
        <v>-9.2020815431253702E-3</v>
      </c>
    </row>
    <row r="2128" spans="1:15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0.1041347</v>
      </c>
      <c r="F2128" s="5">
        <v>0.16237209999999999</v>
      </c>
      <c r="G2128" s="5">
        <v>4.8064299999999997E-2</v>
      </c>
      <c r="H2128" s="5">
        <v>1.499708</v>
      </c>
      <c r="I2128" s="9">
        <v>0.29305680000000001</v>
      </c>
      <c r="M2128" s="5">
        <f t="shared" si="101"/>
        <v>-5.3291965067014857</v>
      </c>
      <c r="N2128" s="95">
        <f t="shared" si="100"/>
        <v>4.8245743923464156E-3</v>
      </c>
      <c r="O2128" s="72">
        <f t="shared" si="99"/>
        <v>-4.8362502204516876E-3</v>
      </c>
    </row>
    <row r="2129" spans="1:15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0.1268669</v>
      </c>
      <c r="F2129" s="5">
        <v>0.17061490000000001</v>
      </c>
      <c r="G2129" s="5">
        <v>5.9798700000000003E-2</v>
      </c>
      <c r="H2129" s="5">
        <v>1.3084789999999999</v>
      </c>
      <c r="I2129" s="9">
        <v>0.20879120000000001</v>
      </c>
      <c r="M2129" s="5">
        <f t="shared" si="101"/>
        <v>-5.173106162056559</v>
      </c>
      <c r="N2129" s="95">
        <f t="shared" si="100"/>
        <v>5.635005787736568E-3</v>
      </c>
      <c r="O2129" s="72">
        <f t="shared" si="99"/>
        <v>-5.6509423293847642E-3</v>
      </c>
    </row>
    <row r="2130" spans="1:15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0.1039935</v>
      </c>
      <c r="F2130" s="5">
        <v>0.19204350000000001</v>
      </c>
      <c r="G2130" s="5">
        <v>4.7789999999999999E-2</v>
      </c>
      <c r="H2130" s="5">
        <v>1.1924459999999999</v>
      </c>
      <c r="I2130" s="9">
        <v>0.208313</v>
      </c>
      <c r="M2130" s="5">
        <f t="shared" si="101"/>
        <v>-4.9330714258016153</v>
      </c>
      <c r="N2130" s="95">
        <f t="shared" si="100"/>
        <v>7.1528103742520598E-3</v>
      </c>
      <c r="O2130" s="72">
        <f t="shared" si="99"/>
        <v>-7.1785143662377584E-3</v>
      </c>
    </row>
    <row r="2131" spans="1:15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0.1216807</v>
      </c>
      <c r="F2131" s="5">
        <v>0.18817739999999999</v>
      </c>
      <c r="G2131" s="5">
        <v>5.3831700000000003E-2</v>
      </c>
      <c r="H2131" s="5">
        <v>1.4143239999999999</v>
      </c>
      <c r="I2131" s="9">
        <v>0.20483850000000001</v>
      </c>
      <c r="M2131" s="5">
        <f t="shared" si="101"/>
        <v>-5.3241844590607341</v>
      </c>
      <c r="N2131" s="95">
        <f t="shared" si="100"/>
        <v>4.8486985478909308E-3</v>
      </c>
      <c r="O2131" s="72">
        <f t="shared" si="99"/>
        <v>-4.860491622848323E-3</v>
      </c>
    </row>
    <row r="2132" spans="1:15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9.6977300000000002E-2</v>
      </c>
      <c r="F2132" s="5">
        <v>0.21939220000000001</v>
      </c>
      <c r="G2132" s="5">
        <v>4.1720500000000001E-2</v>
      </c>
      <c r="H2132" s="5">
        <v>1.5505770000000001</v>
      </c>
      <c r="I2132" s="9">
        <v>0.2275201</v>
      </c>
      <c r="M2132" s="5">
        <f t="shared" si="101"/>
        <v>-5.4860056060221272</v>
      </c>
      <c r="N2132" s="95">
        <f t="shared" si="100"/>
        <v>4.1272605087266838E-3</v>
      </c>
      <c r="O2132" s="72">
        <f t="shared" si="99"/>
        <v>-4.1358011561315805E-3</v>
      </c>
    </row>
    <row r="2133" spans="1:15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0.20463719999999999</v>
      </c>
      <c r="F2133" s="5">
        <v>0.28065560000000001</v>
      </c>
      <c r="G2133" s="5">
        <v>4.3143599999999997E-2</v>
      </c>
      <c r="H2133" s="5">
        <v>0.95684119999999995</v>
      </c>
      <c r="I2133" s="9">
        <v>0.2494526</v>
      </c>
      <c r="M2133" s="5">
        <f t="shared" si="101"/>
        <v>-4.582089398733638</v>
      </c>
      <c r="N2133" s="95">
        <f t="shared" si="100"/>
        <v>1.0129828577112242E-2</v>
      </c>
      <c r="O2133" s="72">
        <f t="shared" si="99"/>
        <v>-1.018148442998106E-2</v>
      </c>
    </row>
    <row r="2134" spans="1:15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0.2248008</v>
      </c>
      <c r="F2134" s="5">
        <v>0.32066670000000003</v>
      </c>
      <c r="G2134" s="5">
        <v>5.5767499999999998E-2</v>
      </c>
      <c r="H2134" s="5">
        <v>1.529169</v>
      </c>
      <c r="I2134" s="9">
        <v>0.24969830000000001</v>
      </c>
      <c r="M2134" s="5">
        <f t="shared" si="101"/>
        <v>-5.6447942483985445</v>
      </c>
      <c r="N2134" s="95">
        <f t="shared" si="100"/>
        <v>3.5234174716909689E-3</v>
      </c>
      <c r="O2134" s="72">
        <f t="shared" si="99"/>
        <v>-3.5296393261238395E-3</v>
      </c>
    </row>
    <row r="2135" spans="1:15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0.2845163</v>
      </c>
      <c r="F2135" s="5">
        <v>0.43085220000000002</v>
      </c>
      <c r="G2135" s="5">
        <v>7.7288599999999999E-2</v>
      </c>
      <c r="H2135" s="5">
        <v>2.2961520000000002</v>
      </c>
      <c r="I2135" s="9">
        <v>0.26007350000000001</v>
      </c>
      <c r="M2135" s="5">
        <f t="shared" si="101"/>
        <v>-7.1682366203911476</v>
      </c>
      <c r="N2135" s="95">
        <f t="shared" si="100"/>
        <v>7.7008704495818694E-4</v>
      </c>
      <c r="O2135" s="72">
        <f t="shared" si="99"/>
        <v>-7.7038371430384288E-4</v>
      </c>
    </row>
    <row r="2136" spans="1:15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0.35526550000000001</v>
      </c>
      <c r="F2136" s="5">
        <v>0.46703420000000001</v>
      </c>
      <c r="G2136" s="5">
        <v>6.1023399999999998E-2</v>
      </c>
      <c r="H2136" s="5">
        <v>2.3606220000000002</v>
      </c>
      <c r="I2136" s="9">
        <v>0.24427789999999999</v>
      </c>
      <c r="M2136" s="5">
        <f t="shared" si="101"/>
        <v>-7.1739494038438316</v>
      </c>
      <c r="N2136" s="95">
        <f t="shared" si="100"/>
        <v>7.6570360576242878E-4</v>
      </c>
      <c r="O2136" s="72">
        <f t="shared" si="99"/>
        <v>-7.6599690649889723E-4</v>
      </c>
    </row>
    <row r="2137" spans="1:15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0.10648589999999999</v>
      </c>
      <c r="F2137" s="5">
        <v>0.19346169999999999</v>
      </c>
      <c r="G2137" s="5">
        <v>4.1843699999999998E-2</v>
      </c>
      <c r="H2137" s="5">
        <v>0.65571809999999997</v>
      </c>
      <c r="I2137" s="9">
        <v>0.24243210000000001</v>
      </c>
      <c r="M2137" s="5">
        <f t="shared" si="101"/>
        <v>-4.0100666720978175</v>
      </c>
      <c r="N2137" s="95">
        <f t="shared" si="100"/>
        <v>1.7809265368333833E-2</v>
      </c>
      <c r="O2137" s="72">
        <f t="shared" si="99"/>
        <v>-1.7969758702217339E-2</v>
      </c>
    </row>
    <row r="2138" spans="1:15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5.40437E-2</v>
      </c>
      <c r="F2138" s="5">
        <v>0.1865443</v>
      </c>
      <c r="G2138" s="5">
        <v>5.7293999999999998E-2</v>
      </c>
      <c r="H2138" s="5">
        <v>1.285741</v>
      </c>
      <c r="I2138" s="9">
        <v>0.17268230000000001</v>
      </c>
      <c r="M2138" s="5">
        <f t="shared" si="101"/>
        <v>-5.1925527102954279</v>
      </c>
      <c r="N2138" s="95">
        <f t="shared" si="100"/>
        <v>5.5270828071858173E-3</v>
      </c>
      <c r="O2138" s="72">
        <f t="shared" si="99"/>
        <v>-5.5424136453348719E-3</v>
      </c>
    </row>
    <row r="2139" spans="1:15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3.8972600000000003E-2</v>
      </c>
      <c r="F2139" s="5">
        <v>0.1324728</v>
      </c>
      <c r="G2139" s="5">
        <v>4.1294200000000003E-2</v>
      </c>
      <c r="H2139" s="5">
        <v>1.107226</v>
      </c>
      <c r="I2139" s="9">
        <v>0.17289199999999999</v>
      </c>
      <c r="M2139" s="5">
        <f t="shared" si="101"/>
        <v>-4.707583789933917</v>
      </c>
      <c r="N2139" s="95">
        <f t="shared" si="100"/>
        <v>8.9458114078647417E-3</v>
      </c>
      <c r="O2139" s="72">
        <f t="shared" si="99"/>
        <v>-8.9860654284824037E-3</v>
      </c>
    </row>
    <row r="2140" spans="1:15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4.2507499999999997E-2</v>
      </c>
      <c r="F2140" s="5">
        <v>0.14644199999999999</v>
      </c>
      <c r="G2140" s="5">
        <v>4.67797E-2</v>
      </c>
      <c r="H2140" s="5">
        <v>1.304198</v>
      </c>
      <c r="I2140" s="9">
        <v>0.18309810000000001</v>
      </c>
      <c r="M2140" s="5">
        <f t="shared" si="101"/>
        <v>-5.0778771697743679</v>
      </c>
      <c r="N2140" s="95">
        <f t="shared" si="100"/>
        <v>6.1945156496215409E-3</v>
      </c>
      <c r="O2140" s="72">
        <f t="shared" si="99"/>
        <v>-6.2137812636596634E-3</v>
      </c>
    </row>
    <row r="2141" spans="1:15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0.13340489999999999</v>
      </c>
      <c r="F2141" s="5">
        <v>0.15267500000000001</v>
      </c>
      <c r="G2141" s="5">
        <v>6.5289600000000003E-2</v>
      </c>
      <c r="H2141" s="5">
        <v>1.314848</v>
      </c>
      <c r="I2141" s="9">
        <v>0.1753777</v>
      </c>
      <c r="M2141" s="5">
        <f t="shared" si="101"/>
        <v>-5.219090518769705</v>
      </c>
      <c r="N2141" s="95">
        <f t="shared" si="100"/>
        <v>5.3831144706810684E-3</v>
      </c>
      <c r="O2141" s="72">
        <f t="shared" si="99"/>
        <v>-5.3976556393774324E-3</v>
      </c>
    </row>
    <row r="2142" spans="1:15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5.03153E-2</v>
      </c>
      <c r="F2142" s="5">
        <v>0.1355507</v>
      </c>
      <c r="G2142" s="5">
        <v>7.1648600000000007E-2</v>
      </c>
      <c r="H2142" s="5">
        <v>1.0695380000000001</v>
      </c>
      <c r="I2142" s="9">
        <v>0.1802166</v>
      </c>
      <c r="M2142" s="5">
        <f t="shared" si="101"/>
        <v>-4.8855667379124954</v>
      </c>
      <c r="N2142" s="95">
        <f t="shared" si="100"/>
        <v>7.4981932762628392E-3</v>
      </c>
      <c r="O2142" s="72">
        <f t="shared" si="99"/>
        <v>-7.5264460458871352E-3</v>
      </c>
    </row>
    <row r="2143" spans="1:15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4.5347699999999998E-2</v>
      </c>
      <c r="F2143" s="5">
        <v>0.13402549999999999</v>
      </c>
      <c r="G2143" s="5">
        <v>6.2525899999999995E-2</v>
      </c>
      <c r="H2143" s="5">
        <v>1.043909</v>
      </c>
      <c r="I2143" s="9">
        <v>0.2211603</v>
      </c>
      <c r="M2143" s="5">
        <f t="shared" si="101"/>
        <v>-4.7462187532911067</v>
      </c>
      <c r="N2143" s="95">
        <f t="shared" si="100"/>
        <v>8.6097006271669656E-3</v>
      </c>
      <c r="O2143" s="72">
        <f t="shared" si="99"/>
        <v>-8.6469782197773851E-3</v>
      </c>
    </row>
    <row r="2144" spans="1:15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5.4712299999999998E-2</v>
      </c>
      <c r="F2144" s="5">
        <v>0.13881080000000001</v>
      </c>
      <c r="G2144" s="5">
        <v>4.3232699999999999E-2</v>
      </c>
      <c r="H2144" s="5">
        <v>1.4151910000000001</v>
      </c>
      <c r="I2144" s="9">
        <v>0.16491049999999999</v>
      </c>
      <c r="M2144" s="5">
        <f t="shared" si="101"/>
        <v>-5.2214997101940579</v>
      </c>
      <c r="N2144" s="95">
        <f t="shared" si="100"/>
        <v>5.3702306897115701E-3</v>
      </c>
      <c r="O2144" s="72">
        <f t="shared" si="99"/>
        <v>-5.3847022120702996E-3</v>
      </c>
    </row>
    <row r="2145" spans="1:15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6.0453600000000003E-2</v>
      </c>
      <c r="F2145" s="5">
        <v>0.12822710000000001</v>
      </c>
      <c r="G2145" s="5">
        <v>3.8218700000000001E-2</v>
      </c>
      <c r="H2145" s="5">
        <v>1.1867369999999999</v>
      </c>
      <c r="I2145" s="9">
        <v>0.17634520000000001</v>
      </c>
      <c r="M2145" s="5">
        <f t="shared" si="101"/>
        <v>-4.792475721079188</v>
      </c>
      <c r="N2145" s="95">
        <f t="shared" si="100"/>
        <v>8.2237132723465764E-3</v>
      </c>
      <c r="O2145" s="72">
        <f t="shared" si="99"/>
        <v>-8.2577145417792406E-3</v>
      </c>
    </row>
    <row r="2146" spans="1:15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3.2515099999999998E-2</v>
      </c>
      <c r="F2146" s="5">
        <v>0.150954</v>
      </c>
      <c r="G2146" s="5">
        <v>3.5272900000000003E-2</v>
      </c>
      <c r="H2146" s="5">
        <v>1.2709550000000001</v>
      </c>
      <c r="I2146" s="9">
        <v>0.1661107</v>
      </c>
      <c r="M2146" s="5">
        <f t="shared" si="101"/>
        <v>-4.954086750583655</v>
      </c>
      <c r="N2146" s="95">
        <f t="shared" si="100"/>
        <v>7.0051022418734362E-3</v>
      </c>
      <c r="O2146" s="72">
        <f t="shared" si="99"/>
        <v>-7.0297531595039254E-3</v>
      </c>
    </row>
    <row r="2147" spans="1:15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5.5759700000000002E-2</v>
      </c>
      <c r="F2147" s="5">
        <v>0.14158770000000001</v>
      </c>
      <c r="G2147" s="5">
        <v>5.33251E-2</v>
      </c>
      <c r="H2147" s="5">
        <v>1.5238750000000001</v>
      </c>
      <c r="I2147" s="9">
        <v>0.171374</v>
      </c>
      <c r="M2147" s="5">
        <f t="shared" si="101"/>
        <v>-5.4750252788443721</v>
      </c>
      <c r="N2147" s="95">
        <f t="shared" si="100"/>
        <v>4.1726387591083667E-3</v>
      </c>
      <c r="O2147" s="72">
        <f t="shared" si="99"/>
        <v>-4.1813685087393497E-3</v>
      </c>
    </row>
    <row r="2148" spans="1:15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0.1350218</v>
      </c>
      <c r="F2148" s="5">
        <v>0.25548599999999999</v>
      </c>
      <c r="G2148" s="5">
        <v>6.3040899999999997E-2</v>
      </c>
      <c r="H2148" s="5">
        <v>1.068748</v>
      </c>
      <c r="I2148" s="9">
        <v>0.39365149999999999</v>
      </c>
      <c r="M2148" s="5">
        <f t="shared" si="101"/>
        <v>-4.8224704584006997</v>
      </c>
      <c r="N2148" s="95">
        <f t="shared" si="100"/>
        <v>7.9826476410690111E-3</v>
      </c>
      <c r="O2148" s="72">
        <f t="shared" si="99"/>
        <v>-8.014679552943273E-3</v>
      </c>
    </row>
    <row r="2149" spans="1:15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0.16637469999999999</v>
      </c>
      <c r="F2149" s="5">
        <v>0.26772439999999997</v>
      </c>
      <c r="G2149" s="5">
        <v>7.0081099999999993E-2</v>
      </c>
      <c r="H2149" s="5">
        <v>1.0375749999999999</v>
      </c>
      <c r="I2149" s="9">
        <v>0.40827459999999999</v>
      </c>
      <c r="M2149" s="5">
        <f t="shared" si="101"/>
        <v>-4.8248485035536195</v>
      </c>
      <c r="N2149" s="95">
        <f t="shared" si="100"/>
        <v>7.963838096683119E-3</v>
      </c>
      <c r="O2149" s="72">
        <f t="shared" si="99"/>
        <v>-7.9957188301086456E-3</v>
      </c>
    </row>
    <row r="2150" spans="1:15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0.18537049999999999</v>
      </c>
      <c r="F2150" s="5">
        <v>0.28776970000000002</v>
      </c>
      <c r="G2150" s="5">
        <v>5.4815700000000002E-2</v>
      </c>
      <c r="H2150" s="5">
        <v>1.542546</v>
      </c>
      <c r="I2150" s="9">
        <v>0.39654420000000001</v>
      </c>
      <c r="M2150" s="5">
        <f t="shared" si="101"/>
        <v>-5.5360012216393706</v>
      </c>
      <c r="N2150" s="95">
        <f t="shared" si="100"/>
        <v>3.9267792008380884E-3</v>
      </c>
      <c r="O2150" s="72">
        <f t="shared" si="99"/>
        <v>-3.9345092410272816E-3</v>
      </c>
    </row>
    <row r="2151" spans="1:15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0.17194980000000001</v>
      </c>
      <c r="F2151" s="5">
        <v>0.29052889999999998</v>
      </c>
      <c r="G2151" s="5">
        <v>4.11616E-2</v>
      </c>
      <c r="H2151" s="5">
        <v>1.1526890000000001</v>
      </c>
      <c r="I2151" s="9">
        <v>0.37657079999999998</v>
      </c>
      <c r="M2151" s="5">
        <f t="shared" si="101"/>
        <v>-4.8274600644938923</v>
      </c>
      <c r="N2151" s="95">
        <f t="shared" si="100"/>
        <v>7.9432321704306901E-3</v>
      </c>
      <c r="O2151" s="72">
        <f t="shared" si="99"/>
        <v>-7.9749476999419443E-3</v>
      </c>
    </row>
    <row r="2152" spans="1:15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0.24066509999999999</v>
      </c>
      <c r="F2152" s="5">
        <v>0.32212469999999999</v>
      </c>
      <c r="G2152" s="5">
        <v>6.6207600000000005E-2</v>
      </c>
      <c r="H2152" s="5">
        <v>1.5854220000000001</v>
      </c>
      <c r="I2152" s="9">
        <v>0.50345359999999995</v>
      </c>
      <c r="M2152" s="5">
        <f t="shared" si="101"/>
        <v>-5.6562373395151466</v>
      </c>
      <c r="N2152" s="95">
        <f t="shared" si="100"/>
        <v>3.4834681415707542E-3</v>
      </c>
      <c r="O2152" s="72">
        <f t="shared" si="99"/>
        <v>-3.4895495437385795E-3</v>
      </c>
    </row>
    <row r="2153" spans="1:15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0.5610676</v>
      </c>
      <c r="F2153" s="5">
        <v>0.48380590000000001</v>
      </c>
      <c r="G2153" s="5">
        <v>7.4679099999999998E-2</v>
      </c>
      <c r="H2153" s="5">
        <v>2.3484080000000001</v>
      </c>
      <c r="I2153" s="9">
        <v>0.2166536</v>
      </c>
      <c r="M2153" s="5">
        <f t="shared" si="101"/>
        <v>-7.2199402562390427</v>
      </c>
      <c r="N2153" s="95">
        <f t="shared" si="100"/>
        <v>7.313109337307108E-4</v>
      </c>
      <c r="O2153" s="72">
        <f t="shared" si="99"/>
        <v>-7.3157847201531993E-4</v>
      </c>
    </row>
    <row r="2154" spans="1:15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6.1328599999999997E-2</v>
      </c>
      <c r="F2154" s="5">
        <v>0.3849745</v>
      </c>
      <c r="G2154" s="5">
        <v>4.3265100000000001E-2</v>
      </c>
      <c r="H2154" s="5">
        <v>0.94873070000000004</v>
      </c>
      <c r="I2154" s="9">
        <v>0.29357440000000001</v>
      </c>
      <c r="M2154" s="5">
        <f t="shared" si="101"/>
        <v>-4.7538616991680662</v>
      </c>
      <c r="N2154" s="95">
        <f t="shared" si="100"/>
        <v>8.5447081062863025E-3</v>
      </c>
      <c r="O2154" s="72">
        <f t="shared" si="99"/>
        <v>-8.5814234219754853E-3</v>
      </c>
    </row>
    <row r="2155" spans="1:15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0.15263109999999999</v>
      </c>
      <c r="F2155" s="5">
        <v>0.23089370000000001</v>
      </c>
      <c r="G2155" s="5">
        <v>5.2737699999999998E-2</v>
      </c>
      <c r="H2155" s="5">
        <v>0.55055480000000001</v>
      </c>
      <c r="I2155" s="9">
        <v>0.2748834</v>
      </c>
      <c r="M2155" s="5">
        <f t="shared" si="101"/>
        <v>-3.9448148304457944</v>
      </c>
      <c r="N2155" s="95">
        <f t="shared" si="100"/>
        <v>1.8987304477663069E-2</v>
      </c>
      <c r="O2155" s="72">
        <f t="shared" si="99"/>
        <v>-1.9169878091403247E-2</v>
      </c>
    </row>
    <row r="2156" spans="1:15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9.5233899999999996E-2</v>
      </c>
      <c r="F2156" s="5">
        <v>0.22703770000000001</v>
      </c>
      <c r="G2156" s="5">
        <v>3.4126099999999999E-2</v>
      </c>
      <c r="H2156" s="5">
        <v>0.67192810000000003</v>
      </c>
      <c r="I2156" s="9">
        <v>0.28595150000000003</v>
      </c>
      <c r="M2156" s="5">
        <f t="shared" si="101"/>
        <v>-4.0006783650416207</v>
      </c>
      <c r="N2156" s="95">
        <f t="shared" si="100"/>
        <v>1.7974232116646907E-2</v>
      </c>
      <c r="O2156" s="72">
        <f t="shared" si="99"/>
        <v>-1.8137730764858875E-2</v>
      </c>
    </row>
    <row r="2157" spans="1:15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0.13047919999999999</v>
      </c>
      <c r="F2157" s="5">
        <v>0.26026840000000001</v>
      </c>
      <c r="G2157" s="5">
        <v>3.8435499999999997E-2</v>
      </c>
      <c r="H2157" s="5">
        <v>0.81232700000000002</v>
      </c>
      <c r="I2157" s="9">
        <v>0.3049713</v>
      </c>
      <c r="M2157" s="5">
        <f t="shared" si="101"/>
        <v>-4.2808136098110499</v>
      </c>
      <c r="N2157" s="95">
        <f t="shared" si="100"/>
        <v>1.3642706356013503E-2</v>
      </c>
      <c r="O2157" s="72">
        <f t="shared" si="99"/>
        <v>-1.3736623239595439E-2</v>
      </c>
    </row>
    <row r="2158" spans="1:15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3.3802199999999998E-2</v>
      </c>
      <c r="F2158" s="5">
        <v>0.3709829</v>
      </c>
      <c r="G2158" s="5">
        <v>6.1534199999999997E-2</v>
      </c>
      <c r="H2158" s="5">
        <v>2.5460199999999999</v>
      </c>
      <c r="I2158" s="9">
        <v>0.22617590000000001</v>
      </c>
      <c r="M2158" s="5">
        <f t="shared" si="101"/>
        <v>-7.4782544692420592</v>
      </c>
      <c r="N2158" s="95">
        <f t="shared" si="100"/>
        <v>5.6492388497201738E-4</v>
      </c>
      <c r="O2158" s="72">
        <f t="shared" si="99"/>
        <v>-5.6508351459177313E-4</v>
      </c>
    </row>
    <row r="2159" spans="1:15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9.9682199999999999E-2</v>
      </c>
      <c r="F2159" s="5">
        <v>0.29471000000000003</v>
      </c>
      <c r="G2159" s="5">
        <v>3.2907899999999997E-2</v>
      </c>
      <c r="H2159" s="5">
        <v>1.439093</v>
      </c>
      <c r="I2159" s="9">
        <v>0.14408699999999999</v>
      </c>
      <c r="M2159" s="5">
        <f t="shared" si="101"/>
        <v>-5.3979515147389723</v>
      </c>
      <c r="N2159" s="95">
        <f t="shared" si="100"/>
        <v>4.5054516103062488E-3</v>
      </c>
      <c r="O2159" s="72">
        <f t="shared" si="99"/>
        <v>-4.5156317463275553E-3</v>
      </c>
    </row>
    <row r="2160" spans="1:15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0.19767589999999999</v>
      </c>
      <c r="F2160" s="5">
        <v>2.7896399999999998E-2</v>
      </c>
      <c r="G2160" s="5">
        <v>4.6966399999999998E-2</v>
      </c>
      <c r="H2160" s="5">
        <v>1.2510019999999999</v>
      </c>
      <c r="I2160" s="9">
        <v>0.17019339999999999</v>
      </c>
      <c r="M2160" s="5">
        <f t="shared" si="101"/>
        <v>-4.7659261323350792</v>
      </c>
      <c r="N2160" s="95">
        <f t="shared" si="100"/>
        <v>8.4431055423601162E-3</v>
      </c>
      <c r="O2160" s="72">
        <f t="shared" si="99"/>
        <v>-8.478950462188023E-3</v>
      </c>
    </row>
    <row r="2161" spans="1:15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0.13512260000000001</v>
      </c>
      <c r="F2161" s="5">
        <v>0.64915560000000005</v>
      </c>
      <c r="G2161" s="5">
        <v>5.9844700000000001E-2</v>
      </c>
      <c r="H2161" s="5">
        <v>0.99236729999999995</v>
      </c>
      <c r="I2161" s="9">
        <v>0.31192049999999999</v>
      </c>
      <c r="M2161" s="5">
        <f t="shared" si="101"/>
        <v>-5.2981975605091813</v>
      </c>
      <c r="N2161" s="95">
        <f t="shared" si="100"/>
        <v>4.9757174978068185E-3</v>
      </c>
      <c r="O2161" s="72">
        <f t="shared" si="99"/>
        <v>-4.988137596512553E-3</v>
      </c>
    </row>
    <row r="2162" spans="1:15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4.6134700000000001E-2</v>
      </c>
      <c r="F2162" s="5">
        <v>0.35880440000000002</v>
      </c>
      <c r="G2162" s="5">
        <v>7.4421699999999993E-2</v>
      </c>
      <c r="H2162" s="5">
        <v>1.2507280000000001</v>
      </c>
      <c r="I2162" s="9">
        <v>0.49353639999999999</v>
      </c>
      <c r="M2162" s="5">
        <f t="shared" si="101"/>
        <v>-5.3286685797696709</v>
      </c>
      <c r="N2162" s="95">
        <f t="shared" si="100"/>
        <v>4.8271097895375426E-3</v>
      </c>
      <c r="O2162" s="72">
        <f t="shared" si="99"/>
        <v>-4.8387979124019315E-3</v>
      </c>
    </row>
    <row r="2163" spans="1:15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4.7711299999999998E-2</v>
      </c>
      <c r="F2163" s="5">
        <v>0.352329</v>
      </c>
      <c r="G2163" s="5">
        <v>3.5769500000000003E-2</v>
      </c>
      <c r="H2163" s="5">
        <v>1.512985</v>
      </c>
      <c r="I2163" s="9">
        <v>0.47306179999999998</v>
      </c>
      <c r="M2163" s="5">
        <f t="shared" si="101"/>
        <v>-5.4400378746684872</v>
      </c>
      <c r="N2163" s="95">
        <f t="shared" si="100"/>
        <v>4.3205705836934314E-3</v>
      </c>
      <c r="O2163" s="72">
        <f t="shared" si="99"/>
        <v>-4.3299312207031098E-3</v>
      </c>
    </row>
    <row r="2164" spans="1:15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9.5881499999999995E-2</v>
      </c>
      <c r="F2164" s="5">
        <v>0.13156100000000001</v>
      </c>
      <c r="G2164" s="5">
        <v>5.14721E-2</v>
      </c>
      <c r="H2164" s="5">
        <v>0.86277729999999997</v>
      </c>
      <c r="I2164" s="9">
        <v>0.40735440000000001</v>
      </c>
      <c r="M2164" s="5">
        <f t="shared" si="101"/>
        <v>-4.2292357484988408</v>
      </c>
      <c r="N2164" s="95">
        <f t="shared" si="100"/>
        <v>1.4354464998061091E-2</v>
      </c>
      <c r="O2164" s="72">
        <f t="shared" si="99"/>
        <v>-1.4458486984023975E-2</v>
      </c>
    </row>
    <row r="2165" spans="1:15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6.1542100000000002E-2</v>
      </c>
      <c r="F2165" s="5">
        <v>0.13405220000000001</v>
      </c>
      <c r="G2165" s="5">
        <v>5.6889599999999999E-2</v>
      </c>
      <c r="H2165" s="5">
        <v>0.55010669999999995</v>
      </c>
      <c r="I2165" s="9">
        <v>0.44463740000000002</v>
      </c>
      <c r="M2165" s="5">
        <f t="shared" si="101"/>
        <v>-3.7690487463173405</v>
      </c>
      <c r="N2165" s="95">
        <f t="shared" si="100"/>
        <v>2.2553600261003316E-2</v>
      </c>
      <c r="O2165" s="72">
        <f t="shared" si="99"/>
        <v>-2.2811822652658235E-2</v>
      </c>
    </row>
    <row r="2166" spans="1:15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0.2267594</v>
      </c>
      <c r="F2166" s="5">
        <v>0.11893330000000001</v>
      </c>
      <c r="G2166" s="5">
        <v>5.0688400000000002E-2</v>
      </c>
      <c r="H2166" s="5">
        <v>0.95278130000000005</v>
      </c>
      <c r="I2166" s="9">
        <v>0.29546810000000001</v>
      </c>
      <c r="M2166" s="5">
        <f t="shared" si="101"/>
        <v>-4.3631387533116959</v>
      </c>
      <c r="N2166" s="95">
        <f t="shared" si="100"/>
        <v>1.2578117949848778E-2</v>
      </c>
      <c r="O2166" s="72">
        <f t="shared" si="99"/>
        <v>-1.2657892120623798E-2</v>
      </c>
    </row>
    <row r="2167" spans="1:15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0.21429210000000001</v>
      </c>
      <c r="F2167" s="5">
        <v>0.1055744</v>
      </c>
      <c r="G2167" s="5">
        <v>5.3536399999999998E-2</v>
      </c>
      <c r="H2167" s="5">
        <v>1.2525360000000001</v>
      </c>
      <c r="I2167" s="9">
        <v>0.2918405</v>
      </c>
      <c r="M2167" s="5">
        <f t="shared" si="101"/>
        <v>-4.8515968665586655</v>
      </c>
      <c r="N2167" s="95">
        <f t="shared" si="100"/>
        <v>7.7552723213034514E-3</v>
      </c>
      <c r="O2167" s="72">
        <f t="shared" si="99"/>
        <v>-7.7855008340147061E-3</v>
      </c>
    </row>
    <row r="2168" spans="1:15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0.22853780000000001</v>
      </c>
      <c r="F2168" s="5">
        <v>9.7620799999999994E-2</v>
      </c>
      <c r="G2168" s="5">
        <v>3.0355400000000001E-2</v>
      </c>
      <c r="H2168" s="5">
        <v>0.92025489999999999</v>
      </c>
      <c r="I2168" s="9">
        <v>0.24946960000000001</v>
      </c>
      <c r="M2168" s="5">
        <f t="shared" si="101"/>
        <v>-4.1454407231350086</v>
      </c>
      <c r="N2168" s="95">
        <f t="shared" si="100"/>
        <v>1.5589571376678279E-2</v>
      </c>
      <c r="O2168" s="72">
        <f t="shared" si="99"/>
        <v>-1.571236663337696E-2</v>
      </c>
    </row>
    <row r="2169" spans="1:15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0.26280389999999998</v>
      </c>
      <c r="F2169" s="5">
        <v>9.5804600000000004E-2</v>
      </c>
      <c r="G2169" s="5">
        <v>3.8367900000000003E-2</v>
      </c>
      <c r="H2169" s="5">
        <v>0.55808369999999996</v>
      </c>
      <c r="I2169" s="9">
        <v>0.23407929999999999</v>
      </c>
      <c r="M2169" s="5">
        <f t="shared" si="101"/>
        <v>-3.6250775033486566</v>
      </c>
      <c r="N2169" s="95">
        <f t="shared" si="100"/>
        <v>2.5955397708230868E-2</v>
      </c>
      <c r="O2169" s="72">
        <f t="shared" si="99"/>
        <v>-2.6298183480704607E-2</v>
      </c>
    </row>
    <row r="2170" spans="1:15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0.21847739999999999</v>
      </c>
      <c r="F2170" s="5">
        <v>0.1331928</v>
      </c>
      <c r="G2170" s="5">
        <v>4.5263100000000001E-2</v>
      </c>
      <c r="H2170" s="5">
        <v>0.59508609999999995</v>
      </c>
      <c r="I2170" s="9">
        <v>0.27350570000000002</v>
      </c>
      <c r="M2170" s="5">
        <f t="shared" si="101"/>
        <v>-3.7874978363646377</v>
      </c>
      <c r="N2170" s="95">
        <f t="shared" si="100"/>
        <v>2.215045379412213E-2</v>
      </c>
      <c r="O2170" s="72">
        <f t="shared" si="99"/>
        <v>-2.239945901693351E-2</v>
      </c>
    </row>
    <row r="2171" spans="1:15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6.4074599999999995E-2</v>
      </c>
      <c r="F2171" s="5">
        <v>0.42133290000000001</v>
      </c>
      <c r="G2171" s="5">
        <v>6.2486E-2</v>
      </c>
      <c r="H2171" s="5">
        <v>2.4440400000000002</v>
      </c>
      <c r="I2171" s="9">
        <v>0.2466168</v>
      </c>
      <c r="M2171" s="5">
        <f t="shared" si="101"/>
        <v>-7.3713511240877727</v>
      </c>
      <c r="N2171" s="95">
        <f t="shared" si="100"/>
        <v>6.286223091194977E-4</v>
      </c>
      <c r="O2171" s="72">
        <f t="shared" si="99"/>
        <v>-6.2881997496574027E-4</v>
      </c>
    </row>
    <row r="2172" spans="1:15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7.9436499999999993E-2</v>
      </c>
      <c r="F2172" s="5">
        <v>0.47783789999999998</v>
      </c>
      <c r="G2172" s="5">
        <v>6.7427299999999996E-2</v>
      </c>
      <c r="H2172" s="5">
        <v>2.8588789999999999</v>
      </c>
      <c r="I2172" s="9">
        <v>0.25594339999999999</v>
      </c>
      <c r="M2172" s="5">
        <f t="shared" si="101"/>
        <v>-8.141974348702945</v>
      </c>
      <c r="N2172" s="95">
        <f t="shared" si="100"/>
        <v>2.9097728032497557E-4</v>
      </c>
      <c r="O2172" s="72">
        <f t="shared" si="99"/>
        <v>-2.9101962242776948E-4</v>
      </c>
    </row>
    <row r="2173" spans="1:15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5.79461E-2</v>
      </c>
      <c r="F2173" s="5">
        <v>0.31636799999999998</v>
      </c>
      <c r="G2173" s="5">
        <v>6.0016699999999999E-2</v>
      </c>
      <c r="H2173" s="5">
        <v>2.7365949999999999</v>
      </c>
      <c r="I2173" s="9">
        <v>0.24269959999999999</v>
      </c>
      <c r="M2173" s="5">
        <f t="shared" si="101"/>
        <v>-7.6701579997932088</v>
      </c>
      <c r="N2173" s="95">
        <f t="shared" si="100"/>
        <v>4.6632654210868447E-4</v>
      </c>
      <c r="O2173" s="72">
        <f t="shared" si="99"/>
        <v>-4.6643530614494242E-4</v>
      </c>
    </row>
    <row r="2174" spans="1:15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-0.1060189</v>
      </c>
      <c r="F2174" s="5">
        <v>0.26235920000000001</v>
      </c>
      <c r="G2174" s="5">
        <v>6.0684399999999999E-2</v>
      </c>
      <c r="H2174" s="5">
        <v>1.8492109999999999</v>
      </c>
      <c r="I2174" s="9">
        <v>0.19949910000000001</v>
      </c>
      <c r="M2174" s="5">
        <f t="shared" si="101"/>
        <v>-6.2775603953341195</v>
      </c>
      <c r="N2174" s="95">
        <f t="shared" si="100"/>
        <v>1.8744563454970559E-3</v>
      </c>
      <c r="O2174" s="72">
        <f t="shared" si="99"/>
        <v>-1.8762153372385386E-3</v>
      </c>
    </row>
    <row r="2175" spans="1:15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-4.6677499999999997E-2</v>
      </c>
      <c r="F2175" s="5">
        <v>0.22274910000000001</v>
      </c>
      <c r="G2175" s="5">
        <v>5.9287800000000002E-2</v>
      </c>
      <c r="H2175" s="5">
        <v>2.9033350000000002</v>
      </c>
      <c r="I2175" s="9">
        <v>0.21023520000000001</v>
      </c>
      <c r="M2175" s="5">
        <f t="shared" si="101"/>
        <v>-7.8573934106549874</v>
      </c>
      <c r="N2175" s="95">
        <f t="shared" si="100"/>
        <v>3.8673137908442864E-4</v>
      </c>
      <c r="O2175" s="72">
        <f t="shared" si="99"/>
        <v>-3.8680617894977997E-4</v>
      </c>
    </row>
    <row r="2176" spans="1:15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-2.6540000000000001E-3</v>
      </c>
      <c r="F2176" s="5">
        <v>0.25429279999999999</v>
      </c>
      <c r="G2176" s="5">
        <v>7.9666200000000006E-2</v>
      </c>
      <c r="H2176" s="5">
        <v>3.7451460000000001</v>
      </c>
      <c r="I2176" s="9">
        <v>0.2154181</v>
      </c>
      <c r="M2176" s="5">
        <f t="shared" si="101"/>
        <v>-9.3863140404589629</v>
      </c>
      <c r="N2176" s="95">
        <f t="shared" si="100"/>
        <v>8.3856973989349627E-5</v>
      </c>
      <c r="O2176" s="72">
        <f t="shared" si="99"/>
        <v>-8.3860490181998629E-5</v>
      </c>
    </row>
    <row r="2177" spans="1:15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1.9606499999999999E-2</v>
      </c>
      <c r="F2177" s="5">
        <v>0.29280590000000001</v>
      </c>
      <c r="G2177" s="5">
        <v>6.53585E-2</v>
      </c>
      <c r="H2177" s="5">
        <v>3.66181</v>
      </c>
      <c r="I2177" s="9">
        <v>0.1982254</v>
      </c>
      <c r="M2177" s="5">
        <f t="shared" si="101"/>
        <v>-9.196491436769664</v>
      </c>
      <c r="N2177" s="95">
        <f t="shared" si="100"/>
        <v>1.0138424778556976E-4</v>
      </c>
      <c r="O2177" s="72">
        <f t="shared" si="99"/>
        <v>-1.0138938751585175E-4</v>
      </c>
    </row>
    <row r="2178" spans="1:15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1.5045899999999999E-2</v>
      </c>
      <c r="F2178" s="5">
        <v>0.31521529999999998</v>
      </c>
      <c r="G2178" s="5">
        <v>7.2359999999999994E-2</v>
      </c>
      <c r="H2178" s="5">
        <v>2.8320789999999998</v>
      </c>
      <c r="I2178" s="9">
        <v>0.21265210000000001</v>
      </c>
      <c r="M2178" s="5">
        <f t="shared" si="101"/>
        <v>-7.9557779146903016</v>
      </c>
      <c r="N2178" s="95">
        <f t="shared" si="100"/>
        <v>3.5050748951764686E-4</v>
      </c>
      <c r="O2178" s="72">
        <f t="shared" ref="O2178:O2241" si="102">C2178*LN(logistic(M2178))+(1-C2178)*LN(1-logistic(M2178))</f>
        <v>-3.5056893162539575E-4</v>
      </c>
    </row>
    <row r="2179" spans="1:15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1.9874200000000002E-2</v>
      </c>
      <c r="F2179" s="5">
        <v>0.3561106</v>
      </c>
      <c r="G2179" s="5">
        <v>7.3885000000000006E-2</v>
      </c>
      <c r="H2179" s="5">
        <v>2.6535310000000001</v>
      </c>
      <c r="I2179" s="9">
        <v>0.2281357</v>
      </c>
      <c r="M2179" s="5">
        <f t="shared" si="101"/>
        <v>-7.7313102725856471</v>
      </c>
      <c r="N2179" s="95">
        <f t="shared" ref="N2179:N2242" si="103">logistic(M2179)</f>
        <v>4.3867618133298935E-4</v>
      </c>
      <c r="O2179" s="72">
        <f t="shared" si="102"/>
        <v>-4.3877242787741675E-4</v>
      </c>
    </row>
    <row r="2180" spans="1:15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3.7799899999999997E-2</v>
      </c>
      <c r="F2180" s="5">
        <v>0.27586899999999998</v>
      </c>
      <c r="G2180" s="5">
        <v>3.2424300000000003E-2</v>
      </c>
      <c r="H2180" s="5">
        <v>1.33525</v>
      </c>
      <c r="I2180" s="9">
        <v>0.18755079999999999</v>
      </c>
      <c r="M2180" s="5">
        <f t="shared" ref="M2180:M2243" si="104">MMULT(D2180:I2180,$L$20:$L$25)</f>
        <v>-5.1999129007693705</v>
      </c>
      <c r="N2180" s="95">
        <f t="shared" si="103"/>
        <v>5.48677415069199E-3</v>
      </c>
      <c r="O2180" s="72">
        <f t="shared" si="102"/>
        <v>-5.501881782767227E-3</v>
      </c>
    </row>
    <row r="2181" spans="1:15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9.2758300000000002E-2</v>
      </c>
      <c r="F2181" s="5">
        <v>0.29448980000000002</v>
      </c>
      <c r="G2181" s="5">
        <v>3.5737699999999997E-2</v>
      </c>
      <c r="H2181" s="5">
        <v>0.40246579999999998</v>
      </c>
      <c r="I2181" s="9">
        <v>0.85888500000000001</v>
      </c>
      <c r="M2181" s="5">
        <f t="shared" si="104"/>
        <v>-3.3281996265944627</v>
      </c>
      <c r="N2181" s="95">
        <f t="shared" si="103"/>
        <v>3.4616344877032107E-2</v>
      </c>
      <c r="O2181" s="72">
        <f t="shared" si="102"/>
        <v>-3.5229686577578613E-2</v>
      </c>
    </row>
    <row r="2182" spans="1:15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8.6863300000000004E-2</v>
      </c>
      <c r="F2182" s="5">
        <v>0.26918239999999999</v>
      </c>
      <c r="G2182" s="5">
        <v>4.90991E-2</v>
      </c>
      <c r="H2182" s="5">
        <v>0.41489789999999999</v>
      </c>
      <c r="I2182" s="9">
        <v>0.86215359999999996</v>
      </c>
      <c r="M2182" s="5">
        <f t="shared" si="104"/>
        <v>-3.4185095703465067</v>
      </c>
      <c r="N2182" s="95">
        <f t="shared" si="103"/>
        <v>3.1721976020255477E-2</v>
      </c>
      <c r="O2182" s="72">
        <f t="shared" si="102"/>
        <v>-3.2236018088742609E-2</v>
      </c>
    </row>
    <row r="2183" spans="1:15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0.15942519999999999</v>
      </c>
      <c r="F2183" s="5">
        <v>0.24752869999999999</v>
      </c>
      <c r="G2183" s="5">
        <v>5.5376300000000003E-2</v>
      </c>
      <c r="H2183" s="5">
        <v>0.41450910000000002</v>
      </c>
      <c r="I2183" s="9">
        <v>0.76353280000000001</v>
      </c>
      <c r="M2183" s="5">
        <f t="shared" si="104"/>
        <v>-3.4676648899936149</v>
      </c>
      <c r="N2183" s="95">
        <f t="shared" si="103"/>
        <v>3.024639881166763E-2</v>
      </c>
      <c r="O2183" s="72">
        <f t="shared" si="102"/>
        <v>-3.0713259146571165E-2</v>
      </c>
    </row>
    <row r="2184" spans="1:15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0.1611062</v>
      </c>
      <c r="F2184" s="5">
        <v>0.24190890000000001</v>
      </c>
      <c r="G2184" s="5">
        <v>5.1803500000000002E-2</v>
      </c>
      <c r="H2184" s="5">
        <v>0.28195779999999998</v>
      </c>
      <c r="I2184" s="9">
        <v>0.76358150000000002</v>
      </c>
      <c r="M2184" s="5">
        <f t="shared" si="104"/>
        <v>-3.2189551930920697</v>
      </c>
      <c r="N2184" s="95">
        <f t="shared" si="103"/>
        <v>3.8458603353677602E-2</v>
      </c>
      <c r="O2184" s="72">
        <f t="shared" si="102"/>
        <v>-3.9217660645764874E-2</v>
      </c>
    </row>
    <row r="2185" spans="1:15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0.10178420000000001</v>
      </c>
      <c r="F2185" s="5">
        <v>0.2227924</v>
      </c>
      <c r="G2185" s="5">
        <v>5.7456100000000003E-2</v>
      </c>
      <c r="H2185" s="5">
        <v>0.26821919999999999</v>
      </c>
      <c r="I2185" s="9">
        <v>0.80211339999999998</v>
      </c>
      <c r="M2185" s="5">
        <f t="shared" si="104"/>
        <v>-3.2151847984903337</v>
      </c>
      <c r="N2185" s="95">
        <f t="shared" si="103"/>
        <v>3.8598273696501373E-2</v>
      </c>
      <c r="O2185" s="72">
        <f t="shared" si="102"/>
        <v>-3.9362927909681829E-2</v>
      </c>
    </row>
    <row r="2186" spans="1:15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0.15385399999999999</v>
      </c>
      <c r="F2186" s="5">
        <v>0.25669160000000002</v>
      </c>
      <c r="G2186" s="5">
        <v>4.3192599999999998E-2</v>
      </c>
      <c r="H2186" s="5">
        <v>0.28361750000000002</v>
      </c>
      <c r="I2186" s="9">
        <v>0.63472740000000005</v>
      </c>
      <c r="M2186" s="5">
        <f t="shared" si="104"/>
        <v>-3.2570745277319788</v>
      </c>
      <c r="N2186" s="95">
        <f t="shared" si="103"/>
        <v>3.7073504586981332E-2</v>
      </c>
      <c r="O2186" s="72">
        <f t="shared" si="102"/>
        <v>-3.7778198847958265E-2</v>
      </c>
    </row>
    <row r="2187" spans="1:15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0.17210890000000001</v>
      </c>
      <c r="F2187" s="5">
        <v>0.25137759999999998</v>
      </c>
      <c r="G2187" s="5">
        <v>2.8697E-2</v>
      </c>
      <c r="H2187" s="5">
        <v>0.28426430000000003</v>
      </c>
      <c r="I2187" s="9">
        <v>0.66936419999999996</v>
      </c>
      <c r="M2187" s="5">
        <f t="shared" si="104"/>
        <v>-3.1053975338243709</v>
      </c>
      <c r="N2187" s="95">
        <f t="shared" si="103"/>
        <v>4.2885160208739191E-2</v>
      </c>
      <c r="O2187" s="72">
        <f t="shared" si="102"/>
        <v>-4.3831894946698986E-2</v>
      </c>
    </row>
    <row r="2188" spans="1:15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0.15553349999999999</v>
      </c>
      <c r="F2188" s="5">
        <v>0.25823420000000002</v>
      </c>
      <c r="G2188" s="5">
        <v>4.0058499999999997E-2</v>
      </c>
      <c r="H2188" s="5">
        <v>0.23930999999999999</v>
      </c>
      <c r="I2188" s="9">
        <v>0.71654859999999998</v>
      </c>
      <c r="M2188" s="5">
        <f t="shared" si="104"/>
        <v>-3.112237177435945</v>
      </c>
      <c r="N2188" s="95">
        <f t="shared" si="103"/>
        <v>4.2605296124890939E-2</v>
      </c>
      <c r="O2188" s="72">
        <f t="shared" si="102"/>
        <v>-4.3539533817690684E-2</v>
      </c>
    </row>
    <row r="2189" spans="1:15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0.14287269999999999</v>
      </c>
      <c r="F2189" s="5">
        <v>0.24390970000000001</v>
      </c>
      <c r="G2189" s="5">
        <v>3.0247900000000001E-2</v>
      </c>
      <c r="H2189" s="5">
        <v>0.26745780000000002</v>
      </c>
      <c r="I2189" s="9">
        <v>0.71152629999999994</v>
      </c>
      <c r="M2189" s="5">
        <f t="shared" si="104"/>
        <v>-3.0661486212671076</v>
      </c>
      <c r="N2189" s="95">
        <f t="shared" si="103"/>
        <v>4.4525389205450877E-2</v>
      </c>
      <c r="O2189" s="72">
        <f t="shared" si="102"/>
        <v>-4.554708729843239E-2</v>
      </c>
    </row>
    <row r="2190" spans="1:15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4.5988399999999999E-2</v>
      </c>
      <c r="F2190" s="5">
        <v>0.23919950000000001</v>
      </c>
      <c r="G2190" s="5">
        <v>2.7304499999999999E-2</v>
      </c>
      <c r="H2190" s="5">
        <v>0.25207869999999999</v>
      </c>
      <c r="I2190" s="9">
        <v>0.79626160000000001</v>
      </c>
      <c r="M2190" s="5">
        <f t="shared" si="104"/>
        <v>-2.9988835186362093</v>
      </c>
      <c r="N2190" s="95">
        <f t="shared" si="103"/>
        <v>4.7476337570174672E-2</v>
      </c>
      <c r="O2190" s="72">
        <f t="shared" si="102"/>
        <v>-4.864032984383862E-2</v>
      </c>
    </row>
    <row r="2191" spans="1:15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0.16626930000000001</v>
      </c>
      <c r="F2191" s="5">
        <v>0.40077940000000001</v>
      </c>
      <c r="G2191" s="5">
        <v>4.3353999999999997E-2</v>
      </c>
      <c r="H2191" s="5">
        <v>2.392299</v>
      </c>
      <c r="I2191" s="9">
        <v>0.22712869999999999</v>
      </c>
      <c r="M2191" s="5">
        <f t="shared" si="104"/>
        <v>-7.0757021402746165</v>
      </c>
      <c r="N2191" s="95">
        <f t="shared" si="103"/>
        <v>8.4468466152555835E-4</v>
      </c>
      <c r="O2191" s="72">
        <f t="shared" si="102"/>
        <v>-8.4504160863356926E-4</v>
      </c>
    </row>
    <row r="2192" spans="1:15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0.27343210000000001</v>
      </c>
      <c r="F2192" s="5">
        <v>0.45182369999999999</v>
      </c>
      <c r="G2192" s="5">
        <v>6.2752500000000003E-2</v>
      </c>
      <c r="H2192" s="5">
        <v>3.1392199999999999</v>
      </c>
      <c r="I2192" s="9">
        <v>0.25649739999999999</v>
      </c>
      <c r="M2192" s="5">
        <f t="shared" si="104"/>
        <v>-8.4327697829657087</v>
      </c>
      <c r="N2192" s="95">
        <f t="shared" si="103"/>
        <v>2.1757055326887268E-4</v>
      </c>
      <c r="O2192" s="72">
        <f t="shared" si="102"/>
        <v>-2.1759422517530239E-4</v>
      </c>
    </row>
    <row r="2193" spans="1:15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0.25570759999999998</v>
      </c>
      <c r="F2193" s="5">
        <v>0.4401024</v>
      </c>
      <c r="G2193" s="5">
        <v>7.4814199999999997E-2</v>
      </c>
      <c r="H2193" s="5">
        <v>4.0246310000000003</v>
      </c>
      <c r="I2193" s="9">
        <v>0.26614850000000001</v>
      </c>
      <c r="M2193" s="5">
        <f t="shared" si="104"/>
        <v>-9.9245560446635999</v>
      </c>
      <c r="N2193" s="95">
        <f t="shared" si="103"/>
        <v>4.8955198175044559E-5</v>
      </c>
      <c r="O2193" s="72">
        <f t="shared" si="102"/>
        <v>-4.89563965198736E-5</v>
      </c>
    </row>
    <row r="2194" spans="1:15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0.2156148</v>
      </c>
      <c r="F2194" s="5">
        <v>0.44447880000000001</v>
      </c>
      <c r="G2194" s="5">
        <v>8.0316600000000002E-2</v>
      </c>
      <c r="H2194" s="5">
        <v>4.0356120000000004</v>
      </c>
      <c r="I2194" s="9">
        <v>0.29449419999999998</v>
      </c>
      <c r="M2194" s="5">
        <f t="shared" si="104"/>
        <v>-9.9914804561686861</v>
      </c>
      <c r="N2194" s="95">
        <f t="shared" si="103"/>
        <v>4.5786272287382777E-5</v>
      </c>
      <c r="O2194" s="72">
        <f t="shared" si="102"/>
        <v>-4.5787320510712704E-5</v>
      </c>
    </row>
    <row r="2195" spans="1:15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0.2296511</v>
      </c>
      <c r="F2195" s="5">
        <v>0.3401209</v>
      </c>
      <c r="G2195" s="5">
        <v>6.2240499999999997E-2</v>
      </c>
      <c r="H2195" s="5">
        <v>3.2507359999999998</v>
      </c>
      <c r="I2195" s="9">
        <v>0.27839459999999999</v>
      </c>
      <c r="M2195" s="5">
        <f t="shared" si="104"/>
        <v>-8.4485392584599168</v>
      </c>
      <c r="N2195" s="95">
        <f t="shared" si="103"/>
        <v>2.1416721948434617E-4</v>
      </c>
      <c r="O2195" s="72">
        <f t="shared" si="102"/>
        <v>-2.1419015655822912E-4</v>
      </c>
    </row>
    <row r="2196" spans="1:15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0.1775246</v>
      </c>
      <c r="F2196" s="5">
        <v>0.3241019</v>
      </c>
      <c r="G2196" s="5">
        <v>5.57922E-2</v>
      </c>
      <c r="H2196" s="5">
        <v>2.7365620000000002</v>
      </c>
      <c r="I2196" s="9">
        <v>0.24533160000000001</v>
      </c>
      <c r="M2196" s="5">
        <f t="shared" si="104"/>
        <v>-7.5963747277018276</v>
      </c>
      <c r="N2196" s="95">
        <f t="shared" si="103"/>
        <v>5.0201685125156944E-4</v>
      </c>
      <c r="O2196" s="72">
        <f t="shared" si="102"/>
        <v>-5.0214290389989018E-4</v>
      </c>
    </row>
    <row r="2197" spans="1:15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0.17872979999999999</v>
      </c>
      <c r="F2197" s="5">
        <v>0.283553</v>
      </c>
      <c r="G2197" s="5">
        <v>6.0858700000000002E-2</v>
      </c>
      <c r="H2197" s="5">
        <v>2.2522630000000001</v>
      </c>
      <c r="I2197" s="9">
        <v>0.24596689999999999</v>
      </c>
      <c r="M2197" s="5">
        <f t="shared" si="104"/>
        <v>-6.8052751602453387</v>
      </c>
      <c r="N2197" s="95">
        <f t="shared" si="103"/>
        <v>1.1066891571138852E-3</v>
      </c>
      <c r="O2197" s="72">
        <f t="shared" si="102"/>
        <v>-1.1073019897443162E-3</v>
      </c>
    </row>
    <row r="2198" spans="1:15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0.21558469999999999</v>
      </c>
      <c r="F2198" s="5">
        <v>0.259772</v>
      </c>
      <c r="G2198" s="5">
        <v>6.6764799999999999E-2</v>
      </c>
      <c r="H2198" s="5">
        <v>1.556797</v>
      </c>
      <c r="I2198" s="9">
        <v>0.23643210000000001</v>
      </c>
      <c r="M2198" s="5">
        <f t="shared" si="104"/>
        <v>-5.7002881894789308</v>
      </c>
      <c r="N2198" s="95">
        <f t="shared" si="103"/>
        <v>3.3338495930587378E-3</v>
      </c>
      <c r="O2198" s="72">
        <f t="shared" si="102"/>
        <v>-3.3394192519953223E-3</v>
      </c>
    </row>
    <row r="2199" spans="1:15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0.16497500000000001</v>
      </c>
      <c r="F2199" s="5">
        <v>0.3445375</v>
      </c>
      <c r="G2199" s="5">
        <v>6.9260199999999994E-2</v>
      </c>
      <c r="H2199" s="5">
        <v>1.9327289999999999</v>
      </c>
      <c r="I2199" s="9">
        <v>0.25491960000000002</v>
      </c>
      <c r="M2199" s="5">
        <f t="shared" si="104"/>
        <v>-6.4520972211317762</v>
      </c>
      <c r="N2199" s="95">
        <f t="shared" si="103"/>
        <v>1.5747272605910448E-3</v>
      </c>
      <c r="O2199" s="72">
        <f t="shared" si="102"/>
        <v>-1.575968446754598E-3</v>
      </c>
    </row>
    <row r="2200" spans="1:15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0.2216418</v>
      </c>
      <c r="F2200" s="5">
        <v>0.37656200000000001</v>
      </c>
      <c r="G2200" s="5">
        <v>7.6017699999999994E-2</v>
      </c>
      <c r="H2200" s="5">
        <v>2.3356650000000001</v>
      </c>
      <c r="I2200" s="9">
        <v>0.27850659999999999</v>
      </c>
      <c r="M2200" s="5">
        <f t="shared" si="104"/>
        <v>-7.1567305343596272</v>
      </c>
      <c r="N2200" s="95">
        <f t="shared" si="103"/>
        <v>7.7899196247489181E-4</v>
      </c>
      <c r="O2200" s="72">
        <f t="shared" si="102"/>
        <v>-7.7929553437730429E-4</v>
      </c>
    </row>
    <row r="2201" spans="1:15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0.22619890000000001</v>
      </c>
      <c r="F2201" s="5">
        <v>5.8716299999999999E-2</v>
      </c>
      <c r="G2201" s="5">
        <v>4.0563200000000001E-2</v>
      </c>
      <c r="H2201" s="5">
        <v>0.62735609999999997</v>
      </c>
      <c r="I2201" s="9">
        <v>0.29171609999999998</v>
      </c>
      <c r="M2201" s="5">
        <f t="shared" si="104"/>
        <v>-3.6785526006949367</v>
      </c>
      <c r="N2201" s="95">
        <f t="shared" si="103"/>
        <v>2.4637185769541475E-2</v>
      </c>
      <c r="O2201" s="72">
        <f t="shared" si="102"/>
        <v>-2.494576004326433E-2</v>
      </c>
    </row>
    <row r="2202" spans="1:15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0.22483429999999999</v>
      </c>
      <c r="F2202" s="5">
        <v>9.6444699999999994E-2</v>
      </c>
      <c r="G2202" s="5">
        <v>4.2298599999999999E-2</v>
      </c>
      <c r="H2202" s="5">
        <v>0.59648699999999999</v>
      </c>
      <c r="I2202" s="9">
        <v>0.25086619999999998</v>
      </c>
      <c r="M2202" s="5">
        <f t="shared" si="104"/>
        <v>-3.7239804815244479</v>
      </c>
      <c r="N2202" s="95">
        <f t="shared" si="103"/>
        <v>2.3568800163981926E-2</v>
      </c>
      <c r="O2202" s="72">
        <f t="shared" si="102"/>
        <v>-2.3850987024628907E-2</v>
      </c>
    </row>
    <row r="2203" spans="1:15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0.17025499999999999</v>
      </c>
      <c r="F2203" s="5">
        <v>0.1284111</v>
      </c>
      <c r="G2203" s="5">
        <v>5.9865099999999997E-2</v>
      </c>
      <c r="H2203" s="5">
        <v>0.96453580000000005</v>
      </c>
      <c r="I2203" s="9">
        <v>0.22892879999999999</v>
      </c>
      <c r="M2203" s="5">
        <f t="shared" si="104"/>
        <v>-4.5337075889321286</v>
      </c>
      <c r="N2203" s="95">
        <f t="shared" si="103"/>
        <v>1.0626641348375326E-2</v>
      </c>
      <c r="O2203" s="72">
        <f t="shared" si="102"/>
        <v>-1.0683507323221089E-2</v>
      </c>
    </row>
    <row r="2204" spans="1:15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0.1044967</v>
      </c>
      <c r="F2204" s="5">
        <v>-0.1436443</v>
      </c>
      <c r="G2204" s="5">
        <v>5.7207899999999999E-2</v>
      </c>
      <c r="H2204" s="5">
        <v>1.4585030000000001</v>
      </c>
      <c r="I2204" s="9">
        <v>0.3598557</v>
      </c>
      <c r="M2204" s="5">
        <f t="shared" si="104"/>
        <v>-4.8501711535951877</v>
      </c>
      <c r="N2204" s="95">
        <f t="shared" si="103"/>
        <v>7.7662510681735493E-3</v>
      </c>
      <c r="O2204" s="72">
        <f t="shared" si="102"/>
        <v>-7.796565450738516E-3</v>
      </c>
    </row>
    <row r="2205" spans="1:15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0.25389499999999998</v>
      </c>
      <c r="F2205" s="5">
        <v>0.39157609999999998</v>
      </c>
      <c r="G2205" s="5">
        <v>2.98397E-2</v>
      </c>
      <c r="H2205" s="5">
        <v>1.136649</v>
      </c>
      <c r="I2205" s="9">
        <v>0.2288541</v>
      </c>
      <c r="M2205" s="5">
        <f t="shared" si="104"/>
        <v>-4.9158449606595633</v>
      </c>
      <c r="N2205" s="95">
        <f t="shared" si="103"/>
        <v>7.2761911136490533E-3</v>
      </c>
      <c r="O2205" s="72">
        <f t="shared" si="102"/>
        <v>-7.3027917047446666E-3</v>
      </c>
    </row>
    <row r="2206" spans="1:15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0.2595459</v>
      </c>
      <c r="F2206" s="5">
        <v>0.37309209999999998</v>
      </c>
      <c r="G2206" s="5">
        <v>2.9309600000000002E-2</v>
      </c>
      <c r="H2206" s="5">
        <v>1.6096779999999999</v>
      </c>
      <c r="I2206" s="9">
        <v>0.23622199999999999</v>
      </c>
      <c r="M2206" s="5">
        <f t="shared" si="104"/>
        <v>-5.6316355863796197</v>
      </c>
      <c r="N2206" s="95">
        <f t="shared" si="103"/>
        <v>3.5699207066511741E-3</v>
      </c>
      <c r="O2206" s="72">
        <f t="shared" si="102"/>
        <v>-3.5763080797183325E-3</v>
      </c>
    </row>
    <row r="2207" spans="1:15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0.23789399999999999</v>
      </c>
      <c r="F2207" s="5">
        <v>0.39702019999999999</v>
      </c>
      <c r="G2207" s="5">
        <v>3.0128800000000001E-2</v>
      </c>
      <c r="H2207" s="5">
        <v>1.125548</v>
      </c>
      <c r="I2207" s="9">
        <v>0.21248320000000001</v>
      </c>
      <c r="M2207" s="5">
        <f t="shared" si="104"/>
        <v>-4.9251590458869412</v>
      </c>
      <c r="N2207" s="95">
        <f t="shared" si="103"/>
        <v>7.2092209929200445E-3</v>
      </c>
      <c r="O2207" s="72">
        <f t="shared" si="102"/>
        <v>-7.235333000424159E-3</v>
      </c>
    </row>
    <row r="2208" spans="1:15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0.21378520000000001</v>
      </c>
      <c r="F2208" s="5">
        <v>0.3259804</v>
      </c>
      <c r="G2208" s="5">
        <v>3.05332E-2</v>
      </c>
      <c r="H2208" s="5">
        <v>0.81435970000000002</v>
      </c>
      <c r="I2208" s="9">
        <v>0.2408207</v>
      </c>
      <c r="M2208" s="5">
        <f t="shared" si="104"/>
        <v>-4.321622648588308</v>
      </c>
      <c r="N2208" s="95">
        <f t="shared" si="103"/>
        <v>1.310431669442747E-2</v>
      </c>
      <c r="O2208" s="72">
        <f t="shared" si="102"/>
        <v>-1.3190935807487028E-2</v>
      </c>
    </row>
    <row r="2209" spans="1:15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0.21762119999999999</v>
      </c>
      <c r="F2209" s="5">
        <v>0.25915870000000002</v>
      </c>
      <c r="G2209" s="5">
        <v>4.2081300000000002E-2</v>
      </c>
      <c r="H2209" s="5">
        <v>0.5695827</v>
      </c>
      <c r="I2209" s="9">
        <v>0.27995229999999999</v>
      </c>
      <c r="M2209" s="5">
        <f t="shared" si="104"/>
        <v>-3.9009214165324844</v>
      </c>
      <c r="N2209" s="95">
        <f t="shared" si="103"/>
        <v>1.9822395178060503E-2</v>
      </c>
      <c r="O2209" s="72">
        <f t="shared" si="102"/>
        <v>-2.002149432744282E-2</v>
      </c>
    </row>
    <row r="2210" spans="1:15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0.19988059999999999</v>
      </c>
      <c r="F2210" s="5">
        <v>0.31818869999999999</v>
      </c>
      <c r="G2210" s="5">
        <v>4.1529999999999997E-2</v>
      </c>
      <c r="H2210" s="5">
        <v>1.0024139999999999</v>
      </c>
      <c r="I2210" s="9">
        <v>0.2955354</v>
      </c>
      <c r="M2210" s="5">
        <f t="shared" si="104"/>
        <v>-4.6697930609049019</v>
      </c>
      <c r="N2210" s="95">
        <f t="shared" si="103"/>
        <v>9.2871495339154307E-3</v>
      </c>
      <c r="O2210" s="72">
        <f t="shared" si="102"/>
        <v>-9.3305439899870612E-3</v>
      </c>
    </row>
    <row r="2211" spans="1:15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0.34197539999999998</v>
      </c>
      <c r="F2211" s="5">
        <v>0.39435579999999998</v>
      </c>
      <c r="G2211" s="5">
        <v>0.1137658</v>
      </c>
      <c r="H2211" s="5">
        <v>4.7988249999999999</v>
      </c>
      <c r="I2211" s="9">
        <v>0.47171770000000002</v>
      </c>
      <c r="M2211" s="5">
        <f t="shared" si="104"/>
        <v>-11.240219151028169</v>
      </c>
      <c r="N2211" s="95">
        <f t="shared" si="103"/>
        <v>1.3134971743238095E-5</v>
      </c>
      <c r="O2211" s="72">
        <f t="shared" si="102"/>
        <v>-1.3135058007763901E-5</v>
      </c>
    </row>
    <row r="2212" spans="1:15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0.31880540000000002</v>
      </c>
      <c r="F2212" s="5">
        <v>0.48868519999999999</v>
      </c>
      <c r="G2212" s="5">
        <v>8.1032800000000002E-2</v>
      </c>
      <c r="H2212" s="5">
        <v>5.2335380000000002</v>
      </c>
      <c r="I2212" s="9">
        <v>0.51901430000000004</v>
      </c>
      <c r="M2212" s="5">
        <f t="shared" si="104"/>
        <v>-11.788588781103689</v>
      </c>
      <c r="N2212" s="95">
        <f t="shared" si="103"/>
        <v>7.5906269204014615E-6</v>
      </c>
      <c r="O2212" s="72">
        <f t="shared" si="102"/>
        <v>-7.5906557293050367E-6</v>
      </c>
    </row>
    <row r="2213" spans="1:15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0.36598409999999998</v>
      </c>
      <c r="F2213" s="5">
        <v>0.36483090000000001</v>
      </c>
      <c r="G2213" s="5">
        <v>0.1134617</v>
      </c>
      <c r="H2213" s="5">
        <v>5.5065720000000002</v>
      </c>
      <c r="I2213" s="9">
        <v>0.456285</v>
      </c>
      <c r="M2213" s="5">
        <f t="shared" si="104"/>
        <v>-12.322331037972672</v>
      </c>
      <c r="N2213" s="95">
        <f t="shared" si="103"/>
        <v>4.4512059914470573E-6</v>
      </c>
      <c r="O2213" s="72">
        <f t="shared" si="102"/>
        <v>-4.4512158981093237E-6</v>
      </c>
    </row>
    <row r="2214" spans="1:15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0.2056635</v>
      </c>
      <c r="F2214" s="5">
        <v>0.38966909999999999</v>
      </c>
      <c r="G2214" s="5">
        <v>7.7913300000000005E-2</v>
      </c>
      <c r="H2214" s="5">
        <v>2.7873950000000001</v>
      </c>
      <c r="I2214" s="9">
        <v>0.44556970000000001</v>
      </c>
      <c r="M2214" s="5">
        <f t="shared" si="104"/>
        <v>-7.8139130132274266</v>
      </c>
      <c r="N2214" s="95">
        <f t="shared" si="103"/>
        <v>4.0391059442754278E-4</v>
      </c>
      <c r="O2214" s="72">
        <f t="shared" si="102"/>
        <v>-4.0399218828353708E-4</v>
      </c>
    </row>
    <row r="2215" spans="1:15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0.16120280000000001</v>
      </c>
      <c r="F2215" s="5">
        <v>7.9253000000000004E-2</v>
      </c>
      <c r="G2215" s="5">
        <v>6.88222E-2</v>
      </c>
      <c r="H2215" s="5">
        <v>1.789841</v>
      </c>
      <c r="I2215" s="9">
        <v>0.33014120000000002</v>
      </c>
      <c r="M2215" s="5">
        <f t="shared" si="104"/>
        <v>-5.7901055627760716</v>
      </c>
      <c r="N2215" s="95">
        <f t="shared" si="103"/>
        <v>3.0483386032363665E-3</v>
      </c>
      <c r="O2215" s="72">
        <f t="shared" si="102"/>
        <v>-3.0529942510911247E-3</v>
      </c>
    </row>
    <row r="2216" spans="1:15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7.4187600000000006E-2</v>
      </c>
      <c r="F2216" s="5">
        <v>-6.5173200000000001E-2</v>
      </c>
      <c r="G2216" s="5">
        <v>7.3078599999999994E-2</v>
      </c>
      <c r="H2216" s="5">
        <v>2.1632910000000001</v>
      </c>
      <c r="I2216" s="9">
        <v>0.40005649999999998</v>
      </c>
      <c r="M2216" s="5">
        <f t="shared" si="104"/>
        <v>-6.2020110319376451</v>
      </c>
      <c r="N2216" s="95">
        <f t="shared" si="103"/>
        <v>2.0212597220560543E-3</v>
      </c>
      <c r="O2216" s="72">
        <f t="shared" si="102"/>
        <v>-2.0233052242803035E-3</v>
      </c>
    </row>
    <row r="2217" spans="1:15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0.13424720000000001</v>
      </c>
      <c r="F2217" s="5">
        <v>-1.7876699999999999E-2</v>
      </c>
      <c r="G2217" s="5">
        <v>7.0797899999999997E-2</v>
      </c>
      <c r="H2217" s="5">
        <v>2.67299</v>
      </c>
      <c r="I2217" s="9">
        <v>0.38321100000000002</v>
      </c>
      <c r="M2217" s="5">
        <f t="shared" si="104"/>
        <v>-7.0503406933429433</v>
      </c>
      <c r="N2217" s="95">
        <f t="shared" si="103"/>
        <v>8.6636225279066554E-4</v>
      </c>
      <c r="O2217" s="72">
        <f t="shared" si="102"/>
        <v>-8.6673776146724453E-4</v>
      </c>
    </row>
    <row r="2218" spans="1:15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0.1937122</v>
      </c>
      <c r="F2218" s="5">
        <v>3.7728499999999998E-2</v>
      </c>
      <c r="G2218" s="5">
        <v>0.1066373</v>
      </c>
      <c r="H2218" s="5">
        <v>3.4176190000000002</v>
      </c>
      <c r="I2218" s="9">
        <v>0.403974</v>
      </c>
      <c r="M2218" s="5">
        <f t="shared" si="104"/>
        <v>-8.5669980348567982</v>
      </c>
      <c r="N2218" s="95">
        <f t="shared" si="103"/>
        <v>1.9024681551769358E-4</v>
      </c>
      <c r="O2218" s="72">
        <f t="shared" si="102"/>
        <v>-1.9026491473870375E-4</v>
      </c>
    </row>
    <row r="2219" spans="1:15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0.25334640000000003</v>
      </c>
      <c r="F2219" s="5">
        <v>0.13041359999999999</v>
      </c>
      <c r="G2219" s="5">
        <v>0.10592600000000001</v>
      </c>
      <c r="H2219" s="5">
        <v>3.648091</v>
      </c>
      <c r="I2219" s="9">
        <v>0.42000310000000002</v>
      </c>
      <c r="M2219" s="5">
        <f t="shared" si="104"/>
        <v>-9.0287069154058965</v>
      </c>
      <c r="N2219" s="95">
        <f t="shared" si="103"/>
        <v>1.1990307790344614E-4</v>
      </c>
      <c r="O2219" s="72">
        <f t="shared" si="102"/>
        <v>-1.1991026685214072E-4</v>
      </c>
    </row>
    <row r="2220" spans="1:15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0.2221688</v>
      </c>
      <c r="F2220" s="5">
        <v>0.2072659</v>
      </c>
      <c r="G2220" s="5">
        <v>0.1196231</v>
      </c>
      <c r="H2220" s="5">
        <v>3.432172</v>
      </c>
      <c r="I2220" s="9">
        <v>0.4155491</v>
      </c>
      <c r="M2220" s="5">
        <f t="shared" si="104"/>
        <v>-8.9216092289192392</v>
      </c>
      <c r="N2220" s="95">
        <f t="shared" si="103"/>
        <v>1.3345547006992834E-4</v>
      </c>
      <c r="O2220" s="72">
        <f t="shared" si="102"/>
        <v>-1.3346437604355385E-4</v>
      </c>
    </row>
    <row r="2221" spans="1:15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0.26120969999999999</v>
      </c>
      <c r="F2221" s="5">
        <v>-0.78619749999999999</v>
      </c>
      <c r="G2221" s="5">
        <v>6.8322300000000002E-2</v>
      </c>
      <c r="H2221" s="5">
        <v>1.9329890000000001</v>
      </c>
      <c r="I2221" s="9">
        <v>0.87272850000000002</v>
      </c>
      <c r="M2221" s="5">
        <f t="shared" si="104"/>
        <v>-4.378145432994903</v>
      </c>
      <c r="N2221" s="95">
        <f t="shared" si="103"/>
        <v>1.2393093206639273E-2</v>
      </c>
      <c r="O2221" s="72">
        <f t="shared" si="102"/>
        <v>-1.2470528022646175E-2</v>
      </c>
    </row>
    <row r="2222" spans="1:15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0.21407979999999999</v>
      </c>
      <c r="F2222" s="5">
        <v>-0.83389679999999999</v>
      </c>
      <c r="G2222" s="5">
        <v>2.6663099999999999E-2</v>
      </c>
      <c r="H2222" s="5">
        <v>1.286986</v>
      </c>
      <c r="I2222" s="9">
        <v>0.78220959999999995</v>
      </c>
      <c r="M2222" s="5">
        <f t="shared" si="104"/>
        <v>-3.0217177969417279</v>
      </c>
      <c r="N2222" s="95">
        <f t="shared" si="103"/>
        <v>4.645432312267142E-2</v>
      </c>
      <c r="O2222" s="72">
        <f t="shared" si="102"/>
        <v>-4.7567950655558335E-2</v>
      </c>
    </row>
    <row r="2223" spans="1:15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0.2088844</v>
      </c>
      <c r="F2223" s="5">
        <v>-0.71686709999999998</v>
      </c>
      <c r="G2223" s="5">
        <v>3.30301E-2</v>
      </c>
      <c r="H2223" s="5">
        <v>0.91646369999999999</v>
      </c>
      <c r="I2223" s="9">
        <v>0.74459140000000001</v>
      </c>
      <c r="M2223" s="5">
        <f t="shared" si="104"/>
        <v>-2.6778163382887219</v>
      </c>
      <c r="N2223" s="95">
        <f t="shared" si="103"/>
        <v>6.4295123321419373E-2</v>
      </c>
      <c r="O2223" s="72">
        <f t="shared" si="102"/>
        <v>-6.6455154916714679E-2</v>
      </c>
    </row>
    <row r="2224" spans="1:15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6.4153500000000002E-2</v>
      </c>
      <c r="F2224" s="5">
        <v>-0.50076609999999999</v>
      </c>
      <c r="G2224" s="5">
        <v>-9.4511999999999999E-3</v>
      </c>
      <c r="H2224" s="5">
        <v>0.87823039999999997</v>
      </c>
      <c r="I2224" s="9">
        <v>0.41052650000000002</v>
      </c>
      <c r="M2224" s="5">
        <f t="shared" si="104"/>
        <v>-2.8582971953973537</v>
      </c>
      <c r="N2224" s="95">
        <f t="shared" si="103"/>
        <v>5.4254005964229211E-2</v>
      </c>
      <c r="O2224" s="72">
        <f t="shared" si="102"/>
        <v>-5.5781251231846331E-2</v>
      </c>
    </row>
    <row r="2225" spans="1:15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-3.2030099999999999E-2</v>
      </c>
      <c r="F2225" s="5">
        <v>-0.70974369999999998</v>
      </c>
      <c r="G2225" s="5">
        <v>1.52912E-2</v>
      </c>
      <c r="H2225" s="5">
        <v>0.71197100000000002</v>
      </c>
      <c r="I2225" s="9">
        <v>0.47030309999999997</v>
      </c>
      <c r="M2225" s="5">
        <f t="shared" si="104"/>
        <v>-2.49021847140911</v>
      </c>
      <c r="N2225" s="95">
        <f t="shared" si="103"/>
        <v>7.6546752758663891E-2</v>
      </c>
      <c r="O2225" s="72">
        <f t="shared" si="102"/>
        <v>-7.9635106242839648E-2</v>
      </c>
    </row>
    <row r="2226" spans="1:15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0.11716119999999999</v>
      </c>
      <c r="F2226" s="5">
        <v>-0.60893059999999999</v>
      </c>
      <c r="G2226" s="5">
        <v>4.05931E-2</v>
      </c>
      <c r="H2226" s="5">
        <v>1.542961</v>
      </c>
      <c r="I2226" s="9">
        <v>0.49509740000000002</v>
      </c>
      <c r="M2226" s="5">
        <f t="shared" si="104"/>
        <v>-4.0862627252081474</v>
      </c>
      <c r="N2226" s="95">
        <f t="shared" si="103"/>
        <v>1.6524270420464771E-2</v>
      </c>
      <c r="O2226" s="72">
        <f t="shared" si="102"/>
        <v>-1.6662319058399582E-2</v>
      </c>
    </row>
    <row r="2227" spans="1:15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9.8568600000000006E-2</v>
      </c>
      <c r="F2227" s="5">
        <v>-0.82120599999999999</v>
      </c>
      <c r="G2227" s="5">
        <v>1.6519699999999998E-2</v>
      </c>
      <c r="H2227" s="5">
        <v>0.89013640000000005</v>
      </c>
      <c r="I2227" s="9">
        <v>0.51791869999999995</v>
      </c>
      <c r="M2227" s="5">
        <f t="shared" si="104"/>
        <v>-2.53827137800103</v>
      </c>
      <c r="N2227" s="95">
        <f t="shared" si="103"/>
        <v>7.3218386808596186E-2</v>
      </c>
      <c r="O2227" s="72">
        <f t="shared" si="102"/>
        <v>-7.6037325645956E-2</v>
      </c>
    </row>
    <row r="2228" spans="1:15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0.3841753</v>
      </c>
      <c r="F2228" s="5">
        <v>0.47218100000000002</v>
      </c>
      <c r="G2228" s="5">
        <v>0.104009</v>
      </c>
      <c r="H2228" s="5">
        <v>2.0451899999999998</v>
      </c>
      <c r="I2228" s="9">
        <v>0.39769169999999998</v>
      </c>
      <c r="M2228" s="5">
        <f t="shared" si="104"/>
        <v>-6.9155532738801382</v>
      </c>
      <c r="N2228" s="95">
        <f t="shared" si="103"/>
        <v>9.9124878149836615E-4</v>
      </c>
      <c r="O2228" s="72">
        <f t="shared" si="102"/>
        <v>-9.9174039347180686E-4</v>
      </c>
    </row>
    <row r="2229" spans="1:15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0.33784229999999998</v>
      </c>
      <c r="F2229" s="5">
        <v>0.3903277</v>
      </c>
      <c r="G2229" s="5">
        <v>0.10972609999999999</v>
      </c>
      <c r="H2229" s="5">
        <v>1.6796949999999999</v>
      </c>
      <c r="I2229" s="9">
        <v>0.4464514</v>
      </c>
      <c r="M2229" s="5">
        <f t="shared" si="104"/>
        <v>-6.2488012076632033</v>
      </c>
      <c r="N2229" s="95">
        <f t="shared" si="103"/>
        <v>1.9290413448042989E-3</v>
      </c>
      <c r="O2229" s="72">
        <f t="shared" si="102"/>
        <v>-1.9309043413096949E-3</v>
      </c>
    </row>
    <row r="2230" spans="1:15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0.32139610000000002</v>
      </c>
      <c r="F2230" s="5">
        <v>0.39719680000000002</v>
      </c>
      <c r="G2230" s="5">
        <v>0.1025842</v>
      </c>
      <c r="H2230" s="5">
        <v>2.024432</v>
      </c>
      <c r="I2230" s="9">
        <v>0.4657114</v>
      </c>
      <c r="M2230" s="5">
        <f t="shared" si="104"/>
        <v>-6.7459098118128686</v>
      </c>
      <c r="N2230" s="95">
        <f t="shared" si="103"/>
        <v>1.1742979494424638E-3</v>
      </c>
      <c r="O2230" s="72">
        <f t="shared" si="102"/>
        <v>-1.1749879775314349E-3</v>
      </c>
    </row>
    <row r="2231" spans="1:15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0.30431409999999998</v>
      </c>
      <c r="F2231" s="5">
        <v>0.39310109999999998</v>
      </c>
      <c r="G2231" s="5">
        <v>0.1222293</v>
      </c>
      <c r="H2231" s="5">
        <v>2.0594510000000001</v>
      </c>
      <c r="I2231" s="9">
        <v>0.45703090000000002</v>
      </c>
      <c r="M2231" s="5">
        <f t="shared" si="104"/>
        <v>-6.9653609605108509</v>
      </c>
      <c r="N2231" s="95">
        <f t="shared" si="103"/>
        <v>9.4313178214994946E-4</v>
      </c>
      <c r="O2231" s="72">
        <f t="shared" si="102"/>
        <v>-9.4357681076500484E-4</v>
      </c>
    </row>
    <row r="2232" spans="1:15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0.28211730000000002</v>
      </c>
      <c r="F2232" s="5">
        <v>0.381602</v>
      </c>
      <c r="G2232" s="5">
        <v>0.10931399999999999</v>
      </c>
      <c r="H2232" s="5">
        <v>1.5403</v>
      </c>
      <c r="I2232" s="9">
        <v>0.45566329999999999</v>
      </c>
      <c r="M2232" s="5">
        <f t="shared" si="104"/>
        <v>-6.0280621746148197</v>
      </c>
      <c r="N2232" s="95">
        <f t="shared" si="103"/>
        <v>2.4043650211302285E-3</v>
      </c>
      <c r="O2232" s="72">
        <f t="shared" si="102"/>
        <v>-2.4072601482669886E-3</v>
      </c>
    </row>
    <row r="2233" spans="1:15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0.28819830000000002</v>
      </c>
      <c r="F2233" s="5">
        <v>0.34287339999999999</v>
      </c>
      <c r="G2233" s="5">
        <v>0.1169905</v>
      </c>
      <c r="H2233" s="5">
        <v>1.5333559999999999</v>
      </c>
      <c r="I2233" s="9">
        <v>0.45775579999999999</v>
      </c>
      <c r="M2233" s="5">
        <f t="shared" si="104"/>
        <v>-6.0182720409431427</v>
      </c>
      <c r="N2233" s="95">
        <f t="shared" si="103"/>
        <v>2.427962245661019E-3</v>
      </c>
      <c r="O2233" s="72">
        <f t="shared" si="102"/>
        <v>-2.4309145256451942E-3</v>
      </c>
    </row>
    <row r="2234" spans="1:15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0.2328141</v>
      </c>
      <c r="F2234" s="5">
        <v>0.34635749999999998</v>
      </c>
      <c r="G2234" s="5">
        <v>8.7161799999999998E-2</v>
      </c>
      <c r="H2234" s="5">
        <v>1.3890199999999999</v>
      </c>
      <c r="I2234" s="9">
        <v>0.4116669</v>
      </c>
      <c r="M2234" s="5">
        <f t="shared" si="104"/>
        <v>-5.6062373911666361</v>
      </c>
      <c r="N2234" s="95">
        <f t="shared" si="103"/>
        <v>3.6614152506509964E-3</v>
      </c>
      <c r="O2234" s="72">
        <f t="shared" si="102"/>
        <v>-3.6681346381292747E-3</v>
      </c>
    </row>
    <row r="2235" spans="1:15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0.1892807</v>
      </c>
      <c r="F2235" s="5">
        <v>0.36727159999999998</v>
      </c>
      <c r="G2235" s="5">
        <v>8.1100900000000004E-2</v>
      </c>
      <c r="H2235" s="5">
        <v>0.78087200000000001</v>
      </c>
      <c r="I2235" s="9">
        <v>0.41996990000000001</v>
      </c>
      <c r="M2235" s="5">
        <f t="shared" si="104"/>
        <v>-4.6319207134408149</v>
      </c>
      <c r="N2235" s="95">
        <f t="shared" si="103"/>
        <v>9.6421644786750874E-3</v>
      </c>
      <c r="O2235" s="72">
        <f t="shared" si="102"/>
        <v>-9.6889511392837108E-3</v>
      </c>
    </row>
    <row r="2236" spans="1:15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0.2251541</v>
      </c>
      <c r="F2236" s="5">
        <v>0.35467660000000001</v>
      </c>
      <c r="G2236" s="5">
        <v>8.1989800000000002E-2</v>
      </c>
      <c r="H2236" s="5">
        <v>1.2470870000000001</v>
      </c>
      <c r="I2236" s="9">
        <v>0.40357100000000001</v>
      </c>
      <c r="M2236" s="5">
        <f t="shared" si="104"/>
        <v>-5.3589707560068174</v>
      </c>
      <c r="N2236" s="95">
        <f t="shared" si="103"/>
        <v>4.6837066393850034E-3</v>
      </c>
      <c r="O2236" s="72">
        <f t="shared" si="102"/>
        <v>-4.6947095630812596E-3</v>
      </c>
    </row>
    <row r="2237" spans="1:15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0.16673859999999999</v>
      </c>
      <c r="F2237" s="5">
        <v>0.30414570000000002</v>
      </c>
      <c r="G2237" s="5">
        <v>6.1742699999999998E-2</v>
      </c>
      <c r="H2237" s="5">
        <v>0.97552349999999999</v>
      </c>
      <c r="I2237" s="9">
        <v>0.34732039999999997</v>
      </c>
      <c r="M2237" s="5">
        <f t="shared" si="104"/>
        <v>-4.7498457817717972</v>
      </c>
      <c r="N2237" s="95">
        <f t="shared" si="103"/>
        <v>8.5787969713732506E-3</v>
      </c>
      <c r="O2237" s="72">
        <f t="shared" si="102"/>
        <v>-8.6158066679089419E-3</v>
      </c>
    </row>
    <row r="2238" spans="1:15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0.28634579999999998</v>
      </c>
      <c r="F2238" s="5">
        <v>0.18842800000000001</v>
      </c>
      <c r="G2238" s="5">
        <v>6.5474900000000003E-2</v>
      </c>
      <c r="H2238" s="5">
        <v>1.4623550000000001</v>
      </c>
      <c r="I2238" s="9">
        <v>0.34873090000000001</v>
      </c>
      <c r="M2238" s="5">
        <f t="shared" si="104"/>
        <v>-5.3368152376779694</v>
      </c>
      <c r="N2238" s="95">
        <f t="shared" si="103"/>
        <v>4.788132253694709E-3</v>
      </c>
      <c r="O2238" s="72">
        <f t="shared" si="102"/>
        <v>-4.7996320820848665E-3</v>
      </c>
    </row>
    <row r="2239" spans="1:15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0.16809299999999999</v>
      </c>
      <c r="F2239" s="5">
        <v>0.2090658</v>
      </c>
      <c r="G2239" s="5">
        <v>6.0290900000000001E-2</v>
      </c>
      <c r="H2239" s="5">
        <v>1.1329050000000001</v>
      </c>
      <c r="I2239" s="9">
        <v>0.35489739999999997</v>
      </c>
      <c r="M2239" s="5">
        <f t="shared" si="104"/>
        <v>-4.8455293077118968</v>
      </c>
      <c r="N2239" s="95">
        <f t="shared" si="103"/>
        <v>7.8021026894217567E-3</v>
      </c>
      <c r="O2239" s="72">
        <f t="shared" si="102"/>
        <v>-7.8326983367665963E-3</v>
      </c>
    </row>
    <row r="2240" spans="1:15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0.18653169999999999</v>
      </c>
      <c r="F2240" s="5">
        <v>0.2568764</v>
      </c>
      <c r="G2240" s="5">
        <v>8.3080200000000007E-2</v>
      </c>
      <c r="H2240" s="5">
        <v>1.8925639999999999</v>
      </c>
      <c r="I2240" s="9">
        <v>0.40532109999999999</v>
      </c>
      <c r="M2240" s="5">
        <f t="shared" si="104"/>
        <v>-6.2690360671652554</v>
      </c>
      <c r="N2240" s="95">
        <f t="shared" si="103"/>
        <v>1.8904727873589769E-3</v>
      </c>
      <c r="O2240" s="72">
        <f t="shared" si="102"/>
        <v>-1.892261986349131E-3</v>
      </c>
    </row>
    <row r="2241" spans="1:15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0.1052698</v>
      </c>
      <c r="F2241" s="5">
        <v>0.31745180000000001</v>
      </c>
      <c r="G2241" s="5">
        <v>7.5193099999999999E-2</v>
      </c>
      <c r="H2241" s="5">
        <v>2.7301449999999998</v>
      </c>
      <c r="I2241" s="9">
        <v>0.39950350000000001</v>
      </c>
      <c r="M2241" s="5">
        <f t="shared" si="104"/>
        <v>-7.6660663237149018</v>
      </c>
      <c r="N2241" s="95">
        <f t="shared" si="103"/>
        <v>4.6823761291670451E-4</v>
      </c>
      <c r="O2241" s="72">
        <f t="shared" si="102"/>
        <v>-4.6834727037960996E-4</v>
      </c>
    </row>
    <row r="2242" spans="1:15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8.9922600000000005E-2</v>
      </c>
      <c r="F2242" s="5">
        <v>0.41250819999999999</v>
      </c>
      <c r="G2242" s="5">
        <v>7.9869800000000005E-2</v>
      </c>
      <c r="H2242" s="5">
        <v>1.8614599999999999</v>
      </c>
      <c r="I2242" s="9">
        <v>0.42321340000000002</v>
      </c>
      <c r="M2242" s="5">
        <f t="shared" si="104"/>
        <v>-6.4490271397308634</v>
      </c>
      <c r="N2242" s="95">
        <f t="shared" si="103"/>
        <v>1.5795615820934116E-3</v>
      </c>
      <c r="O2242" s="72">
        <f t="shared" ref="O2242:O2305" si="105">C2242*LN(logistic(M2242))+(1-C2242)*LN(1-logistic(M2242))</f>
        <v>-1.580810404723941E-3</v>
      </c>
    </row>
    <row r="2243" spans="1:15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7.4591699999999997E-2</v>
      </c>
      <c r="F2243" s="5">
        <v>0.45812570000000002</v>
      </c>
      <c r="G2243" s="5">
        <v>5.7926800000000001E-2</v>
      </c>
      <c r="H2243" s="5">
        <v>1.0540160000000001</v>
      </c>
      <c r="I2243" s="9">
        <v>0.3793164</v>
      </c>
      <c r="M2243" s="5">
        <f t="shared" si="104"/>
        <v>-5.086654185581013</v>
      </c>
      <c r="N2243" s="95">
        <f t="shared" ref="N2243:N2306" si="106">logistic(M2243)</f>
        <v>6.1407165976289585E-3</v>
      </c>
      <c r="O2243" s="72">
        <f t="shared" si="105"/>
        <v>-6.1596483405645715E-3</v>
      </c>
    </row>
    <row r="2244" spans="1:15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0.1232636</v>
      </c>
      <c r="F2244" s="5">
        <v>0.3390417</v>
      </c>
      <c r="G2244" s="5">
        <v>4.2733599999999997E-2</v>
      </c>
      <c r="H2244" s="5">
        <v>0.78829249999999995</v>
      </c>
      <c r="I2244" s="9">
        <v>0.37715539999999997</v>
      </c>
      <c r="M2244" s="5">
        <f t="shared" ref="M2244:M2307" si="107">MMULT(D2244:I2244,$L$20:$L$25)</f>
        <v>-4.3496873037518968</v>
      </c>
      <c r="N2244" s="95">
        <f t="shared" si="106"/>
        <v>1.2746283776696534E-2</v>
      </c>
      <c r="O2244" s="72">
        <f t="shared" si="105"/>
        <v>-1.2828214605391753E-2</v>
      </c>
    </row>
    <row r="2245" spans="1:15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7.9139000000000001E-2</v>
      </c>
      <c r="F2245" s="5">
        <v>0.32994269999999998</v>
      </c>
      <c r="G2245" s="5">
        <v>6.7829200000000006E-2</v>
      </c>
      <c r="H2245" s="5">
        <v>0.75811039999999996</v>
      </c>
      <c r="I2245" s="9">
        <v>0.3932406</v>
      </c>
      <c r="M2245" s="5">
        <f t="shared" si="107"/>
        <v>-4.4974169538237607</v>
      </c>
      <c r="N2245" s="95">
        <f t="shared" si="106"/>
        <v>1.1015046086794123E-2</v>
      </c>
      <c r="O2245" s="72">
        <f t="shared" si="105"/>
        <v>-1.1076160909724882E-2</v>
      </c>
    </row>
    <row r="2246" spans="1:15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0.1297403</v>
      </c>
      <c r="F2246" s="5">
        <v>0.33747270000000001</v>
      </c>
      <c r="G2246" s="5">
        <v>5.1472299999999999E-2</v>
      </c>
      <c r="H2246" s="5">
        <v>0.76251360000000001</v>
      </c>
      <c r="I2246" s="9">
        <v>0.435525</v>
      </c>
      <c r="M2246" s="5">
        <f t="shared" si="107"/>
        <v>-4.3373693459424913</v>
      </c>
      <c r="N2246" s="95">
        <f t="shared" si="106"/>
        <v>1.2902224672519102E-2</v>
      </c>
      <c r="O2246" s="72">
        <f t="shared" si="105"/>
        <v>-1.2986181306674907E-2</v>
      </c>
    </row>
    <row r="2247" spans="1:15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0.1960278</v>
      </c>
      <c r="F2247" s="5">
        <v>0.285603</v>
      </c>
      <c r="G2247" s="5">
        <v>4.6267799999999998E-2</v>
      </c>
      <c r="H2247" s="5">
        <v>0.56165010000000004</v>
      </c>
      <c r="I2247" s="9">
        <v>0.40917740000000002</v>
      </c>
      <c r="M2247" s="5">
        <f t="shared" si="107"/>
        <v>-3.8890832007362377</v>
      </c>
      <c r="N2247" s="95">
        <f t="shared" si="106"/>
        <v>2.0053717649611742E-2</v>
      </c>
      <c r="O2247" s="72">
        <f t="shared" si="105"/>
        <v>-2.0257522748032938E-2</v>
      </c>
    </row>
    <row r="2248" spans="1:15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2.4473200000000001E-2</v>
      </c>
      <c r="F2248" s="5">
        <v>0.26054719999999998</v>
      </c>
      <c r="G2248" s="5">
        <v>8.3692799999999998E-2</v>
      </c>
      <c r="H2248" s="5">
        <v>1.7801940000000001</v>
      </c>
      <c r="I2248" s="9">
        <v>0.34647159999999999</v>
      </c>
      <c r="M2248" s="5">
        <f t="shared" si="107"/>
        <v>-6.2038286297674903</v>
      </c>
      <c r="N2248" s="95">
        <f t="shared" si="106"/>
        <v>2.0175966271185788E-3</v>
      </c>
      <c r="O2248" s="72">
        <f t="shared" si="105"/>
        <v>-2.0196347170170275E-3</v>
      </c>
    </row>
    <row r="2249" spans="1:15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6.2737500000000002E-2</v>
      </c>
      <c r="F2249" s="5">
        <v>0.25331039999999999</v>
      </c>
      <c r="G2249" s="5">
        <v>8.5850200000000002E-2</v>
      </c>
      <c r="H2249" s="5">
        <v>2.2326739999999998</v>
      </c>
      <c r="I2249" s="9">
        <v>0.44005040000000001</v>
      </c>
      <c r="M2249" s="5">
        <f t="shared" si="107"/>
        <v>-6.8577819598913967</v>
      </c>
      <c r="N2249" s="95">
        <f t="shared" si="106"/>
        <v>1.0501390964570165E-3</v>
      </c>
      <c r="O2249" s="72">
        <f t="shared" si="105"/>
        <v>-1.0506908788506357E-3</v>
      </c>
    </row>
    <row r="2250" spans="1:15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3.5118700000000003E-2</v>
      </c>
      <c r="F2250" s="5">
        <v>0.2219267</v>
      </c>
      <c r="G2250" s="5">
        <v>9.4473299999999996E-2</v>
      </c>
      <c r="H2250" s="5">
        <v>2.2932410000000001</v>
      </c>
      <c r="I2250" s="9">
        <v>0.46599190000000001</v>
      </c>
      <c r="M2250" s="5">
        <f t="shared" si="107"/>
        <v>-6.9730136009484163</v>
      </c>
      <c r="N2250" s="95">
        <f t="shared" si="106"/>
        <v>9.3594860907269021E-4</v>
      </c>
      <c r="O2250" s="72">
        <f t="shared" si="105"/>
        <v>-9.3638688246097668E-4</v>
      </c>
    </row>
    <row r="2251" spans="1:15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2.1710199999999999E-2</v>
      </c>
      <c r="F2251" s="5">
        <v>0.2081616</v>
      </c>
      <c r="G2251" s="5">
        <v>0.1041839</v>
      </c>
      <c r="H2251" s="5">
        <v>2.8107760000000002</v>
      </c>
      <c r="I2251" s="9">
        <v>0.50998889999999997</v>
      </c>
      <c r="M2251" s="5">
        <f t="shared" si="107"/>
        <v>-7.8337041330844617</v>
      </c>
      <c r="N2251" s="95">
        <f t="shared" si="106"/>
        <v>3.959984701468809E-4</v>
      </c>
      <c r="O2251" s="72">
        <f t="shared" si="105"/>
        <v>-3.9607689824673105E-4</v>
      </c>
    </row>
    <row r="2252" spans="1:15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5.6727899999999998E-2</v>
      </c>
      <c r="F2252" s="5">
        <v>0.2144703</v>
      </c>
      <c r="G2252" s="5">
        <v>0.11003250000000001</v>
      </c>
      <c r="H2252" s="5">
        <v>2.845399</v>
      </c>
      <c r="I2252" s="9">
        <v>0.53465410000000002</v>
      </c>
      <c r="M2252" s="5">
        <f t="shared" si="107"/>
        <v>-7.9150385164334907</v>
      </c>
      <c r="N2252" s="95">
        <f t="shared" si="106"/>
        <v>3.6507649186587614E-4</v>
      </c>
      <c r="O2252" s="72">
        <f t="shared" si="105"/>
        <v>-3.6514314851203433E-4</v>
      </c>
    </row>
    <row r="2253" spans="1:15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-0.21470549999999999</v>
      </c>
      <c r="F2253" s="5">
        <v>0.138069</v>
      </c>
      <c r="G2253" s="5">
        <v>9.3712799999999999E-2</v>
      </c>
      <c r="H2253" s="5">
        <v>1.98753</v>
      </c>
      <c r="I2253" s="9">
        <v>0.42786669999999999</v>
      </c>
      <c r="M2253" s="5">
        <f t="shared" si="107"/>
        <v>-6.4849741561336387</v>
      </c>
      <c r="N2253" s="95">
        <f t="shared" si="106"/>
        <v>1.5238744715144223E-3</v>
      </c>
      <c r="O2253" s="72">
        <f t="shared" si="105"/>
        <v>-1.5250367491438151E-3</v>
      </c>
    </row>
    <row r="2254" spans="1:15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-1.9768399999999998E-2</v>
      </c>
      <c r="F2254" s="5">
        <v>0.18477399999999999</v>
      </c>
      <c r="G2254" s="5">
        <v>9.6540000000000001E-2</v>
      </c>
      <c r="H2254" s="5">
        <v>2.299553</v>
      </c>
      <c r="I2254" s="9">
        <v>0.39911679999999999</v>
      </c>
      <c r="M2254" s="5">
        <f t="shared" si="107"/>
        <v>-7.0097721478268369</v>
      </c>
      <c r="N2254" s="95">
        <f t="shared" si="106"/>
        <v>9.0219961955727691E-4</v>
      </c>
      <c r="O2254" s="72">
        <f t="shared" si="105"/>
        <v>-9.0260684658585537E-4</v>
      </c>
    </row>
    <row r="2255" spans="1:15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5.19465E-2</v>
      </c>
      <c r="F2255" s="5">
        <v>0.2167558</v>
      </c>
      <c r="G2255" s="5">
        <v>9.7288399999999997E-2</v>
      </c>
      <c r="H2255" s="5">
        <v>2.5097909999999999</v>
      </c>
      <c r="I2255" s="9">
        <v>0.35034530000000003</v>
      </c>
      <c r="M2255" s="5">
        <f t="shared" si="107"/>
        <v>-7.3978007792407769</v>
      </c>
      <c r="N2255" s="95">
        <f t="shared" si="106"/>
        <v>6.1222347296562799E-4</v>
      </c>
      <c r="O2255" s="72">
        <f t="shared" si="105"/>
        <v>-6.124109582819053E-4</v>
      </c>
    </row>
    <row r="2256" spans="1:15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6.8427199999999994E-2</v>
      </c>
      <c r="F2256" s="5">
        <v>0.25989390000000001</v>
      </c>
      <c r="G2256" s="5">
        <v>8.3786399999999997E-2</v>
      </c>
      <c r="H2256" s="5">
        <v>2.8873869999999999</v>
      </c>
      <c r="I2256" s="9">
        <v>0.35354409999999997</v>
      </c>
      <c r="M2256" s="5">
        <f t="shared" si="107"/>
        <v>-7.9454430833450749</v>
      </c>
      <c r="N2256" s="95">
        <f t="shared" si="106"/>
        <v>3.5414741906177256E-4</v>
      </c>
      <c r="O2256" s="72">
        <f t="shared" si="105"/>
        <v>-3.5421014406872953E-4</v>
      </c>
    </row>
    <row r="2257" spans="1:15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7.5504299999999996E-2</v>
      </c>
      <c r="F2257" s="5">
        <v>0.25589099999999998</v>
      </c>
      <c r="G2257" s="5">
        <v>8.1775299999999995E-2</v>
      </c>
      <c r="H2257" s="5">
        <v>3.4084310000000002</v>
      </c>
      <c r="I2257" s="9">
        <v>0.33923779999999998</v>
      </c>
      <c r="M2257" s="5">
        <f t="shared" si="107"/>
        <v>-8.7598002249463605</v>
      </c>
      <c r="N2257" s="95">
        <f t="shared" si="106"/>
        <v>1.5689133459512435E-4</v>
      </c>
      <c r="O2257" s="72">
        <f t="shared" si="105"/>
        <v>-1.5690364332805195E-4</v>
      </c>
    </row>
    <row r="2258" spans="1:15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-1.6565900000000001E-2</v>
      </c>
      <c r="F2258" s="5">
        <v>0.65799529999999995</v>
      </c>
      <c r="G2258" s="5">
        <v>8.7404999999999997E-2</v>
      </c>
      <c r="H2258" s="5">
        <v>4.2157960000000001</v>
      </c>
      <c r="I2258" s="9">
        <v>0.21024680000000001</v>
      </c>
      <c r="M2258" s="5">
        <f t="shared" si="107"/>
        <v>-10.794203158701038</v>
      </c>
      <c r="N2258" s="95">
        <f t="shared" si="106"/>
        <v>2.0517678520517723E-5</v>
      </c>
      <c r="O2258" s="72">
        <f t="shared" si="105"/>
        <v>-2.0517889010960351E-5</v>
      </c>
    </row>
    <row r="2259" spans="1:15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-2.2871800000000001E-2</v>
      </c>
      <c r="F2259" s="5">
        <v>0.66922769999999998</v>
      </c>
      <c r="G2259" s="5">
        <v>6.9549399999999997E-2</v>
      </c>
      <c r="H2259" s="5">
        <v>3.6708940000000001</v>
      </c>
      <c r="I2259" s="9">
        <v>0.1906738</v>
      </c>
      <c r="M2259" s="5">
        <f t="shared" si="107"/>
        <v>-9.8140993770412184</v>
      </c>
      <c r="N2259" s="95">
        <f t="shared" si="106"/>
        <v>5.4672263070950631E-5</v>
      </c>
      <c r="O2259" s="72">
        <f t="shared" si="105"/>
        <v>-5.4673757653636983E-5</v>
      </c>
    </row>
    <row r="2260" spans="1:15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-8.6348599999999998E-2</v>
      </c>
      <c r="F2260" s="5">
        <v>0.67677710000000002</v>
      </c>
      <c r="G2260" s="5">
        <v>6.8683599999999997E-2</v>
      </c>
      <c r="H2260" s="5">
        <v>3.5431270000000001</v>
      </c>
      <c r="I2260" s="9">
        <v>0.19445270000000001</v>
      </c>
      <c r="M2260" s="5">
        <f t="shared" si="107"/>
        <v>-9.6385050830150067</v>
      </c>
      <c r="N2260" s="95">
        <f t="shared" si="106"/>
        <v>6.51661594053869E-5</v>
      </c>
      <c r="O2260" s="72">
        <f t="shared" si="105"/>
        <v>-6.5168282811854512E-5</v>
      </c>
    </row>
    <row r="2261" spans="1:15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-2.9395899999999999E-2</v>
      </c>
      <c r="F2261" s="5">
        <v>0.69797240000000005</v>
      </c>
      <c r="G2261" s="5">
        <v>7.9145900000000005E-2</v>
      </c>
      <c r="H2261" s="5">
        <v>5.1157659999999998</v>
      </c>
      <c r="I2261" s="9">
        <v>0.18853200000000001</v>
      </c>
      <c r="M2261" s="5">
        <f t="shared" si="107"/>
        <v>-12.239223896819981</v>
      </c>
      <c r="N2261" s="95">
        <f t="shared" si="106"/>
        <v>4.8369377499228626E-6</v>
      </c>
      <c r="O2261" s="72">
        <f t="shared" si="105"/>
        <v>-4.8369494479069255E-6</v>
      </c>
    </row>
    <row r="2262" spans="1:15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-4.1455499999999999E-2</v>
      </c>
      <c r="F2262" s="5">
        <v>0.72642479999999998</v>
      </c>
      <c r="G2262" s="5">
        <v>7.3147799999999999E-2</v>
      </c>
      <c r="H2262" s="5">
        <v>5.1669309999999999</v>
      </c>
      <c r="I2262" s="9">
        <v>0.202371</v>
      </c>
      <c r="M2262" s="5">
        <f t="shared" si="107"/>
        <v>-12.310572402119616</v>
      </c>
      <c r="N2262" s="95">
        <f t="shared" si="106"/>
        <v>4.5038547985256203E-6</v>
      </c>
      <c r="O2262" s="72">
        <f t="shared" si="105"/>
        <v>-4.503864940938784E-6</v>
      </c>
    </row>
    <row r="2263" spans="1:15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5.8885999999999999E-3</v>
      </c>
      <c r="F2263" s="5">
        <v>0.77892189999999994</v>
      </c>
      <c r="G2263" s="5">
        <v>5.2122399999999999E-2</v>
      </c>
      <c r="H2263" s="5">
        <v>3.8209070000000001</v>
      </c>
      <c r="I2263" s="9">
        <v>0.2005574</v>
      </c>
      <c r="M2263" s="5">
        <f t="shared" si="107"/>
        <v>-10.055213825325708</v>
      </c>
      <c r="N2263" s="95">
        <f t="shared" si="106"/>
        <v>4.2959326486505813E-5</v>
      </c>
      <c r="O2263" s="72">
        <f t="shared" si="105"/>
        <v>-4.2960249264752199E-5</v>
      </c>
    </row>
    <row r="2264" spans="1:15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3.2292500000000002E-2</v>
      </c>
      <c r="F2264" s="5">
        <v>0.77831779999999995</v>
      </c>
      <c r="G2264" s="5">
        <v>5.3209100000000002E-2</v>
      </c>
      <c r="H2264" s="5">
        <v>2.7401710000000001</v>
      </c>
      <c r="I2264" s="9">
        <v>0.21075630000000001</v>
      </c>
      <c r="M2264" s="5">
        <f t="shared" si="107"/>
        <v>-8.3235145025915482</v>
      </c>
      <c r="N2264" s="95">
        <f t="shared" si="106"/>
        <v>2.4268233956950032E-4</v>
      </c>
      <c r="O2264" s="72">
        <f t="shared" si="105"/>
        <v>-2.4271179169355045E-4</v>
      </c>
    </row>
    <row r="2265" spans="1:15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-3.8211999999999999E-3</v>
      </c>
      <c r="F2265" s="5">
        <v>0.7507549</v>
      </c>
      <c r="G2265" s="5">
        <v>7.2363700000000003E-2</v>
      </c>
      <c r="H2265" s="5">
        <v>1.533069</v>
      </c>
      <c r="I2265" s="9">
        <v>0.20288610000000001</v>
      </c>
      <c r="M2265" s="5">
        <f t="shared" si="107"/>
        <v>-6.5328717008865462</v>
      </c>
      <c r="N2265" s="95">
        <f t="shared" si="106"/>
        <v>1.4527085991314292E-3</v>
      </c>
      <c r="O2265" s="72">
        <f t="shared" si="105"/>
        <v>-1.4537648032968858E-3</v>
      </c>
    </row>
    <row r="2266" spans="1:15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2.8444E-3</v>
      </c>
      <c r="F2266" s="5">
        <v>0.81758520000000001</v>
      </c>
      <c r="G2266" s="5">
        <v>6.84332E-2</v>
      </c>
      <c r="H2266" s="5">
        <v>2.3639329999999998</v>
      </c>
      <c r="I2266" s="9">
        <v>0.20600640000000001</v>
      </c>
      <c r="M2266" s="5">
        <f t="shared" si="107"/>
        <v>-7.9179658113888767</v>
      </c>
      <c r="N2266" s="95">
        <f t="shared" si="106"/>
        <v>3.6400975639167525E-4</v>
      </c>
      <c r="O2266" s="72">
        <f t="shared" si="105"/>
        <v>-3.6407602402496427E-4</v>
      </c>
    </row>
    <row r="2267" spans="1:15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1.7836500000000002E-2</v>
      </c>
      <c r="F2267" s="5">
        <v>0.80493769999999998</v>
      </c>
      <c r="G2267" s="5">
        <v>6.9767599999999999E-2</v>
      </c>
      <c r="H2267" s="5">
        <v>2.9936799999999999</v>
      </c>
      <c r="I2267" s="9">
        <v>0.2141797</v>
      </c>
      <c r="M2267" s="5">
        <f t="shared" si="107"/>
        <v>-8.9025314182397182</v>
      </c>
      <c r="N2267" s="95">
        <f t="shared" si="106"/>
        <v>1.3602560021164139E-4</v>
      </c>
      <c r="O2267" s="72">
        <f t="shared" si="105"/>
        <v>-1.3603485253264321E-4</v>
      </c>
    </row>
    <row r="2268" spans="1:15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0.1028693</v>
      </c>
      <c r="F2268" s="5">
        <v>0.33337749999999999</v>
      </c>
      <c r="G2268" s="5">
        <v>6.4655099999999993E-2</v>
      </c>
      <c r="H2268" s="5">
        <v>2.132174</v>
      </c>
      <c r="I2268" s="9">
        <v>0.25852799999999998</v>
      </c>
      <c r="M2268" s="5">
        <f t="shared" si="107"/>
        <v>-6.7403678192450451</v>
      </c>
      <c r="N2268" s="95">
        <f t="shared" si="106"/>
        <v>1.1808162607899848E-3</v>
      </c>
      <c r="O2268" s="72">
        <f t="shared" si="105"/>
        <v>-1.1815139736120806E-3</v>
      </c>
    </row>
    <row r="2269" spans="1:15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6.9612300000000002E-2</v>
      </c>
      <c r="F2269" s="5">
        <v>0.3913373</v>
      </c>
      <c r="G2269" s="5">
        <v>5.6060400000000003E-2</v>
      </c>
      <c r="H2269" s="5">
        <v>2.0317289999999999</v>
      </c>
      <c r="I2269" s="9">
        <v>0.25202219999999997</v>
      </c>
      <c r="M2269" s="5">
        <f t="shared" si="107"/>
        <v>-6.6136383028786057</v>
      </c>
      <c r="N2269" s="95">
        <f t="shared" si="106"/>
        <v>1.3401424775386875E-3</v>
      </c>
      <c r="O2269" s="72">
        <f t="shared" si="105"/>
        <v>-1.3410412715664955E-3</v>
      </c>
    </row>
    <row r="2270" spans="1:15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9.4063900000000006E-2</v>
      </c>
      <c r="F2270" s="5">
        <v>0.41620390000000002</v>
      </c>
      <c r="G2270" s="5">
        <v>5.3179799999999999E-2</v>
      </c>
      <c r="H2270" s="5">
        <v>3.2342080000000002</v>
      </c>
      <c r="I2270" s="9">
        <v>0.26014470000000001</v>
      </c>
      <c r="M2270" s="5">
        <f t="shared" si="107"/>
        <v>-8.5278464167658115</v>
      </c>
      <c r="N2270" s="95">
        <f t="shared" si="106"/>
        <v>1.9784151484634972E-4</v>
      </c>
      <c r="O2270" s="72">
        <f t="shared" si="105"/>
        <v>-1.978610880605013E-4</v>
      </c>
    </row>
    <row r="2271" spans="1:15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7.8993599999999997E-2</v>
      </c>
      <c r="F2271" s="5">
        <v>0.46129239999999999</v>
      </c>
      <c r="G2271" s="5">
        <v>6.7658599999999999E-2</v>
      </c>
      <c r="H2271" s="5">
        <v>4.5183600000000004</v>
      </c>
      <c r="I2271" s="9">
        <v>0.27724949999999998</v>
      </c>
      <c r="M2271" s="5">
        <f t="shared" si="107"/>
        <v>-10.751280945171361</v>
      </c>
      <c r="N2271" s="95">
        <f t="shared" si="106"/>
        <v>2.1417496791887933E-5</v>
      </c>
      <c r="O2271" s="72">
        <f t="shared" si="105"/>
        <v>-2.1417726149712719E-5</v>
      </c>
    </row>
    <row r="2272" spans="1:15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3.36884E-2</v>
      </c>
      <c r="F2272" s="5">
        <v>0.4846625</v>
      </c>
      <c r="G2272" s="5">
        <v>7.6140399999999997E-2</v>
      </c>
      <c r="H2272" s="5">
        <v>5.0630559999999996</v>
      </c>
      <c r="I2272" s="9">
        <v>0.2738138</v>
      </c>
      <c r="M2272" s="5">
        <f t="shared" si="107"/>
        <v>-11.742034181741728</v>
      </c>
      <c r="N2272" s="95">
        <f t="shared" si="106"/>
        <v>7.9523574860535778E-6</v>
      </c>
      <c r="O2272" s="72">
        <f t="shared" si="105"/>
        <v>-7.9523891062364649E-6</v>
      </c>
    </row>
    <row r="2273" spans="1:15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3.0076499999999999E-2</v>
      </c>
      <c r="F2273" s="5">
        <v>0.44341760000000002</v>
      </c>
      <c r="G2273" s="5">
        <v>7.1954799999999999E-2</v>
      </c>
      <c r="H2273" s="5">
        <v>3.6290740000000001</v>
      </c>
      <c r="I2273" s="9">
        <v>0.25314969999999998</v>
      </c>
      <c r="M2273" s="5">
        <f t="shared" si="107"/>
        <v>-9.3777040306416666</v>
      </c>
      <c r="N2273" s="95">
        <f t="shared" si="106"/>
        <v>8.4582039219775943E-5</v>
      </c>
      <c r="O2273" s="72">
        <f t="shared" si="105"/>
        <v>-8.4585616482189263E-5</v>
      </c>
    </row>
    <row r="2274" spans="1:15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1.34889E-2</v>
      </c>
      <c r="F2274" s="5">
        <v>0.45316020000000001</v>
      </c>
      <c r="G2274" s="5">
        <v>7.2820099999999999E-2</v>
      </c>
      <c r="H2274" s="5">
        <v>3.5856889999999999</v>
      </c>
      <c r="I2274" s="9">
        <v>0.24914339999999999</v>
      </c>
      <c r="M2274" s="5">
        <f t="shared" si="107"/>
        <v>-9.3390102473363346</v>
      </c>
      <c r="N2274" s="95">
        <f t="shared" si="106"/>
        <v>8.7918688065740175E-5</v>
      </c>
      <c r="O2274" s="72">
        <f t="shared" si="105"/>
        <v>-8.7922553140189945E-5</v>
      </c>
    </row>
    <row r="2275" spans="1:15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7.0891300000000004E-2</v>
      </c>
      <c r="F2275" s="5">
        <v>0.59980230000000001</v>
      </c>
      <c r="G2275" s="5">
        <v>7.3285100000000006E-2</v>
      </c>
      <c r="H2275" s="5">
        <v>4.7536389999999997</v>
      </c>
      <c r="I2275" s="9">
        <v>0.27084039999999998</v>
      </c>
      <c r="M2275" s="5">
        <f t="shared" si="107"/>
        <v>-11.379952105618282</v>
      </c>
      <c r="N2275" s="95">
        <f t="shared" si="106"/>
        <v>1.1422065219496316E-5</v>
      </c>
      <c r="O2275" s="72">
        <f t="shared" si="105"/>
        <v>-1.1422130451818815E-5</v>
      </c>
    </row>
    <row r="2276" spans="1:15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0.30261569999999999</v>
      </c>
      <c r="F2276" s="5">
        <v>0.2135273</v>
      </c>
      <c r="G2276" s="5">
        <v>1.3252999999999999E-2</v>
      </c>
      <c r="H2276" s="5">
        <v>0.89355989999999996</v>
      </c>
      <c r="I2276" s="9">
        <v>0.93853169999999997</v>
      </c>
      <c r="M2276" s="5">
        <f t="shared" si="107"/>
        <v>-3.6769023093040354</v>
      </c>
      <c r="N2276" s="95">
        <f t="shared" si="106"/>
        <v>2.4676873718898283E-2</v>
      </c>
      <c r="O2276" s="72">
        <f t="shared" si="105"/>
        <v>-2.498645131861324E-2</v>
      </c>
    </row>
    <row r="2277" spans="1:15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0.26279469999999999</v>
      </c>
      <c r="F2277" s="5">
        <v>0.1743719</v>
      </c>
      <c r="G2277" s="5">
        <v>2.3696700000000001E-2</v>
      </c>
      <c r="H2277" s="5">
        <v>0.98973860000000002</v>
      </c>
      <c r="I2277" s="9">
        <v>1.0181249999999999</v>
      </c>
      <c r="M2277" s="5">
        <f t="shared" si="107"/>
        <v>-3.8239545820156908</v>
      </c>
      <c r="N2277" s="95">
        <f t="shared" si="106"/>
        <v>2.1374412802872046E-2</v>
      </c>
      <c r="O2277" s="72">
        <f t="shared" si="105"/>
        <v>-2.1606153731627487E-2</v>
      </c>
    </row>
    <row r="2278" spans="1:15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0.26394790000000001</v>
      </c>
      <c r="F2278" s="5">
        <v>0.19691069999999999</v>
      </c>
      <c r="G2278" s="5">
        <v>4.80919E-2</v>
      </c>
      <c r="H2278" s="5">
        <v>1.179748</v>
      </c>
      <c r="I2278" s="9">
        <v>1.012475</v>
      </c>
      <c r="M2278" s="5">
        <f t="shared" si="107"/>
        <v>-4.3576858713073454</v>
      </c>
      <c r="N2278" s="95">
        <f t="shared" si="106"/>
        <v>1.264602255986229E-2</v>
      </c>
      <c r="O2278" s="72">
        <f t="shared" si="105"/>
        <v>-1.2726664087542396E-2</v>
      </c>
    </row>
    <row r="2279" spans="1:15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0.25984970000000002</v>
      </c>
      <c r="F2279" s="5">
        <v>0.21498249999999999</v>
      </c>
      <c r="G2279" s="5">
        <v>4.6349399999999999E-2</v>
      </c>
      <c r="H2279" s="5">
        <v>0.77115469999999997</v>
      </c>
      <c r="I2279" s="9">
        <v>1.0704800000000001</v>
      </c>
      <c r="M2279" s="5">
        <f t="shared" si="107"/>
        <v>-3.6846448950320281</v>
      </c>
      <c r="N2279" s="95">
        <f t="shared" si="106"/>
        <v>2.4491209954346088E-2</v>
      </c>
      <c r="O2279" s="72">
        <f t="shared" si="105"/>
        <v>-2.4796108149056788E-2</v>
      </c>
    </row>
    <row r="2280" spans="1:15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0.24718609999999999</v>
      </c>
      <c r="F2280" s="5">
        <v>0.2430871</v>
      </c>
      <c r="G2280" s="5">
        <v>4.9695200000000002E-2</v>
      </c>
      <c r="H2280" s="5">
        <v>0.83023910000000001</v>
      </c>
      <c r="I2280" s="9">
        <v>1.13646</v>
      </c>
      <c r="M2280" s="5">
        <f t="shared" si="107"/>
        <v>-3.8107876547826462</v>
      </c>
      <c r="N2280" s="95">
        <f t="shared" si="106"/>
        <v>2.1651575307499272E-2</v>
      </c>
      <c r="O2280" s="72">
        <f t="shared" si="105"/>
        <v>-2.1889409926954081E-2</v>
      </c>
    </row>
    <row r="2281" spans="1:15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0.21042179999999999</v>
      </c>
      <c r="F2281" s="5">
        <v>0.19191739999999999</v>
      </c>
      <c r="G2281" s="5">
        <v>4.4833100000000001E-2</v>
      </c>
      <c r="H2281" s="5">
        <v>0.86124800000000001</v>
      </c>
      <c r="I2281" s="9">
        <v>1.1209750000000001</v>
      </c>
      <c r="M2281" s="5">
        <f t="shared" si="107"/>
        <v>-3.7717404516714295</v>
      </c>
      <c r="N2281" s="95">
        <f t="shared" si="106"/>
        <v>2.2494337986818595E-2</v>
      </c>
      <c r="O2281" s="72">
        <f t="shared" si="105"/>
        <v>-2.2751194798541166E-2</v>
      </c>
    </row>
    <row r="2282" spans="1:15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0.15397469999999999</v>
      </c>
      <c r="F2282" s="5">
        <v>0.50319000000000003</v>
      </c>
      <c r="G2282" s="5">
        <v>6.30796E-2</v>
      </c>
      <c r="H2282" s="5">
        <v>1.2922370000000001</v>
      </c>
      <c r="I2282" s="9">
        <v>0.2808214</v>
      </c>
      <c r="M2282" s="5">
        <f t="shared" si="107"/>
        <v>-5.6011667238342344</v>
      </c>
      <c r="N2282" s="95">
        <f t="shared" si="106"/>
        <v>3.6799597245827393E-3</v>
      </c>
      <c r="O2282" s="72">
        <f t="shared" si="105"/>
        <v>-3.6867474338178456E-3</v>
      </c>
    </row>
    <row r="2283" spans="1:15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0.12675549999999999</v>
      </c>
      <c r="F2283" s="5">
        <v>0.45312350000000001</v>
      </c>
      <c r="G2283" s="5">
        <v>3.36505E-2</v>
      </c>
      <c r="H2283" s="5">
        <v>1.1228340000000001</v>
      </c>
      <c r="I2283" s="9">
        <v>0.25752000000000003</v>
      </c>
      <c r="M2283" s="5">
        <f t="shared" si="107"/>
        <v>-5.048724768768329</v>
      </c>
      <c r="N2283" s="95">
        <f t="shared" si="106"/>
        <v>6.3765901977515232E-3</v>
      </c>
      <c r="O2283" s="72">
        <f t="shared" si="105"/>
        <v>-6.3970074904444148E-3</v>
      </c>
    </row>
    <row r="2284" spans="1:15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0.1293792</v>
      </c>
      <c r="F2284" s="5">
        <v>0.4217265</v>
      </c>
      <c r="G2284" s="5">
        <v>4.8887300000000002E-2</v>
      </c>
      <c r="H2284" s="5">
        <v>1.0218210000000001</v>
      </c>
      <c r="I2284" s="9">
        <v>0.1977815</v>
      </c>
      <c r="M2284" s="5">
        <f t="shared" si="107"/>
        <v>-4.9999134403533114</v>
      </c>
      <c r="N2284" s="95">
        <f t="shared" si="106"/>
        <v>6.6934264022942809E-3</v>
      </c>
      <c r="O2284" s="72">
        <f t="shared" si="105"/>
        <v>-6.715927844835678E-3</v>
      </c>
    </row>
    <row r="2285" spans="1:15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0.107845</v>
      </c>
      <c r="F2285" s="5">
        <v>0.42735970000000001</v>
      </c>
      <c r="G2285" s="5">
        <v>3.3694200000000001E-2</v>
      </c>
      <c r="H2285" s="5">
        <v>1.076247</v>
      </c>
      <c r="I2285" s="9">
        <v>0.19815089999999999</v>
      </c>
      <c r="M2285" s="5">
        <f t="shared" si="107"/>
        <v>-4.9820013735045618</v>
      </c>
      <c r="N2285" s="95">
        <f t="shared" si="106"/>
        <v>6.8135754492600021E-3</v>
      </c>
      <c r="O2285" s="72">
        <f t="shared" si="105"/>
        <v>-6.8368938358803625E-3</v>
      </c>
    </row>
    <row r="2286" spans="1:15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8.0615199999999998E-2</v>
      </c>
      <c r="F2286" s="5">
        <v>0.39931359999999999</v>
      </c>
      <c r="G2286" s="5">
        <v>5.39257E-2</v>
      </c>
      <c r="H2286" s="5">
        <v>1.402371</v>
      </c>
      <c r="I2286" s="9">
        <v>0.20392550000000001</v>
      </c>
      <c r="M2286" s="5">
        <f t="shared" si="107"/>
        <v>-5.6304681556606431</v>
      </c>
      <c r="N2286" s="95">
        <f t="shared" si="106"/>
        <v>3.5740758712658736E-3</v>
      </c>
      <c r="O2286" s="72">
        <f t="shared" si="105"/>
        <v>-3.5804781397804617E-3</v>
      </c>
    </row>
    <row r="2287" spans="1:15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7.6561799999999999E-2</v>
      </c>
      <c r="F2287" s="5">
        <v>0.40393630000000003</v>
      </c>
      <c r="G2287" s="5">
        <v>4.0139099999999997E-2</v>
      </c>
      <c r="H2287" s="5">
        <v>1.015479</v>
      </c>
      <c r="I2287" s="9">
        <v>0.2032419</v>
      </c>
      <c r="M2287" s="5">
        <f t="shared" si="107"/>
        <v>-4.9124655911984068</v>
      </c>
      <c r="N2287" s="95">
        <f t="shared" si="106"/>
        <v>7.3006418273909449E-3</v>
      </c>
      <c r="O2287" s="72">
        <f t="shared" si="105"/>
        <v>-7.327421933855334E-3</v>
      </c>
    </row>
    <row r="2288" spans="1:15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0.13863829999999999</v>
      </c>
      <c r="F2288" s="5">
        <v>4.1501200000000002E-2</v>
      </c>
      <c r="G2288" s="5">
        <v>7.4447299999999994E-2</v>
      </c>
      <c r="H2288" s="5">
        <v>1.8074190000000001</v>
      </c>
      <c r="I2288" s="9">
        <v>0.92004839999999999</v>
      </c>
      <c r="M2288" s="5">
        <f t="shared" si="107"/>
        <v>-5.451992837397647</v>
      </c>
      <c r="N2288" s="95">
        <f t="shared" si="106"/>
        <v>4.269445060653851E-3</v>
      </c>
      <c r="O2288" s="72">
        <f t="shared" si="105"/>
        <v>-4.2785851659455148E-3</v>
      </c>
    </row>
    <row r="2289" spans="1:15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0.19807669999999999</v>
      </c>
      <c r="F2289" s="5">
        <v>9.9766199999999999E-2</v>
      </c>
      <c r="G2289" s="5">
        <v>4.6242199999999997E-2</v>
      </c>
      <c r="H2289" s="5">
        <v>2.3833630000000001</v>
      </c>
      <c r="I2289" s="9">
        <v>0.89460119999999999</v>
      </c>
      <c r="M2289" s="5">
        <f t="shared" si="107"/>
        <v>-6.2200558262616994</v>
      </c>
      <c r="N2289" s="95">
        <f t="shared" si="106"/>
        <v>1.985185368194667E-3</v>
      </c>
      <c r="O2289" s="72">
        <f t="shared" si="105"/>
        <v>-1.987158460402717E-3</v>
      </c>
    </row>
    <row r="2290" spans="1:15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4.8062899999999999E-2</v>
      </c>
      <c r="F2290" s="5">
        <v>0.42620340000000001</v>
      </c>
      <c r="G2290" s="5">
        <v>2.6773700000000001E-2</v>
      </c>
      <c r="H2290" s="5">
        <v>0.84300920000000001</v>
      </c>
      <c r="I2290" s="9">
        <v>0.1069852</v>
      </c>
      <c r="M2290" s="5">
        <f t="shared" si="107"/>
        <v>-4.6345478660197461</v>
      </c>
      <c r="N2290" s="95">
        <f t="shared" si="106"/>
        <v>9.6171095825347275E-3</v>
      </c>
      <c r="O2290" s="72">
        <f t="shared" si="105"/>
        <v>-9.6636526276576481E-3</v>
      </c>
    </row>
    <row r="2291" spans="1:15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5.3579300000000003E-2</v>
      </c>
      <c r="F2291" s="5">
        <v>0.42715779999999998</v>
      </c>
      <c r="G2291" s="5">
        <v>5.5781699999999997E-2</v>
      </c>
      <c r="H2291" s="5">
        <v>1.0809299999999999</v>
      </c>
      <c r="I2291" s="9">
        <v>0.12347909999999999</v>
      </c>
      <c r="M2291" s="5">
        <f t="shared" si="107"/>
        <v>-5.2346129942354764</v>
      </c>
      <c r="N2291" s="95">
        <f t="shared" si="106"/>
        <v>5.3006398867869947E-3</v>
      </c>
      <c r="O2291" s="72">
        <f t="shared" si="105"/>
        <v>-5.3147381202328448E-3</v>
      </c>
    </row>
    <row r="2292" spans="1:15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5.2604699999999997E-2</v>
      </c>
      <c r="F2292" s="5">
        <v>0.43740830000000003</v>
      </c>
      <c r="G2292" s="5">
        <v>5.44597E-2</v>
      </c>
      <c r="H2292" s="5">
        <v>1.207662</v>
      </c>
      <c r="I2292" s="9">
        <v>0.1173676</v>
      </c>
      <c r="M2292" s="5">
        <f t="shared" si="107"/>
        <v>-5.4450930085164568</v>
      </c>
      <c r="N2292" s="95">
        <f t="shared" si="106"/>
        <v>4.2988782880863507E-3</v>
      </c>
      <c r="O2292" s="72">
        <f t="shared" si="105"/>
        <v>-4.30814503262814E-3</v>
      </c>
    </row>
    <row r="2293" spans="1:15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4.88911E-2</v>
      </c>
      <c r="F2293" s="5">
        <v>0.46246169999999998</v>
      </c>
      <c r="G2293" s="5">
        <v>5.4482700000000002E-2</v>
      </c>
      <c r="H2293" s="5">
        <v>1.297121</v>
      </c>
      <c r="I2293" s="9">
        <v>0.14487439999999999</v>
      </c>
      <c r="M2293" s="5">
        <f t="shared" si="107"/>
        <v>-5.608758575447685</v>
      </c>
      <c r="N2293" s="95">
        <f t="shared" si="106"/>
        <v>3.6522294465974083E-3</v>
      </c>
      <c r="O2293" s="72">
        <f t="shared" si="105"/>
        <v>-3.6589151199354106E-3</v>
      </c>
    </row>
    <row r="2294" spans="1:15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6.5362500000000004E-2</v>
      </c>
      <c r="F2294" s="5">
        <v>-4.34405E-2</v>
      </c>
      <c r="G2294" s="5">
        <v>5.5489200000000002E-2</v>
      </c>
      <c r="H2294" s="5">
        <v>0.42190830000000001</v>
      </c>
      <c r="I2294" s="9">
        <v>0.13823730000000001</v>
      </c>
      <c r="M2294" s="5">
        <f t="shared" si="107"/>
        <v>-3.4837726471119912</v>
      </c>
      <c r="N2294" s="95">
        <f t="shared" si="106"/>
        <v>2.9777491470047705E-2</v>
      </c>
      <c r="O2294" s="72">
        <f t="shared" si="105"/>
        <v>-3.0229843553561959E-2</v>
      </c>
    </row>
    <row r="2295" spans="1:15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0.162521</v>
      </c>
      <c r="F2295" s="5">
        <v>2.18893E-2</v>
      </c>
      <c r="G2295" s="5">
        <v>3.8035199999999998E-2</v>
      </c>
      <c r="H2295" s="5">
        <v>0.81255869999999997</v>
      </c>
      <c r="I2295" s="9">
        <v>0.17224700000000001</v>
      </c>
      <c r="M2295" s="5">
        <f t="shared" si="107"/>
        <v>-4.0003465332511992</v>
      </c>
      <c r="N2295" s="95">
        <f t="shared" si="106"/>
        <v>1.7980090269339302E-2</v>
      </c>
      <c r="O2295" s="72">
        <f t="shared" si="105"/>
        <v>-1.8143696158392408E-2</v>
      </c>
    </row>
    <row r="2296" spans="1:15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-2.2072700000000001E-2</v>
      </c>
      <c r="F2296" s="5">
        <v>0.61235819999999996</v>
      </c>
      <c r="G2296" s="5">
        <v>8.2020899999999994E-2</v>
      </c>
      <c r="H2296" s="5">
        <v>12.147069999999999</v>
      </c>
      <c r="I2296" s="9">
        <v>0.18774469999999999</v>
      </c>
      <c r="M2296" s="5">
        <f t="shared" si="107"/>
        <v>-23.340213453212169</v>
      </c>
      <c r="N2296" s="95">
        <f t="shared" si="106"/>
        <v>7.3025424595570739E-11</v>
      </c>
      <c r="O2296" s="72">
        <f t="shared" si="105"/>
        <v>-7.3025474558898349E-11</v>
      </c>
    </row>
    <row r="2297" spans="1:15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0.25700669999999998</v>
      </c>
      <c r="F2297" s="5">
        <v>0.66241360000000005</v>
      </c>
      <c r="G2297" s="5">
        <v>8.7400800000000001E-2</v>
      </c>
      <c r="H2297" s="5">
        <v>13.20561</v>
      </c>
      <c r="I2297" s="9">
        <v>0.2138176</v>
      </c>
      <c r="M2297" s="5">
        <f t="shared" si="107"/>
        <v>-25.011101926675924</v>
      </c>
      <c r="N2297" s="95">
        <f t="shared" si="106"/>
        <v>1.3734613635649151E-11</v>
      </c>
      <c r="O2297" s="72">
        <f t="shared" si="105"/>
        <v>-1.3734569037732131E-11</v>
      </c>
    </row>
    <row r="2298" spans="1:15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0.1066597</v>
      </c>
      <c r="F2298" s="5">
        <v>0.66428620000000005</v>
      </c>
      <c r="G2298" s="5">
        <v>9.4856300000000005E-2</v>
      </c>
      <c r="H2298" s="5">
        <v>12.17525</v>
      </c>
      <c r="I2298" s="9">
        <v>0.21648300000000001</v>
      </c>
      <c r="M2298" s="5">
        <f t="shared" si="107"/>
        <v>-23.492140428495546</v>
      </c>
      <c r="N2298" s="95">
        <f t="shared" si="106"/>
        <v>6.2732564784891902E-11</v>
      </c>
      <c r="O2298" s="72">
        <f t="shared" si="105"/>
        <v>-6.2732596896899852E-11</v>
      </c>
    </row>
    <row r="2299" spans="1:15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0.26643109999999998</v>
      </c>
      <c r="F2299" s="5">
        <v>0.65763369999999999</v>
      </c>
      <c r="G2299" s="5">
        <v>9.0188400000000002E-2</v>
      </c>
      <c r="H2299" s="5">
        <v>10.365489999999999</v>
      </c>
      <c r="I2299" s="9">
        <v>0.193439</v>
      </c>
      <c r="M2299" s="5">
        <f t="shared" si="107"/>
        <v>-20.509183470466336</v>
      </c>
      <c r="N2299" s="95">
        <f t="shared" si="106"/>
        <v>1.2387246784489001E-9</v>
      </c>
      <c r="O2299" s="72">
        <f t="shared" si="105"/>
        <v>-1.23872467915459E-9</v>
      </c>
    </row>
    <row r="2300" spans="1:15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0.29312870000000002</v>
      </c>
      <c r="F2300" s="5">
        <v>0.46908539999999999</v>
      </c>
      <c r="G2300" s="5">
        <v>0.12439600000000001</v>
      </c>
      <c r="H2300" s="5">
        <v>3.5358610000000001</v>
      </c>
      <c r="I2300" s="9">
        <v>0.36857269999999998</v>
      </c>
      <c r="M2300" s="5">
        <f t="shared" si="107"/>
        <v>-9.5054241115488907</v>
      </c>
      <c r="N2300" s="95">
        <f t="shared" si="106"/>
        <v>7.4441382399965305E-5</v>
      </c>
      <c r="O2300" s="72">
        <f t="shared" si="105"/>
        <v>-7.4444153297201831E-5</v>
      </c>
    </row>
    <row r="2301" spans="1:15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0.2161883</v>
      </c>
      <c r="F2301" s="5">
        <v>0.43141030000000002</v>
      </c>
      <c r="G2301" s="5">
        <v>2.9359900000000001E-2</v>
      </c>
      <c r="H2301" s="5">
        <v>1.380711</v>
      </c>
      <c r="I2301" s="9">
        <v>0.37611260000000002</v>
      </c>
      <c r="M2301" s="5">
        <f t="shared" si="107"/>
        <v>-5.2832279249249892</v>
      </c>
      <c r="N2301" s="95">
        <f t="shared" si="106"/>
        <v>5.0503834661831774E-3</v>
      </c>
      <c r="O2301" s="72">
        <f t="shared" si="105"/>
        <v>-5.0631797550529855E-3</v>
      </c>
    </row>
    <row r="2302" spans="1:15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0.31248379999999998</v>
      </c>
      <c r="F2302" s="5">
        <v>0.39182220000000001</v>
      </c>
      <c r="G2302" s="5">
        <v>9.3370599999999998E-2</v>
      </c>
      <c r="H2302" s="5">
        <v>2.8169580000000001</v>
      </c>
      <c r="I2302" s="9">
        <v>1.1266050000000001</v>
      </c>
      <c r="M2302" s="5">
        <f t="shared" si="107"/>
        <v>-7.5214796970129143</v>
      </c>
      <c r="N2302" s="95">
        <f t="shared" si="106"/>
        <v>5.4103808644462433E-4</v>
      </c>
      <c r="O2302" s="72">
        <f t="shared" si="105"/>
        <v>-5.4118450036288947E-4</v>
      </c>
    </row>
    <row r="2303" spans="1:15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0.1961183</v>
      </c>
      <c r="F2303" s="5">
        <v>0.25324439999999998</v>
      </c>
      <c r="G2303" s="5">
        <v>8.6202500000000001E-2</v>
      </c>
      <c r="H2303" s="5">
        <v>3.4102579999999998</v>
      </c>
      <c r="I2303" s="9">
        <v>0.66793449999999999</v>
      </c>
      <c r="M2303" s="5">
        <f t="shared" si="107"/>
        <v>-8.5405940864329626</v>
      </c>
      <c r="N2303" s="95">
        <f t="shared" si="106"/>
        <v>1.9533599292199621E-4</v>
      </c>
      <c r="O2303" s="72">
        <f t="shared" si="105"/>
        <v>-1.9535507348183816E-4</v>
      </c>
    </row>
    <row r="2304" spans="1:15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0.2070217</v>
      </c>
      <c r="F2304" s="5">
        <v>0.29995460000000002</v>
      </c>
      <c r="G2304" s="5">
        <v>6.52948E-2</v>
      </c>
      <c r="H2304" s="5">
        <v>6.0242740000000001</v>
      </c>
      <c r="I2304" s="9">
        <v>0.65415279999999998</v>
      </c>
      <c r="M2304" s="5">
        <f t="shared" si="107"/>
        <v>-12.610965321293785</v>
      </c>
      <c r="N2304" s="95">
        <f t="shared" si="106"/>
        <v>3.335230863582035E-6</v>
      </c>
      <c r="O2304" s="72">
        <f t="shared" si="105"/>
        <v>-3.3352364254940381E-6</v>
      </c>
    </row>
    <row r="2305" spans="1:15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0.26477200000000001</v>
      </c>
      <c r="F2305" s="5">
        <v>0.33481509999999998</v>
      </c>
      <c r="G2305" s="5">
        <v>7.8568499999999999E-2</v>
      </c>
      <c r="H2305" s="5">
        <v>4.3677960000000002</v>
      </c>
      <c r="I2305" s="9">
        <v>0.74830730000000001</v>
      </c>
      <c r="M2305" s="5">
        <f t="shared" si="107"/>
        <v>-10.045800388584565</v>
      </c>
      <c r="N2305" s="95">
        <f t="shared" si="106"/>
        <v>4.3365613128619574E-5</v>
      </c>
      <c r="O2305" s="72">
        <f t="shared" si="105"/>
        <v>-4.3366553443951358E-5</v>
      </c>
    </row>
    <row r="2306" spans="1:15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0.281976</v>
      </c>
      <c r="F2306" s="5">
        <v>0.40076970000000001</v>
      </c>
      <c r="G2306" s="5">
        <v>7.6322399999999999E-2</v>
      </c>
      <c r="H2306" s="5">
        <v>6.4512539999999996</v>
      </c>
      <c r="I2306" s="9">
        <v>0.73204729999999996</v>
      </c>
      <c r="M2306" s="5">
        <f t="shared" si="107"/>
        <v>-13.446860916883699</v>
      </c>
      <c r="N2306" s="95">
        <f t="shared" si="106"/>
        <v>1.4457788823896682E-6</v>
      </c>
      <c r="O2306" s="72">
        <f t="shared" ref="O2306:O2369" si="108">C2306*LN(logistic(M2306))+(1-C2306)*LN(1-logistic(M2306))</f>
        <v>-1.4457799275311307E-6</v>
      </c>
    </row>
    <row r="2307" spans="1:15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0.31687900000000002</v>
      </c>
      <c r="F2307" s="5">
        <v>0.42134949999999999</v>
      </c>
      <c r="G2307" s="5">
        <v>4.5473800000000002E-2</v>
      </c>
      <c r="H2307" s="5">
        <v>2.8789929999999999</v>
      </c>
      <c r="I2307" s="9">
        <v>0.72095609999999999</v>
      </c>
      <c r="M2307" s="5">
        <f t="shared" si="107"/>
        <v>-7.5297109934289654</v>
      </c>
      <c r="N2307" s="95">
        <f t="shared" ref="N2307:N2370" si="109">logistic(M2307)</f>
        <v>5.3660530014215549E-4</v>
      </c>
      <c r="O2307" s="72">
        <f t="shared" si="108"/>
        <v>-5.3674932429122397E-4</v>
      </c>
    </row>
    <row r="2308" spans="1:15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0.33084960000000002</v>
      </c>
      <c r="F2308" s="5">
        <v>0.4521096</v>
      </c>
      <c r="G2308" s="5">
        <v>6.0241099999999999E-2</v>
      </c>
      <c r="H2308" s="5">
        <v>2.2443569999999999</v>
      </c>
      <c r="I2308" s="9">
        <v>0.69117589999999995</v>
      </c>
      <c r="M2308" s="5">
        <f t="shared" ref="M2308:M2371" si="110">MMULT(D2308:I2308,$L$20:$L$25)</f>
        <v>-6.6938770746876024</v>
      </c>
      <c r="N2308" s="95">
        <f t="shared" si="109"/>
        <v>1.2369398898818449E-3</v>
      </c>
      <c r="O2308" s="72">
        <f t="shared" si="108"/>
        <v>-1.2377055314609481E-3</v>
      </c>
    </row>
    <row r="2309" spans="1:15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0.3133861</v>
      </c>
      <c r="F2309" s="5">
        <v>0.50031939999999997</v>
      </c>
      <c r="G2309" s="5">
        <v>6.3680100000000003E-2</v>
      </c>
      <c r="H2309" s="5">
        <v>3.1842890000000001</v>
      </c>
      <c r="I2309" s="9">
        <v>0.72783920000000002</v>
      </c>
      <c r="M2309" s="5">
        <f t="shared" si="110"/>
        <v>-8.2738670186221128</v>
      </c>
      <c r="N2309" s="95">
        <f t="shared" si="109"/>
        <v>2.5503185908864871E-4</v>
      </c>
      <c r="O2309" s="72">
        <f t="shared" si="108"/>
        <v>-2.5506438524342451E-4</v>
      </c>
    </row>
    <row r="2310" spans="1:15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0.2286714</v>
      </c>
      <c r="F2310" s="5">
        <v>0.40349760000000001</v>
      </c>
      <c r="G2310" s="5">
        <v>4.6937199999999998E-2</v>
      </c>
      <c r="H2310" s="5">
        <v>2.4364129999999999</v>
      </c>
      <c r="I2310" s="9">
        <v>0.63163939999999996</v>
      </c>
      <c r="M2310" s="5">
        <f t="shared" si="110"/>
        <v>-6.9020726288750165</v>
      </c>
      <c r="N2310" s="95">
        <f t="shared" si="109"/>
        <v>1.0046884130327693E-3</v>
      </c>
      <c r="O2310" s="72">
        <f t="shared" si="108"/>
        <v>-1.0051934507351356E-3</v>
      </c>
    </row>
    <row r="2311" spans="1:15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0.52018319999999996</v>
      </c>
      <c r="F2311" s="5">
        <v>0.73729489999999998</v>
      </c>
      <c r="G2311" s="5">
        <v>8.4962700000000002E-2</v>
      </c>
      <c r="H2311" s="5">
        <v>2.973986</v>
      </c>
      <c r="I2311" s="9">
        <v>0.521733</v>
      </c>
      <c r="M2311" s="5">
        <f t="shared" si="110"/>
        <v>-8.4955712636009881</v>
      </c>
      <c r="N2311" s="95">
        <f t="shared" si="109"/>
        <v>2.0432971595040625E-4</v>
      </c>
      <c r="O2311" s="72">
        <f t="shared" si="108"/>
        <v>-2.0435059411089083E-4</v>
      </c>
    </row>
    <row r="2312" spans="1:15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0.49609579999999998</v>
      </c>
      <c r="F2312" s="5">
        <v>0.74701019999999996</v>
      </c>
      <c r="G2312" s="5">
        <v>9.2119699999999999E-2</v>
      </c>
      <c r="H2312" s="5">
        <v>3.1543570000000001</v>
      </c>
      <c r="I2312" s="9">
        <v>0.48510999999999999</v>
      </c>
      <c r="M2312" s="5">
        <f t="shared" si="110"/>
        <v>-8.8870622211376116</v>
      </c>
      <c r="N2312" s="95">
        <f t="shared" si="109"/>
        <v>1.3814587352675044E-4</v>
      </c>
      <c r="O2312" s="72">
        <f t="shared" si="108"/>
        <v>-1.3815541654686712E-4</v>
      </c>
    </row>
    <row r="2313" spans="1:15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0.49613760000000001</v>
      </c>
      <c r="F2313" s="5">
        <v>0.78374060000000001</v>
      </c>
      <c r="G2313" s="5">
        <v>8.3183099999999996E-2</v>
      </c>
      <c r="H2313" s="5">
        <v>4.153295</v>
      </c>
      <c r="I2313" s="9">
        <v>0.49921270000000001</v>
      </c>
      <c r="M2313" s="5">
        <f t="shared" si="110"/>
        <v>-10.45212641109107</v>
      </c>
      <c r="N2313" s="95">
        <f t="shared" si="109"/>
        <v>2.8885948346929281E-5</v>
      </c>
      <c r="O2313" s="72">
        <f t="shared" si="108"/>
        <v>-2.8886365553975281E-5</v>
      </c>
    </row>
    <row r="2314" spans="1:15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0.14715739999999999</v>
      </c>
      <c r="F2314" s="5">
        <v>0.55138779999999998</v>
      </c>
      <c r="G2314" s="5">
        <v>7.2174199999999994E-2</v>
      </c>
      <c r="H2314" s="5">
        <v>6.6948869999999996</v>
      </c>
      <c r="I2314" s="9">
        <v>0.21290870000000001</v>
      </c>
      <c r="M2314" s="5">
        <f t="shared" si="110"/>
        <v>-14.398523121746264</v>
      </c>
      <c r="N2314" s="95">
        <f t="shared" si="109"/>
        <v>5.5821386356255281E-7</v>
      </c>
      <c r="O2314" s="72">
        <f t="shared" si="108"/>
        <v>-5.5821401937876713E-7</v>
      </c>
    </row>
    <row r="2315" spans="1:15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0.15126290000000001</v>
      </c>
      <c r="F2315" s="5">
        <v>0.65078659999999999</v>
      </c>
      <c r="G2315" s="5">
        <v>7.5151399999999993E-2</v>
      </c>
      <c r="H2315" s="5">
        <v>7.8257729999999999</v>
      </c>
      <c r="I2315" s="9">
        <v>0.26072139999999999</v>
      </c>
      <c r="M2315" s="5">
        <f t="shared" si="110"/>
        <v>-16.3377040314471</v>
      </c>
      <c r="N2315" s="95">
        <f t="shared" si="109"/>
        <v>8.0283307707530095E-8</v>
      </c>
      <c r="O2315" s="72">
        <f t="shared" si="108"/>
        <v>-8.0283310891221019E-8</v>
      </c>
    </row>
    <row r="2316" spans="1:15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0.14123920000000001</v>
      </c>
      <c r="F2316" s="5">
        <v>0.70688519999999999</v>
      </c>
      <c r="G2316" s="5">
        <v>7.9731200000000002E-2</v>
      </c>
      <c r="H2316" s="5">
        <v>9.6248419999999992</v>
      </c>
      <c r="I2316" s="9">
        <v>0.28487760000000001</v>
      </c>
      <c r="M2316" s="5">
        <f t="shared" si="110"/>
        <v>-19.312070850303229</v>
      </c>
      <c r="N2316" s="95">
        <f t="shared" si="109"/>
        <v>4.1008529249163576E-9</v>
      </c>
      <c r="O2316" s="72">
        <f t="shared" si="108"/>
        <v>-4.1008528879046276E-9</v>
      </c>
    </row>
    <row r="2317" spans="1:15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0.16530800000000001</v>
      </c>
      <c r="F2317" s="5">
        <v>0.66592689999999999</v>
      </c>
      <c r="G2317" s="5">
        <v>7.7961100000000005E-2</v>
      </c>
      <c r="H2317" s="5">
        <v>9.2584400000000002</v>
      </c>
      <c r="I2317" s="9">
        <v>0.27869840000000001</v>
      </c>
      <c r="M2317" s="5">
        <f t="shared" si="110"/>
        <v>-18.648317817398624</v>
      </c>
      <c r="N2317" s="95">
        <f t="shared" si="109"/>
        <v>7.9641324056405415E-9</v>
      </c>
      <c r="O2317" s="72">
        <f t="shared" si="108"/>
        <v>-7.9641323853131983E-9</v>
      </c>
    </row>
    <row r="2318" spans="1:15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0.1130039</v>
      </c>
      <c r="F2318" s="5">
        <v>0.68495309999999998</v>
      </c>
      <c r="G2318" s="5">
        <v>8.9638200000000001E-2</v>
      </c>
      <c r="H2318" s="5">
        <v>7.0249009999999998</v>
      </c>
      <c r="I2318" s="9">
        <v>0.29488959999999997</v>
      </c>
      <c r="M2318" s="5">
        <f t="shared" si="110"/>
        <v>-15.221680578412467</v>
      </c>
      <c r="N2318" s="95">
        <f t="shared" si="109"/>
        <v>2.4508007979717383E-7</v>
      </c>
      <c r="O2318" s="72">
        <f t="shared" si="108"/>
        <v>-2.4508010981809189E-7</v>
      </c>
    </row>
    <row r="2319" spans="1:15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0.1175964</v>
      </c>
      <c r="F2319" s="5">
        <v>0.72319049999999996</v>
      </c>
      <c r="G2319" s="5">
        <v>9.1867900000000002E-2</v>
      </c>
      <c r="H2319" s="5">
        <v>8.6263509999999997</v>
      </c>
      <c r="I2319" s="9">
        <v>0.33089619999999997</v>
      </c>
      <c r="M2319" s="5">
        <f t="shared" si="110"/>
        <v>-17.822953480637562</v>
      </c>
      <c r="N2319" s="95">
        <f t="shared" si="109"/>
        <v>1.8179822734587058E-8</v>
      </c>
      <c r="O2319" s="72">
        <f t="shared" si="108"/>
        <v>-1.8179822923565962E-8</v>
      </c>
    </row>
    <row r="2320" spans="1:15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5.0489300000000001E-2</v>
      </c>
      <c r="F2320" s="5">
        <v>0.75269839999999999</v>
      </c>
      <c r="G2320" s="5">
        <v>9.0657100000000004E-2</v>
      </c>
      <c r="H2320" s="5">
        <v>4.8189399999999996</v>
      </c>
      <c r="I2320" s="9">
        <v>0.32331280000000001</v>
      </c>
      <c r="M2320" s="5">
        <f t="shared" si="110"/>
        <v>-11.821225295253521</v>
      </c>
      <c r="N2320" s="95">
        <f t="shared" si="109"/>
        <v>7.3468960344376362E-6</v>
      </c>
      <c r="O2320" s="72">
        <f t="shared" si="108"/>
        <v>-7.3469230230053627E-6</v>
      </c>
    </row>
    <row r="2321" spans="1:15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8.9470900000000006E-2</v>
      </c>
      <c r="F2321" s="5">
        <v>0.77353300000000003</v>
      </c>
      <c r="G2321" s="5">
        <v>8.3608000000000002E-2</v>
      </c>
      <c r="H2321" s="5">
        <v>4.3690090000000001</v>
      </c>
      <c r="I2321" s="9">
        <v>0.1577556</v>
      </c>
      <c r="M2321" s="5">
        <f t="shared" si="110"/>
        <v>-11.164572849707909</v>
      </c>
      <c r="N2321" s="95">
        <f t="shared" si="109"/>
        <v>1.416711651898631E-5</v>
      </c>
      <c r="O2321" s="72">
        <f t="shared" si="108"/>
        <v>-1.4167216873569079E-5</v>
      </c>
    </row>
    <row r="2322" spans="1:15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6.7893300000000004E-2</v>
      </c>
      <c r="F2322" s="5">
        <v>0.87856259999999997</v>
      </c>
      <c r="G2322" s="5">
        <v>9.3546199999999996E-2</v>
      </c>
      <c r="H2322" s="5">
        <v>4.1444470000000004</v>
      </c>
      <c r="I2322" s="9">
        <v>0.17106850000000001</v>
      </c>
      <c r="M2322" s="5">
        <f t="shared" si="110"/>
        <v>-11.039615787393201</v>
      </c>
      <c r="N2322" s="95">
        <f t="shared" si="109"/>
        <v>1.6052726615216337E-5</v>
      </c>
      <c r="O2322" s="72">
        <f t="shared" si="108"/>
        <v>-1.6052855461595857E-5</v>
      </c>
    </row>
    <row r="2323" spans="1:15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7.7546500000000004E-2</v>
      </c>
      <c r="F2323" s="5">
        <v>0.89712080000000005</v>
      </c>
      <c r="G2323" s="5">
        <v>7.7442300000000006E-2</v>
      </c>
      <c r="H2323" s="5">
        <v>2.8492440000000001</v>
      </c>
      <c r="I2323" s="9">
        <v>0.17775150000000001</v>
      </c>
      <c r="M2323" s="5">
        <f t="shared" si="110"/>
        <v>-8.8656179384554026</v>
      </c>
      <c r="N2323" s="95">
        <f t="shared" si="109"/>
        <v>1.4113988202013486E-4</v>
      </c>
      <c r="O2323" s="72">
        <f t="shared" si="108"/>
        <v>-1.4114984319057425E-4</v>
      </c>
    </row>
    <row r="2324" spans="1:15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4.0332300000000001E-2</v>
      </c>
      <c r="F2324" s="5">
        <v>-0.19844149999999999</v>
      </c>
      <c r="G2324" s="5">
        <v>3.4754100000000003E-2</v>
      </c>
      <c r="H2324" s="5">
        <v>0.2141342</v>
      </c>
      <c r="I2324" s="9">
        <v>6.6475900000000004E-2</v>
      </c>
      <c r="M2324" s="5">
        <f t="shared" si="110"/>
        <v>-2.8162741445727</v>
      </c>
      <c r="N2324" s="95">
        <f t="shared" si="109"/>
        <v>5.6451061144445869E-2</v>
      </c>
      <c r="O2324" s="72">
        <f t="shared" si="108"/>
        <v>-2.8743811906101628</v>
      </c>
    </row>
    <row r="2325" spans="1:15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0.34051500000000001</v>
      </c>
      <c r="F2325" s="5">
        <v>0.1418838</v>
      </c>
      <c r="G2325" s="5">
        <v>6.1974099999999997E-2</v>
      </c>
      <c r="H2325" s="5">
        <v>0.71697100000000002</v>
      </c>
      <c r="I2325" s="9">
        <v>0.65601390000000004</v>
      </c>
      <c r="M2325" s="5">
        <f t="shared" si="110"/>
        <v>-3.8404206533408773</v>
      </c>
      <c r="N2325" s="95">
        <f t="shared" si="109"/>
        <v>2.1032683892422337E-2</v>
      </c>
      <c r="O2325" s="72">
        <f t="shared" si="108"/>
        <v>-2.1257021985855412E-2</v>
      </c>
    </row>
    <row r="2326" spans="1:15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0.33793069999999997</v>
      </c>
      <c r="F2326" s="5">
        <v>0.1036189</v>
      </c>
      <c r="G2326" s="5">
        <v>4.0571299999999998E-2</v>
      </c>
      <c r="H2326" s="5">
        <v>0.71656580000000003</v>
      </c>
      <c r="I2326" s="9">
        <v>0.65698699999999999</v>
      </c>
      <c r="M2326" s="5">
        <f t="shared" si="110"/>
        <v>-3.6134026324080817</v>
      </c>
      <c r="N2326" s="95">
        <f t="shared" si="109"/>
        <v>2.6252197710010909E-2</v>
      </c>
      <c r="O2326" s="72">
        <f t="shared" si="108"/>
        <v>-2.6602938754807716E-2</v>
      </c>
    </row>
    <row r="2327" spans="1:15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0.41005049999999998</v>
      </c>
      <c r="F2327" s="5">
        <v>0.12875320000000001</v>
      </c>
      <c r="G2327" s="5">
        <v>7.12034E-2</v>
      </c>
      <c r="H2327" s="5">
        <v>1.9411480000000001</v>
      </c>
      <c r="I2327" s="9">
        <v>0.58719270000000001</v>
      </c>
      <c r="M2327" s="5">
        <f t="shared" si="110"/>
        <v>-5.8598266516292172</v>
      </c>
      <c r="N2327" s="95">
        <f t="shared" si="109"/>
        <v>2.8436286999925812E-3</v>
      </c>
      <c r="O2327" s="72">
        <f t="shared" si="108"/>
        <v>-2.8476794932080136E-3</v>
      </c>
    </row>
    <row r="2328" spans="1:15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0.4484901</v>
      </c>
      <c r="F2328" s="5">
        <v>0.17193140000000001</v>
      </c>
      <c r="G2328" s="5">
        <v>8.8483699999999998E-2</v>
      </c>
      <c r="H2328" s="5">
        <v>1.131175</v>
      </c>
      <c r="I2328" s="9">
        <v>0.58739079999999999</v>
      </c>
      <c r="M2328" s="5">
        <f t="shared" si="110"/>
        <v>-4.7540169624624449</v>
      </c>
      <c r="N2328" s="95">
        <f t="shared" si="109"/>
        <v>8.5433928632077747E-3</v>
      </c>
      <c r="O2328" s="72">
        <f t="shared" si="108"/>
        <v>-8.5800968445525639E-3</v>
      </c>
    </row>
    <row r="2329" spans="1:15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0.43197419999999997</v>
      </c>
      <c r="F2329" s="5">
        <v>0.22220419999999999</v>
      </c>
      <c r="G2329" s="5">
        <v>9.8017099999999996E-2</v>
      </c>
      <c r="H2329" s="5">
        <v>1.5929960000000001</v>
      </c>
      <c r="I2329" s="9">
        <v>0.6405554</v>
      </c>
      <c r="M2329" s="5">
        <f t="shared" si="110"/>
        <v>-5.6132235970664786</v>
      </c>
      <c r="N2329" s="95">
        <f t="shared" si="109"/>
        <v>3.6360176766178157E-3</v>
      </c>
      <c r="O2329" s="72">
        <f t="shared" si="108"/>
        <v>-3.642644056188713E-3</v>
      </c>
    </row>
    <row r="2330" spans="1:15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0.40655570000000002</v>
      </c>
      <c r="F2330" s="5">
        <v>0.2449897</v>
      </c>
      <c r="G2330" s="5">
        <v>9.9010399999999998E-2</v>
      </c>
      <c r="H2330" s="5">
        <v>2.9023059999999998</v>
      </c>
      <c r="I2330" s="9">
        <v>0.74017849999999996</v>
      </c>
      <c r="M2330" s="5">
        <f t="shared" si="110"/>
        <v>-7.6895991617097028</v>
      </c>
      <c r="N2330" s="95">
        <f t="shared" si="109"/>
        <v>4.5735227635479035E-4</v>
      </c>
      <c r="O2330" s="72">
        <f t="shared" si="108"/>
        <v>-4.5745689380637361E-4</v>
      </c>
    </row>
    <row r="2331" spans="1:15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0.44828200000000001</v>
      </c>
      <c r="F2331" s="5">
        <v>0.28871340000000001</v>
      </c>
      <c r="G2331" s="5">
        <v>0.1111301</v>
      </c>
      <c r="H2331" s="5">
        <v>3.9279419999999998</v>
      </c>
      <c r="I2331" s="9">
        <v>0.67083000000000004</v>
      </c>
      <c r="M2331" s="5">
        <f t="shared" si="110"/>
        <v>-9.5102506701301959</v>
      </c>
      <c r="N2331" s="95">
        <f t="shared" si="109"/>
        <v>7.4082978948032406E-5</v>
      </c>
      <c r="O2331" s="72">
        <f t="shared" si="108"/>
        <v>-7.4085723227486599E-5</v>
      </c>
    </row>
    <row r="2332" spans="1:15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0.51431490000000002</v>
      </c>
      <c r="F2332" s="5">
        <v>0.34846519999999997</v>
      </c>
      <c r="G2332" s="5">
        <v>9.8206600000000005E-2</v>
      </c>
      <c r="H2332" s="5">
        <v>4.1770339999999999</v>
      </c>
      <c r="I2332" s="9">
        <v>0.65079640000000005</v>
      </c>
      <c r="M2332" s="5">
        <f t="shared" si="110"/>
        <v>-9.8757577037694944</v>
      </c>
      <c r="N2332" s="95">
        <f t="shared" si="109"/>
        <v>5.1403252548924775E-5</v>
      </c>
      <c r="O2332" s="72">
        <f t="shared" si="108"/>
        <v>-5.1404573741393856E-5</v>
      </c>
    </row>
    <row r="2333" spans="1:15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0.52718419999999999</v>
      </c>
      <c r="F2333" s="5">
        <v>0.40423819999999999</v>
      </c>
      <c r="G2333" s="5">
        <v>0.1165651</v>
      </c>
      <c r="H2333" s="5">
        <v>4.8299370000000001</v>
      </c>
      <c r="I2333" s="9">
        <v>0.61661189999999999</v>
      </c>
      <c r="M2333" s="5">
        <f t="shared" si="110"/>
        <v>-11.160015923629498</v>
      </c>
      <c r="N2333" s="95">
        <f t="shared" si="109"/>
        <v>1.4231821418675386E-5</v>
      </c>
      <c r="O2333" s="72">
        <f t="shared" si="108"/>
        <v>-1.4231922692017826E-5</v>
      </c>
    </row>
    <row r="2334" spans="1:15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0.53091909999999998</v>
      </c>
      <c r="F2334" s="5">
        <v>0.41170899999999999</v>
      </c>
      <c r="G2334" s="5">
        <v>0.10367899999999999</v>
      </c>
      <c r="H2334" s="5">
        <v>5.1089370000000001</v>
      </c>
      <c r="I2334" s="9">
        <v>0.59047749999999999</v>
      </c>
      <c r="M2334" s="5">
        <f t="shared" si="110"/>
        <v>-11.527062332607169</v>
      </c>
      <c r="N2334" s="95">
        <f t="shared" si="109"/>
        <v>9.8595286753150769E-6</v>
      </c>
      <c r="O2334" s="72">
        <f t="shared" si="108"/>
        <v>-9.8595772807435121E-6</v>
      </c>
    </row>
    <row r="2335" spans="1:15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-2.23742E-2</v>
      </c>
      <c r="F2335" s="5">
        <v>-6.0583E-3</v>
      </c>
      <c r="G2335" s="5">
        <v>3.5452200000000003E-2</v>
      </c>
      <c r="H2335" s="5">
        <v>0.62833159999999999</v>
      </c>
      <c r="I2335" s="9">
        <v>0.19132779999999999</v>
      </c>
      <c r="M2335" s="5">
        <f t="shared" si="110"/>
        <v>-3.7102608536902091</v>
      </c>
      <c r="N2335" s="95">
        <f t="shared" si="109"/>
        <v>2.3886606580964549E-2</v>
      </c>
      <c r="O2335" s="72">
        <f t="shared" si="108"/>
        <v>-2.4176517535826437E-2</v>
      </c>
    </row>
    <row r="2336" spans="1:15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-5.2770699999999997E-2</v>
      </c>
      <c r="F2336" s="5">
        <v>-8.4940000000000005E-4</v>
      </c>
      <c r="G2336" s="5">
        <v>4.0454900000000002E-2</v>
      </c>
      <c r="H2336" s="5">
        <v>0.66069160000000005</v>
      </c>
      <c r="I2336" s="9">
        <v>0.2270788</v>
      </c>
      <c r="M2336" s="5">
        <f t="shared" si="110"/>
        <v>-3.7998606570307651</v>
      </c>
      <c r="N2336" s="95">
        <f t="shared" si="109"/>
        <v>2.1884253420066287E-2</v>
      </c>
      <c r="O2336" s="72">
        <f t="shared" si="108"/>
        <v>-2.2127265663931524E-2</v>
      </c>
    </row>
    <row r="2337" spans="1:15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0.40390999999999999</v>
      </c>
      <c r="F2337" s="5">
        <v>-0.62836270000000005</v>
      </c>
      <c r="G2337" s="5">
        <v>-9.5758899999999994E-2</v>
      </c>
      <c r="H2337" s="5">
        <v>0.37424249999999998</v>
      </c>
      <c r="I2337" s="9">
        <v>0.2516099</v>
      </c>
      <c r="M2337" s="5">
        <f t="shared" si="110"/>
        <v>-1.1369288515983937</v>
      </c>
      <c r="N2337" s="95">
        <f t="shared" si="109"/>
        <v>0.24288467367733585</v>
      </c>
      <c r="O2337" s="72">
        <f t="shared" si="108"/>
        <v>-0.27823969061896325</v>
      </c>
    </row>
    <row r="2338" spans="1:15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0.2843482</v>
      </c>
      <c r="F2338" s="5">
        <v>0.53047639999999996</v>
      </c>
      <c r="G2338" s="5">
        <v>6.21868E-2</v>
      </c>
      <c r="H2338" s="5">
        <v>4.8164189999999998</v>
      </c>
      <c r="I2338" s="9">
        <v>0.23422470000000001</v>
      </c>
      <c r="M2338" s="5">
        <f t="shared" si="110"/>
        <v>-11.224656372393264</v>
      </c>
      <c r="N2338" s="95">
        <f t="shared" si="109"/>
        <v>1.3340984581825447E-5</v>
      </c>
      <c r="O2338" s="72">
        <f t="shared" si="108"/>
        <v>-1.3341073573559603E-5</v>
      </c>
    </row>
    <row r="2339" spans="1:15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0.1893273</v>
      </c>
      <c r="F2339" s="5">
        <v>0.4825796</v>
      </c>
      <c r="G2339" s="5">
        <v>-3.3828999999999999E-3</v>
      </c>
      <c r="H2339" s="5">
        <v>2.4646080000000001</v>
      </c>
      <c r="I2339" s="9">
        <v>0.18180450000000001</v>
      </c>
      <c r="M2339" s="5">
        <f t="shared" si="110"/>
        <v>-6.9545548081931869</v>
      </c>
      <c r="N2339" s="95">
        <f t="shared" si="109"/>
        <v>9.5336890379433973E-4</v>
      </c>
      <c r="O2339" s="72">
        <f t="shared" si="108"/>
        <v>-9.5382364897732882E-4</v>
      </c>
    </row>
    <row r="2340" spans="1:15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0.30901220000000001</v>
      </c>
      <c r="F2340" s="5">
        <v>0.30733250000000001</v>
      </c>
      <c r="G2340" s="5">
        <v>1.8616600000000001E-2</v>
      </c>
      <c r="H2340" s="5">
        <v>6.294556</v>
      </c>
      <c r="I2340" s="9">
        <v>0.1939843</v>
      </c>
      <c r="M2340" s="5">
        <f t="shared" si="110"/>
        <v>-12.921943075805812</v>
      </c>
      <c r="N2340" s="95">
        <f t="shared" si="109"/>
        <v>2.4438264748765032E-6</v>
      </c>
      <c r="O2340" s="72">
        <f t="shared" si="108"/>
        <v>-2.443829461000425E-6</v>
      </c>
    </row>
    <row r="2341" spans="1:15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0.37306299999999998</v>
      </c>
      <c r="F2341" s="5">
        <v>0.3834497</v>
      </c>
      <c r="G2341" s="5">
        <v>0.1486152</v>
      </c>
      <c r="H2341" s="5">
        <v>13.407550000000001</v>
      </c>
      <c r="I2341" s="9">
        <v>0.25639640000000002</v>
      </c>
      <c r="M2341" s="5">
        <f t="shared" si="110"/>
        <v>-25.342468868330766</v>
      </c>
      <c r="N2341" s="95">
        <f t="shared" si="109"/>
        <v>9.8606515602044846E-12</v>
      </c>
      <c r="O2341" s="72">
        <f t="shared" si="108"/>
        <v>-9.8606678378618691E-12</v>
      </c>
    </row>
    <row r="2342" spans="1:15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0.32489889999999999</v>
      </c>
      <c r="F2342" s="5">
        <v>0.38491059999999999</v>
      </c>
      <c r="G2342" s="5">
        <v>1.5346E-2</v>
      </c>
      <c r="H2342" s="5">
        <v>18.324850000000001</v>
      </c>
      <c r="I2342" s="9">
        <v>8.5635500000000003E-2</v>
      </c>
      <c r="M2342" s="5">
        <f t="shared" si="110"/>
        <v>-32.240514968286625</v>
      </c>
      <c r="N2342" s="95">
        <f t="shared" si="109"/>
        <v>9.9568566721882391E-15</v>
      </c>
      <c r="O2342" s="72">
        <f t="shared" si="108"/>
        <v>-9.9920072216264594E-15</v>
      </c>
    </row>
    <row r="2343" spans="1:15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0.21017169999999999</v>
      </c>
      <c r="F2343" s="5">
        <v>0.29645739999999998</v>
      </c>
      <c r="G2343" s="5">
        <v>-3.6620199999999999E-2</v>
      </c>
      <c r="H2343" s="5">
        <v>8.7915500000000009</v>
      </c>
      <c r="I2343" s="9">
        <v>0.1240029</v>
      </c>
      <c r="M2343" s="5">
        <f t="shared" si="110"/>
        <v>-16.527804114317565</v>
      </c>
      <c r="N2343" s="95">
        <f t="shared" si="109"/>
        <v>6.6384371263778689E-8</v>
      </c>
      <c r="O2343" s="72">
        <f t="shared" si="108"/>
        <v>-6.6384373425748032E-8</v>
      </c>
    </row>
    <row r="2344" spans="1:15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0.1870329</v>
      </c>
      <c r="F2344" s="5">
        <v>0.1249764</v>
      </c>
      <c r="G2344" s="5">
        <v>6.5348000000000003E-3</v>
      </c>
      <c r="H2344" s="5">
        <v>4.1579100000000002</v>
      </c>
      <c r="I2344" s="9">
        <v>0.15376380000000001</v>
      </c>
      <c r="M2344" s="5">
        <f t="shared" si="110"/>
        <v>-9.2306832863734343</v>
      </c>
      <c r="N2344" s="95">
        <f t="shared" si="109"/>
        <v>9.7976660302808536E-5</v>
      </c>
      <c r="O2344" s="72">
        <f t="shared" si="108"/>
        <v>-9.7981460329268176E-5</v>
      </c>
    </row>
    <row r="2345" spans="1:15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0.24041170000000001</v>
      </c>
      <c r="F2345" s="5">
        <v>0.1515811</v>
      </c>
      <c r="G2345" s="5">
        <v>5.2308899999999998E-2</v>
      </c>
      <c r="H2345" s="5">
        <v>3.3054549999999998</v>
      </c>
      <c r="I2345" s="9">
        <v>0.1819045</v>
      </c>
      <c r="M2345" s="5">
        <f t="shared" si="110"/>
        <v>-8.2374924291997331</v>
      </c>
      <c r="N2345" s="95">
        <f t="shared" si="109"/>
        <v>2.6447682173382571E-4</v>
      </c>
      <c r="O2345" s="72">
        <f t="shared" si="108"/>
        <v>-2.6451180189618687E-4</v>
      </c>
    </row>
    <row r="2346" spans="1:15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0.47412900000000002</v>
      </c>
      <c r="F2346" s="5">
        <v>7.4717199999999998E-2</v>
      </c>
      <c r="G2346" s="5">
        <v>8.4991399999999995E-2</v>
      </c>
      <c r="H2346" s="5">
        <v>1.118212</v>
      </c>
      <c r="I2346" s="9">
        <v>0.38382060000000001</v>
      </c>
      <c r="M2346" s="5">
        <f t="shared" si="110"/>
        <v>-4.6796049693343891</v>
      </c>
      <c r="N2346" s="95">
        <f t="shared" si="109"/>
        <v>9.1973044709406596E-3</v>
      </c>
      <c r="O2346" s="72">
        <f t="shared" si="108"/>
        <v>-9.2398608124385721E-3</v>
      </c>
    </row>
    <row r="2347" spans="1:15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0.47232730000000001</v>
      </c>
      <c r="F2347" s="5">
        <v>0.1422281</v>
      </c>
      <c r="G2347" s="5">
        <v>7.8341999999999995E-2</v>
      </c>
      <c r="H2347" s="5">
        <v>0.93847590000000003</v>
      </c>
      <c r="I2347" s="9">
        <v>0.3780599</v>
      </c>
      <c r="M2347" s="5">
        <f t="shared" si="110"/>
        <v>-4.4424692267256871</v>
      </c>
      <c r="N2347" s="95">
        <f t="shared" si="109"/>
        <v>1.16299991759808E-2</v>
      </c>
      <c r="O2347" s="72">
        <f t="shared" si="108"/>
        <v>-1.1698156578777054E-2</v>
      </c>
    </row>
    <row r="2348" spans="1:15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0.4308863</v>
      </c>
      <c r="F2348" s="5">
        <v>0.21995719999999999</v>
      </c>
      <c r="G2348" s="5">
        <v>6.4696600000000007E-2</v>
      </c>
      <c r="H2348" s="5">
        <v>1.6509290000000001</v>
      </c>
      <c r="I2348" s="9">
        <v>0.34817029999999999</v>
      </c>
      <c r="M2348" s="5">
        <f t="shared" si="110"/>
        <v>-5.6173940364347574</v>
      </c>
      <c r="N2348" s="95">
        <f t="shared" si="109"/>
        <v>3.620940254128751E-3</v>
      </c>
      <c r="O2348" s="72">
        <f t="shared" si="108"/>
        <v>-3.6275117263588666E-3</v>
      </c>
    </row>
    <row r="2349" spans="1:15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0.26601649999999999</v>
      </c>
      <c r="F2349" s="5">
        <v>0.35102810000000001</v>
      </c>
      <c r="G2349" s="5">
        <v>2.9793099999999999E-2</v>
      </c>
      <c r="H2349" s="5">
        <v>3.4300199999999998</v>
      </c>
      <c r="I2349" s="9">
        <v>0.43842520000000001</v>
      </c>
      <c r="M2349" s="5">
        <f t="shared" si="110"/>
        <v>-8.3763111866801836</v>
      </c>
      <c r="N2349" s="95">
        <f t="shared" si="109"/>
        <v>2.3020475223866472E-4</v>
      </c>
      <c r="O2349" s="72">
        <f t="shared" si="108"/>
        <v>-2.3023125341985843E-4</v>
      </c>
    </row>
    <row r="2350" spans="1:15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0.27343149999999999</v>
      </c>
      <c r="F2350" s="5">
        <v>0.26872940000000001</v>
      </c>
      <c r="G2350" s="5">
        <v>5.4041800000000001E-2</v>
      </c>
      <c r="H2350" s="5">
        <v>2.4654579999999999</v>
      </c>
      <c r="I2350" s="9">
        <v>0.4635533</v>
      </c>
      <c r="M2350" s="5">
        <f t="shared" si="110"/>
        <v>-6.8948509631838792</v>
      </c>
      <c r="N2350" s="95">
        <f t="shared" si="109"/>
        <v>1.0119628296425768E-3</v>
      </c>
      <c r="O2350" s="72">
        <f t="shared" si="108"/>
        <v>-1.0124752097290779E-3</v>
      </c>
    </row>
    <row r="2351" spans="1:15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0.28929470000000002</v>
      </c>
      <c r="F2351" s="5">
        <v>0.29546509999999998</v>
      </c>
      <c r="G2351" s="5">
        <v>6.2670199999999995E-2</v>
      </c>
      <c r="H2351" s="5">
        <v>3.3695050000000002</v>
      </c>
      <c r="I2351" s="9">
        <v>0.52416819999999997</v>
      </c>
      <c r="M2351" s="5">
        <f t="shared" si="110"/>
        <v>-8.3992875468166925</v>
      </c>
      <c r="N2351" s="95">
        <f t="shared" si="109"/>
        <v>2.2497696268006191E-4</v>
      </c>
      <c r="O2351" s="72">
        <f t="shared" si="108"/>
        <v>-2.2500227379330796E-4</v>
      </c>
    </row>
    <row r="2352" spans="1:15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0.2002565</v>
      </c>
      <c r="F2352" s="5">
        <v>1.0096879999999999</v>
      </c>
      <c r="G2352" s="5">
        <v>9.0636599999999998E-2</v>
      </c>
      <c r="H2352" s="5">
        <v>6.0107920000000004</v>
      </c>
      <c r="I2352" s="9">
        <v>0.30742370000000002</v>
      </c>
      <c r="M2352" s="5">
        <f t="shared" si="110"/>
        <v>-14.041838760896958</v>
      </c>
      <c r="N2352" s="95">
        <f t="shared" si="109"/>
        <v>7.9745569526842569E-7</v>
      </c>
      <c r="O2352" s="72">
        <f t="shared" si="108"/>
        <v>-7.9745601322409494E-7</v>
      </c>
    </row>
    <row r="2353" spans="1:15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0.17903079999999999</v>
      </c>
      <c r="F2353" s="5">
        <v>0.84423479999999995</v>
      </c>
      <c r="G2353" s="5">
        <v>7.5421799999999997E-2</v>
      </c>
      <c r="H2353" s="5">
        <v>3.890018</v>
      </c>
      <c r="I2353" s="9">
        <v>0.25645200000000001</v>
      </c>
      <c r="M2353" s="5">
        <f t="shared" si="110"/>
        <v>-10.340299503530895</v>
      </c>
      <c r="N2353" s="95">
        <f t="shared" si="109"/>
        <v>3.2303602299467115E-5</v>
      </c>
      <c r="O2353" s="72">
        <f t="shared" si="108"/>
        <v>-3.2304124072041392E-5</v>
      </c>
    </row>
    <row r="2354" spans="1:15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9.7176399999999996E-2</v>
      </c>
      <c r="F2354" s="5">
        <v>0.64523240000000004</v>
      </c>
      <c r="G2354" s="5">
        <v>7.0515300000000003E-2</v>
      </c>
      <c r="H2354" s="5">
        <v>2.4380850000000001</v>
      </c>
      <c r="I2354" s="9">
        <v>0.30135859999999998</v>
      </c>
      <c r="M2354" s="5">
        <f t="shared" si="110"/>
        <v>-7.704001017209765</v>
      </c>
      <c r="N2354" s="95">
        <f t="shared" si="109"/>
        <v>4.5081570670201166E-4</v>
      </c>
      <c r="O2354" s="72">
        <f t="shared" si="108"/>
        <v>-4.5091735465353821E-4</v>
      </c>
    </row>
    <row r="2355" spans="1:15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4.2705399999999998E-2</v>
      </c>
      <c r="F2355" s="5">
        <v>0.60836239999999997</v>
      </c>
      <c r="G2355" s="5">
        <v>5.6221699999999999E-2</v>
      </c>
      <c r="H2355" s="5">
        <v>2.0106999999999999</v>
      </c>
      <c r="I2355" s="9">
        <v>0.26873989999999998</v>
      </c>
      <c r="M2355" s="5">
        <f t="shared" si="110"/>
        <v>-6.8977660814182959</v>
      </c>
      <c r="N2355" s="95">
        <f t="shared" si="109"/>
        <v>1.0090201062231327E-3</v>
      </c>
      <c r="O2355" s="72">
        <f t="shared" si="108"/>
        <v>-1.0095295097049485E-3</v>
      </c>
    </row>
    <row r="2356" spans="1:15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0.13159019999999999</v>
      </c>
      <c r="F2356" s="5">
        <v>0.58750979999999997</v>
      </c>
      <c r="G2356" s="5">
        <v>7.6432899999999998E-2</v>
      </c>
      <c r="H2356" s="5">
        <v>2.848808</v>
      </c>
      <c r="I2356" s="9">
        <v>0.30135060000000002</v>
      </c>
      <c r="M2356" s="5">
        <f t="shared" si="110"/>
        <v>-8.3076748246464707</v>
      </c>
      <c r="N2356" s="95">
        <f t="shared" si="109"/>
        <v>2.4655599968185756E-4</v>
      </c>
      <c r="O2356" s="72">
        <f t="shared" si="108"/>
        <v>-2.4658639960926752E-4</v>
      </c>
    </row>
    <row r="2357" spans="1:15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0.30120390000000002</v>
      </c>
      <c r="F2357" s="5">
        <v>0.63103529999999997</v>
      </c>
      <c r="G2357" s="5">
        <v>6.8018499999999996E-2</v>
      </c>
      <c r="H2357" s="5">
        <v>5.1546459999999996</v>
      </c>
      <c r="I2357" s="9">
        <v>0.2068683</v>
      </c>
      <c r="M2357" s="5">
        <f t="shared" si="110"/>
        <v>-11.966483382788573</v>
      </c>
      <c r="N2357" s="95">
        <f t="shared" si="109"/>
        <v>6.3535951723173234E-6</v>
      </c>
      <c r="O2357" s="72">
        <f t="shared" si="108"/>
        <v>-6.3536153564861205E-6</v>
      </c>
    </row>
    <row r="2358" spans="1:15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0.21394940000000001</v>
      </c>
      <c r="F2358" s="5">
        <v>0.58016880000000004</v>
      </c>
      <c r="G2358" s="5">
        <v>5.5480700000000001E-2</v>
      </c>
      <c r="H2358" s="5">
        <v>5.5902880000000001</v>
      </c>
      <c r="I2358" s="9">
        <v>0.2092493</v>
      </c>
      <c r="M2358" s="5">
        <f t="shared" si="110"/>
        <v>-12.521149405962829</v>
      </c>
      <c r="N2358" s="95">
        <f t="shared" si="109"/>
        <v>3.6486509748439092E-6</v>
      </c>
      <c r="O2358" s="72">
        <f t="shared" si="108"/>
        <v>-3.6486576311399888E-6</v>
      </c>
    </row>
    <row r="2359" spans="1:15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0.36071360000000002</v>
      </c>
      <c r="F2359" s="5">
        <v>0.53091999999999995</v>
      </c>
      <c r="G2359" s="5">
        <v>6.8433099999999997E-2</v>
      </c>
      <c r="H2359" s="5">
        <v>3.3132480000000002</v>
      </c>
      <c r="I2359" s="9">
        <v>0.2493253</v>
      </c>
      <c r="M2359" s="5">
        <f t="shared" si="110"/>
        <v>-8.8388221188607936</v>
      </c>
      <c r="N2359" s="95">
        <f t="shared" si="109"/>
        <v>1.4497241112050441E-4</v>
      </c>
      <c r="O2359" s="72">
        <f t="shared" si="108"/>
        <v>-1.4498292063627936E-4</v>
      </c>
    </row>
    <row r="2360" spans="1:15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0.33904830000000002</v>
      </c>
      <c r="F2360" s="5">
        <v>0.60565789999999997</v>
      </c>
      <c r="G2360" s="5">
        <v>6.6499600000000006E-2</v>
      </c>
      <c r="H2360" s="5">
        <v>4.3221850000000002</v>
      </c>
      <c r="I2360" s="9">
        <v>0.25754709999999997</v>
      </c>
      <c r="M2360" s="5">
        <f t="shared" si="110"/>
        <v>-10.543742422027231</v>
      </c>
      <c r="N2360" s="95">
        <f t="shared" si="109"/>
        <v>2.6357207800079419E-5</v>
      </c>
      <c r="O2360" s="72">
        <f t="shared" si="108"/>
        <v>-2.6357555157392423E-5</v>
      </c>
    </row>
    <row r="2361" spans="1:15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0.40185949999999998</v>
      </c>
      <c r="F2361" s="5">
        <v>0.5940782</v>
      </c>
      <c r="G2361" s="5">
        <v>5.79287E-2</v>
      </c>
      <c r="H2361" s="5">
        <v>6.6362880000000004</v>
      </c>
      <c r="I2361" s="9">
        <v>0.24385229999999999</v>
      </c>
      <c r="M2361" s="5">
        <f t="shared" si="110"/>
        <v>-14.12853860461915</v>
      </c>
      <c r="N2361" s="95">
        <f t="shared" si="109"/>
        <v>7.3122886904650951E-7</v>
      </c>
      <c r="O2361" s="72">
        <f t="shared" si="108"/>
        <v>-7.3122913635885123E-7</v>
      </c>
    </row>
    <row r="2362" spans="1:15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0.2233453</v>
      </c>
      <c r="F2362" s="5">
        <v>0.63732</v>
      </c>
      <c r="G2362" s="5">
        <v>7.7727000000000004E-2</v>
      </c>
      <c r="H2362" s="5">
        <v>3.8391489999999999</v>
      </c>
      <c r="I2362" s="9">
        <v>0.26844630000000003</v>
      </c>
      <c r="M2362" s="5">
        <f t="shared" si="110"/>
        <v>-9.9510188537279891</v>
      </c>
      <c r="N2362" s="95">
        <f t="shared" si="109"/>
        <v>4.767675804113466E-5</v>
      </c>
      <c r="O2362" s="72">
        <f t="shared" si="108"/>
        <v>-4.7677894613936084E-5</v>
      </c>
    </row>
    <row r="2363" spans="1:15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0.23068089999999999</v>
      </c>
      <c r="F2363" s="5">
        <v>0.6370304</v>
      </c>
      <c r="G2363" s="5">
        <v>9.4221700000000005E-2</v>
      </c>
      <c r="H2363" s="5">
        <v>4.9335760000000004</v>
      </c>
      <c r="I2363" s="9">
        <v>0.31453720000000002</v>
      </c>
      <c r="M2363" s="5">
        <f t="shared" si="110"/>
        <v>-11.795005542248308</v>
      </c>
      <c r="N2363" s="95">
        <f t="shared" si="109"/>
        <v>7.5420759843386381E-6</v>
      </c>
      <c r="O2363" s="72">
        <f t="shared" si="108"/>
        <v>-7.5421044258995376E-6</v>
      </c>
    </row>
    <row r="2364" spans="1:15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0.21014840000000001</v>
      </c>
      <c r="F2364" s="5">
        <v>0.69890750000000001</v>
      </c>
      <c r="G2364" s="5">
        <v>8.1871899999999997E-2</v>
      </c>
      <c r="H2364" s="5">
        <v>4.5734260000000004</v>
      </c>
      <c r="I2364" s="9">
        <v>0.31378080000000003</v>
      </c>
      <c r="M2364" s="5">
        <f t="shared" si="110"/>
        <v>-11.221235009835453</v>
      </c>
      <c r="N2364" s="95">
        <f t="shared" si="109"/>
        <v>1.3386706486937044E-5</v>
      </c>
      <c r="O2364" s="72">
        <f t="shared" si="108"/>
        <v>-1.3386796089739088E-5</v>
      </c>
    </row>
    <row r="2365" spans="1:15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0.16398489999999999</v>
      </c>
      <c r="F2365" s="5">
        <v>0.66964009999999996</v>
      </c>
      <c r="G2365" s="5">
        <v>6.3568799999999995E-2</v>
      </c>
      <c r="H2365" s="5">
        <v>3.5005829999999998</v>
      </c>
      <c r="I2365" s="9">
        <v>0.30522050000000001</v>
      </c>
      <c r="M2365" s="5">
        <f t="shared" si="110"/>
        <v>-9.3470339085385969</v>
      </c>
      <c r="N2365" s="95">
        <f t="shared" si="109"/>
        <v>8.7216142088769854E-5</v>
      </c>
      <c r="O2365" s="72">
        <f t="shared" si="108"/>
        <v>-8.7219945637606678E-5</v>
      </c>
    </row>
    <row r="2366" spans="1:15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0.1870761</v>
      </c>
      <c r="F2366" s="5">
        <v>0.73657709999999998</v>
      </c>
      <c r="G2366" s="5">
        <v>8.4925E-2</v>
      </c>
      <c r="H2366" s="5">
        <v>5.1909710000000002</v>
      </c>
      <c r="I2366" s="9">
        <v>0.32998939999999999</v>
      </c>
      <c r="M2366" s="5">
        <f t="shared" si="110"/>
        <v>-12.284059859937704</v>
      </c>
      <c r="N2366" s="95">
        <f t="shared" si="109"/>
        <v>4.6248598747589596E-6</v>
      </c>
      <c r="O2366" s="72">
        <f t="shared" si="108"/>
        <v>-4.6248705694330031E-6</v>
      </c>
    </row>
    <row r="2367" spans="1:15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0.14177870000000001</v>
      </c>
      <c r="F2367" s="5">
        <v>0.74050240000000001</v>
      </c>
      <c r="G2367" s="5">
        <v>7.2068499999999994E-2</v>
      </c>
      <c r="H2367" s="5">
        <v>5.987552</v>
      </c>
      <c r="I2367" s="9">
        <v>0.32088220000000001</v>
      </c>
      <c r="M2367" s="5">
        <f t="shared" si="110"/>
        <v>-13.480766958123207</v>
      </c>
      <c r="N2367" s="95">
        <f t="shared" si="109"/>
        <v>1.397580045799905E-6</v>
      </c>
      <c r="O2367" s="72">
        <f t="shared" si="108"/>
        <v>-1.3975810224191616E-6</v>
      </c>
    </row>
    <row r="2368" spans="1:15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0.15523490000000001</v>
      </c>
      <c r="F2368" s="5">
        <v>0.75948789999999999</v>
      </c>
      <c r="G2368" s="5">
        <v>7.4248800000000004E-2</v>
      </c>
      <c r="H2368" s="5">
        <v>5.475454</v>
      </c>
      <c r="I2368" s="9">
        <v>0.29355530000000002</v>
      </c>
      <c r="M2368" s="5">
        <f t="shared" si="110"/>
        <v>-12.721096695167912</v>
      </c>
      <c r="N2368" s="95">
        <f t="shared" si="109"/>
        <v>2.9874222008728315E-6</v>
      </c>
      <c r="O2368" s="72">
        <f t="shared" si="108"/>
        <v>-2.9874266631942859E-6</v>
      </c>
    </row>
    <row r="2369" spans="1:15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0.12903229999999999</v>
      </c>
      <c r="F2369" s="5">
        <v>0.71852300000000002</v>
      </c>
      <c r="G2369" s="5">
        <v>7.7149999999999996E-2</v>
      </c>
      <c r="H2369" s="5">
        <v>5.1771320000000003</v>
      </c>
      <c r="I2369" s="9">
        <v>0.29716730000000002</v>
      </c>
      <c r="M2369" s="5">
        <f t="shared" si="110"/>
        <v>-12.217956161218003</v>
      </c>
      <c r="N2369" s="95">
        <f t="shared" si="109"/>
        <v>4.9409096593881706E-6</v>
      </c>
      <c r="O2369" s="72">
        <f t="shared" si="108"/>
        <v>-4.9409218657465228E-6</v>
      </c>
    </row>
    <row r="2370" spans="1:15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0.17736940000000001</v>
      </c>
      <c r="F2370" s="5">
        <v>0.73545000000000005</v>
      </c>
      <c r="G2370" s="5">
        <v>7.64658E-2</v>
      </c>
      <c r="H2370" s="5">
        <v>6.8805449999999997</v>
      </c>
      <c r="I2370" s="9">
        <v>0.3010372</v>
      </c>
      <c r="M2370" s="5">
        <f t="shared" si="110"/>
        <v>-14.929210424706145</v>
      </c>
      <c r="N2370" s="95">
        <f t="shared" si="109"/>
        <v>3.2834178191654115E-7</v>
      </c>
      <c r="O2370" s="72">
        <f t="shared" ref="O2370:O2433" si="111">C2370*LN(logistic(M2370))+(1-C2370)*LN(1-logistic(M2370))</f>
        <v>-3.283418357786385E-7</v>
      </c>
    </row>
    <row r="2371" spans="1:15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0.15861159999999999</v>
      </c>
      <c r="F2371" s="5">
        <v>0.79749729999999996</v>
      </c>
      <c r="G2371" s="5">
        <v>8.0491199999999999E-2</v>
      </c>
      <c r="H2371" s="5">
        <v>6.2227189999999997</v>
      </c>
      <c r="I2371" s="9">
        <v>0.2688161</v>
      </c>
      <c r="M2371" s="5">
        <f t="shared" si="110"/>
        <v>-14.031063585108463</v>
      </c>
      <c r="N2371" s="95">
        <f t="shared" ref="N2371:N2434" si="112">logistic(M2371)</f>
        <v>8.0609487439171551E-7</v>
      </c>
      <c r="O2371" s="72">
        <f t="shared" si="111"/>
        <v>-8.0609519930061935E-7</v>
      </c>
    </row>
    <row r="2372" spans="1:15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3.7317099999999999E-2</v>
      </c>
      <c r="F2372" s="5">
        <v>0.17535000000000001</v>
      </c>
      <c r="G2372" s="5">
        <v>3.3680599999999998E-2</v>
      </c>
      <c r="H2372" s="5">
        <v>0.74864520000000001</v>
      </c>
      <c r="I2372" s="9">
        <v>0.1399291</v>
      </c>
      <c r="M2372" s="5">
        <f t="shared" ref="M2372:M2435" si="113">MMULT(D2372:I2372,$L$20:$L$25)</f>
        <v>-4.1587093095034815</v>
      </c>
      <c r="N2372" s="95">
        <f t="shared" si="112"/>
        <v>1.5387247920338368E-2</v>
      </c>
      <c r="O2372" s="72">
        <f t="shared" si="111"/>
        <v>-1.550686020863321E-2</v>
      </c>
    </row>
    <row r="2373" spans="1:15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3.4534799999999997E-2</v>
      </c>
      <c r="F2373" s="5">
        <v>0.18174760000000001</v>
      </c>
      <c r="G2373" s="5">
        <v>3.8617699999999998E-2</v>
      </c>
      <c r="H2373" s="5">
        <v>0.66036490000000003</v>
      </c>
      <c r="I2373" s="9">
        <v>0.13739209999999999</v>
      </c>
      <c r="M2373" s="5">
        <f t="shared" si="113"/>
        <v>-4.0695461939649373</v>
      </c>
      <c r="N2373" s="95">
        <f t="shared" si="112"/>
        <v>1.6798141487639296E-2</v>
      </c>
      <c r="O2373" s="72">
        <f t="shared" si="111"/>
        <v>-1.6940830463220646E-2</v>
      </c>
    </row>
    <row r="2374" spans="1:15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4.7671499999999999E-2</v>
      </c>
      <c r="F2374" s="5">
        <v>0.19270029999999999</v>
      </c>
      <c r="G2374" s="5">
        <v>2.7302E-2</v>
      </c>
      <c r="H2374" s="5">
        <v>1.087615</v>
      </c>
      <c r="I2374" s="9">
        <v>0.1369824</v>
      </c>
      <c r="M2374" s="5">
        <f t="shared" si="113"/>
        <v>-4.6706288763812456</v>
      </c>
      <c r="N2374" s="95">
        <f t="shared" si="112"/>
        <v>9.2794624339231063E-3</v>
      </c>
      <c r="O2374" s="72">
        <f t="shared" si="111"/>
        <v>-9.3227848596132666E-3</v>
      </c>
    </row>
    <row r="2375" spans="1:15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9.0232599999999996E-2</v>
      </c>
      <c r="F2375" s="5">
        <v>0.16998179999999999</v>
      </c>
      <c r="G2375" s="5">
        <v>3.4688799999999999E-2</v>
      </c>
      <c r="H2375" s="5">
        <v>1.1643049999999999</v>
      </c>
      <c r="I2375" s="9">
        <v>0.12736939999999999</v>
      </c>
      <c r="M2375" s="5">
        <f t="shared" si="113"/>
        <v>-4.8072158323857286</v>
      </c>
      <c r="N2375" s="95">
        <f t="shared" si="112"/>
        <v>8.1043590296111002E-3</v>
      </c>
      <c r="O2375" s="72">
        <f t="shared" si="111"/>
        <v>-8.1373778659278116E-3</v>
      </c>
    </row>
    <row r="2376" spans="1:15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9.3032000000000004E-2</v>
      </c>
      <c r="F2376" s="5">
        <v>0.1672265</v>
      </c>
      <c r="G2376" s="5">
        <v>3.5234500000000002E-2</v>
      </c>
      <c r="H2376" s="5">
        <v>0.87986969999999998</v>
      </c>
      <c r="I2376" s="9">
        <v>0.13650770000000001</v>
      </c>
      <c r="M2376" s="5">
        <f t="shared" si="113"/>
        <v>-4.3474777877184998</v>
      </c>
      <c r="N2376" s="95">
        <f t="shared" si="112"/>
        <v>1.2774117874692736E-2</v>
      </c>
      <c r="O2376" s="72">
        <f t="shared" si="111"/>
        <v>-1.2856408462670756E-2</v>
      </c>
    </row>
    <row r="2377" spans="1:15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5.6477800000000002E-2</v>
      </c>
      <c r="F2377" s="5">
        <v>0.15887080000000001</v>
      </c>
      <c r="G2377" s="5">
        <v>4.4975000000000001E-2</v>
      </c>
      <c r="H2377" s="5">
        <v>0.94685160000000002</v>
      </c>
      <c r="I2377" s="9">
        <v>0.1440862</v>
      </c>
      <c r="M2377" s="5">
        <f t="shared" si="113"/>
        <v>-4.5304362957608353</v>
      </c>
      <c r="N2377" s="95">
        <f t="shared" si="112"/>
        <v>1.0661089912639669E-2</v>
      </c>
      <c r="O2377" s="72">
        <f t="shared" si="111"/>
        <v>-1.0718326498107807E-2</v>
      </c>
    </row>
    <row r="2378" spans="1:15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9.6775799999999995E-2</v>
      </c>
      <c r="F2378" s="5">
        <v>0.15878900000000001</v>
      </c>
      <c r="G2378" s="5">
        <v>4.4021299999999999E-2</v>
      </c>
      <c r="H2378" s="5">
        <v>1.005725</v>
      </c>
      <c r="I2378" s="9">
        <v>0.1545311</v>
      </c>
      <c r="M2378" s="5">
        <f t="shared" si="113"/>
        <v>-4.5933365217600448</v>
      </c>
      <c r="N2378" s="95">
        <f t="shared" si="112"/>
        <v>1.0017670387155337E-2</v>
      </c>
      <c r="O2378" s="72">
        <f t="shared" si="111"/>
        <v>-1.0068184888708953E-2</v>
      </c>
    </row>
    <row r="2379" spans="1:15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9.1956999999999994E-3</v>
      </c>
      <c r="F2379" s="5">
        <v>0.1739185</v>
      </c>
      <c r="G2379" s="5">
        <v>5.0494799999999999E-2</v>
      </c>
      <c r="H2379" s="5">
        <v>1.035185</v>
      </c>
      <c r="I2379" s="9">
        <v>0.1460235</v>
      </c>
      <c r="M2379" s="5">
        <f t="shared" si="113"/>
        <v>-4.7556294114317108</v>
      </c>
      <c r="N2379" s="95">
        <f t="shared" si="112"/>
        <v>8.5297455878573583E-3</v>
      </c>
      <c r="O2379" s="72">
        <f t="shared" si="111"/>
        <v>-8.5663320652101475E-3</v>
      </c>
    </row>
    <row r="2380" spans="1:15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7.8475900000000001E-2</v>
      </c>
      <c r="F2380" s="5">
        <v>0.24684449999999999</v>
      </c>
      <c r="G2380" s="5">
        <v>3.5034099999999999E-2</v>
      </c>
      <c r="H2380" s="5">
        <v>1.656603</v>
      </c>
      <c r="I2380" s="9">
        <v>7.4721300000000004E-2</v>
      </c>
      <c r="M2380" s="5">
        <f t="shared" si="113"/>
        <v>-5.7437589201738986</v>
      </c>
      <c r="N2380" s="95">
        <f t="shared" si="112"/>
        <v>3.1924823159109861E-3</v>
      </c>
      <c r="O2380" s="72">
        <f t="shared" si="111"/>
        <v>-3.197589159481381E-3</v>
      </c>
    </row>
    <row r="2381" spans="1:15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0.1996444</v>
      </c>
      <c r="F2381" s="5">
        <v>0.21980620000000001</v>
      </c>
      <c r="G2381" s="5">
        <v>3.5597499999999997E-2</v>
      </c>
      <c r="H2381" s="5">
        <v>1.3848819999999999</v>
      </c>
      <c r="I2381" s="9">
        <v>0.15872220000000001</v>
      </c>
      <c r="M2381" s="5">
        <f t="shared" si="113"/>
        <v>-5.1736700894194296</v>
      </c>
      <c r="N2381" s="95">
        <f t="shared" si="112"/>
        <v>5.6318468410858011E-3</v>
      </c>
      <c r="O2381" s="72">
        <f t="shared" si="111"/>
        <v>-5.6477654862220755E-3</v>
      </c>
    </row>
    <row r="2382" spans="1:15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9.1997800000000005E-2</v>
      </c>
      <c r="F2382" s="5">
        <v>0.2070237</v>
      </c>
      <c r="G2382" s="5">
        <v>7.4213100000000004E-2</v>
      </c>
      <c r="H2382" s="5">
        <v>1.392536</v>
      </c>
      <c r="I2382" s="9">
        <v>0.23648810000000001</v>
      </c>
      <c r="M2382" s="5">
        <f t="shared" si="113"/>
        <v>-5.4725846359060917</v>
      </c>
      <c r="N2382" s="95">
        <f t="shared" si="112"/>
        <v>4.1827924689502348E-3</v>
      </c>
      <c r="O2382" s="72">
        <f t="shared" si="111"/>
        <v>-4.1915648158527916E-3</v>
      </c>
    </row>
    <row r="2383" spans="1:15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0.1050463</v>
      </c>
      <c r="F2383" s="5">
        <v>0.20447219999999999</v>
      </c>
      <c r="G2383" s="5">
        <v>4.2243000000000003E-2</v>
      </c>
      <c r="H2383" s="5">
        <v>0.99671609999999999</v>
      </c>
      <c r="I2383" s="9">
        <v>0.19676479999999999</v>
      </c>
      <c r="M2383" s="5">
        <f t="shared" si="113"/>
        <v>-4.6015792523828312</v>
      </c>
      <c r="N2383" s="95">
        <f t="shared" si="112"/>
        <v>9.9362539026123294E-3</v>
      </c>
      <c r="O2383" s="72">
        <f t="shared" si="111"/>
        <v>-9.9859479290870488E-3</v>
      </c>
    </row>
    <row r="2384" spans="1:15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0.1089171</v>
      </c>
      <c r="F2384" s="5">
        <v>0.19367110000000001</v>
      </c>
      <c r="G2384" s="5">
        <v>2.62264E-2</v>
      </c>
      <c r="H2384" s="5">
        <v>0.56059170000000003</v>
      </c>
      <c r="I2384" s="9">
        <v>0.17201830000000001</v>
      </c>
      <c r="M2384" s="5">
        <f t="shared" si="113"/>
        <v>-3.7764845018662552</v>
      </c>
      <c r="N2384" s="95">
        <f t="shared" si="112"/>
        <v>2.2390260148984719E-2</v>
      </c>
      <c r="O2384" s="72">
        <f t="shared" si="111"/>
        <v>-2.2644727591712439E-2</v>
      </c>
    </row>
    <row r="2385" spans="1:15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0.12106459999999999</v>
      </c>
      <c r="F2385" s="5">
        <v>0.16134660000000001</v>
      </c>
      <c r="G2385" s="5">
        <v>3.9446799999999997E-2</v>
      </c>
      <c r="H2385" s="5">
        <v>0.29383599999999999</v>
      </c>
      <c r="I2385" s="9">
        <v>0.2000237</v>
      </c>
      <c r="M2385" s="5">
        <f t="shared" si="113"/>
        <v>-3.3877456416028733</v>
      </c>
      <c r="N2385" s="95">
        <f t="shared" si="112"/>
        <v>3.2680646455778749E-2</v>
      </c>
      <c r="O2385" s="72">
        <f t="shared" si="111"/>
        <v>-3.3226586194532108E-2</v>
      </c>
    </row>
    <row r="2386" spans="1:15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0.1753815</v>
      </c>
      <c r="F2386" s="5">
        <v>4.5049400000000003E-2</v>
      </c>
      <c r="G2386" s="5">
        <v>8.5155999999999999E-3</v>
      </c>
      <c r="H2386" s="5">
        <v>0.19727890000000001</v>
      </c>
      <c r="I2386" s="9">
        <v>0.20826130000000001</v>
      </c>
      <c r="M2386" s="5">
        <f t="shared" si="113"/>
        <v>-2.7897402951243615</v>
      </c>
      <c r="N2386" s="95">
        <f t="shared" si="112"/>
        <v>5.7881115588925801E-2</v>
      </c>
      <c r="O2386" s="72">
        <f t="shared" si="111"/>
        <v>-5.9623808110820874E-2</v>
      </c>
    </row>
    <row r="2387" spans="1:15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-9.6430000000000005E-3</v>
      </c>
      <c r="F2387" s="5">
        <v>-0.1249161</v>
      </c>
      <c r="G2387" s="5">
        <v>1.7905799999999999E-2</v>
      </c>
      <c r="H2387" s="5">
        <v>8.8655899999999996E-2</v>
      </c>
      <c r="I2387" s="9">
        <v>0.23970649999999999</v>
      </c>
      <c r="M2387" s="5">
        <f t="shared" si="113"/>
        <v>-2.5018047562859049</v>
      </c>
      <c r="N2387" s="95">
        <f t="shared" si="112"/>
        <v>7.5731756706044165E-2</v>
      </c>
      <c r="O2387" s="72">
        <f t="shared" si="111"/>
        <v>-2.5805576991619734</v>
      </c>
    </row>
    <row r="2388" spans="1:15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3.1926599999999999E-2</v>
      </c>
      <c r="F2388" s="5">
        <v>0.23320560000000001</v>
      </c>
      <c r="G2388" s="5">
        <v>4.1860500000000002E-2</v>
      </c>
      <c r="H2388" s="5">
        <v>0.71958029999999995</v>
      </c>
      <c r="I2388" s="9">
        <v>0.15647820000000001</v>
      </c>
      <c r="M2388" s="5">
        <f t="shared" si="113"/>
        <v>-4.253924490768628</v>
      </c>
      <c r="N2388" s="95">
        <f t="shared" si="112"/>
        <v>1.4009314323457773E-2</v>
      </c>
      <c r="O2388" s="72">
        <f t="shared" si="111"/>
        <v>-1.4108370999635775E-2</v>
      </c>
    </row>
    <row r="2389" spans="1:15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1.7759E-2</v>
      </c>
      <c r="F2389" s="5">
        <v>0.25226789999999999</v>
      </c>
      <c r="G2389" s="5">
        <v>6.6669099999999995E-2</v>
      </c>
      <c r="H2389" s="5">
        <v>0.93443299999999996</v>
      </c>
      <c r="I2389" s="9">
        <v>0.1940325</v>
      </c>
      <c r="M2389" s="5">
        <f t="shared" si="113"/>
        <v>-4.8050719243929194</v>
      </c>
      <c r="N2389" s="95">
        <f t="shared" si="112"/>
        <v>8.1216114038556945E-3</v>
      </c>
      <c r="O2389" s="72">
        <f t="shared" si="111"/>
        <v>-8.1547713532785383E-3</v>
      </c>
    </row>
    <row r="2390" spans="1:15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7.1542599999999998E-2</v>
      </c>
      <c r="F2390" s="5">
        <v>0.31451449999999997</v>
      </c>
      <c r="G2390" s="5">
        <v>5.765E-2</v>
      </c>
      <c r="H2390" s="5">
        <v>1.6110139999999999</v>
      </c>
      <c r="I2390" s="9">
        <v>0.2000567</v>
      </c>
      <c r="M2390" s="5">
        <f t="shared" si="113"/>
        <v>-5.875608101970542</v>
      </c>
      <c r="N2390" s="95">
        <f t="shared" si="112"/>
        <v>2.7992290020177899E-3</v>
      </c>
      <c r="O2390" s="72">
        <f t="shared" si="111"/>
        <v>-2.803154170194967E-3</v>
      </c>
    </row>
    <row r="2391" spans="1:15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-0.10008690000000001</v>
      </c>
      <c r="F2391" s="5">
        <v>0.27573330000000001</v>
      </c>
      <c r="G2391" s="5">
        <v>-2.1656399999999999E-2</v>
      </c>
      <c r="H2391" s="5">
        <v>0.75931669999999996</v>
      </c>
      <c r="I2391" s="9">
        <v>0.1730537</v>
      </c>
      <c r="M2391" s="5">
        <f t="shared" si="113"/>
        <v>-3.9154428595648261</v>
      </c>
      <c r="N2391" s="95">
        <f t="shared" si="112"/>
        <v>1.9542209887540348E-2</v>
      </c>
      <c r="O2391" s="72">
        <f t="shared" si="111"/>
        <v>-1.9735683622248555E-2</v>
      </c>
    </row>
    <row r="2392" spans="1:15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-2.6068999999999998E-2</v>
      </c>
      <c r="F2392" s="5">
        <v>0.3269667</v>
      </c>
      <c r="G2392" s="5">
        <v>8.6579699999999996E-2</v>
      </c>
      <c r="H2392" s="5">
        <v>1.469776</v>
      </c>
      <c r="I2392" s="9">
        <v>0.25748969999999999</v>
      </c>
      <c r="M2392" s="5">
        <f t="shared" si="113"/>
        <v>-5.9049057636616729</v>
      </c>
      <c r="N2392" s="95">
        <f t="shared" si="112"/>
        <v>2.7186275766543262E-3</v>
      </c>
      <c r="O2392" s="72">
        <f t="shared" si="111"/>
        <v>-2.7223297560248858E-3</v>
      </c>
    </row>
    <row r="2393" spans="1:15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1.05702E-2</v>
      </c>
      <c r="F2393" s="5">
        <v>0.39347589999999999</v>
      </c>
      <c r="G2393" s="5">
        <v>0.1206047</v>
      </c>
      <c r="H2393" s="5">
        <v>3.395241</v>
      </c>
      <c r="I2393" s="9">
        <v>0.3977484</v>
      </c>
      <c r="M2393" s="5">
        <f t="shared" si="113"/>
        <v>-9.2400788149565667</v>
      </c>
      <c r="N2393" s="95">
        <f t="shared" si="112"/>
        <v>9.7060517700228033E-5</v>
      </c>
      <c r="O2393" s="72">
        <f t="shared" si="111"/>
        <v>-9.7065228377062588E-5</v>
      </c>
    </row>
    <row r="2394" spans="1:15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6.1827999999999996E-3</v>
      </c>
      <c r="F2394" s="5">
        <v>0.460005</v>
      </c>
      <c r="G2394" s="5">
        <v>3.1271599999999997E-2</v>
      </c>
      <c r="H2394" s="5">
        <v>1.8393919999999999</v>
      </c>
      <c r="I2394" s="9">
        <v>0.4452952</v>
      </c>
      <c r="M2394" s="5">
        <f t="shared" si="113"/>
        <v>-6.11519842103624</v>
      </c>
      <c r="N2394" s="95">
        <f t="shared" si="112"/>
        <v>2.2041683161751874E-3</v>
      </c>
      <c r="O2394" s="72">
        <f t="shared" si="111"/>
        <v>-2.2066010706157861E-3</v>
      </c>
    </row>
    <row r="2395" spans="1:15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-3.1811999999999999E-3</v>
      </c>
      <c r="F2395" s="5">
        <v>0.4344249</v>
      </c>
      <c r="G2395" s="5">
        <v>5.8260100000000002E-2</v>
      </c>
      <c r="H2395" s="5">
        <v>1.7932809999999999</v>
      </c>
      <c r="I2395" s="9">
        <v>0.4627773</v>
      </c>
      <c r="M2395" s="5">
        <f t="shared" si="113"/>
        <v>-6.2134510932281248</v>
      </c>
      <c r="N2395" s="95">
        <f t="shared" si="112"/>
        <v>1.9983140945807492E-3</v>
      </c>
      <c r="O2395" s="72">
        <f t="shared" si="111"/>
        <v>-2.0003133881126745E-3</v>
      </c>
    </row>
    <row r="2396" spans="1:15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-4.1900899999999998E-2</v>
      </c>
      <c r="F2396" s="5">
        <v>0.49444949999999999</v>
      </c>
      <c r="G2396" s="5">
        <v>4.5368800000000001E-2</v>
      </c>
      <c r="H2396" s="5">
        <v>2.3838029999999999</v>
      </c>
      <c r="I2396" s="9">
        <v>0.36059999999999998</v>
      </c>
      <c r="M2396" s="5">
        <f t="shared" si="113"/>
        <v>-7.2180275698225849</v>
      </c>
      <c r="N2396" s="95">
        <f t="shared" si="112"/>
        <v>7.327100149034317E-4</v>
      </c>
      <c r="O2396" s="72">
        <f t="shared" si="111"/>
        <v>-7.3297857808031757E-4</v>
      </c>
    </row>
    <row r="2397" spans="1:15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-6.6572400000000004E-2</v>
      </c>
      <c r="F2397" s="5">
        <v>0.47506910000000002</v>
      </c>
      <c r="G2397" s="5">
        <v>2.5363799999999999E-2</v>
      </c>
      <c r="H2397" s="5">
        <v>2.80661</v>
      </c>
      <c r="I2397" s="9">
        <v>0.28977330000000001</v>
      </c>
      <c r="M2397" s="5">
        <f t="shared" si="113"/>
        <v>-7.7577251713377189</v>
      </c>
      <c r="N2397" s="95">
        <f t="shared" si="112"/>
        <v>4.2724518412986888E-4</v>
      </c>
      <c r="O2397" s="72">
        <f t="shared" si="111"/>
        <v>-4.2733647935808123E-4</v>
      </c>
    </row>
    <row r="2398" spans="1:15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-1.12432E-2</v>
      </c>
      <c r="F2398" s="5">
        <v>0.15128720000000001</v>
      </c>
      <c r="G2398" s="5">
        <v>2.4241800000000001E-2</v>
      </c>
      <c r="H2398" s="5">
        <v>0.83858180000000004</v>
      </c>
      <c r="I2398" s="9">
        <v>0.13698830000000001</v>
      </c>
      <c r="M2398" s="5">
        <f t="shared" si="113"/>
        <v>-4.2134878316008839</v>
      </c>
      <c r="N2398" s="95">
        <f t="shared" si="112"/>
        <v>1.4578985522959904E-2</v>
      </c>
      <c r="O2398" s="72">
        <f t="shared" si="111"/>
        <v>-1.468630326544699E-2</v>
      </c>
    </row>
    <row r="2399" spans="1:15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1.6539E-3</v>
      </c>
      <c r="F2399" s="5">
        <v>0.14222370000000001</v>
      </c>
      <c r="G2399" s="5">
        <v>5.15971E-2</v>
      </c>
      <c r="H2399" s="5">
        <v>0.71853900000000004</v>
      </c>
      <c r="I2399" s="9">
        <v>0.14240729999999999</v>
      </c>
      <c r="M2399" s="5">
        <f t="shared" si="113"/>
        <v>-4.2191238728191172</v>
      </c>
      <c r="N2399" s="95">
        <f t="shared" si="112"/>
        <v>1.4498236812601694E-2</v>
      </c>
      <c r="O2399" s="72">
        <f t="shared" si="111"/>
        <v>-1.4604363261182488E-2</v>
      </c>
    </row>
    <row r="2400" spans="1:15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-4.4325999999999997E-2</v>
      </c>
      <c r="F2400" s="5">
        <v>0.1531805</v>
      </c>
      <c r="G2400" s="5">
        <v>5.1671099999999998E-2</v>
      </c>
      <c r="H2400" s="5">
        <v>1.028664</v>
      </c>
      <c r="I2400" s="9">
        <v>0.12456689999999999</v>
      </c>
      <c r="M2400" s="5">
        <f t="shared" si="113"/>
        <v>-4.7599696881991092</v>
      </c>
      <c r="N2400" s="95">
        <f t="shared" si="112"/>
        <v>8.4931181030635568E-3</v>
      </c>
      <c r="O2400" s="72">
        <f t="shared" si="111"/>
        <v>-8.5293901518342149E-3</v>
      </c>
    </row>
    <row r="2401" spans="1:15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-5.3468999999999999E-3</v>
      </c>
      <c r="F2401" s="5">
        <v>0.170241</v>
      </c>
      <c r="G2401" s="5">
        <v>6.8061099999999999E-2</v>
      </c>
      <c r="H2401" s="5">
        <v>1.77851</v>
      </c>
      <c r="I2401" s="9">
        <v>0.16771430000000001</v>
      </c>
      <c r="M2401" s="5">
        <f t="shared" si="113"/>
        <v>-6.0679362883306132</v>
      </c>
      <c r="N2401" s="95">
        <f t="shared" si="112"/>
        <v>2.3105965099051128E-3</v>
      </c>
      <c r="O2401" s="72">
        <f t="shared" si="111"/>
        <v>-2.3132700571407558E-3</v>
      </c>
    </row>
    <row r="2402" spans="1:15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0.13475429999999999</v>
      </c>
      <c r="F2402" s="5">
        <v>0.2028527</v>
      </c>
      <c r="G2402" s="5">
        <v>3.5528700000000003E-2</v>
      </c>
      <c r="H2402" s="5">
        <v>2.0312049999999999</v>
      </c>
      <c r="I2402" s="9">
        <v>8.6182599999999998E-2</v>
      </c>
      <c r="M2402" s="5">
        <f t="shared" si="113"/>
        <v>-6.2502882588757354</v>
      </c>
      <c r="N2402" s="95">
        <f t="shared" si="112"/>
        <v>1.9261804146444318E-3</v>
      </c>
      <c r="O2402" s="72">
        <f t="shared" si="111"/>
        <v>-1.9280378857388614E-3</v>
      </c>
    </row>
    <row r="2403" spans="1:15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-7.1161000000000002E-3</v>
      </c>
      <c r="F2403" s="5">
        <v>0.26048739999999998</v>
      </c>
      <c r="G2403" s="5">
        <v>3.9342500000000002E-2</v>
      </c>
      <c r="H2403" s="5">
        <v>1.353102</v>
      </c>
      <c r="I2403" s="9">
        <v>0.14065659999999999</v>
      </c>
      <c r="M2403" s="5">
        <f t="shared" si="113"/>
        <v>-5.3090099639180366</v>
      </c>
      <c r="N2403" s="95">
        <f t="shared" si="112"/>
        <v>4.9224712380526413E-3</v>
      </c>
      <c r="O2403" s="72">
        <f t="shared" si="111"/>
        <v>-4.9346265053056195E-3</v>
      </c>
    </row>
    <row r="2404" spans="1:15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0.4239406</v>
      </c>
      <c r="F2404" s="5">
        <v>0.18414</v>
      </c>
      <c r="G2404" s="5">
        <v>5.2638699999999997E-2</v>
      </c>
      <c r="H2404" s="5">
        <v>0.35920279999999999</v>
      </c>
      <c r="I2404" s="9">
        <v>0.25307590000000002</v>
      </c>
      <c r="M2404" s="5">
        <f t="shared" si="113"/>
        <v>-3.472190199795798</v>
      </c>
      <c r="N2404" s="95">
        <f t="shared" si="112"/>
        <v>3.0113946233219668E-2</v>
      </c>
      <c r="O2404" s="72">
        <f t="shared" si="111"/>
        <v>-3.0576684728415106E-2</v>
      </c>
    </row>
    <row r="2405" spans="1:15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0.46394150000000001</v>
      </c>
      <c r="F2405" s="5">
        <v>0.20428950000000001</v>
      </c>
      <c r="G2405" s="5">
        <v>5.3380400000000001E-2</v>
      </c>
      <c r="H2405" s="5">
        <v>0.4861589</v>
      </c>
      <c r="I2405" s="9">
        <v>0.26036130000000002</v>
      </c>
      <c r="M2405" s="5">
        <f t="shared" si="113"/>
        <v>-3.6886459097373181</v>
      </c>
      <c r="N2405" s="95">
        <f t="shared" si="112"/>
        <v>2.439580179225722E-2</v>
      </c>
      <c r="O2405" s="72">
        <f t="shared" si="111"/>
        <v>-2.4698309443662168E-2</v>
      </c>
    </row>
    <row r="2406" spans="1:15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0.397314</v>
      </c>
      <c r="F2406" s="5">
        <v>0.21640039999999999</v>
      </c>
      <c r="G2406" s="5">
        <v>5.93196E-2</v>
      </c>
      <c r="H2406" s="5">
        <v>0.78091270000000002</v>
      </c>
      <c r="I2406" s="9">
        <v>0.27414300000000003</v>
      </c>
      <c r="M2406" s="5">
        <f t="shared" si="113"/>
        <v>-4.24254979192209</v>
      </c>
      <c r="N2406" s="95">
        <f t="shared" si="112"/>
        <v>1.4167305316833832E-2</v>
      </c>
      <c r="O2406" s="72">
        <f t="shared" si="111"/>
        <v>-1.4268619625641391E-2</v>
      </c>
    </row>
    <row r="2407" spans="1:15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0.42331649999999998</v>
      </c>
      <c r="F2407" s="5">
        <v>0.2084888</v>
      </c>
      <c r="G2407" s="5">
        <v>4.8545900000000003E-2</v>
      </c>
      <c r="H2407" s="5">
        <v>0.7589323</v>
      </c>
      <c r="I2407" s="9">
        <v>0.28880790000000001</v>
      </c>
      <c r="M2407" s="5">
        <f t="shared" si="113"/>
        <v>-4.0899754702283397</v>
      </c>
      <c r="N2407" s="95">
        <f t="shared" si="112"/>
        <v>1.646404196898045E-2</v>
      </c>
      <c r="O2407" s="72">
        <f t="shared" si="111"/>
        <v>-1.6601080529027822E-2</v>
      </c>
    </row>
    <row r="2408" spans="1:15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0.32097330000000002</v>
      </c>
      <c r="F2408" s="5">
        <v>0.19187480000000001</v>
      </c>
      <c r="G2408" s="5">
        <v>4.5155899999999999E-2</v>
      </c>
      <c r="H2408" s="5">
        <v>0.49367440000000001</v>
      </c>
      <c r="I2408" s="9">
        <v>0.22660910000000001</v>
      </c>
      <c r="M2408" s="5">
        <f t="shared" si="113"/>
        <v>-3.6969455194310021</v>
      </c>
      <c r="N2408" s="95">
        <f t="shared" si="112"/>
        <v>2.4199043513778069E-2</v>
      </c>
      <c r="O2408" s="72">
        <f t="shared" si="111"/>
        <v>-2.4496651393643612E-2</v>
      </c>
    </row>
    <row r="2409" spans="1:15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0.3276365</v>
      </c>
      <c r="F2409" s="5">
        <v>0.2250086</v>
      </c>
      <c r="G2409" s="5">
        <v>6.6665600000000005E-2</v>
      </c>
      <c r="H2409" s="5">
        <v>0.51908969999999999</v>
      </c>
      <c r="I2409" s="9">
        <v>0.2433003</v>
      </c>
      <c r="M2409" s="5">
        <f t="shared" si="113"/>
        <v>-3.944576527872131</v>
      </c>
      <c r="N2409" s="95">
        <f t="shared" si="112"/>
        <v>1.8991743797726796E-2</v>
      </c>
      <c r="O2409" s="72">
        <f t="shared" si="111"/>
        <v>-1.9174403343857747E-2</v>
      </c>
    </row>
    <row r="2410" spans="1:15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0.33193679999999998</v>
      </c>
      <c r="F2410" s="5">
        <v>0.22135089999999999</v>
      </c>
      <c r="G2410" s="5">
        <v>4.6996999999999997E-2</v>
      </c>
      <c r="H2410" s="5">
        <v>0.52615679999999998</v>
      </c>
      <c r="I2410" s="9">
        <v>0.25306099999999998</v>
      </c>
      <c r="M2410" s="5">
        <f t="shared" si="113"/>
        <v>-3.7853590796969017</v>
      </c>
      <c r="N2410" s="95">
        <f t="shared" si="112"/>
        <v>2.2196826234867163E-2</v>
      </c>
      <c r="O2410" s="72">
        <f t="shared" si="111"/>
        <v>-2.2446883020469672E-2</v>
      </c>
    </row>
    <row r="2411" spans="1:15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0.3424449</v>
      </c>
      <c r="F2411" s="5">
        <v>0.24396219999999999</v>
      </c>
      <c r="G2411" s="5">
        <v>3.99715E-2</v>
      </c>
      <c r="H2411" s="5">
        <v>0.76640750000000002</v>
      </c>
      <c r="I2411" s="9">
        <v>0.25231819999999999</v>
      </c>
      <c r="M2411" s="5">
        <f t="shared" si="113"/>
        <v>-4.1410062844101105</v>
      </c>
      <c r="N2411" s="95">
        <f t="shared" si="112"/>
        <v>1.5657771040197773E-2</v>
      </c>
      <c r="O2411" s="72">
        <f t="shared" si="111"/>
        <v>-1.5781648737742935E-2</v>
      </c>
    </row>
    <row r="2412" spans="1:15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0.36522779999999999</v>
      </c>
      <c r="F2412" s="5">
        <v>0.27114670000000002</v>
      </c>
      <c r="G2412" s="5">
        <v>6.0047400000000001E-2</v>
      </c>
      <c r="H2412" s="5">
        <v>1.192553</v>
      </c>
      <c r="I2412" s="9">
        <v>0.22124170000000001</v>
      </c>
      <c r="M2412" s="5">
        <f t="shared" si="113"/>
        <v>-5.0300407481141916</v>
      </c>
      <c r="N2412" s="95">
        <f t="shared" si="112"/>
        <v>6.4960692960027355E-3</v>
      </c>
      <c r="O2412" s="72">
        <f t="shared" si="111"/>
        <v>-6.5172605773601384E-3</v>
      </c>
    </row>
    <row r="2413" spans="1:15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0.3173067</v>
      </c>
      <c r="F2413" s="5">
        <v>0.28263070000000001</v>
      </c>
      <c r="G2413" s="5">
        <v>4.3548900000000001E-2</v>
      </c>
      <c r="H2413" s="5">
        <v>1.442232</v>
      </c>
      <c r="I2413" s="9">
        <v>0.24856690000000001</v>
      </c>
      <c r="M2413" s="5">
        <f t="shared" si="113"/>
        <v>-5.3155768666179171</v>
      </c>
      <c r="N2413" s="95">
        <f t="shared" si="112"/>
        <v>4.8904093217390504E-3</v>
      </c>
      <c r="O2413" s="72">
        <f t="shared" si="111"/>
        <v>-4.9024065034743792E-3</v>
      </c>
    </row>
    <row r="2414" spans="1:15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0.3097992</v>
      </c>
      <c r="F2414" s="5">
        <v>0.52483849999999999</v>
      </c>
      <c r="G2414" s="5">
        <v>6.2930600000000003E-2</v>
      </c>
      <c r="H2414" s="5">
        <v>1.3841829999999999</v>
      </c>
      <c r="I2414" s="9">
        <v>0.36066749999999997</v>
      </c>
      <c r="M2414" s="5">
        <f t="shared" si="113"/>
        <v>-5.6639211193535539</v>
      </c>
      <c r="N2414" s="95">
        <f t="shared" si="112"/>
        <v>3.4568966826453462E-3</v>
      </c>
      <c r="O2414" s="72">
        <f t="shared" si="111"/>
        <v>-3.462885555910033E-3</v>
      </c>
    </row>
    <row r="2415" spans="1:15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0.1844751</v>
      </c>
      <c r="F2415" s="5">
        <v>0.57540599999999997</v>
      </c>
      <c r="G2415" s="5">
        <v>5.1169800000000001E-2</v>
      </c>
      <c r="H2415" s="5">
        <v>1.962925</v>
      </c>
      <c r="I2415" s="9">
        <v>0.30570269999999999</v>
      </c>
      <c r="M2415" s="5">
        <f t="shared" si="113"/>
        <v>-6.6516470223813835</v>
      </c>
      <c r="N2415" s="95">
        <f t="shared" si="112"/>
        <v>1.2902257432092978E-3</v>
      </c>
      <c r="O2415" s="72">
        <f t="shared" si="111"/>
        <v>-1.2910588010757028E-3</v>
      </c>
    </row>
    <row r="2416" spans="1:15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0.2410313</v>
      </c>
      <c r="F2416" s="5">
        <v>0.62339869999999997</v>
      </c>
      <c r="G2416" s="5">
        <v>6.6888199999999995E-2</v>
      </c>
      <c r="H2416" s="5">
        <v>3.8910550000000002</v>
      </c>
      <c r="I2416" s="9">
        <v>0.33899190000000001</v>
      </c>
      <c r="M2416" s="5">
        <f t="shared" si="113"/>
        <v>-9.8757460423917252</v>
      </c>
      <c r="N2416" s="95">
        <f t="shared" si="112"/>
        <v>5.1403851954353109E-5</v>
      </c>
      <c r="O2416" s="72">
        <f t="shared" si="111"/>
        <v>-5.1405173177621203E-5</v>
      </c>
    </row>
    <row r="2417" spans="1:15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6.3658900000000004E-2</v>
      </c>
      <c r="F2417" s="5">
        <v>0.2497249</v>
      </c>
      <c r="G2417" s="5">
        <v>4.6088299999999999E-2</v>
      </c>
      <c r="H2417" s="5">
        <v>0.65593380000000001</v>
      </c>
      <c r="I2417" s="9">
        <v>0.2614262</v>
      </c>
      <c r="M2417" s="5">
        <f t="shared" si="113"/>
        <v>-4.1321474074356024</v>
      </c>
      <c r="N2417" s="95">
        <f t="shared" si="112"/>
        <v>1.5794896886872523E-2</v>
      </c>
      <c r="O2417" s="72">
        <f t="shared" si="111"/>
        <v>-1.5920965526994017E-2</v>
      </c>
    </row>
    <row r="2418" spans="1:15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6.2890399999999999E-2</v>
      </c>
      <c r="F2418" s="5">
        <v>0.35269929999999999</v>
      </c>
      <c r="G2418" s="5">
        <v>6.8974599999999997E-2</v>
      </c>
      <c r="H2418" s="5">
        <v>0.75909380000000004</v>
      </c>
      <c r="I2418" s="9">
        <v>0.29221520000000001</v>
      </c>
      <c r="M2418" s="5">
        <f t="shared" si="113"/>
        <v>-4.6105759259305952</v>
      </c>
      <c r="N2418" s="95">
        <f t="shared" si="112"/>
        <v>9.8481379962179674E-3</v>
      </c>
      <c r="O2418" s="72">
        <f t="shared" si="111"/>
        <v>-9.8969516540430378E-3</v>
      </c>
    </row>
    <row r="2419" spans="1:15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0.14246339999999999</v>
      </c>
      <c r="F2419" s="5">
        <v>0.35381669999999998</v>
      </c>
      <c r="G2419" s="5">
        <v>6.59106E-2</v>
      </c>
      <c r="H2419" s="5">
        <v>2.9072200000000001</v>
      </c>
      <c r="I2419" s="9">
        <v>0.34019100000000002</v>
      </c>
      <c r="M2419" s="5">
        <f t="shared" si="113"/>
        <v>-7.9482200957432427</v>
      </c>
      <c r="N2419" s="95">
        <f t="shared" si="112"/>
        <v>3.5316565842836902E-4</v>
      </c>
      <c r="O2419" s="72">
        <f t="shared" si="111"/>
        <v>-3.5322803610637069E-4</v>
      </c>
    </row>
    <row r="2420" spans="1:15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0.17593130000000001</v>
      </c>
      <c r="F2420" s="5">
        <v>0.39148850000000002</v>
      </c>
      <c r="G2420" s="5">
        <v>5.41523E-2</v>
      </c>
      <c r="H2420" s="5">
        <v>2.9993810000000001</v>
      </c>
      <c r="I2420" s="9">
        <v>0.3486264</v>
      </c>
      <c r="M2420" s="5">
        <f t="shared" si="113"/>
        <v>-8.0367108600338764</v>
      </c>
      <c r="N2420" s="95">
        <f t="shared" si="112"/>
        <v>3.2326627984135203E-4</v>
      </c>
      <c r="O2420" s="72">
        <f t="shared" si="111"/>
        <v>-3.233185416484924E-4</v>
      </c>
    </row>
    <row r="2421" spans="1:15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0.18214530000000001</v>
      </c>
      <c r="F2421" s="5">
        <v>0.37337399999999998</v>
      </c>
      <c r="G2421" s="5">
        <v>5.2726599999999998E-2</v>
      </c>
      <c r="H2421" s="5">
        <v>2.4609779999999999</v>
      </c>
      <c r="I2421" s="9">
        <v>0.32549260000000002</v>
      </c>
      <c r="M2421" s="5">
        <f t="shared" si="113"/>
        <v>-7.1527349346693949</v>
      </c>
      <c r="N2421" s="95">
        <f t="shared" si="112"/>
        <v>7.8210828982781724E-4</v>
      </c>
      <c r="O2421" s="72">
        <f t="shared" si="111"/>
        <v>-7.8241429608009517E-4</v>
      </c>
    </row>
    <row r="2422" spans="1:15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0.1044746</v>
      </c>
      <c r="F2422" s="5">
        <v>0.32124730000000001</v>
      </c>
      <c r="G2422" s="5">
        <v>4.0792099999999998E-2</v>
      </c>
      <c r="H2422" s="5">
        <v>2.2516560000000001</v>
      </c>
      <c r="I2422" s="9">
        <v>0.31540309999999999</v>
      </c>
      <c r="M2422" s="5">
        <f t="shared" si="113"/>
        <v>-6.6863422518787559</v>
      </c>
      <c r="N2422" s="95">
        <f t="shared" si="112"/>
        <v>1.2462835544839435E-3</v>
      </c>
      <c r="O2422" s="72">
        <f t="shared" si="111"/>
        <v>-1.2470608116887576E-3</v>
      </c>
    </row>
    <row r="2423" spans="1:15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0.1414832</v>
      </c>
      <c r="F2423" s="5">
        <v>0.34277449999999998</v>
      </c>
      <c r="G2423" s="5">
        <v>3.2851400000000003E-2</v>
      </c>
      <c r="H2423" s="5">
        <v>4.303382</v>
      </c>
      <c r="I2423" s="9">
        <v>0.26487050000000001</v>
      </c>
      <c r="M2423" s="5">
        <f t="shared" si="113"/>
        <v>-9.9397176641412095</v>
      </c>
      <c r="N2423" s="95">
        <f t="shared" si="112"/>
        <v>4.821859205998494E-5</v>
      </c>
      <c r="O2423" s="72">
        <f t="shared" si="111"/>
        <v>-4.8219754613626794E-5</v>
      </c>
    </row>
    <row r="2424" spans="1:15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0.1194326</v>
      </c>
      <c r="F2424" s="5">
        <v>0.29157050000000001</v>
      </c>
      <c r="G2424" s="5">
        <v>3.29821E-2</v>
      </c>
      <c r="H2424" s="5">
        <v>1.890204</v>
      </c>
      <c r="I2424" s="9">
        <v>0.27719510000000003</v>
      </c>
      <c r="M2424" s="5">
        <f t="shared" si="113"/>
        <v>-6.0221920276387895</v>
      </c>
      <c r="N2424" s="95">
        <f t="shared" si="112"/>
        <v>2.4184862690815939E-3</v>
      </c>
      <c r="O2424" s="72">
        <f t="shared" si="111"/>
        <v>-2.4214155308711562E-3</v>
      </c>
    </row>
    <row r="2425" spans="1:15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0.24878710000000001</v>
      </c>
      <c r="F2425" s="5">
        <v>0.18669559999999999</v>
      </c>
      <c r="G2425" s="5">
        <v>2.8076199999999999E-2</v>
      </c>
      <c r="H2425" s="5">
        <v>1.7283390000000001</v>
      </c>
      <c r="I2425" s="9">
        <v>0.2547354</v>
      </c>
      <c r="M2425" s="5">
        <f t="shared" si="113"/>
        <v>-5.532827183097055</v>
      </c>
      <c r="N2425" s="95">
        <f t="shared" si="112"/>
        <v>3.9392135751537705E-3</v>
      </c>
      <c r="O2425" s="72">
        <f t="shared" si="111"/>
        <v>-3.9469927127925566E-3</v>
      </c>
    </row>
    <row r="2426" spans="1:15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0.2624146</v>
      </c>
      <c r="F2426" s="5">
        <v>0.1059664</v>
      </c>
      <c r="G2426" s="5">
        <v>3.9822799999999998E-2</v>
      </c>
      <c r="H2426" s="5">
        <v>1.0336270000000001</v>
      </c>
      <c r="I2426" s="9">
        <v>0.29062139999999997</v>
      </c>
      <c r="M2426" s="5">
        <f t="shared" si="113"/>
        <v>-4.3744333112563725</v>
      </c>
      <c r="N2426" s="95">
        <f t="shared" si="112"/>
        <v>1.2438610072985471E-2</v>
      </c>
      <c r="O2426" s="72">
        <f t="shared" si="111"/>
        <v>-1.251661712445069E-2</v>
      </c>
    </row>
    <row r="2427" spans="1:15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0.2914467</v>
      </c>
      <c r="F2427" s="5">
        <v>0.14056250000000001</v>
      </c>
      <c r="G2427" s="5">
        <v>4.23592E-2</v>
      </c>
      <c r="H2427" s="5">
        <v>1.7498320000000001</v>
      </c>
      <c r="I2427" s="9">
        <v>0.2766477</v>
      </c>
      <c r="M2427" s="5">
        <f t="shared" si="113"/>
        <v>-5.582992632913542</v>
      </c>
      <c r="N2427" s="95">
        <f t="shared" si="112"/>
        <v>3.7471981830915955E-3</v>
      </c>
      <c r="O2427" s="72">
        <f t="shared" si="111"/>
        <v>-3.7542365183962272E-3</v>
      </c>
    </row>
    <row r="2428" spans="1:15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7.8319899999999998E-2</v>
      </c>
      <c r="F2428" s="5">
        <v>0.27727829999999998</v>
      </c>
      <c r="G2428" s="5">
        <v>6.4557299999999998E-2</v>
      </c>
      <c r="H2428" s="5">
        <v>1.892301</v>
      </c>
      <c r="I2428" s="9">
        <v>0.29902610000000002</v>
      </c>
      <c r="M2428" s="5">
        <f t="shared" si="113"/>
        <v>-6.260832080438</v>
      </c>
      <c r="N2428" s="95">
        <f t="shared" si="112"/>
        <v>1.9060163120743563E-3</v>
      </c>
      <c r="O2428" s="72">
        <f t="shared" si="111"/>
        <v>-1.9078350725908592E-3</v>
      </c>
    </row>
    <row r="2429" spans="1:15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4.4345500000000003E-2</v>
      </c>
      <c r="F2429" s="5">
        <v>0.28296070000000001</v>
      </c>
      <c r="G2429" s="5">
        <v>6.8904000000000007E-2</v>
      </c>
      <c r="H2429" s="5">
        <v>1.4798960000000001</v>
      </c>
      <c r="I2429" s="9">
        <v>0.43481170000000002</v>
      </c>
      <c r="M2429" s="5">
        <f t="shared" si="113"/>
        <v>-5.576588334833958</v>
      </c>
      <c r="N2429" s="95">
        <f t="shared" si="112"/>
        <v>3.7711825753452381E-3</v>
      </c>
      <c r="O2429" s="72">
        <f t="shared" si="111"/>
        <v>-3.7783114127623737E-3</v>
      </c>
    </row>
    <row r="2430" spans="1:15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6.5760299999999994E-2</v>
      </c>
      <c r="F2430" s="5">
        <v>0.31522830000000002</v>
      </c>
      <c r="G2430" s="5">
        <v>5.2878000000000001E-2</v>
      </c>
      <c r="H2430" s="5">
        <v>1.7357750000000001</v>
      </c>
      <c r="I2430" s="9">
        <v>0.31736209999999998</v>
      </c>
      <c r="M2430" s="5">
        <f t="shared" si="113"/>
        <v>-5.9669918460101536</v>
      </c>
      <c r="N2430" s="95">
        <f t="shared" si="112"/>
        <v>2.555389792278821E-3</v>
      </c>
      <c r="O2430" s="72">
        <f t="shared" si="111"/>
        <v>-2.5586603737024877E-3</v>
      </c>
    </row>
    <row r="2431" spans="1:15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8.7081099999999995E-2</v>
      </c>
      <c r="F2431" s="5">
        <v>0.3263336</v>
      </c>
      <c r="G2431" s="5">
        <v>5.4392299999999998E-2</v>
      </c>
      <c r="H2431" s="5">
        <v>2.1928070000000002</v>
      </c>
      <c r="I2431" s="9">
        <v>0.31994610000000001</v>
      </c>
      <c r="M2431" s="5">
        <f t="shared" si="113"/>
        <v>-6.7131377190285582</v>
      </c>
      <c r="N2431" s="95">
        <f t="shared" si="112"/>
        <v>1.2133722310088708E-3</v>
      </c>
      <c r="O2431" s="72">
        <f t="shared" si="111"/>
        <v>-1.2141089631082288E-3</v>
      </c>
    </row>
    <row r="2432" spans="1:15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0.10212499999999999</v>
      </c>
      <c r="F2432" s="5">
        <v>0.42508839999999998</v>
      </c>
      <c r="G2432" s="5">
        <v>7.5827699999999998E-2</v>
      </c>
      <c r="H2432" s="5">
        <v>2.6744189999999999</v>
      </c>
      <c r="I2432" s="9">
        <v>0.44159120000000002</v>
      </c>
      <c r="M2432" s="5">
        <f t="shared" si="113"/>
        <v>-7.7140645863765069</v>
      </c>
      <c r="N2432" s="95">
        <f t="shared" si="112"/>
        <v>4.463036581893639E-4</v>
      </c>
      <c r="O2432" s="72">
        <f t="shared" si="111"/>
        <v>-4.4640328130951887E-4</v>
      </c>
    </row>
    <row r="2433" spans="1:15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0.2870859</v>
      </c>
      <c r="F2433" s="5">
        <v>2.5883900000000001E-2</v>
      </c>
      <c r="G2433" s="5">
        <v>5.8351399999999998E-2</v>
      </c>
      <c r="H2433" s="5">
        <v>0.89905630000000003</v>
      </c>
      <c r="I2433" s="9">
        <v>0.41666570000000003</v>
      </c>
      <c r="M2433" s="5">
        <f t="shared" si="113"/>
        <v>-4.1034159023277867</v>
      </c>
      <c r="N2433" s="95">
        <f t="shared" si="112"/>
        <v>1.6247809889933972E-2</v>
      </c>
      <c r="O2433" s="72">
        <f t="shared" si="111"/>
        <v>-1.6381252965768714E-2</v>
      </c>
    </row>
    <row r="2434" spans="1:15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0.28825970000000001</v>
      </c>
      <c r="F2434" s="5">
        <v>7.0641999999999996E-3</v>
      </c>
      <c r="G2434" s="5">
        <v>4.23264E-2</v>
      </c>
      <c r="H2434" s="5">
        <v>0.75677369999999999</v>
      </c>
      <c r="I2434" s="9">
        <v>0.41747990000000001</v>
      </c>
      <c r="M2434" s="5">
        <f t="shared" si="113"/>
        <v>-3.7201355097972111</v>
      </c>
      <c r="N2434" s="95">
        <f t="shared" si="112"/>
        <v>2.3657447978862559E-2</v>
      </c>
      <c r="O2434" s="72">
        <f t="shared" ref="O2434:O2497" si="114">C2434*LN(logistic(M2434))+(1-C2434)*LN(1-logistic(M2434))</f>
        <v>-2.3941778715020387E-2</v>
      </c>
    </row>
    <row r="2435" spans="1:15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0.2134305</v>
      </c>
      <c r="F2435" s="5">
        <v>6.1679100000000001E-2</v>
      </c>
      <c r="G2435" s="5">
        <v>5.7336199999999997E-2</v>
      </c>
      <c r="H2435" s="5">
        <v>1.2332920000000001</v>
      </c>
      <c r="I2435" s="9">
        <v>0.44877929999999999</v>
      </c>
      <c r="M2435" s="5">
        <f t="shared" si="113"/>
        <v>-4.6905983160515463</v>
      </c>
      <c r="N2435" s="95">
        <f t="shared" ref="N2435:N2498" si="115">logistic(M2435)</f>
        <v>9.097663866500013E-3</v>
      </c>
      <c r="O2435" s="72">
        <f t="shared" si="114"/>
        <v>-9.1393003325158373E-3</v>
      </c>
    </row>
    <row r="2436" spans="1:15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0.20782200000000001</v>
      </c>
      <c r="F2436" s="5">
        <v>0.1504933</v>
      </c>
      <c r="G2436" s="5">
        <v>5.6423899999999999E-2</v>
      </c>
      <c r="H2436" s="5">
        <v>1.134598</v>
      </c>
      <c r="I2436" s="9">
        <v>0.38995180000000002</v>
      </c>
      <c r="M2436" s="5">
        <f t="shared" ref="M2436:M2499" si="116">MMULT(D2436:I2436,$L$20:$L$25)</f>
        <v>-4.6939416322443108</v>
      </c>
      <c r="N2436" s="95">
        <f t="shared" si="115"/>
        <v>9.0675736308399747E-3</v>
      </c>
      <c r="O2436" s="72">
        <f t="shared" si="114"/>
        <v>-9.1089342937000235E-3</v>
      </c>
    </row>
    <row r="2437" spans="1:15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0.11664919999999999</v>
      </c>
      <c r="F2437" s="5">
        <v>0.15064179999999999</v>
      </c>
      <c r="G2437" s="5">
        <v>5.7108699999999998E-2</v>
      </c>
      <c r="H2437" s="5">
        <v>1.4358919999999999</v>
      </c>
      <c r="I2437" s="9">
        <v>0.37750699999999998</v>
      </c>
      <c r="M2437" s="5">
        <f t="shared" si="116"/>
        <v>-5.2252687278172578</v>
      </c>
      <c r="N2437" s="95">
        <f t="shared" si="115"/>
        <v>5.3501363767026119E-3</v>
      </c>
      <c r="O2437" s="72">
        <f t="shared" si="114"/>
        <v>-5.3644996094024903E-3</v>
      </c>
    </row>
    <row r="2438" spans="1:15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0.1263271</v>
      </c>
      <c r="F2438" s="5">
        <v>0.19279099999999999</v>
      </c>
      <c r="G2438" s="5">
        <v>4.8882299999999997E-2</v>
      </c>
      <c r="H2438" s="5">
        <v>1.303909</v>
      </c>
      <c r="I2438" s="9">
        <v>0.36293350000000002</v>
      </c>
      <c r="M2438" s="5">
        <f t="shared" si="116"/>
        <v>-5.0154453081220307</v>
      </c>
      <c r="N2438" s="95">
        <f t="shared" si="115"/>
        <v>6.5909480926912289E-3</v>
      </c>
      <c r="O2438" s="72">
        <f t="shared" si="114"/>
        <v>-6.6127643035835976E-3</v>
      </c>
    </row>
    <row r="2439" spans="1:15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0.19738439999999999</v>
      </c>
      <c r="F2439" s="5">
        <v>4.9005300000000002E-2</v>
      </c>
      <c r="G2439" s="5">
        <v>5.7634100000000001E-2</v>
      </c>
      <c r="H2439" s="5">
        <v>0.72246069999999996</v>
      </c>
      <c r="I2439" s="9">
        <v>0.36236170000000001</v>
      </c>
      <c r="M2439" s="5">
        <f t="shared" si="116"/>
        <v>-3.9207013926813938</v>
      </c>
      <c r="N2439" s="95">
        <f t="shared" si="115"/>
        <v>1.944170890043859E-2</v>
      </c>
      <c r="O2439" s="72">
        <f t="shared" si="114"/>
        <v>-1.9633184730829416E-2</v>
      </c>
    </row>
    <row r="2440" spans="1:15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0.1931332</v>
      </c>
      <c r="F2440" s="5">
        <v>0.154672</v>
      </c>
      <c r="G2440" s="5">
        <v>5.5725900000000002E-2</v>
      </c>
      <c r="H2440" s="5">
        <v>1.050036</v>
      </c>
      <c r="I2440" s="9">
        <v>0.32725650000000001</v>
      </c>
      <c r="M2440" s="5">
        <f t="shared" si="116"/>
        <v>-4.6046176520625899</v>
      </c>
      <c r="N2440" s="95">
        <f t="shared" si="115"/>
        <v>9.9064080342723716E-3</v>
      </c>
      <c r="O2440" s="72">
        <f t="shared" si="114"/>
        <v>-9.9558029827552207E-3</v>
      </c>
    </row>
    <row r="2441" spans="1:15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0.19178719999999999</v>
      </c>
      <c r="F2441" s="5">
        <v>0.22114700000000001</v>
      </c>
      <c r="G2441" s="5">
        <v>5.2720400000000001E-2</v>
      </c>
      <c r="H2441" s="5">
        <v>1.8921539999999999</v>
      </c>
      <c r="I2441" s="9">
        <v>0.34167969999999998</v>
      </c>
      <c r="M2441" s="5">
        <f t="shared" si="116"/>
        <v>-6.0108438556901653</v>
      </c>
      <c r="N2441" s="95">
        <f t="shared" si="115"/>
        <v>2.4460204710527495E-3</v>
      </c>
      <c r="O2441" s="72">
        <f t="shared" si="114"/>
        <v>-2.4490168662851968E-3</v>
      </c>
    </row>
    <row r="2442" spans="1:15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0.23292280000000001</v>
      </c>
      <c r="F2442" s="5">
        <v>-0.4407566</v>
      </c>
      <c r="G2442" s="5">
        <v>6.8524799999999997E-2</v>
      </c>
      <c r="H2442" s="5">
        <v>0.46617690000000001</v>
      </c>
      <c r="I2442" s="9">
        <v>0.2069114</v>
      </c>
      <c r="M2442" s="5">
        <f t="shared" si="116"/>
        <v>-2.9688893708124766</v>
      </c>
      <c r="N2442" s="95">
        <f t="shared" si="115"/>
        <v>4.8851302370716089E-2</v>
      </c>
      <c r="O2442" s="72">
        <f t="shared" si="114"/>
        <v>-5.0084869427943365E-2</v>
      </c>
    </row>
    <row r="2443" spans="1:15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0.19653470000000001</v>
      </c>
      <c r="F2443" s="5">
        <v>-0.46116000000000001</v>
      </c>
      <c r="G2443" s="5">
        <v>4.2300999999999998E-2</v>
      </c>
      <c r="H2443" s="5">
        <v>0.42693639999999999</v>
      </c>
      <c r="I2443" s="9">
        <v>0.23349809999999999</v>
      </c>
      <c r="M2443" s="5">
        <f t="shared" si="116"/>
        <v>-2.6655261660795011</v>
      </c>
      <c r="N2443" s="95">
        <f t="shared" si="115"/>
        <v>6.5038486843952595E-2</v>
      </c>
      <c r="O2443" s="72">
        <f t="shared" si="114"/>
        <v>-6.7249912940594236E-2</v>
      </c>
    </row>
    <row r="2444" spans="1:15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0.1990083</v>
      </c>
      <c r="F2444" s="5">
        <v>-0.53642480000000003</v>
      </c>
      <c r="G2444" s="5">
        <v>5.5804600000000003E-2</v>
      </c>
      <c r="H2444" s="5">
        <v>0.56179259999999998</v>
      </c>
      <c r="I2444" s="9">
        <v>0.22422980000000001</v>
      </c>
      <c r="M2444" s="5">
        <f t="shared" si="116"/>
        <v>-2.8837298452848259</v>
      </c>
      <c r="N2444" s="95">
        <f t="shared" si="115"/>
        <v>5.2963740402888954E-2</v>
      </c>
      <c r="O2444" s="72">
        <f t="shared" si="114"/>
        <v>-5.4417897619756246E-2</v>
      </c>
    </row>
    <row r="2445" spans="1:15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0.22453409999999999</v>
      </c>
      <c r="F2445" s="5">
        <v>-0.20416770000000001</v>
      </c>
      <c r="G2445" s="5">
        <v>7.76646E-2</v>
      </c>
      <c r="H2445" s="5">
        <v>0.77164600000000005</v>
      </c>
      <c r="I2445" s="9">
        <v>0.2028768</v>
      </c>
      <c r="M2445" s="5">
        <f t="shared" si="116"/>
        <v>-3.8787741606394395</v>
      </c>
      <c r="N2445" s="95">
        <f t="shared" si="115"/>
        <v>2.0257311969987715E-2</v>
      </c>
      <c r="O2445" s="72">
        <f t="shared" si="114"/>
        <v>-2.0465305027961723E-2</v>
      </c>
    </row>
    <row r="2446" spans="1:15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0.25600509999999999</v>
      </c>
      <c r="F2446" s="5">
        <v>-0.1054583</v>
      </c>
      <c r="G2446" s="5">
        <v>5.1489500000000001E-2</v>
      </c>
      <c r="H2446" s="5">
        <v>1.026872</v>
      </c>
      <c r="I2446" s="9">
        <v>0.25963399999999998</v>
      </c>
      <c r="M2446" s="5">
        <f t="shared" si="116"/>
        <v>-4.1714345459132574</v>
      </c>
      <c r="N2446" s="95">
        <f t="shared" si="115"/>
        <v>1.5195638677748704E-2</v>
      </c>
      <c r="O2446" s="72">
        <f t="shared" si="114"/>
        <v>-1.5312275484157804E-2</v>
      </c>
    </row>
    <row r="2447" spans="1:15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0.26285510000000001</v>
      </c>
      <c r="F2447" s="5">
        <v>-1.26289E-2</v>
      </c>
      <c r="G2447" s="5">
        <v>5.5804100000000002E-2</v>
      </c>
      <c r="H2447" s="5">
        <v>1.6029169999999999</v>
      </c>
      <c r="I2447" s="9">
        <v>0.20873449999999999</v>
      </c>
      <c r="M2447" s="5">
        <f t="shared" si="116"/>
        <v>-5.2876085121356979</v>
      </c>
      <c r="N2447" s="95">
        <f t="shared" si="115"/>
        <v>5.028419211215553E-3</v>
      </c>
      <c r="O2447" s="72">
        <f t="shared" si="114"/>
        <v>-5.0411042527687419E-3</v>
      </c>
    </row>
    <row r="2448" spans="1:15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0.26775850000000001</v>
      </c>
      <c r="F2448" s="5">
        <v>3.53324E-2</v>
      </c>
      <c r="G2448" s="5">
        <v>6.2009500000000002E-2</v>
      </c>
      <c r="H2448" s="5">
        <v>1.0122059999999999</v>
      </c>
      <c r="I2448" s="9">
        <v>0.19015070000000001</v>
      </c>
      <c r="M2448" s="5">
        <f t="shared" si="116"/>
        <v>-4.4751156682288453</v>
      </c>
      <c r="N2448" s="95">
        <f t="shared" si="115"/>
        <v>1.1260658151187295E-2</v>
      </c>
      <c r="O2448" s="72">
        <f t="shared" si="114"/>
        <v>-1.1324539378030206E-2</v>
      </c>
    </row>
    <row r="2449" spans="1:15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-3.4337399999999997E-2</v>
      </c>
      <c r="F2449" s="5">
        <v>3.69465E-2</v>
      </c>
      <c r="G2449" s="5">
        <v>2.9261300000000001E-2</v>
      </c>
      <c r="H2449" s="5">
        <v>0.47925509999999999</v>
      </c>
      <c r="I2449" s="9">
        <v>0.1210552</v>
      </c>
      <c r="M2449" s="5">
        <f t="shared" si="116"/>
        <v>-3.534209509513238</v>
      </c>
      <c r="N2449" s="95">
        <f t="shared" si="115"/>
        <v>2.8354383427175389E-2</v>
      </c>
      <c r="O2449" s="72">
        <f t="shared" si="114"/>
        <v>-2.8764133004788368E-2</v>
      </c>
    </row>
    <row r="2450" spans="1:15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-6.94911E-2</v>
      </c>
      <c r="F2450" s="5">
        <v>-1.55405E-2</v>
      </c>
      <c r="G2450" s="5">
        <v>-2.3590699999999999E-2</v>
      </c>
      <c r="H2450" s="5">
        <v>0.31432450000000001</v>
      </c>
      <c r="I2450" s="9">
        <v>0.12821360000000001</v>
      </c>
      <c r="M2450" s="5">
        <f t="shared" si="116"/>
        <v>-2.7824256296393828</v>
      </c>
      <c r="N2450" s="95">
        <f t="shared" si="115"/>
        <v>5.8281283161243022E-2</v>
      </c>
      <c r="O2450" s="72">
        <f t="shared" si="114"/>
        <v>-6.0048651078251421E-2</v>
      </c>
    </row>
    <row r="2451" spans="1:15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-4.1207800000000003E-2</v>
      </c>
      <c r="F2451" s="5">
        <v>-0.18419759999999999</v>
      </c>
      <c r="G2451" s="5">
        <v>3.01255E-2</v>
      </c>
      <c r="H2451" s="5">
        <v>0.58802679999999996</v>
      </c>
      <c r="I2451" s="9">
        <v>0.28605750000000002</v>
      </c>
      <c r="M2451" s="5">
        <f t="shared" si="116"/>
        <v>-3.2935027588548196</v>
      </c>
      <c r="N2451" s="95">
        <f t="shared" si="115"/>
        <v>3.5794756675676033E-2</v>
      </c>
      <c r="O2451" s="72">
        <f t="shared" si="114"/>
        <v>-3.6451099020501643E-2</v>
      </c>
    </row>
    <row r="2452" spans="1:15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-5.99803E-2</v>
      </c>
      <c r="F2452" s="5">
        <v>-8.3421300000000004E-2</v>
      </c>
      <c r="G2452" s="5">
        <v>3.0775E-2</v>
      </c>
      <c r="H2452" s="5">
        <v>0.51639360000000001</v>
      </c>
      <c r="I2452" s="9">
        <v>0.307172</v>
      </c>
      <c r="M2452" s="5">
        <f t="shared" si="116"/>
        <v>-3.3257692298610677</v>
      </c>
      <c r="N2452" s="95">
        <f t="shared" si="115"/>
        <v>3.4697655933424325E-2</v>
      </c>
      <c r="O2452" s="72">
        <f t="shared" si="114"/>
        <v>-3.5313916800902762E-2</v>
      </c>
    </row>
    <row r="2453" spans="1:15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-4.6001399999999998E-2</v>
      </c>
      <c r="F2453" s="5">
        <v>-0.1104031</v>
      </c>
      <c r="G2453" s="5">
        <v>5.4908699999999998E-2</v>
      </c>
      <c r="H2453" s="5">
        <v>0.57739079999999998</v>
      </c>
      <c r="I2453" s="9">
        <v>0.2876611</v>
      </c>
      <c r="M2453" s="5">
        <f t="shared" si="116"/>
        <v>-3.5830869925675231</v>
      </c>
      <c r="N2453" s="95">
        <f t="shared" si="115"/>
        <v>2.7038388041820533E-2</v>
      </c>
      <c r="O2453" s="72">
        <f t="shared" si="114"/>
        <v>-2.7410650854824258E-2</v>
      </c>
    </row>
    <row r="2454" spans="1:15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-0.1222748</v>
      </c>
      <c r="F2454" s="5">
        <v>-3.8411300000000002E-2</v>
      </c>
      <c r="G2454" s="5">
        <v>1.9500400000000001E-2</v>
      </c>
      <c r="H2454" s="5">
        <v>0.23538049999999999</v>
      </c>
      <c r="I2454" s="9">
        <v>0.24658089999999999</v>
      </c>
      <c r="M2454" s="5">
        <f t="shared" si="116"/>
        <v>-2.9165729370784703</v>
      </c>
      <c r="N2454" s="95">
        <f t="shared" si="115"/>
        <v>5.1340357978477927E-2</v>
      </c>
      <c r="O2454" s="72">
        <f t="shared" si="114"/>
        <v>-5.270519378381442E-2</v>
      </c>
    </row>
    <row r="2455" spans="1:15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-0.1061909</v>
      </c>
      <c r="F2455" s="5">
        <v>-8.3788000000000005E-3</v>
      </c>
      <c r="G2455" s="5">
        <v>3.32941E-2</v>
      </c>
      <c r="H2455" s="5">
        <v>0.21257129999999999</v>
      </c>
      <c r="I2455" s="9">
        <v>0.26632699999999998</v>
      </c>
      <c r="M2455" s="5">
        <f t="shared" si="116"/>
        <v>-3.0153266604702718</v>
      </c>
      <c r="N2455" s="95">
        <f t="shared" si="115"/>
        <v>4.6738248984077448E-2</v>
      </c>
      <c r="O2455" s="72">
        <f t="shared" si="114"/>
        <v>-4.7865753002403685E-2</v>
      </c>
    </row>
    <row r="2456" spans="1:15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-0.1059597</v>
      </c>
      <c r="F2456" s="5">
        <v>1.52154E-2</v>
      </c>
      <c r="G2456" s="5">
        <v>2.7847899999999998E-2</v>
      </c>
      <c r="H2456" s="5">
        <v>0.2827789</v>
      </c>
      <c r="I2456" s="9">
        <v>0.2888733</v>
      </c>
      <c r="M2456" s="5">
        <f t="shared" si="116"/>
        <v>-3.1038826601614824</v>
      </c>
      <c r="N2456" s="95">
        <f t="shared" si="115"/>
        <v>4.2947382823787364E-2</v>
      </c>
      <c r="O2456" s="72">
        <f t="shared" si="114"/>
        <v>-4.3896907665250444E-2</v>
      </c>
    </row>
    <row r="2457" spans="1:15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8.1911999999999992E-3</v>
      </c>
      <c r="F2457" s="5">
        <v>-2.3649E-2</v>
      </c>
      <c r="G2457" s="5">
        <v>5.2160000000000002E-3</v>
      </c>
      <c r="H2457" s="5">
        <v>0.1251882</v>
      </c>
      <c r="I2457" s="9">
        <v>0.1655914</v>
      </c>
      <c r="M2457" s="5">
        <f t="shared" si="116"/>
        <v>-2.6443009758266518</v>
      </c>
      <c r="N2457" s="95">
        <f t="shared" si="115"/>
        <v>6.6341135779223362E-2</v>
      </c>
      <c r="O2457" s="72">
        <f t="shared" si="114"/>
        <v>-6.8644149203946042E-2</v>
      </c>
    </row>
    <row r="2458" spans="1:15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-2.6938799999999999E-2</v>
      </c>
      <c r="F2458" s="5">
        <v>-0.16094320000000001</v>
      </c>
      <c r="G2458" s="5">
        <v>2.8590999999999998E-2</v>
      </c>
      <c r="H2458" s="5">
        <v>7.9917000000000002E-2</v>
      </c>
      <c r="I2458" s="9">
        <v>0.21362919999999999</v>
      </c>
      <c r="M2458" s="5">
        <f t="shared" si="116"/>
        <v>-2.5442937999513089</v>
      </c>
      <c r="N2458" s="95">
        <f t="shared" si="115"/>
        <v>7.281076949832159E-2</v>
      </c>
      <c r="O2458" s="72">
        <f t="shared" si="114"/>
        <v>-7.5597602099893524E-2</v>
      </c>
    </row>
    <row r="2459" spans="1:15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1.75598E-2</v>
      </c>
      <c r="F2459" s="5">
        <v>-0.13261419999999999</v>
      </c>
      <c r="G2459" s="5">
        <v>3.1966599999999998E-2</v>
      </c>
      <c r="H2459" s="5">
        <v>9.8017300000000002E-2</v>
      </c>
      <c r="I2459" s="9">
        <v>0.20454149999999999</v>
      </c>
      <c r="M2459" s="5">
        <f t="shared" si="116"/>
        <v>-2.6285227083322651</v>
      </c>
      <c r="N2459" s="95">
        <f t="shared" si="115"/>
        <v>6.7325154120268862E-2</v>
      </c>
      <c r="O2459" s="72">
        <f t="shared" si="114"/>
        <v>-6.969864275662864E-2</v>
      </c>
    </row>
    <row r="2460" spans="1:15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-3.9556800000000003E-2</v>
      </c>
      <c r="F2460" s="5">
        <v>-0.23446049999999999</v>
      </c>
      <c r="G2460" s="5">
        <v>2.2753000000000001E-3</v>
      </c>
      <c r="H2460" s="5">
        <v>8.0405299999999999E-2</v>
      </c>
      <c r="I2460" s="9">
        <v>0.22785710000000001</v>
      </c>
      <c r="M2460" s="5">
        <f t="shared" si="116"/>
        <v>-2.2240869384578641</v>
      </c>
      <c r="N2460" s="95">
        <f t="shared" si="115"/>
        <v>9.7608230747431218E-2</v>
      </c>
      <c r="O2460" s="72">
        <f t="shared" si="114"/>
        <v>-0.1027065192323226</v>
      </c>
    </row>
    <row r="2461" spans="1:15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0.1199622</v>
      </c>
      <c r="F2461" s="5">
        <v>0.60159949999999995</v>
      </c>
      <c r="G2461" s="5">
        <v>6.0892599999999998E-2</v>
      </c>
      <c r="H2461" s="5">
        <v>1.9468730000000001</v>
      </c>
      <c r="I2461" s="9">
        <v>0.27811190000000002</v>
      </c>
      <c r="M2461" s="5">
        <f t="shared" si="116"/>
        <v>-6.7857583641169343</v>
      </c>
      <c r="N2461" s="95">
        <f t="shared" si="115"/>
        <v>1.1284757202015788E-3</v>
      </c>
      <c r="O2461" s="72">
        <f t="shared" si="114"/>
        <v>-1.1291129283548529E-3</v>
      </c>
    </row>
    <row r="2462" spans="1:15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0.1968857</v>
      </c>
      <c r="F2462" s="5">
        <v>0.18610170000000001</v>
      </c>
      <c r="G2462" s="5">
        <v>2.2102799999999999E-2</v>
      </c>
      <c r="H2462" s="5">
        <v>0.26054100000000002</v>
      </c>
      <c r="I2462" s="9">
        <v>1.1903319999999999</v>
      </c>
      <c r="M2462" s="5">
        <f t="shared" si="116"/>
        <v>-2.5868092119348702</v>
      </c>
      <c r="N2462" s="95">
        <f t="shared" si="115"/>
        <v>6.9992197006016416E-2</v>
      </c>
      <c r="O2462" s="72">
        <f t="shared" si="114"/>
        <v>-7.2562302553922584E-2</v>
      </c>
    </row>
    <row r="2463" spans="1:15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0.19966390000000001</v>
      </c>
      <c r="F2463" s="5">
        <v>0.18943989999999999</v>
      </c>
      <c r="G2463" s="5">
        <v>5.1431600000000001E-2</v>
      </c>
      <c r="H2463" s="5">
        <v>0.1350384</v>
      </c>
      <c r="I2463" s="9">
        <v>1.1482429999999999</v>
      </c>
      <c r="M2463" s="5">
        <f t="shared" si="116"/>
        <v>-2.6511980745551296</v>
      </c>
      <c r="N2463" s="95">
        <f t="shared" si="115"/>
        <v>6.5915205198234419E-2</v>
      </c>
      <c r="O2463" s="72">
        <f t="shared" si="114"/>
        <v>-6.8188058148500763E-2</v>
      </c>
    </row>
    <row r="2464" spans="1:15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0.1437889</v>
      </c>
      <c r="F2464" s="5">
        <v>0.1923531</v>
      </c>
      <c r="G2464" s="5">
        <v>3.31715E-2</v>
      </c>
      <c r="H2464" s="5">
        <v>0.2191553</v>
      </c>
      <c r="I2464" s="9">
        <v>1.127111</v>
      </c>
      <c r="M2464" s="5">
        <f t="shared" si="116"/>
        <v>-2.6796687221152387</v>
      </c>
      <c r="N2464" s="95">
        <f t="shared" si="115"/>
        <v>6.4183771478696278E-2</v>
      </c>
      <c r="O2464" s="72">
        <f t="shared" si="114"/>
        <v>-6.6336158831075923E-2</v>
      </c>
    </row>
    <row r="2465" spans="1:15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0.13519510000000001</v>
      </c>
      <c r="F2465" s="5">
        <v>0.1921022</v>
      </c>
      <c r="G2465" s="5">
        <v>5.3583199999999997E-2</v>
      </c>
      <c r="H2465" s="5">
        <v>0.50703600000000004</v>
      </c>
      <c r="I2465" s="9">
        <v>1.0006569999999999</v>
      </c>
      <c r="M2465" s="5">
        <f t="shared" si="116"/>
        <v>-3.3832700089022412</v>
      </c>
      <c r="N2465" s="95">
        <f t="shared" si="115"/>
        <v>3.2822429248768312E-2</v>
      </c>
      <c r="O2465" s="72">
        <f t="shared" si="114"/>
        <v>-3.3373169827168384E-2</v>
      </c>
    </row>
    <row r="2466" spans="1:15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0.18969939999999999</v>
      </c>
      <c r="F2466" s="5">
        <v>0.22726270000000001</v>
      </c>
      <c r="G2466" s="5">
        <v>5.2744199999999998E-2</v>
      </c>
      <c r="H2466" s="5">
        <v>0.1614805</v>
      </c>
      <c r="I2466" s="9">
        <v>0.96261839999999999</v>
      </c>
      <c r="M2466" s="5">
        <f t="shared" si="116"/>
        <v>-2.8779958012810885</v>
      </c>
      <c r="N2466" s="95">
        <f t="shared" si="115"/>
        <v>5.3252090267237498E-2</v>
      </c>
      <c r="O2466" s="72">
        <f t="shared" si="114"/>
        <v>-5.472242003709054E-2</v>
      </c>
    </row>
    <row r="2467" spans="1:15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0.17616889999999999</v>
      </c>
      <c r="F2467" s="5">
        <v>0.27060299999999998</v>
      </c>
      <c r="G2467" s="5">
        <v>6.3284400000000005E-2</v>
      </c>
      <c r="H2467" s="5">
        <v>0.46345059999999999</v>
      </c>
      <c r="I2467" s="9">
        <v>1.1696169999999999</v>
      </c>
      <c r="M2467" s="5">
        <f t="shared" si="116"/>
        <v>-3.3838672934812539</v>
      </c>
      <c r="N2467" s="95">
        <f t="shared" si="115"/>
        <v>3.280347366958377E-2</v>
      </c>
      <c r="O2467" s="72">
        <f t="shared" si="114"/>
        <v>-3.3353571157796497E-2</v>
      </c>
    </row>
    <row r="2468" spans="1:15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0.1797532</v>
      </c>
      <c r="F2468" s="5">
        <v>0.30370049999999998</v>
      </c>
      <c r="G2468" s="5">
        <v>6.12037E-2</v>
      </c>
      <c r="H2468" s="5">
        <v>0.89498900000000003</v>
      </c>
      <c r="I2468" s="9">
        <v>1.171133</v>
      </c>
      <c r="M2468" s="5">
        <f t="shared" si="116"/>
        <v>-4.100619144966406</v>
      </c>
      <c r="N2468" s="95">
        <f t="shared" si="115"/>
        <v>1.6292573285063144E-2</v>
      </c>
      <c r="O2468" s="72">
        <f t="shared" si="114"/>
        <v>-1.6426756715633848E-2</v>
      </c>
    </row>
    <row r="2469" spans="1:15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1.7175699999999999E-2</v>
      </c>
      <c r="F2469" s="5">
        <v>3.01365E-2</v>
      </c>
      <c r="G2469" s="5">
        <v>5.92086E-2</v>
      </c>
      <c r="H2469" s="5">
        <v>3.334908</v>
      </c>
      <c r="I2469" s="9">
        <v>0.27819070000000001</v>
      </c>
      <c r="M2469" s="5">
        <f t="shared" si="116"/>
        <v>-8.1958736616192205</v>
      </c>
      <c r="N2469" s="95">
        <f t="shared" si="115"/>
        <v>2.7571318625043242E-4</v>
      </c>
      <c r="O2469" s="72">
        <f t="shared" si="114"/>
        <v>-2.7575120211876229E-4</v>
      </c>
    </row>
    <row r="2470" spans="1:15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9.0985700000000003E-2</v>
      </c>
      <c r="F2470" s="5">
        <v>0.13702439999999999</v>
      </c>
      <c r="G2470" s="5">
        <v>6.9197700000000001E-2</v>
      </c>
      <c r="H2470" s="5">
        <v>4.509398</v>
      </c>
      <c r="I2470" s="9">
        <v>0.27067439999999998</v>
      </c>
      <c r="M2470" s="5">
        <f t="shared" si="116"/>
        <v>-10.27692279666014</v>
      </c>
      <c r="N2470" s="95">
        <f t="shared" si="115"/>
        <v>3.4417093451307611E-5</v>
      </c>
      <c r="O2470" s="72">
        <f t="shared" si="114"/>
        <v>-3.4417685733061655E-5</v>
      </c>
    </row>
    <row r="2471" spans="1:15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1.3526699999999999E-2</v>
      </c>
      <c r="F2471" s="5">
        <v>4.4601200000000001E-2</v>
      </c>
      <c r="G2471" s="5">
        <v>4.7596800000000002E-2</v>
      </c>
      <c r="H2471" s="5">
        <v>1.976831</v>
      </c>
      <c r="I2471" s="9">
        <v>0.15922539999999999</v>
      </c>
      <c r="M2471" s="5">
        <f t="shared" si="116"/>
        <v>-6.0350403753836952</v>
      </c>
      <c r="N2471" s="95">
        <f t="shared" si="115"/>
        <v>2.3876852054491144E-3</v>
      </c>
      <c r="O2471" s="72">
        <f t="shared" si="114"/>
        <v>-2.3905402713403838E-3</v>
      </c>
    </row>
    <row r="2472" spans="1:15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0.1489038</v>
      </c>
      <c r="F2472" s="5">
        <v>0.1311232</v>
      </c>
      <c r="G2472" s="5">
        <v>7.9457799999999995E-2</v>
      </c>
      <c r="H2472" s="5">
        <v>3.8469609999999999</v>
      </c>
      <c r="I2472" s="9">
        <v>0.22877210000000001</v>
      </c>
      <c r="M2472" s="5">
        <f t="shared" si="116"/>
        <v>-9.2967264388566306</v>
      </c>
      <c r="N2472" s="95">
        <f t="shared" si="115"/>
        <v>9.171559216375599E-5</v>
      </c>
      <c r="O2472" s="72">
        <f t="shared" si="114"/>
        <v>-9.1719798295913742E-5</v>
      </c>
    </row>
    <row r="2473" spans="1:15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-8.2908499999999996E-2</v>
      </c>
      <c r="F2473" s="5">
        <v>9.5057100000000005E-2</v>
      </c>
      <c r="G2473" s="5">
        <v>5.5205900000000002E-2</v>
      </c>
      <c r="H2473" s="5">
        <v>2.7818710000000002</v>
      </c>
      <c r="I2473" s="9">
        <v>0.1672544</v>
      </c>
      <c r="M2473" s="5">
        <f t="shared" si="116"/>
        <v>-7.4871612288908711</v>
      </c>
      <c r="N2473" s="95">
        <f t="shared" si="115"/>
        <v>5.5991738993335183E-4</v>
      </c>
      <c r="O2473" s="72">
        <f t="shared" si="114"/>
        <v>-5.6007420221245038E-4</v>
      </c>
    </row>
    <row r="2474" spans="1:15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4.48017E-2</v>
      </c>
      <c r="F2474" s="5">
        <v>0.14654020000000001</v>
      </c>
      <c r="G2474" s="5">
        <v>5.8567800000000003E-2</v>
      </c>
      <c r="H2474" s="5">
        <v>1.475007</v>
      </c>
      <c r="I2474" s="9">
        <v>0.19274649999999999</v>
      </c>
      <c r="M2474" s="5">
        <f t="shared" si="116"/>
        <v>-5.4375832709222527</v>
      </c>
      <c r="N2474" s="95">
        <f t="shared" si="115"/>
        <v>4.3311429095399603E-3</v>
      </c>
      <c r="O2474" s="72">
        <f t="shared" si="114"/>
        <v>-4.3405494796167265E-3</v>
      </c>
    </row>
    <row r="2475" spans="1:15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8.1034800000000004E-2</v>
      </c>
      <c r="F2475" s="5">
        <v>0.13428319999999999</v>
      </c>
      <c r="G2475" s="5">
        <v>3.62945E-2</v>
      </c>
      <c r="H2475" s="5">
        <v>1.61009</v>
      </c>
      <c r="I2475" s="9">
        <v>0.1681841</v>
      </c>
      <c r="M2475" s="5">
        <f t="shared" si="116"/>
        <v>-5.4570701126920138</v>
      </c>
      <c r="N2475" s="95">
        <f t="shared" si="115"/>
        <v>4.2479146994396783E-3</v>
      </c>
      <c r="O2475" s="72">
        <f t="shared" si="114"/>
        <v>-4.2569627216620318E-3</v>
      </c>
    </row>
    <row r="2476" spans="1:15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0.2035643</v>
      </c>
      <c r="F2476" s="5">
        <v>-0.73698680000000005</v>
      </c>
      <c r="G2476" s="5">
        <v>4.2724900000000003E-2</v>
      </c>
      <c r="H2476" s="5">
        <v>1.670291</v>
      </c>
      <c r="I2476" s="9">
        <v>0.39922259999999998</v>
      </c>
      <c r="M2476" s="5">
        <f t="shared" si="116"/>
        <v>-4.1436411904527475</v>
      </c>
      <c r="N2476" s="95">
        <f t="shared" si="115"/>
        <v>1.561721205818887E-2</v>
      </c>
      <c r="O2476" s="72">
        <f t="shared" si="114"/>
        <v>-1.5740445439500296E-2</v>
      </c>
    </row>
    <row r="2477" spans="1:15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0.29255569999999997</v>
      </c>
      <c r="F2477" s="5">
        <v>-0.50111870000000003</v>
      </c>
      <c r="G2477" s="5">
        <v>8.2877999999999993E-2</v>
      </c>
      <c r="H2477" s="5">
        <v>2.9141319999999999</v>
      </c>
      <c r="I2477" s="9">
        <v>0.40388869999999999</v>
      </c>
      <c r="M2477" s="5">
        <f t="shared" si="116"/>
        <v>-6.7501902146736166</v>
      </c>
      <c r="N2477" s="95">
        <f t="shared" si="115"/>
        <v>1.1692880882909716E-3</v>
      </c>
      <c r="O2477" s="72">
        <f t="shared" si="114"/>
        <v>-1.1699722389725128E-3</v>
      </c>
    </row>
    <row r="2478" spans="1:15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-7.0245600000000005E-2</v>
      </c>
      <c r="F2478" s="5">
        <v>0.22732540000000001</v>
      </c>
      <c r="G2478" s="5">
        <v>1.7645500000000001E-2</v>
      </c>
      <c r="H2478" s="5">
        <v>0.89087490000000003</v>
      </c>
      <c r="I2478" s="9">
        <v>0.10643370000000001</v>
      </c>
      <c r="M2478" s="5">
        <f t="shared" si="116"/>
        <v>-4.3980044946204915</v>
      </c>
      <c r="N2478" s="95">
        <f t="shared" si="115"/>
        <v>1.2152367095987692E-2</v>
      </c>
      <c r="O2478" s="72">
        <f t="shared" si="114"/>
        <v>-1.2226810835532309E-2</v>
      </c>
    </row>
    <row r="2479" spans="1:15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-3.6564899999999997E-2</v>
      </c>
      <c r="F2479" s="5">
        <v>0.23653920000000001</v>
      </c>
      <c r="G2479" s="5">
        <v>4.4510800000000003E-2</v>
      </c>
      <c r="H2479" s="5">
        <v>1.1084240000000001</v>
      </c>
      <c r="I2479" s="9">
        <v>0.1000108</v>
      </c>
      <c r="M2479" s="5">
        <f t="shared" si="116"/>
        <v>-4.963006140171764</v>
      </c>
      <c r="N2479" s="95">
        <f t="shared" si="115"/>
        <v>6.9433307253912863E-3</v>
      </c>
      <c r="O2479" s="72">
        <f t="shared" si="114"/>
        <v>-6.9675478094239863E-3</v>
      </c>
    </row>
    <row r="2480" spans="1:15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-6.2907199999999996E-2</v>
      </c>
      <c r="F2480" s="5">
        <v>0.2432619</v>
      </c>
      <c r="G2480" s="5">
        <v>4.4996099999999997E-2</v>
      </c>
      <c r="H2480" s="5">
        <v>1.262124</v>
      </c>
      <c r="I2480" s="9">
        <v>0.1029219</v>
      </c>
      <c r="M2480" s="5">
        <f t="shared" si="116"/>
        <v>-5.2307100680182046</v>
      </c>
      <c r="N2480" s="95">
        <f t="shared" si="115"/>
        <v>5.3212580162960502E-3</v>
      </c>
      <c r="O2480" s="72">
        <f t="shared" si="114"/>
        <v>-5.3354663362396937E-3</v>
      </c>
    </row>
    <row r="2481" spans="1:15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-0.1460388</v>
      </c>
      <c r="F2481" s="5">
        <v>0.18441260000000001</v>
      </c>
      <c r="G2481" s="5">
        <v>2.59887E-2</v>
      </c>
      <c r="H2481" s="5">
        <v>1.0521240000000001</v>
      </c>
      <c r="I2481" s="9">
        <v>9.1901499999999997E-2</v>
      </c>
      <c r="M2481" s="5">
        <f t="shared" si="116"/>
        <v>-4.6997254878702481</v>
      </c>
      <c r="N2481" s="95">
        <f t="shared" si="115"/>
        <v>9.0157509419230512E-3</v>
      </c>
      <c r="O2481" s="72">
        <f t="shared" si="114"/>
        <v>-9.0566387662732294E-3</v>
      </c>
    </row>
    <row r="2482" spans="1:15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-0.1093939</v>
      </c>
      <c r="F2482" s="5">
        <v>0.18125430000000001</v>
      </c>
      <c r="G2482" s="5">
        <v>4.6288599999999999E-2</v>
      </c>
      <c r="H2482" s="5">
        <v>0.99535830000000003</v>
      </c>
      <c r="I2482" s="9">
        <v>9.4625200000000007E-2</v>
      </c>
      <c r="M2482" s="5">
        <f t="shared" si="116"/>
        <v>-4.7501784791846555</v>
      </c>
      <c r="N2482" s="95">
        <f t="shared" si="115"/>
        <v>8.575967775517784E-3</v>
      </c>
      <c r="O2482" s="72">
        <f t="shared" si="114"/>
        <v>-8.6129529950099478E-3</v>
      </c>
    </row>
    <row r="2483" spans="1:15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-0.11787019999999999</v>
      </c>
      <c r="F2483" s="5">
        <v>0.17369789999999999</v>
      </c>
      <c r="G2483" s="5">
        <v>3.4512500000000002E-2</v>
      </c>
      <c r="H2483" s="5">
        <v>1.0044470000000001</v>
      </c>
      <c r="I2483" s="9">
        <v>0.1034689</v>
      </c>
      <c r="M2483" s="5">
        <f t="shared" si="116"/>
        <v>-4.6575092224432888</v>
      </c>
      <c r="N2483" s="95">
        <f t="shared" si="115"/>
        <v>9.4008558568488814E-3</v>
      </c>
      <c r="O2483" s="72">
        <f t="shared" si="114"/>
        <v>-9.445322806617364E-3</v>
      </c>
    </row>
    <row r="2484" spans="1:15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-0.1302693</v>
      </c>
      <c r="F2484" s="5">
        <v>0.1559555</v>
      </c>
      <c r="G2484" s="5">
        <v>-6.3645000000000004E-3</v>
      </c>
      <c r="H2484" s="5">
        <v>0.79855220000000005</v>
      </c>
      <c r="I2484" s="9">
        <v>0.1073711</v>
      </c>
      <c r="M2484" s="5">
        <f t="shared" si="116"/>
        <v>-3.9793417813515384</v>
      </c>
      <c r="N2484" s="95">
        <f t="shared" si="115"/>
        <v>1.8354746623465413E-2</v>
      </c>
      <c r="O2484" s="72">
        <f t="shared" si="114"/>
        <v>-1.852528500124721E-2</v>
      </c>
    </row>
    <row r="2485" spans="1:15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-9.8034200000000002E-2</v>
      </c>
      <c r="F2485" s="5">
        <v>0.1591535</v>
      </c>
      <c r="G2485" s="5">
        <v>3.92097E-2</v>
      </c>
      <c r="H2485" s="5">
        <v>0.70708329999999997</v>
      </c>
      <c r="I2485" s="9">
        <v>0.1090097</v>
      </c>
      <c r="M2485" s="5">
        <f t="shared" si="116"/>
        <v>-4.1884046027825512</v>
      </c>
      <c r="N2485" s="95">
        <f t="shared" si="115"/>
        <v>1.4943764589922691E-2</v>
      </c>
      <c r="O2485" s="72">
        <f t="shared" si="114"/>
        <v>-1.5056547652841637E-2</v>
      </c>
    </row>
    <row r="2486" spans="1:15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-6.7945000000000002E-3</v>
      </c>
      <c r="F2486" s="5">
        <v>0.17633080000000001</v>
      </c>
      <c r="G2486" s="5">
        <v>2.66185E-2</v>
      </c>
      <c r="H2486" s="5">
        <v>0.75211479999999997</v>
      </c>
      <c r="I2486" s="9">
        <v>0.101439</v>
      </c>
      <c r="M2486" s="5">
        <f t="shared" si="116"/>
        <v>-4.1513072858600868</v>
      </c>
      <c r="N2486" s="95">
        <f t="shared" si="115"/>
        <v>1.5499795342047592E-2</v>
      </c>
      <c r="O2486" s="72">
        <f t="shared" si="114"/>
        <v>-1.562117302288457E-2</v>
      </c>
    </row>
    <row r="2487" spans="1:15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-2.0249999999999999E-4</v>
      </c>
      <c r="F2487" s="5">
        <v>0.20327339999999999</v>
      </c>
      <c r="G2487" s="5">
        <v>3.4744799999999999E-2</v>
      </c>
      <c r="H2487" s="5">
        <v>0.97212589999999999</v>
      </c>
      <c r="I2487" s="9">
        <v>0.1086661</v>
      </c>
      <c r="M2487" s="5">
        <f t="shared" si="116"/>
        <v>-4.5988823939333763</v>
      </c>
      <c r="N2487" s="95">
        <f t="shared" si="115"/>
        <v>9.9628194081216384E-3</v>
      </c>
      <c r="O2487" s="72">
        <f t="shared" si="114"/>
        <v>-1.0012780405303593E-2</v>
      </c>
    </row>
    <row r="2488" spans="1:15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6.6785899999999995E-2</v>
      </c>
      <c r="F2488" s="5">
        <v>0.1661376</v>
      </c>
      <c r="G2488" s="5">
        <v>7.5450000000000003E-2</v>
      </c>
      <c r="H2488" s="5">
        <v>0.84355239999999998</v>
      </c>
      <c r="I2488" s="9">
        <v>0.28357209999999999</v>
      </c>
      <c r="M2488" s="5">
        <f t="shared" si="116"/>
        <v>-4.5294426020896932</v>
      </c>
      <c r="N2488" s="95">
        <f t="shared" si="115"/>
        <v>1.0671575926137664E-2</v>
      </c>
      <c r="O2488" s="72">
        <f t="shared" si="114"/>
        <v>-1.0728925564779617E-2</v>
      </c>
    </row>
    <row r="2489" spans="1:15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7.2496900000000003E-2</v>
      </c>
      <c r="F2489" s="5">
        <v>0.11611340000000001</v>
      </c>
      <c r="G2489" s="5">
        <v>6.5792100000000006E-2</v>
      </c>
      <c r="H2489" s="5">
        <v>1.014022</v>
      </c>
      <c r="I2489" s="9">
        <v>0.22246099999999999</v>
      </c>
      <c r="M2489" s="5">
        <f t="shared" si="116"/>
        <v>-4.6866164141780944</v>
      </c>
      <c r="N2489" s="95">
        <f t="shared" si="115"/>
        <v>9.1336305567427563E-3</v>
      </c>
      <c r="O2489" s="72">
        <f t="shared" si="114"/>
        <v>-9.1755978985693203E-3</v>
      </c>
    </row>
    <row r="2490" spans="1:15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0.1326658</v>
      </c>
      <c r="F2490" s="5">
        <v>0.11796189999999999</v>
      </c>
      <c r="G2490" s="5">
        <v>5.8742099999999998E-2</v>
      </c>
      <c r="H2490" s="5">
        <v>1.199973</v>
      </c>
      <c r="I2490" s="9">
        <v>0.23503969999999999</v>
      </c>
      <c r="M2490" s="5">
        <f t="shared" si="116"/>
        <v>-4.8965116697028499</v>
      </c>
      <c r="N2490" s="95">
        <f t="shared" si="115"/>
        <v>7.4171789265136826E-3</v>
      </c>
      <c r="O2490" s="72">
        <f t="shared" si="114"/>
        <v>-7.4448229768655973E-3</v>
      </c>
    </row>
    <row r="2491" spans="1:15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0.1680546</v>
      </c>
      <c r="F2491" s="5">
        <v>0.1211015</v>
      </c>
      <c r="G2491" s="5">
        <v>4.8938799999999998E-2</v>
      </c>
      <c r="H2491" s="5">
        <v>0.78870059999999997</v>
      </c>
      <c r="I2491" s="9">
        <v>0.24653939999999999</v>
      </c>
      <c r="M2491" s="5">
        <f t="shared" si="116"/>
        <v>-4.1454679282239715</v>
      </c>
      <c r="N2491" s="95">
        <f t="shared" si="115"/>
        <v>1.5589153878285685E-2</v>
      </c>
      <c r="O2491" s="72">
        <f t="shared" si="114"/>
        <v>-1.5711942523379784E-2</v>
      </c>
    </row>
    <row r="2492" spans="1:15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0.16046199999999999</v>
      </c>
      <c r="F2492" s="5">
        <v>0.1614806</v>
      </c>
      <c r="G2492" s="5">
        <v>5.7603099999999997E-2</v>
      </c>
      <c r="H2492" s="5">
        <v>0.91488769999999997</v>
      </c>
      <c r="I2492" s="9">
        <v>0.25237860000000001</v>
      </c>
      <c r="M2492" s="5">
        <f t="shared" si="116"/>
        <v>-4.474104555371512</v>
      </c>
      <c r="N2492" s="95">
        <f t="shared" si="115"/>
        <v>1.127192130082498E-2</v>
      </c>
      <c r="O2492" s="72">
        <f t="shared" si="114"/>
        <v>-1.1335930867488707E-2</v>
      </c>
    </row>
    <row r="2493" spans="1:15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0.1232731</v>
      </c>
      <c r="F2493" s="5">
        <v>0.19565080000000001</v>
      </c>
      <c r="G2493" s="5">
        <v>6.7057500000000006E-2</v>
      </c>
      <c r="H2493" s="5">
        <v>1.892401</v>
      </c>
      <c r="I2493" s="9">
        <v>0.27501959999999998</v>
      </c>
      <c r="M2493" s="5">
        <f t="shared" si="116"/>
        <v>-6.1585514032824475</v>
      </c>
      <c r="N2493" s="95">
        <f t="shared" si="115"/>
        <v>2.1108501785076328E-3</v>
      </c>
      <c r="O2493" s="72">
        <f t="shared" si="114"/>
        <v>-2.1130811628143282E-3</v>
      </c>
    </row>
    <row r="2494" spans="1:15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7.9629099999999994E-2</v>
      </c>
      <c r="F2494" s="5">
        <v>0.25395459999999997</v>
      </c>
      <c r="G2494" s="5">
        <v>6.8719199999999994E-2</v>
      </c>
      <c r="H2494" s="5">
        <v>2.9880260000000001</v>
      </c>
      <c r="I2494" s="9">
        <v>0.29996349999999999</v>
      </c>
      <c r="M2494" s="5">
        <f t="shared" si="116"/>
        <v>-8.0052243972657831</v>
      </c>
      <c r="N2494" s="95">
        <f t="shared" si="115"/>
        <v>3.3360327972986777E-4</v>
      </c>
      <c r="O2494" s="72">
        <f t="shared" si="114"/>
        <v>-3.3365893768278393E-4</v>
      </c>
    </row>
    <row r="2495" spans="1:15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0.17477999999999999</v>
      </c>
      <c r="F2495" s="5">
        <v>0.16040370000000001</v>
      </c>
      <c r="G2495" s="5">
        <v>3.7668199999999999E-2</v>
      </c>
      <c r="H2495" s="5">
        <v>0.97039220000000004</v>
      </c>
      <c r="I2495" s="9">
        <v>0.2317196</v>
      </c>
      <c r="M2495" s="5">
        <f t="shared" si="116"/>
        <v>-4.4083994060422071</v>
      </c>
      <c r="N2495" s="95">
        <f t="shared" si="115"/>
        <v>1.2028210171489511E-2</v>
      </c>
      <c r="O2495" s="72">
        <f t="shared" si="114"/>
        <v>-1.2101134447059627E-2</v>
      </c>
    </row>
    <row r="2496" spans="1:15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0.20884030000000001</v>
      </c>
      <c r="F2496" s="5">
        <v>-6.2304400000000003E-2</v>
      </c>
      <c r="G2496" s="5">
        <v>2.3867099999999999E-2</v>
      </c>
      <c r="H2496" s="5">
        <v>0.64584339999999996</v>
      </c>
      <c r="I2496" s="9">
        <v>0.26892179999999999</v>
      </c>
      <c r="M2496" s="5">
        <f t="shared" si="116"/>
        <v>-3.4198134563248828</v>
      </c>
      <c r="N2496" s="95">
        <f t="shared" si="115"/>
        <v>3.1681950704178792E-2</v>
      </c>
      <c r="O2496" s="72">
        <f t="shared" si="114"/>
        <v>-3.2194682348538693E-2</v>
      </c>
    </row>
    <row r="2497" spans="1:15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0.24896450000000001</v>
      </c>
      <c r="F2497" s="5">
        <v>0.24731020000000001</v>
      </c>
      <c r="G2497" s="5">
        <v>3.6323800000000003E-2</v>
      </c>
      <c r="H2497" s="5">
        <v>2.085636</v>
      </c>
      <c r="I2497" s="9">
        <v>0.25765919999999998</v>
      </c>
      <c r="M2497" s="5">
        <f t="shared" si="116"/>
        <v>-6.2544350614167312</v>
      </c>
      <c r="N2497" s="95">
        <f t="shared" si="115"/>
        <v>1.9182247532861E-3</v>
      </c>
      <c r="O2497" s="72">
        <f t="shared" si="114"/>
        <v>-1.920066902535949E-3</v>
      </c>
    </row>
    <row r="2498" spans="1:15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0.29520730000000001</v>
      </c>
      <c r="F2498" s="5">
        <v>0.25668410000000003</v>
      </c>
      <c r="G2498" s="5">
        <v>4.8525600000000002E-2</v>
      </c>
      <c r="H2498" s="5">
        <v>3.5317949999999998</v>
      </c>
      <c r="I2498" s="9">
        <v>0.26482159999999999</v>
      </c>
      <c r="M2498" s="5">
        <f t="shared" si="116"/>
        <v>-8.6466524749237408</v>
      </c>
      <c r="N2498" s="95">
        <f t="shared" si="115"/>
        <v>1.7568320198749015E-4</v>
      </c>
      <c r="O2498" s="72">
        <f t="shared" ref="O2498:O2561" si="117">C2498*LN(logistic(M2498))+(1-C2498)*LN(1-logistic(M2498))</f>
        <v>-1.75698636088896E-4</v>
      </c>
    </row>
    <row r="2499" spans="1:15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0.205345</v>
      </c>
      <c r="F2499" s="5">
        <v>0.2179989</v>
      </c>
      <c r="G2499" s="5">
        <v>5.2024999999999997E-3</v>
      </c>
      <c r="H2499" s="5">
        <v>2.1828630000000002</v>
      </c>
      <c r="I2499" s="9">
        <v>0.20223099999999999</v>
      </c>
      <c r="M2499" s="5">
        <f t="shared" si="116"/>
        <v>-6.1702407852583709</v>
      </c>
      <c r="N2499" s="95">
        <f t="shared" ref="N2499:N2562" si="118">logistic(M2499)</f>
        <v>2.0863704797163302E-3</v>
      </c>
      <c r="O2499" s="72">
        <f t="shared" si="117"/>
        <v>-2.0885499826337191E-3</v>
      </c>
    </row>
    <row r="2500" spans="1:15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0.194382</v>
      </c>
      <c r="F2500" s="5">
        <v>-0.17734549999999999</v>
      </c>
      <c r="G2500" s="5">
        <v>-1.27619E-2</v>
      </c>
      <c r="H2500" s="5">
        <v>2.8819910000000002</v>
      </c>
      <c r="I2500" s="9">
        <v>0.25753589999999998</v>
      </c>
      <c r="M2500" s="5">
        <f t="shared" ref="M2500:M2563" si="119">MMULT(D2500:I2500,$L$20:$L$25)</f>
        <v>-6.5360964331490523</v>
      </c>
      <c r="N2500" s="95">
        <f t="shared" si="118"/>
        <v>1.44803832056486E-3</v>
      </c>
      <c r="O2500" s="72">
        <f t="shared" si="117"/>
        <v>-1.4490877412436621E-3</v>
      </c>
    </row>
    <row r="2501" spans="1:15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0.1562017</v>
      </c>
      <c r="F2501" s="5">
        <v>0.15506320000000001</v>
      </c>
      <c r="G2501" s="5">
        <v>7.3236200000000001E-2</v>
      </c>
      <c r="H2501" s="5">
        <v>0.95646390000000003</v>
      </c>
      <c r="I2501" s="9">
        <v>0.2373239</v>
      </c>
      <c r="M2501" s="5">
        <f t="shared" si="119"/>
        <v>-4.6671741719498785</v>
      </c>
      <c r="N2501" s="95">
        <f t="shared" si="118"/>
        <v>9.3112766575974438E-3</v>
      </c>
      <c r="O2501" s="72">
        <f t="shared" si="117"/>
        <v>-9.3548975829206397E-3</v>
      </c>
    </row>
    <row r="2502" spans="1:15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0.20804139999999999</v>
      </c>
      <c r="F2502" s="5">
        <v>0.25812449999999998</v>
      </c>
      <c r="G2502" s="5">
        <v>7.3835399999999995E-2</v>
      </c>
      <c r="H2502" s="5">
        <v>1.9852920000000001</v>
      </c>
      <c r="I2502" s="9">
        <v>0.33066719999999999</v>
      </c>
      <c r="M2502" s="5">
        <f t="shared" si="119"/>
        <v>-6.3820229089132559</v>
      </c>
      <c r="N2502" s="95">
        <f t="shared" si="118"/>
        <v>1.688840336594586E-3</v>
      </c>
      <c r="O2502" s="72">
        <f t="shared" si="117"/>
        <v>-1.6902680350987867E-3</v>
      </c>
    </row>
    <row r="2503" spans="1:15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0.2440447</v>
      </c>
      <c r="F2503" s="5">
        <v>0.25359310000000002</v>
      </c>
      <c r="G2503" s="5">
        <v>7.90627E-2</v>
      </c>
      <c r="H2503" s="5">
        <v>1.6486890000000001</v>
      </c>
      <c r="I2503" s="9">
        <v>0.34891220000000001</v>
      </c>
      <c r="M2503" s="5">
        <f t="shared" si="119"/>
        <v>-5.8546135666718104</v>
      </c>
      <c r="N2503" s="95">
        <f t="shared" si="118"/>
        <v>2.8584490003009839E-3</v>
      </c>
      <c r="O2503" s="72">
        <f t="shared" si="117"/>
        <v>-2.86254216757875E-3</v>
      </c>
    </row>
    <row r="2504" spans="1:15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0.19524749999999999</v>
      </c>
      <c r="F2504" s="5">
        <v>0.27354689999999998</v>
      </c>
      <c r="G2504" s="5">
        <v>8.0674599999999999E-2</v>
      </c>
      <c r="H2504" s="5">
        <v>1.371947</v>
      </c>
      <c r="I2504" s="9">
        <v>0.31662810000000002</v>
      </c>
      <c r="M2504" s="5">
        <f t="shared" si="119"/>
        <v>-5.4957354605473476</v>
      </c>
      <c r="N2504" s="95">
        <f t="shared" si="118"/>
        <v>4.0874609431685487E-3</v>
      </c>
      <c r="O2504" s="72">
        <f t="shared" si="117"/>
        <v>-4.0958374451913965E-3</v>
      </c>
    </row>
    <row r="2505" spans="1:15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0.21355959999999999</v>
      </c>
      <c r="F2505" s="5">
        <v>0.27874690000000002</v>
      </c>
      <c r="G2505" s="5">
        <v>5.9536100000000002E-2</v>
      </c>
      <c r="H2505" s="5">
        <v>2.1526869999999998</v>
      </c>
      <c r="I2505" s="9">
        <v>0.33721079999999998</v>
      </c>
      <c r="M2505" s="5">
        <f t="shared" si="119"/>
        <v>-6.5580447372043009</v>
      </c>
      <c r="N2505" s="95">
        <f t="shared" si="118"/>
        <v>1.4166471111424336E-3</v>
      </c>
      <c r="O2505" s="72">
        <f t="shared" si="117"/>
        <v>-1.4176515043537383E-3</v>
      </c>
    </row>
    <row r="2506" spans="1:15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0.28179769999999998</v>
      </c>
      <c r="F2506" s="5">
        <v>0.42737910000000001</v>
      </c>
      <c r="G2506" s="5">
        <v>8.2391800000000001E-2</v>
      </c>
      <c r="H2506" s="5">
        <v>2.7550349999999999</v>
      </c>
      <c r="I2506" s="9">
        <v>0.36969570000000002</v>
      </c>
      <c r="M2506" s="5">
        <f t="shared" si="119"/>
        <v>-7.8684705130551134</v>
      </c>
      <c r="N2506" s="95">
        <f t="shared" si="118"/>
        <v>3.82472784447271E-4</v>
      </c>
      <c r="O2506" s="72">
        <f t="shared" si="117"/>
        <v>-3.8254594581809022E-4</v>
      </c>
    </row>
    <row r="2507" spans="1:15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0.29500300000000002</v>
      </c>
      <c r="F2507" s="5">
        <v>0.34281099999999998</v>
      </c>
      <c r="G2507" s="5">
        <v>5.7611599999999999E-2</v>
      </c>
      <c r="H2507" s="5">
        <v>2.267963</v>
      </c>
      <c r="I2507" s="9">
        <v>0.31851770000000001</v>
      </c>
      <c r="M2507" s="5">
        <f t="shared" si="119"/>
        <v>-6.7973387570808637</v>
      </c>
      <c r="N2507" s="95">
        <f t="shared" si="118"/>
        <v>1.1154973975225806E-3</v>
      </c>
      <c r="O2507" s="72">
        <f t="shared" si="117"/>
        <v>-1.1161200278159136E-3</v>
      </c>
    </row>
    <row r="2508" spans="1:15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0.32729239999999998</v>
      </c>
      <c r="F2508" s="5">
        <v>0.44206050000000002</v>
      </c>
      <c r="G2508" s="5">
        <v>6.20244E-2</v>
      </c>
      <c r="H2508" s="5">
        <v>2.466809</v>
      </c>
      <c r="I2508" s="9">
        <v>0.3810074</v>
      </c>
      <c r="M2508" s="5">
        <f t="shared" si="119"/>
        <v>-7.2417203317957952</v>
      </c>
      <c r="N2508" s="95">
        <f t="shared" si="118"/>
        <v>7.1556640479215287E-4</v>
      </c>
      <c r="O2508" s="72">
        <f t="shared" si="117"/>
        <v>-7.1582254462936479E-4</v>
      </c>
    </row>
    <row r="2509" spans="1:15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-0.14430109999999999</v>
      </c>
      <c r="F2509" s="5">
        <v>5.84825E-2</v>
      </c>
      <c r="G2509" s="5">
        <v>2.39188E-2</v>
      </c>
      <c r="H2509" s="5">
        <v>0.3852293</v>
      </c>
      <c r="I2509" s="9">
        <v>9.9105399999999996E-2</v>
      </c>
      <c r="M2509" s="5">
        <f t="shared" si="119"/>
        <v>-3.4321210085508853</v>
      </c>
      <c r="N2509" s="95">
        <f t="shared" si="118"/>
        <v>3.130654561450328E-2</v>
      </c>
      <c r="O2509" s="72">
        <f t="shared" si="117"/>
        <v>-3.1807069684739633E-2</v>
      </c>
    </row>
    <row r="2510" spans="1:15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-8.1420000000000006E-2</v>
      </c>
      <c r="F2510" s="5">
        <v>2.7994499999999999E-2</v>
      </c>
      <c r="G2510" s="5">
        <v>2.54909E-2</v>
      </c>
      <c r="H2510" s="5">
        <v>0.33394299999999999</v>
      </c>
      <c r="I2510" s="9">
        <v>0.13163530000000001</v>
      </c>
      <c r="M2510" s="5">
        <f t="shared" si="119"/>
        <v>-3.2724194919029368</v>
      </c>
      <c r="N2510" s="95">
        <f t="shared" si="118"/>
        <v>3.6529578295416268E-2</v>
      </c>
      <c r="O2510" s="72">
        <f t="shared" si="117"/>
        <v>-3.721349040061131E-2</v>
      </c>
    </row>
    <row r="2511" spans="1:15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-1.3583899999999999E-2</v>
      </c>
      <c r="F2511" s="5">
        <v>3.48288E-2</v>
      </c>
      <c r="G2511" s="5">
        <v>3.9668299999999997E-2</v>
      </c>
      <c r="H2511" s="5">
        <v>0.25995600000000002</v>
      </c>
      <c r="I2511" s="9">
        <v>0.12168039999999999</v>
      </c>
      <c r="M2511" s="5">
        <f t="shared" si="119"/>
        <v>-3.2559157472811089</v>
      </c>
      <c r="N2511" s="95">
        <f t="shared" si="118"/>
        <v>3.7114894157626858E-2</v>
      </c>
      <c r="O2511" s="72">
        <f t="shared" si="117"/>
        <v>-3.7821182876743707E-2</v>
      </c>
    </row>
    <row r="2512" spans="1:15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-7.9489999999999997E-4</v>
      </c>
      <c r="F2512" s="5">
        <v>-1.13784E-2</v>
      </c>
      <c r="G2512" s="5">
        <v>3.2073299999999999E-2</v>
      </c>
      <c r="H2512" s="5">
        <v>0.15022269999999999</v>
      </c>
      <c r="I2512" s="9">
        <v>0.11880739999999999</v>
      </c>
      <c r="M2512" s="5">
        <f t="shared" si="119"/>
        <v>-2.9495873607577283</v>
      </c>
      <c r="N2512" s="95">
        <f t="shared" si="118"/>
        <v>4.9756017664700156E-2</v>
      </c>
      <c r="O2512" s="72">
        <f t="shared" si="117"/>
        <v>-5.1036503850221009E-2</v>
      </c>
    </row>
    <row r="2513" spans="1:15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2.5405199999999999E-2</v>
      </c>
      <c r="F2513" s="5">
        <v>-3.6577999999999999E-2</v>
      </c>
      <c r="G2513" s="5">
        <v>1.8848299999999998E-2</v>
      </c>
      <c r="H2513" s="5">
        <v>0.1914283</v>
      </c>
      <c r="I2513" s="9">
        <v>0.12490809999999999</v>
      </c>
      <c r="M2513" s="5">
        <f t="shared" si="119"/>
        <v>-2.8581860160766186</v>
      </c>
      <c r="N2513" s="95">
        <f t="shared" si="118"/>
        <v>5.4259710914462835E-2</v>
      </c>
      <c r="O2513" s="72">
        <f t="shared" si="117"/>
        <v>-5.5787283472507526E-2</v>
      </c>
    </row>
    <row r="2514" spans="1:15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6.0865000000000002E-2</v>
      </c>
      <c r="F2514" s="5">
        <v>-2.48998E-2</v>
      </c>
      <c r="G2514" s="5">
        <v>3.7248799999999999E-2</v>
      </c>
      <c r="H2514" s="5">
        <v>0.24883749999999999</v>
      </c>
      <c r="I2514" s="9">
        <v>0.1304274</v>
      </c>
      <c r="M2514" s="5">
        <f t="shared" si="119"/>
        <v>-3.0957249282104629</v>
      </c>
      <c r="N2514" s="95">
        <f t="shared" si="118"/>
        <v>4.3283942306121384E-2</v>
      </c>
      <c r="O2514" s="72">
        <f t="shared" si="117"/>
        <v>-4.4248631977831236E-2</v>
      </c>
    </row>
    <row r="2515" spans="1:15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-7.7479999999999997E-3</v>
      </c>
      <c r="F2515" s="5">
        <v>0.15682280000000001</v>
      </c>
      <c r="G2515" s="5">
        <v>4.9995100000000001E-2</v>
      </c>
      <c r="H2515" s="5">
        <v>0.51710020000000001</v>
      </c>
      <c r="I2515" s="9">
        <v>0.184721</v>
      </c>
      <c r="M2515" s="5">
        <f t="shared" si="119"/>
        <v>-3.8841990535536466</v>
      </c>
      <c r="N2515" s="95">
        <f t="shared" si="118"/>
        <v>2.0149924119665548E-2</v>
      </c>
      <c r="O2515" s="72">
        <f t="shared" si="117"/>
        <v>-2.0355702816311001E-2</v>
      </c>
    </row>
    <row r="2516" spans="1:15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7.5389800000000007E-2</v>
      </c>
      <c r="F2516" s="5">
        <v>0.15933130000000001</v>
      </c>
      <c r="G2516" s="5">
        <v>6.4717899999999995E-2</v>
      </c>
      <c r="H2516" s="5">
        <v>0.43472670000000002</v>
      </c>
      <c r="I2516" s="9">
        <v>0.16649410000000001</v>
      </c>
      <c r="M2516" s="5">
        <f t="shared" si="119"/>
        <v>-3.8511889160545363</v>
      </c>
      <c r="N2516" s="95">
        <f t="shared" si="118"/>
        <v>2.0812101839491934E-2</v>
      </c>
      <c r="O2516" s="72">
        <f t="shared" si="117"/>
        <v>-2.1031726205157166E-2</v>
      </c>
    </row>
    <row r="2517" spans="1:15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1.35005E-2</v>
      </c>
      <c r="F2517" s="5">
        <v>0.12918869999999999</v>
      </c>
      <c r="G2517" s="5">
        <v>5.1629300000000003E-2</v>
      </c>
      <c r="H2517" s="5">
        <v>0.4385135</v>
      </c>
      <c r="I2517" s="9">
        <v>0.12804560000000001</v>
      </c>
      <c r="M2517" s="5">
        <f t="shared" si="119"/>
        <v>-3.7581731830980423</v>
      </c>
      <c r="N2517" s="95">
        <f t="shared" si="118"/>
        <v>2.2794600366630911E-2</v>
      </c>
      <c r="O2517" s="72">
        <f t="shared" si="117"/>
        <v>-2.3058413996370975E-2</v>
      </c>
    </row>
    <row r="2518" spans="1:15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3.6633800000000001E-2</v>
      </c>
      <c r="F2518" s="5">
        <v>0.12942409999999999</v>
      </c>
      <c r="G2518" s="5">
        <v>3.72129E-2</v>
      </c>
      <c r="H2518" s="5">
        <v>0.41999839999999999</v>
      </c>
      <c r="I2518" s="9">
        <v>0.14042650000000001</v>
      </c>
      <c r="M2518" s="5">
        <f t="shared" si="119"/>
        <v>-3.5964333347268185</v>
      </c>
      <c r="N2518" s="95">
        <f t="shared" si="118"/>
        <v>2.6689489168957546E-2</v>
      </c>
      <c r="O2518" s="72">
        <f t="shared" si="117"/>
        <v>-2.7052120439148942E-2</v>
      </c>
    </row>
    <row r="2519" spans="1:15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7.3092799999999999E-2</v>
      </c>
      <c r="F2519" s="5">
        <v>0.13807530000000001</v>
      </c>
      <c r="G2519" s="5">
        <v>4.55261E-2</v>
      </c>
      <c r="H2519" s="5">
        <v>0.5136752</v>
      </c>
      <c r="I2519" s="9">
        <v>0.16093679999999999</v>
      </c>
      <c r="M2519" s="5">
        <f t="shared" si="119"/>
        <v>-3.7969734659319743</v>
      </c>
      <c r="N2519" s="95">
        <f t="shared" si="118"/>
        <v>2.1946140092688238E-2</v>
      </c>
      <c r="O2519" s="72">
        <f t="shared" si="117"/>
        <v>-2.2190538983829125E-2</v>
      </c>
    </row>
    <row r="2520" spans="1:15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9.8277E-3</v>
      </c>
      <c r="F2520" s="5">
        <v>0.3807739</v>
      </c>
      <c r="G2520" s="5">
        <v>5.0300900000000003E-2</v>
      </c>
      <c r="H2520" s="5">
        <v>1.6744239999999999</v>
      </c>
      <c r="I2520" s="9">
        <v>0.2168503</v>
      </c>
      <c r="M2520" s="5">
        <f t="shared" si="119"/>
        <v>-6.0293815594907088</v>
      </c>
      <c r="N2520" s="95">
        <f t="shared" si="118"/>
        <v>2.4012024423666215E-3</v>
      </c>
      <c r="O2520" s="72">
        <f t="shared" si="117"/>
        <v>-2.404089952207819E-3</v>
      </c>
    </row>
    <row r="2521" spans="1:15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-2.7060899999999999E-2</v>
      </c>
      <c r="F2521" s="5">
        <v>0.38678069999999998</v>
      </c>
      <c r="G2521" s="5">
        <v>7.0615399999999995E-2</v>
      </c>
      <c r="H2521" s="5">
        <v>1.972056</v>
      </c>
      <c r="I2521" s="9">
        <v>0.2340208</v>
      </c>
      <c r="M2521" s="5">
        <f t="shared" si="119"/>
        <v>-6.6795616147329655</v>
      </c>
      <c r="N2521" s="95">
        <f t="shared" si="118"/>
        <v>1.2547522266924708E-3</v>
      </c>
      <c r="O2521" s="72">
        <f t="shared" si="117"/>
        <v>-1.2555400873832583E-3</v>
      </c>
    </row>
    <row r="2522" spans="1:15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1.2105299999999999E-2</v>
      </c>
      <c r="F2522" s="5">
        <v>0.43492029999999998</v>
      </c>
      <c r="G2522" s="5">
        <v>7.3487300000000005E-2</v>
      </c>
      <c r="H2522" s="5">
        <v>3.3669959999999999</v>
      </c>
      <c r="I2522" s="9">
        <v>0.23537949999999999</v>
      </c>
      <c r="M2522" s="5">
        <f t="shared" si="119"/>
        <v>-8.9784219155447431</v>
      </c>
      <c r="N2522" s="95">
        <f t="shared" si="118"/>
        <v>1.2608579005062579E-4</v>
      </c>
      <c r="O2522" s="72">
        <f t="shared" si="117"/>
        <v>-1.2609373953202297E-4</v>
      </c>
    </row>
    <row r="2523" spans="1:15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1.449E-3</v>
      </c>
      <c r="F2523" s="5">
        <v>0.50909340000000003</v>
      </c>
      <c r="G2523" s="5">
        <v>7.1861700000000001E-2</v>
      </c>
      <c r="H2523" s="5">
        <v>3.2867459999999999</v>
      </c>
      <c r="I2523" s="9">
        <v>0.25365690000000002</v>
      </c>
      <c r="M2523" s="5">
        <f t="shared" si="119"/>
        <v>-8.9384713265007694</v>
      </c>
      <c r="N2523" s="95">
        <f t="shared" si="118"/>
        <v>1.3122429026156252E-4</v>
      </c>
      <c r="O2523" s="72">
        <f t="shared" si="117"/>
        <v>-1.3123290092204867E-4</v>
      </c>
    </row>
    <row r="2524" spans="1:15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5.9794000000000002E-3</v>
      </c>
      <c r="F2524" s="5">
        <v>0.48351909999999998</v>
      </c>
      <c r="G2524" s="5">
        <v>9.51182E-2</v>
      </c>
      <c r="H2524" s="5">
        <v>4.1291029999999997</v>
      </c>
      <c r="I2524" s="9">
        <v>0.29281040000000003</v>
      </c>
      <c r="M2524" s="5">
        <f t="shared" si="119"/>
        <v>-10.403546689731987</v>
      </c>
      <c r="N2524" s="95">
        <f t="shared" si="118"/>
        <v>3.0323820050591723E-5</v>
      </c>
      <c r="O2524" s="72">
        <f t="shared" si="117"/>
        <v>-3.0324279826963311E-5</v>
      </c>
    </row>
    <row r="2525" spans="1:15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-3.8220200000000003E-2</v>
      </c>
      <c r="F2525" s="5">
        <v>0.43721500000000002</v>
      </c>
      <c r="G2525" s="5">
        <v>8.8757699999999995E-2</v>
      </c>
      <c r="H2525" s="5">
        <v>2.828754</v>
      </c>
      <c r="I2525" s="9">
        <v>0.29474699999999998</v>
      </c>
      <c r="M2525" s="5">
        <f t="shared" si="119"/>
        <v>-8.2302327803581772</v>
      </c>
      <c r="N2525" s="95">
        <f t="shared" si="118"/>
        <v>2.6640330341905086E-4</v>
      </c>
      <c r="O2525" s="72">
        <f t="shared" si="117"/>
        <v>-2.6643879508266764E-4</v>
      </c>
    </row>
    <row r="2526" spans="1:15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-6.7250000000000004E-2</v>
      </c>
      <c r="F2526" s="5">
        <v>0.41809000000000002</v>
      </c>
      <c r="G2526" s="5">
        <v>8.0649999999999999E-2</v>
      </c>
      <c r="H2526" s="5">
        <v>2.880709</v>
      </c>
      <c r="I2526" s="9">
        <v>0.26900770000000002</v>
      </c>
      <c r="M2526" s="5">
        <f t="shared" si="119"/>
        <v>-8.248346766677507</v>
      </c>
      <c r="N2526" s="95">
        <f t="shared" si="118"/>
        <v>2.616223717074679E-4</v>
      </c>
      <c r="O2526" s="72">
        <f t="shared" si="117"/>
        <v>-2.6165660081034465E-4</v>
      </c>
    </row>
    <row r="2527" spans="1:15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-2.5251599999999999E-2</v>
      </c>
      <c r="F2527" s="5">
        <v>0.43782949999999998</v>
      </c>
      <c r="G2527" s="5">
        <v>7.8006800000000001E-2</v>
      </c>
      <c r="H2527" s="5">
        <v>2.9527239999999999</v>
      </c>
      <c r="I2527" s="9">
        <v>0.26601639999999999</v>
      </c>
      <c r="M2527" s="5">
        <f t="shared" si="119"/>
        <v>-8.3551176297533818</v>
      </c>
      <c r="N2527" s="95">
        <f t="shared" si="118"/>
        <v>2.3513451768196887E-4</v>
      </c>
      <c r="O2527" s="72">
        <f t="shared" si="117"/>
        <v>-2.35162166136837E-4</v>
      </c>
    </row>
    <row r="2528" spans="1:15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8.8080000000000005E-4</v>
      </c>
      <c r="F2528" s="5">
        <v>0.47671980000000003</v>
      </c>
      <c r="G2528" s="5">
        <v>8.1869600000000001E-2</v>
      </c>
      <c r="H2528" s="5">
        <v>2.9742259999999998</v>
      </c>
      <c r="I2528" s="9">
        <v>0.263374</v>
      </c>
      <c r="M2528" s="5">
        <f t="shared" si="119"/>
        <v>-8.4676375419917331</v>
      </c>
      <c r="N2528" s="95">
        <f t="shared" si="118"/>
        <v>2.1011665515870668E-4</v>
      </c>
      <c r="O2528" s="72">
        <f t="shared" si="117"/>
        <v>-2.1013873275570975E-4</v>
      </c>
    </row>
    <row r="2529" spans="1:15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-9.7467399999999996E-2</v>
      </c>
      <c r="F2529" s="5">
        <v>0.44952710000000001</v>
      </c>
      <c r="G2529" s="5">
        <v>7.0667499999999994E-2</v>
      </c>
      <c r="H2529" s="5">
        <v>2.3597299999999999</v>
      </c>
      <c r="I2529" s="9">
        <v>0.25655679999999997</v>
      </c>
      <c r="M2529" s="5">
        <f t="shared" si="119"/>
        <v>-7.4042170024267175</v>
      </c>
      <c r="N2529" s="95">
        <f t="shared" si="118"/>
        <v>6.0831026748967628E-4</v>
      </c>
      <c r="O2529" s="72">
        <f t="shared" si="117"/>
        <v>-6.0849536324798228E-4</v>
      </c>
    </row>
    <row r="2530" spans="1:15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0.17090089999999999</v>
      </c>
      <c r="F2530" s="5">
        <v>0.1056407</v>
      </c>
      <c r="G2530" s="5">
        <v>4.76508E-2</v>
      </c>
      <c r="H2530" s="5">
        <v>0.1311928</v>
      </c>
      <c r="I2530" s="9">
        <v>0.3246734</v>
      </c>
      <c r="M2530" s="5">
        <f t="shared" si="119"/>
        <v>-3.015285237376371</v>
      </c>
      <c r="N2530" s="95">
        <f t="shared" si="118"/>
        <v>4.6740094574351486E-2</v>
      </c>
      <c r="O2530" s="72">
        <f t="shared" si="117"/>
        <v>-4.7867689083504909E-2</v>
      </c>
    </row>
    <row r="2531" spans="1:15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0.12284929999999999</v>
      </c>
      <c r="F2531" s="5">
        <v>5.6317300000000001E-2</v>
      </c>
      <c r="G2531" s="5">
        <v>3.7127899999999998E-2</v>
      </c>
      <c r="H2531" s="5">
        <v>9.3242900000000004E-2</v>
      </c>
      <c r="I2531" s="9">
        <v>0.35812880000000002</v>
      </c>
      <c r="M2531" s="5">
        <f t="shared" si="119"/>
        <v>-2.7980973418691319</v>
      </c>
      <c r="N2531" s="95">
        <f t="shared" si="118"/>
        <v>5.7427078597147976E-2</v>
      </c>
      <c r="O2531" s="72">
        <f t="shared" si="117"/>
        <v>-5.9141992464187533E-2</v>
      </c>
    </row>
    <row r="2532" spans="1:15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0.1069628</v>
      </c>
      <c r="F2532" s="5">
        <v>3.5254300000000002E-2</v>
      </c>
      <c r="G2532" s="5">
        <v>1.14603E-2</v>
      </c>
      <c r="H2532" s="5">
        <v>5.0194700000000002E-2</v>
      </c>
      <c r="I2532" s="9">
        <v>0.2750668</v>
      </c>
      <c r="M2532" s="5">
        <f t="shared" si="119"/>
        <v>-2.5516122544053164</v>
      </c>
      <c r="N2532" s="95">
        <f t="shared" si="118"/>
        <v>7.2318247314471604E-2</v>
      </c>
      <c r="O2532" s="72">
        <f t="shared" si="117"/>
        <v>-2.6266787983347069</v>
      </c>
    </row>
    <row r="2533" spans="1:15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0.1835822</v>
      </c>
      <c r="F2533" s="5">
        <v>0.34885250000000001</v>
      </c>
      <c r="G2533" s="5">
        <v>5.6515599999999999E-2</v>
      </c>
      <c r="H2533" s="5">
        <v>2.5480209999999999</v>
      </c>
      <c r="I2533" s="9">
        <v>0.26593030000000001</v>
      </c>
      <c r="M2533" s="5">
        <f t="shared" si="119"/>
        <v>-7.3224161679465753</v>
      </c>
      <c r="N2533" s="95">
        <f t="shared" si="118"/>
        <v>6.6012819027286588E-4</v>
      </c>
      <c r="O2533" s="72">
        <f t="shared" si="117"/>
        <v>-6.6034617082198082E-4</v>
      </c>
    </row>
    <row r="2534" spans="1:15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0.19139349999999999</v>
      </c>
      <c r="F2534" s="5">
        <v>0.399727</v>
      </c>
      <c r="G2534" s="5">
        <v>7.2111400000000006E-2</v>
      </c>
      <c r="H2534" s="5">
        <v>3.3425349999999998</v>
      </c>
      <c r="I2534" s="9">
        <v>0.27180470000000001</v>
      </c>
      <c r="M2534" s="5">
        <f t="shared" si="119"/>
        <v>-8.7803935100807919</v>
      </c>
      <c r="N2534" s="95">
        <f t="shared" si="118"/>
        <v>1.5369395841280533E-4</v>
      </c>
      <c r="O2534" s="72">
        <f t="shared" si="117"/>
        <v>-1.5370577053954734E-4</v>
      </c>
    </row>
    <row r="2535" spans="1:15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0.20666399999999999</v>
      </c>
      <c r="F2535" s="5">
        <v>0.35842279999999999</v>
      </c>
      <c r="G2535" s="5">
        <v>6.9636199999999995E-2</v>
      </c>
      <c r="H2535" s="5">
        <v>3.0753339999999998</v>
      </c>
      <c r="I2535" s="9">
        <v>0.27306540000000001</v>
      </c>
      <c r="M2535" s="5">
        <f t="shared" si="119"/>
        <v>-8.2676185397102646</v>
      </c>
      <c r="N2535" s="95">
        <f t="shared" si="118"/>
        <v>2.5662999909873817E-4</v>
      </c>
      <c r="O2535" s="72">
        <f t="shared" si="117"/>
        <v>-2.566629342117988E-4</v>
      </c>
    </row>
    <row r="2536" spans="1:15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0.2112387</v>
      </c>
      <c r="F2536" s="5">
        <v>0.3953507</v>
      </c>
      <c r="G2536" s="5">
        <v>8.1041299999999997E-2</v>
      </c>
      <c r="H2536" s="5">
        <v>2.8028960000000001</v>
      </c>
      <c r="I2536" s="9">
        <v>0.41166340000000001</v>
      </c>
      <c r="M2536" s="5">
        <f t="shared" si="119"/>
        <v>-7.8905996552531281</v>
      </c>
      <c r="N2536" s="95">
        <f t="shared" si="118"/>
        <v>3.7410508266173294E-4</v>
      </c>
      <c r="O2536" s="72">
        <f t="shared" si="117"/>
        <v>-3.7417507742569208E-4</v>
      </c>
    </row>
    <row r="2537" spans="1:15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0.17836750000000001</v>
      </c>
      <c r="F2537" s="5">
        <v>0.36819429999999997</v>
      </c>
      <c r="G2537" s="5">
        <v>7.0682599999999998E-2</v>
      </c>
      <c r="H2537" s="5">
        <v>2.0582400000000001</v>
      </c>
      <c r="I2537" s="9">
        <v>0.28730080000000002</v>
      </c>
      <c r="M2537" s="5">
        <f t="shared" si="119"/>
        <v>-6.6722686501423549</v>
      </c>
      <c r="N2537" s="95">
        <f t="shared" si="118"/>
        <v>1.2639249316975909E-3</v>
      </c>
      <c r="O2537" s="72">
        <f t="shared" si="117"/>
        <v>-1.2647243584953676E-3</v>
      </c>
    </row>
    <row r="2538" spans="1:15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0.2181497</v>
      </c>
      <c r="F2538" s="5">
        <v>0.36076540000000001</v>
      </c>
      <c r="G2538" s="5">
        <v>6.8928500000000004E-2</v>
      </c>
      <c r="H2538" s="5">
        <v>1.290403</v>
      </c>
      <c r="I2538" s="9">
        <v>0.26707059999999999</v>
      </c>
      <c r="M2538" s="5">
        <f t="shared" si="119"/>
        <v>-5.4198689889374982</v>
      </c>
      <c r="N2538" s="95">
        <f t="shared" si="118"/>
        <v>4.4082083492454028E-3</v>
      </c>
      <c r="O2538" s="72">
        <f t="shared" si="117"/>
        <v>-4.4179531482852362E-3</v>
      </c>
    </row>
    <row r="2539" spans="1:15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6.8702799999999994E-2</v>
      </c>
      <c r="F2539" s="5">
        <v>0.34983409999999998</v>
      </c>
      <c r="G2539" s="5">
        <v>5.8675199999999997E-2</v>
      </c>
      <c r="H2539" s="5">
        <v>1.549029</v>
      </c>
      <c r="I2539" s="9">
        <v>0.27934170000000003</v>
      </c>
      <c r="M2539" s="5">
        <f t="shared" si="119"/>
        <v>-5.7884275473194542</v>
      </c>
      <c r="N2539" s="95">
        <f t="shared" si="118"/>
        <v>3.0534424246332166E-3</v>
      </c>
      <c r="O2539" s="72">
        <f t="shared" si="117"/>
        <v>-3.0581136913396725E-3</v>
      </c>
    </row>
    <row r="2540" spans="1:15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9.1571799999999995E-2</v>
      </c>
      <c r="F2540" s="5">
        <v>0.2842035</v>
      </c>
      <c r="G2540" s="5">
        <v>5.1302899999999999E-2</v>
      </c>
      <c r="H2540" s="5">
        <v>1.5482830000000001</v>
      </c>
      <c r="I2540" s="9">
        <v>0.29635610000000001</v>
      </c>
      <c r="M2540" s="5">
        <f t="shared" si="119"/>
        <v>-5.6128179002256289</v>
      </c>
      <c r="N2540" s="95">
        <f t="shared" si="118"/>
        <v>3.6374877299462068E-3</v>
      </c>
      <c r="O2540" s="72">
        <f t="shared" si="117"/>
        <v>-3.6441194752513785E-3</v>
      </c>
    </row>
    <row r="2541" spans="1:15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0.16693939999999999</v>
      </c>
      <c r="F2541" s="5">
        <v>0.25802799999999998</v>
      </c>
      <c r="G2541" s="5">
        <v>5.4843299999999998E-2</v>
      </c>
      <c r="H2541" s="5">
        <v>1.161529</v>
      </c>
      <c r="I2541" s="9">
        <v>0.27060600000000001</v>
      </c>
      <c r="M2541" s="5">
        <f t="shared" si="119"/>
        <v>-4.9714761219065222</v>
      </c>
      <c r="N2541" s="95">
        <f t="shared" si="118"/>
        <v>6.8851724048109852E-3</v>
      </c>
      <c r="O2541" s="72">
        <f t="shared" si="117"/>
        <v>-6.9089845678422853E-3</v>
      </c>
    </row>
    <row r="2542" spans="1:15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0.20351</v>
      </c>
      <c r="F2542" s="5">
        <v>0.2371085</v>
      </c>
      <c r="G2542" s="5">
        <v>5.2448000000000002E-2</v>
      </c>
      <c r="H2542" s="5">
        <v>1.3828020000000001</v>
      </c>
      <c r="I2542" s="9">
        <v>0.3007917</v>
      </c>
      <c r="M2542" s="5">
        <f t="shared" si="119"/>
        <v>-5.2406557898650741</v>
      </c>
      <c r="N2542" s="95">
        <f t="shared" si="118"/>
        <v>5.268874042795516E-3</v>
      </c>
      <c r="O2542" s="72">
        <f t="shared" si="117"/>
        <v>-5.2828035095826443E-3</v>
      </c>
    </row>
    <row r="2543" spans="1:15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0.2260596</v>
      </c>
      <c r="F2543" s="5">
        <v>-4.7496999999999999E-3</v>
      </c>
      <c r="G2543" s="5">
        <v>6.1944899999999997E-2</v>
      </c>
      <c r="H2543" s="5">
        <v>6.3655220000000003</v>
      </c>
      <c r="I2543" s="9">
        <v>0.18141119999999999</v>
      </c>
      <c r="M2543" s="5">
        <f t="shared" si="119"/>
        <v>-12.970011744358391</v>
      </c>
      <c r="N2543" s="95">
        <f t="shared" si="118"/>
        <v>2.329133906367023E-6</v>
      </c>
      <c r="O2543" s="72">
        <f t="shared" si="117"/>
        <v>-2.3291366188456865E-6</v>
      </c>
    </row>
    <row r="2544" spans="1:15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0.18174299999999999</v>
      </c>
      <c r="F2544" s="5">
        <v>-0.1159582</v>
      </c>
      <c r="G2544" s="5">
        <v>-2.3987999999999999E-2</v>
      </c>
      <c r="H2544" s="5">
        <v>1.805722</v>
      </c>
      <c r="I2544" s="9">
        <v>0.1489104</v>
      </c>
      <c r="M2544" s="5">
        <f t="shared" si="119"/>
        <v>-4.8929792529618741</v>
      </c>
      <c r="N2544" s="95">
        <f t="shared" si="118"/>
        <v>7.4432304620169051E-3</v>
      </c>
      <c r="O2544" s="72">
        <f t="shared" si="117"/>
        <v>-7.4710695296298186E-3</v>
      </c>
    </row>
    <row r="2545" spans="1:15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0.13653970000000001</v>
      </c>
      <c r="F2545" s="5">
        <v>-0.29553600000000002</v>
      </c>
      <c r="G2545" s="5">
        <v>7.4897999999999996E-3</v>
      </c>
      <c r="H2545" s="5">
        <v>1.626028</v>
      </c>
      <c r="I2545" s="9">
        <v>0.14995549999999999</v>
      </c>
      <c r="M2545" s="5">
        <f t="shared" si="119"/>
        <v>-4.6153872968182466</v>
      </c>
      <c r="N2545" s="95">
        <f t="shared" si="118"/>
        <v>9.8013320593726538E-3</v>
      </c>
      <c r="O2545" s="72">
        <f t="shared" si="117"/>
        <v>-9.8496812984707922E-3</v>
      </c>
    </row>
    <row r="2546" spans="1:15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0.25210719999999998</v>
      </c>
      <c r="F2546" s="5">
        <v>-0.2482703</v>
      </c>
      <c r="G2546" s="5">
        <v>5.7575500000000002E-2</v>
      </c>
      <c r="H2546" s="5">
        <v>2.7161580000000001</v>
      </c>
      <c r="I2546" s="9">
        <v>0.18769079999999999</v>
      </c>
      <c r="M2546" s="5">
        <f t="shared" si="119"/>
        <v>-6.7506963109840772</v>
      </c>
      <c r="N2546" s="95">
        <f t="shared" si="118"/>
        <v>1.1686971570530013E-3</v>
      </c>
      <c r="O2546" s="72">
        <f t="shared" si="117"/>
        <v>-1.1693806161318342E-3</v>
      </c>
    </row>
    <row r="2547" spans="1:15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0.22252479999999999</v>
      </c>
      <c r="F2547" s="5">
        <v>-0.1839586</v>
      </c>
      <c r="G2547" s="5">
        <v>5.8230400000000002E-2</v>
      </c>
      <c r="H2547" s="5">
        <v>2.466008</v>
      </c>
      <c r="I2547" s="9">
        <v>0.20955670000000001</v>
      </c>
      <c r="M2547" s="5">
        <f t="shared" si="119"/>
        <v>-6.4495167452633062</v>
      </c>
      <c r="N2547" s="95">
        <f t="shared" si="118"/>
        <v>1.5787896299714671E-3</v>
      </c>
      <c r="O2547" s="72">
        <f t="shared" si="117"/>
        <v>-1.5800372316259535E-3</v>
      </c>
    </row>
    <row r="2548" spans="1:15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0.2512702</v>
      </c>
      <c r="F2548" s="5">
        <v>-0.18132580000000001</v>
      </c>
      <c r="G2548" s="5">
        <v>4.1841299999999998E-2</v>
      </c>
      <c r="H2548" s="5">
        <v>1.4056949999999999</v>
      </c>
      <c r="I2548" s="9">
        <v>0.20031189999999999</v>
      </c>
      <c r="M2548" s="5">
        <f t="shared" si="119"/>
        <v>-4.6263594018642653</v>
      </c>
      <c r="N2548" s="95">
        <f t="shared" si="118"/>
        <v>9.6954155973427453E-3</v>
      </c>
      <c r="O2548" s="72">
        <f t="shared" si="117"/>
        <v>-9.7427221586607465E-3</v>
      </c>
    </row>
    <row r="2549" spans="1:15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0.2691114</v>
      </c>
      <c r="F2549" s="5">
        <v>-0.1534913</v>
      </c>
      <c r="G2549" s="5">
        <v>3.3379300000000001E-2</v>
      </c>
      <c r="H2549" s="5">
        <v>1.5137370000000001</v>
      </c>
      <c r="I2549" s="9">
        <v>0.205426</v>
      </c>
      <c r="M2549" s="5">
        <f t="shared" si="119"/>
        <v>-4.7607555369745089</v>
      </c>
      <c r="N2549" s="95">
        <f t="shared" si="118"/>
        <v>8.4865030376859371E-3</v>
      </c>
      <c r="O2549" s="72">
        <f t="shared" si="117"/>
        <v>-8.5227184449288024E-3</v>
      </c>
    </row>
    <row r="2550" spans="1:15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0.27363850000000001</v>
      </c>
      <c r="F2550" s="5">
        <v>-0.15168690000000001</v>
      </c>
      <c r="G2550" s="5">
        <v>2.8397499999999999E-2</v>
      </c>
      <c r="H2550" s="5">
        <v>1.6511849999999999</v>
      </c>
      <c r="I2550" s="9">
        <v>0.2309862</v>
      </c>
      <c r="M2550" s="5">
        <f t="shared" si="119"/>
        <v>-4.9248491584451326</v>
      </c>
      <c r="N2550" s="95">
        <f t="shared" si="118"/>
        <v>7.2114392729671446E-3</v>
      </c>
      <c r="O2550" s="72">
        <f t="shared" si="117"/>
        <v>-7.237567391166151E-3</v>
      </c>
    </row>
    <row r="2551" spans="1:15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5.83621E-2</v>
      </c>
      <c r="F2551" s="5">
        <v>7.9676200000000003E-2</v>
      </c>
      <c r="G2551" s="5">
        <v>3.3581100000000003E-2</v>
      </c>
      <c r="H2551" s="5">
        <v>0.23204630000000001</v>
      </c>
      <c r="I2551" s="9">
        <v>0.12850690000000001</v>
      </c>
      <c r="M2551" s="5">
        <f t="shared" si="119"/>
        <v>-3.1939117253746225</v>
      </c>
      <c r="N2551" s="95">
        <f t="shared" si="118"/>
        <v>3.9395479255494872E-2</v>
      </c>
      <c r="O2551" s="72">
        <f t="shared" si="117"/>
        <v>-4.0192483594982245E-2</v>
      </c>
    </row>
    <row r="2552" spans="1:15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6.6994100000000001E-2</v>
      </c>
      <c r="F2552" s="5">
        <v>8.88602E-2</v>
      </c>
      <c r="G2552" s="5">
        <v>2.60974E-2</v>
      </c>
      <c r="H2552" s="5">
        <v>0.2638066</v>
      </c>
      <c r="I2552" s="9">
        <v>0.13466310000000001</v>
      </c>
      <c r="M2552" s="5">
        <f t="shared" si="119"/>
        <v>-3.1906236832300978</v>
      </c>
      <c r="N2552" s="95">
        <f t="shared" si="118"/>
        <v>3.9520098820180656E-2</v>
      </c>
      <c r="O2552" s="72">
        <f t="shared" si="117"/>
        <v>-4.0322222364854485E-2</v>
      </c>
    </row>
    <row r="2553" spans="1:15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9.8483600000000004E-2</v>
      </c>
      <c r="F2553" s="5">
        <v>0.1221018</v>
      </c>
      <c r="G2553" s="5">
        <v>3.7000600000000002E-2</v>
      </c>
      <c r="H2553" s="5">
        <v>0.26645380000000002</v>
      </c>
      <c r="I2553" s="9">
        <v>0.14382900000000001</v>
      </c>
      <c r="M2553" s="5">
        <f t="shared" si="119"/>
        <v>-3.3116621165162861</v>
      </c>
      <c r="N2553" s="95">
        <f t="shared" si="118"/>
        <v>3.5173269835882405E-2</v>
      </c>
      <c r="O2553" s="72">
        <f t="shared" si="117"/>
        <v>-3.5806747999017521E-2</v>
      </c>
    </row>
    <row r="2554" spans="1:15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3.80519E-2</v>
      </c>
      <c r="F2554" s="5">
        <v>7.8237399999999999E-2</v>
      </c>
      <c r="G2554" s="5">
        <v>2.9988000000000001E-2</v>
      </c>
      <c r="H2554" s="5">
        <v>0.33068419999999998</v>
      </c>
      <c r="I2554" s="9">
        <v>0.1024718</v>
      </c>
      <c r="M2554" s="5">
        <f t="shared" si="119"/>
        <v>-3.3448177778049684</v>
      </c>
      <c r="N2554" s="95">
        <f t="shared" si="118"/>
        <v>3.406527317923147E-2</v>
      </c>
      <c r="O2554" s="72">
        <f t="shared" si="117"/>
        <v>-3.4659017631528032E-2</v>
      </c>
    </row>
    <row r="2555" spans="1:15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-4.5166E-3</v>
      </c>
      <c r="F2555" s="5">
        <v>8.7674100000000005E-2</v>
      </c>
      <c r="G2555" s="5">
        <v>4.5173400000000002E-2</v>
      </c>
      <c r="H2555" s="5">
        <v>0.31459409999999999</v>
      </c>
      <c r="I2555" s="9">
        <v>9.9903900000000004E-2</v>
      </c>
      <c r="M2555" s="5">
        <f t="shared" si="119"/>
        <v>-3.4735983340253704</v>
      </c>
      <c r="N2555" s="95">
        <f t="shared" si="118"/>
        <v>3.0072845922257507E-2</v>
      </c>
      <c r="O2555" s="72">
        <f t="shared" si="117"/>
        <v>-3.0534309193696502E-2</v>
      </c>
    </row>
    <row r="2556" spans="1:15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-2.7093200000000001E-2</v>
      </c>
      <c r="F2556" s="5">
        <v>8.1805299999999997E-2</v>
      </c>
      <c r="G2556" s="5">
        <v>2.9571E-2</v>
      </c>
      <c r="H2556" s="5">
        <v>0.3101082</v>
      </c>
      <c r="I2556" s="9">
        <v>0.1208423</v>
      </c>
      <c r="M2556" s="5">
        <f t="shared" si="119"/>
        <v>-3.3294914881504902</v>
      </c>
      <c r="N2556" s="95">
        <f t="shared" si="118"/>
        <v>3.4573199323973333E-2</v>
      </c>
      <c r="O2556" s="72">
        <f t="shared" si="117"/>
        <v>-3.5184994927047672E-2</v>
      </c>
    </row>
    <row r="2557" spans="1:15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0.2687812</v>
      </c>
      <c r="F2557" s="5">
        <v>0.49969580000000002</v>
      </c>
      <c r="G2557" s="5">
        <v>7.2231699999999996E-2</v>
      </c>
      <c r="H2557" s="5">
        <v>2.7620100000000001</v>
      </c>
      <c r="I2557" s="9">
        <v>0.41739009999999999</v>
      </c>
      <c r="M2557" s="5">
        <f t="shared" si="119"/>
        <v>-7.8793014139874709</v>
      </c>
      <c r="N2557" s="95">
        <f t="shared" si="118"/>
        <v>3.7835417135857562E-4</v>
      </c>
      <c r="O2557" s="72">
        <f t="shared" si="117"/>
        <v>-3.7842576535721738E-4</v>
      </c>
    </row>
    <row r="2558" spans="1:15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0.36288589999999998</v>
      </c>
      <c r="F2558" s="5">
        <v>0.55014379999999996</v>
      </c>
      <c r="G2558" s="5">
        <v>8.3461999999999995E-2</v>
      </c>
      <c r="H2558" s="5">
        <v>3.081893</v>
      </c>
      <c r="I2558" s="9">
        <v>0.45403450000000001</v>
      </c>
      <c r="M2558" s="5">
        <f t="shared" si="119"/>
        <v>-8.4905424683984592</v>
      </c>
      <c r="N2558" s="95">
        <f t="shared" si="118"/>
        <v>2.0535962466163119E-4</v>
      </c>
      <c r="O2558" s="72">
        <f t="shared" si="117"/>
        <v>-2.0538071383662966E-4</v>
      </c>
    </row>
    <row r="2559" spans="1:15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0.38800220000000002</v>
      </c>
      <c r="F2559" s="5">
        <v>0.54539899999999997</v>
      </c>
      <c r="G2559" s="5">
        <v>8.4487099999999996E-2</v>
      </c>
      <c r="H2559" s="5">
        <v>3.5365769999999999</v>
      </c>
      <c r="I2559" s="9">
        <v>0.45055319999999999</v>
      </c>
      <c r="M2559" s="5">
        <f t="shared" si="119"/>
        <v>-9.2081730151432453</v>
      </c>
      <c r="N2559" s="95">
        <f t="shared" si="118"/>
        <v>1.0020692829005257E-4</v>
      </c>
      <c r="O2559" s="72">
        <f t="shared" si="117"/>
        <v>-1.0021194933971829E-4</v>
      </c>
    </row>
    <row r="2560" spans="1:15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0.4247456</v>
      </c>
      <c r="F2560" s="5">
        <v>0.53319439999999996</v>
      </c>
      <c r="G2560" s="5">
        <v>0.1005089</v>
      </c>
      <c r="H2560" s="5">
        <v>3.4527649999999999</v>
      </c>
      <c r="I2560" s="9">
        <v>0.46999590000000002</v>
      </c>
      <c r="M2560" s="5">
        <f t="shared" si="119"/>
        <v>-9.1577490209751957</v>
      </c>
      <c r="N2560" s="95">
        <f t="shared" si="118"/>
        <v>1.0538877618820586E-4</v>
      </c>
      <c r="O2560" s="72">
        <f t="shared" si="117"/>
        <v>-1.0539432997543455E-4</v>
      </c>
    </row>
    <row r="2561" spans="1:15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0.47697919999999999</v>
      </c>
      <c r="F2561" s="5">
        <v>0.53616229999999998</v>
      </c>
      <c r="G2561" s="5">
        <v>8.5619600000000004E-2</v>
      </c>
      <c r="H2561" s="5">
        <v>4.2940009999999997</v>
      </c>
      <c r="I2561" s="9">
        <v>0.474966</v>
      </c>
      <c r="M2561" s="5">
        <f t="shared" si="119"/>
        <v>-10.358824907074563</v>
      </c>
      <c r="N2561" s="95">
        <f t="shared" si="118"/>
        <v>3.1710692907338785E-5</v>
      </c>
      <c r="O2561" s="72">
        <f t="shared" si="117"/>
        <v>-3.1711195701956886E-5</v>
      </c>
    </row>
    <row r="2562" spans="1:15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6.6047700000000001E-2</v>
      </c>
      <c r="F2562" s="5">
        <v>0.21462010000000001</v>
      </c>
      <c r="G2562" s="5">
        <v>2.7777699999999999E-2</v>
      </c>
      <c r="H2562" s="5">
        <v>0.63445110000000005</v>
      </c>
      <c r="I2562" s="9">
        <v>0.1479549</v>
      </c>
      <c r="M2562" s="5">
        <f t="shared" si="119"/>
        <v>-3.9697329837661095</v>
      </c>
      <c r="N2562" s="95">
        <f t="shared" si="118"/>
        <v>1.8528680127600183E-2</v>
      </c>
      <c r="O2562" s="72">
        <f t="shared" ref="O2562:O2625" si="120">C2562*LN(logistic(M2562))+(1-C2562)*LN(1-logistic(M2562))</f>
        <v>-1.8702486403303669E-2</v>
      </c>
    </row>
    <row r="2563" spans="1:15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5.1002499999999999E-2</v>
      </c>
      <c r="F2563" s="5">
        <v>0.1417079</v>
      </c>
      <c r="G2563" s="5">
        <v>5.6405900000000002E-2</v>
      </c>
      <c r="H2563" s="5">
        <v>2.6316069999999998</v>
      </c>
      <c r="I2563" s="9">
        <v>0.1701676</v>
      </c>
      <c r="M2563" s="5">
        <f t="shared" si="119"/>
        <v>-7.267834481208836</v>
      </c>
      <c r="N2563" s="95">
        <f t="shared" ref="N2563:N2626" si="121">logistic(M2563)</f>
        <v>6.9713473486050857E-4</v>
      </c>
      <c r="O2563" s="72">
        <f t="shared" si="120"/>
        <v>-6.973778462739976E-4</v>
      </c>
    </row>
    <row r="2564" spans="1:15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5.6511899999999997E-2</v>
      </c>
      <c r="F2564" s="5">
        <v>0.12630720000000001</v>
      </c>
      <c r="G2564" s="5">
        <v>5.1754099999999997E-2</v>
      </c>
      <c r="H2564" s="5">
        <v>2.2341389999999999</v>
      </c>
      <c r="I2564" s="9">
        <v>0.1813284</v>
      </c>
      <c r="M2564" s="5">
        <f t="shared" ref="M2564:M2627" si="122">MMULT(D2564:I2564,$L$20:$L$25)</f>
        <v>-6.5656303429801</v>
      </c>
      <c r="N2564" s="95">
        <f t="shared" si="121"/>
        <v>1.4059566911399843E-3</v>
      </c>
      <c r="O2564" s="72">
        <f t="shared" si="120"/>
        <v>-1.4069459756181218E-3</v>
      </c>
    </row>
    <row r="2565" spans="1:15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5.1717899999999997E-2</v>
      </c>
      <c r="F2565" s="5">
        <v>0.173763</v>
      </c>
      <c r="G2565" s="5">
        <v>4.7139100000000003E-2</v>
      </c>
      <c r="H2565" s="5">
        <v>1.9273439999999999</v>
      </c>
      <c r="I2565" s="9">
        <v>0.18380260000000001</v>
      </c>
      <c r="M2565" s="5">
        <f t="shared" si="122"/>
        <v>-6.1092640044284421</v>
      </c>
      <c r="N2565" s="95">
        <f t="shared" si="121"/>
        <v>2.2172585695821169E-3</v>
      </c>
      <c r="O2565" s="72">
        <f t="shared" si="120"/>
        <v>-2.2197203269391885E-3</v>
      </c>
    </row>
    <row r="2566" spans="1:15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6.6991800000000004E-2</v>
      </c>
      <c r="F2566" s="5">
        <v>9.8084000000000005E-2</v>
      </c>
      <c r="G2566" s="5">
        <v>-0.11098379999999999</v>
      </c>
      <c r="H2566" s="5">
        <v>1.3805689999999999</v>
      </c>
      <c r="I2566" s="9">
        <v>0.1499529</v>
      </c>
      <c r="M2566" s="5">
        <f t="shared" si="122"/>
        <v>-3.877703682484845</v>
      </c>
      <c r="N2566" s="95">
        <f t="shared" si="121"/>
        <v>2.0278568614317354E-2</v>
      </c>
      <c r="O2566" s="72">
        <f t="shared" si="120"/>
        <v>-2.0487001413335482E-2</v>
      </c>
    </row>
    <row r="2567" spans="1:15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7.3539E-3</v>
      </c>
      <c r="F2567" s="5">
        <v>0.12075379999999999</v>
      </c>
      <c r="G2567" s="5">
        <v>6.9060899999999995E-2</v>
      </c>
      <c r="H2567" s="5">
        <v>1.627786</v>
      </c>
      <c r="I2567" s="9">
        <v>0.20034099999999999</v>
      </c>
      <c r="M2567" s="5">
        <f t="shared" si="122"/>
        <v>-5.7383031259388915</v>
      </c>
      <c r="N2567" s="95">
        <f t="shared" si="121"/>
        <v>3.2098913811130021E-3</v>
      </c>
      <c r="O2567" s="72">
        <f t="shared" si="120"/>
        <v>-3.2150541333285021E-3</v>
      </c>
    </row>
    <row r="2568" spans="1:15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-2.5682000000000001E-3</v>
      </c>
      <c r="F2568" s="5">
        <v>0.20209060000000001</v>
      </c>
      <c r="G2568" s="5">
        <v>9.4595399999999996E-2</v>
      </c>
      <c r="H2568" s="5">
        <v>2.5390920000000001</v>
      </c>
      <c r="I2568" s="9">
        <v>0.26456459999999998</v>
      </c>
      <c r="M2568" s="5">
        <f t="shared" si="122"/>
        <v>-7.47738054444953</v>
      </c>
      <c r="N2568" s="95">
        <f t="shared" si="121"/>
        <v>5.6541752248340834E-4</v>
      </c>
      <c r="O2568" s="72">
        <f t="shared" si="120"/>
        <v>-5.655774312504216E-4</v>
      </c>
    </row>
    <row r="2569" spans="1:15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1.7314300000000001E-2</v>
      </c>
      <c r="F2569" s="5">
        <v>0.2097888</v>
      </c>
      <c r="G2569" s="5">
        <v>2.93945E-2</v>
      </c>
      <c r="H2569" s="5">
        <v>1.3983220000000001</v>
      </c>
      <c r="I2569" s="9">
        <v>0.14989340000000001</v>
      </c>
      <c r="M2569" s="5">
        <f t="shared" si="122"/>
        <v>-5.2119325515161536</v>
      </c>
      <c r="N2569" s="95">
        <f t="shared" si="121"/>
        <v>5.4215752089331231E-3</v>
      </c>
      <c r="O2569" s="72">
        <f t="shared" si="120"/>
        <v>-5.4363252843915126E-3</v>
      </c>
    </row>
    <row r="2570" spans="1:15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-1.09537E-2</v>
      </c>
      <c r="F2570" s="5">
        <v>0.1882788</v>
      </c>
      <c r="G2570" s="5">
        <v>4.0099799999999998E-2</v>
      </c>
      <c r="H2570" s="5">
        <v>1.2833920000000001</v>
      </c>
      <c r="I2570" s="9">
        <v>9.8600599999999997E-2</v>
      </c>
      <c r="M2570" s="5">
        <f t="shared" si="122"/>
        <v>-5.1266388243382925</v>
      </c>
      <c r="N2570" s="95">
        <f t="shared" si="121"/>
        <v>5.9014467079110955E-3</v>
      </c>
      <c r="O2570" s="72">
        <f t="shared" si="120"/>
        <v>-5.9189290592430522E-3</v>
      </c>
    </row>
    <row r="2571" spans="1:15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-3.1887899999999997E-2</v>
      </c>
      <c r="F2571" s="5">
        <v>0.20197560000000001</v>
      </c>
      <c r="G2571" s="5">
        <v>5.0789800000000003E-2</v>
      </c>
      <c r="H2571" s="5">
        <v>1.4633080000000001</v>
      </c>
      <c r="I2571" s="9">
        <v>0.1069354</v>
      </c>
      <c r="M2571" s="5">
        <f t="shared" si="122"/>
        <v>-5.5222864922725661</v>
      </c>
      <c r="N2571" s="95">
        <f t="shared" si="121"/>
        <v>3.9807890492582374E-3</v>
      </c>
      <c r="O2571" s="72">
        <f t="shared" si="120"/>
        <v>-3.988733480397519E-3</v>
      </c>
    </row>
    <row r="2572" spans="1:15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4.7141799999999998E-2</v>
      </c>
      <c r="F2572" s="5">
        <v>0.27009420000000001</v>
      </c>
      <c r="G2572" s="5">
        <v>6.7621200000000006E-2</v>
      </c>
      <c r="H2572" s="5">
        <v>1.8715189999999999</v>
      </c>
      <c r="I2572" s="9">
        <v>0.1266477</v>
      </c>
      <c r="M2572" s="5">
        <f t="shared" si="122"/>
        <v>-6.3615234461725922</v>
      </c>
      <c r="N2572" s="95">
        <f t="shared" si="121"/>
        <v>1.7237576494248271E-3</v>
      </c>
      <c r="O2572" s="72">
        <f t="shared" si="120"/>
        <v>-1.7252450291422908E-3</v>
      </c>
    </row>
    <row r="2573" spans="1:15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9.6722299999999997E-2</v>
      </c>
      <c r="F2573" s="5">
        <v>0.11591070000000001</v>
      </c>
      <c r="G2573" s="5">
        <v>3.8040299999999999E-2</v>
      </c>
      <c r="H2573" s="5">
        <v>0.46323140000000002</v>
      </c>
      <c r="I2573" s="9">
        <v>0.13871700000000001</v>
      </c>
      <c r="M2573" s="5">
        <f t="shared" si="122"/>
        <v>-3.6284576804285131</v>
      </c>
      <c r="N2573" s="95">
        <f t="shared" si="121"/>
        <v>2.5870077828465992E-2</v>
      </c>
      <c r="O2573" s="72">
        <f t="shared" si="120"/>
        <v>-2.621059391544946E-2</v>
      </c>
    </row>
    <row r="2574" spans="1:15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0.1122153</v>
      </c>
      <c r="F2574" s="5">
        <v>4.8098200000000001E-2</v>
      </c>
      <c r="G2574" s="5">
        <v>2.94951E-2</v>
      </c>
      <c r="H2574" s="5">
        <v>0.42154370000000002</v>
      </c>
      <c r="I2574" s="9">
        <v>0.13258880000000001</v>
      </c>
      <c r="M2574" s="5">
        <f t="shared" si="122"/>
        <v>-3.3924476632611515</v>
      </c>
      <c r="N2574" s="95">
        <f t="shared" si="121"/>
        <v>3.2532329400494719E-2</v>
      </c>
      <c r="O2574" s="72">
        <f t="shared" si="120"/>
        <v>-3.3073270037535206E-2</v>
      </c>
    </row>
    <row r="2575" spans="1:15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0.15705820000000001</v>
      </c>
      <c r="F2575" s="5">
        <v>6.5080100000000002E-2</v>
      </c>
      <c r="G2575" s="5">
        <v>6.3731099999999999E-2</v>
      </c>
      <c r="H2575" s="5">
        <v>0.85065950000000001</v>
      </c>
      <c r="I2575" s="9">
        <v>0.1883494</v>
      </c>
      <c r="M2575" s="5">
        <f t="shared" si="122"/>
        <v>-4.3216916422337359</v>
      </c>
      <c r="N2575" s="95">
        <f t="shared" si="121"/>
        <v>1.3103424457624665E-2</v>
      </c>
      <c r="O2575" s="72">
        <f t="shared" si="120"/>
        <v>-1.319003172368715E-2</v>
      </c>
    </row>
    <row r="2576" spans="1:15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0.18718170000000001</v>
      </c>
      <c r="F2576" s="5">
        <v>9.5041600000000004E-2</v>
      </c>
      <c r="G2576" s="5">
        <v>5.86618E-2</v>
      </c>
      <c r="H2576" s="5">
        <v>0.84168670000000001</v>
      </c>
      <c r="I2576" s="9">
        <v>0.23394899999999999</v>
      </c>
      <c r="M2576" s="5">
        <f t="shared" si="122"/>
        <v>-4.2696655916815098</v>
      </c>
      <c r="N2576" s="95">
        <f t="shared" si="121"/>
        <v>1.3793536814954124E-2</v>
      </c>
      <c r="O2576" s="72">
        <f t="shared" si="120"/>
        <v>-1.3889551588514331E-2</v>
      </c>
    </row>
    <row r="2577" spans="1:15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0.31429230000000002</v>
      </c>
      <c r="F2577" s="5">
        <v>0.49705159999999998</v>
      </c>
      <c r="G2577" s="5">
        <v>6.1180400000000003E-2</v>
      </c>
      <c r="H2577" s="5">
        <v>2.452048</v>
      </c>
      <c r="I2577" s="9">
        <v>0.50442739999999997</v>
      </c>
      <c r="M2577" s="5">
        <f t="shared" si="122"/>
        <v>-7.2203054167610423</v>
      </c>
      <c r="N2577" s="95">
        <f t="shared" si="121"/>
        <v>7.3104413178646393E-4</v>
      </c>
      <c r="O2577" s="72">
        <f t="shared" si="120"/>
        <v>-7.3131147484878617E-4</v>
      </c>
    </row>
    <row r="2578" spans="1:15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0.32671460000000002</v>
      </c>
      <c r="F2578" s="5">
        <v>0.50517990000000002</v>
      </c>
      <c r="G2578" s="5">
        <v>6.92387E-2</v>
      </c>
      <c r="H2578" s="5">
        <v>2.43065</v>
      </c>
      <c r="I2578" s="9">
        <v>0.53675320000000004</v>
      </c>
      <c r="M2578" s="5">
        <f t="shared" si="122"/>
        <v>-7.2373024673923982</v>
      </c>
      <c r="N2578" s="95">
        <f t="shared" si="121"/>
        <v>7.1873239634046742E-4</v>
      </c>
      <c r="O2578" s="72">
        <f t="shared" si="120"/>
        <v>-7.1899080829601646E-4</v>
      </c>
    </row>
    <row r="2579" spans="1:15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0.25874740000000002</v>
      </c>
      <c r="F2579" s="5">
        <v>0.45941680000000001</v>
      </c>
      <c r="G2579" s="5">
        <v>7.2032399999999996E-2</v>
      </c>
      <c r="H2579" s="5">
        <v>2.8350759999999999</v>
      </c>
      <c r="I2579" s="9">
        <v>0.54536720000000005</v>
      </c>
      <c r="M2579" s="5">
        <f t="shared" si="122"/>
        <v>-7.8604255839488655</v>
      </c>
      <c r="N2579" s="95">
        <f t="shared" si="121"/>
        <v>3.8556096998609461E-4</v>
      </c>
      <c r="O2579" s="72">
        <f t="shared" si="120"/>
        <v>-3.8563531772789256E-4</v>
      </c>
    </row>
    <row r="2580" spans="1:15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0.31634699999999999</v>
      </c>
      <c r="F2580" s="5">
        <v>0.38112390000000002</v>
      </c>
      <c r="G2580" s="5">
        <v>6.4574400000000004E-2</v>
      </c>
      <c r="H2580" s="5">
        <v>3.3152020000000002</v>
      </c>
      <c r="I2580" s="9">
        <v>0.49392970000000003</v>
      </c>
      <c r="M2580" s="5">
        <f t="shared" si="122"/>
        <v>-8.4600615209955734</v>
      </c>
      <c r="N2580" s="95">
        <f t="shared" si="121"/>
        <v>2.1171421024728489E-4</v>
      </c>
      <c r="O2580" s="72">
        <f t="shared" si="120"/>
        <v>-2.1173662486436614E-4</v>
      </c>
    </row>
    <row r="2581" spans="1:15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0.26324350000000002</v>
      </c>
      <c r="F2581" s="5">
        <v>0.33175280000000001</v>
      </c>
      <c r="G2581" s="5">
        <v>7.3122199999999998E-2</v>
      </c>
      <c r="H2581" s="5">
        <v>1.6146149999999999</v>
      </c>
      <c r="I2581" s="9">
        <v>0.5561545</v>
      </c>
      <c r="M2581" s="5">
        <f t="shared" si="122"/>
        <v>-5.7300524248965008</v>
      </c>
      <c r="N2581" s="95">
        <f t="shared" si="121"/>
        <v>3.2363987246771379E-3</v>
      </c>
      <c r="O2581" s="72">
        <f t="shared" si="120"/>
        <v>-3.2416471901738071E-3</v>
      </c>
    </row>
    <row r="2582" spans="1:15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0.27473760000000003</v>
      </c>
      <c r="F2582" s="5">
        <v>0.28228019999999998</v>
      </c>
      <c r="G2582" s="5">
        <v>5.6971500000000001E-2</v>
      </c>
      <c r="H2582" s="5">
        <v>1.1822710000000001</v>
      </c>
      <c r="I2582" s="9">
        <v>0.50183449999999996</v>
      </c>
      <c r="M2582" s="5">
        <f t="shared" si="122"/>
        <v>-4.8688484913274639</v>
      </c>
      <c r="N2582" s="95">
        <f t="shared" si="121"/>
        <v>7.6236399488341534E-3</v>
      </c>
      <c r="O2582" s="72">
        <f t="shared" si="120"/>
        <v>-7.6528484365609804E-3</v>
      </c>
    </row>
    <row r="2583" spans="1:15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0.30325360000000001</v>
      </c>
      <c r="F2583" s="5">
        <v>0.279669</v>
      </c>
      <c r="G2583" s="5">
        <v>5.00706E-2</v>
      </c>
      <c r="H2583" s="5">
        <v>1.284181</v>
      </c>
      <c r="I2583" s="9">
        <v>0.45370240000000001</v>
      </c>
      <c r="M2583" s="5">
        <f t="shared" si="122"/>
        <v>-4.9902656101388718</v>
      </c>
      <c r="N2583" s="95">
        <f t="shared" si="121"/>
        <v>6.7578774464821419E-3</v>
      </c>
      <c r="O2583" s="72">
        <f t="shared" si="120"/>
        <v>-6.780815299480332E-3</v>
      </c>
    </row>
    <row r="2584" spans="1:15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0.3326887</v>
      </c>
      <c r="F2584" s="5">
        <v>0.29877049999999999</v>
      </c>
      <c r="G2584" s="5">
        <v>5.4125699999999999E-2</v>
      </c>
      <c r="H2584" s="5">
        <v>0.92456360000000004</v>
      </c>
      <c r="I2584" s="9">
        <v>0.46927020000000003</v>
      </c>
      <c r="M2584" s="5">
        <f t="shared" si="122"/>
        <v>-4.4555479597643721</v>
      </c>
      <c r="N2584" s="95">
        <f t="shared" si="121"/>
        <v>1.1480618771095859E-2</v>
      </c>
      <c r="O2584" s="72">
        <f t="shared" si="120"/>
        <v>-1.1547029857650982E-2</v>
      </c>
    </row>
    <row r="2585" spans="1:15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0.34789360000000003</v>
      </c>
      <c r="F2585" s="5">
        <v>0.30379220000000001</v>
      </c>
      <c r="G2585" s="5">
        <v>6.8793099999999996E-2</v>
      </c>
      <c r="H2585" s="5">
        <v>1.9529000000000001</v>
      </c>
      <c r="I2585" s="9">
        <v>0.47491850000000002</v>
      </c>
      <c r="M2585" s="5">
        <f t="shared" si="122"/>
        <v>-6.2091215314327561</v>
      </c>
      <c r="N2585" s="95">
        <f t="shared" si="121"/>
        <v>2.0069672737313168E-3</v>
      </c>
      <c r="O2585" s="72">
        <f t="shared" si="120"/>
        <v>-2.0089839312457136E-3</v>
      </c>
    </row>
    <row r="2586" spans="1:15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0.31263210000000002</v>
      </c>
      <c r="F2586" s="5">
        <v>0.29270119999999999</v>
      </c>
      <c r="G2586" s="5">
        <v>8.2152699999999995E-2</v>
      </c>
      <c r="H2586" s="5">
        <v>2.4319959999999998</v>
      </c>
      <c r="I2586" s="9">
        <v>0.49180679999999999</v>
      </c>
      <c r="M2586" s="5">
        <f t="shared" si="122"/>
        <v>-7.0674884355308896</v>
      </c>
      <c r="N2586" s="95">
        <f t="shared" si="121"/>
        <v>8.5164529037195342E-4</v>
      </c>
      <c r="O2586" s="72">
        <f t="shared" si="120"/>
        <v>-8.5200814625322971E-4</v>
      </c>
    </row>
    <row r="2587" spans="1:15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4.80195E-2</v>
      </c>
      <c r="F2587" s="5">
        <v>0.42072530000000002</v>
      </c>
      <c r="G2587" s="5">
        <v>6.4604700000000001E-2</v>
      </c>
      <c r="H2587" s="5">
        <v>1.7069479999999999</v>
      </c>
      <c r="I2587" s="9">
        <v>0.1465138</v>
      </c>
      <c r="M2587" s="5">
        <f t="shared" si="122"/>
        <v>-6.2814812335624159</v>
      </c>
      <c r="N2587" s="95">
        <f t="shared" si="121"/>
        <v>1.8671349901014267E-3</v>
      </c>
      <c r="O2587" s="72">
        <f t="shared" si="120"/>
        <v>-1.8688802594109656E-3</v>
      </c>
    </row>
    <row r="2588" spans="1:15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4.1266400000000002E-2</v>
      </c>
      <c r="F2588" s="5">
        <v>0.3017553</v>
      </c>
      <c r="G2588" s="5">
        <v>6.1184799999999998E-2</v>
      </c>
      <c r="H2588" s="5">
        <v>1.002194</v>
      </c>
      <c r="I2588" s="9">
        <v>9.96504E-2</v>
      </c>
      <c r="M2588" s="5">
        <f t="shared" si="122"/>
        <v>-4.9898912255336203</v>
      </c>
      <c r="N2588" s="95">
        <f t="shared" si="121"/>
        <v>6.7603908581292541E-3</v>
      </c>
      <c r="O2588" s="72">
        <f t="shared" si="120"/>
        <v>-6.7833458152228542E-3</v>
      </c>
    </row>
    <row r="2589" spans="1:15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3.7264100000000001E-2</v>
      </c>
      <c r="F2589" s="5">
        <v>0.31050559999999999</v>
      </c>
      <c r="G2589" s="5">
        <v>5.0507900000000001E-2</v>
      </c>
      <c r="H2589" s="5">
        <v>1.0063</v>
      </c>
      <c r="I2589" s="9">
        <v>8.6196800000000004E-2</v>
      </c>
      <c r="M2589" s="5">
        <f t="shared" si="122"/>
        <v>-4.9337485921170181</v>
      </c>
      <c r="N2589" s="95">
        <f t="shared" si="121"/>
        <v>7.1480029822610378E-3</v>
      </c>
      <c r="O2589" s="72">
        <f t="shared" si="120"/>
        <v>-7.1736723518748659E-3</v>
      </c>
    </row>
    <row r="2590" spans="1:15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1.9719999999999998E-3</v>
      </c>
      <c r="F2590" s="5">
        <v>0.30781999999999998</v>
      </c>
      <c r="G2590" s="5">
        <v>3.2110300000000001E-2</v>
      </c>
      <c r="H2590" s="5">
        <v>0.62740169999999995</v>
      </c>
      <c r="I2590" s="9">
        <v>9.7783400000000006E-2</v>
      </c>
      <c r="M2590" s="5">
        <f t="shared" si="122"/>
        <v>-4.186315713210667</v>
      </c>
      <c r="N2590" s="95">
        <f t="shared" si="121"/>
        <v>1.4974545157835355E-2</v>
      </c>
      <c r="O2590" s="72">
        <f t="shared" si="120"/>
        <v>-1.5087795664604324E-2</v>
      </c>
    </row>
    <row r="2591" spans="1:15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-2.6356000000000001E-2</v>
      </c>
      <c r="F2591" s="5">
        <v>0.30792429999999998</v>
      </c>
      <c r="G2591" s="5">
        <v>3.9312600000000003E-2</v>
      </c>
      <c r="H2591" s="5">
        <v>0.42296990000000001</v>
      </c>
      <c r="I2591" s="9">
        <v>0.10719480000000001</v>
      </c>
      <c r="M2591" s="5">
        <f t="shared" si="122"/>
        <v>-3.924204782336377</v>
      </c>
      <c r="N2591" s="95">
        <f t="shared" si="121"/>
        <v>1.9375033551657345E-2</v>
      </c>
      <c r="O2591" s="72">
        <f t="shared" si="120"/>
        <v>-1.956518970940516E-2</v>
      </c>
    </row>
    <row r="2592" spans="1:15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-4.26944E-2</v>
      </c>
      <c r="F2592" s="5">
        <v>0.30817549999999999</v>
      </c>
      <c r="G2592" s="5">
        <v>4.4765100000000002E-2</v>
      </c>
      <c r="H2592" s="5">
        <v>0.56638080000000002</v>
      </c>
      <c r="I2592" s="9">
        <v>0.1097451</v>
      </c>
      <c r="M2592" s="5">
        <f t="shared" si="122"/>
        <v>-4.2019133033632459</v>
      </c>
      <c r="N2592" s="95">
        <f t="shared" si="121"/>
        <v>1.474620794894145E-2</v>
      </c>
      <c r="O2592" s="72">
        <f t="shared" si="120"/>
        <v>-1.4856014093259843E-2</v>
      </c>
    </row>
    <row r="2593" spans="1:15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-2.0462000000000002E-3</v>
      </c>
      <c r="F2593" s="5">
        <v>0.30745899999999998</v>
      </c>
      <c r="G2593" s="5">
        <v>4.4430200000000003E-2</v>
      </c>
      <c r="H2593" s="5">
        <v>0.60209860000000004</v>
      </c>
      <c r="I2593" s="9">
        <v>0.1210817</v>
      </c>
      <c r="M2593" s="5">
        <f t="shared" si="122"/>
        <v>-4.2312421871505981</v>
      </c>
      <c r="N2593" s="95">
        <f t="shared" si="121"/>
        <v>1.4326104716964919E-2</v>
      </c>
      <c r="O2593" s="72">
        <f t="shared" si="120"/>
        <v>-1.4429714091450128E-2</v>
      </c>
    </row>
    <row r="2594" spans="1:15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1.03205E-2</v>
      </c>
      <c r="F2594" s="5">
        <v>0.33655960000000001</v>
      </c>
      <c r="G2594" s="5">
        <v>4.5101000000000002E-2</v>
      </c>
      <c r="H2594" s="5">
        <v>0.7049185</v>
      </c>
      <c r="I2594" s="9">
        <v>0.1193467</v>
      </c>
      <c r="M2594" s="5">
        <f t="shared" si="122"/>
        <v>-4.4387242772060933</v>
      </c>
      <c r="N2594" s="95">
        <f t="shared" si="121"/>
        <v>1.1673125229359243E-2</v>
      </c>
      <c r="O2594" s="72">
        <f t="shared" si="120"/>
        <v>-1.174179104182267E-2</v>
      </c>
    </row>
    <row r="2595" spans="1:15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2.5882100000000002E-2</v>
      </c>
      <c r="F2595" s="5">
        <v>0.31988840000000002</v>
      </c>
      <c r="G2595" s="5">
        <v>4.6434200000000002E-2</v>
      </c>
      <c r="H2595" s="5">
        <v>0.87979929999999995</v>
      </c>
      <c r="I2595" s="9">
        <v>0.10331</v>
      </c>
      <c r="M2595" s="5">
        <f t="shared" si="122"/>
        <v>-4.7073264626871483</v>
      </c>
      <c r="N2595" s="95">
        <f t="shared" si="121"/>
        <v>8.9480931039236811E-3</v>
      </c>
      <c r="O2595" s="72">
        <f t="shared" si="120"/>
        <v>-8.9883677230609485E-3</v>
      </c>
    </row>
    <row r="2596" spans="1:15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0.28048820000000002</v>
      </c>
      <c r="F2596" s="5">
        <v>5.3118199999999997E-2</v>
      </c>
      <c r="G2596" s="5">
        <v>5.2703100000000003E-2</v>
      </c>
      <c r="H2596" s="5">
        <v>0.33614959999999999</v>
      </c>
      <c r="I2596" s="9">
        <v>0.36807210000000001</v>
      </c>
      <c r="M2596" s="5">
        <f t="shared" si="122"/>
        <v>-3.2336396097311444</v>
      </c>
      <c r="N2596" s="95">
        <f t="shared" si="121"/>
        <v>3.7919245564249256E-2</v>
      </c>
      <c r="O2596" s="72">
        <f t="shared" si="120"/>
        <v>-3.8656887519650657E-2</v>
      </c>
    </row>
    <row r="2597" spans="1:15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0.29574719999999999</v>
      </c>
      <c r="F2597" s="5">
        <v>7.7399499999999996E-2</v>
      </c>
      <c r="G2597" s="5">
        <v>4.51948E-2</v>
      </c>
      <c r="H2597" s="5">
        <v>0.23485519999999999</v>
      </c>
      <c r="I2597" s="9">
        <v>0.36080570000000001</v>
      </c>
      <c r="M2597" s="5">
        <f t="shared" si="122"/>
        <v>-3.0456439005973173</v>
      </c>
      <c r="N2597" s="95">
        <f t="shared" si="121"/>
        <v>4.5405911737840768E-2</v>
      </c>
      <c r="O2597" s="72">
        <f t="shared" si="120"/>
        <v>-4.6469067324803756E-2</v>
      </c>
    </row>
    <row r="2598" spans="1:15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0.33598800000000001</v>
      </c>
      <c r="F2598" s="5">
        <v>-0.23771030000000001</v>
      </c>
      <c r="G2598" s="5">
        <v>5.0487400000000002E-2</v>
      </c>
      <c r="H2598" s="5">
        <v>2.6449739999999999</v>
      </c>
      <c r="I2598" s="9">
        <v>0.36782939999999997</v>
      </c>
      <c r="M2598" s="5">
        <f t="shared" si="122"/>
        <v>-6.4495186274744478</v>
      </c>
      <c r="N2598" s="95">
        <f t="shared" si="121"/>
        <v>1.5787866630503744E-3</v>
      </c>
      <c r="O2598" s="72">
        <f t="shared" si="120"/>
        <v>-1.5800342600132535E-3</v>
      </c>
    </row>
    <row r="2599" spans="1:15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0.30977359999999998</v>
      </c>
      <c r="F2599" s="5">
        <v>-0.25673679999999999</v>
      </c>
      <c r="G2599" s="5">
        <v>3.4948000000000002E-3</v>
      </c>
      <c r="H2599" s="5">
        <v>0.82114980000000004</v>
      </c>
      <c r="I2599" s="9">
        <v>0.30280899999999999</v>
      </c>
      <c r="M2599" s="5">
        <f t="shared" si="122"/>
        <v>-3.1906849581358778</v>
      </c>
      <c r="N2599" s="95">
        <f t="shared" si="121"/>
        <v>3.9517772996964073E-2</v>
      </c>
      <c r="O2599" s="72">
        <f t="shared" si="120"/>
        <v>-4.0319800845780719E-2</v>
      </c>
    </row>
    <row r="2600" spans="1:15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0.2136025</v>
      </c>
      <c r="F2600" s="5">
        <v>-0.37053829999999999</v>
      </c>
      <c r="G2600" s="5">
        <v>2.9567400000000001E-2</v>
      </c>
      <c r="H2600" s="5">
        <v>0.60274119999999998</v>
      </c>
      <c r="I2600" s="9">
        <v>0.31211100000000003</v>
      </c>
      <c r="M2600" s="5">
        <f t="shared" si="122"/>
        <v>-2.9198053538794304</v>
      </c>
      <c r="N2600" s="95">
        <f t="shared" si="121"/>
        <v>5.1183152776082784E-2</v>
      </c>
      <c r="O2600" s="72">
        <f t="shared" si="120"/>
        <v>-5.2539494547332859E-2</v>
      </c>
    </row>
    <row r="2601" spans="1:15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0.2024803</v>
      </c>
      <c r="F2601" s="5">
        <v>-0.35690329999999998</v>
      </c>
      <c r="G2601" s="5">
        <v>3.7426399999999999E-2</v>
      </c>
      <c r="H2601" s="5">
        <v>1.069423</v>
      </c>
      <c r="I2601" s="9">
        <v>0.319303</v>
      </c>
      <c r="M2601" s="5">
        <f t="shared" si="122"/>
        <v>-3.746347460258872</v>
      </c>
      <c r="N2601" s="95">
        <f t="shared" si="121"/>
        <v>2.3059510299114478E-2</v>
      </c>
      <c r="O2601" s="72">
        <f t="shared" si="120"/>
        <v>-2.3329540052569927E-2</v>
      </c>
    </row>
    <row r="2602" spans="1:15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0.2081404</v>
      </c>
      <c r="F2602" s="5">
        <v>-0.32949830000000002</v>
      </c>
      <c r="G2602" s="5">
        <v>3.9883200000000001E-2</v>
      </c>
      <c r="H2602" s="5">
        <v>1.2218290000000001</v>
      </c>
      <c r="I2602" s="9">
        <v>0.32041150000000002</v>
      </c>
      <c r="M2602" s="5">
        <f t="shared" si="122"/>
        <v>-4.0456873959903321</v>
      </c>
      <c r="N2602" s="95">
        <f t="shared" si="121"/>
        <v>1.719676925116095E-2</v>
      </c>
      <c r="O2602" s="72">
        <f t="shared" si="120"/>
        <v>-1.7346351050285137E-2</v>
      </c>
    </row>
    <row r="2603" spans="1:15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0.50266500000000003</v>
      </c>
      <c r="F2603" s="5">
        <v>0.1100718</v>
      </c>
      <c r="G2603" s="5">
        <v>4.8390299999999997E-2</v>
      </c>
      <c r="H2603" s="5">
        <v>3.2275689999999999</v>
      </c>
      <c r="I2603" s="9">
        <v>0.2114066</v>
      </c>
      <c r="M2603" s="5">
        <f t="shared" si="122"/>
        <v>-7.8947136238950195</v>
      </c>
      <c r="N2603" s="95">
        <f t="shared" si="121"/>
        <v>3.7256975978931729E-4</v>
      </c>
      <c r="O2603" s="72">
        <f t="shared" si="120"/>
        <v>-3.7263918114563188E-4</v>
      </c>
    </row>
    <row r="2604" spans="1:15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-4.4067099999999998E-2</v>
      </c>
      <c r="F2604" s="5">
        <v>-0.25792500000000002</v>
      </c>
      <c r="G2604" s="5">
        <v>5.03978E-2</v>
      </c>
      <c r="H2604" s="5">
        <v>0.30961729999999998</v>
      </c>
      <c r="I2604" s="9">
        <v>0.17560439999999999</v>
      </c>
      <c r="M2604" s="5">
        <f t="shared" si="122"/>
        <v>-2.9744249413608359</v>
      </c>
      <c r="N2604" s="95">
        <f t="shared" si="121"/>
        <v>4.8594734300368606E-2</v>
      </c>
      <c r="O2604" s="72">
        <f t="shared" si="120"/>
        <v>-3.0242401016747693</v>
      </c>
    </row>
    <row r="2605" spans="1:15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2.3157500000000001E-2</v>
      </c>
      <c r="F2605" s="5">
        <v>0.12608079999999999</v>
      </c>
      <c r="G2605" s="5">
        <v>6.1205099999999998E-2</v>
      </c>
      <c r="H2605" s="5">
        <v>0.42947380000000002</v>
      </c>
      <c r="I2605" s="9">
        <v>0.12390619999999999</v>
      </c>
      <c r="M2605" s="5">
        <f t="shared" si="122"/>
        <v>-3.8144094359395608</v>
      </c>
      <c r="N2605" s="95">
        <f t="shared" si="121"/>
        <v>2.1574988665435831E-2</v>
      </c>
      <c r="O2605" s="72">
        <f t="shared" si="120"/>
        <v>-2.181113142961506E-2</v>
      </c>
    </row>
    <row r="2606" spans="1:15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9.9755E-3</v>
      </c>
      <c r="F2606" s="5">
        <v>0.1161832</v>
      </c>
      <c r="G2606" s="5">
        <v>3.1430600000000003E-2</v>
      </c>
      <c r="H2606" s="5">
        <v>0.24628559999999999</v>
      </c>
      <c r="I2606" s="9">
        <v>0.1210233</v>
      </c>
      <c r="M2606" s="5">
        <f t="shared" si="122"/>
        <v>-3.2771723516907247</v>
      </c>
      <c r="N2606" s="95">
        <f t="shared" si="121"/>
        <v>3.6362668580311203E-2</v>
      </c>
      <c r="O2606" s="72">
        <f t="shared" si="120"/>
        <v>-3.7040267377402784E-2</v>
      </c>
    </row>
    <row r="2607" spans="1:15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7.7464999999999999E-3</v>
      </c>
      <c r="F2607" s="5">
        <v>9.7737900000000003E-2</v>
      </c>
      <c r="G2607" s="5">
        <v>3.1436600000000002E-2</v>
      </c>
      <c r="H2607" s="5">
        <v>0.22952800000000001</v>
      </c>
      <c r="I2607" s="9">
        <v>0.1184125</v>
      </c>
      <c r="M2607" s="5">
        <f t="shared" si="122"/>
        <v>-3.2262373609010302</v>
      </c>
      <c r="N2607" s="95">
        <f t="shared" si="121"/>
        <v>3.8190215387738889E-2</v>
      </c>
      <c r="O2607" s="72">
        <f t="shared" si="120"/>
        <v>-3.893857696068867E-2</v>
      </c>
    </row>
    <row r="2608" spans="1:15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1.47064E-2</v>
      </c>
      <c r="F2608" s="5">
        <v>7.9379199999999997E-2</v>
      </c>
      <c r="G2608" s="5">
        <v>3.9423699999999999E-2</v>
      </c>
      <c r="H2608" s="5">
        <v>0.29907450000000002</v>
      </c>
      <c r="I2608" s="9">
        <v>0.1247496</v>
      </c>
      <c r="M2608" s="5">
        <f t="shared" si="122"/>
        <v>-3.3674499254494532</v>
      </c>
      <c r="N2608" s="95">
        <f t="shared" si="121"/>
        <v>3.3328368392126564E-2</v>
      </c>
      <c r="O2608" s="72">
        <f t="shared" si="120"/>
        <v>-3.3896415542795377E-2</v>
      </c>
    </row>
    <row r="2609" spans="1:15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-2.3732900000000001E-2</v>
      </c>
      <c r="F2609" s="5">
        <v>9.9453700000000006E-2</v>
      </c>
      <c r="G2609" s="5">
        <v>4.3780800000000002E-2</v>
      </c>
      <c r="H2609" s="5">
        <v>0.39842499999999997</v>
      </c>
      <c r="I2609" s="9">
        <v>0.16221340000000001</v>
      </c>
      <c r="M2609" s="5">
        <f t="shared" si="122"/>
        <v>-3.582527369619469</v>
      </c>
      <c r="N2609" s="95">
        <f t="shared" si="121"/>
        <v>2.7053114115535931E-2</v>
      </c>
      <c r="O2609" s="72">
        <f t="shared" si="120"/>
        <v>-2.7425786277411643E-2</v>
      </c>
    </row>
    <row r="2610" spans="1:15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-0.1041908</v>
      </c>
      <c r="F2610" s="5">
        <v>7.2909699999999994E-2</v>
      </c>
      <c r="G2610" s="5">
        <v>5.1640600000000002E-2</v>
      </c>
      <c r="H2610" s="5">
        <v>0.48425299999999999</v>
      </c>
      <c r="I2610" s="9">
        <v>0.1804133</v>
      </c>
      <c r="M2610" s="5">
        <f t="shared" si="122"/>
        <v>-3.7656400250114124</v>
      </c>
      <c r="N2610" s="95">
        <f t="shared" si="121"/>
        <v>2.2628867725450263E-2</v>
      </c>
      <c r="O2610" s="72">
        <f t="shared" si="120"/>
        <v>-2.2888829803710986E-2</v>
      </c>
    </row>
    <row r="2611" spans="1:15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2.427E-2</v>
      </c>
      <c r="F2611" s="5">
        <v>8.2949700000000001E-2</v>
      </c>
      <c r="G2611" s="5">
        <v>4.1299000000000002E-2</v>
      </c>
      <c r="H2611" s="5">
        <v>0.32309650000000001</v>
      </c>
      <c r="I2611" s="9">
        <v>0.15789010000000001</v>
      </c>
      <c r="M2611" s="5">
        <f t="shared" si="122"/>
        <v>-3.4014223414586571</v>
      </c>
      <c r="N2611" s="95">
        <f t="shared" si="121"/>
        <v>3.2251042576678365E-2</v>
      </c>
      <c r="O2611" s="72">
        <f t="shared" si="120"/>
        <v>-3.2782566845216472E-2</v>
      </c>
    </row>
    <row r="2612" spans="1:15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4.7185600000000001E-2</v>
      </c>
      <c r="F2612" s="5">
        <v>0.1201318</v>
      </c>
      <c r="G2612" s="5">
        <v>4.6927499999999997E-2</v>
      </c>
      <c r="H2612" s="5">
        <v>0.28577370000000002</v>
      </c>
      <c r="I2612" s="9">
        <v>0.1645886</v>
      </c>
      <c r="M2612" s="5">
        <f t="shared" si="122"/>
        <v>-3.4273839972004789</v>
      </c>
      <c r="N2612" s="95">
        <f t="shared" si="121"/>
        <v>3.145052171996944E-2</v>
      </c>
      <c r="O2612" s="72">
        <f t="shared" si="120"/>
        <v>-3.19557099025497E-2</v>
      </c>
    </row>
    <row r="2613" spans="1:15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5.6000000000000001E-2</v>
      </c>
      <c r="F2613" s="5">
        <v>0.1043299</v>
      </c>
      <c r="G2613" s="5">
        <v>3.3343299999999999E-2</v>
      </c>
      <c r="H2613" s="5">
        <v>0.32903500000000002</v>
      </c>
      <c r="I2613" s="9">
        <v>0.15446589999999999</v>
      </c>
      <c r="M2613" s="5">
        <f t="shared" si="122"/>
        <v>-3.367308380992533</v>
      </c>
      <c r="N2613" s="95">
        <f t="shared" si="121"/>
        <v>3.3332928914395731E-2</v>
      </c>
      <c r="O2613" s="72">
        <f t="shared" si="120"/>
        <v>-3.3901133311350688E-2</v>
      </c>
    </row>
    <row r="2614" spans="1:15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3.6098400000000003E-2</v>
      </c>
      <c r="F2614" s="5">
        <v>0.1020982</v>
      </c>
      <c r="G2614" s="5">
        <v>4.9940100000000001E-2</v>
      </c>
      <c r="H2614" s="5">
        <v>0.28940909999999997</v>
      </c>
      <c r="I2614" s="9">
        <v>0.18824750000000001</v>
      </c>
      <c r="M2614" s="5">
        <f t="shared" si="122"/>
        <v>-3.4209865527834418</v>
      </c>
      <c r="N2614" s="95">
        <f t="shared" si="121"/>
        <v>3.1645981975591604E-2</v>
      </c>
      <c r="O2614" s="72">
        <f t="shared" si="120"/>
        <v>-3.2157537465625149E-2</v>
      </c>
    </row>
    <row r="2615" spans="1:15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-7.3064599999999993E-2</v>
      </c>
      <c r="F2615" s="5">
        <v>0.13478190000000001</v>
      </c>
      <c r="G2615" s="5">
        <v>4.3366000000000002E-2</v>
      </c>
      <c r="H2615" s="5">
        <v>0.44584570000000001</v>
      </c>
      <c r="I2615" s="9">
        <v>0.14862130000000001</v>
      </c>
      <c r="M2615" s="5">
        <f t="shared" si="122"/>
        <v>-3.7350127605899677</v>
      </c>
      <c r="N2615" s="95">
        <f t="shared" si="121"/>
        <v>2.3316240929469271E-2</v>
      </c>
      <c r="O2615" s="72">
        <f t="shared" si="120"/>
        <v>-2.3592365037460553E-2</v>
      </c>
    </row>
    <row r="2616" spans="1:15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-8.2842899999999997E-2</v>
      </c>
      <c r="F2616" s="5">
        <v>6.2715400000000004E-2</v>
      </c>
      <c r="G2616" s="5">
        <v>3.3337199999999997E-2</v>
      </c>
      <c r="H2616" s="5">
        <v>0.42322470000000001</v>
      </c>
      <c r="I2616" s="9">
        <v>0.1741163</v>
      </c>
      <c r="M2616" s="5">
        <f t="shared" si="122"/>
        <v>-3.5022091613063528</v>
      </c>
      <c r="N2616" s="95">
        <f t="shared" si="121"/>
        <v>2.9249438750195561E-2</v>
      </c>
      <c r="O2616" s="72">
        <f t="shared" si="120"/>
        <v>-2.968573220951342E-2</v>
      </c>
    </row>
    <row r="2617" spans="1:15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-8.6544599999999999E-2</v>
      </c>
      <c r="F2617" s="5">
        <v>8.5035600000000003E-2</v>
      </c>
      <c r="G2617" s="5">
        <v>5.0113699999999997E-2</v>
      </c>
      <c r="H2617" s="5">
        <v>0.38127939999999999</v>
      </c>
      <c r="I2617" s="9">
        <v>0.14493039999999999</v>
      </c>
      <c r="M2617" s="5">
        <f t="shared" si="122"/>
        <v>-3.6216368356669801</v>
      </c>
      <c r="N2617" s="95">
        <f t="shared" si="121"/>
        <v>2.6042525710527033E-2</v>
      </c>
      <c r="O2617" s="72">
        <f t="shared" si="120"/>
        <v>-2.6387637186531414E-2</v>
      </c>
    </row>
    <row r="2618" spans="1:15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-0.1114052</v>
      </c>
      <c r="F2618" s="5">
        <v>6.9658300000000006E-2</v>
      </c>
      <c r="G2618" s="5">
        <v>4.8197299999999998E-2</v>
      </c>
      <c r="H2618" s="5">
        <v>0.47049299999999999</v>
      </c>
      <c r="I2618" s="9">
        <v>0.12432310000000001</v>
      </c>
      <c r="M2618" s="5">
        <f t="shared" si="122"/>
        <v>-3.7491914608910646</v>
      </c>
      <c r="N2618" s="95">
        <f t="shared" si="121"/>
        <v>2.2995528138776433E-2</v>
      </c>
      <c r="O2618" s="72">
        <f t="shared" si="120"/>
        <v>-2.3264049814493107E-2</v>
      </c>
    </row>
    <row r="2619" spans="1:15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-1.6239E-3</v>
      </c>
      <c r="F2619" s="5">
        <v>7.7733300000000005E-2</v>
      </c>
      <c r="G2619" s="5">
        <v>4.49132E-2</v>
      </c>
      <c r="H2619" s="5">
        <v>0.53450640000000005</v>
      </c>
      <c r="I2619" s="9">
        <v>0.1320133</v>
      </c>
      <c r="M2619" s="5">
        <f t="shared" si="122"/>
        <v>-3.7864154807800849</v>
      </c>
      <c r="N2619" s="95">
        <f t="shared" si="121"/>
        <v>2.2173909540820522E-2</v>
      </c>
      <c r="O2619" s="72">
        <f t="shared" si="120"/>
        <v>-2.242344637583879E-2</v>
      </c>
    </row>
    <row r="2620" spans="1:15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-5.6448900000000003E-2</v>
      </c>
      <c r="F2620" s="5">
        <v>7.6405100000000004E-2</v>
      </c>
      <c r="G2620" s="5">
        <v>6.1131900000000003E-2</v>
      </c>
      <c r="H2620" s="5">
        <v>0.52773460000000005</v>
      </c>
      <c r="I2620" s="9">
        <v>0.1616679</v>
      </c>
      <c r="M2620" s="5">
        <f t="shared" si="122"/>
        <v>-3.9077686332378914</v>
      </c>
      <c r="N2620" s="95">
        <f t="shared" si="121"/>
        <v>1.9689793896569021E-2</v>
      </c>
      <c r="O2620" s="72">
        <f t="shared" si="120"/>
        <v>-1.9886220564499991E-2</v>
      </c>
    </row>
    <row r="2621" spans="1:15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-3.6909200000000003E-2</v>
      </c>
      <c r="F2621" s="5">
        <v>0.13483410000000001</v>
      </c>
      <c r="G2621" s="5">
        <v>4.07205E-2</v>
      </c>
      <c r="H2621" s="5">
        <v>0.636131</v>
      </c>
      <c r="I2621" s="9">
        <v>0.20361580000000001</v>
      </c>
      <c r="M2621" s="5">
        <f t="shared" si="122"/>
        <v>-3.9681001402231426</v>
      </c>
      <c r="N2621" s="95">
        <f t="shared" si="121"/>
        <v>1.8558397344647332E-2</v>
      </c>
      <c r="O2621" s="72">
        <f t="shared" si="120"/>
        <v>-1.8732765094434951E-2</v>
      </c>
    </row>
    <row r="2622" spans="1:15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-4.8681599999999998E-2</v>
      </c>
      <c r="F2622" s="5">
        <v>0.1096583</v>
      </c>
      <c r="G2622" s="5">
        <v>4.2596000000000002E-2</v>
      </c>
      <c r="H2622" s="5">
        <v>0.4562001</v>
      </c>
      <c r="I2622" s="9">
        <v>0.1023183</v>
      </c>
      <c r="M2622" s="5">
        <f t="shared" si="122"/>
        <v>-3.7274147043789734</v>
      </c>
      <c r="N2622" s="95">
        <f t="shared" si="121"/>
        <v>2.3489896499990209E-2</v>
      </c>
      <c r="O2622" s="72">
        <f t="shared" si="120"/>
        <v>-2.3770182072734236E-2</v>
      </c>
    </row>
    <row r="2623" spans="1:15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-0.29682550000000002</v>
      </c>
      <c r="F2623" s="5">
        <v>2.5428800000000001E-2</v>
      </c>
      <c r="G2623" s="5">
        <v>3.1231399999999999E-2</v>
      </c>
      <c r="H2623" s="5">
        <v>0.23725060000000001</v>
      </c>
      <c r="I2623" s="9">
        <v>0.1038138</v>
      </c>
      <c r="M2623" s="5">
        <f t="shared" si="122"/>
        <v>-3.2670240877003875</v>
      </c>
      <c r="N2623" s="95">
        <f t="shared" si="121"/>
        <v>3.6719946027556891E-2</v>
      </c>
      <c r="O2623" s="72">
        <f t="shared" si="120"/>
        <v>-3.7411095368315508E-2</v>
      </c>
    </row>
    <row r="2624" spans="1:15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5.3957499999999999E-2</v>
      </c>
      <c r="F2624" s="5">
        <v>3.6774599999999998E-2</v>
      </c>
      <c r="G2624" s="5">
        <v>4.2874500000000003E-2</v>
      </c>
      <c r="H2624" s="5">
        <v>0.4889174</v>
      </c>
      <c r="I2624" s="9">
        <v>0.1256428</v>
      </c>
      <c r="M2624" s="5">
        <f t="shared" si="122"/>
        <v>-3.6188179500348232</v>
      </c>
      <c r="N2624" s="95">
        <f t="shared" si="121"/>
        <v>2.6114120412184468E-2</v>
      </c>
      <c r="O2624" s="72">
        <f t="shared" si="120"/>
        <v>-2.6461148951784134E-2</v>
      </c>
    </row>
    <row r="2625" spans="1:15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2.9545399999999999E-2</v>
      </c>
      <c r="F2625" s="5">
        <v>5.6256E-2</v>
      </c>
      <c r="G2625" s="5">
        <v>3.6356699999999999E-2</v>
      </c>
      <c r="H2625" s="5">
        <v>0.52731450000000002</v>
      </c>
      <c r="I2625" s="9">
        <v>0.1378105</v>
      </c>
      <c r="M2625" s="5">
        <f t="shared" si="122"/>
        <v>-3.6587730658769098</v>
      </c>
      <c r="N2625" s="95">
        <f t="shared" si="121"/>
        <v>2.5116987517066178E-2</v>
      </c>
      <c r="O2625" s="72">
        <f t="shared" si="120"/>
        <v>-2.5437802380320385E-2</v>
      </c>
    </row>
    <row r="2626" spans="1:15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9.7838599999999998E-2</v>
      </c>
      <c r="F2626" s="5">
        <v>0.25053399999999998</v>
      </c>
      <c r="G2626" s="5">
        <v>5.5086999999999997E-2</v>
      </c>
      <c r="H2626" s="5">
        <v>0.81967880000000004</v>
      </c>
      <c r="I2626" s="9">
        <v>0.35610619999999998</v>
      </c>
      <c r="M2626" s="5">
        <f t="shared" si="122"/>
        <v>-4.3934082344216643</v>
      </c>
      <c r="N2626" s="95">
        <f t="shared" si="121"/>
        <v>1.2207667663072038E-2</v>
      </c>
      <c r="O2626" s="72">
        <f t="shared" ref="O2626:O2689" si="123">C2626*LN(logistic(M2626))+(1-C2626)*LN(1-logistic(M2626))</f>
        <v>-1.2282793269651635E-2</v>
      </c>
    </row>
    <row r="2627" spans="1:15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3.1183800000000001E-2</v>
      </c>
      <c r="F2627" s="5">
        <v>0.16933110000000001</v>
      </c>
      <c r="G2627" s="5">
        <v>5.3587200000000001E-2</v>
      </c>
      <c r="H2627" s="5">
        <v>0.68796610000000002</v>
      </c>
      <c r="I2627" s="9">
        <v>0.28659089999999998</v>
      </c>
      <c r="M2627" s="5">
        <f t="shared" si="122"/>
        <v>-4.124145906202096</v>
      </c>
      <c r="N2627" s="95">
        <f t="shared" ref="N2627:N2690" si="124">logistic(M2627)</f>
        <v>1.5919766694460099E-2</v>
      </c>
      <c r="O2627" s="72">
        <f t="shared" si="123"/>
        <v>-1.60478473417844E-2</v>
      </c>
    </row>
    <row r="2628" spans="1:15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4.7902899999999998E-2</v>
      </c>
      <c r="F2628" s="5">
        <v>0.21172779999999999</v>
      </c>
      <c r="G2628" s="5">
        <v>6.08111E-2</v>
      </c>
      <c r="H2628" s="5">
        <v>1.1299360000000001</v>
      </c>
      <c r="I2628" s="9">
        <v>0.29454639999999999</v>
      </c>
      <c r="M2628" s="5">
        <f t="shared" ref="M2628:M2691" si="125">MMULT(D2628:I2628,$L$20:$L$25)</f>
        <v>-4.9360368305294973</v>
      </c>
      <c r="N2628" s="95">
        <f t="shared" si="124"/>
        <v>7.1317818630496832E-3</v>
      </c>
      <c r="O2628" s="72">
        <f t="shared" si="123"/>
        <v>-7.1573345827491194E-3</v>
      </c>
    </row>
    <row r="2629" spans="1:15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0.1045879</v>
      </c>
      <c r="F2629" s="5">
        <v>0.23037489999999999</v>
      </c>
      <c r="G2629" s="5">
        <v>5.2080500000000002E-2</v>
      </c>
      <c r="H2629" s="5">
        <v>0.78326609999999997</v>
      </c>
      <c r="I2629" s="9">
        <v>0.31630999999999998</v>
      </c>
      <c r="M2629" s="5">
        <f t="shared" si="125"/>
        <v>-4.3038860715296945</v>
      </c>
      <c r="N2629" s="95">
        <f t="shared" si="124"/>
        <v>1.3335688668117161E-2</v>
      </c>
      <c r="O2629" s="72">
        <f t="shared" si="123"/>
        <v>-1.3425407498622248E-2</v>
      </c>
    </row>
    <row r="2630" spans="1:15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7.0150699999999996E-2</v>
      </c>
      <c r="F2630" s="5">
        <v>0.26247510000000002</v>
      </c>
      <c r="G2630" s="5">
        <v>5.3447799999999997E-2</v>
      </c>
      <c r="H2630" s="5">
        <v>0.66837219999999997</v>
      </c>
      <c r="I2630" s="9">
        <v>0.25583669999999997</v>
      </c>
      <c r="M2630" s="5">
        <f t="shared" si="125"/>
        <v>-4.2301510103119009</v>
      </c>
      <c r="N2630" s="95">
        <f t="shared" si="124"/>
        <v>1.4341521249014045E-2</v>
      </c>
      <c r="O2630" s="72">
        <f t="shared" si="123"/>
        <v>-1.4445354814701508E-2</v>
      </c>
    </row>
    <row r="2631" spans="1:15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1.68022E-2</v>
      </c>
      <c r="F2631" s="5">
        <v>0.30050900000000003</v>
      </c>
      <c r="G2631" s="5">
        <v>6.3611899999999999E-2</v>
      </c>
      <c r="H2631" s="5">
        <v>1.0361560000000001</v>
      </c>
      <c r="I2631" s="9">
        <v>0.26278040000000003</v>
      </c>
      <c r="M2631" s="5">
        <f t="shared" si="125"/>
        <v>-4.9706575869253964</v>
      </c>
      <c r="N2631" s="95">
        <f t="shared" si="124"/>
        <v>6.8907716158409325E-3</v>
      </c>
      <c r="O2631" s="72">
        <f t="shared" si="123"/>
        <v>-6.9146226135734278E-3</v>
      </c>
    </row>
    <row r="2632" spans="1:15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-5.6705000000000002E-3</v>
      </c>
      <c r="F2632" s="5">
        <v>0.1710913</v>
      </c>
      <c r="G2632" s="5">
        <v>4.8714199999999999E-2</v>
      </c>
      <c r="H2632" s="5">
        <v>0.8816119</v>
      </c>
      <c r="I2632" s="9">
        <v>0.23584379999999999</v>
      </c>
      <c r="M2632" s="5">
        <f t="shared" si="125"/>
        <v>-4.4430395396137321</v>
      </c>
      <c r="N2632" s="95">
        <f t="shared" si="124"/>
        <v>1.1623445401864213E-2</v>
      </c>
      <c r="O2632" s="72">
        <f t="shared" si="123"/>
        <v>-1.1691525709383432E-2</v>
      </c>
    </row>
    <row r="2633" spans="1:15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0.13164020000000001</v>
      </c>
      <c r="F2633" s="5">
        <v>6.6606299999999993E-2</v>
      </c>
      <c r="G2633" s="5">
        <v>3.8161500000000001E-2</v>
      </c>
      <c r="H2633" s="5">
        <v>0.70199579999999995</v>
      </c>
      <c r="I2633" s="9">
        <v>0.14424390000000001</v>
      </c>
      <c r="M2633" s="5">
        <f t="shared" si="125"/>
        <v>-3.9203353174615292</v>
      </c>
      <c r="N2633" s="95">
        <f t="shared" si="124"/>
        <v>1.9448688887015449E-2</v>
      </c>
      <c r="O2633" s="72">
        <f t="shared" si="123"/>
        <v>-1.9640303136214808E-2</v>
      </c>
    </row>
    <row r="2634" spans="1:15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1.24682E-2</v>
      </c>
      <c r="F2634" s="5">
        <v>0.14152519999999999</v>
      </c>
      <c r="G2634" s="5">
        <v>4.5240099999999998E-2</v>
      </c>
      <c r="H2634" s="5">
        <v>1.08158</v>
      </c>
      <c r="I2634" s="9">
        <v>0.25337290000000001</v>
      </c>
      <c r="M2634" s="5">
        <f t="shared" si="125"/>
        <v>-4.6725478648207712</v>
      </c>
      <c r="N2634" s="95">
        <f t="shared" si="124"/>
        <v>9.2618370968161039E-3</v>
      </c>
      <c r="O2634" s="72">
        <f t="shared" si="123"/>
        <v>-9.3049945951951176E-3</v>
      </c>
    </row>
    <row r="2635" spans="1:15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4.9253900000000003E-2</v>
      </c>
      <c r="F2635" s="5">
        <v>0.15080569999999999</v>
      </c>
      <c r="G2635" s="5">
        <v>5.0950599999999999E-2</v>
      </c>
      <c r="H2635" s="5">
        <v>1.2232050000000001</v>
      </c>
      <c r="I2635" s="9">
        <v>0.2584939</v>
      </c>
      <c r="M2635" s="5">
        <f t="shared" si="125"/>
        <v>-4.9389954236379134</v>
      </c>
      <c r="N2635" s="95">
        <f t="shared" si="124"/>
        <v>7.110862822597327E-3</v>
      </c>
      <c r="O2635" s="72">
        <f t="shared" si="123"/>
        <v>-7.1362655025847118E-3</v>
      </c>
    </row>
    <row r="2636" spans="1:15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0.243003</v>
      </c>
      <c r="F2636" s="5">
        <v>-0.1941156</v>
      </c>
      <c r="G2636" s="5">
        <v>4.8196599999999999E-2</v>
      </c>
      <c r="H2636" s="5">
        <v>8.2669099999999995E-2</v>
      </c>
      <c r="I2636" s="9">
        <v>0.2601849</v>
      </c>
      <c r="M2636" s="5">
        <f t="shared" si="125"/>
        <v>-2.5165579433682495</v>
      </c>
      <c r="N2636" s="95">
        <f t="shared" si="124"/>
        <v>7.4705527966280466E-2</v>
      </c>
      <c r="O2636" s="72">
        <f t="shared" si="123"/>
        <v>-7.7643243987168986E-2</v>
      </c>
    </row>
    <row r="2637" spans="1:15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0.45181320000000003</v>
      </c>
      <c r="F2637" s="5">
        <v>-0.2423582</v>
      </c>
      <c r="G2637" s="5">
        <v>4.09956E-2</v>
      </c>
      <c r="H2637" s="5">
        <v>0.29704170000000002</v>
      </c>
      <c r="I2637" s="9">
        <v>0.36288009999999998</v>
      </c>
      <c r="M2637" s="5">
        <f t="shared" si="125"/>
        <v>-2.5802605611704159</v>
      </c>
      <c r="N2637" s="95">
        <f t="shared" si="124"/>
        <v>7.0419672455928853E-2</v>
      </c>
      <c r="O2637" s="72">
        <f t="shared" si="123"/>
        <v>-7.3022055388888715E-2</v>
      </c>
    </row>
    <row r="2638" spans="1:15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0.351493</v>
      </c>
      <c r="F2638" s="5">
        <v>-0.16210769999999999</v>
      </c>
      <c r="G2638" s="5">
        <v>5.5988200000000002E-2</v>
      </c>
      <c r="H2638" s="5">
        <v>0.94566380000000005</v>
      </c>
      <c r="I2638" s="9">
        <v>0.40840530000000003</v>
      </c>
      <c r="M2638" s="5">
        <f t="shared" si="125"/>
        <v>-3.863870933663021</v>
      </c>
      <c r="N2638" s="95">
        <f t="shared" si="124"/>
        <v>2.0555220063337043E-2</v>
      </c>
      <c r="O2638" s="72">
        <f t="shared" si="123"/>
        <v>-2.0769418953266151E-2</v>
      </c>
    </row>
    <row r="2639" spans="1:15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0.34093309999999999</v>
      </c>
      <c r="F2639" s="5">
        <v>-4.9398600000000001E-2</v>
      </c>
      <c r="G2639" s="5">
        <v>7.4256799999999998E-2</v>
      </c>
      <c r="H2639" s="5">
        <v>0.59813989999999995</v>
      </c>
      <c r="I2639" s="9">
        <v>0.31574180000000002</v>
      </c>
      <c r="M2639" s="5">
        <f t="shared" si="125"/>
        <v>-3.6818746673927021</v>
      </c>
      <c r="N2639" s="95">
        <f t="shared" si="124"/>
        <v>2.4557481800271782E-2</v>
      </c>
      <c r="O2639" s="72">
        <f t="shared" si="123"/>
        <v>-2.4864046129539512E-2</v>
      </c>
    </row>
    <row r="2640" spans="1:15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0.36343510000000001</v>
      </c>
      <c r="F2640" s="5">
        <v>5.9813100000000001E-2</v>
      </c>
      <c r="G2640" s="5">
        <v>4.2708599999999999E-2</v>
      </c>
      <c r="H2640" s="5">
        <v>0.46780840000000001</v>
      </c>
      <c r="I2640" s="9">
        <v>0.25325199999999998</v>
      </c>
      <c r="M2640" s="5">
        <f t="shared" si="125"/>
        <v>-3.4100217035297198</v>
      </c>
      <c r="N2640" s="95">
        <f t="shared" si="124"/>
        <v>3.1983725524784769E-2</v>
      </c>
      <c r="O2640" s="72">
        <f t="shared" si="123"/>
        <v>-3.250637937249222E-2</v>
      </c>
    </row>
    <row r="2641" spans="1:15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0.36860540000000003</v>
      </c>
      <c r="F2641" s="5">
        <v>9.4823099999999994E-2</v>
      </c>
      <c r="G2641" s="5">
        <v>3.7645999999999999E-2</v>
      </c>
      <c r="H2641" s="5">
        <v>0.30787949999999997</v>
      </c>
      <c r="I2641" s="9">
        <v>0.25894220000000001</v>
      </c>
      <c r="M2641" s="5">
        <f t="shared" si="125"/>
        <v>-3.1599008427626751</v>
      </c>
      <c r="N2641" s="95">
        <f t="shared" si="124"/>
        <v>4.0702925108165505E-2</v>
      </c>
      <c r="O2641" s="72">
        <f t="shared" si="123"/>
        <v>-4.1554476373939497E-2</v>
      </c>
    </row>
    <row r="2642" spans="1:15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0.34918979999999999</v>
      </c>
      <c r="F2642" s="5">
        <v>7.1815299999999999E-2</v>
      </c>
      <c r="G2642" s="5">
        <v>2.9683899999999999E-2</v>
      </c>
      <c r="H2642" s="5">
        <v>0.39016919999999999</v>
      </c>
      <c r="I2642" s="9">
        <v>0.22339200000000001</v>
      </c>
      <c r="M2642" s="5">
        <f t="shared" si="125"/>
        <v>-3.2239708776571132</v>
      </c>
      <c r="N2642" s="95">
        <f t="shared" si="124"/>
        <v>3.8273554416031121E-2</v>
      </c>
      <c r="O2642" s="72">
        <f t="shared" si="123"/>
        <v>-3.9025228854254315E-2</v>
      </c>
    </row>
    <row r="2643" spans="1:15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0.3426109</v>
      </c>
      <c r="F2643" s="5">
        <v>3.3025100000000002E-2</v>
      </c>
      <c r="G2643" s="5">
        <v>3.4838500000000001E-2</v>
      </c>
      <c r="H2643" s="5">
        <v>0.20451659999999999</v>
      </c>
      <c r="I2643" s="9">
        <v>0.26755119999999999</v>
      </c>
      <c r="M2643" s="5">
        <f t="shared" si="125"/>
        <v>-2.8883064263875049</v>
      </c>
      <c r="N2643" s="95">
        <f t="shared" si="124"/>
        <v>5.2734654667430332E-2</v>
      </c>
      <c r="O2643" s="72">
        <f t="shared" si="123"/>
        <v>-5.4176029338613173E-2</v>
      </c>
    </row>
    <row r="2644" spans="1:15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0.30420589999999997</v>
      </c>
      <c r="F2644" s="5">
        <v>6.2367600000000002E-2</v>
      </c>
      <c r="G2644" s="5">
        <v>4.5458999999999999E-2</v>
      </c>
      <c r="H2644" s="5">
        <v>0.51703100000000002</v>
      </c>
      <c r="I2644" s="9">
        <v>0.29960759999999997</v>
      </c>
      <c r="M2644" s="5">
        <f t="shared" si="125"/>
        <v>-3.5099940102162219</v>
      </c>
      <c r="N2644" s="95">
        <f t="shared" si="124"/>
        <v>2.9029204666964518E-2</v>
      </c>
      <c r="O2644" s="72">
        <f t="shared" si="123"/>
        <v>-2.9458888040107975E-2</v>
      </c>
    </row>
    <row r="2645" spans="1:15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-4.3067000000000001E-3</v>
      </c>
      <c r="F2645" s="5">
        <v>0.1430275</v>
      </c>
      <c r="G2645" s="5">
        <v>6.4665E-2</v>
      </c>
      <c r="H2645" s="5">
        <v>0.8964763</v>
      </c>
      <c r="I2645" s="9">
        <v>0.1505553</v>
      </c>
      <c r="M2645" s="5">
        <f t="shared" si="125"/>
        <v>-4.6058033041955397</v>
      </c>
      <c r="N2645" s="95">
        <f t="shared" si="124"/>
        <v>9.8947855916418134E-3</v>
      </c>
      <c r="O2645" s="72">
        <f t="shared" si="123"/>
        <v>-9.9440643203610665E-3</v>
      </c>
    </row>
    <row r="2646" spans="1:15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-4.0450600000000003E-2</v>
      </c>
      <c r="F2646" s="5">
        <v>0.1272761</v>
      </c>
      <c r="G2646" s="5">
        <v>5.8614899999999998E-2</v>
      </c>
      <c r="H2646" s="5">
        <v>0.931369</v>
      </c>
      <c r="I2646" s="9">
        <v>0.1601215</v>
      </c>
      <c r="M2646" s="5">
        <f t="shared" si="125"/>
        <v>-4.5991595286381006</v>
      </c>
      <c r="N2646" s="95">
        <f t="shared" si="124"/>
        <v>9.960086244078098E-3</v>
      </c>
      <c r="O2646" s="72">
        <f t="shared" si="123"/>
        <v>-1.0010019741033159E-2</v>
      </c>
    </row>
    <row r="2647" spans="1:15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-5.0379300000000002E-2</v>
      </c>
      <c r="F2647" s="5">
        <v>0.1195369</v>
      </c>
      <c r="G2647" s="5">
        <v>4.4671799999999998E-2</v>
      </c>
      <c r="H2647" s="5">
        <v>1.021898</v>
      </c>
      <c r="I2647" s="9">
        <v>0.1282816</v>
      </c>
      <c r="M2647" s="5">
        <f t="shared" si="125"/>
        <v>-4.6444874997517385</v>
      </c>
      <c r="N2647" s="95">
        <f t="shared" si="124"/>
        <v>9.5228983231303091E-3</v>
      </c>
      <c r="O2647" s="72">
        <f t="shared" si="123"/>
        <v>-9.5685310543497139E-3</v>
      </c>
    </row>
    <row r="2648" spans="1:15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-2.47729E-2</v>
      </c>
      <c r="F2648" s="5">
        <v>0.1190706</v>
      </c>
      <c r="G2648" s="5">
        <v>4.6613399999999999E-2</v>
      </c>
      <c r="H2648" s="5">
        <v>0.90277609999999997</v>
      </c>
      <c r="I2648" s="9">
        <v>0.14124529999999999</v>
      </c>
      <c r="M2648" s="5">
        <f t="shared" si="125"/>
        <v>-4.4508637531999797</v>
      </c>
      <c r="N2648" s="95">
        <f t="shared" si="124"/>
        <v>1.1533900790087457E-2</v>
      </c>
      <c r="O2648" s="72">
        <f t="shared" si="123"/>
        <v>-1.1600932144270354E-2</v>
      </c>
    </row>
    <row r="2649" spans="1:15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1.0637300000000001E-2</v>
      </c>
      <c r="F2649" s="5">
        <v>0.12615100000000001</v>
      </c>
      <c r="G2649" s="5">
        <v>5.4833100000000003E-2</v>
      </c>
      <c r="H2649" s="5">
        <v>0.74098679999999995</v>
      </c>
      <c r="I2649" s="9">
        <v>0.1360479</v>
      </c>
      <c r="M2649" s="5">
        <f t="shared" si="125"/>
        <v>-4.2576297392948872</v>
      </c>
      <c r="N2649" s="95">
        <f t="shared" si="124"/>
        <v>1.3958225582348834E-2</v>
      </c>
      <c r="O2649" s="72">
        <f t="shared" si="123"/>
        <v>-1.4056557713440762E-2</v>
      </c>
    </row>
    <row r="2650" spans="1:15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3.0341999999999999E-3</v>
      </c>
      <c r="F2650" s="5">
        <v>0.1317402</v>
      </c>
      <c r="G2650" s="5">
        <v>6.9402800000000001E-2</v>
      </c>
      <c r="H2650" s="5">
        <v>0.87281050000000004</v>
      </c>
      <c r="I2650" s="9">
        <v>0.18552769999999999</v>
      </c>
      <c r="M2650" s="5">
        <f t="shared" si="125"/>
        <v>-4.5648603837696244</v>
      </c>
      <c r="N2650" s="95">
        <f t="shared" si="124"/>
        <v>1.0304053764453149E-2</v>
      </c>
      <c r="O2650" s="72">
        <f t="shared" si="123"/>
        <v>-1.0357508040646758E-2</v>
      </c>
    </row>
    <row r="2651" spans="1:15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-1.59609E-2</v>
      </c>
      <c r="F2651" s="5">
        <v>0.13065550000000001</v>
      </c>
      <c r="G2651" s="5">
        <v>5.4707199999999997E-2</v>
      </c>
      <c r="H2651" s="5">
        <v>0.72426579999999996</v>
      </c>
      <c r="I2651" s="9">
        <v>0.19104570000000001</v>
      </c>
      <c r="M2651" s="5">
        <f t="shared" si="125"/>
        <v>-4.2134646520361114</v>
      </c>
      <c r="N2651" s="95">
        <f t="shared" si="124"/>
        <v>1.4579318534503375E-2</v>
      </c>
      <c r="O2651" s="72">
        <f t="shared" si="123"/>
        <v>-1.4686641203845734E-2</v>
      </c>
    </row>
    <row r="2652" spans="1:15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1.4702700000000001E-2</v>
      </c>
      <c r="F2652" s="5">
        <v>0.12899679999999999</v>
      </c>
      <c r="G2652" s="5">
        <v>6.3521300000000003E-2</v>
      </c>
      <c r="H2652" s="5">
        <v>0.83917249999999999</v>
      </c>
      <c r="I2652" s="9">
        <v>0.17705689999999999</v>
      </c>
      <c r="M2652" s="5">
        <f t="shared" si="125"/>
        <v>-4.4606339360882892</v>
      </c>
      <c r="N2652" s="95">
        <f t="shared" si="124"/>
        <v>1.142304214982494E-2</v>
      </c>
      <c r="O2652" s="72">
        <f t="shared" si="123"/>
        <v>-1.1488786240332846E-2</v>
      </c>
    </row>
    <row r="2653" spans="1:15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2.4907499999999999E-2</v>
      </c>
      <c r="F2653" s="5">
        <v>0.1442861</v>
      </c>
      <c r="G2653" s="5">
        <v>6.2717999999999996E-2</v>
      </c>
      <c r="H2653" s="5">
        <v>0.75641190000000003</v>
      </c>
      <c r="I2653" s="9">
        <v>0.17533499999999999</v>
      </c>
      <c r="M2653" s="5">
        <f t="shared" si="125"/>
        <v>-4.3413909952783492</v>
      </c>
      <c r="N2653" s="95">
        <f t="shared" si="124"/>
        <v>1.2851106129622961E-2</v>
      </c>
      <c r="O2653" s="72">
        <f t="shared" si="123"/>
        <v>-1.2934395940940055E-2</v>
      </c>
    </row>
    <row r="2654" spans="1:15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1.10172E-2</v>
      </c>
      <c r="F2654" s="5">
        <v>0.14340269999999999</v>
      </c>
      <c r="G2654" s="5">
        <v>6.3345100000000001E-2</v>
      </c>
      <c r="H2654" s="5">
        <v>0.82974219999999999</v>
      </c>
      <c r="I2654" s="9">
        <v>0.1875397</v>
      </c>
      <c r="M2654" s="5">
        <f t="shared" si="125"/>
        <v>-4.4601737882557648</v>
      </c>
      <c r="N2654" s="95">
        <f t="shared" si="124"/>
        <v>1.1428239563489163E-2</v>
      </c>
      <c r="O2654" s="72">
        <f t="shared" si="123"/>
        <v>-1.149404372411863E-2</v>
      </c>
    </row>
    <row r="2655" spans="1:15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8.4318100000000007E-2</v>
      </c>
      <c r="F2655" s="5">
        <v>0.1568069</v>
      </c>
      <c r="G2655" s="5">
        <v>6.0716300000000001E-2</v>
      </c>
      <c r="H2655" s="5">
        <v>0.65640270000000001</v>
      </c>
      <c r="I2655" s="9">
        <v>0.1470786</v>
      </c>
      <c r="M2655" s="5">
        <f t="shared" si="125"/>
        <v>-4.1771026679133447</v>
      </c>
      <c r="N2655" s="95">
        <f t="shared" si="124"/>
        <v>1.5111049427197801E-2</v>
      </c>
      <c r="O2655" s="72">
        <f t="shared" si="123"/>
        <v>-1.522638470096617E-2</v>
      </c>
    </row>
    <row r="2656" spans="1:15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7.4628799999999995E-2</v>
      </c>
      <c r="F2656" s="5">
        <v>9.3975000000000003E-2</v>
      </c>
      <c r="G2656" s="5">
        <v>5.0389400000000001E-2</v>
      </c>
      <c r="H2656" s="5">
        <v>0.34975980000000001</v>
      </c>
      <c r="I2656" s="9">
        <v>0.17004449999999999</v>
      </c>
      <c r="M2656" s="5">
        <f t="shared" si="125"/>
        <v>-3.5042575322824607</v>
      </c>
      <c r="N2656" s="95">
        <f t="shared" si="124"/>
        <v>2.9191333540462713E-2</v>
      </c>
      <c r="O2656" s="72">
        <f t="shared" si="123"/>
        <v>-2.9625878037751865E-2</v>
      </c>
    </row>
    <row r="2657" spans="1:15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3.0240699999999999E-2</v>
      </c>
      <c r="F2657" s="5">
        <v>9.6723699999999996E-2</v>
      </c>
      <c r="G2657" s="5">
        <v>3.8989200000000002E-2</v>
      </c>
      <c r="H2657" s="5">
        <v>0.46223799999999998</v>
      </c>
      <c r="I2657" s="9">
        <v>0.28598109999999999</v>
      </c>
      <c r="M2657" s="5">
        <f t="shared" si="125"/>
        <v>-3.5428533401573508</v>
      </c>
      <c r="N2657" s="95">
        <f t="shared" si="124"/>
        <v>2.8117210716800289E-2</v>
      </c>
      <c r="O2657" s="72">
        <f t="shared" si="123"/>
        <v>-2.8520068950115711E-2</v>
      </c>
    </row>
    <row r="2658" spans="1:15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0.23621600000000001</v>
      </c>
      <c r="F2658" s="5">
        <v>-0.2023268</v>
      </c>
      <c r="G2658" s="5">
        <v>-6.3933999999999996E-3</v>
      </c>
      <c r="H2658" s="5">
        <v>0.1018863</v>
      </c>
      <c r="I2658" s="9">
        <v>0.27015899999999998</v>
      </c>
      <c r="M2658" s="5">
        <f t="shared" si="125"/>
        <v>-2.0952060342365058</v>
      </c>
      <c r="N2658" s="95">
        <f t="shared" si="124"/>
        <v>0.10956364320222382</v>
      </c>
      <c r="O2658" s="72">
        <f t="shared" si="123"/>
        <v>-0.11604364787127777</v>
      </c>
    </row>
    <row r="2659" spans="1:15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-0.32837169999999999</v>
      </c>
      <c r="F2659" s="5">
        <v>-0.56967500000000004</v>
      </c>
      <c r="G2659" s="5">
        <v>1.59036E-2</v>
      </c>
      <c r="H2659" s="5">
        <v>6.4009700000000003E-2</v>
      </c>
      <c r="I2659" s="9">
        <v>0.38763599999999998</v>
      </c>
      <c r="M2659" s="5">
        <f t="shared" si="125"/>
        <v>-1.8402281615324219</v>
      </c>
      <c r="N2659" s="95">
        <f t="shared" si="124"/>
        <v>0.13702431054807143</v>
      </c>
      <c r="O2659" s="72">
        <f t="shared" si="123"/>
        <v>-0.14736875810785119</v>
      </c>
    </row>
    <row r="2660" spans="1:15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6.7222799999999999E-2</v>
      </c>
      <c r="F2660" s="5">
        <v>0.15389259999999999</v>
      </c>
      <c r="G2660" s="5">
        <v>5.4611399999999997E-2</v>
      </c>
      <c r="H2660" s="5">
        <v>0.99485789999999996</v>
      </c>
      <c r="I2660" s="9">
        <v>0.1309631</v>
      </c>
      <c r="M2660" s="5">
        <f t="shared" si="125"/>
        <v>-4.6804623774923417</v>
      </c>
      <c r="N2660" s="95">
        <f t="shared" si="124"/>
        <v>9.1894944426441031E-3</v>
      </c>
      <c r="O2660" s="72">
        <f t="shared" si="123"/>
        <v>-9.2319783172145828E-3</v>
      </c>
    </row>
    <row r="2661" spans="1:15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7.2279099999999999E-2</v>
      </c>
      <c r="F2661" s="5">
        <v>0.16343969999999999</v>
      </c>
      <c r="G2661" s="5">
        <v>6.3396900000000006E-2</v>
      </c>
      <c r="H2661" s="5">
        <v>0.94051470000000004</v>
      </c>
      <c r="I2661" s="9">
        <v>0.14028080000000001</v>
      </c>
      <c r="M2661" s="5">
        <f t="shared" si="125"/>
        <v>-4.6701492137075586</v>
      </c>
      <c r="N2661" s="95">
        <f t="shared" si="124"/>
        <v>9.2838731808065744E-3</v>
      </c>
      <c r="O2661" s="72">
        <f t="shared" si="123"/>
        <v>-9.3272369291270661E-3</v>
      </c>
    </row>
    <row r="2662" spans="1:15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8.0400000000000003E-5</v>
      </c>
      <c r="F2662" s="5">
        <v>0.16326589999999999</v>
      </c>
      <c r="G2662" s="5">
        <v>3.9397300000000003E-2</v>
      </c>
      <c r="H2662" s="5">
        <v>0.98065579999999997</v>
      </c>
      <c r="I2662" s="9">
        <v>0.117012</v>
      </c>
      <c r="M2662" s="5">
        <f t="shared" si="125"/>
        <v>-4.5862299772621355</v>
      </c>
      <c r="N2662" s="95">
        <f t="shared" si="124"/>
        <v>1.0088394207791992E-2</v>
      </c>
      <c r="O2662" s="72">
        <f t="shared" si="123"/>
        <v>-1.0139626918407656E-2</v>
      </c>
    </row>
    <row r="2663" spans="1:15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8.4608000000000003E-2</v>
      </c>
      <c r="F2663" s="5">
        <v>0.2029581</v>
      </c>
      <c r="G2663" s="5">
        <v>3.6020999999999997E-2</v>
      </c>
      <c r="H2663" s="5">
        <v>0.60359660000000004</v>
      </c>
      <c r="I2663" s="9">
        <v>0.1614968</v>
      </c>
      <c r="M2663" s="5">
        <f t="shared" si="125"/>
        <v>-3.9534617728930557</v>
      </c>
      <c r="N2663" s="95">
        <f t="shared" si="124"/>
        <v>1.8826907859990975E-2</v>
      </c>
      <c r="O2663" s="72">
        <f t="shared" si="123"/>
        <v>-1.9006390394124148E-2</v>
      </c>
    </row>
    <row r="2664" spans="1:15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8.9238300000000007E-2</v>
      </c>
      <c r="F2664" s="5">
        <v>0.22014400000000001</v>
      </c>
      <c r="G2664" s="5">
        <v>4.90716E-2</v>
      </c>
      <c r="H2664" s="5">
        <v>0.71973160000000003</v>
      </c>
      <c r="I2664" s="9">
        <v>0.20435600000000001</v>
      </c>
      <c r="M2664" s="5">
        <f t="shared" si="125"/>
        <v>-4.2394350119905901</v>
      </c>
      <c r="N2664" s="95">
        <f t="shared" si="124"/>
        <v>1.4210874075445558E-2</v>
      </c>
      <c r="O2664" s="72">
        <f t="shared" si="123"/>
        <v>-1.4312815483247927E-2</v>
      </c>
    </row>
    <row r="2665" spans="1:15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0.1043766</v>
      </c>
      <c r="F2665" s="5">
        <v>0.2200638</v>
      </c>
      <c r="G2665" s="5">
        <v>3.6898399999999998E-2</v>
      </c>
      <c r="H2665" s="5">
        <v>0.66461979999999998</v>
      </c>
      <c r="I2665" s="9">
        <v>0.25264940000000002</v>
      </c>
      <c r="M2665" s="5">
        <f t="shared" si="125"/>
        <v>-4.0179168679133266</v>
      </c>
      <c r="N2665" s="95">
        <f t="shared" si="124"/>
        <v>1.7672467516234757E-2</v>
      </c>
      <c r="O2665" s="72">
        <f t="shared" si="123"/>
        <v>-1.7830490104301929E-2</v>
      </c>
    </row>
    <row r="2666" spans="1:15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4.1598599999999999E-2</v>
      </c>
      <c r="F2666" s="5">
        <v>0.16074949999999999</v>
      </c>
      <c r="G2666" s="5">
        <v>2.4770999999999999E-3</v>
      </c>
      <c r="H2666" s="5">
        <v>0.64261000000000001</v>
      </c>
      <c r="I2666" s="9">
        <v>0.17025699999999999</v>
      </c>
      <c r="M2666" s="5">
        <f t="shared" si="125"/>
        <v>-3.6983354993528592</v>
      </c>
      <c r="N2666" s="95">
        <f t="shared" si="124"/>
        <v>2.4166242990691658E-2</v>
      </c>
      <c r="O2666" s="72">
        <f t="shared" si="123"/>
        <v>-2.4463038010091167E-2</v>
      </c>
    </row>
    <row r="2667" spans="1:15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2.9756600000000001E-2</v>
      </c>
      <c r="F2667" s="5">
        <v>0.14190949999999999</v>
      </c>
      <c r="G2667" s="5">
        <v>4.5566299999999997E-2</v>
      </c>
      <c r="H2667" s="5">
        <v>0.63732460000000002</v>
      </c>
      <c r="I2667" s="9">
        <v>0.22117809999999999</v>
      </c>
      <c r="M2667" s="5">
        <f t="shared" si="125"/>
        <v>-3.9805420627651644</v>
      </c>
      <c r="N2667" s="95">
        <f t="shared" si="124"/>
        <v>1.8333132630973876E-2</v>
      </c>
      <c r="O2667" s="72">
        <f t="shared" si="123"/>
        <v>-1.8503267113959762E-2</v>
      </c>
    </row>
    <row r="2668" spans="1:15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0.1163305</v>
      </c>
      <c r="F2668" s="5">
        <v>0.214166</v>
      </c>
      <c r="G2668" s="5">
        <v>2.3969899999999999E-2</v>
      </c>
      <c r="H2668" s="5">
        <v>0.96756560000000003</v>
      </c>
      <c r="I2668" s="9">
        <v>0.27055869999999999</v>
      </c>
      <c r="M2668" s="5">
        <f t="shared" si="125"/>
        <v>-4.37264487653822</v>
      </c>
      <c r="N2668" s="95">
        <f t="shared" si="124"/>
        <v>1.2460598177362038E-2</v>
      </c>
      <c r="O2668" s="72">
        <f t="shared" si="123"/>
        <v>-1.2538882422980503E-2</v>
      </c>
    </row>
    <row r="2669" spans="1:15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0.14020650000000001</v>
      </c>
      <c r="F2669" s="5">
        <v>0.21907740000000001</v>
      </c>
      <c r="G2669" s="5">
        <v>3.3387E-2</v>
      </c>
      <c r="H2669" s="5">
        <v>1.25196</v>
      </c>
      <c r="I2669" s="9">
        <v>0.32675179999999998</v>
      </c>
      <c r="M2669" s="5">
        <f t="shared" si="125"/>
        <v>-4.8636041890583446</v>
      </c>
      <c r="N2669" s="95">
        <f t="shared" si="124"/>
        <v>7.663418446560254E-3</v>
      </c>
      <c r="O2669" s="72">
        <f t="shared" si="123"/>
        <v>-7.692933324302216E-3</v>
      </c>
    </row>
    <row r="2670" spans="1:15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0.23342979999999999</v>
      </c>
      <c r="F2670" s="5">
        <v>0.64753249999999996</v>
      </c>
      <c r="G2670" s="5">
        <v>4.2443399999999999E-2</v>
      </c>
      <c r="H2670" s="5">
        <v>3.309857</v>
      </c>
      <c r="I2670" s="9">
        <v>0.300645</v>
      </c>
      <c r="M2670" s="5">
        <f t="shared" si="125"/>
        <v>-8.8160243466556061</v>
      </c>
      <c r="N2670" s="95">
        <f t="shared" si="124"/>
        <v>1.483149251053723E-4</v>
      </c>
      <c r="O2670" s="72">
        <f t="shared" si="123"/>
        <v>-1.4832592485149957E-4</v>
      </c>
    </row>
    <row r="2671" spans="1:15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0.30016330000000002</v>
      </c>
      <c r="F2671" s="5">
        <v>0.61269130000000005</v>
      </c>
      <c r="G2671" s="5">
        <v>6.9634399999999999E-2</v>
      </c>
      <c r="H2671" s="5">
        <v>3.290991</v>
      </c>
      <c r="I2671" s="9">
        <v>0.3197643</v>
      </c>
      <c r="M2671" s="5">
        <f t="shared" si="125"/>
        <v>-8.9132992702029146</v>
      </c>
      <c r="N2671" s="95">
        <f t="shared" si="124"/>
        <v>1.3456895035840816E-4</v>
      </c>
      <c r="O2671" s="72">
        <f t="shared" si="123"/>
        <v>-1.3457800557203662E-4</v>
      </c>
    </row>
    <row r="2672" spans="1:15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0.2436265</v>
      </c>
      <c r="F2672" s="5">
        <v>0.70055199999999995</v>
      </c>
      <c r="G2672" s="5">
        <v>6.01275E-2</v>
      </c>
      <c r="H2672" s="5">
        <v>2.0583019999999999</v>
      </c>
      <c r="I2672" s="9">
        <v>0.30265419999999998</v>
      </c>
      <c r="M2672" s="5">
        <f t="shared" si="125"/>
        <v>-7.0346343272231655</v>
      </c>
      <c r="N2672" s="95">
        <f t="shared" si="124"/>
        <v>8.8006500868362399E-4</v>
      </c>
      <c r="O2672" s="72">
        <f t="shared" si="123"/>
        <v>-8.8045249325115855E-4</v>
      </c>
    </row>
    <row r="2673" spans="1:15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0.26457310000000001</v>
      </c>
      <c r="F2673" s="5">
        <v>0.71859729999999999</v>
      </c>
      <c r="G2673" s="5">
        <v>3.8996599999999999E-2</v>
      </c>
      <c r="H2673" s="5">
        <v>2.6743410000000001</v>
      </c>
      <c r="I2673" s="9">
        <v>0.29371130000000001</v>
      </c>
      <c r="M2673" s="5">
        <f t="shared" si="125"/>
        <v>-7.8704216566703389</v>
      </c>
      <c r="N2673" s="95">
        <f t="shared" si="124"/>
        <v>3.8172753726220667E-4</v>
      </c>
      <c r="O2673" s="72">
        <f t="shared" si="123"/>
        <v>-3.8180041376509842E-4</v>
      </c>
    </row>
    <row r="2674" spans="1:15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0.21784490000000001</v>
      </c>
      <c r="F2674" s="5">
        <v>0.61937379999999997</v>
      </c>
      <c r="G2674" s="5">
        <v>5.7260900000000003E-2</v>
      </c>
      <c r="H2674" s="5">
        <v>1.6068899999999999</v>
      </c>
      <c r="I2674" s="9">
        <v>0.32489820000000003</v>
      </c>
      <c r="M2674" s="5">
        <f t="shared" si="125"/>
        <v>-6.1712017949724869</v>
      </c>
      <c r="N2674" s="95">
        <f t="shared" si="124"/>
        <v>2.0843705977345241E-3</v>
      </c>
      <c r="O2674" s="72">
        <f t="shared" si="123"/>
        <v>-2.0865459214416443E-3</v>
      </c>
    </row>
    <row r="2675" spans="1:15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0.2311087</v>
      </c>
      <c r="F2675" s="5">
        <v>0.62943550000000004</v>
      </c>
      <c r="G2675" s="5">
        <v>3.8009399999999999E-2</v>
      </c>
      <c r="H2675" s="5">
        <v>2.0611079999999999</v>
      </c>
      <c r="I2675" s="9">
        <v>0.4014375</v>
      </c>
      <c r="M2675" s="5">
        <f t="shared" si="125"/>
        <v>-6.702746134094137</v>
      </c>
      <c r="N2675" s="95">
        <f t="shared" si="124"/>
        <v>1.2260312926885635E-3</v>
      </c>
      <c r="O2675" s="72">
        <f t="shared" si="123"/>
        <v>-1.2267834839234544E-3</v>
      </c>
    </row>
    <row r="2676" spans="1:15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0.36150979999999999</v>
      </c>
      <c r="F2676" s="5">
        <v>0.6405267</v>
      </c>
      <c r="G2676" s="5">
        <v>0.1071737</v>
      </c>
      <c r="H2676" s="5">
        <v>3.1480060000000001</v>
      </c>
      <c r="I2676" s="9">
        <v>0.52960560000000001</v>
      </c>
      <c r="M2676" s="5">
        <f t="shared" si="125"/>
        <v>-8.870726600987453</v>
      </c>
      <c r="N2676" s="95">
        <f t="shared" si="124"/>
        <v>1.404207856158947E-4</v>
      </c>
      <c r="O2676" s="72">
        <f t="shared" si="123"/>
        <v>-1.4043064553748822E-4</v>
      </c>
    </row>
    <row r="2677" spans="1:15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1.53118E-2</v>
      </c>
      <c r="F2677" s="5">
        <v>3.7521800000000001E-2</v>
      </c>
      <c r="G2677" s="5">
        <v>6.5557000000000004E-2</v>
      </c>
      <c r="H2677" s="5">
        <v>1.17946</v>
      </c>
      <c r="I2677" s="9">
        <v>0.1708952</v>
      </c>
      <c r="M2677" s="5">
        <f t="shared" si="125"/>
        <v>-4.8897561920595685</v>
      </c>
      <c r="N2677" s="95">
        <f t="shared" si="124"/>
        <v>7.4670797251426314E-3</v>
      </c>
      <c r="O2677" s="72">
        <f t="shared" si="123"/>
        <v>-7.4950979281946254E-3</v>
      </c>
    </row>
    <row r="2678" spans="1:15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3.4916599999999999E-2</v>
      </c>
      <c r="F2678" s="5">
        <v>4.8678899999999997E-2</v>
      </c>
      <c r="G2678" s="5">
        <v>6.0071800000000002E-2</v>
      </c>
      <c r="H2678" s="5">
        <v>1.054584</v>
      </c>
      <c r="I2678" s="9">
        <v>0.1517636</v>
      </c>
      <c r="M2678" s="5">
        <f t="shared" si="125"/>
        <v>-4.6668333098640105</v>
      </c>
      <c r="N2678" s="95">
        <f t="shared" si="124"/>
        <v>9.314421492047191E-3</v>
      </c>
      <c r="O2678" s="72">
        <f t="shared" si="123"/>
        <v>-9.3580719800517697E-3</v>
      </c>
    </row>
    <row r="2679" spans="1:15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0.2933405</v>
      </c>
      <c r="F2679" s="5">
        <v>-0.48168539999999999</v>
      </c>
      <c r="G2679" s="5">
        <v>8.2482600000000003E-2</v>
      </c>
      <c r="H2679" s="5">
        <v>1.7309209999999999</v>
      </c>
      <c r="I2679" s="9">
        <v>0.24845690000000001</v>
      </c>
      <c r="M2679" s="5">
        <f t="shared" si="125"/>
        <v>-4.9857286608089852</v>
      </c>
      <c r="N2679" s="95">
        <f t="shared" si="124"/>
        <v>6.7883986449419845E-3</v>
      </c>
      <c r="O2679" s="72">
        <f t="shared" si="123"/>
        <v>-4.9925402054409389</v>
      </c>
    </row>
    <row r="2680" spans="1:15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0.24418670000000001</v>
      </c>
      <c r="F2680" s="5">
        <v>-0.22265879999999999</v>
      </c>
      <c r="G2680" s="5">
        <v>6.2970100000000001E-2</v>
      </c>
      <c r="H2680" s="5">
        <v>2.5979350000000001</v>
      </c>
      <c r="I2680" s="9">
        <v>0.25398470000000001</v>
      </c>
      <c r="M2680" s="5">
        <f t="shared" si="125"/>
        <v>-6.6048869464513045</v>
      </c>
      <c r="N2680" s="95">
        <f t="shared" si="124"/>
        <v>1.3519060854667278E-3</v>
      </c>
      <c r="O2680" s="72">
        <f t="shared" si="123"/>
        <v>-1.3528207349384478E-3</v>
      </c>
    </row>
    <row r="2681" spans="1:15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0.25482500000000002</v>
      </c>
      <c r="F2681" s="5">
        <v>-0.1291889</v>
      </c>
      <c r="G2681" s="5">
        <v>5.6925999999999997E-2</v>
      </c>
      <c r="H2681" s="5">
        <v>2.215894</v>
      </c>
      <c r="I2681" s="9">
        <v>0.21758710000000001</v>
      </c>
      <c r="M2681" s="5">
        <f t="shared" si="125"/>
        <v>-6.1017780025403798</v>
      </c>
      <c r="N2681" s="95">
        <f t="shared" si="124"/>
        <v>2.2338820365694258E-3</v>
      </c>
      <c r="O2681" s="72">
        <f t="shared" si="123"/>
        <v>-2.2363808731437145E-3</v>
      </c>
    </row>
    <row r="2682" spans="1:15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2.20967E-2</v>
      </c>
      <c r="F2682" s="5">
        <v>-5.0216900000000002E-2</v>
      </c>
      <c r="G2682" s="5">
        <v>3.2364499999999997E-2</v>
      </c>
      <c r="H2682" s="5">
        <v>0.55021059999999999</v>
      </c>
      <c r="I2682" s="9">
        <v>0.1704089</v>
      </c>
      <c r="M2682" s="5">
        <f t="shared" si="125"/>
        <v>-3.4913970030381836</v>
      </c>
      <c r="N2682" s="95">
        <f t="shared" si="124"/>
        <v>2.9558005736402569E-2</v>
      </c>
      <c r="O2682" s="72">
        <f t="shared" si="123"/>
        <v>-3.0003647078833795E-2</v>
      </c>
    </row>
    <row r="2683" spans="1:15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2.7862399999999999E-2</v>
      </c>
      <c r="F2683" s="5">
        <v>-1.9510799999999998E-2</v>
      </c>
      <c r="G2683" s="5">
        <v>5.9935599999999999E-2</v>
      </c>
      <c r="H2683" s="5">
        <v>0.64617500000000005</v>
      </c>
      <c r="I2683" s="9">
        <v>0.19441330000000001</v>
      </c>
      <c r="M2683" s="5">
        <f t="shared" si="125"/>
        <v>-3.892249729544897</v>
      </c>
      <c r="N2683" s="95">
        <f t="shared" si="124"/>
        <v>1.9991584878602094E-2</v>
      </c>
      <c r="O2683" s="72">
        <f t="shared" si="123"/>
        <v>-2.0194120495817008E-2</v>
      </c>
    </row>
    <row r="2684" spans="1:15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2.2653099999999999E-2</v>
      </c>
      <c r="F2684" s="5">
        <v>-3.7506699999999997E-2</v>
      </c>
      <c r="G2684" s="5">
        <v>2.1306200000000001E-2</v>
      </c>
      <c r="H2684" s="5">
        <v>0.95263249999999999</v>
      </c>
      <c r="I2684" s="9">
        <v>0.15681809999999999</v>
      </c>
      <c r="M2684" s="5">
        <f t="shared" si="125"/>
        <v>-4.0709099400713686</v>
      </c>
      <c r="N2684" s="95">
        <f t="shared" si="124"/>
        <v>1.6775632742091717E-2</v>
      </c>
      <c r="O2684" s="72">
        <f t="shared" si="123"/>
        <v>-1.6917937414650048E-2</v>
      </c>
    </row>
    <row r="2685" spans="1:15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2.5277999999999998E-2</v>
      </c>
      <c r="F2685" s="5">
        <v>-1.62507E-2</v>
      </c>
      <c r="G2685" s="5">
        <v>3.0195900000000001E-2</v>
      </c>
      <c r="H2685" s="5">
        <v>0.53979100000000002</v>
      </c>
      <c r="I2685" s="9">
        <v>0.14690420000000001</v>
      </c>
      <c r="M2685" s="5">
        <f t="shared" si="125"/>
        <v>-3.5200813783009268</v>
      </c>
      <c r="N2685" s="95">
        <f t="shared" si="124"/>
        <v>2.8746223767139142E-2</v>
      </c>
      <c r="O2685" s="72">
        <f t="shared" si="123"/>
        <v>-2.9167489294596553E-2</v>
      </c>
    </row>
    <row r="2686" spans="1:15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1.58516E-2</v>
      </c>
      <c r="F2686" s="5">
        <v>1.5391999999999999E-3</v>
      </c>
      <c r="G2686" s="5">
        <v>6.9044700000000001E-2</v>
      </c>
      <c r="H2686" s="5">
        <v>0.77781029999999995</v>
      </c>
      <c r="I2686" s="9">
        <v>0.21690319999999999</v>
      </c>
      <c r="M2686" s="5">
        <f t="shared" si="125"/>
        <v>-4.1965336548715664</v>
      </c>
      <c r="N2686" s="95">
        <f t="shared" si="124"/>
        <v>1.4824571936028166E-2</v>
      </c>
      <c r="O2686" s="72">
        <f t="shared" si="123"/>
        <v>-1.4935554110559685E-2</v>
      </c>
    </row>
    <row r="2687" spans="1:15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2.9989000000000001E-3</v>
      </c>
      <c r="F2687" s="5">
        <v>8.8608800000000001E-2</v>
      </c>
      <c r="G2687" s="5">
        <v>8.2901100000000005E-2</v>
      </c>
      <c r="H2687" s="5">
        <v>0.64454120000000004</v>
      </c>
      <c r="I2687" s="9">
        <v>0.22437489999999999</v>
      </c>
      <c r="M2687" s="5">
        <f t="shared" si="125"/>
        <v>-4.2222921616799667</v>
      </c>
      <c r="N2687" s="95">
        <f t="shared" si="124"/>
        <v>1.4453037744606725E-2</v>
      </c>
      <c r="O2687" s="72">
        <f t="shared" si="123"/>
        <v>-1.4558500297553612E-2</v>
      </c>
    </row>
    <row r="2688" spans="1:15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9.1982000000000001E-3</v>
      </c>
      <c r="F2688" s="5">
        <v>0.12986990000000001</v>
      </c>
      <c r="G2688" s="5">
        <v>3.3117099999999997E-2</v>
      </c>
      <c r="H2688" s="5">
        <v>0.84494809999999998</v>
      </c>
      <c r="I2688" s="9">
        <v>0.1098589</v>
      </c>
      <c r="M2688" s="5">
        <f t="shared" si="125"/>
        <v>-4.2718277515229568</v>
      </c>
      <c r="N2688" s="95">
        <f t="shared" si="124"/>
        <v>1.3764155258683661E-2</v>
      </c>
      <c r="O2688" s="72">
        <f t="shared" si="123"/>
        <v>-1.3859759532083057E-2</v>
      </c>
    </row>
    <row r="2689" spans="1:15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1.26386E-2</v>
      </c>
      <c r="F2689" s="5">
        <v>0.16588140000000001</v>
      </c>
      <c r="G2689" s="5">
        <v>8.6468100000000006E-2</v>
      </c>
      <c r="H2689" s="5">
        <v>1.0771310000000001</v>
      </c>
      <c r="I2689" s="9">
        <v>0.15559000000000001</v>
      </c>
      <c r="M2689" s="5">
        <f t="shared" si="125"/>
        <v>-5.0911851076612686</v>
      </c>
      <c r="N2689" s="95">
        <f t="shared" si="124"/>
        <v>6.1131261277148474E-3</v>
      </c>
      <c r="O2689" s="72">
        <f t="shared" si="123"/>
        <v>-6.1318877839010646E-3</v>
      </c>
    </row>
    <row r="2690" spans="1:15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2.84833E-2</v>
      </c>
      <c r="F2690" s="5">
        <v>0.23458380000000001</v>
      </c>
      <c r="G2690" s="5">
        <v>7.2260699999999997E-2</v>
      </c>
      <c r="H2690" s="5">
        <v>1.617405</v>
      </c>
      <c r="I2690" s="9">
        <v>0.15378820000000001</v>
      </c>
      <c r="M2690" s="5">
        <f t="shared" si="125"/>
        <v>-5.9329607172173269</v>
      </c>
      <c r="N2690" s="95">
        <f t="shared" si="124"/>
        <v>2.6436153890740523E-3</v>
      </c>
      <c r="O2690" s="72">
        <f t="shared" ref="O2690:O2753" si="126">C2690*LN(logistic(M2690))+(1-C2690)*LN(1-logistic(M2690))</f>
        <v>-2.6471159109534791E-3</v>
      </c>
    </row>
    <row r="2691" spans="1:15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0.19904179999999999</v>
      </c>
      <c r="F2691" s="5">
        <v>0.2356374</v>
      </c>
      <c r="G2691" s="5">
        <v>4.5775900000000001E-2</v>
      </c>
      <c r="H2691" s="5">
        <v>0.97379970000000005</v>
      </c>
      <c r="I2691" s="9">
        <v>0.17857999999999999</v>
      </c>
      <c r="M2691" s="5">
        <f t="shared" si="125"/>
        <v>-4.6109528295516551</v>
      </c>
      <c r="N2691" s="95">
        <f t="shared" ref="N2691:N2754" si="127">logistic(M2691)</f>
        <v>9.8444634305368019E-3</v>
      </c>
      <c r="O2691" s="72">
        <f t="shared" si="126"/>
        <v>-9.8932405476927516E-3</v>
      </c>
    </row>
    <row r="2692" spans="1:15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0.2251302</v>
      </c>
      <c r="F2692" s="5">
        <v>0.26403159999999998</v>
      </c>
      <c r="G2692" s="5">
        <v>3.6089000000000003E-2</v>
      </c>
      <c r="H2692" s="5">
        <v>0.60014749999999994</v>
      </c>
      <c r="I2692" s="9">
        <v>0.1720257</v>
      </c>
      <c r="M2692" s="5">
        <f t="shared" ref="M2692:M2755" si="128">MMULT(D2692:I2692,$L$20:$L$25)</f>
        <v>-3.9725546802715068</v>
      </c>
      <c r="N2692" s="95">
        <f t="shared" si="127"/>
        <v>1.8477436190137583E-2</v>
      </c>
      <c r="O2692" s="72">
        <f t="shared" si="126"/>
        <v>-1.8650276421499534E-2</v>
      </c>
    </row>
    <row r="2693" spans="1:15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0.1731298</v>
      </c>
      <c r="F2693" s="5">
        <v>0.2430891</v>
      </c>
      <c r="G2693" s="5">
        <v>3.5283799999999997E-2</v>
      </c>
      <c r="H2693" s="5">
        <v>0.67305499999999996</v>
      </c>
      <c r="I2693" s="9">
        <v>0.16916639999999999</v>
      </c>
      <c r="M2693" s="5">
        <f t="shared" si="128"/>
        <v>-4.0751684487754192</v>
      </c>
      <c r="N2693" s="95">
        <f t="shared" si="127"/>
        <v>1.6705536352803942E-2</v>
      </c>
      <c r="O2693" s="72">
        <f t="shared" si="126"/>
        <v>-1.6846647592029623E-2</v>
      </c>
    </row>
    <row r="2694" spans="1:15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0.2030081</v>
      </c>
      <c r="F2694" s="5">
        <v>0.2484653</v>
      </c>
      <c r="G2694" s="5">
        <v>4.6390300000000002E-2</v>
      </c>
      <c r="H2694" s="5">
        <v>1.1880200000000001</v>
      </c>
      <c r="I2694" s="9">
        <v>0.19260820000000001</v>
      </c>
      <c r="M2694" s="5">
        <f t="shared" si="128"/>
        <v>-4.9655618697787807</v>
      </c>
      <c r="N2694" s="95">
        <f t="shared" si="127"/>
        <v>6.9257308483331283E-3</v>
      </c>
      <c r="O2694" s="72">
        <f t="shared" si="126"/>
        <v>-6.9498250332281838E-3</v>
      </c>
    </row>
    <row r="2695" spans="1:15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0.19788900000000001</v>
      </c>
      <c r="F2695" s="5">
        <v>0.29036729999999999</v>
      </c>
      <c r="G2695" s="5">
        <v>3.9732900000000002E-2</v>
      </c>
      <c r="H2695" s="5">
        <v>1.0512790000000001</v>
      </c>
      <c r="I2695" s="9">
        <v>0.19466839999999999</v>
      </c>
      <c r="M2695" s="5">
        <f t="shared" si="128"/>
        <v>-4.7561707542486955</v>
      </c>
      <c r="N2695" s="95">
        <f t="shared" si="127"/>
        <v>8.5251686754108415E-3</v>
      </c>
      <c r="O2695" s="72">
        <f t="shared" si="126"/>
        <v>-8.5617157876546925E-3</v>
      </c>
    </row>
    <row r="2696" spans="1:15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0.14262449999999999</v>
      </c>
      <c r="F2696" s="5">
        <v>0.27796539999999997</v>
      </c>
      <c r="G2696" s="5">
        <v>3.7073799999999997E-2</v>
      </c>
      <c r="H2696" s="5">
        <v>0.77854429999999997</v>
      </c>
      <c r="I2696" s="9">
        <v>0.1829094</v>
      </c>
      <c r="M2696" s="5">
        <f t="shared" si="128"/>
        <v>-4.3124289183617943</v>
      </c>
      <c r="N2696" s="95">
        <f t="shared" si="127"/>
        <v>1.3223749256101158E-2</v>
      </c>
      <c r="O2696" s="72">
        <f t="shared" si="126"/>
        <v>-1.3311961556254115E-2</v>
      </c>
    </row>
    <row r="2697" spans="1:15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0.2811978</v>
      </c>
      <c r="F2697" s="5">
        <v>0.31691200000000003</v>
      </c>
      <c r="G2697" s="5">
        <v>4.51984E-2</v>
      </c>
      <c r="H2697" s="5">
        <v>0.89833649999999998</v>
      </c>
      <c r="I2697" s="9">
        <v>0.17859439999999999</v>
      </c>
      <c r="M2697" s="5">
        <f t="shared" si="128"/>
        <v>-4.5701969575892507</v>
      </c>
      <c r="N2697" s="95">
        <f t="shared" si="127"/>
        <v>1.0249774001791575E-2</v>
      </c>
      <c r="O2697" s="72">
        <f t="shared" si="126"/>
        <v>-1.0302664657243266E-2</v>
      </c>
    </row>
    <row r="2698" spans="1:15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0.27722020000000003</v>
      </c>
      <c r="F2698" s="5">
        <v>0.33665299999999998</v>
      </c>
      <c r="G2698" s="5">
        <v>3.4217900000000002E-2</v>
      </c>
      <c r="H2698" s="5">
        <v>1.2542</v>
      </c>
      <c r="I2698" s="9">
        <v>0.18331020000000001</v>
      </c>
      <c r="M2698" s="5">
        <f t="shared" si="128"/>
        <v>-5.0768939584409676</v>
      </c>
      <c r="N2698" s="95">
        <f t="shared" si="127"/>
        <v>6.2005713794648937E-3</v>
      </c>
      <c r="O2698" s="72">
        <f t="shared" si="126"/>
        <v>-6.2198747582006119E-3</v>
      </c>
    </row>
    <row r="2699" spans="1:15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0.12624869999999999</v>
      </c>
      <c r="F2699" s="5">
        <v>0.13136039999999999</v>
      </c>
      <c r="G2699" s="5">
        <v>4.41492E-2</v>
      </c>
      <c r="H2699" s="5">
        <v>0.36127930000000003</v>
      </c>
      <c r="I2699" s="9">
        <v>0.17866000000000001</v>
      </c>
      <c r="M2699" s="5">
        <f t="shared" si="128"/>
        <v>-3.5003281318628612</v>
      </c>
      <c r="N2699" s="95">
        <f t="shared" si="127"/>
        <v>2.9302895849464088E-2</v>
      </c>
      <c r="O2699" s="72">
        <f t="shared" si="126"/>
        <v>-2.9740801527357745E-2</v>
      </c>
    </row>
    <row r="2700" spans="1:15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0.1217107</v>
      </c>
      <c r="F2700" s="5">
        <v>0.1029817</v>
      </c>
      <c r="G2700" s="5">
        <v>4.8257700000000001E-2</v>
      </c>
      <c r="H2700" s="5">
        <v>0.34480739999999999</v>
      </c>
      <c r="I2700" s="9">
        <v>0.1641782</v>
      </c>
      <c r="M2700" s="5">
        <f t="shared" si="128"/>
        <v>-3.4765347297652478</v>
      </c>
      <c r="N2700" s="95">
        <f t="shared" si="127"/>
        <v>2.9987313838125116E-2</v>
      </c>
      <c r="O2700" s="72">
        <f t="shared" si="126"/>
        <v>-3.0446129052834846E-2</v>
      </c>
    </row>
    <row r="2701" spans="1:15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0.1029144</v>
      </c>
      <c r="F2701" s="5">
        <v>0.13014149999999999</v>
      </c>
      <c r="G2701" s="5">
        <v>4.84208E-2</v>
      </c>
      <c r="H2701" s="5">
        <v>0.49071360000000003</v>
      </c>
      <c r="I2701" s="9">
        <v>0.1357196</v>
      </c>
      <c r="M2701" s="5">
        <f t="shared" si="128"/>
        <v>-3.7752707271717045</v>
      </c>
      <c r="N2701" s="95">
        <f t="shared" si="127"/>
        <v>2.241684379363432E-2</v>
      </c>
      <c r="O2701" s="72">
        <f t="shared" si="126"/>
        <v>-2.267192045304579E-2</v>
      </c>
    </row>
    <row r="2702" spans="1:15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0.1123623</v>
      </c>
      <c r="F2702" s="5">
        <v>0.1106953</v>
      </c>
      <c r="G2702" s="5">
        <v>5.1487400000000003E-2</v>
      </c>
      <c r="H2702" s="5">
        <v>0.39410269999999997</v>
      </c>
      <c r="I2702" s="9">
        <v>9.7117599999999998E-2</v>
      </c>
      <c r="M2702" s="5">
        <f t="shared" si="128"/>
        <v>-3.6375745057472124</v>
      </c>
      <c r="N2702" s="95">
        <f t="shared" si="127"/>
        <v>2.5641316800563283E-2</v>
      </c>
      <c r="O2702" s="72">
        <f t="shared" si="126"/>
        <v>-2.5975785224936012E-2</v>
      </c>
    </row>
    <row r="2703" spans="1:15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0.17883779999999999</v>
      </c>
      <c r="F2703" s="5">
        <v>9.4363100000000005E-2</v>
      </c>
      <c r="G2703" s="5">
        <v>3.33771E-2</v>
      </c>
      <c r="H2703" s="5">
        <v>0.21325540000000001</v>
      </c>
      <c r="I2703" s="9">
        <v>0.1129783</v>
      </c>
      <c r="M2703" s="5">
        <f t="shared" si="128"/>
        <v>-3.1433887865289587</v>
      </c>
      <c r="N2703" s="95">
        <f t="shared" si="127"/>
        <v>4.135257021733315E-2</v>
      </c>
      <c r="O2703" s="72">
        <f t="shared" si="126"/>
        <v>-4.223191530132149E-2</v>
      </c>
    </row>
    <row r="2704" spans="1:15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7.6404399999999997E-2</v>
      </c>
      <c r="F2704" s="5">
        <v>5.62671E-2</v>
      </c>
      <c r="G2704" s="5">
        <v>3.9480800000000003E-2</v>
      </c>
      <c r="H2704" s="5">
        <v>0.29221659999999999</v>
      </c>
      <c r="I2704" s="9">
        <v>0.1220295</v>
      </c>
      <c r="M2704" s="5">
        <f t="shared" si="128"/>
        <v>-3.2994907791429733</v>
      </c>
      <c r="N2704" s="95">
        <f t="shared" si="127"/>
        <v>3.5588662674158465E-2</v>
      </c>
      <c r="O2704" s="72">
        <f t="shared" si="126"/>
        <v>-3.6237376910705714E-2</v>
      </c>
    </row>
    <row r="2705" spans="1:15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-5.4135900000000001E-2</v>
      </c>
      <c r="F2705" s="5">
        <v>-3.03141E-2</v>
      </c>
      <c r="G2705" s="5">
        <v>2.9028499999999999E-2</v>
      </c>
      <c r="H2705" s="5">
        <v>8.9803400000000005E-2</v>
      </c>
      <c r="I2705" s="9">
        <v>0.1070989</v>
      </c>
      <c r="M2705" s="5">
        <f t="shared" si="128"/>
        <v>-2.8307755600909559</v>
      </c>
      <c r="N2705" s="95">
        <f t="shared" si="127"/>
        <v>5.5683602643912262E-2</v>
      </c>
      <c r="O2705" s="72">
        <f t="shared" si="126"/>
        <v>-2.8880695623926291</v>
      </c>
    </row>
    <row r="2706" spans="1:15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-2.8395699999999999E-2</v>
      </c>
      <c r="F2706" s="5">
        <v>7.6872099999999999E-2</v>
      </c>
      <c r="G2706" s="5">
        <v>4.2883699999999997E-2</v>
      </c>
      <c r="H2706" s="5">
        <v>0.38456089999999998</v>
      </c>
      <c r="I2706" s="9">
        <v>8.7278900000000006E-2</v>
      </c>
      <c r="M2706" s="5">
        <f t="shared" si="128"/>
        <v>-3.5687944274941881</v>
      </c>
      <c r="N2706" s="95">
        <f t="shared" si="127"/>
        <v>2.7416939534934442E-2</v>
      </c>
      <c r="O2706" s="72">
        <f t="shared" si="126"/>
        <v>-2.7799797918118888E-2</v>
      </c>
    </row>
    <row r="2707" spans="1:15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-5.6229099999999997E-2</v>
      </c>
      <c r="F2707" s="5">
        <v>5.8316600000000003E-2</v>
      </c>
      <c r="G2707" s="5">
        <v>2.9619199999999998E-2</v>
      </c>
      <c r="H2707" s="5">
        <v>0.394065</v>
      </c>
      <c r="I2707" s="9">
        <v>0.112821</v>
      </c>
      <c r="M2707" s="5">
        <f t="shared" si="128"/>
        <v>-3.4465615389022823</v>
      </c>
      <c r="N2707" s="95">
        <f t="shared" si="127"/>
        <v>3.0871567224945908E-2</v>
      </c>
      <c r="O2707" s="72">
        <f t="shared" si="126"/>
        <v>-3.1358134310704458E-2</v>
      </c>
    </row>
    <row r="2708" spans="1:15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-5.33584E-2</v>
      </c>
      <c r="F2708" s="5">
        <v>7.3850399999999997E-2</v>
      </c>
      <c r="G2708" s="5">
        <v>3.1536399999999999E-2</v>
      </c>
      <c r="H2708" s="5">
        <v>0.50049359999999998</v>
      </c>
      <c r="I2708" s="9">
        <v>0.1132674</v>
      </c>
      <c r="M2708" s="5">
        <f t="shared" si="128"/>
        <v>-3.6526212478509414</v>
      </c>
      <c r="N2708" s="95">
        <f t="shared" si="127"/>
        <v>2.5268062572165264E-2</v>
      </c>
      <c r="O2708" s="72">
        <f t="shared" si="126"/>
        <v>-2.5592781757564537E-2</v>
      </c>
    </row>
    <row r="2709" spans="1:15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-8.9280999999999996E-3</v>
      </c>
      <c r="F2709" s="5">
        <v>8.7687000000000001E-2</v>
      </c>
      <c r="G2709" s="5">
        <v>6.0340400000000002E-2</v>
      </c>
      <c r="H2709" s="5">
        <v>0.62621910000000003</v>
      </c>
      <c r="I2709" s="9">
        <v>0.120267</v>
      </c>
      <c r="M2709" s="5">
        <f t="shared" si="128"/>
        <v>-4.0807502137505764</v>
      </c>
      <c r="N2709" s="95">
        <f t="shared" si="127"/>
        <v>1.6614094619785968E-2</v>
      </c>
      <c r="O2709" s="72">
        <f t="shared" si="126"/>
        <v>-1.675365664695895E-2</v>
      </c>
    </row>
    <row r="2710" spans="1:15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-0.1044914</v>
      </c>
      <c r="F2710" s="5">
        <v>0.17157210000000001</v>
      </c>
      <c r="G2710" s="5">
        <v>3.9959700000000001E-2</v>
      </c>
      <c r="H2710" s="5">
        <v>0.53365220000000002</v>
      </c>
      <c r="I2710" s="9">
        <v>0.19003159999999999</v>
      </c>
      <c r="M2710" s="5">
        <f t="shared" si="128"/>
        <v>-3.8885472543967556</v>
      </c>
      <c r="N2710" s="95">
        <f t="shared" si="127"/>
        <v>2.0064252544096477E-2</v>
      </c>
      <c r="O2710" s="72">
        <f t="shared" si="126"/>
        <v>-2.0268273287427304E-2</v>
      </c>
    </row>
    <row r="2711" spans="1:15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3.4243999999999997E-2</v>
      </c>
      <c r="F2711" s="5">
        <v>0.1697987</v>
      </c>
      <c r="G2711" s="5">
        <v>4.0645100000000003E-2</v>
      </c>
      <c r="H2711" s="5">
        <v>0.62367110000000003</v>
      </c>
      <c r="I2711" s="9">
        <v>0.2619283</v>
      </c>
      <c r="M2711" s="5">
        <f t="shared" si="128"/>
        <v>-3.9328571571689488</v>
      </c>
      <c r="N2711" s="95">
        <f t="shared" si="127"/>
        <v>1.9211323348580004E-2</v>
      </c>
      <c r="O2711" s="72">
        <f t="shared" si="126"/>
        <v>-1.9398258879660537E-2</v>
      </c>
    </row>
    <row r="2712" spans="1:15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1.2557199999999999E-2</v>
      </c>
      <c r="F2712" s="5">
        <v>0.17880960000000001</v>
      </c>
      <c r="G2712" s="5">
        <v>3.4921899999999999E-2</v>
      </c>
      <c r="H2712" s="5">
        <v>0.63363829999999999</v>
      </c>
      <c r="I2712" s="9">
        <v>0.14766360000000001</v>
      </c>
      <c r="M2712" s="5">
        <f t="shared" si="128"/>
        <v>-3.9958620427103817</v>
      </c>
      <c r="N2712" s="95">
        <f t="shared" si="127"/>
        <v>1.8059443449558836E-2</v>
      </c>
      <c r="O2712" s="72">
        <f t="shared" si="126"/>
        <v>-1.8224505504227051E-2</v>
      </c>
    </row>
    <row r="2713" spans="1:15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-2.4237E-3</v>
      </c>
      <c r="F2713" s="5">
        <v>0.15778890000000001</v>
      </c>
      <c r="G2713" s="5">
        <v>5.7029999999999997E-3</v>
      </c>
      <c r="H2713" s="5">
        <v>0.47258610000000001</v>
      </c>
      <c r="I2713" s="9">
        <v>0.24469859999999999</v>
      </c>
      <c r="M2713" s="5">
        <f t="shared" si="128"/>
        <v>-3.4209957724080042</v>
      </c>
      <c r="N2713" s="95">
        <f t="shared" si="127"/>
        <v>3.1645699445899449E-2</v>
      </c>
      <c r="O2713" s="72">
        <f t="shared" si="126"/>
        <v>-3.2157245702854796E-2</v>
      </c>
    </row>
    <row r="2714" spans="1:15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6.5266500000000005E-2</v>
      </c>
      <c r="F2714" s="5">
        <v>0.1518024</v>
      </c>
      <c r="G2714" s="5">
        <v>2.07783E-2</v>
      </c>
      <c r="H2714" s="5">
        <v>0.64729329999999996</v>
      </c>
      <c r="I2714" s="9">
        <v>0.2058518</v>
      </c>
      <c r="M2714" s="5">
        <f t="shared" si="128"/>
        <v>-3.8073149624422649</v>
      </c>
      <c r="N2714" s="95">
        <f t="shared" si="127"/>
        <v>2.1725258927312231E-2</v>
      </c>
      <c r="O2714" s="72">
        <f t="shared" si="126"/>
        <v>-2.1964727056115213E-2</v>
      </c>
    </row>
    <row r="2715" spans="1:15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5.2537E-2</v>
      </c>
      <c r="F2715" s="5">
        <v>0.1512703</v>
      </c>
      <c r="G2715" s="5">
        <v>4.9570799999999998E-2</v>
      </c>
      <c r="H2715" s="5">
        <v>0.69898039999999995</v>
      </c>
      <c r="I2715" s="9">
        <v>0.32485140000000001</v>
      </c>
      <c r="M2715" s="5">
        <f t="shared" si="128"/>
        <v>-4.0507504018294496</v>
      </c>
      <c r="N2715" s="95">
        <f t="shared" si="127"/>
        <v>1.7111408027395674E-2</v>
      </c>
      <c r="O2715" s="72">
        <f t="shared" si="126"/>
        <v>-1.7259499975429648E-2</v>
      </c>
    </row>
    <row r="2716" spans="1:15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0.1596426</v>
      </c>
      <c r="F2716" s="5">
        <v>0.16987079999999999</v>
      </c>
      <c r="G2716" s="5">
        <v>3.6466499999999999E-2</v>
      </c>
      <c r="H2716" s="5">
        <v>1.3020970000000001</v>
      </c>
      <c r="I2716" s="9">
        <v>0.3649714</v>
      </c>
      <c r="M2716" s="5">
        <f t="shared" si="128"/>
        <v>-4.8648478463656017</v>
      </c>
      <c r="N2716" s="95">
        <f t="shared" si="127"/>
        <v>7.6539666062559767E-3</v>
      </c>
      <c r="O2716" s="72">
        <f t="shared" si="126"/>
        <v>-7.6834085365772601E-3</v>
      </c>
    </row>
    <row r="2717" spans="1:15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0.24894720000000001</v>
      </c>
      <c r="F2717" s="5">
        <v>0.20162260000000001</v>
      </c>
      <c r="G2717" s="5">
        <v>4.5160800000000001E-2</v>
      </c>
      <c r="H2717" s="5">
        <v>1.4384410000000001</v>
      </c>
      <c r="I2717" s="9">
        <v>0.27743069999999997</v>
      </c>
      <c r="M2717" s="5">
        <f t="shared" si="128"/>
        <v>-5.2150819670766895</v>
      </c>
      <c r="N2717" s="95">
        <f t="shared" si="127"/>
        <v>5.4046194128061723E-3</v>
      </c>
      <c r="O2717" s="72">
        <f t="shared" si="126"/>
        <v>-5.4192772053532658E-3</v>
      </c>
    </row>
    <row r="2718" spans="1:15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0.24819540000000001</v>
      </c>
      <c r="F2718" s="5">
        <v>0.28198830000000003</v>
      </c>
      <c r="G2718" s="5">
        <v>6.8249599999999994E-2</v>
      </c>
      <c r="H2718" s="5">
        <v>2.160612</v>
      </c>
      <c r="I2718" s="9">
        <v>0.32675939999999998</v>
      </c>
      <c r="M2718" s="5">
        <f t="shared" si="128"/>
        <v>-6.6372108075704741</v>
      </c>
      <c r="N2718" s="95">
        <f t="shared" si="127"/>
        <v>1.3089622552533002E-3</v>
      </c>
      <c r="O2718" s="72">
        <f t="shared" si="126"/>
        <v>-1.3098196946650744E-3</v>
      </c>
    </row>
    <row r="2719" spans="1:15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0.1661292</v>
      </c>
      <c r="F2719" s="5">
        <v>0.35458190000000001</v>
      </c>
      <c r="G2719" s="5">
        <v>5.1373599999999998E-2</v>
      </c>
      <c r="H2719" s="5">
        <v>1.6968160000000001</v>
      </c>
      <c r="I2719" s="9">
        <v>0.23408580000000001</v>
      </c>
      <c r="M2719" s="5">
        <f t="shared" si="128"/>
        <v>-5.9601101477729284</v>
      </c>
      <c r="N2719" s="95">
        <f t="shared" si="127"/>
        <v>2.5729904583619684E-3</v>
      </c>
      <c r="O2719" s="72">
        <f t="shared" si="126"/>
        <v>-2.5763062872633893E-3</v>
      </c>
    </row>
    <row r="2720" spans="1:15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0.27185609999999999</v>
      </c>
      <c r="F2720" s="5">
        <v>5.5391799999999998E-2</v>
      </c>
      <c r="G2720" s="5">
        <v>5.4969499999999998E-2</v>
      </c>
      <c r="H2720" s="5">
        <v>1.2157199999999999</v>
      </c>
      <c r="I2720" s="9">
        <v>0.35539480000000001</v>
      </c>
      <c r="M2720" s="5">
        <f t="shared" si="128"/>
        <v>-4.6681836835657666</v>
      </c>
      <c r="N2720" s="95">
        <f t="shared" si="127"/>
        <v>9.3019689515998968E-3</v>
      </c>
      <c r="O2720" s="72">
        <f t="shared" si="126"/>
        <v>-9.3455024398703991E-3</v>
      </c>
    </row>
    <row r="2721" spans="1:15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0.26687090000000002</v>
      </c>
      <c r="F2721" s="5">
        <v>9.3008999999999994E-2</v>
      </c>
      <c r="G2721" s="5">
        <v>5.08645E-2</v>
      </c>
      <c r="H2721" s="5">
        <v>1.264052</v>
      </c>
      <c r="I2721" s="9">
        <v>0.34853849999999997</v>
      </c>
      <c r="M2721" s="5">
        <f t="shared" si="128"/>
        <v>-4.773380128717335</v>
      </c>
      <c r="N2721" s="95">
        <f t="shared" si="127"/>
        <v>8.3809301325317113E-3</v>
      </c>
      <c r="O2721" s="72">
        <f t="shared" si="126"/>
        <v>-8.4162475946994338E-3</v>
      </c>
    </row>
    <row r="2722" spans="1:15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0.26563619999999999</v>
      </c>
      <c r="F2722" s="5">
        <v>5.30085E-2</v>
      </c>
      <c r="G2722" s="5">
        <v>3.9210500000000002E-2</v>
      </c>
      <c r="H2722" s="5">
        <v>0.77911940000000002</v>
      </c>
      <c r="I2722" s="9">
        <v>0.27309159999999999</v>
      </c>
      <c r="M2722" s="5">
        <f t="shared" si="128"/>
        <v>-3.8964810429444419</v>
      </c>
      <c r="N2722" s="95">
        <f t="shared" si="127"/>
        <v>1.9908853475384666E-2</v>
      </c>
      <c r="O2722" s="72">
        <f t="shared" si="126"/>
        <v>-2.0109704984599693E-2</v>
      </c>
    </row>
    <row r="2723" spans="1:15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0.30273549999999999</v>
      </c>
      <c r="F2723" s="5">
        <v>-0.15865860000000001</v>
      </c>
      <c r="G2723" s="5">
        <v>1.5570799999999999E-2</v>
      </c>
      <c r="H2723" s="5">
        <v>0.79014030000000002</v>
      </c>
      <c r="I2723" s="9">
        <v>0.28405829999999999</v>
      </c>
      <c r="M2723" s="5">
        <f t="shared" si="128"/>
        <v>-3.3950097760334588</v>
      </c>
      <c r="N2723" s="95">
        <f t="shared" si="127"/>
        <v>3.2451786033415107E-2</v>
      </c>
      <c r="O2723" s="72">
        <f t="shared" si="126"/>
        <v>-3.2990021762656987E-2</v>
      </c>
    </row>
    <row r="2724" spans="1:15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0.28249869999999999</v>
      </c>
      <c r="F2724" s="5">
        <v>-0.21634999999999999</v>
      </c>
      <c r="G2724" s="5">
        <v>2.0989399999999998E-2</v>
      </c>
      <c r="H2724" s="5">
        <v>0.95867400000000003</v>
      </c>
      <c r="I2724" s="9">
        <v>0.29838629999999999</v>
      </c>
      <c r="M2724" s="5">
        <f t="shared" si="128"/>
        <v>-3.6225493237348307</v>
      </c>
      <c r="N2724" s="95">
        <f t="shared" si="127"/>
        <v>2.6019391084842736E-2</v>
      </c>
      <c r="O2724" s="72">
        <f t="shared" si="126"/>
        <v>-2.6363884249120499E-2</v>
      </c>
    </row>
    <row r="2725" spans="1:15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0.27043040000000002</v>
      </c>
      <c r="F2725" s="5">
        <v>-0.19001960000000001</v>
      </c>
      <c r="G2725" s="5">
        <v>4.3197600000000003E-2</v>
      </c>
      <c r="H2725" s="5">
        <v>1.249609</v>
      </c>
      <c r="I2725" s="9">
        <v>0.34168290000000001</v>
      </c>
      <c r="M2725" s="5">
        <f t="shared" si="128"/>
        <v>-4.2802795065154964</v>
      </c>
      <c r="N2725" s="95">
        <f t="shared" si="127"/>
        <v>1.3649895428596369E-2</v>
      </c>
      <c r="O2725" s="72">
        <f t="shared" si="126"/>
        <v>-1.3743911773707936E-2</v>
      </c>
    </row>
    <row r="2726" spans="1:15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0.40255249999999998</v>
      </c>
      <c r="F2726" s="5">
        <v>0.28134199999999998</v>
      </c>
      <c r="G2726" s="5">
        <v>9.43243E-2</v>
      </c>
      <c r="H2726" s="5">
        <v>4.0562440000000004</v>
      </c>
      <c r="I2726" s="9">
        <v>0.86082990000000004</v>
      </c>
      <c r="M2726" s="5">
        <f t="shared" si="128"/>
        <v>-9.4707657552325735</v>
      </c>
      <c r="N2726" s="95">
        <f t="shared" si="127"/>
        <v>7.7066426620187769E-5</v>
      </c>
      <c r="O2726" s="72">
        <f t="shared" si="126"/>
        <v>-7.7069396389834805E-5</v>
      </c>
    </row>
    <row r="2727" spans="1:15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0.46223619999999999</v>
      </c>
      <c r="F2727" s="5">
        <v>0.24459939999999999</v>
      </c>
      <c r="G2727" s="5">
        <v>5.7678500000000001E-2</v>
      </c>
      <c r="H2727" s="5">
        <v>1.8304119999999999</v>
      </c>
      <c r="I2727" s="9">
        <v>0.68141479999999999</v>
      </c>
      <c r="M2727" s="5">
        <f t="shared" si="128"/>
        <v>-5.6635981967705344</v>
      </c>
      <c r="N2727" s="95">
        <f t="shared" si="127"/>
        <v>3.4580093120778581E-3</v>
      </c>
      <c r="O2727" s="72">
        <f t="shared" si="126"/>
        <v>-3.4640020455529714E-3</v>
      </c>
    </row>
    <row r="2728" spans="1:15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0.42533929999999998</v>
      </c>
      <c r="F2728" s="5">
        <v>0.24114730000000001</v>
      </c>
      <c r="G2728" s="5">
        <v>6.0412100000000003E-2</v>
      </c>
      <c r="H2728" s="5">
        <v>1.3745339999999999</v>
      </c>
      <c r="I2728" s="9">
        <v>0.65059889999999998</v>
      </c>
      <c r="M2728" s="5">
        <f t="shared" si="128"/>
        <v>-4.9883490595879403</v>
      </c>
      <c r="N2728" s="95">
        <f t="shared" si="127"/>
        <v>6.770753901929329E-3</v>
      </c>
      <c r="O2728" s="72">
        <f t="shared" si="126"/>
        <v>-6.7937794485243234E-3</v>
      </c>
    </row>
    <row r="2729" spans="1:15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0.32259710000000003</v>
      </c>
      <c r="F2729" s="5">
        <v>0.18481790000000001</v>
      </c>
      <c r="G2729" s="5">
        <v>1.4190299999999999E-2</v>
      </c>
      <c r="H2729" s="5">
        <v>0.4151532</v>
      </c>
      <c r="I2729" s="9">
        <v>0.64811430000000003</v>
      </c>
      <c r="M2729" s="5">
        <f t="shared" si="128"/>
        <v>-3.0519691175743087</v>
      </c>
      <c r="N2729" s="95">
        <f t="shared" si="127"/>
        <v>4.5132537148233579E-2</v>
      </c>
      <c r="O2729" s="72">
        <f t="shared" si="126"/>
        <v>-4.6182730486740146E-2</v>
      </c>
    </row>
    <row r="2730" spans="1:15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0.3135791</v>
      </c>
      <c r="F2730" s="5">
        <v>0.28693200000000002</v>
      </c>
      <c r="G2730" s="5">
        <v>7.6294000000000001E-2</v>
      </c>
      <c r="H2730" s="5">
        <v>8.0855370000000004</v>
      </c>
      <c r="I2730" s="9">
        <v>0.33050190000000002</v>
      </c>
      <c r="M2730" s="5">
        <f t="shared" si="128"/>
        <v>-16.121240830313393</v>
      </c>
      <c r="N2730" s="95">
        <f t="shared" si="127"/>
        <v>9.9685966216722769E-8</v>
      </c>
      <c r="O2730" s="72">
        <f t="shared" si="126"/>
        <v>-9.9685971228068092E-8</v>
      </c>
    </row>
    <row r="2731" spans="1:15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0.47392709999999999</v>
      </c>
      <c r="F2731" s="5">
        <v>0.2139267</v>
      </c>
      <c r="G2731" s="5">
        <v>5.7002799999999999E-2</v>
      </c>
      <c r="H2731" s="5">
        <v>28.377179999999999</v>
      </c>
      <c r="I2731" s="9">
        <v>0.2387164</v>
      </c>
      <c r="M2731" s="5">
        <f t="shared" si="128"/>
        <v>-48.187795520743421</v>
      </c>
      <c r="N2731" s="95">
        <f t="shared" si="127"/>
        <v>1.18115341585992E-21</v>
      </c>
      <c r="O2731" s="72">
        <f t="shared" si="126"/>
        <v>0</v>
      </c>
    </row>
    <row r="2732" spans="1:15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0.29108220000000001</v>
      </c>
      <c r="F2732" s="5">
        <v>0.1744521</v>
      </c>
      <c r="G2732" s="5">
        <v>6.8802799999999997E-2</v>
      </c>
      <c r="H2732" s="5">
        <v>4.9721520000000003</v>
      </c>
      <c r="I2732" s="9">
        <v>0.28829359999999998</v>
      </c>
      <c r="M2732" s="5">
        <f t="shared" si="128"/>
        <v>-10.971787199074159</v>
      </c>
      <c r="N2732" s="95">
        <f t="shared" si="127"/>
        <v>1.7179317329655082E-5</v>
      </c>
      <c r="O2732" s="72">
        <f t="shared" si="126"/>
        <v>-1.7179464895858371E-5</v>
      </c>
    </row>
    <row r="2733" spans="1:15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0.23004459999999999</v>
      </c>
      <c r="F2733" s="5">
        <v>0.14428099999999999</v>
      </c>
      <c r="G2733" s="5">
        <v>5.21246E-2</v>
      </c>
      <c r="H2733" s="5">
        <v>3.3436270000000001</v>
      </c>
      <c r="I2733" s="9">
        <v>0.26456020000000002</v>
      </c>
      <c r="M2733" s="5">
        <f t="shared" si="128"/>
        <v>-8.2393067077264295</v>
      </c>
      <c r="N2733" s="95">
        <f t="shared" si="127"/>
        <v>2.6399754868936952E-4</v>
      </c>
      <c r="O2733" s="72">
        <f t="shared" si="126"/>
        <v>-2.6403240217648074E-4</v>
      </c>
    </row>
    <row r="2734" spans="1:15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0.2267015</v>
      </c>
      <c r="F2734" s="5">
        <v>0.16783899999999999</v>
      </c>
      <c r="G2734" s="5">
        <v>5.7088E-2</v>
      </c>
      <c r="H2734" s="5">
        <v>0.99028590000000005</v>
      </c>
      <c r="I2734" s="9">
        <v>0.25048779999999998</v>
      </c>
      <c r="M2734" s="5">
        <f t="shared" si="128"/>
        <v>-4.5731058034231102</v>
      </c>
      <c r="N2734" s="95">
        <f t="shared" si="127"/>
        <v>1.0220306586817676E-2</v>
      </c>
      <c r="O2734" s="72">
        <f t="shared" si="126"/>
        <v>-1.0272892523276397E-2</v>
      </c>
    </row>
    <row r="2735" spans="1:15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0.2823176</v>
      </c>
      <c r="F2735" s="5">
        <v>0.16566020000000001</v>
      </c>
      <c r="G2735" s="5">
        <v>5.6827500000000003E-2</v>
      </c>
      <c r="H2735" s="5">
        <v>1.7866219999999999</v>
      </c>
      <c r="I2735" s="9">
        <v>0.2561871</v>
      </c>
      <c r="M2735" s="5">
        <f t="shared" si="128"/>
        <v>-5.8103091434319705</v>
      </c>
      <c r="N2735" s="95">
        <f t="shared" si="127"/>
        <v>2.9875513713442706E-3</v>
      </c>
      <c r="O2735" s="72">
        <f t="shared" si="126"/>
        <v>-2.9920230113328282E-3</v>
      </c>
    </row>
    <row r="2736" spans="1:15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0.31640360000000001</v>
      </c>
      <c r="F2736" s="5">
        <v>0.19512060000000001</v>
      </c>
      <c r="G2736" s="5">
        <v>4.3804599999999999E-2</v>
      </c>
      <c r="H2736" s="5">
        <v>2.0794600000000001</v>
      </c>
      <c r="I2736" s="9">
        <v>0.27707870000000001</v>
      </c>
      <c r="M2736" s="5">
        <f t="shared" si="128"/>
        <v>-6.1885663107541671</v>
      </c>
      <c r="N2736" s="95">
        <f t="shared" si="127"/>
        <v>2.0485624527444889E-3</v>
      </c>
      <c r="O2736" s="72">
        <f t="shared" si="126"/>
        <v>-2.0506636268873219E-3</v>
      </c>
    </row>
    <row r="2737" spans="1:15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0.31707020000000002</v>
      </c>
      <c r="F2737" s="5">
        <v>0.2362426</v>
      </c>
      <c r="G2737" s="5">
        <v>6.0846299999999999E-2</v>
      </c>
      <c r="H2737" s="5">
        <v>1.9805489999999999</v>
      </c>
      <c r="I2737" s="9">
        <v>0.3134362</v>
      </c>
      <c r="M2737" s="5">
        <f t="shared" si="128"/>
        <v>-6.2042445856720825</v>
      </c>
      <c r="N2737" s="95">
        <f t="shared" si="127"/>
        <v>2.0167592625812357E-3</v>
      </c>
      <c r="O2737" s="72">
        <f t="shared" si="126"/>
        <v>-2.0187956599523574E-3</v>
      </c>
    </row>
    <row r="2738" spans="1:15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0.292217</v>
      </c>
      <c r="F2738" s="5">
        <v>0.225329</v>
      </c>
      <c r="G2738" s="5">
        <v>5.9465499999999998E-2</v>
      </c>
      <c r="H2738" s="5">
        <v>2.4428779999999999</v>
      </c>
      <c r="I2738" s="9">
        <v>0.31377149999999998</v>
      </c>
      <c r="M2738" s="5">
        <f t="shared" si="128"/>
        <v>-6.9241855600249309</v>
      </c>
      <c r="N2738" s="95">
        <f t="shared" si="127"/>
        <v>9.8273723730245332E-4</v>
      </c>
      <c r="O2738" s="72">
        <f t="shared" si="126"/>
        <v>-9.8322044014147853E-4</v>
      </c>
    </row>
    <row r="2739" spans="1:15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0.3138011</v>
      </c>
      <c r="F2739" s="5">
        <v>0.26107399999999997</v>
      </c>
      <c r="G2739" s="5">
        <v>6.5454600000000002E-2</v>
      </c>
      <c r="H2739" s="5">
        <v>1.867267</v>
      </c>
      <c r="I2739" s="9">
        <v>0.31762420000000002</v>
      </c>
      <c r="M2739" s="5">
        <f t="shared" si="128"/>
        <v>-6.0954461452422182</v>
      </c>
      <c r="N2739" s="95">
        <f t="shared" si="127"/>
        <v>2.2480396358224774E-3</v>
      </c>
      <c r="O2739" s="72">
        <f t="shared" si="126"/>
        <v>-2.2505702702802751E-3</v>
      </c>
    </row>
    <row r="2740" spans="1:15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5.2317900000000001E-2</v>
      </c>
      <c r="F2740" s="5">
        <v>0.193934</v>
      </c>
      <c r="G2740" s="5">
        <v>3.1286399999999999E-2</v>
      </c>
      <c r="H2740" s="5">
        <v>0.80805640000000001</v>
      </c>
      <c r="I2740" s="9">
        <v>0.2114017</v>
      </c>
      <c r="M2740" s="5">
        <f t="shared" si="128"/>
        <v>-4.2107472176763494</v>
      </c>
      <c r="N2740" s="95">
        <f t="shared" si="127"/>
        <v>1.461841080973446E-2</v>
      </c>
      <c r="O2740" s="72">
        <f t="shared" si="126"/>
        <v>-1.472631263696546E-2</v>
      </c>
    </row>
    <row r="2741" spans="1:15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4.9852300000000002E-2</v>
      </c>
      <c r="F2741" s="5">
        <v>0.1988231</v>
      </c>
      <c r="G2741" s="5">
        <v>2.2706400000000002E-2</v>
      </c>
      <c r="H2741" s="5">
        <v>0.96728499999999995</v>
      </c>
      <c r="I2741" s="9">
        <v>0.2279167</v>
      </c>
      <c r="M2741" s="5">
        <f t="shared" si="128"/>
        <v>-4.3937565044579063</v>
      </c>
      <c r="N2741" s="95">
        <f t="shared" si="127"/>
        <v>1.2203468713277975E-2</v>
      </c>
      <c r="O2741" s="72">
        <f t="shared" si="126"/>
        <v>-1.2278542436017765E-2</v>
      </c>
    </row>
    <row r="2742" spans="1:15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3.3732199999999997E-2</v>
      </c>
      <c r="F2742" s="5">
        <v>0.2209122</v>
      </c>
      <c r="G2742" s="5">
        <v>3.0107999999999999E-2</v>
      </c>
      <c r="H2742" s="5">
        <v>1.216699</v>
      </c>
      <c r="I2742" s="9">
        <v>0.21328749999999999</v>
      </c>
      <c r="M2742" s="5">
        <f t="shared" si="128"/>
        <v>-4.8982904527166848</v>
      </c>
      <c r="N2742" s="95">
        <f t="shared" si="127"/>
        <v>7.4040947013848833E-3</v>
      </c>
      <c r="O2742" s="72">
        <f t="shared" si="126"/>
        <v>-7.431641065378059E-3</v>
      </c>
    </row>
    <row r="2743" spans="1:15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-2.5754900000000001E-2</v>
      </c>
      <c r="F2743" s="5">
        <v>0.13322500000000001</v>
      </c>
      <c r="G2743" s="5">
        <v>4.3856399999999997E-2</v>
      </c>
      <c r="H2743" s="5">
        <v>0.79576119999999995</v>
      </c>
      <c r="I2743" s="9">
        <v>0.1845234</v>
      </c>
      <c r="M2743" s="5">
        <f t="shared" si="128"/>
        <v>-4.2524396852291977</v>
      </c>
      <c r="N2743" s="95">
        <f t="shared" si="127"/>
        <v>1.4029838828461618E-2</v>
      </c>
      <c r="O2743" s="72">
        <f t="shared" si="126"/>
        <v>-1.4129187340931234E-2</v>
      </c>
    </row>
    <row r="2744" spans="1:15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7.1209999999999997E-3</v>
      </c>
      <c r="F2744" s="5">
        <v>0.13085140000000001</v>
      </c>
      <c r="G2744" s="5">
        <v>2.8682900000000001E-2</v>
      </c>
      <c r="H2744" s="5">
        <v>0.55802799999999997</v>
      </c>
      <c r="I2744" s="9">
        <v>0.18071660000000001</v>
      </c>
      <c r="M2744" s="5">
        <f t="shared" si="128"/>
        <v>-3.7375007730119205</v>
      </c>
      <c r="N2744" s="95">
        <f t="shared" si="127"/>
        <v>2.3259649579376648E-2</v>
      </c>
      <c r="O2744" s="72">
        <f t="shared" si="126"/>
        <v>-2.3534424368218797E-2</v>
      </c>
    </row>
    <row r="2745" spans="1:15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-5.3714000000000001E-3</v>
      </c>
      <c r="F2745" s="5">
        <v>8.5962499999999997E-2</v>
      </c>
      <c r="G2745" s="5">
        <v>3.6332700000000002E-2</v>
      </c>
      <c r="H2745" s="5">
        <v>0.25288040000000001</v>
      </c>
      <c r="I2745" s="9">
        <v>0.3858241</v>
      </c>
      <c r="M2745" s="5">
        <f t="shared" si="128"/>
        <v>-3.1252089135012047</v>
      </c>
      <c r="N2745" s="95">
        <f t="shared" si="127"/>
        <v>4.2079306091256576E-2</v>
      </c>
      <c r="O2745" s="72">
        <f t="shared" si="126"/>
        <v>-4.2990287414235641E-2</v>
      </c>
    </row>
    <row r="2746" spans="1:15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-7.0786E-3</v>
      </c>
      <c r="F2746" s="5">
        <v>0.1063465</v>
      </c>
      <c r="G2746" s="5">
        <v>2.1271700000000001E-2</v>
      </c>
      <c r="H2746" s="5">
        <v>0.26652680000000001</v>
      </c>
      <c r="I2746" s="9">
        <v>0.1040372</v>
      </c>
      <c r="M2746" s="5">
        <f t="shared" si="128"/>
        <v>-3.2314580061355609</v>
      </c>
      <c r="N2746" s="95">
        <f t="shared" si="127"/>
        <v>3.7998913746198876E-2</v>
      </c>
      <c r="O2746" s="72">
        <f t="shared" si="126"/>
        <v>-3.8739699155112661E-2</v>
      </c>
    </row>
    <row r="2747" spans="1:15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9.6868000000000006E-3</v>
      </c>
      <c r="F2747" s="5">
        <v>0.1032937</v>
      </c>
      <c r="G2747" s="5">
        <v>4.3676600000000003E-2</v>
      </c>
      <c r="H2747" s="5">
        <v>0.3090484</v>
      </c>
      <c r="I2747" s="9">
        <v>0.13572780000000001</v>
      </c>
      <c r="M2747" s="5">
        <f t="shared" si="128"/>
        <v>-3.4474123009206812</v>
      </c>
      <c r="N2747" s="95">
        <f t="shared" si="127"/>
        <v>3.0846123846371122E-2</v>
      </c>
      <c r="O2747" s="72">
        <f t="shared" si="126"/>
        <v>-3.1331880778431007E-2</v>
      </c>
    </row>
    <row r="2748" spans="1:15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-2.2432500000000001E-2</v>
      </c>
      <c r="F2748" s="5">
        <v>0.11588320000000001</v>
      </c>
      <c r="G2748" s="5">
        <v>5.3807199999999999E-2</v>
      </c>
      <c r="H2748" s="5">
        <v>0.44240400000000002</v>
      </c>
      <c r="I2748" s="9">
        <v>0.15819859999999999</v>
      </c>
      <c r="M2748" s="5">
        <f t="shared" si="128"/>
        <v>-3.7586516723771788</v>
      </c>
      <c r="N2748" s="95">
        <f t="shared" si="127"/>
        <v>2.2783944448149778E-2</v>
      </c>
      <c r="O2748" s="72">
        <f t="shared" si="126"/>
        <v>-2.3047509574038744E-2</v>
      </c>
    </row>
    <row r="2749" spans="1:15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-3.18166E-2</v>
      </c>
      <c r="F2749" s="5">
        <v>0.1034267</v>
      </c>
      <c r="G2749" s="5">
        <v>6.2929799999999994E-2</v>
      </c>
      <c r="H2749" s="5">
        <v>0.62359290000000001</v>
      </c>
      <c r="I2749" s="9">
        <v>0.37474489999999999</v>
      </c>
      <c r="M2749" s="5">
        <f t="shared" si="128"/>
        <v>-3.9719428650396265</v>
      </c>
      <c r="N2749" s="95">
        <f t="shared" si="127"/>
        <v>1.8488535353249607E-2</v>
      </c>
      <c r="O2749" s="72">
        <f t="shared" si="126"/>
        <v>-1.8661584593391883E-2</v>
      </c>
    </row>
    <row r="2750" spans="1:15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1.9929599999999999E-2</v>
      </c>
      <c r="F2750" s="5">
        <v>0.1622845</v>
      </c>
      <c r="G2750" s="5">
        <v>4.2852899999999999E-2</v>
      </c>
      <c r="H2750" s="5">
        <v>0.55536739999999996</v>
      </c>
      <c r="I2750" s="9">
        <v>0.2067986</v>
      </c>
      <c r="M2750" s="5">
        <f t="shared" si="128"/>
        <v>-3.8708404438555948</v>
      </c>
      <c r="N2750" s="95">
        <f t="shared" si="127"/>
        <v>2.0415372849517405E-2</v>
      </c>
      <c r="O2750" s="72">
        <f t="shared" si="126"/>
        <v>-2.0626647013701413E-2</v>
      </c>
    </row>
    <row r="2751" spans="1:15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-3.9183700000000002E-2</v>
      </c>
      <c r="F2751" s="5">
        <v>0.163156</v>
      </c>
      <c r="G2751" s="5">
        <v>6.2426299999999997E-2</v>
      </c>
      <c r="H2751" s="5">
        <v>0.6031012</v>
      </c>
      <c r="I2751" s="9">
        <v>0.13442370000000001</v>
      </c>
      <c r="M2751" s="5">
        <f t="shared" si="128"/>
        <v>-4.1740931513433184</v>
      </c>
      <c r="N2751" s="95">
        <f t="shared" si="127"/>
        <v>1.5155904598804556E-2</v>
      </c>
      <c r="O2751" s="72">
        <f t="shared" si="126"/>
        <v>-1.5271929117968493E-2</v>
      </c>
    </row>
    <row r="2752" spans="1:15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-5.6588000000000003E-3</v>
      </c>
      <c r="F2752" s="5">
        <v>0.15660080000000001</v>
      </c>
      <c r="G2752" s="5">
        <v>5.8056200000000002E-2</v>
      </c>
      <c r="H2752" s="5">
        <v>0.75366279999999997</v>
      </c>
      <c r="I2752" s="9">
        <v>0.16186030000000001</v>
      </c>
      <c r="M2752" s="5">
        <f t="shared" si="128"/>
        <v>-4.3386430473065092</v>
      </c>
      <c r="N2752" s="95">
        <f t="shared" si="127"/>
        <v>1.2886013181189334E-2</v>
      </c>
      <c r="O2752" s="72">
        <f t="shared" si="126"/>
        <v>-1.2969758051945092E-2</v>
      </c>
    </row>
    <row r="2753" spans="1:15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-3.4146799999999998E-2</v>
      </c>
      <c r="F2753" s="5">
        <v>0.15927759999999999</v>
      </c>
      <c r="G2753" s="5">
        <v>5.1305000000000003E-2</v>
      </c>
      <c r="H2753" s="5">
        <v>0.85227790000000003</v>
      </c>
      <c r="I2753" s="9">
        <v>0.15116840000000001</v>
      </c>
      <c r="M2753" s="5">
        <f t="shared" si="128"/>
        <v>-4.4641154444130029</v>
      </c>
      <c r="N2753" s="95">
        <f t="shared" si="127"/>
        <v>1.1383793821657141E-2</v>
      </c>
      <c r="O2753" s="72">
        <f t="shared" si="126"/>
        <v>-1.1449085184424879E-2</v>
      </c>
    </row>
    <row r="2754" spans="1:15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5.7402799999999997E-2</v>
      </c>
      <c r="F2754" s="5">
        <v>0.1879567</v>
      </c>
      <c r="G2754" s="5">
        <v>3.8749199999999998E-2</v>
      </c>
      <c r="H2754" s="5">
        <v>1.0752349999999999</v>
      </c>
      <c r="I2754" s="9">
        <v>0.17985979999999999</v>
      </c>
      <c r="M2754" s="5">
        <f t="shared" si="128"/>
        <v>-4.7049649622060121</v>
      </c>
      <c r="N2754" s="95">
        <f t="shared" si="127"/>
        <v>8.9690592516054393E-3</v>
      </c>
      <c r="O2754" s="72">
        <f t="shared" ref="O2754:O2817" si="129">C2754*LN(logistic(M2754))+(1-C2754)*LN(1-logistic(M2754))</f>
        <v>-9.0095233954461517E-3</v>
      </c>
    </row>
    <row r="2755" spans="1:15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-2.1005900000000001E-2</v>
      </c>
      <c r="F2755" s="5">
        <v>0.19207859999999999</v>
      </c>
      <c r="G2755" s="5">
        <v>3.7632499999999999E-2</v>
      </c>
      <c r="H2755" s="5">
        <v>0.86612270000000002</v>
      </c>
      <c r="I2755" s="9">
        <v>0.15955900000000001</v>
      </c>
      <c r="M2755" s="5">
        <f t="shared" si="128"/>
        <v>-4.4138593502792416</v>
      </c>
      <c r="N2755" s="95">
        <f t="shared" ref="N2755:N2818" si="130">logistic(M2755)</f>
        <v>1.1963499317426358E-2</v>
      </c>
      <c r="O2755" s="72">
        <f t="shared" si="129"/>
        <v>-1.203563790598032E-2</v>
      </c>
    </row>
    <row r="2756" spans="1:15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4.9270000000000001E-2</v>
      </c>
      <c r="F2756" s="5">
        <v>0.19880329999999999</v>
      </c>
      <c r="G2756" s="5">
        <v>4.1121999999999999E-2</v>
      </c>
      <c r="H2756" s="5">
        <v>1.133246</v>
      </c>
      <c r="I2756" s="9">
        <v>0.19696659999999999</v>
      </c>
      <c r="M2756" s="5">
        <f t="shared" ref="M2756:M2819" si="131">MMULT(D2756:I2756,$L$20:$L$25)</f>
        <v>-4.8249308581172254</v>
      </c>
      <c r="N2756" s="95">
        <f t="shared" si="130"/>
        <v>7.9631874877862056E-3</v>
      </c>
      <c r="O2756" s="72">
        <f t="shared" si="129"/>
        <v>-7.9950629984882789E-3</v>
      </c>
    </row>
    <row r="2757" spans="1:15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8.0255900000000005E-2</v>
      </c>
      <c r="F2757" s="5">
        <v>0.21299889999999999</v>
      </c>
      <c r="G2757" s="5">
        <v>6.9098999999999994E-2</v>
      </c>
      <c r="H2757" s="5">
        <v>1.2389209999999999</v>
      </c>
      <c r="I2757" s="9">
        <v>0.2214257</v>
      </c>
      <c r="M2757" s="5">
        <f t="shared" si="131"/>
        <v>-5.2097655524868385</v>
      </c>
      <c r="N2757" s="95">
        <f t="shared" si="130"/>
        <v>5.4332725936163716E-3</v>
      </c>
      <c r="O2757" s="72">
        <f t="shared" si="129"/>
        <v>-5.4480865021894389E-3</v>
      </c>
    </row>
    <row r="2758" spans="1:15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9.9082900000000002E-2</v>
      </c>
      <c r="F2758" s="5">
        <v>0.23734150000000001</v>
      </c>
      <c r="G2758" s="5">
        <v>4.2270000000000002E-2</v>
      </c>
      <c r="H2758" s="5">
        <v>1.1433880000000001</v>
      </c>
      <c r="I2758" s="9">
        <v>0.19810410000000001</v>
      </c>
      <c r="M2758" s="5">
        <f t="shared" si="131"/>
        <v>-4.8849641908398915</v>
      </c>
      <c r="N2758" s="95">
        <f t="shared" si="130"/>
        <v>7.5026787446778216E-3</v>
      </c>
      <c r="O2758" s="72">
        <f t="shared" si="129"/>
        <v>-7.5309654115147569E-3</v>
      </c>
    </row>
    <row r="2759" spans="1:15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8.0652500000000002E-2</v>
      </c>
      <c r="F2759" s="5">
        <v>0.2132811</v>
      </c>
      <c r="G2759" s="5">
        <v>5.05298E-2</v>
      </c>
      <c r="H2759" s="5">
        <v>1.5551269999999999</v>
      </c>
      <c r="I2759" s="9">
        <v>0.23744399999999999</v>
      </c>
      <c r="M2759" s="5">
        <f t="shared" si="131"/>
        <v>-5.55545169126031</v>
      </c>
      <c r="N2759" s="95">
        <f t="shared" si="130"/>
        <v>3.8514308208710147E-3</v>
      </c>
      <c r="O2759" s="72">
        <f t="shared" si="129"/>
        <v>-3.8588666791579216E-3</v>
      </c>
    </row>
    <row r="2760" spans="1:15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6.9109599999999993E-2</v>
      </c>
      <c r="F2760" s="5">
        <v>0.22794809999999999</v>
      </c>
      <c r="G2760" s="5">
        <v>4.2580300000000001E-2</v>
      </c>
      <c r="H2760" s="5">
        <v>1.497655</v>
      </c>
      <c r="I2760" s="9">
        <v>0.23639189999999999</v>
      </c>
      <c r="M2760" s="5">
        <f t="shared" si="131"/>
        <v>-5.4270378333737135</v>
      </c>
      <c r="N2760" s="95">
        <f t="shared" si="130"/>
        <v>4.3768574149960059E-3</v>
      </c>
      <c r="O2760" s="72">
        <f t="shared" si="129"/>
        <v>-4.386463896459236E-3</v>
      </c>
    </row>
    <row r="2761" spans="1:15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8.0820600000000006E-2</v>
      </c>
      <c r="F2761" s="5">
        <v>0.21424979999999999</v>
      </c>
      <c r="G2761" s="5">
        <v>4.2076200000000001E-2</v>
      </c>
      <c r="H2761" s="5">
        <v>1.2752870000000001</v>
      </c>
      <c r="I2761" s="9">
        <v>0.25807849999999999</v>
      </c>
      <c r="M2761" s="5">
        <f t="shared" si="131"/>
        <v>-5.0304315160347333</v>
      </c>
      <c r="N2761" s="95">
        <f t="shared" si="130"/>
        <v>6.4935478167830315E-3</v>
      </c>
      <c r="O2761" s="72">
        <f t="shared" si="129"/>
        <v>-6.51472261455786E-3</v>
      </c>
    </row>
    <row r="2762" spans="1:15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7.6369400000000004E-2</v>
      </c>
      <c r="F2762" s="5">
        <v>0.21150659999999999</v>
      </c>
      <c r="G2762" s="5">
        <v>4.5143000000000003E-2</v>
      </c>
      <c r="H2762" s="5">
        <v>1.1112040000000001</v>
      </c>
      <c r="I2762" s="9">
        <v>0.2299678</v>
      </c>
      <c r="M2762" s="5">
        <f t="shared" si="131"/>
        <v>-4.80875852041477</v>
      </c>
      <c r="N2762" s="95">
        <f t="shared" si="130"/>
        <v>8.0919672625277671E-3</v>
      </c>
      <c r="O2762" s="72">
        <f t="shared" si="129"/>
        <v>-8.1248849290029169E-3</v>
      </c>
    </row>
    <row r="2763" spans="1:15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0.1127548</v>
      </c>
      <c r="F2763" s="5">
        <v>0.2261425</v>
      </c>
      <c r="G2763" s="5">
        <v>5.4151299999999999E-2</v>
      </c>
      <c r="H2763" s="5">
        <v>1.1251690000000001</v>
      </c>
      <c r="I2763" s="9">
        <v>0.24281530000000001</v>
      </c>
      <c r="M2763" s="5">
        <f t="shared" si="131"/>
        <v>-4.901311973270114</v>
      </c>
      <c r="N2763" s="95">
        <f t="shared" si="130"/>
        <v>7.3819217375471289E-3</v>
      </c>
      <c r="O2763" s="72">
        <f t="shared" si="129"/>
        <v>-7.4093029557109865E-3</v>
      </c>
    </row>
    <row r="2764" spans="1:15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0.30681229999999998</v>
      </c>
      <c r="F2764" s="5">
        <v>0.18362600000000001</v>
      </c>
      <c r="G2764" s="5">
        <v>3.14334E-2</v>
      </c>
      <c r="H2764" s="5">
        <v>0.68199350000000003</v>
      </c>
      <c r="I2764" s="9">
        <v>0.40446280000000001</v>
      </c>
      <c r="M2764" s="5">
        <f t="shared" si="131"/>
        <v>-3.7709364702876633</v>
      </c>
      <c r="N2764" s="95">
        <f t="shared" si="130"/>
        <v>2.2512022993467318E-2</v>
      </c>
      <c r="O2764" s="72">
        <f t="shared" si="129"/>
        <v>-2.2769286935821094E-2</v>
      </c>
    </row>
    <row r="2765" spans="1:15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0.28062700000000002</v>
      </c>
      <c r="F2765" s="5">
        <v>0.16852339999999999</v>
      </c>
      <c r="G2765" s="5">
        <v>3.8275799999999999E-2</v>
      </c>
      <c r="H2765" s="5">
        <v>0.52222440000000003</v>
      </c>
      <c r="I2765" s="9">
        <v>0.39701009999999998</v>
      </c>
      <c r="M2765" s="5">
        <f t="shared" si="131"/>
        <v>-3.5645727324218397</v>
      </c>
      <c r="N2765" s="95">
        <f t="shared" si="130"/>
        <v>2.7529736968329135E-2</v>
      </c>
      <c r="O2765" s="72">
        <f t="shared" si="129"/>
        <v>-2.7915781816512407E-2</v>
      </c>
    </row>
    <row r="2766" spans="1:15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0.11635760000000001</v>
      </c>
      <c r="F2766" s="5">
        <v>0.36437789999999998</v>
      </c>
      <c r="G2766" s="5">
        <v>2.9482299999999999E-2</v>
      </c>
      <c r="H2766" s="5">
        <v>0.55743319999999996</v>
      </c>
      <c r="I2766" s="9">
        <v>8.7147000000000002E-2</v>
      </c>
      <c r="M2766" s="5">
        <f t="shared" si="131"/>
        <v>-4.095220179688468</v>
      </c>
      <c r="N2766" s="95">
        <f t="shared" si="130"/>
        <v>1.6379329533189099E-2</v>
      </c>
      <c r="O2766" s="72">
        <f t="shared" si="129"/>
        <v>-1.6514953746222135E-2</v>
      </c>
    </row>
    <row r="2767" spans="1:15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7.4332400000000007E-2</v>
      </c>
      <c r="F2767" s="5">
        <v>0.37276599999999999</v>
      </c>
      <c r="G2767" s="5">
        <v>3.3987499999999997E-2</v>
      </c>
      <c r="H2767" s="5">
        <v>0.5258043</v>
      </c>
      <c r="I2767" s="9">
        <v>7.6914499999999997E-2</v>
      </c>
      <c r="M2767" s="5">
        <f t="shared" si="131"/>
        <v>-4.1168068499294685</v>
      </c>
      <c r="N2767" s="95">
        <f t="shared" si="130"/>
        <v>1.6035152166350045E-2</v>
      </c>
      <c r="O2767" s="72">
        <f t="shared" si="129"/>
        <v>-1.6165106314282598E-2</v>
      </c>
    </row>
    <row r="2768" spans="1:15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8.49269E-2</v>
      </c>
      <c r="F2768" s="5">
        <v>0.37778089999999998</v>
      </c>
      <c r="G2768" s="5">
        <v>4.0648299999999998E-2</v>
      </c>
      <c r="H2768" s="5">
        <v>0.6777704</v>
      </c>
      <c r="I2768" s="9">
        <v>7.9487600000000005E-2</v>
      </c>
      <c r="M2768" s="5">
        <f t="shared" si="131"/>
        <v>-4.4135656335135627</v>
      </c>
      <c r="N2768" s="95">
        <f t="shared" si="130"/>
        <v>1.1966971657163048E-2</v>
      </c>
      <c r="O2768" s="72">
        <f t="shared" si="129"/>
        <v>-1.2039152296223925E-2</v>
      </c>
    </row>
    <row r="2769" spans="1:15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6.5113799999999999E-2</v>
      </c>
      <c r="F2769" s="5">
        <v>0.39816760000000001</v>
      </c>
      <c r="G2769" s="5">
        <v>1.9007699999999999E-2</v>
      </c>
      <c r="H2769" s="5">
        <v>0.63879810000000004</v>
      </c>
      <c r="I2769" s="9">
        <v>9.4701499999999994E-2</v>
      </c>
      <c r="M2769" s="5">
        <f t="shared" si="131"/>
        <v>-4.2067801908363505</v>
      </c>
      <c r="N2769" s="95">
        <f t="shared" si="130"/>
        <v>1.4675664861170973E-2</v>
      </c>
      <c r="O2769" s="72">
        <f t="shared" si="129"/>
        <v>-1.4784417756299415E-2</v>
      </c>
    </row>
    <row r="2770" spans="1:15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7.2051000000000004E-2</v>
      </c>
      <c r="F2770" s="5">
        <v>0.37472030000000001</v>
      </c>
      <c r="G2770" s="5">
        <v>2.26956E-2</v>
      </c>
      <c r="H2770" s="5">
        <v>0.50688449999999996</v>
      </c>
      <c r="I2770" s="9">
        <v>8.3734600000000006E-2</v>
      </c>
      <c r="M2770" s="5">
        <f t="shared" si="131"/>
        <v>-3.9958923389989907</v>
      </c>
      <c r="N2770" s="95">
        <f t="shared" si="130"/>
        <v>1.8058906204229869E-2</v>
      </c>
      <c r="O2770" s="72">
        <f t="shared" si="129"/>
        <v>-1.8223958378254568E-2</v>
      </c>
    </row>
    <row r="2771" spans="1:15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8.1837499999999994E-2</v>
      </c>
      <c r="F2771" s="5">
        <v>0.40896870000000002</v>
      </c>
      <c r="G2771" s="5">
        <v>5.5795499999999998E-2</v>
      </c>
      <c r="H2771" s="5">
        <v>0.76044369999999994</v>
      </c>
      <c r="I2771" s="9">
        <v>0.1036533</v>
      </c>
      <c r="M2771" s="5">
        <f t="shared" si="131"/>
        <v>-4.6981282988073776</v>
      </c>
      <c r="N2771" s="95">
        <f t="shared" si="130"/>
        <v>9.0300321714086463E-3</v>
      </c>
      <c r="O2771" s="72">
        <f t="shared" si="129"/>
        <v>-9.0710500270017713E-3</v>
      </c>
    </row>
    <row r="2772" spans="1:15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6.4456799999999995E-2</v>
      </c>
      <c r="F2772" s="5">
        <v>0.40107739999999997</v>
      </c>
      <c r="G2772" s="5">
        <v>4.9079400000000002E-2</v>
      </c>
      <c r="H2772" s="5">
        <v>0.70081119999999997</v>
      </c>
      <c r="I2772" s="9">
        <v>8.3250000000000005E-2</v>
      </c>
      <c r="M2772" s="5">
        <f t="shared" si="131"/>
        <v>-4.5577487847104541</v>
      </c>
      <c r="N2772" s="95">
        <f t="shared" si="130"/>
        <v>1.0376830138523734E-2</v>
      </c>
      <c r="O2772" s="72">
        <f t="shared" si="129"/>
        <v>-1.0431044817522689E-2</v>
      </c>
    </row>
    <row r="2773" spans="1:15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6.29083E-2</v>
      </c>
      <c r="F2773" s="5">
        <v>0.37759130000000002</v>
      </c>
      <c r="G2773" s="5">
        <v>3.4617000000000002E-2</v>
      </c>
      <c r="H2773" s="5">
        <v>0.52053859999999996</v>
      </c>
      <c r="I2773" s="9">
        <v>7.1287000000000003E-2</v>
      </c>
      <c r="M2773" s="5">
        <f t="shared" si="131"/>
        <v>-4.12868856670105</v>
      </c>
      <c r="N2773" s="95">
        <f t="shared" si="130"/>
        <v>1.5848756161487915E-2</v>
      </c>
      <c r="O2773" s="72">
        <f t="shared" si="129"/>
        <v>-1.5975690653074245E-2</v>
      </c>
    </row>
    <row r="2774" spans="1:15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5.7456800000000002E-2</v>
      </c>
      <c r="F2774" s="5">
        <v>0.4405094</v>
      </c>
      <c r="G2774" s="5">
        <v>5.2387000000000003E-2</v>
      </c>
      <c r="H2774" s="5">
        <v>1.145932</v>
      </c>
      <c r="I2774" s="9">
        <v>8.9884699999999998E-2</v>
      </c>
      <c r="M2774" s="5">
        <f t="shared" si="131"/>
        <v>-5.3496711490717628</v>
      </c>
      <c r="N2774" s="95">
        <f t="shared" si="130"/>
        <v>4.7272595652962622E-3</v>
      </c>
      <c r="O2774" s="72">
        <f t="shared" si="129"/>
        <v>-4.7384683954457734E-3</v>
      </c>
    </row>
    <row r="2775" spans="1:15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0.1939282</v>
      </c>
      <c r="F2775" s="5">
        <v>0.46976200000000001</v>
      </c>
      <c r="G2775" s="5">
        <v>7.9112600000000005E-2</v>
      </c>
      <c r="H2775" s="5">
        <v>1.7595689999999999</v>
      </c>
      <c r="I2775" s="9">
        <v>0.12678710000000001</v>
      </c>
      <c r="M2775" s="5">
        <f t="shared" si="131"/>
        <v>-6.5044486558277654</v>
      </c>
      <c r="N2775" s="95">
        <f t="shared" si="130"/>
        <v>1.4945288048006527E-3</v>
      </c>
      <c r="O2775" s="72">
        <f t="shared" si="129"/>
        <v>-1.4956467269582102E-3</v>
      </c>
    </row>
    <row r="2776" spans="1:15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0.42094999999999999</v>
      </c>
      <c r="F2776" s="5">
        <v>9.8268099999999997E-2</v>
      </c>
      <c r="G2776" s="5">
        <v>4.0645500000000001E-2</v>
      </c>
      <c r="H2776" s="5">
        <v>0.66758700000000004</v>
      </c>
      <c r="I2776" s="9">
        <v>0.89262149999999996</v>
      </c>
      <c r="M2776" s="5">
        <f t="shared" si="131"/>
        <v>-3.3477328385770102</v>
      </c>
      <c r="N2776" s="95">
        <f t="shared" si="130"/>
        <v>3.3969483770781905E-2</v>
      </c>
      <c r="O2776" s="72">
        <f t="shared" si="129"/>
        <v>-3.4559854969184442E-2</v>
      </c>
    </row>
    <row r="2777" spans="1:15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0.2988191</v>
      </c>
      <c r="F2777" s="5">
        <v>0.1213461</v>
      </c>
      <c r="G2777" s="5">
        <v>5.0723600000000001E-2</v>
      </c>
      <c r="H2777" s="5">
        <v>0.77775329999999998</v>
      </c>
      <c r="I2777" s="9">
        <v>1.1430229999999999</v>
      </c>
      <c r="M2777" s="5">
        <f t="shared" si="131"/>
        <v>-3.5328950678740947</v>
      </c>
      <c r="N2777" s="95">
        <f t="shared" si="130"/>
        <v>2.8390619295599474E-2</v>
      </c>
      <c r="O2777" s="72">
        <f t="shared" si="129"/>
        <v>-2.8801426997063322E-2</v>
      </c>
    </row>
    <row r="2778" spans="1:15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0.36759229999999998</v>
      </c>
      <c r="F2778" s="5">
        <v>0.13125600000000001</v>
      </c>
      <c r="G2778" s="5">
        <v>4.9652200000000001E-2</v>
      </c>
      <c r="H2778" s="5">
        <v>1.0528949999999999</v>
      </c>
      <c r="I2778" s="9">
        <v>1.1527890000000001</v>
      </c>
      <c r="M2778" s="5">
        <f t="shared" si="131"/>
        <v>-3.9426459429850107</v>
      </c>
      <c r="N2778" s="95">
        <f t="shared" si="130"/>
        <v>1.9027746057198026E-2</v>
      </c>
      <c r="O2778" s="72">
        <f t="shared" si="129"/>
        <v>-1.9211103259365654E-2</v>
      </c>
    </row>
    <row r="2779" spans="1:15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0.35698489999999999</v>
      </c>
      <c r="F2779" s="5">
        <v>0.14249829999999999</v>
      </c>
      <c r="G2779" s="5">
        <v>6.2135099999999999E-2</v>
      </c>
      <c r="H2779" s="5">
        <v>0.95196860000000005</v>
      </c>
      <c r="I2779" s="9">
        <v>1.0273270000000001</v>
      </c>
      <c r="M2779" s="5">
        <f t="shared" si="131"/>
        <v>-3.980155803568731</v>
      </c>
      <c r="N2779" s="95">
        <f t="shared" si="130"/>
        <v>1.8340085442358822E-2</v>
      </c>
      <c r="O2779" s="72">
        <f t="shared" si="129"/>
        <v>-1.8510349797748203E-2</v>
      </c>
    </row>
    <row r="2780" spans="1:15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0.28591480000000002</v>
      </c>
      <c r="F2780" s="5">
        <v>0.13466649999999999</v>
      </c>
      <c r="G2780" s="5">
        <v>5.9495699999999999E-2</v>
      </c>
      <c r="H2780" s="5">
        <v>0.45081710000000003</v>
      </c>
      <c r="I2780" s="9">
        <v>1.034427</v>
      </c>
      <c r="M2780" s="5">
        <f t="shared" si="131"/>
        <v>-3.174076000106774</v>
      </c>
      <c r="N2780" s="95">
        <f t="shared" si="130"/>
        <v>4.0153028491304338E-2</v>
      </c>
      <c r="O2780" s="72">
        <f t="shared" si="129"/>
        <v>-4.0981411904973182E-2</v>
      </c>
    </row>
    <row r="2781" spans="1:15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0.30748880000000001</v>
      </c>
      <c r="F2781" s="5">
        <v>0.1742118</v>
      </c>
      <c r="G2781" s="5">
        <v>6.5961099999999995E-2</v>
      </c>
      <c r="H2781" s="5">
        <v>0.90972960000000003</v>
      </c>
      <c r="I2781" s="9">
        <v>1.0535380000000001</v>
      </c>
      <c r="M2781" s="5">
        <f t="shared" si="131"/>
        <v>-3.993828050859495</v>
      </c>
      <c r="N2781" s="95">
        <f t="shared" si="130"/>
        <v>1.8095548216876211E-2</v>
      </c>
      <c r="O2781" s="72">
        <f t="shared" si="129"/>
        <v>-1.8261274971438844E-2</v>
      </c>
    </row>
    <row r="2782" spans="1:15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0.36522860000000001</v>
      </c>
      <c r="F2782" s="5">
        <v>0.17798249999999999</v>
      </c>
      <c r="G2782" s="5">
        <v>5.6269300000000001E-2</v>
      </c>
      <c r="H2782" s="5">
        <v>0.89365779999999995</v>
      </c>
      <c r="I2782" s="9">
        <v>1.048279</v>
      </c>
      <c r="M2782" s="5">
        <f t="shared" si="131"/>
        <v>-3.8755056171565254</v>
      </c>
      <c r="N2782" s="95">
        <f t="shared" si="130"/>
        <v>2.0322284422642167E-2</v>
      </c>
      <c r="O2782" s="72">
        <f t="shared" si="129"/>
        <v>-2.0531623060129463E-2</v>
      </c>
    </row>
    <row r="2783" spans="1:15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0.41217609999999999</v>
      </c>
      <c r="F2783" s="5">
        <v>0.2126199</v>
      </c>
      <c r="G2783" s="5">
        <v>5.4710300000000003E-2</v>
      </c>
      <c r="H2783" s="5">
        <v>0.79529209999999995</v>
      </c>
      <c r="I2783" s="9">
        <v>1.055061</v>
      </c>
      <c r="M2783" s="5">
        <f t="shared" si="131"/>
        <v>-3.7329861310437602</v>
      </c>
      <c r="N2783" s="95">
        <f t="shared" si="130"/>
        <v>2.3362437153562877E-2</v>
      </c>
      <c r="O2783" s="72">
        <f t="shared" si="129"/>
        <v>-2.36396652164776E-2</v>
      </c>
    </row>
    <row r="2784" spans="1:15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0.39482640000000002</v>
      </c>
      <c r="F2784" s="5">
        <v>0.22822419999999999</v>
      </c>
      <c r="G2784" s="5">
        <v>4.1737700000000003E-2</v>
      </c>
      <c r="H2784" s="5">
        <v>1.367721</v>
      </c>
      <c r="I2784" s="9">
        <v>1.089153</v>
      </c>
      <c r="M2784" s="5">
        <f t="shared" si="131"/>
        <v>-4.5501863127937483</v>
      </c>
      <c r="N2784" s="95">
        <f t="shared" si="130"/>
        <v>1.0454778561536362E-2</v>
      </c>
      <c r="O2784" s="72">
        <f t="shared" si="129"/>
        <v>-1.0509813681653213E-2</v>
      </c>
    </row>
    <row r="2785" spans="1:15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0.41444219999999998</v>
      </c>
      <c r="F2785" s="5">
        <v>0.2359388</v>
      </c>
      <c r="G2785" s="5">
        <v>6.8561399999999995E-2</v>
      </c>
      <c r="H2785" s="5">
        <v>1.6770989999999999</v>
      </c>
      <c r="I2785" s="9">
        <v>1.05138</v>
      </c>
      <c r="M2785" s="5">
        <f t="shared" si="131"/>
        <v>-5.284269864432801</v>
      </c>
      <c r="N2785" s="95">
        <f t="shared" si="130"/>
        <v>5.0451505473472777E-3</v>
      </c>
      <c r="O2785" s="72">
        <f t="shared" si="129"/>
        <v>-5.057920287651143E-3</v>
      </c>
    </row>
    <row r="2786" spans="1:15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3.8089900000000003E-2</v>
      </c>
      <c r="F2786" s="5">
        <v>-0.211835</v>
      </c>
      <c r="G2786" s="5">
        <v>5.6347700000000001E-2</v>
      </c>
      <c r="H2786" s="5">
        <v>0.67802709999999999</v>
      </c>
      <c r="I2786" s="9">
        <v>0.33836369999999999</v>
      </c>
      <c r="M2786" s="5">
        <f t="shared" si="131"/>
        <v>-3.5412178277330435</v>
      </c>
      <c r="N2786" s="95">
        <f t="shared" si="130"/>
        <v>2.8161938274302165E-2</v>
      </c>
      <c r="O2786" s="72">
        <f t="shared" si="129"/>
        <v>-2.856609156440883E-2</v>
      </c>
    </row>
    <row r="2787" spans="1:15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-1.13458E-2</v>
      </c>
      <c r="F2787" s="5">
        <v>-0.2402783</v>
      </c>
      <c r="G2787" s="5">
        <v>7.4385300000000001E-2</v>
      </c>
      <c r="H2787" s="5">
        <v>0.53352869999999997</v>
      </c>
      <c r="I2787" s="9">
        <v>0.286746</v>
      </c>
      <c r="M2787" s="5">
        <f t="shared" si="131"/>
        <v>-3.4663475991982304</v>
      </c>
      <c r="N2787" s="95">
        <f t="shared" si="130"/>
        <v>3.028506091659167E-2</v>
      </c>
      <c r="O2787" s="72">
        <f t="shared" si="129"/>
        <v>-3.0753127908684404E-2</v>
      </c>
    </row>
    <row r="2788" spans="1:15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5.1576400000000001E-2</v>
      </c>
      <c r="F2788" s="5">
        <v>-0.18416060000000001</v>
      </c>
      <c r="G2788" s="5">
        <v>4.3618799999999999E-2</v>
      </c>
      <c r="H2788" s="5">
        <v>0.38151200000000002</v>
      </c>
      <c r="I2788" s="9">
        <v>0.27532129999999999</v>
      </c>
      <c r="M2788" s="5">
        <f t="shared" si="131"/>
        <v>-3.0405941005587045</v>
      </c>
      <c r="N2788" s="95">
        <f t="shared" si="130"/>
        <v>4.5625294506918546E-2</v>
      </c>
      <c r="O2788" s="72">
        <f t="shared" si="129"/>
        <v>-4.6698911595449977E-2</v>
      </c>
    </row>
    <row r="2789" spans="1:15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-4.5360200000000003E-2</v>
      </c>
      <c r="F2789" s="5">
        <v>-0.3318469</v>
      </c>
      <c r="G2789" s="5">
        <v>4.0802199999999997E-2</v>
      </c>
      <c r="H2789" s="5">
        <v>0.34261209999999997</v>
      </c>
      <c r="I2789" s="9">
        <v>0.2865663</v>
      </c>
      <c r="M2789" s="5">
        <f t="shared" si="131"/>
        <v>-2.7745355582526878</v>
      </c>
      <c r="N2789" s="95">
        <f t="shared" si="130"/>
        <v>5.8715838632526406E-2</v>
      </c>
      <c r="O2789" s="72">
        <f t="shared" si="129"/>
        <v>-6.0510206909129269E-2</v>
      </c>
    </row>
    <row r="2790" spans="1:15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-9.83266E-2</v>
      </c>
      <c r="F2790" s="5">
        <v>-0.2161151</v>
      </c>
      <c r="G2790" s="5">
        <v>5.0780699999999998E-2</v>
      </c>
      <c r="H2790" s="5">
        <v>0.16641529999999999</v>
      </c>
      <c r="I2790" s="9">
        <v>0.22759670000000001</v>
      </c>
      <c r="M2790" s="5">
        <f t="shared" si="131"/>
        <v>-2.8003389655695488</v>
      </c>
      <c r="N2790" s="95">
        <f t="shared" si="130"/>
        <v>5.7305861586795008E-2</v>
      </c>
      <c r="O2790" s="72">
        <f t="shared" si="129"/>
        <v>-2.8593523640397036</v>
      </c>
    </row>
    <row r="2791" spans="1:15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8.3340899999999996E-2</v>
      </c>
      <c r="F2791" s="5">
        <v>-6.4512299999999995E-2</v>
      </c>
      <c r="G2791" s="5">
        <v>4.3471500000000003E-2</v>
      </c>
      <c r="H2791" s="5">
        <v>0.3912427</v>
      </c>
      <c r="I2791" s="9">
        <v>0.19505130000000001</v>
      </c>
      <c r="M2791" s="5">
        <f t="shared" si="131"/>
        <v>-3.265476007569831</v>
      </c>
      <c r="N2791" s="95">
        <f t="shared" si="130"/>
        <v>3.6774743375106098E-2</v>
      </c>
      <c r="O2791" s="72">
        <f t="shared" si="129"/>
        <v>-3.7467983192358924E-2</v>
      </c>
    </row>
    <row r="2792" spans="1:15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8.7957300000000002E-2</v>
      </c>
      <c r="F2792" s="5">
        <v>-2.053E-2</v>
      </c>
      <c r="G2792" s="5">
        <v>6.0862800000000002E-2</v>
      </c>
      <c r="H2792" s="5">
        <v>0.54493239999999998</v>
      </c>
      <c r="I2792" s="9">
        <v>0.20142109999999999</v>
      </c>
      <c r="M2792" s="5">
        <f t="shared" si="131"/>
        <v>-3.7075992246400284</v>
      </c>
      <c r="N2792" s="95">
        <f t="shared" si="130"/>
        <v>2.3948743927409061E-2</v>
      </c>
      <c r="O2792" s="72">
        <f t="shared" si="129"/>
        <v>-2.4240177480167428E-2</v>
      </c>
    </row>
    <row r="2793" spans="1:15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0.1201132</v>
      </c>
      <c r="F2793" s="5">
        <v>6.8274E-3</v>
      </c>
      <c r="G2793" s="5">
        <v>5.7166300000000003E-2</v>
      </c>
      <c r="H2793" s="5">
        <v>0.99184220000000001</v>
      </c>
      <c r="I2793" s="9">
        <v>0.2042146</v>
      </c>
      <c r="M2793" s="5">
        <f t="shared" si="131"/>
        <v>-4.414944049010459</v>
      </c>
      <c r="N2793" s="95">
        <f t="shared" si="130"/>
        <v>1.1950684557783149E-2</v>
      </c>
      <c r="O2793" s="72">
        <f t="shared" si="129"/>
        <v>-1.2022668064752958E-2</v>
      </c>
    </row>
    <row r="2794" spans="1:15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0.1137664</v>
      </c>
      <c r="F2794" s="5">
        <v>8.5115999999999994E-3</v>
      </c>
      <c r="G2794" s="5">
        <v>4.5822000000000002E-2</v>
      </c>
      <c r="H2794" s="5">
        <v>0.57839110000000005</v>
      </c>
      <c r="I2794" s="9">
        <v>0.14384060000000001</v>
      </c>
      <c r="M2794" s="5">
        <f t="shared" si="131"/>
        <v>-3.7078224643344622</v>
      </c>
      <c r="N2794" s="95">
        <f t="shared" si="130"/>
        <v>2.3943526209075451E-2</v>
      </c>
      <c r="O2794" s="72">
        <f t="shared" si="129"/>
        <v>-2.4234831752312547E-2</v>
      </c>
    </row>
    <row r="2795" spans="1:15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0.13254540000000001</v>
      </c>
      <c r="F2795" s="5">
        <v>3.4049999999999997E-2</v>
      </c>
      <c r="G2795" s="5">
        <v>3.3098799999999998E-2</v>
      </c>
      <c r="H2795" s="5">
        <v>0.48393199999999997</v>
      </c>
      <c r="I2795" s="9">
        <v>0.1585878</v>
      </c>
      <c r="M2795" s="5">
        <f t="shared" si="131"/>
        <v>-3.4757320111729642</v>
      </c>
      <c r="N2795" s="95">
        <f t="shared" si="130"/>
        <v>3.0010672188187551E-2</v>
      </c>
      <c r="O2795" s="72">
        <f t="shared" si="129"/>
        <v>-3.0470209801097246E-2</v>
      </c>
    </row>
    <row r="2796" spans="1:15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0.1041116</v>
      </c>
      <c r="F2796" s="5">
        <v>-1.4559000000000001E-2</v>
      </c>
      <c r="G2796" s="5">
        <v>5.8709799999999999E-2</v>
      </c>
      <c r="H2796" s="5">
        <v>0.1344022</v>
      </c>
      <c r="I2796" s="9">
        <v>0.16632730000000001</v>
      </c>
      <c r="M2796" s="5">
        <f t="shared" si="131"/>
        <v>-3.0598960816953382</v>
      </c>
      <c r="N2796" s="95">
        <f t="shared" si="130"/>
        <v>4.4792149068559793E-2</v>
      </c>
      <c r="O2796" s="72">
        <f t="shared" si="129"/>
        <v>-4.5826317228246212E-2</v>
      </c>
    </row>
    <row r="2797" spans="1:15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0.1089302</v>
      </c>
      <c r="F2797" s="5">
        <v>-6.6080000000000002E-4</v>
      </c>
      <c r="G2797" s="5">
        <v>4.8650199999999998E-2</v>
      </c>
      <c r="H2797" s="5">
        <v>0.2078797</v>
      </c>
      <c r="I2797" s="9">
        <v>0.16519519999999999</v>
      </c>
      <c r="M2797" s="5">
        <f t="shared" si="131"/>
        <v>-3.115434976908741</v>
      </c>
      <c r="N2797" s="95">
        <f t="shared" si="130"/>
        <v>4.2475048231932815E-2</v>
      </c>
      <c r="O2797" s="72">
        <f t="shared" si="129"/>
        <v>-4.3403498979074716E-2</v>
      </c>
    </row>
    <row r="2798" spans="1:15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7.6881400000000003E-2</v>
      </c>
      <c r="F2798" s="5">
        <v>-4.3649500000000001E-2</v>
      </c>
      <c r="G2798" s="5">
        <v>5.1961800000000002E-2</v>
      </c>
      <c r="H2798" s="5">
        <v>0.29382740000000002</v>
      </c>
      <c r="I2798" s="9">
        <v>0.17879880000000001</v>
      </c>
      <c r="M2798" s="5">
        <f t="shared" si="131"/>
        <v>-3.2212340266818593</v>
      </c>
      <c r="N2798" s="95">
        <f t="shared" si="130"/>
        <v>3.8374421714316542E-2</v>
      </c>
      <c r="O2798" s="72">
        <f t="shared" si="129"/>
        <v>-3.9130115840230947E-2</v>
      </c>
    </row>
    <row r="2799" spans="1:15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0.1126259</v>
      </c>
      <c r="F2799" s="5">
        <v>-0.11491560000000001</v>
      </c>
      <c r="G2799" s="5">
        <v>3.9335200000000001E-2</v>
      </c>
      <c r="H2799" s="5">
        <v>0.23477809999999999</v>
      </c>
      <c r="I2799" s="9">
        <v>0.1640559</v>
      </c>
      <c r="M2799" s="5">
        <f t="shared" si="131"/>
        <v>-2.9168343569230863</v>
      </c>
      <c r="N2799" s="95">
        <f t="shared" si="130"/>
        <v>5.1327627142211577E-2</v>
      </c>
      <c r="O2799" s="72">
        <f t="shared" si="129"/>
        <v>-5.2691774059520885E-2</v>
      </c>
    </row>
    <row r="2800" spans="1:15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7.9941200000000004E-2</v>
      </c>
      <c r="F2800" s="5">
        <v>-5.0183199999999997E-2</v>
      </c>
      <c r="G2800" s="5">
        <v>4.2701599999999999E-2</v>
      </c>
      <c r="H2800" s="5">
        <v>0.39746369999999998</v>
      </c>
      <c r="I2800" s="9">
        <v>0.18601129999999999</v>
      </c>
      <c r="M2800" s="5">
        <f t="shared" si="131"/>
        <v>-3.2970772187561899</v>
      </c>
      <c r="N2800" s="95">
        <f t="shared" si="130"/>
        <v>3.5671594074962829E-2</v>
      </c>
      <c r="O2800" s="72">
        <f t="shared" si="129"/>
        <v>-3.6323372339737127E-2</v>
      </c>
    </row>
    <row r="2801" spans="1:15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0.12220590000000001</v>
      </c>
      <c r="F2801" s="5">
        <v>0.68328239999999996</v>
      </c>
      <c r="G2801" s="5">
        <v>8.7112400000000006E-2</v>
      </c>
      <c r="H2801" s="5">
        <v>2.4849009999999998</v>
      </c>
      <c r="I2801" s="9">
        <v>0.29749229999999999</v>
      </c>
      <c r="M2801" s="5">
        <f t="shared" si="131"/>
        <v>-7.9587171434461021</v>
      </c>
      <c r="N2801" s="95">
        <f t="shared" si="130"/>
        <v>3.4947913988406265E-4</v>
      </c>
      <c r="O2801" s="72">
        <f t="shared" si="129"/>
        <v>-3.4954022195032825E-4</v>
      </c>
    </row>
    <row r="2802" spans="1:15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0.10781839999999999</v>
      </c>
      <c r="F2802" s="5">
        <v>0.74639610000000001</v>
      </c>
      <c r="G2802" s="5">
        <v>7.9899899999999996E-2</v>
      </c>
      <c r="H2802" s="5">
        <v>2.6282740000000002</v>
      </c>
      <c r="I2802" s="9">
        <v>0.30899529999999997</v>
      </c>
      <c r="M2802" s="5">
        <f t="shared" si="131"/>
        <v>-8.2201041114140381</v>
      </c>
      <c r="N2802" s="95">
        <f t="shared" si="130"/>
        <v>2.6911459584261742E-4</v>
      </c>
      <c r="O2802" s="72">
        <f t="shared" si="129"/>
        <v>-2.6915081367349253E-4</v>
      </c>
    </row>
    <row r="2803" spans="1:15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0.16674159999999999</v>
      </c>
      <c r="F2803" s="5">
        <v>0.73899630000000005</v>
      </c>
      <c r="G2803" s="5">
        <v>7.7126100000000003E-2</v>
      </c>
      <c r="H2803" s="5">
        <v>2.3610570000000002</v>
      </c>
      <c r="I2803" s="9">
        <v>0.2988497</v>
      </c>
      <c r="M2803" s="5">
        <f t="shared" si="131"/>
        <v>-7.7431921359107099</v>
      </c>
      <c r="N2803" s="95">
        <f t="shared" si="130"/>
        <v>4.3349698062465045E-4</v>
      </c>
      <c r="O2803" s="72">
        <f t="shared" si="129"/>
        <v>-4.3359096760380483E-4</v>
      </c>
    </row>
    <row r="2804" spans="1:15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0.12611069999999999</v>
      </c>
      <c r="F2804" s="5">
        <v>0.76764900000000003</v>
      </c>
      <c r="G2804" s="5">
        <v>5.91777E-2</v>
      </c>
      <c r="H2804" s="5">
        <v>2.324592</v>
      </c>
      <c r="I2804" s="9">
        <v>0.26789370000000001</v>
      </c>
      <c r="M2804" s="5">
        <f t="shared" si="131"/>
        <v>-7.6191947156627053</v>
      </c>
      <c r="N2804" s="95">
        <f t="shared" si="130"/>
        <v>4.906961149766404E-4</v>
      </c>
      <c r="O2804" s="72">
        <f t="shared" si="129"/>
        <v>-4.9081654571348648E-4</v>
      </c>
    </row>
    <row r="2805" spans="1:15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0.101574</v>
      </c>
      <c r="F2805" s="5">
        <v>0.67920910000000001</v>
      </c>
      <c r="G2805" s="5">
        <v>7.0654499999999995E-2</v>
      </c>
      <c r="H2805" s="5">
        <v>1.9025829999999999</v>
      </c>
      <c r="I2805" s="9">
        <v>0.2643317</v>
      </c>
      <c r="M2805" s="5">
        <f t="shared" si="131"/>
        <v>-6.9222701802472715</v>
      </c>
      <c r="N2805" s="95">
        <f t="shared" si="130"/>
        <v>9.8461950101892595E-4</v>
      </c>
      <c r="O2805" s="72">
        <f t="shared" si="129"/>
        <v>-9.851045572231436E-4</v>
      </c>
    </row>
    <row r="2806" spans="1:15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9.2367699999999997E-2</v>
      </c>
      <c r="F2806" s="5">
        <v>0.68590680000000004</v>
      </c>
      <c r="G2806" s="5">
        <v>5.49054E-2</v>
      </c>
      <c r="H2806" s="5">
        <v>1.3392520000000001</v>
      </c>
      <c r="I2806" s="9">
        <v>0.27523239999999999</v>
      </c>
      <c r="M2806" s="5">
        <f t="shared" si="131"/>
        <v>-5.9053712199795321</v>
      </c>
      <c r="N2806" s="95">
        <f t="shared" si="130"/>
        <v>2.7173659064831102E-3</v>
      </c>
      <c r="O2806" s="72">
        <f t="shared" si="129"/>
        <v>-2.7210646472922463E-3</v>
      </c>
    </row>
    <row r="2807" spans="1:15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0.1180794</v>
      </c>
      <c r="F2807" s="5">
        <v>0.74016950000000004</v>
      </c>
      <c r="G2807" s="5">
        <v>5.5724999999999997E-2</v>
      </c>
      <c r="H2807" s="5">
        <v>1.652488</v>
      </c>
      <c r="I2807" s="9">
        <v>0.25674209999999997</v>
      </c>
      <c r="M2807" s="5">
        <f t="shared" si="131"/>
        <v>-6.4908006025644447</v>
      </c>
      <c r="N2807" s="95">
        <f t="shared" si="130"/>
        <v>1.5150349267636905E-3</v>
      </c>
      <c r="O2807" s="72">
        <f t="shared" si="129"/>
        <v>-1.5161837526658194E-3</v>
      </c>
    </row>
    <row r="2808" spans="1:15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0.1639169</v>
      </c>
      <c r="F2808" s="5">
        <v>0.68857440000000003</v>
      </c>
      <c r="G2808" s="5">
        <v>4.2932100000000001E-2</v>
      </c>
      <c r="H2808" s="5">
        <v>1.5236019999999999</v>
      </c>
      <c r="I2808" s="9">
        <v>0.28334619999999999</v>
      </c>
      <c r="M2808" s="5">
        <f t="shared" si="131"/>
        <v>-6.0725754377545043</v>
      </c>
      <c r="N2808" s="95">
        <f t="shared" si="130"/>
        <v>2.2999267293068561E-3</v>
      </c>
      <c r="O2808" s="72">
        <f t="shared" si="129"/>
        <v>-2.3025756230740965E-3</v>
      </c>
    </row>
    <row r="2809" spans="1:15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0.20906179999999999</v>
      </c>
      <c r="F2809" s="5">
        <v>0.71802089999999996</v>
      </c>
      <c r="G2809" s="5">
        <v>5.8650899999999999E-2</v>
      </c>
      <c r="H2809" s="5">
        <v>1.991541</v>
      </c>
      <c r="I2809" s="9">
        <v>0.28272750000000002</v>
      </c>
      <c r="M2809" s="5">
        <f t="shared" si="131"/>
        <v>-6.9685058606714438</v>
      </c>
      <c r="N2809" s="95">
        <f t="shared" si="130"/>
        <v>9.4017317017054507E-4</v>
      </c>
      <c r="O2809" s="72">
        <f t="shared" si="129"/>
        <v>-9.4061541017539561E-4</v>
      </c>
    </row>
    <row r="2810" spans="1:15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0.23946429999999999</v>
      </c>
      <c r="F2810" s="5">
        <v>0.74143119999999996</v>
      </c>
      <c r="G2810" s="5">
        <v>5.1534900000000002E-2</v>
      </c>
      <c r="H2810" s="5">
        <v>2.211052</v>
      </c>
      <c r="I2810" s="9">
        <v>0.31376409999999999</v>
      </c>
      <c r="M2810" s="5">
        <f t="shared" si="131"/>
        <v>-7.2636017322088753</v>
      </c>
      <c r="N2810" s="95">
        <f t="shared" si="130"/>
        <v>7.0008971482256636E-4</v>
      </c>
      <c r="O2810" s="72">
        <f t="shared" si="129"/>
        <v>-7.0033489206439376E-4</v>
      </c>
    </row>
    <row r="2811" spans="1:15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3.0506000000000001E-3</v>
      </c>
      <c r="F2811" s="5">
        <v>0.1246091</v>
      </c>
      <c r="G2811" s="5">
        <v>6.1875699999999999E-2</v>
      </c>
      <c r="H2811" s="5">
        <v>0.55932420000000005</v>
      </c>
      <c r="I2811" s="9">
        <v>0.17291019999999999</v>
      </c>
      <c r="M2811" s="5">
        <f t="shared" si="131"/>
        <v>-4.0025254829393067</v>
      </c>
      <c r="N2811" s="95">
        <f t="shared" si="130"/>
        <v>1.7941657357238006E-2</v>
      </c>
      <c r="O2811" s="72">
        <f t="shared" si="129"/>
        <v>-1.8104560332658545E-2</v>
      </c>
    </row>
    <row r="2812" spans="1:15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-4.23119E-2</v>
      </c>
      <c r="F2812" s="5">
        <v>0.10279099999999999</v>
      </c>
      <c r="G2812" s="5">
        <v>3.0202799999999998E-2</v>
      </c>
      <c r="H2812" s="5">
        <v>0.4134563</v>
      </c>
      <c r="I2812" s="9">
        <v>0.1759735</v>
      </c>
      <c r="M2812" s="5">
        <f t="shared" si="131"/>
        <v>-3.5018940905817955</v>
      </c>
      <c r="N2812" s="95">
        <f t="shared" si="130"/>
        <v>2.9258386166707655E-2</v>
      </c>
      <c r="O2812" s="72">
        <f t="shared" si="129"/>
        <v>-2.9694949260838089E-2</v>
      </c>
    </row>
    <row r="2813" spans="1:15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-1.4777E-2</v>
      </c>
      <c r="F2813" s="5">
        <v>0.1180541</v>
      </c>
      <c r="G2813" s="5">
        <v>3.74081E-2</v>
      </c>
      <c r="H2813" s="5">
        <v>0.43941150000000001</v>
      </c>
      <c r="I2813" s="9">
        <v>0.12668740000000001</v>
      </c>
      <c r="M2813" s="5">
        <f t="shared" si="131"/>
        <v>-3.6422179168169087</v>
      </c>
      <c r="N2813" s="95">
        <f t="shared" si="130"/>
        <v>2.5525561737850765E-2</v>
      </c>
      <c r="O2813" s="72">
        <f t="shared" si="129"/>
        <v>-2.5856990997176012E-2</v>
      </c>
    </row>
    <row r="2814" spans="1:15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4.5611000000000002E-3</v>
      </c>
      <c r="F2814" s="5">
        <v>0.1143213</v>
      </c>
      <c r="G2814" s="5">
        <v>4.3615800000000003E-2</v>
      </c>
      <c r="H2814" s="5">
        <v>0.36356470000000002</v>
      </c>
      <c r="I2814" s="9">
        <v>0.11709410000000001</v>
      </c>
      <c r="M2814" s="5">
        <f t="shared" si="131"/>
        <v>-3.5635088326435187</v>
      </c>
      <c r="N2814" s="95">
        <f t="shared" si="130"/>
        <v>2.7558233855781603E-2</v>
      </c>
      <c r="O2814" s="72">
        <f t="shared" si="129"/>
        <v>-2.7945085853946477E-2</v>
      </c>
    </row>
    <row r="2815" spans="1:15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9.8943E-3</v>
      </c>
      <c r="F2815" s="5">
        <v>0.1119124</v>
      </c>
      <c r="G2815" s="5">
        <v>5.06536E-2</v>
      </c>
      <c r="H2815" s="5">
        <v>0.4153927</v>
      </c>
      <c r="I2815" s="9">
        <v>0.12042319999999999</v>
      </c>
      <c r="M2815" s="5">
        <f t="shared" si="131"/>
        <v>-3.6946214439321503</v>
      </c>
      <c r="N2815" s="95">
        <f t="shared" si="130"/>
        <v>2.4253983681880302E-2</v>
      </c>
      <c r="O2815" s="72">
        <f t="shared" si="129"/>
        <v>-2.4552955616787893E-2</v>
      </c>
    </row>
    <row r="2816" spans="1:15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2.49097E-2</v>
      </c>
      <c r="F2816" s="5">
        <v>0.1416288</v>
      </c>
      <c r="G2816" s="5">
        <v>5.0862900000000003E-2</v>
      </c>
      <c r="H2816" s="5">
        <v>0.47954190000000002</v>
      </c>
      <c r="I2816" s="9">
        <v>0.1394088</v>
      </c>
      <c r="M2816" s="5">
        <f t="shared" si="131"/>
        <v>-3.8237434303119349</v>
      </c>
      <c r="N2816" s="95">
        <f t="shared" si="130"/>
        <v>2.1378830025018232E-2</v>
      </c>
      <c r="O2816" s="72">
        <f t="shared" si="129"/>
        <v>-2.1610667441643968E-2</v>
      </c>
    </row>
    <row r="2817" spans="1:15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0.35042899999999999</v>
      </c>
      <c r="F2817" s="5">
        <v>0.4451116</v>
      </c>
      <c r="G2817" s="5">
        <v>6.3276600000000002E-2</v>
      </c>
      <c r="H2817" s="5">
        <v>2.5713879999999998</v>
      </c>
      <c r="I2817" s="9">
        <v>0.337397</v>
      </c>
      <c r="M2817" s="5">
        <f t="shared" si="131"/>
        <v>-7.4402679398897025</v>
      </c>
      <c r="N2817" s="95">
        <f t="shared" si="130"/>
        <v>5.8678334464387898E-4</v>
      </c>
      <c r="O2817" s="72">
        <f t="shared" si="129"/>
        <v>-5.8695556936637448E-4</v>
      </c>
    </row>
    <row r="2818" spans="1:15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0.3793955</v>
      </c>
      <c r="F2818" s="5">
        <v>0.41244449999999999</v>
      </c>
      <c r="G2818" s="5">
        <v>2.87596E-2</v>
      </c>
      <c r="H2818" s="5">
        <v>1.1485669999999999</v>
      </c>
      <c r="I2818" s="9">
        <v>0.35940929999999999</v>
      </c>
      <c r="M2818" s="5">
        <f t="shared" si="131"/>
        <v>-4.823625788303473</v>
      </c>
      <c r="N2818" s="95">
        <f t="shared" si="130"/>
        <v>7.9735038689689192E-3</v>
      </c>
      <c r="O2818" s="72">
        <f t="shared" ref="O2818:O2881" si="132">C2818*LN(logistic(M2818))+(1-C2818)*LN(1-logistic(M2818))</f>
        <v>-8.005462244457702E-3</v>
      </c>
    </row>
    <row r="2819" spans="1:15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-4.5730600000000003E-2</v>
      </c>
      <c r="F2819" s="5">
        <v>8.3814299999999994E-2</v>
      </c>
      <c r="G2819" s="5">
        <v>4.6639300000000002E-2</v>
      </c>
      <c r="H2819" s="5">
        <v>0.64718310000000001</v>
      </c>
      <c r="I2819" s="9">
        <v>8.4364300000000003E-2</v>
      </c>
      <c r="M2819" s="5">
        <f t="shared" si="131"/>
        <v>-4.0364319655635335</v>
      </c>
      <c r="N2819" s="95">
        <f t="shared" ref="N2819:N2882" si="133">logistic(M2819)</f>
        <v>1.7353896664832454E-2</v>
      </c>
      <c r="O2819" s="72">
        <f t="shared" si="132"/>
        <v>-1.7506240609666161E-2</v>
      </c>
    </row>
    <row r="2820" spans="1:15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-8.8692000000000007E-3</v>
      </c>
      <c r="F2820" s="5">
        <v>8.3509799999999995E-2</v>
      </c>
      <c r="G2820" s="5">
        <v>3.8866699999999997E-2</v>
      </c>
      <c r="H2820" s="5">
        <v>0.62121440000000006</v>
      </c>
      <c r="I2820" s="9">
        <v>9.2991000000000004E-2</v>
      </c>
      <c r="M2820" s="5">
        <f t="shared" ref="M2820:M2883" si="134">MMULT(D2820:I2820,$L$20:$L$25)</f>
        <v>-3.9118109060523678</v>
      </c>
      <c r="N2820" s="95">
        <f t="shared" si="133"/>
        <v>1.9611920818688514E-2</v>
      </c>
      <c r="O2820" s="72">
        <f t="shared" si="132"/>
        <v>-1.9806786539891694E-2</v>
      </c>
    </row>
    <row r="2821" spans="1:15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4.22967E-2</v>
      </c>
      <c r="F2821" s="5">
        <v>0.10952050000000001</v>
      </c>
      <c r="G2821" s="5">
        <v>2.6265299999999998E-2</v>
      </c>
      <c r="H2821" s="5">
        <v>0.89115299999999997</v>
      </c>
      <c r="I2821" s="9">
        <v>0.13895370000000001</v>
      </c>
      <c r="M2821" s="5">
        <f t="shared" si="134"/>
        <v>-4.229316475428428</v>
      </c>
      <c r="N2821" s="95">
        <f t="shared" si="133"/>
        <v>1.4353322884790281E-2</v>
      </c>
      <c r="O2821" s="72">
        <f t="shared" si="132"/>
        <v>-1.4457328238239026E-2</v>
      </c>
    </row>
    <row r="2822" spans="1:15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3.5027299999999997E-2</v>
      </c>
      <c r="F2822" s="5">
        <v>7.3508500000000004E-2</v>
      </c>
      <c r="G2822" s="5">
        <v>4.4957999999999998E-2</v>
      </c>
      <c r="H2822" s="5">
        <v>0.73745519999999998</v>
      </c>
      <c r="I2822" s="9">
        <v>0.1319372</v>
      </c>
      <c r="M2822" s="5">
        <f t="shared" si="134"/>
        <v>-4.0889073568169074</v>
      </c>
      <c r="N2822" s="95">
        <f t="shared" si="133"/>
        <v>1.648134684101955E-2</v>
      </c>
      <c r="O2822" s="72">
        <f t="shared" si="132"/>
        <v>-1.6618675233253225E-2</v>
      </c>
    </row>
    <row r="2823" spans="1:15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0.26499109999999998</v>
      </c>
      <c r="F2823" s="5">
        <v>0.4251721</v>
      </c>
      <c r="G2823" s="5">
        <v>5.1101000000000001E-2</v>
      </c>
      <c r="H2823" s="5">
        <v>1.8091950000000001</v>
      </c>
      <c r="I2823" s="9">
        <v>0.24891669999999999</v>
      </c>
      <c r="M2823" s="5">
        <f t="shared" si="134"/>
        <v>-6.1894965213239654</v>
      </c>
      <c r="N2823" s="95">
        <f t="shared" si="133"/>
        <v>2.0466616426190122E-3</v>
      </c>
      <c r="O2823" s="72">
        <f t="shared" si="132"/>
        <v>-2.0487589166541791E-3</v>
      </c>
    </row>
    <row r="2824" spans="1:15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0.29897600000000002</v>
      </c>
      <c r="F2824" s="5">
        <v>0.47240729999999997</v>
      </c>
      <c r="G2824" s="5">
        <v>6.0964999999999998E-2</v>
      </c>
      <c r="H2824" s="5">
        <v>2.6246999999999998</v>
      </c>
      <c r="I2824" s="9">
        <v>0.26635750000000002</v>
      </c>
      <c r="M2824" s="5">
        <f t="shared" si="134"/>
        <v>-7.6117701422582105</v>
      </c>
      <c r="N2824" s="95">
        <f t="shared" si="133"/>
        <v>4.9435107474594855E-4</v>
      </c>
      <c r="O2824" s="72">
        <f t="shared" si="132"/>
        <v>-4.9447330652375402E-4</v>
      </c>
    </row>
    <row r="2825" spans="1:15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0.32968520000000001</v>
      </c>
      <c r="F2825" s="5">
        <v>0.51740889999999995</v>
      </c>
      <c r="G2825" s="5">
        <v>7.6541600000000001E-2</v>
      </c>
      <c r="H2825" s="5">
        <v>2.6845460000000001</v>
      </c>
      <c r="I2825" s="9">
        <v>0.2828215</v>
      </c>
      <c r="M2825" s="5">
        <f t="shared" si="134"/>
        <v>-7.8742427137558471</v>
      </c>
      <c r="N2825" s="95">
        <f t="shared" si="133"/>
        <v>3.8027227131514333E-4</v>
      </c>
      <c r="O2825" s="72">
        <f t="shared" si="132"/>
        <v>-3.8034459315050209E-4</v>
      </c>
    </row>
    <row r="2826" spans="1:15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3.0417E-2</v>
      </c>
      <c r="F2826" s="5">
        <v>-0.1838089</v>
      </c>
      <c r="G2826" s="5">
        <v>7.0246699999999995E-2</v>
      </c>
      <c r="H2826" s="5">
        <v>0.29717700000000002</v>
      </c>
      <c r="I2826" s="9">
        <v>9.6795099999999995E-2</v>
      </c>
      <c r="M2826" s="5">
        <f t="shared" si="134"/>
        <v>-3.2391131084740157</v>
      </c>
      <c r="N2826" s="95">
        <f t="shared" si="133"/>
        <v>3.772006905068339E-2</v>
      </c>
      <c r="O2826" s="72">
        <f t="shared" si="132"/>
        <v>-3.8449882132573408E-2</v>
      </c>
    </row>
    <row r="2827" spans="1:15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2.72318E-2</v>
      </c>
      <c r="F2827" s="5">
        <v>-0.20270630000000001</v>
      </c>
      <c r="G2827" s="5">
        <v>2.88274E-2</v>
      </c>
      <c r="H2827" s="5">
        <v>1.1674420000000001</v>
      </c>
      <c r="I2827" s="9">
        <v>9.7242700000000001E-2</v>
      </c>
      <c r="M2827" s="5">
        <f t="shared" si="134"/>
        <v>-4.26820984511457</v>
      </c>
      <c r="N2827" s="95">
        <f t="shared" si="133"/>
        <v>1.3813353758865428E-2</v>
      </c>
      <c r="O2827" s="72">
        <f t="shared" si="132"/>
        <v>-1.3909645903199621E-2</v>
      </c>
    </row>
    <row r="2828" spans="1:15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-1.4659500000000001E-2</v>
      </c>
      <c r="F2828" s="5">
        <v>-0.25634400000000002</v>
      </c>
      <c r="G2828" s="5">
        <v>5.0349699999999997E-2</v>
      </c>
      <c r="H2828" s="5">
        <v>0.43552020000000002</v>
      </c>
      <c r="I2828" s="9">
        <v>9.03085E-2</v>
      </c>
      <c r="M2828" s="5">
        <f t="shared" si="134"/>
        <v>-3.2176501840207914</v>
      </c>
      <c r="N2828" s="95">
        <f t="shared" si="133"/>
        <v>3.8506891065355778E-2</v>
      </c>
      <c r="O2828" s="72">
        <f t="shared" si="132"/>
        <v>-3.9267880973635441E-2</v>
      </c>
    </row>
    <row r="2829" spans="1:15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-1.87592E-2</v>
      </c>
      <c r="F2829" s="5">
        <v>1.3610300000000001E-2</v>
      </c>
      <c r="G2829" s="5">
        <v>5.7948600000000003E-2</v>
      </c>
      <c r="H2829" s="5">
        <v>0.81680450000000004</v>
      </c>
      <c r="I2829" s="9">
        <v>0.1856709</v>
      </c>
      <c r="M2829" s="5">
        <f t="shared" si="134"/>
        <v>-4.2211657682550578</v>
      </c>
      <c r="N2829" s="95">
        <f t="shared" si="133"/>
        <v>1.446909103675126E-2</v>
      </c>
      <c r="O2829" s="72">
        <f t="shared" si="132"/>
        <v>-1.4574789143752298E-2</v>
      </c>
    </row>
    <row r="2830" spans="1:15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-2.24765E-2</v>
      </c>
      <c r="F2830" s="5">
        <v>3.98798E-2</v>
      </c>
      <c r="G2830" s="5">
        <v>4.42923E-2</v>
      </c>
      <c r="H2830" s="5">
        <v>1.1255919999999999</v>
      </c>
      <c r="I2830" s="9">
        <v>0.31819809999999998</v>
      </c>
      <c r="M2830" s="5">
        <f t="shared" si="134"/>
        <v>-4.5616160684914311</v>
      </c>
      <c r="N2830" s="95">
        <f t="shared" si="133"/>
        <v>1.0337191520939237E-2</v>
      </c>
      <c r="O2830" s="72">
        <f t="shared" si="132"/>
        <v>-1.039099136590068E-2</v>
      </c>
    </row>
    <row r="2831" spans="1:15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0.56263379999999996</v>
      </c>
      <c r="F2831" s="5">
        <v>0.35107359999999999</v>
      </c>
      <c r="G2831" s="5">
        <v>5.49399E-2</v>
      </c>
      <c r="H2831" s="5">
        <v>2.2822819999999999</v>
      </c>
      <c r="I2831" s="9">
        <v>0.32494820000000002</v>
      </c>
      <c r="M2831" s="5">
        <f t="shared" si="134"/>
        <v>-6.6959100979289845</v>
      </c>
      <c r="N2831" s="95">
        <f t="shared" si="133"/>
        <v>1.2344308179596723E-3</v>
      </c>
      <c r="O2831" s="72">
        <f t="shared" si="132"/>
        <v>-1.2351933552795142E-3</v>
      </c>
    </row>
    <row r="2832" spans="1:15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0.57709100000000002</v>
      </c>
      <c r="F2832" s="5">
        <v>0.37919009999999997</v>
      </c>
      <c r="G2832" s="5">
        <v>4.8541500000000001E-2</v>
      </c>
      <c r="H2832" s="5">
        <v>1.706698</v>
      </c>
      <c r="I2832" s="9">
        <v>0.31666539999999999</v>
      </c>
      <c r="M2832" s="5">
        <f t="shared" si="134"/>
        <v>-5.7675074302130049</v>
      </c>
      <c r="N2832" s="95">
        <f t="shared" si="133"/>
        <v>3.1177923958078928E-3</v>
      </c>
      <c r="O2832" s="72">
        <f t="shared" si="132"/>
        <v>-3.1226628365028058E-3</v>
      </c>
    </row>
    <row r="2833" spans="1:15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0.51558389999999998</v>
      </c>
      <c r="F2833" s="5">
        <v>0.38143759999999999</v>
      </c>
      <c r="G2833" s="5">
        <v>5.8622199999999999E-2</v>
      </c>
      <c r="H2833" s="5">
        <v>1.9384429999999999</v>
      </c>
      <c r="I2833" s="9">
        <v>0.32378570000000001</v>
      </c>
      <c r="M2833" s="5">
        <f t="shared" si="134"/>
        <v>-6.2417938674538247</v>
      </c>
      <c r="N2833" s="95">
        <f t="shared" si="133"/>
        <v>1.942579914343324E-3</v>
      </c>
      <c r="O2833" s="72">
        <f t="shared" si="132"/>
        <v>-1.9444691697880661E-3</v>
      </c>
    </row>
    <row r="2834" spans="1:15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0.50286909999999996</v>
      </c>
      <c r="F2834" s="5">
        <v>0.42818800000000001</v>
      </c>
      <c r="G2834" s="5">
        <v>4.2934100000000003E-2</v>
      </c>
      <c r="H2834" s="5">
        <v>1.525879</v>
      </c>
      <c r="I2834" s="9">
        <v>0.29535739999999999</v>
      </c>
      <c r="M2834" s="5">
        <f t="shared" si="134"/>
        <v>-5.5497083316699269</v>
      </c>
      <c r="N2834" s="95">
        <f t="shared" si="133"/>
        <v>3.8735286872215416E-3</v>
      </c>
      <c r="O2834" s="72">
        <f t="shared" si="132"/>
        <v>-3.8810502290215947E-3</v>
      </c>
    </row>
    <row r="2835" spans="1:15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0.51028039999999997</v>
      </c>
      <c r="F2835" s="5">
        <v>0.45604210000000001</v>
      </c>
      <c r="G2835" s="5">
        <v>4.1609100000000003E-2</v>
      </c>
      <c r="H2835" s="5">
        <v>1.305866</v>
      </c>
      <c r="I2835" s="9">
        <v>0.30894690000000002</v>
      </c>
      <c r="M2835" s="5">
        <f t="shared" si="134"/>
        <v>-5.2175063624691242</v>
      </c>
      <c r="N2835" s="95">
        <f t="shared" si="133"/>
        <v>5.3916029091744429E-3</v>
      </c>
      <c r="O2835" s="72">
        <f t="shared" si="132"/>
        <v>-5.406190055833468E-3</v>
      </c>
    </row>
    <row r="2836" spans="1:15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0.47970269999999998</v>
      </c>
      <c r="F2836" s="5">
        <v>0.47466170000000002</v>
      </c>
      <c r="G2836" s="5">
        <v>7.32796E-2</v>
      </c>
      <c r="H2836" s="5">
        <v>2.3521380000000001</v>
      </c>
      <c r="I2836" s="9">
        <v>0.33728429999999998</v>
      </c>
      <c r="M2836" s="5">
        <f t="shared" si="134"/>
        <v>-7.1603534719192643</v>
      </c>
      <c r="N2836" s="95">
        <f t="shared" si="133"/>
        <v>7.761770160591724E-4</v>
      </c>
      <c r="O2836" s="72">
        <f t="shared" si="132"/>
        <v>-7.7647839739954322E-4</v>
      </c>
    </row>
    <row r="2837" spans="1:15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0.3943818</v>
      </c>
      <c r="F2837" s="5">
        <v>0.19075</v>
      </c>
      <c r="G2837" s="5">
        <v>5.77446E-2</v>
      </c>
      <c r="H2837" s="5">
        <v>0.73003510000000005</v>
      </c>
      <c r="I2837" s="9">
        <v>0.3313256</v>
      </c>
      <c r="M2837" s="5">
        <f t="shared" si="134"/>
        <v>-4.0773546512202454</v>
      </c>
      <c r="N2837" s="95">
        <f t="shared" si="133"/>
        <v>1.6669662700369233E-2</v>
      </c>
      <c r="O2837" s="72">
        <f t="shared" si="132"/>
        <v>-1.681016513495754E-2</v>
      </c>
    </row>
    <row r="2838" spans="1:15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0.38421680000000002</v>
      </c>
      <c r="F2838" s="5">
        <v>0.18309600000000001</v>
      </c>
      <c r="G2838" s="5">
        <v>4.9342799999999999E-2</v>
      </c>
      <c r="H2838" s="5">
        <v>0.50405060000000002</v>
      </c>
      <c r="I2838" s="9">
        <v>0.31397229999999998</v>
      </c>
      <c r="M2838" s="5">
        <f t="shared" si="134"/>
        <v>-3.6538587808097507</v>
      </c>
      <c r="N2838" s="95">
        <f t="shared" si="133"/>
        <v>2.523760054598468E-2</v>
      </c>
      <c r="O2838" s="72">
        <f t="shared" si="132"/>
        <v>-2.5561530549898223E-2</v>
      </c>
    </row>
    <row r="2839" spans="1:15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0.36497109999999999</v>
      </c>
      <c r="F2839" s="5">
        <v>0.17365320000000001</v>
      </c>
      <c r="G2839" s="5">
        <v>4.6332699999999997E-2</v>
      </c>
      <c r="H2839" s="5">
        <v>0.25495719999999999</v>
      </c>
      <c r="I2839" s="9">
        <v>0.31456529999999999</v>
      </c>
      <c r="M2839" s="5">
        <f t="shared" si="134"/>
        <v>-3.2267055829991875</v>
      </c>
      <c r="N2839" s="95">
        <f t="shared" si="133"/>
        <v>3.8173020501760052E-2</v>
      </c>
      <c r="O2839" s="72">
        <f t="shared" si="132"/>
        <v>-3.8920699483713697E-2</v>
      </c>
    </row>
    <row r="2840" spans="1:15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0.36348619999999998</v>
      </c>
      <c r="F2840" s="5">
        <v>0.18231539999999999</v>
      </c>
      <c r="G2840" s="5">
        <v>4.3949599999999998E-2</v>
      </c>
      <c r="H2840" s="5">
        <v>0.1455496</v>
      </c>
      <c r="I2840" s="9">
        <v>0.30790420000000002</v>
      </c>
      <c r="M2840" s="5">
        <f t="shared" si="134"/>
        <v>-3.0506304592832505</v>
      </c>
      <c r="N2840" s="95">
        <f t="shared" si="133"/>
        <v>4.5190262559834715E-2</v>
      </c>
      <c r="O2840" s="72">
        <f t="shared" si="132"/>
        <v>-4.6243186161248756E-2</v>
      </c>
    </row>
    <row r="2841" spans="1:15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0.35015669999999999</v>
      </c>
      <c r="F2841" s="5">
        <v>0.14784079999999999</v>
      </c>
      <c r="G2841" s="5">
        <v>1.6526900000000001E-2</v>
      </c>
      <c r="H2841" s="5">
        <v>8.8723800000000005E-2</v>
      </c>
      <c r="I2841" s="9">
        <v>0.27798230000000002</v>
      </c>
      <c r="M2841" s="5">
        <f t="shared" si="134"/>
        <v>-2.7146578539709805</v>
      </c>
      <c r="N2841" s="95">
        <f t="shared" si="133"/>
        <v>6.2113950255513715E-2</v>
      </c>
      <c r="O2841" s="72">
        <f t="shared" si="132"/>
        <v>-6.4126819504201557E-2</v>
      </c>
    </row>
    <row r="2842" spans="1:15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0.29297079999999998</v>
      </c>
      <c r="F2842" s="5">
        <v>2.3943800000000001E-2</v>
      </c>
      <c r="G2842" s="5">
        <v>4.6895699999999998E-2</v>
      </c>
      <c r="H2842" s="5">
        <v>0.1181653</v>
      </c>
      <c r="I2842" s="9">
        <v>0.32242340000000003</v>
      </c>
      <c r="M2842" s="5">
        <f t="shared" si="134"/>
        <v>-2.8205046203112913</v>
      </c>
      <c r="N2842" s="95">
        <f t="shared" si="133"/>
        <v>5.6226150015106967E-2</v>
      </c>
      <c r="O2842" s="72">
        <f t="shared" si="132"/>
        <v>-5.7868707231050365E-2</v>
      </c>
    </row>
    <row r="2843" spans="1:15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0.33489819999999998</v>
      </c>
      <c r="F2843" s="5">
        <v>4.1115499999999999E-2</v>
      </c>
      <c r="G2843" s="5">
        <v>6.0665700000000003E-2</v>
      </c>
      <c r="H2843" s="5">
        <v>0.20088780000000001</v>
      </c>
      <c r="I2843" s="9">
        <v>0.35436509999999999</v>
      </c>
      <c r="M2843" s="5">
        <f t="shared" si="134"/>
        <v>-3.0502759266254884</v>
      </c>
      <c r="N2843" s="95">
        <f t="shared" si="133"/>
        <v>4.5205562438240025E-2</v>
      </c>
      <c r="O2843" s="72">
        <f t="shared" si="132"/>
        <v>-4.625921029714658E-2</v>
      </c>
    </row>
    <row r="2844" spans="1:15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0.30743720000000002</v>
      </c>
      <c r="F2844" s="5">
        <v>4.4497700000000001E-2</v>
      </c>
      <c r="G2844" s="5">
        <v>4.7788400000000002E-2</v>
      </c>
      <c r="H2844" s="5">
        <v>0.53772889999999995</v>
      </c>
      <c r="I2844" s="9">
        <v>0.3700678</v>
      </c>
      <c r="M2844" s="5">
        <f t="shared" si="134"/>
        <v>-3.4906229199135166</v>
      </c>
      <c r="N2844" s="95">
        <f t="shared" si="133"/>
        <v>2.9580217879915615E-2</v>
      </c>
      <c r="O2844" s="72">
        <f t="shared" si="132"/>
        <v>-3.0026536028252348E-2</v>
      </c>
    </row>
    <row r="2845" spans="1:15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0.38096219999999997</v>
      </c>
      <c r="F2845" s="5">
        <v>-5.1315100000000002E-2</v>
      </c>
      <c r="G2845" s="5">
        <v>3.9683900000000001E-2</v>
      </c>
      <c r="H2845" s="5">
        <v>14.348089999999999</v>
      </c>
      <c r="I2845" s="9">
        <v>0.1934495</v>
      </c>
      <c r="M2845" s="5">
        <f t="shared" si="134"/>
        <v>-25.373536240373728</v>
      </c>
      <c r="N2845" s="95">
        <f t="shared" si="133"/>
        <v>9.5590167900506425E-12</v>
      </c>
      <c r="O2845" s="72">
        <f t="shared" si="132"/>
        <v>-9.559020242068285E-12</v>
      </c>
    </row>
    <row r="2846" spans="1:15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0.31301289999999998</v>
      </c>
      <c r="F2846" s="5">
        <v>2.54658E-2</v>
      </c>
      <c r="G2846" s="5">
        <v>3.9613299999999997E-2</v>
      </c>
      <c r="H2846" s="5">
        <v>1.6231059999999999</v>
      </c>
      <c r="I2846" s="9">
        <v>0.1425681</v>
      </c>
      <c r="M2846" s="5">
        <f t="shared" si="134"/>
        <v>-5.2658806534666676</v>
      </c>
      <c r="N2846" s="95">
        <f t="shared" si="133"/>
        <v>5.1383040567791879E-3</v>
      </c>
      <c r="O2846" s="72">
        <f t="shared" si="132"/>
        <v>-5.1515505368471687E-3</v>
      </c>
    </row>
    <row r="2847" spans="1:15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9.1287699999999999E-2</v>
      </c>
      <c r="F2847" s="5">
        <v>4.7994299999999997E-2</v>
      </c>
      <c r="G2847" s="5">
        <v>3.4666799999999998E-2</v>
      </c>
      <c r="H2847" s="5">
        <v>0.39740730000000002</v>
      </c>
      <c r="I2847" s="9">
        <v>0.12483850000000001</v>
      </c>
      <c r="M2847" s="5">
        <f t="shared" si="134"/>
        <v>-3.4086770902680907</v>
      </c>
      <c r="N2847" s="95">
        <f t="shared" si="133"/>
        <v>3.2025381990624484E-2</v>
      </c>
      <c r="O2847" s="72">
        <f t="shared" si="132"/>
        <v>-3.2549413114032824E-2</v>
      </c>
    </row>
    <row r="2848" spans="1:15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9.6102099999999996E-2</v>
      </c>
      <c r="F2848" s="5">
        <v>1.04145E-2</v>
      </c>
      <c r="G2848" s="5">
        <v>3.5412199999999998E-2</v>
      </c>
      <c r="H2848" s="5">
        <v>0.36732019999999999</v>
      </c>
      <c r="I2848" s="9">
        <v>0.10691879999999999</v>
      </c>
      <c r="M2848" s="5">
        <f t="shared" si="134"/>
        <v>-3.3211613513675737</v>
      </c>
      <c r="N2848" s="95">
        <f t="shared" si="133"/>
        <v>3.4852322304936803E-2</v>
      </c>
      <c r="O2848" s="72">
        <f t="shared" si="132"/>
        <v>-3.5474155470746498E-2</v>
      </c>
    </row>
    <row r="2849" spans="1:15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0.13672909999999999</v>
      </c>
      <c r="F2849" s="5">
        <v>-1.3441E-2</v>
      </c>
      <c r="G2849" s="5">
        <v>5.5600200000000002E-2</v>
      </c>
      <c r="H2849" s="5">
        <v>0.69343600000000005</v>
      </c>
      <c r="I2849" s="9">
        <v>0.1192535</v>
      </c>
      <c r="M2849" s="5">
        <f t="shared" si="134"/>
        <v>-3.943175312048524</v>
      </c>
      <c r="N2849" s="95">
        <f t="shared" si="133"/>
        <v>1.9017867533286541E-2</v>
      </c>
      <c r="O2849" s="72">
        <f t="shared" si="132"/>
        <v>-1.9201033174168918E-2</v>
      </c>
    </row>
    <row r="2850" spans="1:15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0.1273436</v>
      </c>
      <c r="F2850" s="5">
        <v>-2.0725000000000001E-3</v>
      </c>
      <c r="G2850" s="5">
        <v>3.7935400000000001E-2</v>
      </c>
      <c r="H2850" s="5">
        <v>0.51655660000000003</v>
      </c>
      <c r="I2850" s="9">
        <v>0.1249846</v>
      </c>
      <c r="M2850" s="5">
        <f t="shared" si="134"/>
        <v>-3.5368678551926669</v>
      </c>
      <c r="N2850" s="95">
        <f t="shared" si="133"/>
        <v>2.8281236661768915E-2</v>
      </c>
      <c r="O2850" s="72">
        <f t="shared" si="132"/>
        <v>-2.8688854517442353E-2</v>
      </c>
    </row>
    <row r="2851" spans="1:15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0.15044550000000001</v>
      </c>
      <c r="F2851" s="5">
        <v>-0.1367208</v>
      </c>
      <c r="G2851" s="5">
        <v>4.0346199999999999E-2</v>
      </c>
      <c r="H2851" s="5">
        <v>0.35637180000000002</v>
      </c>
      <c r="I2851" s="9">
        <v>0.1298376</v>
      </c>
      <c r="M2851" s="5">
        <f t="shared" si="134"/>
        <v>-3.0925203737586671</v>
      </c>
      <c r="N2851" s="95">
        <f t="shared" si="133"/>
        <v>4.3416838714112879E-2</v>
      </c>
      <c r="O2851" s="72">
        <f t="shared" si="132"/>
        <v>-4.4387550560859773E-2</v>
      </c>
    </row>
    <row r="2852" spans="1:15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9.6444000000000002E-2</v>
      </c>
      <c r="F2852" s="5">
        <v>-0.27635989999999999</v>
      </c>
      <c r="G2852" s="5">
        <v>3.3649100000000001E-2</v>
      </c>
      <c r="H2852" s="5">
        <v>0.40953119999999998</v>
      </c>
      <c r="I2852" s="9">
        <v>0.14355609999999999</v>
      </c>
      <c r="M2852" s="5">
        <f t="shared" si="134"/>
        <v>-2.9345021909388698</v>
      </c>
      <c r="N2852" s="95">
        <f t="shared" si="133"/>
        <v>5.0474113564399417E-2</v>
      </c>
      <c r="O2852" s="72">
        <f t="shared" si="132"/>
        <v>-5.1792485872784323E-2</v>
      </c>
    </row>
    <row r="2853" spans="1:15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0.17604700000000001</v>
      </c>
      <c r="F2853" s="5">
        <v>-0.38952239999999999</v>
      </c>
      <c r="G2853" s="5">
        <v>4.16307E-2</v>
      </c>
      <c r="H2853" s="5">
        <v>0.67802320000000005</v>
      </c>
      <c r="I2853" s="9">
        <v>0.17164280000000001</v>
      </c>
      <c r="M2853" s="5">
        <f t="shared" si="134"/>
        <v>-3.2112799637869083</v>
      </c>
      <c r="N2853" s="95">
        <f t="shared" si="133"/>
        <v>3.8743437404631924E-2</v>
      </c>
      <c r="O2853" s="72">
        <f t="shared" si="132"/>
        <v>-3.9513931038261195E-2</v>
      </c>
    </row>
    <row r="2854" spans="1:15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0.29503119999999999</v>
      </c>
      <c r="F2854" s="5">
        <v>0.46886250000000002</v>
      </c>
      <c r="G2854" s="5">
        <v>7.8552200000000003E-2</v>
      </c>
      <c r="H2854" s="5">
        <v>2.4534129999999998</v>
      </c>
      <c r="I2854" s="9">
        <v>0.4181183</v>
      </c>
      <c r="M2854" s="5">
        <f t="shared" si="134"/>
        <v>-7.3819204850605971</v>
      </c>
      <c r="N2854" s="95">
        <f t="shared" si="133"/>
        <v>6.2201727278094648E-4</v>
      </c>
      <c r="O2854" s="72">
        <f t="shared" si="132"/>
        <v>-6.2221080578288832E-4</v>
      </c>
    </row>
    <row r="2855" spans="1:15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0.23492640000000001</v>
      </c>
      <c r="F2855" s="5">
        <v>0.4400135</v>
      </c>
      <c r="G2855" s="5">
        <v>7.19698E-2</v>
      </c>
      <c r="H2855" s="5">
        <v>2.1232030000000002</v>
      </c>
      <c r="I2855" s="9">
        <v>0.36065730000000001</v>
      </c>
      <c r="M2855" s="5">
        <f t="shared" si="134"/>
        <v>-6.8216177542929968</v>
      </c>
      <c r="N2855" s="95">
        <f t="shared" si="133"/>
        <v>1.0887695028028281E-3</v>
      </c>
      <c r="O2855" s="72">
        <f t="shared" si="132"/>
        <v>-1.0893626428855458E-3</v>
      </c>
    </row>
    <row r="2856" spans="1:15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0.28876800000000002</v>
      </c>
      <c r="F2856" s="5">
        <v>0.48466110000000001</v>
      </c>
      <c r="G2856" s="5">
        <v>7.6287199999999999E-2</v>
      </c>
      <c r="H2856" s="5">
        <v>3.1352380000000002</v>
      </c>
      <c r="I2856" s="9">
        <v>0.39378059999999998</v>
      </c>
      <c r="M2856" s="5">
        <f t="shared" si="134"/>
        <v>-8.4910025325438152</v>
      </c>
      <c r="N2856" s="95">
        <f t="shared" si="133"/>
        <v>2.0526518717990357E-4</v>
      </c>
      <c r="O2856" s="72">
        <f t="shared" si="132"/>
        <v>-2.0528625696173786E-4</v>
      </c>
    </row>
    <row r="2857" spans="1:15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0.2571061</v>
      </c>
      <c r="F2857" s="5">
        <v>0.49265170000000003</v>
      </c>
      <c r="G2857" s="5">
        <v>6.80534E-2</v>
      </c>
      <c r="H2857" s="5">
        <v>2.3064580000000001</v>
      </c>
      <c r="I2857" s="9">
        <v>0.3760752</v>
      </c>
      <c r="M2857" s="5">
        <f t="shared" si="134"/>
        <v>-7.1401149422870223</v>
      </c>
      <c r="N2857" s="95">
        <f t="shared" si="133"/>
        <v>7.9203316717682125E-4</v>
      </c>
      <c r="O2857" s="72">
        <f t="shared" si="132"/>
        <v>-7.9234699116269714E-4</v>
      </c>
    </row>
    <row r="2858" spans="1:15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0.2960642</v>
      </c>
      <c r="F2858" s="5">
        <v>0.51340889999999995</v>
      </c>
      <c r="G2858" s="5">
        <v>6.5611100000000006E-2</v>
      </c>
      <c r="H2858" s="5">
        <v>2.7242000000000002</v>
      </c>
      <c r="I2858" s="9">
        <v>0.3738301</v>
      </c>
      <c r="M2858" s="5">
        <f t="shared" si="134"/>
        <v>-7.8017175231017539</v>
      </c>
      <c r="N2858" s="95">
        <f t="shared" si="133"/>
        <v>4.0886461502622477E-4</v>
      </c>
      <c r="O2858" s="72">
        <f t="shared" si="132"/>
        <v>-4.0894822295324095E-4</v>
      </c>
    </row>
    <row r="2859" spans="1:15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0.24284810000000001</v>
      </c>
      <c r="F2859" s="5">
        <v>0.47008420000000001</v>
      </c>
      <c r="G2859" s="5">
        <v>7.2005700000000006E-2</v>
      </c>
      <c r="H2859" s="5">
        <v>1.791194</v>
      </c>
      <c r="I2859" s="9">
        <v>0.35264800000000002</v>
      </c>
      <c r="M2859" s="5">
        <f t="shared" si="134"/>
        <v>-6.3382226090502396</v>
      </c>
      <c r="N2859" s="95">
        <f t="shared" si="133"/>
        <v>1.7643225443439298E-3</v>
      </c>
      <c r="O2859" s="72">
        <f t="shared" si="132"/>
        <v>-1.7658807944710777E-3</v>
      </c>
    </row>
    <row r="2860" spans="1:15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0.1890685</v>
      </c>
      <c r="F2860" s="5">
        <v>0.4563181</v>
      </c>
      <c r="G2860" s="5">
        <v>5.00163E-2</v>
      </c>
      <c r="H2860" s="5">
        <v>1.7882469999999999</v>
      </c>
      <c r="I2860" s="9">
        <v>0.31117070000000002</v>
      </c>
      <c r="M2860" s="5">
        <f t="shared" si="134"/>
        <v>-6.1856061683628845</v>
      </c>
      <c r="N2860" s="95">
        <f t="shared" si="133"/>
        <v>2.0546229956025755E-3</v>
      </c>
      <c r="O2860" s="72">
        <f t="shared" si="132"/>
        <v>-2.0567366290724482E-3</v>
      </c>
    </row>
    <row r="2861" spans="1:15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0.17495830000000001</v>
      </c>
      <c r="F2861" s="5">
        <v>0.42638609999999999</v>
      </c>
      <c r="G2861" s="5">
        <v>4.6207999999999999E-2</v>
      </c>
      <c r="H2861" s="5">
        <v>1.7997609999999999</v>
      </c>
      <c r="I2861" s="9">
        <v>0.31550800000000001</v>
      </c>
      <c r="M2861" s="5">
        <f t="shared" si="134"/>
        <v>-6.133129462957104</v>
      </c>
      <c r="N2861" s="95">
        <f t="shared" si="133"/>
        <v>2.1650823258320337E-3</v>
      </c>
      <c r="O2861" s="72">
        <f t="shared" si="132"/>
        <v>-2.1674295050736511E-3</v>
      </c>
    </row>
    <row r="2862" spans="1:15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0.1762881</v>
      </c>
      <c r="F2862" s="5">
        <v>0.3929436</v>
      </c>
      <c r="G2862" s="5">
        <v>5.7074300000000001E-2</v>
      </c>
      <c r="H2862" s="5">
        <v>1.4565429999999999</v>
      </c>
      <c r="I2862" s="9">
        <v>0.30075499999999999</v>
      </c>
      <c r="M2862" s="5">
        <f t="shared" si="134"/>
        <v>-5.6330659575409552</v>
      </c>
      <c r="N2862" s="95">
        <f t="shared" si="133"/>
        <v>3.5648362353962555E-3</v>
      </c>
      <c r="O2862" s="72">
        <f t="shared" si="132"/>
        <v>-3.5712054052925179E-3</v>
      </c>
    </row>
    <row r="2863" spans="1:15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0.22197120000000001</v>
      </c>
      <c r="F2863" s="5">
        <v>0.41236489999999998</v>
      </c>
      <c r="G2863" s="5">
        <v>5.9195999999999999E-2</v>
      </c>
      <c r="H2863" s="5">
        <v>2.2060680000000001</v>
      </c>
      <c r="I2863" s="9">
        <v>0.35109590000000002</v>
      </c>
      <c r="M2863" s="5">
        <f t="shared" si="134"/>
        <v>-6.822584690799582</v>
      </c>
      <c r="N2863" s="95">
        <f t="shared" si="133"/>
        <v>1.0877183852055468E-3</v>
      </c>
      <c r="O2863" s="72">
        <f t="shared" si="132"/>
        <v>-1.0883103801697228E-3</v>
      </c>
    </row>
    <row r="2864" spans="1:15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0.2130367</v>
      </c>
      <c r="F2864" s="5">
        <v>-4.6814300000000003E-2</v>
      </c>
      <c r="G2864" s="5">
        <v>2.3685299999999999E-2</v>
      </c>
      <c r="H2864" s="5">
        <v>1.857874</v>
      </c>
      <c r="I2864" s="9">
        <v>0.15119360000000001</v>
      </c>
      <c r="M2864" s="5">
        <f t="shared" si="134"/>
        <v>-5.4435833531268427</v>
      </c>
      <c r="N2864" s="95">
        <f t="shared" si="133"/>
        <v>4.3053450519925781E-3</v>
      </c>
      <c r="O2864" s="72">
        <f t="shared" si="132"/>
        <v>-4.3146397374798414E-3</v>
      </c>
    </row>
    <row r="2865" spans="1:15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0.22322</v>
      </c>
      <c r="F2865" s="5">
        <v>-0.20497309999999999</v>
      </c>
      <c r="G2865" s="5">
        <v>2.42671E-2</v>
      </c>
      <c r="H2865" s="5">
        <v>0.53569929999999999</v>
      </c>
      <c r="I2865" s="9">
        <v>0.23232659999999999</v>
      </c>
      <c r="M2865" s="5">
        <f t="shared" si="134"/>
        <v>-3.0567648971704706</v>
      </c>
      <c r="N2865" s="95">
        <f t="shared" si="133"/>
        <v>4.4926310458340508E-2</v>
      </c>
      <c r="O2865" s="72">
        <f t="shared" si="132"/>
        <v>-4.5966779654499974E-2</v>
      </c>
    </row>
    <row r="2866" spans="1:15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9.3061000000000005E-2</v>
      </c>
      <c r="F2866" s="5">
        <v>-0.12866610000000001</v>
      </c>
      <c r="G2866" s="5">
        <v>4.2089399999999999E-2</v>
      </c>
      <c r="H2866" s="5">
        <v>0.19738939999999999</v>
      </c>
      <c r="I2866" s="9">
        <v>0.53146459999999995</v>
      </c>
      <c r="M2866" s="5">
        <f t="shared" si="134"/>
        <v>-2.6397055310036501</v>
      </c>
      <c r="N2866" s="95">
        <f t="shared" si="133"/>
        <v>6.6626345462957981E-2</v>
      </c>
      <c r="O2866" s="72">
        <f t="shared" si="132"/>
        <v>-6.8949671130412407E-2</v>
      </c>
    </row>
    <row r="2867" spans="1:15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0.12609960000000001</v>
      </c>
      <c r="F2867" s="5">
        <v>-0.14100260000000001</v>
      </c>
      <c r="G2867" s="5">
        <v>5.1884399999999997E-2</v>
      </c>
      <c r="H2867" s="5">
        <v>8.8891100000000001E-2</v>
      </c>
      <c r="I2867" s="9">
        <v>0.57536030000000005</v>
      </c>
      <c r="M2867" s="5">
        <f t="shared" si="134"/>
        <v>-2.4863225447110451</v>
      </c>
      <c r="N2867" s="95">
        <f t="shared" si="133"/>
        <v>7.6822600211062964E-2</v>
      </c>
      <c r="O2867" s="72">
        <f t="shared" si="132"/>
        <v>-2.5662564085369395</v>
      </c>
    </row>
    <row r="2868" spans="1:15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0.1019661</v>
      </c>
      <c r="F2868" s="5">
        <v>-0.1128296</v>
      </c>
      <c r="G2868" s="5">
        <v>5.4901800000000001E-2</v>
      </c>
      <c r="H2868" s="5">
        <v>0.126668</v>
      </c>
      <c r="I2868" s="9">
        <v>0.57625020000000005</v>
      </c>
      <c r="M2868" s="5">
        <f t="shared" si="134"/>
        <v>-2.621073332453602</v>
      </c>
      <c r="N2868" s="95">
        <f t="shared" si="133"/>
        <v>6.7794429266935852E-2</v>
      </c>
      <c r="O2868" s="72">
        <f t="shared" si="132"/>
        <v>-7.0201919162334619E-2</v>
      </c>
    </row>
    <row r="2869" spans="1:15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0.10186050000000001</v>
      </c>
      <c r="F2869" s="5">
        <v>-0.13163929999999999</v>
      </c>
      <c r="G2869" s="5">
        <v>5.6128200000000003E-2</v>
      </c>
      <c r="H2869" s="5">
        <v>5.3470200000000002E-2</v>
      </c>
      <c r="I2869" s="9">
        <v>0.5211055</v>
      </c>
      <c r="M2869" s="5">
        <f t="shared" si="134"/>
        <v>-2.5211044693384683</v>
      </c>
      <c r="N2869" s="95">
        <f t="shared" si="133"/>
        <v>7.4391858178478279E-2</v>
      </c>
      <c r="O2869" s="72">
        <f t="shared" si="132"/>
        <v>-7.7304306877828896E-2</v>
      </c>
    </row>
    <row r="2870" spans="1:15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0.1104757</v>
      </c>
      <c r="F2870" s="5">
        <v>-0.1969071</v>
      </c>
      <c r="G2870" s="5">
        <v>3.14235E-2</v>
      </c>
      <c r="H2870" s="5">
        <v>5.9797299999999998E-2</v>
      </c>
      <c r="I2870" s="9">
        <v>0.51651599999999998</v>
      </c>
      <c r="M2870" s="5">
        <f t="shared" si="134"/>
        <v>-2.2379463259275783</v>
      </c>
      <c r="N2870" s="95">
        <f t="shared" si="133"/>
        <v>9.6394273478153367E-2</v>
      </c>
      <c r="O2870" s="72">
        <f t="shared" si="132"/>
        <v>-2.3393084828837059</v>
      </c>
    </row>
    <row r="2871" spans="1:15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0.36062309999999997</v>
      </c>
      <c r="F2871" s="5">
        <v>0.27571089999999998</v>
      </c>
      <c r="G2871" s="5">
        <v>5.0820400000000002E-2</v>
      </c>
      <c r="H2871" s="5">
        <v>1.016335</v>
      </c>
      <c r="I2871" s="9">
        <v>0.43090620000000002</v>
      </c>
      <c r="M2871" s="5">
        <f t="shared" si="134"/>
        <v>-4.5540247535204728</v>
      </c>
      <c r="N2871" s="95">
        <f t="shared" si="133"/>
        <v>1.041514259271078E-2</v>
      </c>
      <c r="O2871" s="72">
        <f t="shared" si="132"/>
        <v>-1.0469759751641784E-2</v>
      </c>
    </row>
    <row r="2872" spans="1:15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0.2015229</v>
      </c>
      <c r="F2872" s="5">
        <v>0.22926250000000001</v>
      </c>
      <c r="G2872" s="5">
        <v>4.8075899999999998E-2</v>
      </c>
      <c r="H2872" s="5">
        <v>0.68904679999999996</v>
      </c>
      <c r="I2872" s="9">
        <v>0.39788000000000001</v>
      </c>
      <c r="M2872" s="5">
        <f t="shared" si="134"/>
        <v>-4.0293682992944788</v>
      </c>
      <c r="N2872" s="95">
        <f t="shared" si="133"/>
        <v>1.7474763083046532E-2</v>
      </c>
      <c r="O2872" s="72">
        <f t="shared" si="132"/>
        <v>-1.7629249139142239E-2</v>
      </c>
    </row>
    <row r="2873" spans="1:15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0.25463239999999998</v>
      </c>
      <c r="F2873" s="5">
        <v>0.20496</v>
      </c>
      <c r="G2873" s="5">
        <v>5.3725299999999997E-2</v>
      </c>
      <c r="H2873" s="5">
        <v>1.0747640000000001</v>
      </c>
      <c r="I2873" s="9">
        <v>0.45717639999999998</v>
      </c>
      <c r="M2873" s="5">
        <f t="shared" si="134"/>
        <v>-4.5951416010351718</v>
      </c>
      <c r="N2873" s="95">
        <f t="shared" si="133"/>
        <v>9.999784668379242E-3</v>
      </c>
      <c r="O2873" s="72">
        <f t="shared" si="132"/>
        <v>-1.0050118346837472E-2</v>
      </c>
    </row>
    <row r="2874" spans="1:15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0.2521853</v>
      </c>
      <c r="F2874" s="5">
        <v>0.1692024</v>
      </c>
      <c r="G2874" s="5">
        <v>4.4560299999999997E-2</v>
      </c>
      <c r="H2874" s="5">
        <v>0.62857189999999996</v>
      </c>
      <c r="I2874" s="9">
        <v>0.40123989999999998</v>
      </c>
      <c r="M2874" s="5">
        <f t="shared" si="134"/>
        <v>-3.7944693222474939</v>
      </c>
      <c r="N2874" s="95">
        <f t="shared" si="133"/>
        <v>2.1999954696580122E-2</v>
      </c>
      <c r="O2874" s="72">
        <f t="shared" si="132"/>
        <v>-2.2245562624805572E-2</v>
      </c>
    </row>
    <row r="2875" spans="1:15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0.22588040000000001</v>
      </c>
      <c r="F2875" s="5">
        <v>0.1982227</v>
      </c>
      <c r="G2875" s="5">
        <v>4.6490400000000001E-2</v>
      </c>
      <c r="H2875" s="5">
        <v>0.3984316</v>
      </c>
      <c r="I2875" s="9">
        <v>0.48102250000000002</v>
      </c>
      <c r="M2875" s="5">
        <f t="shared" si="134"/>
        <v>-3.4468124498187933</v>
      </c>
      <c r="N2875" s="95">
        <f t="shared" si="133"/>
        <v>3.0864061226853663E-2</v>
      </c>
      <c r="O2875" s="72">
        <f t="shared" si="132"/>
        <v>-3.135038923918336E-2</v>
      </c>
    </row>
    <row r="2876" spans="1:15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0.17603469999999999</v>
      </c>
      <c r="F2876" s="5">
        <v>0.1513217</v>
      </c>
      <c r="G2876" s="5">
        <v>1.9569799999999998E-2</v>
      </c>
      <c r="H2876" s="5">
        <v>0.30587730000000002</v>
      </c>
      <c r="I2876" s="9">
        <v>0.50000880000000003</v>
      </c>
      <c r="M2876" s="5">
        <f t="shared" si="134"/>
        <v>-3.0246739106235383</v>
      </c>
      <c r="N2876" s="95">
        <f t="shared" si="133"/>
        <v>4.6323553590264695E-2</v>
      </c>
      <c r="O2876" s="72">
        <f t="shared" si="132"/>
        <v>-4.743081976659172E-2</v>
      </c>
    </row>
    <row r="2877" spans="1:15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0.25146869999999999</v>
      </c>
      <c r="F2877" s="5">
        <v>0.1708422</v>
      </c>
      <c r="G2877" s="5">
        <v>5.0400199999999999E-2</v>
      </c>
      <c r="H2877" s="5">
        <v>0.57455000000000001</v>
      </c>
      <c r="I2877" s="9">
        <v>0.56543840000000001</v>
      </c>
      <c r="M2877" s="5">
        <f t="shared" si="134"/>
        <v>-3.65601785909785</v>
      </c>
      <c r="N2877" s="95">
        <f t="shared" si="133"/>
        <v>2.5184540196410376E-2</v>
      </c>
      <c r="O2877" s="72">
        <f t="shared" si="132"/>
        <v>-2.550709789481297E-2</v>
      </c>
    </row>
    <row r="2878" spans="1:15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0.26073160000000001</v>
      </c>
      <c r="F2878" s="5">
        <v>0.1737503</v>
      </c>
      <c r="G2878" s="5">
        <v>6.4119999999999996E-2</v>
      </c>
      <c r="H2878" s="5">
        <v>0.47892689999999999</v>
      </c>
      <c r="I2878" s="9">
        <v>0.56152299999999999</v>
      </c>
      <c r="M2878" s="5">
        <f t="shared" si="134"/>
        <v>-3.6161955417948901</v>
      </c>
      <c r="N2878" s="95">
        <f t="shared" si="133"/>
        <v>2.6180896898909085E-2</v>
      </c>
      <c r="O2878" s="72">
        <f t="shared" si="132"/>
        <v>-2.6529718357668881E-2</v>
      </c>
    </row>
    <row r="2879" spans="1:15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0.38205499999999998</v>
      </c>
      <c r="F2879" s="5">
        <v>8.7405899999999995E-2</v>
      </c>
      <c r="G2879" s="5">
        <v>7.1598400000000006E-2</v>
      </c>
      <c r="H2879" s="5">
        <v>1.3580209999999999</v>
      </c>
      <c r="I2879" s="9">
        <v>0.46027669999999998</v>
      </c>
      <c r="M2879" s="5">
        <f t="shared" si="134"/>
        <v>-4.9638542989220493</v>
      </c>
      <c r="N2879" s="95">
        <f t="shared" si="133"/>
        <v>6.9374850132501087E-3</v>
      </c>
      <c r="O2879" s="72">
        <f t="shared" si="132"/>
        <v>-6.961661242104583E-3</v>
      </c>
    </row>
    <row r="2880" spans="1:15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-0.16358839999999999</v>
      </c>
      <c r="F2880" s="5">
        <v>0.14118449999999999</v>
      </c>
      <c r="G2880" s="5">
        <v>5.9749799999999999E-2</v>
      </c>
      <c r="H2880" s="5">
        <v>0.71395200000000003</v>
      </c>
      <c r="I2880" s="9">
        <v>0.1197001</v>
      </c>
      <c r="M2880" s="5">
        <f t="shared" si="134"/>
        <v>-4.3580648320028015</v>
      </c>
      <c r="N2880" s="95">
        <f t="shared" si="133"/>
        <v>1.2641291692258715E-2</v>
      </c>
      <c r="O2880" s="72">
        <f t="shared" si="132"/>
        <v>-1.2721872638500003E-2</v>
      </c>
    </row>
    <row r="2881" spans="1:15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3.8979999999999999E-4</v>
      </c>
      <c r="F2881" s="5">
        <v>0.16402800000000001</v>
      </c>
      <c r="G2881" s="5">
        <v>6.3515199999999994E-2</v>
      </c>
      <c r="H2881" s="5">
        <v>0.94515289999999996</v>
      </c>
      <c r="I2881" s="9">
        <v>0.19361</v>
      </c>
      <c r="M2881" s="5">
        <f t="shared" si="134"/>
        <v>-4.6760835994546541</v>
      </c>
      <c r="N2881" s="95">
        <f t="shared" si="133"/>
        <v>9.2294492302605214E-3</v>
      </c>
      <c r="O2881" s="72">
        <f t="shared" si="132"/>
        <v>-9.2723044875665499E-3</v>
      </c>
    </row>
    <row r="2882" spans="1:15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6.4459699999999995E-2</v>
      </c>
      <c r="F2882" s="5">
        <v>9.4142799999999999E-2</v>
      </c>
      <c r="G2882" s="5">
        <v>1.9846200000000001E-2</v>
      </c>
      <c r="H2882" s="5">
        <v>0.51657580000000003</v>
      </c>
      <c r="I2882" s="9">
        <v>0.12971489999999999</v>
      </c>
      <c r="M2882" s="5">
        <f t="shared" si="134"/>
        <v>-3.5552285462386335</v>
      </c>
      <c r="N2882" s="95">
        <f t="shared" si="133"/>
        <v>2.7781005609465042E-2</v>
      </c>
      <c r="O2882" s="72">
        <f t="shared" ref="O2882:O2945" si="135">C2882*LN(logistic(M2882))+(1-C2882)*LN(1-logistic(M2882))</f>
        <v>-2.8174197027657492E-2</v>
      </c>
    </row>
    <row r="2883" spans="1:15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-1.7726100000000002E-2</v>
      </c>
      <c r="F2883" s="5">
        <v>6.46954E-2</v>
      </c>
      <c r="G2883" s="5">
        <v>5.2690099999999997E-2</v>
      </c>
      <c r="H2883" s="5">
        <v>0.45254810000000001</v>
      </c>
      <c r="I2883" s="9">
        <v>0.126468</v>
      </c>
      <c r="M2883" s="5">
        <f t="shared" si="134"/>
        <v>-3.709167128958947</v>
      </c>
      <c r="N2883" s="95">
        <f t="shared" ref="N2883:N2946" si="136">logistic(M2883)</f>
        <v>2.3912121190694351E-2</v>
      </c>
      <c r="O2883" s="72">
        <f t="shared" si="135"/>
        <v>-2.4202656858747892E-2</v>
      </c>
    </row>
    <row r="2884" spans="1:15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5.3652600000000002E-2</v>
      </c>
      <c r="F2884" s="5">
        <v>0.1045615</v>
      </c>
      <c r="G2884" s="5">
        <v>6.1128599999999998E-2</v>
      </c>
      <c r="H2884" s="5">
        <v>0.59847830000000002</v>
      </c>
      <c r="I2884" s="9">
        <v>0.1234804</v>
      </c>
      <c r="M2884" s="5">
        <f t="shared" ref="M2884:M2947" si="137">MMULT(D2884:I2884,$L$20:$L$25)</f>
        <v>-4.0394588758277044</v>
      </c>
      <c r="N2884" s="95">
        <f t="shared" si="136"/>
        <v>1.730235489240798E-2</v>
      </c>
      <c r="O2884" s="72">
        <f t="shared" si="135"/>
        <v>-1.7453789965877094E-2</v>
      </c>
    </row>
    <row r="2885" spans="1:15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0.2260904</v>
      </c>
      <c r="F2885" s="5">
        <v>0.2495743</v>
      </c>
      <c r="G2885" s="5">
        <v>7.2957999999999995E-2</v>
      </c>
      <c r="H2885" s="5">
        <v>1.2500389999999999</v>
      </c>
      <c r="I2885" s="9">
        <v>0.33552520000000002</v>
      </c>
      <c r="M2885" s="5">
        <f t="shared" si="137"/>
        <v>-5.1803896132069003</v>
      </c>
      <c r="N2885" s="95">
        <f t="shared" si="136"/>
        <v>5.5943413713382979E-3</v>
      </c>
      <c r="O2885" s="72">
        <f t="shared" si="135"/>
        <v>-5.610048306390357E-3</v>
      </c>
    </row>
    <row r="2886" spans="1:15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0.27133889999999999</v>
      </c>
      <c r="F2886" s="5">
        <v>0.30711889999999997</v>
      </c>
      <c r="G2886" s="5">
        <v>6.0703699999999999E-2</v>
      </c>
      <c r="H2886" s="5">
        <v>1.7234799999999999</v>
      </c>
      <c r="I2886" s="9">
        <v>0.35185270000000002</v>
      </c>
      <c r="M2886" s="5">
        <f t="shared" si="137"/>
        <v>-5.8916400453682138</v>
      </c>
      <c r="N2886" s="95">
        <f t="shared" si="136"/>
        <v>2.7548323828879362E-3</v>
      </c>
      <c r="O2886" s="72">
        <f t="shared" si="135"/>
        <v>-2.7586339169481267E-3</v>
      </c>
    </row>
    <row r="2887" spans="1:15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0.2373941</v>
      </c>
      <c r="F2887" s="5">
        <v>0.29138459999999999</v>
      </c>
      <c r="G2887" s="5">
        <v>5.7174000000000003E-2</v>
      </c>
      <c r="H2887" s="5">
        <v>1.6601699999999999</v>
      </c>
      <c r="I2887" s="9">
        <v>0.40041729999999998</v>
      </c>
      <c r="M2887" s="5">
        <f t="shared" si="137"/>
        <v>-5.7236074907295462</v>
      </c>
      <c r="N2887" s="95">
        <f t="shared" si="136"/>
        <v>3.2572563009727372E-3</v>
      </c>
      <c r="O2887" s="72">
        <f t="shared" si="135"/>
        <v>-3.2625727080171744E-3</v>
      </c>
    </row>
    <row r="2888" spans="1:15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0.2597102</v>
      </c>
      <c r="F2888" s="5">
        <v>0.34212559999999997</v>
      </c>
      <c r="G2888" s="5">
        <v>7.1871000000000004E-2</v>
      </c>
      <c r="H2888" s="5">
        <v>1.8283959999999999</v>
      </c>
      <c r="I2888" s="9">
        <v>0.3732664</v>
      </c>
      <c r="M2888" s="5">
        <f t="shared" si="137"/>
        <v>-6.1906099435134498</v>
      </c>
      <c r="N2888" s="95">
        <f t="shared" si="136"/>
        <v>2.044388768450861E-3</v>
      </c>
      <c r="O2888" s="72">
        <f t="shared" si="135"/>
        <v>-2.046481383734978E-3</v>
      </c>
    </row>
    <row r="2889" spans="1:15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0.18602920000000001</v>
      </c>
      <c r="F2889" s="5">
        <v>0.22649549999999999</v>
      </c>
      <c r="G2889" s="5">
        <v>6.1175199999999999E-2</v>
      </c>
      <c r="H2889" s="5">
        <v>1.0349660000000001</v>
      </c>
      <c r="I2889" s="9">
        <v>0.31718649999999998</v>
      </c>
      <c r="M2889" s="5">
        <f t="shared" si="137"/>
        <v>-4.7378089428980932</v>
      </c>
      <c r="N2889" s="95">
        <f t="shared" si="136"/>
        <v>8.6817806291639935E-3</v>
      </c>
      <c r="O2889" s="72">
        <f t="shared" si="135"/>
        <v>-8.7196868416927493E-3</v>
      </c>
    </row>
    <row r="2890" spans="1:15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0.2106731</v>
      </c>
      <c r="F2890" s="5">
        <v>0.2454141</v>
      </c>
      <c r="G2890" s="5">
        <v>4.24772E-2</v>
      </c>
      <c r="H2890" s="5">
        <v>0.75083330000000004</v>
      </c>
      <c r="I2890" s="9">
        <v>0.2884603</v>
      </c>
      <c r="M2890" s="5">
        <f t="shared" si="137"/>
        <v>-4.1705493024190883</v>
      </c>
      <c r="N2890" s="95">
        <f t="shared" si="136"/>
        <v>1.5208891795697396E-2</v>
      </c>
      <c r="O2890" s="72">
        <f t="shared" si="135"/>
        <v>-1.532573318971602E-2</v>
      </c>
    </row>
    <row r="2891" spans="1:15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0.19381509999999999</v>
      </c>
      <c r="F2891" s="5">
        <v>0.26714199999999999</v>
      </c>
      <c r="G2891" s="5">
        <v>4.8076199999999999E-2</v>
      </c>
      <c r="H2891" s="5">
        <v>1.349413</v>
      </c>
      <c r="I2891" s="9">
        <v>0.28289379999999997</v>
      </c>
      <c r="M2891" s="5">
        <f t="shared" si="137"/>
        <v>-5.2112557644498132</v>
      </c>
      <c r="N2891" s="95">
        <f t="shared" si="136"/>
        <v>5.4252257895867897E-3</v>
      </c>
      <c r="O2891" s="72">
        <f t="shared" si="135"/>
        <v>-5.4399957715671552E-3</v>
      </c>
    </row>
    <row r="2892" spans="1:15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0.14780299999999999</v>
      </c>
      <c r="F2892" s="5">
        <v>0.28354580000000001</v>
      </c>
      <c r="G2892" s="5">
        <v>4.5126300000000001E-2</v>
      </c>
      <c r="H2892" s="5">
        <v>1.2381120000000001</v>
      </c>
      <c r="I2892" s="9">
        <v>0.2770936</v>
      </c>
      <c r="M2892" s="5">
        <f t="shared" si="137"/>
        <v>-5.0568043012871815</v>
      </c>
      <c r="N2892" s="95">
        <f t="shared" si="136"/>
        <v>6.3256024799234131E-3</v>
      </c>
      <c r="O2892" s="72">
        <f t="shared" si="135"/>
        <v>-6.3456938748892647E-3</v>
      </c>
    </row>
    <row r="2893" spans="1:15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0.1505495</v>
      </c>
      <c r="F2893" s="5">
        <v>0.3164689</v>
      </c>
      <c r="G2893" s="5">
        <v>5.32129E-2</v>
      </c>
      <c r="H2893" s="5">
        <v>1.53243</v>
      </c>
      <c r="I2893" s="9">
        <v>0.1740476</v>
      </c>
      <c r="M2893" s="5">
        <f t="shared" si="137"/>
        <v>-5.7011047764668827</v>
      </c>
      <c r="N2893" s="95">
        <f t="shared" si="136"/>
        <v>3.3311373910022289E-3</v>
      </c>
      <c r="O2893" s="72">
        <f t="shared" si="135"/>
        <v>-3.3366979813220132E-3</v>
      </c>
    </row>
    <row r="2894" spans="1:15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0.12781310000000001</v>
      </c>
      <c r="F2894" s="5">
        <v>0.34129510000000002</v>
      </c>
      <c r="G2894" s="5">
        <v>5.57186E-2</v>
      </c>
      <c r="H2894" s="5">
        <v>2.6543800000000002</v>
      </c>
      <c r="I2894" s="9">
        <v>0.23677970000000001</v>
      </c>
      <c r="M2894" s="5">
        <f t="shared" si="137"/>
        <v>-7.5157208365746477</v>
      </c>
      <c r="N2894" s="95">
        <f t="shared" si="136"/>
        <v>5.4416113777638745E-4</v>
      </c>
      <c r="O2894" s="72">
        <f t="shared" si="135"/>
        <v>-5.443092471809583E-4</v>
      </c>
    </row>
    <row r="2895" spans="1:15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-4.9394899999999999E-2</v>
      </c>
      <c r="F2895" s="5">
        <v>0.21078710000000001</v>
      </c>
      <c r="G2895" s="5">
        <v>2.8296700000000001E-2</v>
      </c>
      <c r="H2895" s="5">
        <v>0.60396890000000003</v>
      </c>
      <c r="I2895" s="9">
        <v>0.17656079999999999</v>
      </c>
      <c r="M2895" s="5">
        <f t="shared" si="137"/>
        <v>-3.9498462639226317</v>
      </c>
      <c r="N2895" s="95">
        <f t="shared" si="136"/>
        <v>1.8893811506629846E-2</v>
      </c>
      <c r="O2895" s="72">
        <f t="shared" si="135"/>
        <v>-1.9074580123613818E-2</v>
      </c>
    </row>
    <row r="2896" spans="1:15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7.2786000000000003E-2</v>
      </c>
      <c r="F2896" s="5">
        <v>0.25945439999999997</v>
      </c>
      <c r="G2896" s="5">
        <v>5.4440299999999997E-2</v>
      </c>
      <c r="H2896" s="5">
        <v>0.86456949999999999</v>
      </c>
      <c r="I2896" s="9">
        <v>0.18915580000000001</v>
      </c>
      <c r="M2896" s="5">
        <f t="shared" si="137"/>
        <v>-4.5865878167362073</v>
      </c>
      <c r="N2896" s="95">
        <f t="shared" si="136"/>
        <v>1.0084821227892784E-2</v>
      </c>
      <c r="O2896" s="72">
        <f t="shared" si="135"/>
        <v>-1.0136017532044133E-2</v>
      </c>
    </row>
    <row r="2897" spans="1:15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6.3964199999999999E-2</v>
      </c>
      <c r="F2897" s="5">
        <v>0.26105109999999998</v>
      </c>
      <c r="G2897" s="5">
        <v>4.7990100000000001E-2</v>
      </c>
      <c r="H2897" s="5">
        <v>0.99056250000000001</v>
      </c>
      <c r="I2897" s="9">
        <v>8.5174700000000006E-2</v>
      </c>
      <c r="M2897" s="5">
        <f t="shared" si="137"/>
        <v>-4.8061904825485868</v>
      </c>
      <c r="N2897" s="95">
        <f t="shared" si="136"/>
        <v>8.1126056457765747E-3</v>
      </c>
      <c r="O2897" s="72">
        <f t="shared" si="135"/>
        <v>-8.1456918962613603E-3</v>
      </c>
    </row>
    <row r="2898" spans="1:15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6.6778000000000002E-3</v>
      </c>
      <c r="F2898" s="5">
        <v>0.1202406</v>
      </c>
      <c r="G2898" s="5">
        <v>-1.8819900000000001E-2</v>
      </c>
      <c r="H2898" s="5">
        <v>0.41586899999999999</v>
      </c>
      <c r="I2898" s="9">
        <v>8.7064000000000002E-2</v>
      </c>
      <c r="M2898" s="5">
        <f t="shared" si="137"/>
        <v>-3.1737739900069837</v>
      </c>
      <c r="N2898" s="95">
        <f t="shared" si="136"/>
        <v>4.0164669807561074E-2</v>
      </c>
      <c r="O2898" s="72">
        <f t="shared" si="135"/>
        <v>-4.099354028293091E-2</v>
      </c>
    </row>
    <row r="2899" spans="1:15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-0.1218457</v>
      </c>
      <c r="F2899" s="5">
        <v>0.2130251</v>
      </c>
      <c r="G2899" s="5">
        <v>3.41488E-2</v>
      </c>
      <c r="H2899" s="5">
        <v>0.71872539999999996</v>
      </c>
      <c r="I2899" s="9">
        <v>0.1086577</v>
      </c>
      <c r="M2899" s="5">
        <f t="shared" si="137"/>
        <v>-4.2548909933585746</v>
      </c>
      <c r="N2899" s="95">
        <f t="shared" si="136"/>
        <v>1.3995970240441908E-2</v>
      </c>
      <c r="O2899" s="72">
        <f t="shared" si="135"/>
        <v>-1.4094837410613808E-2</v>
      </c>
    </row>
    <row r="2900" spans="1:15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-8.3804500000000004E-2</v>
      </c>
      <c r="F2900" s="5">
        <v>0.19011320000000001</v>
      </c>
      <c r="G2900" s="5">
        <v>2.31887E-2</v>
      </c>
      <c r="H2900" s="5">
        <v>0.66505329999999996</v>
      </c>
      <c r="I2900" s="9">
        <v>8.3177000000000001E-2</v>
      </c>
      <c r="M2900" s="5">
        <f t="shared" si="137"/>
        <v>-4.0484016205721627</v>
      </c>
      <c r="N2900" s="95">
        <f t="shared" si="136"/>
        <v>1.7150956095259639E-2</v>
      </c>
      <c r="O2900" s="72">
        <f t="shared" si="135"/>
        <v>-1.7299737357211957E-2</v>
      </c>
    </row>
    <row r="2901" spans="1:15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-0.1038092</v>
      </c>
      <c r="F2901" s="5">
        <v>0.2196023</v>
      </c>
      <c r="G2901" s="5">
        <v>2.0898300000000002E-2</v>
      </c>
      <c r="H2901" s="5">
        <v>0.64927780000000002</v>
      </c>
      <c r="I2901" s="9">
        <v>0.13154830000000001</v>
      </c>
      <c r="M2901" s="5">
        <f t="shared" si="137"/>
        <v>-4.0261317697226708</v>
      </c>
      <c r="N2901" s="95">
        <f t="shared" si="136"/>
        <v>1.7530419210073905E-2</v>
      </c>
      <c r="O2901" s="72">
        <f t="shared" si="135"/>
        <v>-1.7685896746088333E-2</v>
      </c>
    </row>
    <row r="2902" spans="1:15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-4.5700999999999997E-3</v>
      </c>
      <c r="F2902" s="5">
        <v>0.19174540000000001</v>
      </c>
      <c r="G2902" s="5">
        <v>1.6259599999999999E-2</v>
      </c>
      <c r="H2902" s="5">
        <v>0.75968219999999997</v>
      </c>
      <c r="I2902" s="9">
        <v>0.1364263</v>
      </c>
      <c r="M2902" s="5">
        <f t="shared" si="137"/>
        <v>-4.0803141957527762</v>
      </c>
      <c r="N2902" s="95">
        <f t="shared" si="136"/>
        <v>1.6621219812448421E-2</v>
      </c>
      <c r="O2902" s="72">
        <f t="shared" si="135"/>
        <v>-1.6760902244477419E-2</v>
      </c>
    </row>
    <row r="2903" spans="1:15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5.1322300000000001E-2</v>
      </c>
      <c r="F2903" s="5">
        <v>0.18925520000000001</v>
      </c>
      <c r="G2903" s="5">
        <v>2.3394600000000002E-2</v>
      </c>
      <c r="H2903" s="5">
        <v>0.74444759999999999</v>
      </c>
      <c r="I2903" s="9">
        <v>0.14580070000000001</v>
      </c>
      <c r="M2903" s="5">
        <f t="shared" si="137"/>
        <v>-4.0805178002101306</v>
      </c>
      <c r="N2903" s="95">
        <f t="shared" si="136"/>
        <v>1.6617892234288105E-2</v>
      </c>
      <c r="O2903" s="72">
        <f t="shared" si="135"/>
        <v>-1.6757518428802888E-2</v>
      </c>
    </row>
    <row r="2904" spans="1:15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5.4159600000000002E-2</v>
      </c>
      <c r="F2904" s="5">
        <v>0.38334099999999999</v>
      </c>
      <c r="G2904" s="5">
        <v>5.4561699999999998E-2</v>
      </c>
      <c r="H2904" s="5">
        <v>2.0906470000000001</v>
      </c>
      <c r="I2904" s="9">
        <v>0.29899569999999998</v>
      </c>
      <c r="M2904" s="5">
        <f t="shared" si="137"/>
        <v>-6.6612075065995366</v>
      </c>
      <c r="N2904" s="95">
        <f t="shared" si="136"/>
        <v>1.2779650268668953E-3</v>
      </c>
      <c r="O2904" s="72">
        <f t="shared" si="135"/>
        <v>-1.2787823205612707E-3</v>
      </c>
    </row>
    <row r="2905" spans="1:15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7.3647500000000005E-2</v>
      </c>
      <c r="F2905" s="5">
        <v>0.38185920000000001</v>
      </c>
      <c r="G2905" s="5">
        <v>3.6211399999999998E-2</v>
      </c>
      <c r="H2905" s="5">
        <v>1.907802</v>
      </c>
      <c r="I2905" s="9">
        <v>0.26288099999999998</v>
      </c>
      <c r="M2905" s="5">
        <f t="shared" si="137"/>
        <v>-6.2351931284394979</v>
      </c>
      <c r="N2905" s="95">
        <f t="shared" si="136"/>
        <v>1.9554196332746813E-3</v>
      </c>
      <c r="O2905" s="72">
        <f t="shared" si="135"/>
        <v>-1.9573339621971396E-3</v>
      </c>
    </row>
    <row r="2906" spans="1:15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0.1066392</v>
      </c>
      <c r="F2906" s="5">
        <v>0.33555059999999998</v>
      </c>
      <c r="G2906" s="5">
        <v>3.3212699999999998E-2</v>
      </c>
      <c r="H2906" s="5">
        <v>1.0480210000000001</v>
      </c>
      <c r="I2906" s="9">
        <v>0.26312930000000001</v>
      </c>
      <c r="M2906" s="5">
        <f t="shared" si="137"/>
        <v>-4.759907695718967</v>
      </c>
      <c r="N2906" s="95">
        <f t="shared" si="136"/>
        <v>8.493640156718588E-3</v>
      </c>
      <c r="O2906" s="72">
        <f t="shared" si="135"/>
        <v>-8.5299166774711541E-3</v>
      </c>
    </row>
    <row r="2907" spans="1:15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0.1431134</v>
      </c>
      <c r="F2907" s="5">
        <v>0.33559919999999999</v>
      </c>
      <c r="G2907" s="5">
        <v>3.7760700000000001E-2</v>
      </c>
      <c r="H2907" s="5">
        <v>0.65907910000000003</v>
      </c>
      <c r="I2907" s="9">
        <v>0.29739660000000001</v>
      </c>
      <c r="M2907" s="5">
        <f t="shared" si="137"/>
        <v>-4.1401926847770003</v>
      </c>
      <c r="N2907" s="95">
        <f t="shared" si="136"/>
        <v>1.5670315672825619E-2</v>
      </c>
      <c r="O2907" s="72">
        <f t="shared" si="135"/>
        <v>-1.5794392997000559E-2</v>
      </c>
    </row>
    <row r="2908" spans="1:15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0.1085515</v>
      </c>
      <c r="F2908" s="5">
        <v>0.34615230000000002</v>
      </c>
      <c r="G2908" s="5">
        <v>2.3389699999999999E-2</v>
      </c>
      <c r="H2908" s="5">
        <v>0.30108489999999999</v>
      </c>
      <c r="I2908" s="9">
        <v>0.29844100000000001</v>
      </c>
      <c r="M2908" s="5">
        <f t="shared" si="137"/>
        <v>-3.4837614034889119</v>
      </c>
      <c r="N2908" s="95">
        <f t="shared" si="136"/>
        <v>2.9777816308946138E-2</v>
      </c>
      <c r="O2908" s="72">
        <f t="shared" si="135"/>
        <v>-3.0230178362278485E-2</v>
      </c>
    </row>
    <row r="2909" spans="1:15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9.0835799999999994E-2</v>
      </c>
      <c r="F2909" s="5">
        <v>0.33762110000000001</v>
      </c>
      <c r="G2909" s="5">
        <v>4.2015700000000003E-2</v>
      </c>
      <c r="H2909" s="5">
        <v>0.23150490000000001</v>
      </c>
      <c r="I2909" s="9">
        <v>0.31480399999999997</v>
      </c>
      <c r="M2909" s="5">
        <f t="shared" si="137"/>
        <v>-3.506665927386007</v>
      </c>
      <c r="N2909" s="95">
        <f t="shared" si="136"/>
        <v>2.9123158886675382E-2</v>
      </c>
      <c r="O2909" s="72">
        <f t="shared" si="135"/>
        <v>-2.9555655899769783E-2</v>
      </c>
    </row>
    <row r="2910" spans="1:15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7.9007999999999995E-2</v>
      </c>
      <c r="F2910" s="5">
        <v>0.3487615</v>
      </c>
      <c r="G2910" s="5">
        <v>4.7296400000000002E-2</v>
      </c>
      <c r="H2910" s="5">
        <v>0.73770000000000002</v>
      </c>
      <c r="I2910" s="9">
        <v>0.30944179999999999</v>
      </c>
      <c r="M2910" s="5">
        <f t="shared" si="137"/>
        <v>-4.3799974393179903</v>
      </c>
      <c r="N2910" s="95">
        <f t="shared" si="136"/>
        <v>1.2370446025046068E-2</v>
      </c>
      <c r="O2910" s="72">
        <f t="shared" si="135"/>
        <v>-1.2447596913339539E-2</v>
      </c>
    </row>
    <row r="2911" spans="1:15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0.1111163</v>
      </c>
      <c r="F2911" s="5">
        <v>0.37760729999999998</v>
      </c>
      <c r="G2911" s="5">
        <v>2.3861199999999999E-2</v>
      </c>
      <c r="H2911" s="5">
        <v>0.50806099999999998</v>
      </c>
      <c r="I2911" s="9">
        <v>0.28265810000000002</v>
      </c>
      <c r="M2911" s="5">
        <f t="shared" si="137"/>
        <v>-3.8718227073412197</v>
      </c>
      <c r="N2911" s="95">
        <f t="shared" si="136"/>
        <v>2.0395738220343632E-2</v>
      </c>
      <c r="O2911" s="72">
        <f t="shared" si="135"/>
        <v>-2.060660338310984E-2</v>
      </c>
    </row>
    <row r="2912" spans="1:15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8.35312E-2</v>
      </c>
      <c r="F2912" s="5">
        <v>0.34326820000000002</v>
      </c>
      <c r="G2912" s="5">
        <v>3.9615699999999997E-2</v>
      </c>
      <c r="H2912" s="5">
        <v>0.9803752</v>
      </c>
      <c r="I2912" s="9">
        <v>0.33280690000000002</v>
      </c>
      <c r="M2912" s="5">
        <f t="shared" si="137"/>
        <v>-4.6809425029800646</v>
      </c>
      <c r="N2912" s="95">
        <f t="shared" si="136"/>
        <v>9.1851239072112349E-3</v>
      </c>
      <c r="O2912" s="72">
        <f t="shared" si="135"/>
        <v>-9.2275672559986102E-3</v>
      </c>
    </row>
    <row r="2913" spans="1:15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3.0145100000000001E-2</v>
      </c>
      <c r="F2913" s="5">
        <v>0.34179110000000001</v>
      </c>
      <c r="G2913" s="5">
        <v>7.0397500000000002E-2</v>
      </c>
      <c r="H2913" s="5">
        <v>2.467692</v>
      </c>
      <c r="I2913" s="9">
        <v>0.39319549999999998</v>
      </c>
      <c r="M2913" s="5">
        <f t="shared" si="137"/>
        <v>-7.2798937460021014</v>
      </c>
      <c r="N2913" s="95">
        <f t="shared" si="136"/>
        <v>6.8878404584243825E-4</v>
      </c>
      <c r="O2913" s="72">
        <f t="shared" si="135"/>
        <v>-6.8902136655469106E-4</v>
      </c>
    </row>
    <row r="2914" spans="1:15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2.66535E-2</v>
      </c>
      <c r="F2914" s="5">
        <v>0.37332140000000003</v>
      </c>
      <c r="G2914" s="5">
        <v>5.3398300000000003E-2</v>
      </c>
      <c r="H2914" s="5">
        <v>2.5717919999999999</v>
      </c>
      <c r="I2914" s="9">
        <v>0.2891801</v>
      </c>
      <c r="M2914" s="5">
        <f t="shared" si="137"/>
        <v>-7.4215624792312784</v>
      </c>
      <c r="N2914" s="95">
        <f t="shared" si="136"/>
        <v>5.978560726967036E-4</v>
      </c>
      <c r="O2914" s="72">
        <f t="shared" si="135"/>
        <v>-5.9803485990141526E-4</v>
      </c>
    </row>
    <row r="2915" spans="1:15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0.1269092</v>
      </c>
      <c r="F2915" s="5">
        <v>0.56236489999999995</v>
      </c>
      <c r="G2915" s="5">
        <v>5.0024600000000002E-2</v>
      </c>
      <c r="H2915" s="5">
        <v>4.1654059999999999</v>
      </c>
      <c r="I2915" s="9">
        <v>0.33981210000000001</v>
      </c>
      <c r="M2915" s="5">
        <f t="shared" si="137"/>
        <v>-10.136095447361317</v>
      </c>
      <c r="N2915" s="95">
        <f t="shared" si="136"/>
        <v>3.9621642160424288E-5</v>
      </c>
      <c r="O2915" s="72">
        <f t="shared" si="135"/>
        <v>-3.9622427118423659E-5</v>
      </c>
    </row>
    <row r="2916" spans="1:15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-0.12133969999999999</v>
      </c>
      <c r="F2916" s="5">
        <v>0.55216489999999996</v>
      </c>
      <c r="G2916" s="5">
        <v>5.9307400000000003E-2</v>
      </c>
      <c r="H2916" s="5">
        <v>3.724091</v>
      </c>
      <c r="I2916" s="9">
        <v>0.3504429</v>
      </c>
      <c r="M2916" s="5">
        <f t="shared" si="137"/>
        <v>-9.5885275067913209</v>
      </c>
      <c r="N2916" s="95">
        <f t="shared" si="136"/>
        <v>6.8505534888195269E-5</v>
      </c>
      <c r="O2916" s="72">
        <f t="shared" si="135"/>
        <v>-6.8507881499567648E-5</v>
      </c>
    </row>
    <row r="2917" spans="1:15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5.3069199999999997E-2</v>
      </c>
      <c r="F2917" s="5">
        <v>0.78125290000000003</v>
      </c>
      <c r="G2917" s="5">
        <v>7.0263800000000001E-2</v>
      </c>
      <c r="H2917" s="5">
        <v>4.8290819999999997</v>
      </c>
      <c r="I2917" s="9">
        <v>0.35120570000000001</v>
      </c>
      <c r="M2917" s="5">
        <f t="shared" si="137"/>
        <v>-11.697424319155665</v>
      </c>
      <c r="N2917" s="95">
        <f t="shared" si="136"/>
        <v>8.315139784551502E-6</v>
      </c>
      <c r="O2917" s="72">
        <f t="shared" si="135"/>
        <v>-8.3151743554647304E-6</v>
      </c>
    </row>
    <row r="2918" spans="1:15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8.1803399999999998E-2</v>
      </c>
      <c r="F2918" s="5">
        <v>0.8054055</v>
      </c>
      <c r="G2918" s="5">
        <v>0.10075000000000001</v>
      </c>
      <c r="H2918" s="5">
        <v>6.479133</v>
      </c>
      <c r="I2918" s="9">
        <v>0.46929890000000002</v>
      </c>
      <c r="M2918" s="5">
        <f t="shared" si="137"/>
        <v>-14.520817813770428</v>
      </c>
      <c r="N2918" s="95">
        <f t="shared" si="136"/>
        <v>4.9395653585570195E-7</v>
      </c>
      <c r="O2918" s="72">
        <f t="shared" si="135"/>
        <v>-4.9395665789291477E-7</v>
      </c>
    </row>
    <row r="2919" spans="1:15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6.5770300000000004E-2</v>
      </c>
      <c r="F2919" s="5">
        <v>0.50171410000000005</v>
      </c>
      <c r="G2919" s="5">
        <v>7.9122300000000007E-2</v>
      </c>
      <c r="H2919" s="5">
        <v>6.5529149999999996</v>
      </c>
      <c r="I2919" s="9">
        <v>0.3507982</v>
      </c>
      <c r="M2919" s="5">
        <f t="shared" si="137"/>
        <v>-14.103902531167684</v>
      </c>
      <c r="N2919" s="95">
        <f t="shared" si="136"/>
        <v>7.4946720167471279E-7</v>
      </c>
      <c r="O2919" s="72">
        <f t="shared" si="135"/>
        <v>-7.4946748248350872E-7</v>
      </c>
    </row>
    <row r="2920" spans="1:15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4.9956800000000003E-2</v>
      </c>
      <c r="F2920" s="5">
        <v>0.62580380000000002</v>
      </c>
      <c r="G2920" s="5">
        <v>9.0931300000000007E-2</v>
      </c>
      <c r="H2920" s="5">
        <v>5.9738610000000003</v>
      </c>
      <c r="I2920" s="9">
        <v>0.33558159999999998</v>
      </c>
      <c r="M2920" s="5">
        <f t="shared" si="137"/>
        <v>-13.472000354070873</v>
      </c>
      <c r="N2920" s="95">
        <f t="shared" si="136"/>
        <v>1.4098859209742874E-6</v>
      </c>
      <c r="O2920" s="72">
        <f t="shared" si="135"/>
        <v>-1.4098869149010785E-6</v>
      </c>
    </row>
    <row r="2921" spans="1:15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0.1073972</v>
      </c>
      <c r="F2921" s="5">
        <v>0.66643379999999997</v>
      </c>
      <c r="G2921" s="5">
        <v>8.6019700000000004E-2</v>
      </c>
      <c r="H2921" s="5">
        <v>6.1150320000000002</v>
      </c>
      <c r="I2921" s="9">
        <v>0.32794089999999998</v>
      </c>
      <c r="M2921" s="5">
        <f t="shared" si="137"/>
        <v>-13.697690053360157</v>
      </c>
      <c r="N2921" s="95">
        <f t="shared" si="136"/>
        <v>1.1250408876374935E-6</v>
      </c>
      <c r="O2921" s="72">
        <f t="shared" si="135"/>
        <v>-1.1250415205318199E-6</v>
      </c>
    </row>
    <row r="2922" spans="1:15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0.21094969999999999</v>
      </c>
      <c r="F2922" s="5">
        <v>-0.46342680000000003</v>
      </c>
      <c r="G2922" s="5">
        <v>7.4765399999999996E-2</v>
      </c>
      <c r="H2922" s="5">
        <v>0.49512119999999998</v>
      </c>
      <c r="I2922" s="9">
        <v>0.59917750000000003</v>
      </c>
      <c r="M2922" s="5">
        <f t="shared" si="137"/>
        <v>-2.7979799310867772</v>
      </c>
      <c r="N2922" s="95">
        <f t="shared" si="136"/>
        <v>5.7433434280205198E-2</v>
      </c>
      <c r="O2922" s="72">
        <f t="shared" si="135"/>
        <v>-5.9148735395520326E-2</v>
      </c>
    </row>
    <row r="2923" spans="1:15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9.6296400000000004E-2</v>
      </c>
      <c r="F2923" s="5">
        <v>-0.80477010000000004</v>
      </c>
      <c r="G2923" s="5">
        <v>5.3580599999999999E-2</v>
      </c>
      <c r="H2923" s="5">
        <v>0.4066767</v>
      </c>
      <c r="I2923" s="9">
        <v>0.71397549999999999</v>
      </c>
      <c r="M2923" s="5">
        <f t="shared" si="137"/>
        <v>-1.9676252490043022</v>
      </c>
      <c r="N2923" s="95">
        <f t="shared" si="136"/>
        <v>0.1226441872808518</v>
      </c>
      <c r="O2923" s="72">
        <f t="shared" si="135"/>
        <v>-0.13084265313304211</v>
      </c>
    </row>
    <row r="2924" spans="1:15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8.3901100000000006E-2</v>
      </c>
      <c r="F2924" s="5">
        <v>-1.0244059999999999</v>
      </c>
      <c r="G2924" s="5">
        <v>7.4526200000000001E-2</v>
      </c>
      <c r="H2924" s="5">
        <v>0.18556039999999999</v>
      </c>
      <c r="I2924" s="9">
        <v>0.67760739999999997</v>
      </c>
      <c r="M2924" s="5">
        <f t="shared" si="137"/>
        <v>-1.4911203867272791</v>
      </c>
      <c r="N2924" s="95">
        <f t="shared" si="136"/>
        <v>0.18375362305354911</v>
      </c>
      <c r="O2924" s="72">
        <f t="shared" si="135"/>
        <v>-0.20303903705806886</v>
      </c>
    </row>
    <row r="2925" spans="1:15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0.2395109</v>
      </c>
      <c r="F2925" s="5">
        <v>0.2810802</v>
      </c>
      <c r="G2925" s="5">
        <v>5.6000099999999997E-2</v>
      </c>
      <c r="H2925" s="5">
        <v>0.65496529999999997</v>
      </c>
      <c r="I2925" s="9">
        <v>0.2275498</v>
      </c>
      <c r="M2925" s="5">
        <f t="shared" si="137"/>
        <v>-4.2036019844507742</v>
      </c>
      <c r="N2925" s="95">
        <f t="shared" si="136"/>
        <v>1.4721693605096038E-2</v>
      </c>
      <c r="O2925" s="72">
        <f t="shared" si="135"/>
        <v>-1.4831133154891953E-2</v>
      </c>
    </row>
    <row r="2926" spans="1:15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0.22029899999999999</v>
      </c>
      <c r="F2926" s="5">
        <v>0.28352759999999999</v>
      </c>
      <c r="G2926" s="5">
        <v>4.3788599999999997E-2</v>
      </c>
      <c r="H2926" s="5">
        <v>0.54332139999999995</v>
      </c>
      <c r="I2926" s="9">
        <v>0.20013839999999999</v>
      </c>
      <c r="M2926" s="5">
        <f t="shared" si="137"/>
        <v>-3.9565141888864455</v>
      </c>
      <c r="N2926" s="95">
        <f t="shared" si="136"/>
        <v>1.8770604979722428E-2</v>
      </c>
      <c r="O2926" s="72">
        <f t="shared" si="135"/>
        <v>-1.8949008811444328E-2</v>
      </c>
    </row>
    <row r="2927" spans="1:15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0.26157999999999998</v>
      </c>
      <c r="F2927" s="5">
        <v>0.2748004</v>
      </c>
      <c r="G2927" s="5">
        <v>3.8847600000000003E-2</v>
      </c>
      <c r="H2927" s="5">
        <v>0.51609369999999999</v>
      </c>
      <c r="I2927" s="9">
        <v>0.21653600000000001</v>
      </c>
      <c r="M2927" s="5">
        <f t="shared" si="137"/>
        <v>-3.8336428529763324</v>
      </c>
      <c r="N2927" s="95">
        <f t="shared" si="136"/>
        <v>2.1172694891723694E-2</v>
      </c>
      <c r="O2927" s="72">
        <f t="shared" si="135"/>
        <v>-2.1400051288339782E-2</v>
      </c>
    </row>
    <row r="2928" spans="1:15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0.1175322</v>
      </c>
      <c r="F2928" s="5">
        <v>0.57557789999999998</v>
      </c>
      <c r="G2928" s="5">
        <v>8.8684700000000005E-2</v>
      </c>
      <c r="H2928" s="5">
        <v>5.5771949999999997</v>
      </c>
      <c r="I2928" s="9">
        <v>0.24915780000000001</v>
      </c>
      <c r="M2928" s="5">
        <f t="shared" si="137"/>
        <v>-12.774432491513041</v>
      </c>
      <c r="N2928" s="95">
        <f t="shared" si="136"/>
        <v>2.8322607212620391E-6</v>
      </c>
      <c r="O2928" s="72">
        <f t="shared" si="135"/>
        <v>-2.8322647321440315E-6</v>
      </c>
    </row>
    <row r="2929" spans="1:15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8.3185700000000001E-2</v>
      </c>
      <c r="F2929" s="5">
        <v>0.5841092</v>
      </c>
      <c r="G2929" s="5">
        <v>8.9909000000000003E-2</v>
      </c>
      <c r="H2929" s="5">
        <v>6.970256</v>
      </c>
      <c r="I2929" s="9">
        <v>0.25032529999999997</v>
      </c>
      <c r="M2929" s="5">
        <f t="shared" si="137"/>
        <v>-15.030109682405739</v>
      </c>
      <c r="N2929" s="95">
        <f t="shared" si="136"/>
        <v>2.9682889382334588E-7</v>
      </c>
      <c r="O2929" s="72">
        <f t="shared" si="135"/>
        <v>-2.9682893785137854E-7</v>
      </c>
    </row>
    <row r="2930" spans="1:15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0.13573950000000001</v>
      </c>
      <c r="F2930" s="5">
        <v>0.63183920000000005</v>
      </c>
      <c r="G2930" s="5">
        <v>8.1319699999999995E-2</v>
      </c>
      <c r="H2930" s="5">
        <v>13.06629</v>
      </c>
      <c r="I2930" s="9">
        <v>0.23695920000000001</v>
      </c>
      <c r="M2930" s="5">
        <f t="shared" si="137"/>
        <v>-24.731895139027035</v>
      </c>
      <c r="N2930" s="95">
        <f t="shared" si="136"/>
        <v>1.8158267686006848E-11</v>
      </c>
      <c r="O2930" s="72">
        <f t="shared" si="135"/>
        <v>-1.8158252679421609E-11</v>
      </c>
    </row>
    <row r="2931" spans="1:15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0.1740525</v>
      </c>
      <c r="F2931" s="5">
        <v>0.64163800000000004</v>
      </c>
      <c r="G2931" s="5">
        <v>8.4804199999999996E-2</v>
      </c>
      <c r="H2931" s="5">
        <v>17.12415</v>
      </c>
      <c r="I2931" s="9">
        <v>0.2303374</v>
      </c>
      <c r="M2931" s="5">
        <f t="shared" si="137"/>
        <v>-31.228812363323183</v>
      </c>
      <c r="N2931" s="95">
        <f t="shared" si="136"/>
        <v>2.7384140490127423E-14</v>
      </c>
      <c r="O2931" s="72">
        <f t="shared" si="135"/>
        <v>-2.7422508708241742E-14</v>
      </c>
    </row>
    <row r="2932" spans="1:15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0.13769239999999999</v>
      </c>
      <c r="F2932" s="5">
        <v>0.66951119999999997</v>
      </c>
      <c r="G2932" s="5">
        <v>0.12585360000000001</v>
      </c>
      <c r="H2932" s="5">
        <v>10.77158</v>
      </c>
      <c r="I2932" s="9">
        <v>0.40687190000000001</v>
      </c>
      <c r="M2932" s="5">
        <f t="shared" si="137"/>
        <v>-21.379962432277345</v>
      </c>
      <c r="N2932" s="95">
        <f t="shared" si="136"/>
        <v>5.1856152650775224E-10</v>
      </c>
      <c r="O2932" s="72">
        <f t="shared" si="135"/>
        <v>-5.1856152718643914E-10</v>
      </c>
    </row>
    <row r="2933" spans="1:15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0.17898359999999999</v>
      </c>
      <c r="F2933" s="5">
        <v>0.55915930000000003</v>
      </c>
      <c r="G2933" s="5">
        <v>0.1018922</v>
      </c>
      <c r="H2933" s="5">
        <v>16.67388</v>
      </c>
      <c r="I2933" s="9">
        <v>0.28188570000000002</v>
      </c>
      <c r="M2933" s="5">
        <f t="shared" si="137"/>
        <v>-30.494038904599385</v>
      </c>
      <c r="N2933" s="95">
        <f t="shared" si="136"/>
        <v>5.7096195762106443E-14</v>
      </c>
      <c r="O2933" s="72">
        <f t="shared" si="135"/>
        <v>-5.7065463465734674E-14</v>
      </c>
    </row>
    <row r="2934" spans="1:15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0.1576079</v>
      </c>
      <c r="F2934" s="5">
        <v>0.6121316</v>
      </c>
      <c r="G2934" s="5">
        <v>0.1040456</v>
      </c>
      <c r="H2934" s="5">
        <v>12.05288</v>
      </c>
      <c r="I2934" s="9">
        <v>0.2290469</v>
      </c>
      <c r="M2934" s="5">
        <f t="shared" si="137"/>
        <v>-23.265905550921804</v>
      </c>
      <c r="N2934" s="95">
        <f t="shared" si="136"/>
        <v>7.8658489579236691E-11</v>
      </c>
      <c r="O2934" s="72">
        <f t="shared" si="135"/>
        <v>-7.8658524141668681E-11</v>
      </c>
    </row>
    <row r="2935" spans="1:15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0.1605596</v>
      </c>
      <c r="F2935" s="5">
        <v>0.65037789999999995</v>
      </c>
      <c r="G2935" s="5">
        <v>0.112193</v>
      </c>
      <c r="H2935" s="5">
        <v>7.1677710000000001</v>
      </c>
      <c r="I2935" s="9">
        <v>0.23428389999999999</v>
      </c>
      <c r="M2935" s="5">
        <f t="shared" si="137"/>
        <v>-15.597352734972844</v>
      </c>
      <c r="N2935" s="95">
        <f t="shared" si="136"/>
        <v>1.6832774358763384E-7</v>
      </c>
      <c r="O2935" s="72">
        <f t="shared" si="135"/>
        <v>-1.6832775779973983E-7</v>
      </c>
    </row>
    <row r="2936" spans="1:15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7.5074399999999999E-2</v>
      </c>
      <c r="F2936" s="5">
        <v>0.28512379999999998</v>
      </c>
      <c r="G2936" s="5">
        <v>4.5853999999999999E-2</v>
      </c>
      <c r="H2936" s="5">
        <v>5.2845680000000002</v>
      </c>
      <c r="I2936" s="9">
        <v>0.1620259</v>
      </c>
      <c r="M2936" s="5">
        <f t="shared" si="137"/>
        <v>-11.614764783170189</v>
      </c>
      <c r="N2936" s="95">
        <f t="shared" si="136"/>
        <v>9.0316650656979095E-6</v>
      </c>
      <c r="O2936" s="72">
        <f t="shared" si="135"/>
        <v>-9.0317058514499028E-6</v>
      </c>
    </row>
    <row r="2937" spans="1:15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0.1354542</v>
      </c>
      <c r="F2937" s="5">
        <v>0.32737749999999999</v>
      </c>
      <c r="G2937" s="5">
        <v>6.9381499999999999E-2</v>
      </c>
      <c r="H2937" s="5">
        <v>3.6836820000000001</v>
      </c>
      <c r="I2937" s="9">
        <v>0.1590656</v>
      </c>
      <c r="M2937" s="5">
        <f t="shared" si="137"/>
        <v>-9.2900559585726548</v>
      </c>
      <c r="N2937" s="95">
        <f t="shared" si="136"/>
        <v>9.2329367539535647E-5</v>
      </c>
      <c r="O2937" s="72">
        <f t="shared" si="135"/>
        <v>-9.2333630157990173E-5</v>
      </c>
    </row>
    <row r="2938" spans="1:15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0.22749659999999999</v>
      </c>
      <c r="F2938" s="5">
        <v>0.51594249999999997</v>
      </c>
      <c r="G2938" s="5">
        <v>8.5109199999999996E-2</v>
      </c>
      <c r="H2938" s="5">
        <v>2.2071290000000001</v>
      </c>
      <c r="I2938" s="9">
        <v>0.26772390000000001</v>
      </c>
      <c r="M2938" s="5">
        <f t="shared" si="137"/>
        <v>-7.231538566555602</v>
      </c>
      <c r="N2938" s="95">
        <f t="shared" si="136"/>
        <v>7.2288405729471436E-4</v>
      </c>
      <c r="O2938" s="72">
        <f t="shared" si="135"/>
        <v>-7.2314546396024838E-4</v>
      </c>
    </row>
    <row r="2939" spans="1:15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0.16765630000000001</v>
      </c>
      <c r="F2939" s="5">
        <v>0.51564759999999998</v>
      </c>
      <c r="G2939" s="5">
        <v>7.77944E-2</v>
      </c>
      <c r="H2939" s="5">
        <v>2.148542</v>
      </c>
      <c r="I2939" s="9">
        <v>0.23700940000000001</v>
      </c>
      <c r="M2939" s="5">
        <f t="shared" si="137"/>
        <v>-7.1230666257919042</v>
      </c>
      <c r="N2939" s="95">
        <f t="shared" si="136"/>
        <v>8.0564078475818264E-4</v>
      </c>
      <c r="O2939" s="72">
        <f t="shared" si="135"/>
        <v>-8.0596548770290233E-4</v>
      </c>
    </row>
    <row r="2940" spans="1:15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9.1721999999999998E-2</v>
      </c>
      <c r="F2940" s="5">
        <v>0.46357179999999998</v>
      </c>
      <c r="G2940" s="5">
        <v>5.83054E-2</v>
      </c>
      <c r="H2940" s="5">
        <v>1.520618</v>
      </c>
      <c r="I2940" s="9">
        <v>0.20217769999999999</v>
      </c>
      <c r="M2940" s="5">
        <f t="shared" si="137"/>
        <v>-5.9438523991851007</v>
      </c>
      <c r="N2940" s="95">
        <f t="shared" si="136"/>
        <v>2.6150530953961905E-3</v>
      </c>
      <c r="O2940" s="72">
        <f t="shared" si="135"/>
        <v>-2.6184783194737648E-3</v>
      </c>
    </row>
    <row r="2941" spans="1:15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8.8458099999999998E-2</v>
      </c>
      <c r="F2941" s="5">
        <v>0.47214929999999999</v>
      </c>
      <c r="G2941" s="5">
        <v>2.5732499999999998E-2</v>
      </c>
      <c r="H2941" s="5">
        <v>1.237098</v>
      </c>
      <c r="I2941" s="9">
        <v>0.17295469999999999</v>
      </c>
      <c r="M2941" s="5">
        <f t="shared" si="137"/>
        <v>-5.2634196484895988</v>
      </c>
      <c r="N2941" s="95">
        <f t="shared" si="136"/>
        <v>5.1508998062339681E-3</v>
      </c>
      <c r="O2941" s="72">
        <f t="shared" si="135"/>
        <v>-5.1642114215138283E-3</v>
      </c>
    </row>
    <row r="2942" spans="1:15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4.6462999999999997E-2</v>
      </c>
      <c r="F2942" s="5">
        <v>0.23798459999999999</v>
      </c>
      <c r="G2942" s="5">
        <v>3.9110399999999997E-2</v>
      </c>
      <c r="H2942" s="5">
        <v>1.0582530000000001</v>
      </c>
      <c r="I2942" s="9">
        <v>0.14097519999999999</v>
      </c>
      <c r="M2942" s="5">
        <f t="shared" si="137"/>
        <v>-4.7821646364484769</v>
      </c>
      <c r="N2942" s="95">
        <f t="shared" si="136"/>
        <v>8.3082392035077873E-3</v>
      </c>
      <c r="O2942" s="72">
        <f t="shared" si="135"/>
        <v>-8.3429449858167196E-3</v>
      </c>
    </row>
    <row r="2943" spans="1:15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4.7779599999999998E-2</v>
      </c>
      <c r="F2943" s="5">
        <v>0.2245848</v>
      </c>
      <c r="G2943" s="5">
        <v>2.6497799999999998E-2</v>
      </c>
      <c r="H2943" s="5">
        <v>0.96887489999999998</v>
      </c>
      <c r="I2943" s="9">
        <v>0.17117060000000001</v>
      </c>
      <c r="M2943" s="5">
        <f t="shared" si="137"/>
        <v>-4.5001016366017019</v>
      </c>
      <c r="N2943" s="95">
        <f t="shared" si="136"/>
        <v>1.098583827881993E-2</v>
      </c>
      <c r="O2943" s="72">
        <f t="shared" si="135"/>
        <v>-1.1046628229203968E-2</v>
      </c>
    </row>
    <row r="2944" spans="1:15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8.4611900000000004E-2</v>
      </c>
      <c r="F2944" s="5">
        <v>0.1990295</v>
      </c>
      <c r="G2944" s="5">
        <v>4.8365400000000003E-2</v>
      </c>
      <c r="H2944" s="5">
        <v>0.54852999999999996</v>
      </c>
      <c r="I2944" s="9">
        <v>0.1488756</v>
      </c>
      <c r="M2944" s="5">
        <f t="shared" si="137"/>
        <v>-3.9665593973819191</v>
      </c>
      <c r="N2944" s="95">
        <f t="shared" si="136"/>
        <v>1.8586481235371474E-2</v>
      </c>
      <c r="O2944" s="72">
        <f t="shared" si="135"/>
        <v>-1.8761380441965708E-2</v>
      </c>
    </row>
    <row r="2945" spans="1:15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0.1118079</v>
      </c>
      <c r="F2945" s="5">
        <v>0.13663459999999999</v>
      </c>
      <c r="G2945" s="5">
        <v>2.88921E-2</v>
      </c>
      <c r="H2945" s="5">
        <v>0.71160630000000002</v>
      </c>
      <c r="I2945" s="9">
        <v>0.16983760000000001</v>
      </c>
      <c r="M2945" s="5">
        <f t="shared" si="137"/>
        <v>-3.9556842493228239</v>
      </c>
      <c r="N2945" s="95">
        <f t="shared" si="136"/>
        <v>1.8785897136841676E-2</v>
      </c>
      <c r="O2945" s="72">
        <f t="shared" si="135"/>
        <v>-1.8964593624088429E-2</v>
      </c>
    </row>
    <row r="2946" spans="1:15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0.1416684</v>
      </c>
      <c r="F2946" s="5">
        <v>0.14516409999999999</v>
      </c>
      <c r="G2946" s="5">
        <v>6.2881199999999998E-2</v>
      </c>
      <c r="H2946" s="5">
        <v>1.649713</v>
      </c>
      <c r="I2946" s="9">
        <v>0.18980739999999999</v>
      </c>
      <c r="M2946" s="5">
        <f t="shared" si="137"/>
        <v>-5.7101757154696706</v>
      </c>
      <c r="N2946" s="95">
        <f t="shared" si="136"/>
        <v>3.3011567781944988E-3</v>
      </c>
      <c r="O2946" s="72">
        <f t="shared" ref="O2946:O3009" si="138">C2946*LN(logistic(M2946))+(1-C2946)*LN(1-logistic(M2946))</f>
        <v>-3.3066176176016191E-3</v>
      </c>
    </row>
    <row r="2947" spans="1:15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0.19737270000000001</v>
      </c>
      <c r="F2947" s="5">
        <v>0.25238630000000001</v>
      </c>
      <c r="G2947" s="5">
        <v>9.0243199999999996E-2</v>
      </c>
      <c r="H2947" s="5">
        <v>2.2440980000000001</v>
      </c>
      <c r="I2947" s="9">
        <v>0.26364880000000002</v>
      </c>
      <c r="M2947" s="5">
        <f t="shared" si="137"/>
        <v>-6.9633111685134805</v>
      </c>
      <c r="N2947" s="95">
        <f t="shared" ref="N2947:N3010" si="139">logistic(M2947)</f>
        <v>9.4506515994105121E-4</v>
      </c>
      <c r="O2947" s="72">
        <f t="shared" si="138"/>
        <v>-9.4551201557999814E-4</v>
      </c>
    </row>
    <row r="2948" spans="1:15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1.67952E-2</v>
      </c>
      <c r="F2948" s="5">
        <v>3.37603E-2</v>
      </c>
      <c r="G2948" s="5">
        <v>4.5730800000000002E-2</v>
      </c>
      <c r="H2948" s="5">
        <v>0.85800869999999996</v>
      </c>
      <c r="I2948" s="9">
        <v>0.12587409999999999</v>
      </c>
      <c r="M2948" s="5">
        <f t="shared" ref="M2948:M3011" si="140">MMULT(D2948:I2948,$L$20:$L$25)</f>
        <v>-4.2407199889613896</v>
      </c>
      <c r="N2948" s="95">
        <f t="shared" si="139"/>
        <v>1.4192884161543859E-2</v>
      </c>
      <c r="O2948" s="72">
        <f t="shared" si="138"/>
        <v>-1.4294566398043662E-2</v>
      </c>
    </row>
    <row r="2949" spans="1:15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-2.9445999999999999E-3</v>
      </c>
      <c r="F2949" s="5">
        <v>5.1396600000000001E-2</v>
      </c>
      <c r="G2949" s="5">
        <v>2.9228500000000001E-2</v>
      </c>
      <c r="H2949" s="5">
        <v>0.6116374</v>
      </c>
      <c r="I2949" s="9">
        <v>0.1152541</v>
      </c>
      <c r="M2949" s="5">
        <f t="shared" si="140"/>
        <v>-3.7565072059335352</v>
      </c>
      <c r="N2949" s="95">
        <f t="shared" si="139"/>
        <v>2.2831739536444365E-2</v>
      </c>
      <c r="O2949" s="72">
        <f t="shared" si="138"/>
        <v>-2.3096420208362219E-2</v>
      </c>
    </row>
    <row r="2950" spans="1:15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-2.9298999999999999E-2</v>
      </c>
      <c r="F2950" s="5">
        <v>3.7110400000000002E-2</v>
      </c>
      <c r="G2950" s="5">
        <v>3.9970400000000003E-2</v>
      </c>
      <c r="H2950" s="5">
        <v>0.60527399999999998</v>
      </c>
      <c r="I2950" s="9">
        <v>0.12429220000000001</v>
      </c>
      <c r="M2950" s="5">
        <f t="shared" si="140"/>
        <v>-3.8168391592853927</v>
      </c>
      <c r="N2950" s="95">
        <f t="shared" si="139"/>
        <v>2.1523757977568499E-2</v>
      </c>
      <c r="O2950" s="72">
        <f t="shared" si="138"/>
        <v>-2.175877243828506E-2</v>
      </c>
    </row>
    <row r="2951" spans="1:15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-4.4558999999999996E-3</v>
      </c>
      <c r="F2951" s="5">
        <v>6.4236600000000005E-2</v>
      </c>
      <c r="G2951" s="5">
        <v>5.1058699999999999E-2</v>
      </c>
      <c r="H2951" s="5">
        <v>0.6827664</v>
      </c>
      <c r="I2951" s="9">
        <v>0.1139854</v>
      </c>
      <c r="M2951" s="5">
        <f t="shared" si="140"/>
        <v>-4.0645608577191954</v>
      </c>
      <c r="N2951" s="95">
        <f t="shared" si="139"/>
        <v>1.6880677773929861E-2</v>
      </c>
      <c r="O2951" s="72">
        <f t="shared" si="138"/>
        <v>-1.7024780417223686E-2</v>
      </c>
    </row>
    <row r="2952" spans="1:15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1.09027E-2</v>
      </c>
      <c r="F2952" s="5">
        <v>7.2898099999999993E-2</v>
      </c>
      <c r="G2952" s="5">
        <v>3.07073E-2</v>
      </c>
      <c r="H2952" s="5">
        <v>0.91868249999999996</v>
      </c>
      <c r="I2952" s="9">
        <v>0.1010592</v>
      </c>
      <c r="M2952" s="5">
        <f t="shared" si="140"/>
        <v>-4.2919628772030647</v>
      </c>
      <c r="N2952" s="95">
        <f t="shared" si="139"/>
        <v>1.3493486012031965E-2</v>
      </c>
      <c r="O2952" s="72">
        <f t="shared" si="138"/>
        <v>-1.3585350411041461E-2</v>
      </c>
    </row>
    <row r="2953" spans="1:15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-5.5183000000000003E-3</v>
      </c>
      <c r="F2953" s="5">
        <v>0.1026589</v>
      </c>
      <c r="G2953" s="5">
        <v>5.2058899999999998E-2</v>
      </c>
      <c r="H2953" s="5">
        <v>0.73564130000000005</v>
      </c>
      <c r="I2953" s="9">
        <v>8.0764900000000001E-2</v>
      </c>
      <c r="M2953" s="5">
        <f t="shared" si="140"/>
        <v>-4.2337171362091484</v>
      </c>
      <c r="N2953" s="95">
        <f t="shared" si="139"/>
        <v>1.429119826539314E-2</v>
      </c>
      <c r="O2953" s="72">
        <f t="shared" si="138"/>
        <v>-1.4394300925220926E-2</v>
      </c>
    </row>
    <row r="2954" spans="1:15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4.3090000000000001E-4</v>
      </c>
      <c r="F2954" s="5">
        <v>0.1121973</v>
      </c>
      <c r="G2954" s="5">
        <v>5.4764E-2</v>
      </c>
      <c r="H2954" s="5">
        <v>0.97578719999999997</v>
      </c>
      <c r="I2954" s="9">
        <v>8.0954799999999993E-2</v>
      </c>
      <c r="M2954" s="5">
        <f t="shared" si="140"/>
        <v>-4.649335803831363</v>
      </c>
      <c r="N2954" s="95">
        <f t="shared" si="139"/>
        <v>9.4772766645228133E-3</v>
      </c>
      <c r="O2954" s="72">
        <f t="shared" si="138"/>
        <v>-9.5224718290639835E-3</v>
      </c>
    </row>
    <row r="2955" spans="1:15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-4.8530999999999999E-3</v>
      </c>
      <c r="F2955" s="5">
        <v>0.1146027</v>
      </c>
      <c r="G2955" s="5">
        <v>4.7222300000000002E-2</v>
      </c>
      <c r="H2955" s="5">
        <v>1.3978330000000001</v>
      </c>
      <c r="I2955" s="9">
        <v>8.9884099999999995E-2</v>
      </c>
      <c r="M2955" s="5">
        <f t="shared" si="140"/>
        <v>-5.2617312898226896</v>
      </c>
      <c r="N2955" s="95">
        <f t="shared" si="139"/>
        <v>5.1595588098137376E-3</v>
      </c>
      <c r="O2955" s="72">
        <f t="shared" si="138"/>
        <v>-5.1729152955602856E-3</v>
      </c>
    </row>
    <row r="2956" spans="1:15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7.7103000000000005E-2</v>
      </c>
      <c r="F2956" s="5">
        <v>0.23050109999999999</v>
      </c>
      <c r="G2956" s="5">
        <v>5.6592200000000002E-2</v>
      </c>
      <c r="H2956" s="5">
        <v>1.321358</v>
      </c>
      <c r="I2956" s="9">
        <v>0.107289</v>
      </c>
      <c r="M2956" s="5">
        <f t="shared" si="140"/>
        <v>-5.3385821391901205</v>
      </c>
      <c r="N2956" s="95">
        <f t="shared" si="139"/>
        <v>4.7797199667917421E-3</v>
      </c>
      <c r="O2956" s="72">
        <f t="shared" si="138"/>
        <v>-4.7911793579742817E-3</v>
      </c>
    </row>
    <row r="2957" spans="1:15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7.4228600000000006E-2</v>
      </c>
      <c r="F2957" s="5">
        <v>0.2354638</v>
      </c>
      <c r="G2957" s="5">
        <v>5.7719100000000002E-2</v>
      </c>
      <c r="H2957" s="5">
        <v>0.96247519999999998</v>
      </c>
      <c r="I2957" s="9">
        <v>6.7580799999999996E-2</v>
      </c>
      <c r="M2957" s="5">
        <f t="shared" si="140"/>
        <v>-4.8086989059863967</v>
      </c>
      <c r="N2957" s="95">
        <f t="shared" si="139"/>
        <v>8.0924457710137235E-3</v>
      </c>
      <c r="O2957" s="72">
        <f t="shared" si="138"/>
        <v>-8.1253673412685426E-3</v>
      </c>
    </row>
    <row r="2958" spans="1:15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4.66624E-2</v>
      </c>
      <c r="F2958" s="5">
        <v>0.1941862</v>
      </c>
      <c r="G2958" s="5">
        <v>4.3776099999999998E-2</v>
      </c>
      <c r="H2958" s="5">
        <v>0.84179130000000002</v>
      </c>
      <c r="I2958" s="9">
        <v>8.0291500000000002E-2</v>
      </c>
      <c r="M2958" s="5">
        <f t="shared" si="140"/>
        <v>-4.4483749506988071</v>
      </c>
      <c r="N2958" s="95">
        <f t="shared" si="139"/>
        <v>1.1562309825743428E-2</v>
      </c>
      <c r="O2958" s="72">
        <f t="shared" si="138"/>
        <v>-1.1629673083319133E-2</v>
      </c>
    </row>
    <row r="2959" spans="1:15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1.00184E-2</v>
      </c>
      <c r="F2959" s="5">
        <v>0.15796089999999999</v>
      </c>
      <c r="G2959" s="5">
        <v>8.6738000000000006E-3</v>
      </c>
      <c r="H2959" s="5">
        <v>0.70823959999999997</v>
      </c>
      <c r="I2959" s="9">
        <v>8.4429299999999999E-2</v>
      </c>
      <c r="M2959" s="5">
        <f t="shared" si="140"/>
        <v>-3.9147113956084789</v>
      </c>
      <c r="N2959" s="95">
        <f t="shared" si="139"/>
        <v>1.9556229891633251E-2</v>
      </c>
      <c r="O2959" s="72">
        <f t="shared" si="138"/>
        <v>-1.9749983171371936E-2</v>
      </c>
    </row>
    <row r="2960" spans="1:15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4.91785E-2</v>
      </c>
      <c r="F2960" s="5">
        <v>0.1629408</v>
      </c>
      <c r="G2960" s="5">
        <v>3.6035699999999997E-2</v>
      </c>
      <c r="H2960" s="5">
        <v>0.7414307</v>
      </c>
      <c r="I2960" s="9">
        <v>7.6252500000000001E-2</v>
      </c>
      <c r="M2960" s="5">
        <f t="shared" si="140"/>
        <v>-4.182554193062427</v>
      </c>
      <c r="N2960" s="95">
        <f t="shared" si="139"/>
        <v>1.5030130084590134E-2</v>
      </c>
      <c r="O2960" s="72">
        <f t="shared" si="138"/>
        <v>-1.5144227196264246E-2</v>
      </c>
    </row>
    <row r="2961" spans="1:15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3.4545600000000003E-2</v>
      </c>
      <c r="F2961" s="5">
        <v>0.1253648</v>
      </c>
      <c r="G2961" s="5">
        <v>2.5348699999999998E-2</v>
      </c>
      <c r="H2961" s="5">
        <v>0.50520310000000002</v>
      </c>
      <c r="I2961" s="9">
        <v>7.3162500000000005E-2</v>
      </c>
      <c r="M2961" s="5">
        <f t="shared" si="140"/>
        <v>-3.6739604939845032</v>
      </c>
      <c r="N2961" s="95">
        <f t="shared" si="139"/>
        <v>2.4747776203925598E-2</v>
      </c>
      <c r="O2961" s="72">
        <f t="shared" si="138"/>
        <v>-2.5059150366159199E-2</v>
      </c>
    </row>
    <row r="2962" spans="1:15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1.1039500000000001E-2</v>
      </c>
      <c r="F2962" s="5">
        <v>0.14176359999999999</v>
      </c>
      <c r="G2962" s="5">
        <v>3.8502300000000003E-2</v>
      </c>
      <c r="H2962" s="5">
        <v>0.29631079999999999</v>
      </c>
      <c r="I2962" s="9">
        <v>8.6634900000000001E-2</v>
      </c>
      <c r="M2962" s="5">
        <f t="shared" si="140"/>
        <v>-3.471523816759964</v>
      </c>
      <c r="N2962" s="95">
        <f t="shared" si="139"/>
        <v>3.013341544239494E-2</v>
      </c>
      <c r="O2962" s="72">
        <f t="shared" si="138"/>
        <v>-3.0596758637625256E-2</v>
      </c>
    </row>
    <row r="2963" spans="1:15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4.1386300000000001E-2</v>
      </c>
      <c r="F2963" s="5">
        <v>0.14560129999999999</v>
      </c>
      <c r="G2963" s="5">
        <v>4.0747999999999999E-2</v>
      </c>
      <c r="H2963" s="5">
        <v>2.9726279999999998</v>
      </c>
      <c r="I2963" s="9">
        <v>0.12434240000000001</v>
      </c>
      <c r="M2963" s="5">
        <f t="shared" si="140"/>
        <v>-7.7240790931175463</v>
      </c>
      <c r="N2963" s="95">
        <f t="shared" si="139"/>
        <v>4.4185841768360005E-4</v>
      </c>
      <c r="O2963" s="72">
        <f t="shared" si="138"/>
        <v>-4.4195606587977708E-4</v>
      </c>
    </row>
    <row r="2964" spans="1:15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3.7390399999999997E-2</v>
      </c>
      <c r="F2964" s="5">
        <v>-8.5824899999999996E-2</v>
      </c>
      <c r="G2964" s="5">
        <v>8.4075700000000003E-2</v>
      </c>
      <c r="H2964" s="5">
        <v>3.2889659999999998</v>
      </c>
      <c r="I2964" s="9">
        <v>0.14975340000000001</v>
      </c>
      <c r="M2964" s="5">
        <f t="shared" si="140"/>
        <v>-8.2241823142167014</v>
      </c>
      <c r="N2964" s="95">
        <f t="shared" si="139"/>
        <v>2.6801962037980518E-4</v>
      </c>
      <c r="O2964" s="72">
        <f t="shared" si="138"/>
        <v>-2.6805554405724257E-4</v>
      </c>
    </row>
    <row r="2965" spans="1:15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0.12588679999999999</v>
      </c>
      <c r="F2965" s="5">
        <v>0.164351</v>
      </c>
      <c r="G2965" s="5">
        <v>5.4196899999999999E-2</v>
      </c>
      <c r="H2965" s="5">
        <v>0.53546769999999999</v>
      </c>
      <c r="I2965" s="9">
        <v>0.40418999999999999</v>
      </c>
      <c r="M2965" s="5">
        <f t="shared" si="140"/>
        <v>-3.766638255684744</v>
      </c>
      <c r="N2965" s="95">
        <f t="shared" si="139"/>
        <v>2.2606800572642742E-2</v>
      </c>
      <c r="O2965" s="72">
        <f t="shared" si="138"/>
        <v>-2.2866251989648635E-2</v>
      </c>
    </row>
    <row r="2966" spans="1:15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8.8505E-2</v>
      </c>
      <c r="F2966" s="5">
        <v>0.15073549999999999</v>
      </c>
      <c r="G2966" s="5">
        <v>5.3894200000000003E-2</v>
      </c>
      <c r="H2966" s="5">
        <v>0.6041048</v>
      </c>
      <c r="I2966" s="9">
        <v>0.3859262</v>
      </c>
      <c r="M2966" s="5">
        <f t="shared" si="140"/>
        <v>-3.8806085343461509</v>
      </c>
      <c r="N2966" s="95">
        <f t="shared" si="139"/>
        <v>2.022093726166822E-2</v>
      </c>
      <c r="O2966" s="72">
        <f t="shared" si="138"/>
        <v>-2.0428178919706549E-2</v>
      </c>
    </row>
    <row r="2967" spans="1:15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0.1588784</v>
      </c>
      <c r="F2967" s="5">
        <v>0.2381267</v>
      </c>
      <c r="G2967" s="5">
        <v>6.1144299999999999E-2</v>
      </c>
      <c r="H2967" s="5">
        <v>1.1230929999999999</v>
      </c>
      <c r="I2967" s="9">
        <v>0.40283029999999997</v>
      </c>
      <c r="M2967" s="5">
        <f t="shared" si="140"/>
        <v>-4.8530879631573196</v>
      </c>
      <c r="N2967" s="95">
        <f t="shared" si="139"/>
        <v>7.7438065598231945E-3</v>
      </c>
      <c r="O2967" s="72">
        <f t="shared" si="138"/>
        <v>-7.7739455242052061E-3</v>
      </c>
    </row>
    <row r="2968" spans="1:15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0.29212739999999998</v>
      </c>
      <c r="F2968" s="5">
        <v>0.40609050000000002</v>
      </c>
      <c r="G2968" s="5">
        <v>3.2899299999999999E-2</v>
      </c>
      <c r="H2968" s="5">
        <v>1.5328630000000001</v>
      </c>
      <c r="I2968" s="9">
        <v>0.27490690000000001</v>
      </c>
      <c r="M2968" s="5">
        <f t="shared" si="140"/>
        <v>-5.5484429418147068</v>
      </c>
      <c r="N2968" s="95">
        <f t="shared" si="139"/>
        <v>3.878414291430988E-3</v>
      </c>
      <c r="O2968" s="72">
        <f t="shared" si="138"/>
        <v>-3.8859548433764247E-3</v>
      </c>
    </row>
    <row r="2969" spans="1:15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0.22017149999999999</v>
      </c>
      <c r="F2969" s="5">
        <v>9.0263800000000005E-2</v>
      </c>
      <c r="G2969" s="5">
        <v>1.84222E-2</v>
      </c>
      <c r="H2969" s="5">
        <v>2.9420329999999999</v>
      </c>
      <c r="I2969" s="9">
        <v>0.30712709999999999</v>
      </c>
      <c r="M2969" s="5">
        <f t="shared" si="140"/>
        <v>-7.2289122130714807</v>
      </c>
      <c r="N2969" s="95">
        <f t="shared" si="139"/>
        <v>7.247837238257037E-4</v>
      </c>
      <c r="O2969" s="72">
        <f t="shared" si="138"/>
        <v>-7.2504650653025743E-4</v>
      </c>
    </row>
    <row r="2970" spans="1:15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8.4274399999999999E-2</v>
      </c>
      <c r="F2970" s="5">
        <v>0.61129359999999999</v>
      </c>
      <c r="G2970" s="5">
        <v>1.04127E-2</v>
      </c>
      <c r="H2970" s="5">
        <v>2.8748049999999998</v>
      </c>
      <c r="I2970" s="9">
        <v>0.34586749999999999</v>
      </c>
      <c r="M2970" s="5">
        <f t="shared" si="140"/>
        <v>-7.8476058193607834</v>
      </c>
      <c r="N2970" s="95">
        <f t="shared" si="139"/>
        <v>3.9053364669475112E-4</v>
      </c>
      <c r="O2970" s="72">
        <f t="shared" si="138"/>
        <v>-3.9060992481942025E-4</v>
      </c>
    </row>
    <row r="2971" spans="1:15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3.7126800000000001E-2</v>
      </c>
      <c r="F2971" s="5">
        <v>0.50368429999999997</v>
      </c>
      <c r="G2971" s="5">
        <v>2.2277499999999999E-2</v>
      </c>
      <c r="H2971" s="5">
        <v>2.1225459999999998</v>
      </c>
      <c r="I2971" s="9">
        <v>0.26444250000000002</v>
      </c>
      <c r="M2971" s="5">
        <f t="shared" si="140"/>
        <v>-6.6572520379367717</v>
      </c>
      <c r="N2971" s="95">
        <f t="shared" si="139"/>
        <v>1.2830234895624573E-3</v>
      </c>
      <c r="O2971" s="72">
        <f t="shared" si="138"/>
        <v>-1.2838472688940351E-3</v>
      </c>
    </row>
    <row r="2972" spans="1:15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0.1026436</v>
      </c>
      <c r="F2972" s="5">
        <v>0.4809717</v>
      </c>
      <c r="G2972" s="5">
        <v>5.31511E-2</v>
      </c>
      <c r="H2972" s="5">
        <v>1.1948460000000001</v>
      </c>
      <c r="I2972" s="9">
        <v>0.35305130000000001</v>
      </c>
      <c r="M2972" s="5">
        <f t="shared" si="140"/>
        <v>-5.3107496449128044</v>
      </c>
      <c r="N2972" s="95">
        <f t="shared" si="139"/>
        <v>4.9139571972155374E-3</v>
      </c>
      <c r="O2972" s="72">
        <f t="shared" si="138"/>
        <v>-4.9260703836291643E-3</v>
      </c>
    </row>
    <row r="2973" spans="1:15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0.10994370000000001</v>
      </c>
      <c r="F2973" s="5">
        <v>0.49798690000000001</v>
      </c>
      <c r="G2973" s="5">
        <v>4.6975299999999998E-2</v>
      </c>
      <c r="H2973" s="5">
        <v>1.9043620000000001</v>
      </c>
      <c r="I2973" s="9">
        <v>0.39055400000000001</v>
      </c>
      <c r="M2973" s="5">
        <f t="shared" si="140"/>
        <v>-6.3905016027408363</v>
      </c>
      <c r="N2973" s="95">
        <f t="shared" si="139"/>
        <v>1.6746055867212747E-3</v>
      </c>
      <c r="O2973" s="72">
        <f t="shared" si="138"/>
        <v>-1.6760093059931282E-3</v>
      </c>
    </row>
    <row r="2974" spans="1:15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0.1593917</v>
      </c>
      <c r="F2974" s="5">
        <v>0.54629919999999998</v>
      </c>
      <c r="G2974" s="5">
        <v>6.9252400000000006E-2</v>
      </c>
      <c r="H2974" s="5">
        <v>1.631761</v>
      </c>
      <c r="I2974" s="9">
        <v>0.38823669999999999</v>
      </c>
      <c r="M2974" s="5">
        <f t="shared" si="140"/>
        <v>-6.185474977162559</v>
      </c>
      <c r="N2974" s="95">
        <f t="shared" si="139"/>
        <v>2.0548920078122461E-3</v>
      </c>
      <c r="O2974" s="72">
        <f t="shared" si="138"/>
        <v>-2.05700619517515E-3</v>
      </c>
    </row>
    <row r="2975" spans="1:15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0.39366289999999998</v>
      </c>
      <c r="F2975" s="5">
        <v>0.2134276</v>
      </c>
      <c r="G2975" s="5">
        <v>4.5381199999999997E-2</v>
      </c>
      <c r="H2975" s="5">
        <v>0.63743989999999995</v>
      </c>
      <c r="I2975" s="9">
        <v>0.52823790000000004</v>
      </c>
      <c r="M2975" s="5">
        <f t="shared" si="140"/>
        <v>-3.7421408457753582</v>
      </c>
      <c r="N2975" s="95">
        <f t="shared" si="139"/>
        <v>2.3154466310338431E-2</v>
      </c>
      <c r="O2975" s="72">
        <f t="shared" si="138"/>
        <v>-2.342674211068884E-2</v>
      </c>
    </row>
    <row r="2976" spans="1:15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0.41392519999999999</v>
      </c>
      <c r="F2976" s="5">
        <v>0.24319170000000001</v>
      </c>
      <c r="G2976" s="5">
        <v>6.0360200000000003E-2</v>
      </c>
      <c r="H2976" s="5">
        <v>1.012397</v>
      </c>
      <c r="I2976" s="9">
        <v>0.61009650000000004</v>
      </c>
      <c r="M2976" s="5">
        <f t="shared" si="140"/>
        <v>-4.4436384041055126</v>
      </c>
      <c r="N2976" s="95">
        <f t="shared" si="139"/>
        <v>1.1616567454226817E-2</v>
      </c>
      <c r="O2976" s="72">
        <f t="shared" si="138"/>
        <v>-1.168456690034016E-2</v>
      </c>
    </row>
    <row r="2977" spans="1:15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0.42025220000000002</v>
      </c>
      <c r="F2977" s="5">
        <v>0.1441846</v>
      </c>
      <c r="G2977" s="5">
        <v>3.8826399999999997E-2</v>
      </c>
      <c r="H2977" s="5">
        <v>0.7610439</v>
      </c>
      <c r="I2977" s="9">
        <v>0.5450467</v>
      </c>
      <c r="M2977" s="5">
        <f t="shared" si="140"/>
        <v>-3.7645667152738027</v>
      </c>
      <c r="N2977" s="95">
        <f t="shared" si="139"/>
        <v>2.2652618071093093E-2</v>
      </c>
      <c r="O2977" s="72">
        <f t="shared" si="138"/>
        <v>-2.2913130331353639E-2</v>
      </c>
    </row>
    <row r="2978" spans="1:15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0.38080229999999998</v>
      </c>
      <c r="F2978" s="5">
        <v>0.15521670000000001</v>
      </c>
      <c r="G2978" s="5">
        <v>5.2719799999999997E-2</v>
      </c>
      <c r="H2978" s="5">
        <v>0.40562300000000001</v>
      </c>
      <c r="I2978" s="9">
        <v>0.5145364</v>
      </c>
      <c r="M2978" s="5">
        <f t="shared" si="140"/>
        <v>-3.3606018821723906</v>
      </c>
      <c r="N2978" s="95">
        <f t="shared" si="139"/>
        <v>3.3549702301944075E-2</v>
      </c>
      <c r="O2978" s="72">
        <f t="shared" si="138"/>
        <v>-3.4125406696875485E-2</v>
      </c>
    </row>
    <row r="2979" spans="1:15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0.48855660000000001</v>
      </c>
      <c r="F2979" s="5">
        <v>0.16932069999999999</v>
      </c>
      <c r="G2979" s="5">
        <v>5.3875300000000001E-2</v>
      </c>
      <c r="H2979" s="5">
        <v>0.46748590000000001</v>
      </c>
      <c r="I2979" s="9">
        <v>0.46211930000000001</v>
      </c>
      <c r="M2979" s="5">
        <f t="shared" si="140"/>
        <v>-3.4767676357842836</v>
      </c>
      <c r="N2979" s="95">
        <f t="shared" si="139"/>
        <v>2.9980539791988323E-2</v>
      </c>
      <c r="O2979" s="72">
        <f t="shared" si="138"/>
        <v>-3.0439145615834065E-2</v>
      </c>
    </row>
    <row r="2980" spans="1:15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0.44629540000000001</v>
      </c>
      <c r="F2980" s="5">
        <v>0.1932461</v>
      </c>
      <c r="G2980" s="5">
        <v>5.4884000000000002E-2</v>
      </c>
      <c r="H2980" s="5">
        <v>0.80189370000000004</v>
      </c>
      <c r="I2980" s="9">
        <v>0.5610349</v>
      </c>
      <c r="M2980" s="5">
        <f t="shared" si="140"/>
        <v>-4.0087462761919594</v>
      </c>
      <c r="N2980" s="95">
        <f t="shared" si="139"/>
        <v>1.7832376570675872E-2</v>
      </c>
      <c r="O2980" s="72">
        <f t="shared" si="138"/>
        <v>-1.7993289238026372E-2</v>
      </c>
    </row>
    <row r="2981" spans="1:15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0.44854100000000002</v>
      </c>
      <c r="F2981" s="5">
        <v>0.20064699999999999</v>
      </c>
      <c r="G2981" s="5">
        <v>4.62119E-2</v>
      </c>
      <c r="H2981" s="5">
        <v>0.80128429999999995</v>
      </c>
      <c r="I2981" s="9">
        <v>0.48945430000000001</v>
      </c>
      <c r="M2981" s="5">
        <f t="shared" si="140"/>
        <v>-3.9925971973820147</v>
      </c>
      <c r="N2981" s="95">
        <f t="shared" si="139"/>
        <v>1.811743112091567E-2</v>
      </c>
      <c r="O2981" s="72">
        <f t="shared" si="138"/>
        <v>-1.8283561404550116E-2</v>
      </c>
    </row>
    <row r="2982" spans="1:15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0.44408180000000003</v>
      </c>
      <c r="F2982" s="5">
        <v>0.2041607</v>
      </c>
      <c r="G2982" s="5">
        <v>5.26014E-2</v>
      </c>
      <c r="H2982" s="5">
        <v>0.68794860000000002</v>
      </c>
      <c r="I2982" s="9">
        <v>0.45032420000000001</v>
      </c>
      <c r="M2982" s="5">
        <f t="shared" si="140"/>
        <v>-3.8943030700760493</v>
      </c>
      <c r="N2982" s="95">
        <f t="shared" si="139"/>
        <v>1.9951395617771643E-2</v>
      </c>
      <c r="O2982" s="72">
        <f t="shared" si="138"/>
        <v>-2.0153112238979354E-2</v>
      </c>
    </row>
    <row r="2983" spans="1:15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0.24388170000000001</v>
      </c>
      <c r="F2983" s="5">
        <v>0.10484250000000001</v>
      </c>
      <c r="G2983" s="5">
        <v>2.7929599999999999E-2</v>
      </c>
      <c r="H2983" s="5">
        <v>0.63824769999999997</v>
      </c>
      <c r="I2983" s="9">
        <v>0.28587560000000001</v>
      </c>
      <c r="M2983" s="5">
        <f t="shared" si="140"/>
        <v>-3.658212865472529</v>
      </c>
      <c r="N2983" s="95">
        <f t="shared" si="139"/>
        <v>2.5130708303664973E-2</v>
      </c>
      <c r="O2983" s="72">
        <f t="shared" si="138"/>
        <v>-2.5451876769738566E-2</v>
      </c>
    </row>
    <row r="2984" spans="1:15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0.20891409999999999</v>
      </c>
      <c r="F2984" s="5">
        <v>0.1258367</v>
      </c>
      <c r="G2984" s="5">
        <v>4.36461E-2</v>
      </c>
      <c r="H2984" s="5">
        <v>0.98527880000000001</v>
      </c>
      <c r="I2984" s="9">
        <v>0.29692879999999999</v>
      </c>
      <c r="M2984" s="5">
        <f t="shared" si="140"/>
        <v>-4.3751222377041445</v>
      </c>
      <c r="N2984" s="95">
        <f t="shared" si="139"/>
        <v>1.2430150217506658E-2</v>
      </c>
      <c r="O2984" s="72">
        <f t="shared" si="138"/>
        <v>-1.2508050751433257E-2</v>
      </c>
    </row>
    <row r="2985" spans="1:15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-0.36379879999999998</v>
      </c>
      <c r="F2985" s="5">
        <v>0.20690410000000001</v>
      </c>
      <c r="G2985" s="5">
        <v>2.7797100000000002E-2</v>
      </c>
      <c r="H2985" s="5">
        <v>0.2356801</v>
      </c>
      <c r="I2985" s="9">
        <v>0.54510239999999999</v>
      </c>
      <c r="M2985" s="5">
        <f t="shared" si="140"/>
        <v>-3.25519618482494</v>
      </c>
      <c r="N2985" s="95">
        <f t="shared" si="139"/>
        <v>3.7140618000537987E-2</v>
      </c>
      <c r="O2985" s="72">
        <f t="shared" si="138"/>
        <v>-3.7847898615072602E-2</v>
      </c>
    </row>
    <row r="2986" spans="1:15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-9.4114000000000003E-2</v>
      </c>
      <c r="F2986" s="5">
        <v>8.8844999999999993E-2</v>
      </c>
      <c r="G2986" s="5">
        <v>2.8983399999999999E-2</v>
      </c>
      <c r="H2986" s="5">
        <v>0.17309720000000001</v>
      </c>
      <c r="I2986" s="9">
        <v>0.64482660000000003</v>
      </c>
      <c r="M2986" s="5">
        <f t="shared" si="140"/>
        <v>-2.8197356677095202</v>
      </c>
      <c r="N2986" s="95">
        <f t="shared" si="139"/>
        <v>5.6266968234955556E-2</v>
      </c>
      <c r="O2986" s="72">
        <f t="shared" si="138"/>
        <v>-5.7911958167245203E-2</v>
      </c>
    </row>
    <row r="2987" spans="1:15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2.4453699999999998E-2</v>
      </c>
      <c r="F2987" s="5">
        <v>0.17966270000000001</v>
      </c>
      <c r="G2987" s="5">
        <v>3.6829800000000003E-2</v>
      </c>
      <c r="H2987" s="5">
        <v>1.078689</v>
      </c>
      <c r="I2987" s="9">
        <v>8.3244700000000005E-2</v>
      </c>
      <c r="M2987" s="5">
        <f t="shared" si="140"/>
        <v>-4.756584742832846</v>
      </c>
      <c r="N2987" s="95">
        <f t="shared" si="139"/>
        <v>8.5216701528477191E-3</v>
      </c>
      <c r="O2987" s="72">
        <f t="shared" si="138"/>
        <v>-8.5581871893684568E-3</v>
      </c>
    </row>
    <row r="2988" spans="1:15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2.8691700000000001E-2</v>
      </c>
      <c r="F2988" s="5">
        <v>0.16439889999999999</v>
      </c>
      <c r="G2988" s="5">
        <v>2.2403599999999999E-2</v>
      </c>
      <c r="H2988" s="5">
        <v>1.109583</v>
      </c>
      <c r="I2988" s="9">
        <v>0.118701</v>
      </c>
      <c r="M2988" s="5">
        <f t="shared" si="140"/>
        <v>-4.6444980032381808</v>
      </c>
      <c r="N2988" s="95">
        <f t="shared" si="139"/>
        <v>9.5227992525221562E-3</v>
      </c>
      <c r="O2988" s="72">
        <f t="shared" si="138"/>
        <v>-9.5684310312365711E-3</v>
      </c>
    </row>
    <row r="2989" spans="1:15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1.0463200000000001E-2</v>
      </c>
      <c r="F2989" s="5">
        <v>0.16935349999999999</v>
      </c>
      <c r="G2989" s="5">
        <v>3.37743E-2</v>
      </c>
      <c r="H2989" s="5">
        <v>1.277204</v>
      </c>
      <c r="I2989" s="9">
        <v>0.12609100000000001</v>
      </c>
      <c r="M2989" s="5">
        <f t="shared" si="140"/>
        <v>-5.0127503504348132</v>
      </c>
      <c r="N2989" s="95">
        <f t="shared" si="139"/>
        <v>6.6086168320703912E-3</v>
      </c>
      <c r="O2989" s="72">
        <f t="shared" si="138"/>
        <v>-6.6305504275119788E-3</v>
      </c>
    </row>
    <row r="2990" spans="1:15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-1.35353E-2</v>
      </c>
      <c r="F2990" s="5">
        <v>0.18035680000000001</v>
      </c>
      <c r="G2990" s="5">
        <v>1.14123E-2</v>
      </c>
      <c r="H2990" s="5">
        <v>1.537512</v>
      </c>
      <c r="I2990" s="9">
        <v>0.11446539999999999</v>
      </c>
      <c r="M2990" s="5">
        <f t="shared" si="140"/>
        <v>-5.2818486281056689</v>
      </c>
      <c r="N2990" s="95">
        <f t="shared" si="139"/>
        <v>5.0573189968404529E-3</v>
      </c>
      <c r="O2990" s="72">
        <f t="shared" si="138"/>
        <v>-5.0701505148935556E-3</v>
      </c>
    </row>
    <row r="2991" spans="1:15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1.7437500000000002E-2</v>
      </c>
      <c r="F2991" s="5">
        <v>0.1865385</v>
      </c>
      <c r="G2991" s="5">
        <v>2.7906299999999998E-2</v>
      </c>
      <c r="H2991" s="5">
        <v>1.2721579999999999</v>
      </c>
      <c r="I2991" s="9">
        <v>0.10073699999999999</v>
      </c>
      <c r="M2991" s="5">
        <f t="shared" si="140"/>
        <v>-4.9955803555665446</v>
      </c>
      <c r="N2991" s="95">
        <f t="shared" si="139"/>
        <v>6.7222971228561648E-3</v>
      </c>
      <c r="O2991" s="72">
        <f t="shared" si="138"/>
        <v>-6.7449935340247267E-3</v>
      </c>
    </row>
    <row r="2992" spans="1:15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1.2399200000000001E-2</v>
      </c>
      <c r="F2992" s="5">
        <v>0.1785853</v>
      </c>
      <c r="G2992" s="5">
        <v>2.4744599999999999E-2</v>
      </c>
      <c r="H2992" s="5">
        <v>1.0993219999999999</v>
      </c>
      <c r="I2992" s="9">
        <v>0.12149020000000001</v>
      </c>
      <c r="M2992" s="5">
        <f t="shared" si="140"/>
        <v>-4.6725223075402642</v>
      </c>
      <c r="N2992" s="95">
        <f t="shared" si="139"/>
        <v>9.2620716147810058E-3</v>
      </c>
      <c r="O2992" s="72">
        <f t="shared" si="138"/>
        <v>-9.3052313055606555E-3</v>
      </c>
    </row>
    <row r="2993" spans="1:15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4.24883E-2</v>
      </c>
      <c r="F2993" s="5">
        <v>0.19497639999999999</v>
      </c>
      <c r="G2993" s="5">
        <v>1.6494700000000001E-2</v>
      </c>
      <c r="H2993" s="5">
        <v>1.24777</v>
      </c>
      <c r="I2993" s="9">
        <v>0.1105903</v>
      </c>
      <c r="M2993" s="5">
        <f t="shared" si="140"/>
        <v>-4.8612154889430697</v>
      </c>
      <c r="N2993" s="95">
        <f t="shared" si="139"/>
        <v>7.6816051512744125E-3</v>
      </c>
      <c r="O2993" s="72">
        <f t="shared" si="138"/>
        <v>-7.7112606456057652E-3</v>
      </c>
    </row>
    <row r="2994" spans="1:15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7.8417000000000001E-3</v>
      </c>
      <c r="F2994" s="5">
        <v>0.1917769</v>
      </c>
      <c r="G2994" s="5">
        <v>1.3256799999999999E-2</v>
      </c>
      <c r="H2994" s="5">
        <v>1.4103129999999999</v>
      </c>
      <c r="I2994" s="9">
        <v>0.1119508</v>
      </c>
      <c r="M2994" s="5">
        <f t="shared" si="140"/>
        <v>-5.1032045751997233</v>
      </c>
      <c r="N2994" s="95">
        <f t="shared" si="139"/>
        <v>6.0405305976196817E-3</v>
      </c>
      <c r="O2994" s="72">
        <f t="shared" si="138"/>
        <v>-6.0588484060104357E-3</v>
      </c>
    </row>
    <row r="2995" spans="1:15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-0.14477110000000001</v>
      </c>
      <c r="F2995" s="5">
        <v>0.1478534</v>
      </c>
      <c r="G2995" s="5">
        <v>1.8856399999999999E-2</v>
      </c>
      <c r="H2995" s="5">
        <v>0.83495889999999995</v>
      </c>
      <c r="I2995" s="9">
        <v>0.1030546</v>
      </c>
      <c r="M2995" s="5">
        <f t="shared" si="140"/>
        <v>-4.2360063874756539</v>
      </c>
      <c r="N2995" s="95">
        <f t="shared" si="139"/>
        <v>1.4258985506301272E-2</v>
      </c>
      <c r="O2995" s="72">
        <f t="shared" si="138"/>
        <v>-1.4361621666708096E-2</v>
      </c>
    </row>
    <row r="2996" spans="1:15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3.4569200000000001E-2</v>
      </c>
      <c r="F2996" s="5">
        <v>0.14941989999999999</v>
      </c>
      <c r="G2996" s="5">
        <v>3.7144200000000002E-2</v>
      </c>
      <c r="H2996" s="5">
        <v>1.2142550000000001</v>
      </c>
      <c r="I2996" s="9">
        <v>0.1079642</v>
      </c>
      <c r="M2996" s="5">
        <f t="shared" si="140"/>
        <v>-4.9116516514343616</v>
      </c>
      <c r="N2996" s="95">
        <f t="shared" si="139"/>
        <v>7.3065430938446998E-3</v>
      </c>
      <c r="O2996" s="72">
        <f t="shared" si="138"/>
        <v>-7.3333666178583392E-3</v>
      </c>
    </row>
    <row r="2997" spans="1:15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0.49060959999999998</v>
      </c>
      <c r="F2997" s="5">
        <v>0.19035350000000001</v>
      </c>
      <c r="G2997" s="5">
        <v>8.6960999999999997E-2</v>
      </c>
      <c r="H2997" s="5">
        <v>1.7443390000000001</v>
      </c>
      <c r="I2997" s="9">
        <v>0.48893920000000002</v>
      </c>
      <c r="M2997" s="5">
        <f t="shared" si="140"/>
        <v>-5.7893142627374576</v>
      </c>
      <c r="N2997" s="95">
        <f t="shared" si="139"/>
        <v>3.0507443465433081E-3</v>
      </c>
      <c r="O2997" s="72">
        <f t="shared" si="138"/>
        <v>-3.0554073532531511E-3</v>
      </c>
    </row>
    <row r="2998" spans="1:15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0.34279710000000002</v>
      </c>
      <c r="F2998" s="5">
        <v>0.24357000000000001</v>
      </c>
      <c r="G2998" s="5">
        <v>7.6279E-2</v>
      </c>
      <c r="H2998" s="5">
        <v>3.1929259999999999</v>
      </c>
      <c r="I2998" s="9">
        <v>0.54494149999999997</v>
      </c>
      <c r="M2998" s="5">
        <f t="shared" si="140"/>
        <v>-8.1162488169900175</v>
      </c>
      <c r="N2998" s="95">
        <f t="shared" si="139"/>
        <v>2.9855767752886577E-4</v>
      </c>
      <c r="O2998" s="72">
        <f t="shared" si="138"/>
        <v>-2.9860225474505E-4</v>
      </c>
    </row>
    <row r="2999" spans="1:15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0.45434219999999997</v>
      </c>
      <c r="F2999" s="5">
        <v>0.27821439999999997</v>
      </c>
      <c r="G2999" s="5">
        <v>9.28813E-2</v>
      </c>
      <c r="H2999" s="5">
        <v>6.9822660000000001</v>
      </c>
      <c r="I2999" s="9">
        <v>0.50909450000000001</v>
      </c>
      <c r="M2999" s="5">
        <f t="shared" si="140"/>
        <v>-14.314075429434858</v>
      </c>
      <c r="N2999" s="95">
        <f t="shared" si="139"/>
        <v>6.0740136513203484E-7</v>
      </c>
      <c r="O2999" s="72">
        <f t="shared" si="138"/>
        <v>-6.074015495619133E-7</v>
      </c>
    </row>
    <row r="3000" spans="1:15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0.4186938</v>
      </c>
      <c r="F3000" s="5">
        <v>0.33461819999999998</v>
      </c>
      <c r="G3000" s="5">
        <v>9.4684400000000002E-2</v>
      </c>
      <c r="H3000" s="5">
        <v>3.4058679999999999</v>
      </c>
      <c r="I3000" s="9">
        <v>0.54316989999999998</v>
      </c>
      <c r="M3000" s="5">
        <f t="shared" si="140"/>
        <v>-8.7048498478855958</v>
      </c>
      <c r="N3000" s="95">
        <f t="shared" si="139"/>
        <v>1.6575237271191474E-4</v>
      </c>
      <c r="O3000" s="72">
        <f t="shared" si="138"/>
        <v>-1.6576611115455079E-4</v>
      </c>
    </row>
    <row r="3001" spans="1:15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0.38211430000000002</v>
      </c>
      <c r="F3001" s="5">
        <v>0.42770979999999997</v>
      </c>
      <c r="G3001" s="5">
        <v>0.1023202</v>
      </c>
      <c r="H3001" s="5">
        <v>3.632933</v>
      </c>
      <c r="I3001" s="9">
        <v>0.61486339999999995</v>
      </c>
      <c r="M3001" s="5">
        <f t="shared" si="140"/>
        <v>-9.2338633778352772</v>
      </c>
      <c r="N3001" s="95">
        <f t="shared" si="139"/>
        <v>9.7665610837068597E-5</v>
      </c>
      <c r="O3001" s="72">
        <f t="shared" si="138"/>
        <v>-9.7670380433339607E-5</v>
      </c>
    </row>
    <row r="3002" spans="1:15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0.4851374</v>
      </c>
      <c r="F3002" s="5">
        <v>0.48872759999999998</v>
      </c>
      <c r="G3002" s="5">
        <v>0.11380220000000001</v>
      </c>
      <c r="H3002" s="5">
        <v>6.1529769999999999</v>
      </c>
      <c r="I3002" s="9">
        <v>0.62455110000000003</v>
      </c>
      <c r="M3002" s="5">
        <f t="shared" si="140"/>
        <v>-13.381653627234607</v>
      </c>
      <c r="N3002" s="95">
        <f t="shared" si="139"/>
        <v>1.5431956866438299E-6</v>
      </c>
      <c r="O3002" s="72">
        <f t="shared" si="138"/>
        <v>-1.5431968774095084E-6</v>
      </c>
    </row>
    <row r="3003" spans="1:15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0.50354100000000002</v>
      </c>
      <c r="F3003" s="5">
        <v>0.52360530000000005</v>
      </c>
      <c r="G3003" s="5">
        <v>0.11195090000000001</v>
      </c>
      <c r="H3003" s="5">
        <v>6.7592239999999997</v>
      </c>
      <c r="I3003" s="9">
        <v>0.58191280000000001</v>
      </c>
      <c r="M3003" s="5">
        <f t="shared" si="140"/>
        <v>-14.40246537194907</v>
      </c>
      <c r="N3003" s="95">
        <f t="shared" si="139"/>
        <v>5.5601757806719997E-7</v>
      </c>
      <c r="O3003" s="72">
        <f t="shared" si="138"/>
        <v>-5.5601773266837051E-7</v>
      </c>
    </row>
    <row r="3004" spans="1:15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0.46209929999999999</v>
      </c>
      <c r="F3004" s="5">
        <v>0.59645049999999999</v>
      </c>
      <c r="G3004" s="5">
        <v>0.1160277</v>
      </c>
      <c r="H3004" s="5">
        <v>4.6172839999999997</v>
      </c>
      <c r="I3004" s="9">
        <v>0.57062460000000004</v>
      </c>
      <c r="M3004" s="5">
        <f t="shared" si="140"/>
        <v>-11.151786607007612</v>
      </c>
      <c r="N3004" s="95">
        <f t="shared" si="139"/>
        <v>1.434942112158311E-5</v>
      </c>
      <c r="O3004" s="72">
        <f t="shared" si="138"/>
        <v>-1.434952407547928E-5</v>
      </c>
    </row>
    <row r="3005" spans="1:15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0.43534529999999999</v>
      </c>
      <c r="F3005" s="5">
        <v>0.63472090000000003</v>
      </c>
      <c r="G3005" s="5">
        <v>9.28789E-2</v>
      </c>
      <c r="H3005" s="5">
        <v>5.6627000000000001</v>
      </c>
      <c r="I3005" s="9">
        <v>0.56309370000000003</v>
      </c>
      <c r="M3005" s="5">
        <f t="shared" si="140"/>
        <v>-12.703983682453686</v>
      </c>
      <c r="N3005" s="95">
        <f t="shared" si="139"/>
        <v>3.038985785370668E-6</v>
      </c>
      <c r="O3005" s="72">
        <f t="shared" si="138"/>
        <v>-3.0389904030796563E-6</v>
      </c>
    </row>
    <row r="3006" spans="1:15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0.38170530000000003</v>
      </c>
      <c r="F3006" s="5">
        <v>0.64361619999999997</v>
      </c>
      <c r="G3006" s="5">
        <v>6.7264299999999999E-2</v>
      </c>
      <c r="H3006" s="5">
        <v>3.86246</v>
      </c>
      <c r="I3006" s="9">
        <v>0.5153259</v>
      </c>
      <c r="M3006" s="5">
        <f t="shared" si="140"/>
        <v>-9.6950095013489417</v>
      </c>
      <c r="N3006" s="95">
        <f t="shared" si="139"/>
        <v>6.1586301552610318E-5</v>
      </c>
      <c r="O3006" s="72">
        <f t="shared" si="138"/>
        <v>-6.1588198066754628E-5</v>
      </c>
    </row>
    <row r="3007" spans="1:15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0.42150330000000003</v>
      </c>
      <c r="F3007" s="5">
        <v>0.91222329999999996</v>
      </c>
      <c r="G3007" s="5">
        <v>-2.1582500000000001E-2</v>
      </c>
      <c r="H3007" s="5">
        <v>9.4726689999999998</v>
      </c>
      <c r="I3007" s="9">
        <v>0.1261099</v>
      </c>
      <c r="M3007" s="5">
        <f t="shared" si="140"/>
        <v>-18.539973529904813</v>
      </c>
      <c r="N3007" s="95">
        <f t="shared" si="139"/>
        <v>8.8754789328133389E-9</v>
      </c>
      <c r="O3007" s="72">
        <f t="shared" si="138"/>
        <v>-8.8754789467645622E-9</v>
      </c>
    </row>
    <row r="3008" spans="1:15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0.38514369999999998</v>
      </c>
      <c r="F3008" s="5">
        <v>0.94619540000000002</v>
      </c>
      <c r="G3008" s="5">
        <v>-1.2193600000000001E-2</v>
      </c>
      <c r="H3008" s="5">
        <v>11.274330000000001</v>
      </c>
      <c r="I3008" s="9">
        <v>0.17096819999999999</v>
      </c>
      <c r="M3008" s="5">
        <f t="shared" si="140"/>
        <v>-21.52285067686034</v>
      </c>
      <c r="N3008" s="95">
        <f t="shared" si="139"/>
        <v>4.4951554609463139E-10</v>
      </c>
      <c r="O3008" s="72">
        <f t="shared" si="138"/>
        <v>-4.4951553600625263E-10</v>
      </c>
    </row>
    <row r="3009" spans="1:15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0.39377000000000001</v>
      </c>
      <c r="F3009" s="5">
        <v>0.92232329999999996</v>
      </c>
      <c r="G3009" s="5">
        <v>-2.3463700000000001E-2</v>
      </c>
      <c r="H3009" s="5">
        <v>15.499090000000001</v>
      </c>
      <c r="I3009" s="9">
        <v>0.12338349999999999</v>
      </c>
      <c r="M3009" s="5">
        <f t="shared" si="140"/>
        <v>-28.156444881360219</v>
      </c>
      <c r="N3009" s="95">
        <f t="shared" si="139"/>
        <v>5.9130473675953595E-13</v>
      </c>
      <c r="O3009" s="72">
        <f t="shared" si="138"/>
        <v>-5.9130478291553316E-13</v>
      </c>
    </row>
    <row r="3010" spans="1:15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0.435249</v>
      </c>
      <c r="F3010" s="5">
        <v>0.81560869999999996</v>
      </c>
      <c r="G3010" s="5">
        <v>-3.5151500000000002E-2</v>
      </c>
      <c r="H3010" s="5">
        <v>13.82662</v>
      </c>
      <c r="I3010" s="9">
        <v>0.1015773</v>
      </c>
      <c r="M3010" s="5">
        <f t="shared" si="140"/>
        <v>-25.238879739113507</v>
      </c>
      <c r="N3010" s="95">
        <f t="shared" si="139"/>
        <v>1.0936888885577194E-11</v>
      </c>
      <c r="O3010" s="72">
        <f t="shared" ref="O3010:O3073" si="141">C3010*LN(logistic(M3010))+(1-C3010)*LN(1-logistic(M3010))</f>
        <v>-1.0936918037944687E-11</v>
      </c>
    </row>
    <row r="3011" spans="1:15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0.43208210000000002</v>
      </c>
      <c r="F3011" s="5">
        <v>0.26420189999999999</v>
      </c>
      <c r="G3011" s="5">
        <v>5.3215600000000002E-2</v>
      </c>
      <c r="H3011" s="5">
        <v>0.88852710000000001</v>
      </c>
      <c r="I3011" s="9">
        <v>0.70881079999999996</v>
      </c>
      <c r="M3011" s="5">
        <f t="shared" si="140"/>
        <v>-4.150940032994697</v>
      </c>
      <c r="N3011" s="95">
        <f t="shared" ref="N3011:N3074" si="142">logistic(M3011)</f>
        <v>1.5505400453406365E-2</v>
      </c>
      <c r="O3011" s="72">
        <f t="shared" si="141"/>
        <v>-1.5626866396322391E-2</v>
      </c>
    </row>
    <row r="3012" spans="1:15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0.52912329999999996</v>
      </c>
      <c r="F3012" s="5">
        <v>0.2687445</v>
      </c>
      <c r="G3012" s="5">
        <v>4.9548399999999999E-2</v>
      </c>
      <c r="H3012" s="5">
        <v>1.0770690000000001</v>
      </c>
      <c r="I3012" s="9">
        <v>0.69042720000000002</v>
      </c>
      <c r="M3012" s="5">
        <f t="shared" ref="M3012:M3075" si="143">MMULT(D3012:I3012,$L$20:$L$25)</f>
        <v>-4.3998489220594523</v>
      </c>
      <c r="N3012" s="95">
        <f t="shared" si="142"/>
        <v>1.2130245233273461E-2</v>
      </c>
      <c r="O3012" s="72">
        <f t="shared" si="141"/>
        <v>-1.2204417083416554E-2</v>
      </c>
    </row>
    <row r="3013" spans="1:15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0.51820869999999997</v>
      </c>
      <c r="F3013" s="5">
        <v>0.20940339999999999</v>
      </c>
      <c r="G3013" s="5">
        <v>4.1921100000000003E-2</v>
      </c>
      <c r="H3013" s="5">
        <v>0.57750820000000003</v>
      </c>
      <c r="I3013" s="9">
        <v>0.47893400000000003</v>
      </c>
      <c r="M3013" s="5">
        <f t="shared" si="143"/>
        <v>-3.5920489062084702</v>
      </c>
      <c r="N3013" s="95">
        <f t="shared" si="142"/>
        <v>2.6803620834319822E-2</v>
      </c>
      <c r="O3013" s="72">
        <f t="shared" si="141"/>
        <v>-2.7169388624614571E-2</v>
      </c>
    </row>
    <row r="3014" spans="1:15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0.51981379999999999</v>
      </c>
      <c r="F3014" s="5">
        <v>0.24331610000000001</v>
      </c>
      <c r="G3014" s="5">
        <v>5.3012900000000002E-2</v>
      </c>
      <c r="H3014" s="5">
        <v>0.29506749999999998</v>
      </c>
      <c r="I3014" s="9">
        <v>0.62153210000000003</v>
      </c>
      <c r="M3014" s="5">
        <f t="shared" si="143"/>
        <v>-3.190951171273698</v>
      </c>
      <c r="N3014" s="95">
        <f t="shared" si="142"/>
        <v>3.9507669818100458E-2</v>
      </c>
      <c r="O3014" s="72">
        <f t="shared" si="141"/>
        <v>-4.0309282040286061E-2</v>
      </c>
    </row>
    <row r="3015" spans="1:15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0.49211899999999997</v>
      </c>
      <c r="F3015" s="5">
        <v>0.25513849999999999</v>
      </c>
      <c r="G3015" s="5">
        <v>4.0005800000000001E-2</v>
      </c>
      <c r="H3015" s="5">
        <v>0.56143330000000002</v>
      </c>
      <c r="I3015" s="9">
        <v>0.64494370000000001</v>
      </c>
      <c r="M3015" s="5">
        <f t="shared" si="143"/>
        <v>-3.5255428158243824</v>
      </c>
      <c r="N3015" s="95">
        <f t="shared" si="142"/>
        <v>2.8594132913445008E-2</v>
      </c>
      <c r="O3015" s="72">
        <f t="shared" si="141"/>
        <v>-2.9010909263166122E-2</v>
      </c>
    </row>
    <row r="3016" spans="1:15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0.53083599999999997</v>
      </c>
      <c r="F3016" s="5">
        <v>0.23965159999999999</v>
      </c>
      <c r="G3016" s="5">
        <v>4.9205199999999998E-2</v>
      </c>
      <c r="H3016" s="5">
        <v>0.49844959999999999</v>
      </c>
      <c r="I3016" s="9">
        <v>0.63514590000000004</v>
      </c>
      <c r="M3016" s="5">
        <f t="shared" si="143"/>
        <v>-3.4662684929480907</v>
      </c>
      <c r="N3016" s="95">
        <f t="shared" si="142"/>
        <v>3.0287384185462139E-2</v>
      </c>
      <c r="O3016" s="72">
        <f t="shared" si="141"/>
        <v>-3.0755523738180215E-2</v>
      </c>
    </row>
    <row r="3017" spans="1:15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0.46382770000000001</v>
      </c>
      <c r="F3017" s="5">
        <v>0.29152749999999999</v>
      </c>
      <c r="G3017" s="5">
        <v>4.2100899999999997E-2</v>
      </c>
      <c r="H3017" s="5">
        <v>0.81203060000000005</v>
      </c>
      <c r="I3017" s="9">
        <v>0.56687379999999998</v>
      </c>
      <c r="M3017" s="5">
        <f t="shared" si="143"/>
        <v>-4.0546672118845706</v>
      </c>
      <c r="N3017" s="95">
        <f t="shared" si="142"/>
        <v>1.7045657179563786E-2</v>
      </c>
      <c r="O3017" s="72">
        <f t="shared" si="141"/>
        <v>-1.719260668838957E-2</v>
      </c>
    </row>
    <row r="3018" spans="1:15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0.54489860000000001</v>
      </c>
      <c r="F3018" s="5">
        <v>0.30551719999999999</v>
      </c>
      <c r="G3018" s="5">
        <v>2.5456800000000002E-2</v>
      </c>
      <c r="H3018" s="5">
        <v>0.59563169999999999</v>
      </c>
      <c r="I3018" s="9">
        <v>0.36054069999999999</v>
      </c>
      <c r="M3018" s="5">
        <f t="shared" si="143"/>
        <v>-3.6912940326706085</v>
      </c>
      <c r="N3018" s="95">
        <f t="shared" si="142"/>
        <v>2.4332854070864555E-2</v>
      </c>
      <c r="O3018" s="72">
        <f t="shared" si="141"/>
        <v>-2.4633789743105327E-2</v>
      </c>
    </row>
    <row r="3019" spans="1:15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0.37588909999999998</v>
      </c>
      <c r="F3019" s="5">
        <v>0.3239071</v>
      </c>
      <c r="G3019" s="5">
        <v>4.6143799999999999E-2</v>
      </c>
      <c r="H3019" s="5">
        <v>0.88204590000000005</v>
      </c>
      <c r="I3019" s="9">
        <v>0.52145280000000005</v>
      </c>
      <c r="M3019" s="5">
        <f t="shared" si="143"/>
        <v>-4.3102528465193952</v>
      </c>
      <c r="N3019" s="95">
        <f t="shared" si="142"/>
        <v>1.3252174658846688E-2</v>
      </c>
      <c r="O3019" s="72">
        <f t="shared" si="141"/>
        <v>-1.3340768301600598E-2</v>
      </c>
    </row>
    <row r="3020" spans="1:15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0.243369</v>
      </c>
      <c r="F3020" s="5">
        <v>0.30814639999999999</v>
      </c>
      <c r="G3020" s="5">
        <v>4.9934800000000001E-2</v>
      </c>
      <c r="H3020" s="5">
        <v>1.198536</v>
      </c>
      <c r="I3020" s="9">
        <v>0.4620282</v>
      </c>
      <c r="M3020" s="5">
        <f t="shared" si="143"/>
        <v>-4.9137592462292172</v>
      </c>
      <c r="N3020" s="95">
        <f t="shared" si="142"/>
        <v>7.2912722396850016E-3</v>
      </c>
      <c r="O3020" s="72">
        <f t="shared" si="141"/>
        <v>-7.3179834836218658E-3</v>
      </c>
    </row>
    <row r="3021" spans="1:15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-0.1386249</v>
      </c>
      <c r="F3021" s="5">
        <v>0.30923220000000001</v>
      </c>
      <c r="G3021" s="5">
        <v>4.9806000000000003E-2</v>
      </c>
      <c r="H3021" s="5">
        <v>1.2447079999999999</v>
      </c>
      <c r="I3021" s="9">
        <v>0.13989299999999999</v>
      </c>
      <c r="M3021" s="5">
        <f t="shared" si="143"/>
        <v>-5.3458183004845088</v>
      </c>
      <c r="N3021" s="95">
        <f t="shared" si="142"/>
        <v>4.7454215154559953E-3</v>
      </c>
      <c r="O3021" s="72">
        <f t="shared" si="141"/>
        <v>-4.7567167761512989E-3</v>
      </c>
    </row>
    <row r="3022" spans="1:15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-9.44131E-2</v>
      </c>
      <c r="F3022" s="5">
        <v>0.33252739999999997</v>
      </c>
      <c r="G3022" s="5">
        <v>4.0160300000000003E-2</v>
      </c>
      <c r="H3022" s="5">
        <v>1.3890469999999999</v>
      </c>
      <c r="I3022" s="9">
        <v>0.1603048</v>
      </c>
      <c r="M3022" s="5">
        <f t="shared" si="143"/>
        <v>-5.5015800874256557</v>
      </c>
      <c r="N3022" s="95">
        <f t="shared" si="142"/>
        <v>4.0637377346691679E-3</v>
      </c>
      <c r="O3022" s="72">
        <f t="shared" si="141"/>
        <v>-4.0720171547308061E-3</v>
      </c>
    </row>
    <row r="3023" spans="1:15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-8.1852599999999998E-2</v>
      </c>
      <c r="F3023" s="5">
        <v>0.36477080000000001</v>
      </c>
      <c r="G3023" s="5">
        <v>6.1790699999999997E-2</v>
      </c>
      <c r="H3023" s="5">
        <v>2.1073569999999999</v>
      </c>
      <c r="I3023" s="9">
        <v>0.1518456</v>
      </c>
      <c r="M3023" s="5">
        <f t="shared" si="143"/>
        <v>-6.8662152665172727</v>
      </c>
      <c r="N3023" s="95">
        <f t="shared" si="142"/>
        <v>1.0413293733814062E-3</v>
      </c>
      <c r="O3023" s="72">
        <f t="shared" si="141"/>
        <v>-1.0418719335019138E-3</v>
      </c>
    </row>
    <row r="3024" spans="1:15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6.2607000000000001E-3</v>
      </c>
      <c r="F3024" s="5">
        <v>0.42233379999999998</v>
      </c>
      <c r="G3024" s="5">
        <v>6.4237199999999994E-2</v>
      </c>
      <c r="H3024" s="5">
        <v>3.019714</v>
      </c>
      <c r="I3024" s="9">
        <v>0.16529569999999999</v>
      </c>
      <c r="M3024" s="5">
        <f t="shared" si="143"/>
        <v>-8.378557798926991</v>
      </c>
      <c r="N3024" s="95">
        <f t="shared" si="142"/>
        <v>2.2968827059760427E-4</v>
      </c>
      <c r="O3024" s="72">
        <f t="shared" si="141"/>
        <v>-2.2971465298826955E-4</v>
      </c>
    </row>
    <row r="3025" spans="1:15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9.8268599999999998E-2</v>
      </c>
      <c r="F3025" s="5">
        <v>0.4356795</v>
      </c>
      <c r="G3025" s="5">
        <v>6.6972000000000004E-2</v>
      </c>
      <c r="H3025" s="5">
        <v>1.975449</v>
      </c>
      <c r="I3025" s="9">
        <v>0.1615876</v>
      </c>
      <c r="M3025" s="5">
        <f t="shared" si="143"/>
        <v>-6.7198773640045326</v>
      </c>
      <c r="N3025" s="95">
        <f t="shared" si="142"/>
        <v>1.2052318514177687E-3</v>
      </c>
      <c r="O3025" s="72">
        <f t="shared" si="141"/>
        <v>-1.2059587274203484E-3</v>
      </c>
    </row>
    <row r="3026" spans="1:15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5.4095999999999997E-3</v>
      </c>
      <c r="F3026" s="5">
        <v>0.49179729999999999</v>
      </c>
      <c r="G3026" s="5">
        <v>6.0823599999999998E-2</v>
      </c>
      <c r="H3026" s="5">
        <v>1.320859</v>
      </c>
      <c r="I3026" s="9">
        <v>0.153277</v>
      </c>
      <c r="M3026" s="5">
        <f t="shared" si="143"/>
        <v>-5.7527743355647392</v>
      </c>
      <c r="N3026" s="95">
        <f t="shared" si="142"/>
        <v>3.1639207648369067E-3</v>
      </c>
      <c r="O3026" s="72">
        <f t="shared" si="141"/>
        <v>-3.1689365446207389E-3</v>
      </c>
    </row>
    <row r="3027" spans="1:15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-3.91793E-2</v>
      </c>
      <c r="F3027" s="5">
        <v>0.45847840000000001</v>
      </c>
      <c r="G3027" s="5">
        <v>5.1042900000000002E-2</v>
      </c>
      <c r="H3027" s="5">
        <v>1.2669699999999999</v>
      </c>
      <c r="I3027" s="9">
        <v>0.1563959</v>
      </c>
      <c r="M3027" s="5">
        <f t="shared" si="143"/>
        <v>-5.5567591283154787</v>
      </c>
      <c r="N3027" s="95">
        <f t="shared" si="142"/>
        <v>3.8464179638625917E-3</v>
      </c>
      <c r="O3027" s="72">
        <f t="shared" si="141"/>
        <v>-3.8538344534934234E-3</v>
      </c>
    </row>
    <row r="3028" spans="1:15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-6.0497700000000001E-2</v>
      </c>
      <c r="F3028" s="5">
        <v>0.4640648</v>
      </c>
      <c r="G3028" s="5">
        <v>6.4038800000000007E-2</v>
      </c>
      <c r="H3028" s="5">
        <v>1.0203880000000001</v>
      </c>
      <c r="I3028" s="9">
        <v>0.16908690000000001</v>
      </c>
      <c r="M3028" s="5">
        <f t="shared" si="143"/>
        <v>-5.2768552307906926</v>
      </c>
      <c r="N3028" s="95">
        <f t="shared" si="142"/>
        <v>5.0825066840958309E-3</v>
      </c>
      <c r="O3028" s="72">
        <f t="shared" si="141"/>
        <v>-5.0954665522531259E-3</v>
      </c>
    </row>
    <row r="3029" spans="1:15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1.0575299999999999E-2</v>
      </c>
      <c r="F3029" s="5">
        <v>0.48358859999999998</v>
      </c>
      <c r="G3029" s="5">
        <v>6.2498499999999998E-2</v>
      </c>
      <c r="H3029" s="5">
        <v>1.2554780000000001</v>
      </c>
      <c r="I3029" s="9">
        <v>0.167742</v>
      </c>
      <c r="M3029" s="5">
        <f t="shared" si="143"/>
        <v>-5.6389407931699251</v>
      </c>
      <c r="N3029" s="95">
        <f t="shared" si="142"/>
        <v>3.5440288103970306E-3</v>
      </c>
      <c r="O3029" s="72">
        <f t="shared" si="141"/>
        <v>-3.5503237578858736E-3</v>
      </c>
    </row>
    <row r="3030" spans="1:15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-2.9831E-2</v>
      </c>
      <c r="F3030" s="5">
        <v>0.47440949999999998</v>
      </c>
      <c r="G3030" s="5">
        <v>6.0762200000000002E-2</v>
      </c>
      <c r="H3030" s="5">
        <v>1.283795</v>
      </c>
      <c r="I3030" s="9">
        <v>0.1782108</v>
      </c>
      <c r="M3030" s="5">
        <f t="shared" si="143"/>
        <v>-5.6670875882931977</v>
      </c>
      <c r="N3030" s="95">
        <f t="shared" si="142"/>
        <v>3.4460054995823766E-3</v>
      </c>
      <c r="O3030" s="72">
        <f t="shared" si="141"/>
        <v>-3.4519566522705669E-3</v>
      </c>
    </row>
    <row r="3031" spans="1:15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0.1985275</v>
      </c>
      <c r="F3031" s="5">
        <v>0.28518729999999998</v>
      </c>
      <c r="G3031" s="5">
        <v>5.6073400000000002E-2</v>
      </c>
      <c r="H3031" s="5">
        <v>5.6035269999999997</v>
      </c>
      <c r="I3031" s="9">
        <v>0.13153509999999999</v>
      </c>
      <c r="M3031" s="5">
        <f t="shared" si="143"/>
        <v>-12.172630282426983</v>
      </c>
      <c r="N3031" s="95">
        <f t="shared" si="142"/>
        <v>5.1700124958590521E-6</v>
      </c>
      <c r="O3031" s="72">
        <f t="shared" si="141"/>
        <v>-5.1700258604526627E-6</v>
      </c>
    </row>
    <row r="3032" spans="1:15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0.18675</v>
      </c>
      <c r="F3032" s="5">
        <v>0.21746740000000001</v>
      </c>
      <c r="G3032" s="5">
        <v>9.0954999999999994E-3</v>
      </c>
      <c r="H3032" s="5">
        <v>4.2171240000000001</v>
      </c>
      <c r="I3032" s="9">
        <v>0.1335268</v>
      </c>
      <c r="M3032" s="5">
        <f t="shared" si="143"/>
        <v>-9.4926719376098951</v>
      </c>
      <c r="N3032" s="95">
        <f t="shared" si="142"/>
        <v>7.539667838796445E-5</v>
      </c>
      <c r="O3032" s="72">
        <f t="shared" si="141"/>
        <v>-7.5399520860394448E-5</v>
      </c>
    </row>
    <row r="3033" spans="1:15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0.15948409999999999</v>
      </c>
      <c r="F3033" s="5">
        <v>0.13624939999999999</v>
      </c>
      <c r="G3033" s="5">
        <v>-7.0523199999999994E-2</v>
      </c>
      <c r="H3033" s="5">
        <v>3.21393</v>
      </c>
      <c r="I3033" s="9">
        <v>0.1362198</v>
      </c>
      <c r="M3033" s="5">
        <f t="shared" si="143"/>
        <v>-7.1486537487061002</v>
      </c>
      <c r="N3033" s="95">
        <f t="shared" si="142"/>
        <v>7.853042297429765E-4</v>
      </c>
      <c r="O3033" s="72">
        <f t="shared" si="141"/>
        <v>-7.8561274263784378E-4</v>
      </c>
    </row>
    <row r="3034" spans="1:15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0.26185120000000001</v>
      </c>
      <c r="F3034" s="5">
        <v>0.1519413</v>
      </c>
      <c r="G3034" s="5">
        <v>5.0385699999999999E-2</v>
      </c>
      <c r="H3034" s="5">
        <v>2.7679740000000002</v>
      </c>
      <c r="I3034" s="9">
        <v>0.13642989999999999</v>
      </c>
      <c r="M3034" s="5">
        <f t="shared" si="143"/>
        <v>-7.3854046180810826</v>
      </c>
      <c r="N3034" s="95">
        <f t="shared" si="142"/>
        <v>6.1985519387848943E-4</v>
      </c>
      <c r="O3034" s="72">
        <f t="shared" si="141"/>
        <v>-6.2004738353315682E-4</v>
      </c>
    </row>
    <row r="3035" spans="1:15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0.1037738</v>
      </c>
      <c r="F3035" s="5">
        <v>0.13967479999999999</v>
      </c>
      <c r="G3035" s="5">
        <v>2.4671100000000001E-2</v>
      </c>
      <c r="H3035" s="5">
        <v>2.1835770000000001</v>
      </c>
      <c r="I3035" s="9">
        <v>0.13817399999999999</v>
      </c>
      <c r="M3035" s="5">
        <f t="shared" si="143"/>
        <v>-6.2950122486456666</v>
      </c>
      <c r="N3035" s="95">
        <f t="shared" si="142"/>
        <v>1.8420871408800609E-3</v>
      </c>
      <c r="O3035" s="72">
        <f t="shared" si="141"/>
        <v>-1.8437858698557958E-3</v>
      </c>
    </row>
    <row r="3036" spans="1:15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0.16936480000000001</v>
      </c>
      <c r="F3036" s="5">
        <v>0.1006745</v>
      </c>
      <c r="G3036" s="5">
        <v>-4.7787400000000001E-2</v>
      </c>
      <c r="H3036" s="5">
        <v>2.5050979999999998</v>
      </c>
      <c r="I3036" s="9">
        <v>0.14448</v>
      </c>
      <c r="M3036" s="5">
        <f t="shared" si="143"/>
        <v>-6.139989938423529</v>
      </c>
      <c r="N3036" s="95">
        <f t="shared" si="142"/>
        <v>2.1503114966814354E-3</v>
      </c>
      <c r="O3036" s="72">
        <f t="shared" si="141"/>
        <v>-2.1526267360337673E-3</v>
      </c>
    </row>
    <row r="3037" spans="1:15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0.2169363</v>
      </c>
      <c r="F3037" s="5">
        <v>4.3444799999999999E-2</v>
      </c>
      <c r="G3037" s="5">
        <v>3.3172599999999997E-2</v>
      </c>
      <c r="H3037" s="5">
        <v>3.3005979999999999</v>
      </c>
      <c r="I3037" s="9">
        <v>0.1236048</v>
      </c>
      <c r="M3037" s="5">
        <f t="shared" si="143"/>
        <v>-7.9653052193267673</v>
      </c>
      <c r="N3037" s="95">
        <f t="shared" si="142"/>
        <v>3.4718510907088629E-4</v>
      </c>
      <c r="O3037" s="72">
        <f t="shared" si="141"/>
        <v>-3.4724539177405752E-4</v>
      </c>
    </row>
    <row r="3038" spans="1:15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9.0692300000000003E-2</v>
      </c>
      <c r="F3038" s="5">
        <v>4.8701800000000003E-2</v>
      </c>
      <c r="G3038" s="5">
        <v>4.5070800000000001E-2</v>
      </c>
      <c r="H3038" s="5">
        <v>2.949862</v>
      </c>
      <c r="I3038" s="9">
        <v>0.10799599999999999</v>
      </c>
      <c r="M3038" s="5">
        <f t="shared" si="143"/>
        <v>-7.5711816801490173</v>
      </c>
      <c r="N3038" s="95">
        <f t="shared" si="142"/>
        <v>5.1481825064153433E-4</v>
      </c>
      <c r="O3038" s="72">
        <f t="shared" si="141"/>
        <v>-5.1495081505674954E-4</v>
      </c>
    </row>
    <row r="3039" spans="1:15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0.19575049999999999</v>
      </c>
      <c r="F3039" s="5">
        <v>9.8138400000000001E-2</v>
      </c>
      <c r="G3039" s="5">
        <v>4.5992699999999997E-2</v>
      </c>
      <c r="H3039" s="5">
        <v>3.4882119999999999</v>
      </c>
      <c r="I3039" s="9">
        <v>0.1397216</v>
      </c>
      <c r="M3039" s="5">
        <f t="shared" si="143"/>
        <v>-8.4451509866071355</v>
      </c>
      <c r="N3039" s="95">
        <f t="shared" si="142"/>
        <v>2.1489395079302097E-4</v>
      </c>
      <c r="O3039" s="72">
        <f t="shared" si="141"/>
        <v>-2.1491704380646257E-4</v>
      </c>
    </row>
    <row r="3040" spans="1:15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0.243205</v>
      </c>
      <c r="F3040" s="5">
        <v>0.1274737</v>
      </c>
      <c r="G3040" s="5">
        <v>2.91995E-2</v>
      </c>
      <c r="H3040" s="5">
        <v>3.4987270000000001</v>
      </c>
      <c r="I3040" s="9">
        <v>0.1125659</v>
      </c>
      <c r="M3040" s="5">
        <f t="shared" si="143"/>
        <v>-8.3673961431821606</v>
      </c>
      <c r="N3040" s="95">
        <f t="shared" si="142"/>
        <v>2.3226573416430267E-4</v>
      </c>
      <c r="O3040" s="72">
        <f t="shared" si="141"/>
        <v>-2.3229271202741947E-4</v>
      </c>
    </row>
    <row r="3041" spans="1:15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1.23009E-2</v>
      </c>
      <c r="F3041" s="5">
        <v>-7.8461699999999995E-2</v>
      </c>
      <c r="G3041" s="5">
        <v>3.42311E-2</v>
      </c>
      <c r="H3041" s="5">
        <v>0.56153390000000003</v>
      </c>
      <c r="I3041" s="9">
        <v>0.36366710000000002</v>
      </c>
      <c r="M3041" s="5">
        <f t="shared" si="143"/>
        <v>-3.3675969734099565</v>
      </c>
      <c r="N3041" s="95">
        <f t="shared" si="142"/>
        <v>3.3323631186572028E-2</v>
      </c>
      <c r="O3041" s="72">
        <f t="shared" si="141"/>
        <v>-3.3891515022502511E-2</v>
      </c>
    </row>
    <row r="3042" spans="1:15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2.6805900000000001E-2</v>
      </c>
      <c r="F3042" s="5">
        <v>-3.7604600000000002E-2</v>
      </c>
      <c r="G3042" s="5">
        <v>5.3927500000000003E-2</v>
      </c>
      <c r="H3042" s="5">
        <v>0.80063589999999996</v>
      </c>
      <c r="I3042" s="9">
        <v>0.45190259999999999</v>
      </c>
      <c r="M3042" s="5">
        <f t="shared" si="143"/>
        <v>-3.904895139552683</v>
      </c>
      <c r="N3042" s="95">
        <f t="shared" si="142"/>
        <v>1.9745334993868456E-2</v>
      </c>
      <c r="O3042" s="72">
        <f t="shared" si="141"/>
        <v>-1.9942878824711359E-2</v>
      </c>
    </row>
    <row r="3043" spans="1:15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1.9461599999999999E-2</v>
      </c>
      <c r="F3043" s="5">
        <v>1.5255100000000001E-2</v>
      </c>
      <c r="G3043" s="5">
        <v>4.7887600000000002E-2</v>
      </c>
      <c r="H3043" s="5">
        <v>0.71447150000000004</v>
      </c>
      <c r="I3043" s="9">
        <v>0.47591030000000001</v>
      </c>
      <c r="M3043" s="5">
        <f t="shared" si="143"/>
        <v>-3.7842953512997659</v>
      </c>
      <c r="N3043" s="95">
        <f t="shared" si="142"/>
        <v>2.221992526921189E-2</v>
      </c>
      <c r="O3043" s="72">
        <f t="shared" si="141"/>
        <v>-2.2470506698330034E-2</v>
      </c>
    </row>
    <row r="3044" spans="1:15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1.8539699999999999E-2</v>
      </c>
      <c r="F3044" s="5">
        <v>-4.4344500000000002E-2</v>
      </c>
      <c r="G3044" s="5">
        <v>5.3090199999999997E-2</v>
      </c>
      <c r="H3044" s="5">
        <v>0.33511200000000002</v>
      </c>
      <c r="I3044" s="9">
        <v>0.50889240000000002</v>
      </c>
      <c r="M3044" s="5">
        <f t="shared" si="143"/>
        <v>-3.1146503771718685</v>
      </c>
      <c r="N3044" s="95">
        <f t="shared" si="142"/>
        <v>4.2506970081368847E-2</v>
      </c>
      <c r="O3044" s="72">
        <f t="shared" si="141"/>
        <v>-4.3436837412180032E-2</v>
      </c>
    </row>
    <row r="3045" spans="1:15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9.8953700000000006E-2</v>
      </c>
      <c r="F3045" s="5">
        <v>-4.4710600000000003E-2</v>
      </c>
      <c r="G3045" s="5">
        <v>5.7133999999999997E-2</v>
      </c>
      <c r="H3045" s="5">
        <v>0.172823</v>
      </c>
      <c r="I3045" s="9">
        <v>5.0077749999999996</v>
      </c>
      <c r="M3045" s="5">
        <f t="shared" si="143"/>
        <v>-6.6458417851941398E-2</v>
      </c>
      <c r="N3045" s="95">
        <f t="shared" si="142"/>
        <v>0.48339150801044295</v>
      </c>
      <c r="O3045" s="72">
        <f t="shared" si="141"/>
        <v>-0.6604699602256211</v>
      </c>
    </row>
    <row r="3046" spans="1:15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3.07359E-2</v>
      </c>
      <c r="F3046" s="5">
        <v>-3.7160899999999997E-2</v>
      </c>
      <c r="G3046" s="5">
        <v>5.2322100000000003E-2</v>
      </c>
      <c r="H3046" s="5">
        <v>0.33622340000000001</v>
      </c>
      <c r="I3046" s="9">
        <v>1.1578820000000001</v>
      </c>
      <c r="M3046" s="5">
        <f t="shared" si="143"/>
        <v>-2.7134747526576213</v>
      </c>
      <c r="N3046" s="95">
        <f t="shared" si="142"/>
        <v>6.2182908494513058E-2</v>
      </c>
      <c r="O3046" s="72">
        <f t="shared" si="141"/>
        <v>-6.4200347385574549E-2</v>
      </c>
    </row>
    <row r="3047" spans="1:15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1.3793E-3</v>
      </c>
      <c r="F3047" s="5">
        <v>0.1031035</v>
      </c>
      <c r="G3047" s="5">
        <v>3.7488899999999999E-2</v>
      </c>
      <c r="H3047" s="5">
        <v>1.6863999999999999</v>
      </c>
      <c r="I3047" s="9">
        <v>9.7034400000000007E-2</v>
      </c>
      <c r="M3047" s="5">
        <f t="shared" si="143"/>
        <v>-5.6199971479851119</v>
      </c>
      <c r="N3047" s="95">
        <f t="shared" si="142"/>
        <v>3.6115607974422938E-3</v>
      </c>
      <c r="O3047" s="72">
        <f t="shared" si="141"/>
        <v>-3.6180982281043429E-3</v>
      </c>
    </row>
    <row r="3048" spans="1:15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-3.7497099999999998E-2</v>
      </c>
      <c r="F3048" s="5">
        <v>-0.63747489999999996</v>
      </c>
      <c r="G3048" s="5">
        <v>3.84614E-2</v>
      </c>
      <c r="H3048" s="5">
        <v>5.1363430000000001</v>
      </c>
      <c r="I3048" s="9">
        <v>5.0072400000000003E-2</v>
      </c>
      <c r="M3048" s="5">
        <f t="shared" si="143"/>
        <v>-10.093970909649382</v>
      </c>
      <c r="N3048" s="95">
        <f t="shared" si="142"/>
        <v>4.1326267766558265E-5</v>
      </c>
      <c r="O3048" s="72">
        <f t="shared" si="141"/>
        <v>-4.1327121720270344E-5</v>
      </c>
    </row>
    <row r="3049" spans="1:15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-8.7120400000000001E-2</v>
      </c>
      <c r="F3049" s="5">
        <v>-0.45553650000000001</v>
      </c>
      <c r="G3049" s="5">
        <v>2.3906899999999998E-2</v>
      </c>
      <c r="H3049" s="5">
        <v>5.0777809999999999</v>
      </c>
      <c r="I3049" s="9">
        <v>6.5043299999999998E-2</v>
      </c>
      <c r="M3049" s="5">
        <f t="shared" si="143"/>
        <v>-10.160053220799904</v>
      </c>
      <c r="N3049" s="95">
        <f t="shared" si="142"/>
        <v>3.8683712766511654E-5</v>
      </c>
      <c r="O3049" s="72">
        <f t="shared" si="141"/>
        <v>-3.8684461000609368E-5</v>
      </c>
    </row>
    <row r="3050" spans="1:15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0.48533749999999998</v>
      </c>
      <c r="F3050" s="5">
        <v>-0.48211500000000002</v>
      </c>
      <c r="G3050" s="5">
        <v>0.14430280000000001</v>
      </c>
      <c r="H3050" s="5">
        <v>2.9819939999999998</v>
      </c>
      <c r="I3050" s="9">
        <v>0.46514470000000002</v>
      </c>
      <c r="M3050" s="5">
        <f t="shared" si="143"/>
        <v>-7.2594568348537729</v>
      </c>
      <c r="N3050" s="95">
        <f t="shared" si="142"/>
        <v>7.0299549279310861E-4</v>
      </c>
      <c r="O3050" s="72">
        <f t="shared" si="141"/>
        <v>-7.0324270999302008E-4</v>
      </c>
    </row>
    <row r="3051" spans="1:15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0.5438634</v>
      </c>
      <c r="F3051" s="5">
        <v>-0.16079089999999999</v>
      </c>
      <c r="G3051" s="5">
        <v>0.13235939999999999</v>
      </c>
      <c r="H3051" s="5">
        <v>3.332633</v>
      </c>
      <c r="I3051" s="9">
        <v>0.44233830000000002</v>
      </c>
      <c r="M3051" s="5">
        <f t="shared" si="143"/>
        <v>-8.1797894100494872</v>
      </c>
      <c r="N3051" s="95">
        <f t="shared" si="142"/>
        <v>2.8018242985996703E-4</v>
      </c>
      <c r="O3051" s="72">
        <f t="shared" si="141"/>
        <v>-2.8022168829013039E-4</v>
      </c>
    </row>
    <row r="3052" spans="1:15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0.63840330000000001</v>
      </c>
      <c r="F3052" s="5">
        <v>0.1189692</v>
      </c>
      <c r="G3052" s="5">
        <v>0.1233129</v>
      </c>
      <c r="H3052" s="5">
        <v>6.0429219999999999</v>
      </c>
      <c r="I3052" s="9">
        <v>0.40921279999999999</v>
      </c>
      <c r="M3052" s="5">
        <f t="shared" si="143"/>
        <v>-12.81464781160618</v>
      </c>
      <c r="N3052" s="95">
        <f t="shared" si="142"/>
        <v>2.7206206263521801E-6</v>
      </c>
      <c r="O3052" s="72">
        <f t="shared" si="141"/>
        <v>-2.720624327234718E-6</v>
      </c>
    </row>
    <row r="3053" spans="1:15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0.55570759999999997</v>
      </c>
      <c r="F3053" s="5">
        <v>0.52479739999999997</v>
      </c>
      <c r="G3053" s="5">
        <v>0.17896419999999999</v>
      </c>
      <c r="H3053" s="5">
        <v>19.927119999999999</v>
      </c>
      <c r="I3053" s="9">
        <v>0.53148580000000001</v>
      </c>
      <c r="M3053" s="5">
        <f t="shared" si="143"/>
        <v>-35.934117774641315</v>
      </c>
      <c r="N3053" s="95">
        <f t="shared" si="142"/>
        <v>2.4774844563163522E-16</v>
      </c>
      <c r="O3053" s="72">
        <f t="shared" si="141"/>
        <v>-2.2204460492503131E-16</v>
      </c>
    </row>
    <row r="3054" spans="1:15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0.17421990000000001</v>
      </c>
      <c r="F3054" s="5">
        <v>-0.50008189999999997</v>
      </c>
      <c r="G3054" s="5">
        <v>-0.1983972</v>
      </c>
      <c r="H3054" s="5">
        <v>1.433179</v>
      </c>
      <c r="I3054" s="9">
        <v>0.10929179999999999</v>
      </c>
      <c r="M3054" s="5">
        <f t="shared" si="143"/>
        <v>-2.3733350729684104</v>
      </c>
      <c r="N3054" s="95">
        <f t="shared" si="142"/>
        <v>8.5228761135137041E-2</v>
      </c>
      <c r="O3054" s="72">
        <f t="shared" si="141"/>
        <v>-8.9081257134416905E-2</v>
      </c>
    </row>
    <row r="3055" spans="1:15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0.1415014</v>
      </c>
      <c r="F3055" s="5">
        <v>-0.81077869999999996</v>
      </c>
      <c r="G3055" s="5">
        <v>-8.8586100000000001E-2</v>
      </c>
      <c r="H3055" s="5">
        <v>0.44850669999999998</v>
      </c>
      <c r="I3055" s="9">
        <v>0.12525439999999999</v>
      </c>
      <c r="M3055" s="5">
        <f t="shared" si="143"/>
        <v>-1.2344606952903758</v>
      </c>
      <c r="N3055" s="95">
        <f t="shared" si="142"/>
        <v>0.22540165344966484</v>
      </c>
      <c r="O3055" s="72">
        <f t="shared" si="141"/>
        <v>-0.25541064648892325</v>
      </c>
    </row>
    <row r="3056" spans="1:15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0.13693169999999999</v>
      </c>
      <c r="F3056" s="5">
        <v>-1.052173</v>
      </c>
      <c r="G3056" s="5">
        <v>-1.1215999999999999E-3</v>
      </c>
      <c r="H3056" s="5">
        <v>1.0572060000000001</v>
      </c>
      <c r="I3056" s="9">
        <v>0.1562095</v>
      </c>
      <c r="M3056" s="5">
        <f t="shared" si="143"/>
        <v>-2.5358290588987686</v>
      </c>
      <c r="N3056" s="95">
        <f t="shared" si="142"/>
        <v>7.338428921002485E-2</v>
      </c>
      <c r="O3056" s="72">
        <f t="shared" si="141"/>
        <v>-7.6216350833620966E-2</v>
      </c>
    </row>
    <row r="3057" spans="1:15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8.4916699999999998E-2</v>
      </c>
      <c r="F3057" s="5">
        <v>-0.25402540000000001</v>
      </c>
      <c r="G3057" s="5">
        <v>4.33389E-2</v>
      </c>
      <c r="H3057" s="5">
        <v>3.5239050000000001</v>
      </c>
      <c r="I3057" s="9">
        <v>0.1354697</v>
      </c>
      <c r="M3057" s="5">
        <f t="shared" si="143"/>
        <v>-8.0173131041844279</v>
      </c>
      <c r="N3057" s="95">
        <f t="shared" si="142"/>
        <v>3.2959604659340522E-4</v>
      </c>
      <c r="O3057" s="72">
        <f t="shared" si="141"/>
        <v>-3.2965037530841831E-4</v>
      </c>
    </row>
    <row r="3058" spans="1:15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4.41982E-2</v>
      </c>
      <c r="F3058" s="5">
        <v>-9.78744E-2</v>
      </c>
      <c r="G3058" s="5">
        <v>6.2841300000000003E-2</v>
      </c>
      <c r="H3058" s="5">
        <v>4.2559950000000004</v>
      </c>
      <c r="I3058" s="9">
        <v>0.12510940000000001</v>
      </c>
      <c r="M3058" s="5">
        <f t="shared" si="143"/>
        <v>-9.5903071840985046</v>
      </c>
      <c r="N3058" s="95">
        <f t="shared" si="142"/>
        <v>6.8383733894908711E-5</v>
      </c>
      <c r="O3058" s="72">
        <f t="shared" si="141"/>
        <v>-6.8386072169081264E-5</v>
      </c>
    </row>
    <row r="3059" spans="1:15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3.9956600000000002E-2</v>
      </c>
      <c r="F3059" s="5">
        <v>-8.0993999999999997E-3</v>
      </c>
      <c r="G3059" s="5">
        <v>6.0687400000000002E-2</v>
      </c>
      <c r="H3059" s="5">
        <v>1.877567</v>
      </c>
      <c r="I3059" s="9">
        <v>0.15231510000000001</v>
      </c>
      <c r="M3059" s="5">
        <f t="shared" si="143"/>
        <v>-5.8982687168522494</v>
      </c>
      <c r="N3059" s="95">
        <f t="shared" si="142"/>
        <v>2.7366817021517494E-3</v>
      </c>
      <c r="O3059" s="72">
        <f t="shared" si="141"/>
        <v>-2.7404332616339337E-3</v>
      </c>
    </row>
    <row r="3060" spans="1:15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-6.4939000000000004E-3</v>
      </c>
      <c r="F3060" s="5">
        <v>-4.6262299999999999E-2</v>
      </c>
      <c r="G3060" s="5">
        <v>-1.6629999999999999E-2</v>
      </c>
      <c r="H3060" s="5">
        <v>0.88395210000000002</v>
      </c>
      <c r="I3060" s="9">
        <v>8.3424300000000007E-2</v>
      </c>
      <c r="M3060" s="5">
        <f t="shared" si="143"/>
        <v>-3.7028391467068387</v>
      </c>
      <c r="N3060" s="95">
        <f t="shared" si="142"/>
        <v>2.406026420765383E-2</v>
      </c>
      <c r="O3060" s="72">
        <f t="shared" si="141"/>
        <v>-2.4354440589813783E-2</v>
      </c>
    </row>
    <row r="3061" spans="1:15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2.9866199999999999E-2</v>
      </c>
      <c r="F3061" s="5">
        <v>-3.9393499999999998E-2</v>
      </c>
      <c r="G3061" s="5">
        <v>4.2978799999999998E-2</v>
      </c>
      <c r="H3061" s="5">
        <v>1.24038</v>
      </c>
      <c r="I3061" s="9">
        <v>0.1173947</v>
      </c>
      <c r="M3061" s="5">
        <f t="shared" si="143"/>
        <v>-4.7215211596962527</v>
      </c>
      <c r="N3061" s="95">
        <f t="shared" si="142"/>
        <v>8.8230876086258826E-3</v>
      </c>
      <c r="O3061" s="72">
        <f t="shared" si="141"/>
        <v>-8.8622415218402913E-3</v>
      </c>
    </row>
    <row r="3062" spans="1:15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0.12104520000000001</v>
      </c>
      <c r="F3062" s="5">
        <v>4.6562300000000001E-2</v>
      </c>
      <c r="G3062" s="5">
        <v>0.1046247</v>
      </c>
      <c r="H3062" s="5">
        <v>1.786602</v>
      </c>
      <c r="I3062" s="9">
        <v>0.1728391</v>
      </c>
      <c r="M3062" s="5">
        <f t="shared" si="143"/>
        <v>-6.1379218756915144</v>
      </c>
      <c r="N3062" s="95">
        <f t="shared" si="142"/>
        <v>2.1547534851785763E-3</v>
      </c>
      <c r="O3062" s="72">
        <f t="shared" si="141"/>
        <v>-2.1570783066813684E-3</v>
      </c>
    </row>
    <row r="3063" spans="1:15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6.9822700000000001E-2</v>
      </c>
      <c r="F3063" s="5">
        <v>8.4901500000000005E-2</v>
      </c>
      <c r="G3063" s="5">
        <v>5.15848E-2</v>
      </c>
      <c r="H3063" s="5">
        <v>0.91203529999999999</v>
      </c>
      <c r="I3063" s="9">
        <v>7.4998300000000004E-2</v>
      </c>
      <c r="M3063" s="5">
        <f t="shared" si="143"/>
        <v>-4.4575577423145178</v>
      </c>
      <c r="N3063" s="95">
        <f t="shared" si="142"/>
        <v>1.1457832502057551E-2</v>
      </c>
      <c r="O3063" s="72">
        <f t="shared" si="141"/>
        <v>-1.1523979215596898E-2</v>
      </c>
    </row>
    <row r="3064" spans="1:15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9.2793899999999999E-2</v>
      </c>
      <c r="F3064" s="5">
        <v>0.20072429999999999</v>
      </c>
      <c r="G3064" s="5">
        <v>7.8867499999999993E-2</v>
      </c>
      <c r="H3064" s="5">
        <v>2.371305</v>
      </c>
      <c r="I3064" s="9">
        <v>0.1299139</v>
      </c>
      <c r="M3064" s="5">
        <f t="shared" si="143"/>
        <v>-7.1261301819785547</v>
      </c>
      <c r="N3064" s="95">
        <f t="shared" si="142"/>
        <v>8.031784150230682E-4</v>
      </c>
      <c r="O3064" s="72">
        <f t="shared" si="141"/>
        <v>-8.0350113561931523E-4</v>
      </c>
    </row>
    <row r="3065" spans="1:15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7.9877199999999995E-2</v>
      </c>
      <c r="F3065" s="5">
        <v>0.24314259999999999</v>
      </c>
      <c r="G3065" s="5">
        <v>6.4656000000000005E-2</v>
      </c>
      <c r="H3065" s="5">
        <v>1.809088</v>
      </c>
      <c r="I3065" s="9">
        <v>0.12528610000000001</v>
      </c>
      <c r="M3065" s="5">
        <f t="shared" si="143"/>
        <v>-6.1864053272676971</v>
      </c>
      <c r="N3065" s="95">
        <f t="shared" si="142"/>
        <v>2.0529850508562491E-3</v>
      </c>
      <c r="O3065" s="72">
        <f t="shared" si="141"/>
        <v>-2.0550953133854064E-3</v>
      </c>
    </row>
    <row r="3066" spans="1:15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0.35278409999999999</v>
      </c>
      <c r="F3066" s="5">
        <v>0.70882449999999997</v>
      </c>
      <c r="G3066" s="5">
        <v>3.9192200000000003E-2</v>
      </c>
      <c r="H3066" s="5">
        <v>1.4358280000000001</v>
      </c>
      <c r="I3066" s="9">
        <v>0.32159019999999999</v>
      </c>
      <c r="M3066" s="5">
        <f t="shared" si="143"/>
        <v>-5.8302615363784165</v>
      </c>
      <c r="N3066" s="95">
        <f t="shared" si="142"/>
        <v>2.9287061527214181E-3</v>
      </c>
      <c r="O3066" s="72">
        <f t="shared" si="141"/>
        <v>-2.9330032045047673E-3</v>
      </c>
    </row>
    <row r="3067" spans="1:15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0.30300650000000001</v>
      </c>
      <c r="F3067" s="5">
        <v>0.69371300000000002</v>
      </c>
      <c r="G3067" s="5">
        <v>5.3976000000000003E-2</v>
      </c>
      <c r="H3067" s="5">
        <v>1.287299</v>
      </c>
      <c r="I3067" s="9">
        <v>0.33663599999999999</v>
      </c>
      <c r="M3067" s="5">
        <f t="shared" si="143"/>
        <v>-5.7011543803557192</v>
      </c>
      <c r="N3067" s="95">
        <f t="shared" si="142"/>
        <v>3.3309727081190423E-3</v>
      </c>
      <c r="O3067" s="72">
        <f t="shared" si="141"/>
        <v>-3.3365327480376281E-3</v>
      </c>
    </row>
    <row r="3068" spans="1:15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0.29083429999999999</v>
      </c>
      <c r="F3068" s="5">
        <v>0.61972689999999997</v>
      </c>
      <c r="G3068" s="5">
        <v>5.7791700000000001E-2</v>
      </c>
      <c r="H3068" s="5">
        <v>1.3425739999999999</v>
      </c>
      <c r="I3068" s="9">
        <v>0.31113819999999998</v>
      </c>
      <c r="M3068" s="5">
        <f t="shared" si="143"/>
        <v>-5.7330303422866535</v>
      </c>
      <c r="N3068" s="95">
        <f t="shared" si="142"/>
        <v>3.2268063854015475E-3</v>
      </c>
      <c r="O3068" s="72">
        <f t="shared" si="141"/>
        <v>-3.2320237517699329E-3</v>
      </c>
    </row>
    <row r="3069" spans="1:15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0.1947747</v>
      </c>
      <c r="F3069" s="5">
        <v>0.57926610000000001</v>
      </c>
      <c r="G3069" s="5">
        <v>4.6699000000000003E-3</v>
      </c>
      <c r="H3069" s="5">
        <v>0.48127160000000002</v>
      </c>
      <c r="I3069" s="9">
        <v>0.27005950000000001</v>
      </c>
      <c r="M3069" s="5">
        <f t="shared" si="143"/>
        <v>-3.9419755141863786</v>
      </c>
      <c r="N3069" s="95">
        <f t="shared" si="142"/>
        <v>1.9040264110021701E-2</v>
      </c>
      <c r="O3069" s="72">
        <f t="shared" si="141"/>
        <v>-1.9223864204075961E-2</v>
      </c>
    </row>
    <row r="3070" spans="1:15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0.21302869999999999</v>
      </c>
      <c r="F3070" s="5">
        <v>0.61074170000000005</v>
      </c>
      <c r="G3070" s="5">
        <v>5.6883999999999997E-2</v>
      </c>
      <c r="H3070" s="5">
        <v>0.52413520000000002</v>
      </c>
      <c r="I3070" s="9">
        <v>0.34586230000000001</v>
      </c>
      <c r="M3070" s="5">
        <f t="shared" si="143"/>
        <v>-4.4191710619872566</v>
      </c>
      <c r="N3070" s="95">
        <f t="shared" si="142"/>
        <v>1.1900875386282636E-2</v>
      </c>
      <c r="O3070" s="72">
        <f t="shared" si="141"/>
        <v>-1.1972257710448112E-2</v>
      </c>
    </row>
    <row r="3071" spans="1:15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0.18468399999999999</v>
      </c>
      <c r="F3071" s="5">
        <v>0.59257409999999999</v>
      </c>
      <c r="G3071" s="5">
        <v>3.0806400000000001E-2</v>
      </c>
      <c r="H3071" s="5">
        <v>0.2030933</v>
      </c>
      <c r="I3071" s="9">
        <v>0.27230690000000002</v>
      </c>
      <c r="M3071" s="5">
        <f t="shared" si="143"/>
        <v>-3.7298791993217026</v>
      </c>
      <c r="N3071" s="95">
        <f t="shared" si="142"/>
        <v>2.3433431954242398E-2</v>
      </c>
      <c r="O3071" s="72">
        <f t="shared" si="141"/>
        <v>-3.7535915602688394</v>
      </c>
    </row>
    <row r="3072" spans="1:15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0.24227940000000001</v>
      </c>
      <c r="F3072" s="5">
        <v>0.33463939999999998</v>
      </c>
      <c r="G3072" s="5">
        <v>3.1203100000000001E-2</v>
      </c>
      <c r="H3072" s="5">
        <v>0.66049179999999996</v>
      </c>
      <c r="I3072" s="9">
        <v>0.30514669999999999</v>
      </c>
      <c r="M3072" s="5">
        <f t="shared" si="143"/>
        <v>-4.0426968917878536</v>
      </c>
      <c r="N3072" s="95">
        <f t="shared" si="142"/>
        <v>1.7247384925898411E-2</v>
      </c>
      <c r="O3072" s="72">
        <f t="shared" si="141"/>
        <v>-1.7397853707771225E-2</v>
      </c>
    </row>
    <row r="3073" spans="1:15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0.22387670000000001</v>
      </c>
      <c r="F3073" s="5">
        <v>0.38939200000000002</v>
      </c>
      <c r="G3073" s="5">
        <v>3.7645699999999997E-2</v>
      </c>
      <c r="H3073" s="5">
        <v>0.97752660000000002</v>
      </c>
      <c r="I3073" s="9">
        <v>0.31209170000000003</v>
      </c>
      <c r="M3073" s="5">
        <f t="shared" si="143"/>
        <v>-4.6823889984416338</v>
      </c>
      <c r="N3073" s="95">
        <f t="shared" si="142"/>
        <v>9.1719690446661201E-3</v>
      </c>
      <c r="O3073" s="72">
        <f t="shared" si="141"/>
        <v>-9.2142905324289221E-3</v>
      </c>
    </row>
    <row r="3074" spans="1:15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0.35866300000000001</v>
      </c>
      <c r="F3074" s="5">
        <v>0.40572330000000001</v>
      </c>
      <c r="G3074" s="5">
        <v>5.0895900000000001E-2</v>
      </c>
      <c r="H3074" s="5">
        <v>1.0584499999999999</v>
      </c>
      <c r="I3074" s="9">
        <v>0.24579280000000001</v>
      </c>
      <c r="M3074" s="5">
        <f t="shared" si="143"/>
        <v>-4.9263150129866906</v>
      </c>
      <c r="N3074" s="95">
        <f t="shared" si="142"/>
        <v>7.2009521608224934E-3</v>
      </c>
      <c r="O3074" s="72">
        <f t="shared" ref="O3074:O3137" si="144">C3074*LN(logistic(M3074))+(1-C3074)*LN(1-logistic(M3074))</f>
        <v>-7.227004158297916E-3</v>
      </c>
    </row>
    <row r="3075" spans="1:15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0.27402300000000002</v>
      </c>
      <c r="F3075" s="5">
        <v>0.28942240000000002</v>
      </c>
      <c r="G3075" s="5">
        <v>1.8270999999999999E-2</v>
      </c>
      <c r="H3075" s="5">
        <v>0.42023769999999999</v>
      </c>
      <c r="I3075" s="9">
        <v>0.25813370000000002</v>
      </c>
      <c r="M3075" s="5">
        <f t="shared" si="143"/>
        <v>-3.5066195961899518</v>
      </c>
      <c r="N3075" s="95">
        <f t="shared" ref="N3075:N3138" si="145">logistic(M3075)</f>
        <v>2.9124468929847196E-2</v>
      </c>
      <c r="O3075" s="72">
        <f t="shared" si="144"/>
        <v>-2.955700524090164E-2</v>
      </c>
    </row>
    <row r="3076" spans="1:15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0.2684493</v>
      </c>
      <c r="F3076" s="5">
        <v>0.31875399999999998</v>
      </c>
      <c r="G3076" s="5">
        <v>7.1913500000000005E-2</v>
      </c>
      <c r="H3076" s="5">
        <v>0.8550278</v>
      </c>
      <c r="I3076" s="9">
        <v>0.31160100000000002</v>
      </c>
      <c r="M3076" s="5">
        <f t="shared" ref="M3076:M3139" si="146">MMULT(D3076:I3076,$L$20:$L$25)</f>
        <v>-4.6404101037545713</v>
      </c>
      <c r="N3076" s="95">
        <f t="shared" si="145"/>
        <v>9.5614342028996178E-3</v>
      </c>
      <c r="O3076" s="72">
        <f t="shared" si="144"/>
        <v>-9.6074381925048778E-3</v>
      </c>
    </row>
    <row r="3077" spans="1:15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0.2779604</v>
      </c>
      <c r="F3077" s="5">
        <v>0.37989919999999999</v>
      </c>
      <c r="G3077" s="5">
        <v>4.5782799999999998E-2</v>
      </c>
      <c r="H3077" s="5">
        <v>0.92796900000000004</v>
      </c>
      <c r="I3077" s="9">
        <v>0.3110562</v>
      </c>
      <c r="M3077" s="5">
        <f t="shared" si="146"/>
        <v>-4.6329304571777179</v>
      </c>
      <c r="N3077" s="95">
        <f t="shared" si="145"/>
        <v>9.6325270133791122E-3</v>
      </c>
      <c r="O3077" s="72">
        <f t="shared" si="144"/>
        <v>-9.6792198905794116E-3</v>
      </c>
    </row>
    <row r="3078" spans="1:15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0.22431119999999999</v>
      </c>
      <c r="F3078" s="5">
        <v>0.22700509999999999</v>
      </c>
      <c r="G3078" s="5">
        <v>1.4448300000000001E-2</v>
      </c>
      <c r="H3078" s="5">
        <v>0.64239800000000002</v>
      </c>
      <c r="I3078" s="9">
        <v>0.27846939999999998</v>
      </c>
      <c r="M3078" s="5">
        <f t="shared" si="146"/>
        <v>-3.7473160121536364</v>
      </c>
      <c r="N3078" s="95">
        <f t="shared" si="145"/>
        <v>2.3037701061788998E-2</v>
      </c>
      <c r="O3078" s="72">
        <f t="shared" si="144"/>
        <v>-2.3307216283492839E-2</v>
      </c>
    </row>
    <row r="3079" spans="1:15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0.1647332</v>
      </c>
      <c r="F3079" s="5">
        <v>0.1835379</v>
      </c>
      <c r="G3079" s="5">
        <v>1.40628E-2</v>
      </c>
      <c r="H3079" s="5">
        <v>0.65985550000000004</v>
      </c>
      <c r="I3079" s="9">
        <v>0.30351709999999998</v>
      </c>
      <c r="M3079" s="5">
        <f t="shared" si="146"/>
        <v>-3.718016448752699</v>
      </c>
      <c r="N3079" s="95">
        <f t="shared" si="145"/>
        <v>2.3706443007321828E-2</v>
      </c>
      <c r="O3079" s="72">
        <f t="shared" si="144"/>
        <v>-2.3991962185707361E-2</v>
      </c>
    </row>
    <row r="3080" spans="1:15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0.19087000000000001</v>
      </c>
      <c r="F3080" s="5">
        <v>0.18440619999999999</v>
      </c>
      <c r="G3080" s="5">
        <v>1.71859E-2</v>
      </c>
      <c r="H3080" s="5">
        <v>0.73768069999999997</v>
      </c>
      <c r="I3080" s="9">
        <v>0.31353569999999997</v>
      </c>
      <c r="M3080" s="5">
        <f t="shared" si="146"/>
        <v>-3.8512426346327606</v>
      </c>
      <c r="N3080" s="95">
        <f t="shared" si="145"/>
        <v>2.0811007139007975E-2</v>
      </c>
      <c r="O3080" s="72">
        <f t="shared" si="144"/>
        <v>-2.1030608238039653E-2</v>
      </c>
    </row>
    <row r="3081" spans="1:15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0.19707820000000001</v>
      </c>
      <c r="F3081" s="5">
        <v>0.19107499999999999</v>
      </c>
      <c r="G3081" s="5">
        <v>3.5246E-2</v>
      </c>
      <c r="H3081" s="5">
        <v>0.70980129999999997</v>
      </c>
      <c r="I3081" s="9">
        <v>0.36381940000000002</v>
      </c>
      <c r="M3081" s="5">
        <f t="shared" si="146"/>
        <v>-3.9272399450259452</v>
      </c>
      <c r="N3081" s="95">
        <f t="shared" si="145"/>
        <v>1.9317450593061326E-2</v>
      </c>
      <c r="O3081" s="72">
        <f t="shared" si="144"/>
        <v>-1.9506470759778873E-2</v>
      </c>
    </row>
    <row r="3082" spans="1:15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9.2518600000000006E-2</v>
      </c>
      <c r="F3082" s="5">
        <v>0.4200583</v>
      </c>
      <c r="G3082" s="5">
        <v>6.3198799999999999E-2</v>
      </c>
      <c r="H3082" s="5">
        <v>0.93109299999999995</v>
      </c>
      <c r="I3082" s="9">
        <v>0.20901749999999999</v>
      </c>
      <c r="M3082" s="5">
        <f t="shared" si="146"/>
        <v>-4.9756946258359571</v>
      </c>
      <c r="N3082" s="95">
        <f t="shared" si="145"/>
        <v>6.8563871805805083E-3</v>
      </c>
      <c r="O3082" s="72">
        <f t="shared" si="144"/>
        <v>-6.8800001983897775E-3</v>
      </c>
    </row>
    <row r="3083" spans="1:15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7.49364E-2</v>
      </c>
      <c r="F3083" s="5">
        <v>0.42012440000000001</v>
      </c>
      <c r="G3083" s="5">
        <v>4.2505500000000002E-2</v>
      </c>
      <c r="H3083" s="5">
        <v>0.98579859999999997</v>
      </c>
      <c r="I3083" s="9">
        <v>0.20400589999999999</v>
      </c>
      <c r="M3083" s="5">
        <f t="shared" si="146"/>
        <v>-4.9078340809893968</v>
      </c>
      <c r="N3083" s="95">
        <f t="shared" si="145"/>
        <v>7.3342846788658151E-3</v>
      </c>
      <c r="O3083" s="72">
        <f t="shared" si="144"/>
        <v>-7.3613127803572286E-3</v>
      </c>
    </row>
    <row r="3084" spans="1:15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7.0102700000000004E-2</v>
      </c>
      <c r="F3084" s="5">
        <v>0.40585100000000002</v>
      </c>
      <c r="G3084" s="5">
        <v>3.4220199999999999E-2</v>
      </c>
      <c r="H3084" s="5">
        <v>0.90645759999999997</v>
      </c>
      <c r="I3084" s="9">
        <v>0.18083969999999999</v>
      </c>
      <c r="M3084" s="5">
        <f t="shared" si="146"/>
        <v>-4.7107282504588053</v>
      </c>
      <c r="N3084" s="95">
        <f t="shared" si="145"/>
        <v>8.9179763036095257E-3</v>
      </c>
      <c r="O3084" s="72">
        <f t="shared" si="144"/>
        <v>-8.957979463366128E-3</v>
      </c>
    </row>
    <row r="3085" spans="1:15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7.9723100000000005E-2</v>
      </c>
      <c r="F3085" s="5">
        <v>0.38203920000000002</v>
      </c>
      <c r="G3085" s="5">
        <v>4.7446799999999997E-2</v>
      </c>
      <c r="H3085" s="5">
        <v>0.77681829999999996</v>
      </c>
      <c r="I3085" s="9">
        <v>0.1659803</v>
      </c>
      <c r="M3085" s="5">
        <f t="shared" si="146"/>
        <v>-4.5805356470832503</v>
      </c>
      <c r="N3085" s="95">
        <f t="shared" si="145"/>
        <v>1.0145420243451513E-2</v>
      </c>
      <c r="O3085" s="72">
        <f t="shared" si="144"/>
        <v>-1.0197235777566514E-2</v>
      </c>
    </row>
    <row r="3086" spans="1:15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3.79467E-2</v>
      </c>
      <c r="F3086" s="5">
        <v>0.37374420000000003</v>
      </c>
      <c r="G3086" s="5">
        <v>4.3317099999999997E-2</v>
      </c>
      <c r="H3086" s="5">
        <v>0.87608629999999998</v>
      </c>
      <c r="I3086" s="9">
        <v>0.19782930000000001</v>
      </c>
      <c r="M3086" s="5">
        <f t="shared" si="146"/>
        <v>-4.691207860876192</v>
      </c>
      <c r="N3086" s="95">
        <f t="shared" si="145"/>
        <v>9.0921705269931437E-3</v>
      </c>
      <c r="O3086" s="72">
        <f t="shared" si="144"/>
        <v>-9.1337565729750058E-3</v>
      </c>
    </row>
    <row r="3087" spans="1:15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4.4869399999999997E-2</v>
      </c>
      <c r="F3087" s="5">
        <v>0.31895430000000002</v>
      </c>
      <c r="G3087" s="5">
        <v>3.6830500000000002E-2</v>
      </c>
      <c r="H3087" s="5">
        <v>0.58341949999999998</v>
      </c>
      <c r="I3087" s="9">
        <v>0.20268530000000001</v>
      </c>
      <c r="M3087" s="5">
        <f t="shared" si="146"/>
        <v>-4.0873861051869111</v>
      </c>
      <c r="N3087" s="95">
        <f t="shared" si="145"/>
        <v>1.6506024038534274E-2</v>
      </c>
      <c r="O3087" s="72">
        <f t="shared" si="144"/>
        <v>-1.6643766274511137E-2</v>
      </c>
    </row>
    <row r="3088" spans="1:15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8.1191700000000006E-2</v>
      </c>
      <c r="F3088" s="5">
        <v>0.31276029999999999</v>
      </c>
      <c r="G3088" s="5">
        <v>2.7109999999999999E-2</v>
      </c>
      <c r="H3088" s="5">
        <v>0.49441869999999999</v>
      </c>
      <c r="I3088" s="9">
        <v>0.15541640000000001</v>
      </c>
      <c r="M3088" s="5">
        <f t="shared" si="146"/>
        <v>-3.8730360101551238</v>
      </c>
      <c r="N3088" s="95">
        <f t="shared" si="145"/>
        <v>2.037151083193588E-2</v>
      </c>
      <c r="O3088" s="72">
        <f t="shared" si="144"/>
        <v>-2.0581871876965599E-2</v>
      </c>
    </row>
    <row r="3089" spans="1:15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8.4060999999999997E-2</v>
      </c>
      <c r="F3089" s="5">
        <v>0.26200410000000002</v>
      </c>
      <c r="G3089" s="5">
        <v>3.1702300000000003E-2</v>
      </c>
      <c r="H3089" s="5">
        <v>0.60149790000000003</v>
      </c>
      <c r="I3089" s="9">
        <v>0.22467780000000001</v>
      </c>
      <c r="M3089" s="5">
        <f t="shared" si="146"/>
        <v>-3.962497968484616</v>
      </c>
      <c r="N3089" s="95">
        <f t="shared" si="145"/>
        <v>1.8660710890935173E-2</v>
      </c>
      <c r="O3089" s="72">
        <f t="shared" si="144"/>
        <v>-1.8837018754952764E-2</v>
      </c>
    </row>
    <row r="3090" spans="1:15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0.1280027</v>
      </c>
      <c r="F3090" s="5">
        <v>0.29846119999999998</v>
      </c>
      <c r="G3090" s="5">
        <v>2.13075E-2</v>
      </c>
      <c r="H3090" s="5">
        <v>0.91008750000000005</v>
      </c>
      <c r="I3090" s="9">
        <v>0.214198</v>
      </c>
      <c r="M3090" s="5">
        <f t="shared" si="146"/>
        <v>-4.4124098328986436</v>
      </c>
      <c r="N3090" s="95">
        <f t="shared" si="145"/>
        <v>1.1980645281337639E-2</v>
      </c>
      <c r="O3090" s="72">
        <f t="shared" si="144"/>
        <v>-1.2052991629929873E-2</v>
      </c>
    </row>
    <row r="3091" spans="1:15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0.17392279999999999</v>
      </c>
      <c r="F3091" s="5">
        <v>0.40044390000000002</v>
      </c>
      <c r="G3091" s="5">
        <v>4.5646199999999998E-2</v>
      </c>
      <c r="H3091" s="5">
        <v>1.656237</v>
      </c>
      <c r="I3091" s="9">
        <v>0.237177</v>
      </c>
      <c r="M3091" s="5">
        <f t="shared" si="146"/>
        <v>-5.9111690926319618</v>
      </c>
      <c r="N3091" s="95">
        <f t="shared" si="145"/>
        <v>2.7016989913933838E-3</v>
      </c>
      <c r="O3091" s="72">
        <f t="shared" si="144"/>
        <v>-2.705355166855228E-3</v>
      </c>
    </row>
    <row r="3092" spans="1:15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-2.6100499999999999E-2</v>
      </c>
      <c r="F3092" s="5">
        <v>8.3145499999999997E-2</v>
      </c>
      <c r="G3092" s="5">
        <v>3.5688400000000002E-2</v>
      </c>
      <c r="H3092" s="5">
        <v>0.37664880000000001</v>
      </c>
      <c r="I3092" s="9">
        <v>0.1526024</v>
      </c>
      <c r="M3092" s="5">
        <f t="shared" si="146"/>
        <v>-3.4663182592482338</v>
      </c>
      <c r="N3092" s="95">
        <f t="shared" si="145"/>
        <v>3.0285922580479959E-2</v>
      </c>
      <c r="O3092" s="72">
        <f t="shared" si="144"/>
        <v>-3.0754016483497824E-2</v>
      </c>
    </row>
    <row r="3093" spans="1:15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-1.9643E-3</v>
      </c>
      <c r="F3093" s="5">
        <v>9.9007999999999999E-2</v>
      </c>
      <c r="G3093" s="5">
        <v>3.2864600000000001E-2</v>
      </c>
      <c r="H3093" s="5">
        <v>0.34184150000000002</v>
      </c>
      <c r="I3093" s="9">
        <v>0.1495302</v>
      </c>
      <c r="M3093" s="5">
        <f t="shared" si="146"/>
        <v>-3.4032283299834094</v>
      </c>
      <c r="N3093" s="95">
        <f t="shared" si="145"/>
        <v>3.2194723616967853E-2</v>
      </c>
      <c r="O3093" s="72">
        <f t="shared" si="144"/>
        <v>-3.2724372702430178E-2</v>
      </c>
    </row>
    <row r="3094" spans="1:15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1.5410699999999999E-2</v>
      </c>
      <c r="F3094" s="5">
        <v>8.8816000000000006E-2</v>
      </c>
      <c r="G3094" s="5">
        <v>3.7806699999999999E-2</v>
      </c>
      <c r="H3094" s="5">
        <v>0.42471350000000002</v>
      </c>
      <c r="I3094" s="9">
        <v>0.15618609999999999</v>
      </c>
      <c r="M3094" s="5">
        <f t="shared" si="146"/>
        <v>-3.5486802001882571</v>
      </c>
      <c r="N3094" s="95">
        <f t="shared" si="145"/>
        <v>2.7958419311480291E-2</v>
      </c>
      <c r="O3094" s="72">
        <f t="shared" si="144"/>
        <v>-2.8356696950539884E-2</v>
      </c>
    </row>
    <row r="3095" spans="1:15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0.21235209999999999</v>
      </c>
      <c r="F3095" s="5">
        <v>0.33750639999999998</v>
      </c>
      <c r="G3095" s="5">
        <v>7.1906999999999999E-2</v>
      </c>
      <c r="H3095" s="5">
        <v>2.161683</v>
      </c>
      <c r="I3095" s="9">
        <v>0.30422979999999999</v>
      </c>
      <c r="M3095" s="5">
        <f t="shared" si="146"/>
        <v>-6.7777132772506787</v>
      </c>
      <c r="N3095" s="95">
        <f t="shared" si="145"/>
        <v>1.137580653541755E-3</v>
      </c>
      <c r="O3095" s="72">
        <f t="shared" si="144"/>
        <v>-1.1382281895429376E-3</v>
      </c>
    </row>
    <row r="3096" spans="1:15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0.2059252</v>
      </c>
      <c r="F3096" s="5">
        <v>0.371585</v>
      </c>
      <c r="G3096" s="5">
        <v>6.7632899999999996E-2</v>
      </c>
      <c r="H3096" s="5">
        <v>1.348822</v>
      </c>
      <c r="I3096" s="9">
        <v>0.28996880000000003</v>
      </c>
      <c r="M3096" s="5">
        <f t="shared" si="146"/>
        <v>-5.5092086041670756</v>
      </c>
      <c r="N3096" s="95">
        <f t="shared" si="145"/>
        <v>4.0329799342386924E-3</v>
      </c>
      <c r="O3096" s="72">
        <f t="shared" si="144"/>
        <v>-4.0411343295396734E-3</v>
      </c>
    </row>
    <row r="3097" spans="1:15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0.1107972</v>
      </c>
      <c r="F3097" s="5">
        <v>0.25365799999999999</v>
      </c>
      <c r="G3097" s="5">
        <v>6.1474800000000003E-2</v>
      </c>
      <c r="H3097" s="5">
        <v>0.58006420000000003</v>
      </c>
      <c r="I3097" s="9">
        <v>0.24613199999999999</v>
      </c>
      <c r="M3097" s="5">
        <f t="shared" si="146"/>
        <v>-4.129982782740619</v>
      </c>
      <c r="N3097" s="95">
        <f t="shared" si="145"/>
        <v>1.5828582175977702E-2</v>
      </c>
      <c r="O3097" s="72">
        <f t="shared" si="144"/>
        <v>-1.5955191996117356E-2</v>
      </c>
    </row>
    <row r="3098" spans="1:15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0.1022438</v>
      </c>
      <c r="F3098" s="5">
        <v>0.2880953</v>
      </c>
      <c r="G3098" s="5">
        <v>6.0403600000000002E-2</v>
      </c>
      <c r="H3098" s="5">
        <v>1.0370299999999999</v>
      </c>
      <c r="I3098" s="9">
        <v>0.25983020000000001</v>
      </c>
      <c r="M3098" s="5">
        <f t="shared" si="146"/>
        <v>-4.8947588827301125</v>
      </c>
      <c r="N3098" s="95">
        <f t="shared" si="145"/>
        <v>7.4300943801382646E-3</v>
      </c>
      <c r="O3098" s="72">
        <f t="shared" si="144"/>
        <v>-7.457835027224342E-3</v>
      </c>
    </row>
    <row r="3099" spans="1:15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7.6864600000000005E-2</v>
      </c>
      <c r="F3099" s="5">
        <v>0.2933366</v>
      </c>
      <c r="G3099" s="5">
        <v>6.1735699999999998E-2</v>
      </c>
      <c r="H3099" s="5">
        <v>1.1600159999999999</v>
      </c>
      <c r="I3099" s="9">
        <v>0.28165580000000001</v>
      </c>
      <c r="M3099" s="5">
        <f t="shared" si="146"/>
        <v>-5.1060160065562661</v>
      </c>
      <c r="N3099" s="95">
        <f t="shared" si="145"/>
        <v>6.0236740643519844E-3</v>
      </c>
      <c r="O3099" s="72">
        <f t="shared" si="144"/>
        <v>-6.0418895753403543E-3</v>
      </c>
    </row>
    <row r="3100" spans="1:15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0.1027016</v>
      </c>
      <c r="F3100" s="5">
        <v>0.3416438</v>
      </c>
      <c r="G3100" s="5">
        <v>4.1619000000000003E-2</v>
      </c>
      <c r="H3100" s="5">
        <v>0.9176744</v>
      </c>
      <c r="I3100" s="9">
        <v>0.24092150000000001</v>
      </c>
      <c r="M3100" s="5">
        <f t="shared" si="146"/>
        <v>-4.6436850042511768</v>
      </c>
      <c r="N3100" s="95">
        <f t="shared" si="145"/>
        <v>9.5304706114962383E-3</v>
      </c>
      <c r="O3100" s="72">
        <f t="shared" si="144"/>
        <v>-9.576176175371336E-3</v>
      </c>
    </row>
    <row r="3101" spans="1:15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8.7137900000000004E-2</v>
      </c>
      <c r="F3101" s="5">
        <v>0.28209529999999999</v>
      </c>
      <c r="G3101" s="5">
        <v>4.3861799999999999E-2</v>
      </c>
      <c r="H3101" s="5">
        <v>1.4266669999999999</v>
      </c>
      <c r="I3101" s="9">
        <v>0.20845849999999999</v>
      </c>
      <c r="M3101" s="5">
        <f t="shared" si="146"/>
        <v>-5.4127341355381287</v>
      </c>
      <c r="N3101" s="95">
        <f t="shared" si="145"/>
        <v>4.4396326050220869E-3</v>
      </c>
      <c r="O3101" s="72">
        <f t="shared" si="144"/>
        <v>-4.4495170402124151E-3</v>
      </c>
    </row>
    <row r="3102" spans="1:15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0.16063939999999999</v>
      </c>
      <c r="F3102" s="5">
        <v>0.28572120000000001</v>
      </c>
      <c r="G3102" s="5">
        <v>5.8308600000000002E-2</v>
      </c>
      <c r="H3102" s="5">
        <v>2.7933110000000001</v>
      </c>
      <c r="I3102" s="9">
        <v>0.26681919999999998</v>
      </c>
      <c r="M3102" s="5">
        <f t="shared" si="146"/>
        <v>-7.6448126465940396</v>
      </c>
      <c r="N3102" s="95">
        <f t="shared" si="145"/>
        <v>4.7829108226766668E-4</v>
      </c>
      <c r="O3102" s="72">
        <f t="shared" si="144"/>
        <v>-4.7840549993215416E-4</v>
      </c>
    </row>
    <row r="3103" spans="1:15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0.1076614</v>
      </c>
      <c r="F3103" s="5">
        <v>0.1315897</v>
      </c>
      <c r="G3103" s="5">
        <v>5.1443900000000001E-2</v>
      </c>
      <c r="H3103" s="5">
        <v>0.93588629999999995</v>
      </c>
      <c r="I3103" s="9">
        <v>0.1243218</v>
      </c>
      <c r="M3103" s="5">
        <f t="shared" si="146"/>
        <v>-4.516078010958176</v>
      </c>
      <c r="N3103" s="95">
        <f t="shared" si="145"/>
        <v>1.0813601871098104E-2</v>
      </c>
      <c r="O3103" s="72">
        <f t="shared" si="144"/>
        <v>-1.0872493804562948E-2</v>
      </c>
    </row>
    <row r="3104" spans="1:15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1.6461900000000002E-2</v>
      </c>
      <c r="F3104" s="5">
        <v>0.1181874</v>
      </c>
      <c r="G3104" s="5">
        <v>4.2848600000000001E-2</v>
      </c>
      <c r="H3104" s="5">
        <v>1.465185</v>
      </c>
      <c r="I3104" s="9">
        <v>0.102461</v>
      </c>
      <c r="M3104" s="5">
        <f t="shared" si="146"/>
        <v>-5.3226625766818305</v>
      </c>
      <c r="N3104" s="95">
        <f t="shared" si="145"/>
        <v>4.8560474539413416E-3</v>
      </c>
      <c r="O3104" s="72">
        <f t="shared" si="144"/>
        <v>-4.867876362409586E-3</v>
      </c>
    </row>
    <row r="3105" spans="1:15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1.7572999999999998E-2</v>
      </c>
      <c r="F3105" s="5">
        <v>0.13337470000000001</v>
      </c>
      <c r="G3105" s="5">
        <v>5.5583199999999999E-2</v>
      </c>
      <c r="H3105" s="5">
        <v>0.77237619999999996</v>
      </c>
      <c r="I3105" s="9">
        <v>0.1081381</v>
      </c>
      <c r="M3105" s="5">
        <f t="shared" si="146"/>
        <v>-4.3385773404719741</v>
      </c>
      <c r="N3105" s="95">
        <f t="shared" si="145"/>
        <v>1.2886848996500425E-2</v>
      </c>
      <c r="O3105" s="72">
        <f t="shared" si="144"/>
        <v>-1.2970604778540083E-2</v>
      </c>
    </row>
    <row r="3106" spans="1:15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1.3514699999999999E-2</v>
      </c>
      <c r="F3106" s="5">
        <v>0.172712</v>
      </c>
      <c r="G3106" s="5">
        <v>5.2124799999999999E-2</v>
      </c>
      <c r="H3106" s="5">
        <v>0.65922080000000005</v>
      </c>
      <c r="I3106" s="9">
        <v>0.134765</v>
      </c>
      <c r="M3106" s="5">
        <f t="shared" si="146"/>
        <v>-4.1729677310931388</v>
      </c>
      <c r="N3106" s="95">
        <f t="shared" si="145"/>
        <v>1.5172712019344595E-2</v>
      </c>
      <c r="O3106" s="72">
        <f t="shared" si="144"/>
        <v>-1.5288995335899273E-2</v>
      </c>
    </row>
    <row r="3107" spans="1:15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1.48016E-2</v>
      </c>
      <c r="F3107" s="5">
        <v>0.25572420000000001</v>
      </c>
      <c r="G3107" s="5">
        <v>4.1618099999999998E-2</v>
      </c>
      <c r="H3107" s="5">
        <v>1.1019060000000001</v>
      </c>
      <c r="I3107" s="9">
        <v>0.14996039999999999</v>
      </c>
      <c r="M3107" s="5">
        <f t="shared" si="146"/>
        <v>-4.9051346964545512</v>
      </c>
      <c r="N3107" s="95">
        <f t="shared" si="145"/>
        <v>7.3539636879841035E-3</v>
      </c>
      <c r="O3107" s="72">
        <f t="shared" si="144"/>
        <v>-7.3811373838260025E-3</v>
      </c>
    </row>
    <row r="3108" spans="1:15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5.7559300000000001E-2</v>
      </c>
      <c r="F3108" s="5">
        <v>0.29538599999999998</v>
      </c>
      <c r="G3108" s="5">
        <v>3.91443E-2</v>
      </c>
      <c r="H3108" s="5">
        <v>1.124279</v>
      </c>
      <c r="I3108" s="9">
        <v>0.1239024</v>
      </c>
      <c r="M3108" s="5">
        <f t="shared" si="146"/>
        <v>-4.9770993314819556</v>
      </c>
      <c r="N3108" s="95">
        <f t="shared" si="145"/>
        <v>6.8468286330569048E-3</v>
      </c>
      <c r="O3108" s="72">
        <f t="shared" si="144"/>
        <v>-6.8703757076291061E-3</v>
      </c>
    </row>
    <row r="3109" spans="1:15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5.9662600000000003E-2</v>
      </c>
      <c r="F3109" s="5">
        <v>0.29059289999999999</v>
      </c>
      <c r="G3109" s="5">
        <v>1.7913999999999999E-2</v>
      </c>
      <c r="H3109" s="5">
        <v>0.91009589999999996</v>
      </c>
      <c r="I3109" s="9">
        <v>0.10171910000000001</v>
      </c>
      <c r="M3109" s="5">
        <f t="shared" si="146"/>
        <v>-4.4718633533198791</v>
      </c>
      <c r="N3109" s="95">
        <f t="shared" si="145"/>
        <v>1.1296926574100708E-2</v>
      </c>
      <c r="O3109" s="72">
        <f t="shared" si="144"/>
        <v>-1.1361221531338337E-2</v>
      </c>
    </row>
    <row r="3110" spans="1:15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4.9970599999999997E-2</v>
      </c>
      <c r="F3110" s="5">
        <v>0.30682619999999999</v>
      </c>
      <c r="G3110" s="5">
        <v>1.6183400000000001E-2</v>
      </c>
      <c r="H3110" s="5">
        <v>1.433189</v>
      </c>
      <c r="I3110" s="9">
        <v>0.13520960000000001</v>
      </c>
      <c r="M3110" s="5">
        <f t="shared" si="146"/>
        <v>-5.298481821967961</v>
      </c>
      <c r="N3110" s="95">
        <f t="shared" si="145"/>
        <v>4.9743103287918306E-3</v>
      </c>
      <c r="O3110" s="72">
        <f t="shared" si="144"/>
        <v>-4.9867233918095008E-3</v>
      </c>
    </row>
    <row r="3111" spans="1:15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0.1134947</v>
      </c>
      <c r="F3111" s="5">
        <v>0.34043600000000002</v>
      </c>
      <c r="G3111" s="5">
        <v>4.6217500000000002E-2</v>
      </c>
      <c r="H3111" s="5">
        <v>2.8514789999999999</v>
      </c>
      <c r="I3111" s="9">
        <v>0.33399309999999999</v>
      </c>
      <c r="M3111" s="5">
        <f t="shared" si="146"/>
        <v>-7.6982552214748345</v>
      </c>
      <c r="N3111" s="95">
        <f t="shared" si="145"/>
        <v>4.5341227974078261E-4</v>
      </c>
      <c r="O3111" s="72">
        <f t="shared" si="144"/>
        <v>-4.5351510217034731E-4</v>
      </c>
    </row>
    <row r="3112" spans="1:15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0.14562459999999999</v>
      </c>
      <c r="F3112" s="5">
        <v>0.39672109999999999</v>
      </c>
      <c r="G3112" s="5">
        <v>5.9347799999999999E-2</v>
      </c>
      <c r="H3112" s="5">
        <v>3.9132829999999998</v>
      </c>
      <c r="I3112" s="9">
        <v>0.34946509999999997</v>
      </c>
      <c r="M3112" s="5">
        <f t="shared" si="146"/>
        <v>-9.5543036388228302</v>
      </c>
      <c r="N3112" s="95">
        <f t="shared" si="145"/>
        <v>7.0890471157100131E-5</v>
      </c>
      <c r="O3112" s="72">
        <f t="shared" si="144"/>
        <v>-7.0892984005257076E-5</v>
      </c>
    </row>
    <row r="3113" spans="1:15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0.13734060000000001</v>
      </c>
      <c r="F3113" s="5">
        <v>0.39494760000000001</v>
      </c>
      <c r="G3113" s="5">
        <v>5.9833200000000003E-2</v>
      </c>
      <c r="H3113" s="5">
        <v>6.1972230000000001</v>
      </c>
      <c r="I3113" s="9">
        <v>0.34483750000000002</v>
      </c>
      <c r="M3113" s="5">
        <f t="shared" si="146"/>
        <v>-13.201574999936199</v>
      </c>
      <c r="N3113" s="95">
        <f t="shared" si="145"/>
        <v>1.8476853809852527E-6</v>
      </c>
      <c r="O3113" s="72">
        <f t="shared" si="144"/>
        <v>-1.8476870880017102E-6</v>
      </c>
    </row>
    <row r="3114" spans="1:15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7.1253700000000003E-2</v>
      </c>
      <c r="F3114" s="5">
        <v>0.34659669999999998</v>
      </c>
      <c r="G3114" s="5">
        <v>7.2008199999999994E-2</v>
      </c>
      <c r="H3114" s="5">
        <v>6.5523730000000002</v>
      </c>
      <c r="I3114" s="9">
        <v>0.32512279999999999</v>
      </c>
      <c r="M3114" s="5">
        <f t="shared" si="146"/>
        <v>-13.834227873733434</v>
      </c>
      <c r="N3114" s="95">
        <f t="shared" si="145"/>
        <v>9.8145580212659989E-7</v>
      </c>
      <c r="O3114" s="72">
        <f t="shared" si="144"/>
        <v>-9.8145628370182161E-7</v>
      </c>
    </row>
    <row r="3115" spans="1:15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4.5669099999999997E-2</v>
      </c>
      <c r="F3115" s="5">
        <v>0.31739810000000002</v>
      </c>
      <c r="G3115" s="5">
        <v>7.7320899999999998E-2</v>
      </c>
      <c r="H3115" s="5">
        <v>5.9396979999999999</v>
      </c>
      <c r="I3115" s="9">
        <v>0.32672220000000002</v>
      </c>
      <c r="M3115" s="5">
        <f t="shared" si="146"/>
        <v>-12.867526511700229</v>
      </c>
      <c r="N3115" s="95">
        <f t="shared" si="145"/>
        <v>2.5804955800162717E-6</v>
      </c>
      <c r="O3115" s="72">
        <f t="shared" si="144"/>
        <v>-2.5804989094801811E-6</v>
      </c>
    </row>
    <row r="3116" spans="1:15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2.0592599999999999E-2</v>
      </c>
      <c r="F3116" s="5">
        <v>0.2878503</v>
      </c>
      <c r="G3116" s="5">
        <v>7.66458E-2</v>
      </c>
      <c r="H3116" s="5">
        <v>3.4656030000000002</v>
      </c>
      <c r="I3116" s="9">
        <v>0.31261040000000001</v>
      </c>
      <c r="M3116" s="5">
        <f t="shared" si="146"/>
        <v>-8.8956042110001903</v>
      </c>
      <c r="N3116" s="95">
        <f t="shared" si="145"/>
        <v>1.3697101944637265E-4</v>
      </c>
      <c r="O3116" s="72">
        <f t="shared" si="144"/>
        <v>-1.369804008330651E-4</v>
      </c>
    </row>
    <row r="3117" spans="1:15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6.18335E-2</v>
      </c>
      <c r="F3117" s="5">
        <v>0.26686739999999998</v>
      </c>
      <c r="G3117" s="5">
        <v>6.7970500000000003E-2</v>
      </c>
      <c r="H3117" s="5">
        <v>3.7263679999999999</v>
      </c>
      <c r="I3117" s="9">
        <v>0.3154749</v>
      </c>
      <c r="M3117" s="5">
        <f t="shared" si="146"/>
        <v>-9.1923879622677713</v>
      </c>
      <c r="N3117" s="95">
        <f t="shared" si="145"/>
        <v>1.0180108777039274E-4</v>
      </c>
      <c r="O3117" s="72">
        <f t="shared" si="144"/>
        <v>-1.0180626985279203E-4</v>
      </c>
    </row>
    <row r="3118" spans="1:15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2.5135000000000001E-2</v>
      </c>
      <c r="F3118" s="5">
        <v>0.25613330000000001</v>
      </c>
      <c r="G3118" s="5">
        <v>7.7094599999999999E-2</v>
      </c>
      <c r="H3118" s="5">
        <v>4.3341560000000001</v>
      </c>
      <c r="I3118" s="9">
        <v>0.28012150000000002</v>
      </c>
      <c r="M3118" s="5">
        <f t="shared" si="146"/>
        <v>-10.255447118467378</v>
      </c>
      <c r="N3118" s="95">
        <f t="shared" si="145"/>
        <v>3.5164191387563909E-5</v>
      </c>
      <c r="O3118" s="72">
        <f t="shared" si="144"/>
        <v>-3.5164809662276505E-5</v>
      </c>
    </row>
    <row r="3119" spans="1:15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9.8987699999999998E-2</v>
      </c>
      <c r="F3119" s="5">
        <v>0.30015799999999998</v>
      </c>
      <c r="G3119" s="5">
        <v>8.2175300000000007E-2</v>
      </c>
      <c r="H3119" s="5">
        <v>4.2345360000000003</v>
      </c>
      <c r="I3119" s="9">
        <v>0.26694489999999998</v>
      </c>
      <c r="M3119" s="5">
        <f t="shared" si="146"/>
        <v>-10.178908850014233</v>
      </c>
      <c r="N3119" s="95">
        <f t="shared" si="145"/>
        <v>3.7961168135226382E-5</v>
      </c>
      <c r="O3119" s="72">
        <f t="shared" si="144"/>
        <v>-3.7961888678637004E-5</v>
      </c>
    </row>
    <row r="3120" spans="1:15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-6.0836800000000003E-2</v>
      </c>
      <c r="F3120" s="5">
        <v>0.23544480000000001</v>
      </c>
      <c r="G3120" s="5">
        <v>7.6758099999999996E-2</v>
      </c>
      <c r="H3120" s="5">
        <v>3.5451329999999999</v>
      </c>
      <c r="I3120" s="9">
        <v>0.25659300000000002</v>
      </c>
      <c r="M3120" s="5">
        <f t="shared" si="146"/>
        <v>-9.0155013056098472</v>
      </c>
      <c r="N3120" s="95">
        <f t="shared" si="145"/>
        <v>1.2149677852050586E-4</v>
      </c>
      <c r="O3120" s="72">
        <f t="shared" si="144"/>
        <v>-1.2150415985194251E-4</v>
      </c>
    </row>
    <row r="3121" spans="1:15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8.7955099999999994E-2</v>
      </c>
      <c r="F3121" s="5">
        <v>3.7276299999999998E-2</v>
      </c>
      <c r="G3121" s="5">
        <v>4.9960499999999998E-2</v>
      </c>
      <c r="H3121" s="5">
        <v>0.59248029999999996</v>
      </c>
      <c r="I3121" s="9">
        <v>0.11802120000000001</v>
      </c>
      <c r="M3121" s="5">
        <f t="shared" si="146"/>
        <v>-3.8319004649717598</v>
      </c>
      <c r="N3121" s="95">
        <f t="shared" si="145"/>
        <v>2.1208835001046738E-2</v>
      </c>
      <c r="O3121" s="72">
        <f t="shared" si="144"/>
        <v>-2.1436973814234414E-2</v>
      </c>
    </row>
    <row r="3122" spans="1:15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1.1310000000000001E-2</v>
      </c>
      <c r="F3122" s="5">
        <v>6.02006E-2</v>
      </c>
      <c r="G3122" s="5">
        <v>4.2198800000000002E-2</v>
      </c>
      <c r="H3122" s="5">
        <v>0.58950440000000004</v>
      </c>
      <c r="I3122" s="9">
        <v>0.13600290000000001</v>
      </c>
      <c r="M3122" s="5">
        <f t="shared" si="146"/>
        <v>-3.8190220351619479</v>
      </c>
      <c r="N3122" s="95">
        <f t="shared" si="145"/>
        <v>2.1477833535337606E-2</v>
      </c>
      <c r="O3122" s="72">
        <f t="shared" si="144"/>
        <v>-2.1711838887353081E-2</v>
      </c>
    </row>
    <row r="3123" spans="1:15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1.5003000000000001E-2</v>
      </c>
      <c r="F3123" s="5">
        <v>9.3268100000000007E-2</v>
      </c>
      <c r="G3123" s="5">
        <v>4.8347000000000001E-2</v>
      </c>
      <c r="H3123" s="5">
        <v>0.69107790000000002</v>
      </c>
      <c r="I3123" s="9">
        <v>0.14156340000000001</v>
      </c>
      <c r="M3123" s="5">
        <f t="shared" si="146"/>
        <v>-4.0731730073858223</v>
      </c>
      <c r="N3123" s="95">
        <f t="shared" si="145"/>
        <v>1.6738346024075559E-2</v>
      </c>
      <c r="O3123" s="72">
        <f t="shared" si="144"/>
        <v>-1.6880015235068782E-2</v>
      </c>
    </row>
    <row r="3124" spans="1:15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7.6580499999999996E-2</v>
      </c>
      <c r="F3124" s="5">
        <v>0.1057013</v>
      </c>
      <c r="G3124" s="5">
        <v>3.5091499999999998E-2</v>
      </c>
      <c r="H3124" s="5">
        <v>0.52354210000000001</v>
      </c>
      <c r="I3124" s="9">
        <v>0.14178499999999999</v>
      </c>
      <c r="M3124" s="5">
        <f t="shared" si="146"/>
        <v>-3.6925813422642966</v>
      </c>
      <c r="N3124" s="95">
        <f t="shared" si="145"/>
        <v>2.4302311061311966E-2</v>
      </c>
      <c r="O3124" s="72">
        <f t="shared" si="144"/>
        <v>-2.4602485489785424E-2</v>
      </c>
    </row>
    <row r="3125" spans="1:15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8.9259099999999994E-2</v>
      </c>
      <c r="F3125" s="5">
        <v>0.10039770000000001</v>
      </c>
      <c r="G3125" s="5">
        <v>4.1285099999999998E-2</v>
      </c>
      <c r="H3125" s="5">
        <v>0.3829111</v>
      </c>
      <c r="I3125" s="9">
        <v>0.1288398</v>
      </c>
      <c r="M3125" s="5">
        <f t="shared" si="146"/>
        <v>-3.5130728814977417</v>
      </c>
      <c r="N3125" s="95">
        <f t="shared" si="145"/>
        <v>2.8942547757013635E-2</v>
      </c>
      <c r="O3125" s="72">
        <f t="shared" si="144"/>
        <v>-2.936964432275568E-2</v>
      </c>
    </row>
    <row r="3126" spans="1:15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9.3628900000000001E-2</v>
      </c>
      <c r="F3126" s="5">
        <v>0.1234311</v>
      </c>
      <c r="G3126" s="5">
        <v>3.5045300000000001E-2</v>
      </c>
      <c r="H3126" s="5">
        <v>0.56357219999999997</v>
      </c>
      <c r="I3126" s="9">
        <v>0.18987619999999999</v>
      </c>
      <c r="M3126" s="5">
        <f t="shared" si="146"/>
        <v>-3.744914924223663</v>
      </c>
      <c r="N3126" s="95">
        <f t="shared" si="145"/>
        <v>2.3091804199188496E-2</v>
      </c>
      <c r="O3126" s="72">
        <f t="shared" si="144"/>
        <v>-2.3362596757847732E-2</v>
      </c>
    </row>
    <row r="3127" spans="1:15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4.2233600000000003E-2</v>
      </c>
      <c r="F3127" s="5">
        <v>0.16708980000000001</v>
      </c>
      <c r="G3127" s="5">
        <v>4.4581799999999998E-2</v>
      </c>
      <c r="H3127" s="5">
        <v>0.59178739999999996</v>
      </c>
      <c r="I3127" s="9">
        <v>0.13359460000000001</v>
      </c>
      <c r="M3127" s="5">
        <f t="shared" si="146"/>
        <v>-3.9858191239550202</v>
      </c>
      <c r="N3127" s="95">
        <f t="shared" si="145"/>
        <v>1.8238402212583882E-2</v>
      </c>
      <c r="O3127" s="72">
        <f t="shared" si="144"/>
        <v>-1.8406772212164611E-2</v>
      </c>
    </row>
    <row r="3128" spans="1:15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1.4241200000000001E-2</v>
      </c>
      <c r="F3128" s="5">
        <v>0.1565965</v>
      </c>
      <c r="G3128" s="5">
        <v>4.2989899999999998E-2</v>
      </c>
      <c r="H3128" s="5">
        <v>0.49468450000000003</v>
      </c>
      <c r="I3128" s="9">
        <v>0.12157900000000001</v>
      </c>
      <c r="M3128" s="5">
        <f t="shared" si="146"/>
        <v>-3.8221318883449364</v>
      </c>
      <c r="N3128" s="95">
        <f t="shared" si="145"/>
        <v>2.1412572363278901E-2</v>
      </c>
      <c r="O3128" s="72">
        <f t="shared" si="144"/>
        <v>-2.1645147505041512E-2</v>
      </c>
    </row>
    <row r="3129" spans="1:15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1.5687599999999999E-2</v>
      </c>
      <c r="F3129" s="5">
        <v>0.16362470000000001</v>
      </c>
      <c r="G3129" s="5">
        <v>4.6483900000000002E-2</v>
      </c>
      <c r="H3129" s="5">
        <v>0.53933900000000001</v>
      </c>
      <c r="I3129" s="9">
        <v>0.1353366</v>
      </c>
      <c r="M3129" s="5">
        <f t="shared" si="146"/>
        <v>-3.9223354775994674</v>
      </c>
      <c r="N3129" s="95">
        <f t="shared" si="145"/>
        <v>1.9410581598991176E-2</v>
      </c>
      <c r="O3129" s="72">
        <f t="shared" si="144"/>
        <v>-1.9601440766517899E-2</v>
      </c>
    </row>
    <row r="3130" spans="1:15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1.7754099999999998E-2</v>
      </c>
      <c r="F3130" s="5">
        <v>0.16772119999999999</v>
      </c>
      <c r="G3130" s="5">
        <v>3.7351000000000002E-2</v>
      </c>
      <c r="H3130" s="5">
        <v>0.67122649999999995</v>
      </c>
      <c r="I3130" s="9">
        <v>0.14399590000000001</v>
      </c>
      <c r="M3130" s="5">
        <f t="shared" si="146"/>
        <v>-4.0591893674039765</v>
      </c>
      <c r="N3130" s="95">
        <f t="shared" si="145"/>
        <v>1.6970053246606519E-2</v>
      </c>
      <c r="O3130" s="72">
        <f t="shared" si="144"/>
        <v>-1.7115694646522839E-2</v>
      </c>
    </row>
    <row r="3131" spans="1:15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-5.41658E-2</v>
      </c>
      <c r="F3131" s="5">
        <v>0.13179279999999999</v>
      </c>
      <c r="G3131" s="5">
        <v>3.1559000000000001E-3</v>
      </c>
      <c r="H3131" s="5">
        <v>1.0809960000000001</v>
      </c>
      <c r="I3131" s="9">
        <v>7.88267E-2</v>
      </c>
      <c r="M3131" s="5">
        <f t="shared" si="146"/>
        <v>-4.4566154500651001</v>
      </c>
      <c r="N3131" s="95">
        <f t="shared" si="145"/>
        <v>1.1468510337624501E-2</v>
      </c>
      <c r="O3131" s="72">
        <f t="shared" si="144"/>
        <v>-1.1534780872407604E-2</v>
      </c>
    </row>
    <row r="3132" spans="1:15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-3.9575000000000001E-3</v>
      </c>
      <c r="F3132" s="5">
        <v>0.1334033</v>
      </c>
      <c r="G3132" s="5">
        <v>1.86418E-2</v>
      </c>
      <c r="H3132" s="5">
        <v>1.0886910000000001</v>
      </c>
      <c r="I3132" s="9">
        <v>8.1660899999999995E-2</v>
      </c>
      <c r="M3132" s="5">
        <f t="shared" si="146"/>
        <v>-4.5725298478270169</v>
      </c>
      <c r="N3132" s="95">
        <f t="shared" si="145"/>
        <v>1.0226134512186562E-2</v>
      </c>
      <c r="O3132" s="72">
        <f t="shared" si="144"/>
        <v>-1.0278780644204131E-2</v>
      </c>
    </row>
    <row r="3133" spans="1:15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-5.3602900000000002E-2</v>
      </c>
      <c r="F3133" s="5">
        <v>0.13915250000000001</v>
      </c>
      <c r="G3133" s="5">
        <v>1.25913E-2</v>
      </c>
      <c r="H3133" s="5">
        <v>1.2124330000000001</v>
      </c>
      <c r="I3133" s="9">
        <v>8.9172500000000002E-2</v>
      </c>
      <c r="M3133" s="5">
        <f t="shared" si="146"/>
        <v>-4.7456029399296238</v>
      </c>
      <c r="N3133" s="95">
        <f t="shared" si="145"/>
        <v>8.6149585383909818E-3</v>
      </c>
      <c r="O3133" s="72">
        <f t="shared" si="144"/>
        <v>-8.6522818072447133E-3</v>
      </c>
    </row>
    <row r="3134" spans="1:15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-7.1984099999999995E-2</v>
      </c>
      <c r="F3134" s="5">
        <v>0.13930670000000001</v>
      </c>
      <c r="G3134" s="5">
        <v>4.22301E-2</v>
      </c>
      <c r="H3134" s="5">
        <v>1.5471779999999999</v>
      </c>
      <c r="I3134" s="9">
        <v>9.8430900000000002E-2</v>
      </c>
      <c r="M3134" s="5">
        <f t="shared" si="146"/>
        <v>-5.5182356255112701</v>
      </c>
      <c r="N3134" s="95">
        <f t="shared" si="145"/>
        <v>3.9968828178325207E-3</v>
      </c>
      <c r="O3134" s="72">
        <f t="shared" si="144"/>
        <v>-4.00489170146494E-3</v>
      </c>
    </row>
    <row r="3135" spans="1:15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-8.6890000000000003E-4</v>
      </c>
      <c r="F3135" s="5">
        <v>0.11233659999999999</v>
      </c>
      <c r="G3135" s="5">
        <v>4.93737E-2</v>
      </c>
      <c r="H3135" s="5">
        <v>0.74773339999999999</v>
      </c>
      <c r="I3135" s="9">
        <v>0.1180441</v>
      </c>
      <c r="M3135" s="5">
        <f t="shared" si="146"/>
        <v>-4.220550069268679</v>
      </c>
      <c r="N3135" s="95">
        <f t="shared" si="145"/>
        <v>1.4477873367144421E-2</v>
      </c>
      <c r="O3135" s="72">
        <f t="shared" si="144"/>
        <v>-1.4583700451803981E-2</v>
      </c>
    </row>
    <row r="3136" spans="1:15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-7.8069899999999998E-2</v>
      </c>
      <c r="F3136" s="5">
        <v>8.5949800000000007E-2</v>
      </c>
      <c r="G3136" s="5">
        <v>5.4594999999999998E-2</v>
      </c>
      <c r="H3136" s="5">
        <v>0.54039649999999995</v>
      </c>
      <c r="I3136" s="9">
        <v>0.10915179999999999</v>
      </c>
      <c r="M3136" s="5">
        <f t="shared" si="146"/>
        <v>-3.9310408064327831</v>
      </c>
      <c r="N3136" s="95">
        <f t="shared" si="145"/>
        <v>1.924557738431586E-2</v>
      </c>
      <c r="O3136" s="72">
        <f t="shared" si="144"/>
        <v>-1.9433184480583759E-2</v>
      </c>
    </row>
    <row r="3137" spans="1:15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-9.8324900000000007E-2</v>
      </c>
      <c r="F3137" s="5">
        <v>8.4407700000000002E-2</v>
      </c>
      <c r="G3137" s="5">
        <v>5.1682600000000002E-2</v>
      </c>
      <c r="H3137" s="5">
        <v>0.65676400000000001</v>
      </c>
      <c r="I3137" s="9">
        <v>0.16317380000000001</v>
      </c>
      <c r="M3137" s="5">
        <f t="shared" si="146"/>
        <v>-4.065859253724871</v>
      </c>
      <c r="N3137" s="95">
        <f t="shared" si="145"/>
        <v>1.6859143467801055E-2</v>
      </c>
      <c r="O3137" s="72">
        <f t="shared" si="144"/>
        <v>-1.7002876595580616E-2</v>
      </c>
    </row>
    <row r="3138" spans="1:15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-2.31027E-2</v>
      </c>
      <c r="F3138" s="5">
        <v>9.5578700000000003E-2</v>
      </c>
      <c r="G3138" s="5">
        <v>5.6701300000000003E-2</v>
      </c>
      <c r="H3138" s="5">
        <v>0.43176500000000001</v>
      </c>
      <c r="I3138" s="9">
        <v>0.1005612</v>
      </c>
      <c r="M3138" s="5">
        <f t="shared" si="146"/>
        <v>-3.771321260978425</v>
      </c>
      <c r="N3138" s="95">
        <f t="shared" si="145"/>
        <v>2.2503557140677539E-2</v>
      </c>
      <c r="O3138" s="72">
        <f t="shared" ref="O3138:O3201" si="147">C3138*LN(logistic(M3138))+(1-C3138)*LN(1-logistic(M3138))</f>
        <v>-2.2760626147833401E-2</v>
      </c>
    </row>
    <row r="3139" spans="1:15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-5.476E-3</v>
      </c>
      <c r="F3139" s="5">
        <v>6.8235900000000002E-2</v>
      </c>
      <c r="G3139" s="5">
        <v>5.0104299999999997E-2</v>
      </c>
      <c r="H3139" s="5">
        <v>0.37924950000000002</v>
      </c>
      <c r="I3139" s="9">
        <v>0.13494429999999999</v>
      </c>
      <c r="M3139" s="5">
        <f t="shared" si="146"/>
        <v>-3.5664937926592302</v>
      </c>
      <c r="N3139" s="95">
        <f t="shared" ref="N3139:N3202" si="148">logistic(M3139)</f>
        <v>2.7478353284640919E-2</v>
      </c>
      <c r="O3139" s="72">
        <f t="shared" si="147"/>
        <v>-2.7862944903985686E-2</v>
      </c>
    </row>
    <row r="3140" spans="1:15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3.3132599999999998E-2</v>
      </c>
      <c r="F3140" s="5">
        <v>9.6055299999999996E-2</v>
      </c>
      <c r="G3140" s="5">
        <v>3.7654E-2</v>
      </c>
      <c r="H3140" s="5">
        <v>0.49407479999999998</v>
      </c>
      <c r="I3140" s="9">
        <v>0.13132199999999999</v>
      </c>
      <c r="M3140" s="5">
        <f t="shared" ref="M3140:M3203" si="149">MMULT(D3140:I3140,$L$20:$L$25)</f>
        <v>-3.6765833768405365</v>
      </c>
      <c r="N3140" s="95">
        <f t="shared" si="148"/>
        <v>2.4684550925476872E-2</v>
      </c>
      <c r="O3140" s="72">
        <f t="shared" si="147"/>
        <v>-2.4994322798933176E-2</v>
      </c>
    </row>
    <row r="3141" spans="1:15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3.9662599999999999E-2</v>
      </c>
      <c r="F3141" s="5">
        <v>0.1055444</v>
      </c>
      <c r="G3141" s="5">
        <v>3.8340699999999998E-2</v>
      </c>
      <c r="H3141" s="5">
        <v>0.55757330000000005</v>
      </c>
      <c r="I3141" s="9">
        <v>0.1132079</v>
      </c>
      <c r="M3141" s="5">
        <f t="shared" si="149"/>
        <v>-3.8055840599782473</v>
      </c>
      <c r="N3141" s="95">
        <f t="shared" si="148"/>
        <v>2.176207673859493E-2</v>
      </c>
      <c r="O3141" s="72">
        <f t="shared" si="147"/>
        <v>-2.2002363215551584E-2</v>
      </c>
    </row>
    <row r="3142" spans="1:15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-0.10521659999999999</v>
      </c>
      <c r="F3142" s="5">
        <v>-0.92345270000000002</v>
      </c>
      <c r="G3142" s="5">
        <v>-1.934E-3</v>
      </c>
      <c r="H3142" s="5">
        <v>0.76915529999999999</v>
      </c>
      <c r="I3142" s="9">
        <v>0.1540252</v>
      </c>
      <c r="M3142" s="5">
        <f t="shared" si="149"/>
        <v>-2.3591567107476359</v>
      </c>
      <c r="N3142" s="95">
        <f t="shared" si="148"/>
        <v>8.6340694992885991E-2</v>
      </c>
      <c r="O3142" s="72">
        <f t="shared" si="147"/>
        <v>-9.0297528650500267E-2</v>
      </c>
    </row>
    <row r="3143" spans="1:15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2.2703899999999999E-2</v>
      </c>
      <c r="F3143" s="5">
        <v>9.2023999999999995E-2</v>
      </c>
      <c r="G3143" s="5">
        <v>5.7949899999999999E-2</v>
      </c>
      <c r="H3143" s="5">
        <v>0.82835049999999999</v>
      </c>
      <c r="I3143" s="9">
        <v>0.1218967</v>
      </c>
      <c r="M3143" s="5">
        <f t="shared" si="149"/>
        <v>-4.3759312564259831</v>
      </c>
      <c r="N3143" s="95">
        <f t="shared" si="148"/>
        <v>1.2420222910042397E-2</v>
      </c>
      <c r="O3143" s="72">
        <f t="shared" si="147"/>
        <v>-1.2497998543408795E-2</v>
      </c>
    </row>
    <row r="3144" spans="1:15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5.2062999999999996E-3</v>
      </c>
      <c r="F3144" s="5">
        <v>9.1923299999999999E-2</v>
      </c>
      <c r="G3144" s="5">
        <v>6.8664199999999995E-2</v>
      </c>
      <c r="H3144" s="5">
        <v>0.88771310000000003</v>
      </c>
      <c r="I3144" s="9">
        <v>0.194276</v>
      </c>
      <c r="M3144" s="5">
        <f t="shared" si="149"/>
        <v>-4.5184846322801633</v>
      </c>
      <c r="N3144" s="95">
        <f t="shared" si="148"/>
        <v>1.0787889325531064E-2</v>
      </c>
      <c r="O3144" s="72">
        <f t="shared" si="147"/>
        <v>-1.084650051205481E-2</v>
      </c>
    </row>
    <row r="3145" spans="1:15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-5.18355E-2</v>
      </c>
      <c r="F3145" s="5">
        <v>4.8850200000000003E-2</v>
      </c>
      <c r="G3145" s="5">
        <v>5.5999199999999999E-2</v>
      </c>
      <c r="H3145" s="5">
        <v>0.87584280000000003</v>
      </c>
      <c r="I3145" s="9">
        <v>0.1510881</v>
      </c>
      <c r="M3145" s="5">
        <f t="shared" si="149"/>
        <v>-4.3860333738228761</v>
      </c>
      <c r="N3145" s="95">
        <f t="shared" si="148"/>
        <v>1.2296919124595327E-2</v>
      </c>
      <c r="O3145" s="72">
        <f t="shared" si="147"/>
        <v>-1.2373151830837936E-2</v>
      </c>
    </row>
    <row r="3146" spans="1:15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-7.7017799999999997E-2</v>
      </c>
      <c r="F3146" s="5">
        <v>3.3080100000000001E-2</v>
      </c>
      <c r="G3146" s="5">
        <v>5.4574200000000003E-2</v>
      </c>
      <c r="H3146" s="5">
        <v>0.77901819999999999</v>
      </c>
      <c r="I3146" s="9">
        <v>0.1564931</v>
      </c>
      <c r="M3146" s="5">
        <f t="shared" si="149"/>
        <v>-4.2044916513993673</v>
      </c>
      <c r="N3146" s="95">
        <f t="shared" si="148"/>
        <v>1.4708794586662665E-2</v>
      </c>
      <c r="O3146" s="72">
        <f t="shared" si="147"/>
        <v>-1.4818041489405132E-2</v>
      </c>
    </row>
    <row r="3147" spans="1:15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-6.23931E-2</v>
      </c>
      <c r="F3147" s="5">
        <v>4.5031599999999998E-2</v>
      </c>
      <c r="G3147" s="5">
        <v>5.1175499999999999E-2</v>
      </c>
      <c r="H3147" s="5">
        <v>0.47807090000000002</v>
      </c>
      <c r="I3147" s="9">
        <v>0.16621749999999999</v>
      </c>
      <c r="M3147" s="5">
        <f t="shared" si="149"/>
        <v>-3.7030092068691216</v>
      </c>
      <c r="N3147" s="95">
        <f t="shared" si="148"/>
        <v>2.4056271285609464E-2</v>
      </c>
      <c r="O3147" s="72">
        <f t="shared" si="147"/>
        <v>-2.4350349236905731E-2</v>
      </c>
    </row>
    <row r="3148" spans="1:15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-1.7635899999999999E-2</v>
      </c>
      <c r="F3148" s="5">
        <v>6.28248E-2</v>
      </c>
      <c r="G3148" s="5">
        <v>6.2466800000000003E-2</v>
      </c>
      <c r="H3148" s="5">
        <v>0.62526740000000003</v>
      </c>
      <c r="I3148" s="9">
        <v>0.25513780000000003</v>
      </c>
      <c r="M3148" s="5">
        <f t="shared" si="149"/>
        <v>-3.9801185305370459</v>
      </c>
      <c r="N3148" s="95">
        <f t="shared" si="148"/>
        <v>1.8340756507882389E-2</v>
      </c>
      <c r="O3148" s="72">
        <f t="shared" si="147"/>
        <v>-1.8511033400840284E-2</v>
      </c>
    </row>
    <row r="3149" spans="1:15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1.6942000000000001E-3</v>
      </c>
      <c r="F3149" s="5">
        <v>2.8455399999999999E-2</v>
      </c>
      <c r="G3149" s="5">
        <v>5.0576299999999998E-2</v>
      </c>
      <c r="H3149" s="5">
        <v>0.49294969999999999</v>
      </c>
      <c r="I3149" s="9">
        <v>0.15887470000000001</v>
      </c>
      <c r="M3149" s="5">
        <f t="shared" si="149"/>
        <v>-3.6758177184598644</v>
      </c>
      <c r="N3149" s="95">
        <f t="shared" si="148"/>
        <v>2.470299103239389E-2</v>
      </c>
      <c r="O3149" s="72">
        <f t="shared" si="147"/>
        <v>-2.501322979077732E-2</v>
      </c>
    </row>
    <row r="3150" spans="1:15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5.1520499999999997E-2</v>
      </c>
      <c r="F3150" s="5">
        <v>4.3532399999999999E-2</v>
      </c>
      <c r="G3150" s="5">
        <v>5.2027299999999999E-2</v>
      </c>
      <c r="H3150" s="5">
        <v>0.54413699999999998</v>
      </c>
      <c r="I3150" s="9">
        <v>0.15696389999999999</v>
      </c>
      <c r="M3150" s="5">
        <f t="shared" si="149"/>
        <v>-3.7714546266575639</v>
      </c>
      <c r="N3150" s="95">
        <f t="shared" si="148"/>
        <v>2.2500623663034215E-2</v>
      </c>
      <c r="O3150" s="72">
        <f t="shared" si="147"/>
        <v>-2.2757625141269038E-2</v>
      </c>
    </row>
    <row r="3151" spans="1:15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1.4936999999999999E-3</v>
      </c>
      <c r="F3151" s="5">
        <v>3.7864299999999997E-2</v>
      </c>
      <c r="G3151" s="5">
        <v>5.5960200000000002E-2</v>
      </c>
      <c r="H3151" s="5">
        <v>0.60908759999999995</v>
      </c>
      <c r="I3151" s="9">
        <v>0.15106810000000001</v>
      </c>
      <c r="M3151" s="5">
        <f t="shared" si="149"/>
        <v>-3.9225619237701594</v>
      </c>
      <c r="N3151" s="95">
        <f t="shared" si="148"/>
        <v>1.9406271934423455E-2</v>
      </c>
      <c r="O3151" s="72">
        <f t="shared" si="147"/>
        <v>-1.9597045802615069E-2</v>
      </c>
    </row>
    <row r="3152" spans="1:15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4.7091800000000003E-2</v>
      </c>
      <c r="F3152" s="5">
        <v>4.2298299999999997E-2</v>
      </c>
      <c r="G3152" s="5">
        <v>4.6036800000000003E-2</v>
      </c>
      <c r="H3152" s="5">
        <v>0.61646939999999995</v>
      </c>
      <c r="I3152" s="9">
        <v>0.1670866</v>
      </c>
      <c r="M3152" s="5">
        <f t="shared" si="149"/>
        <v>-3.8325721285380712</v>
      </c>
      <c r="N3152" s="95">
        <f t="shared" si="148"/>
        <v>2.1194896406415194E-2</v>
      </c>
      <c r="O3152" s="72">
        <f t="shared" si="147"/>
        <v>-2.1422733294005115E-2</v>
      </c>
    </row>
    <row r="3153" spans="1:15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-7.2405800000000006E-2</v>
      </c>
      <c r="F3153" s="5">
        <v>0.31061129999999998</v>
      </c>
      <c r="G3153" s="5">
        <v>3.0523499999999999E-2</v>
      </c>
      <c r="H3153" s="5">
        <v>1.353337</v>
      </c>
      <c r="I3153" s="9">
        <v>0.27944639999999998</v>
      </c>
      <c r="M3153" s="5">
        <f t="shared" si="149"/>
        <v>-5.2527666496974339</v>
      </c>
      <c r="N3153" s="95">
        <f t="shared" si="148"/>
        <v>5.2057784736070697E-3</v>
      </c>
      <c r="O3153" s="72">
        <f t="shared" si="147"/>
        <v>-5.2193757484943568E-3</v>
      </c>
    </row>
    <row r="3154" spans="1:15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-8.7958900000000007E-2</v>
      </c>
      <c r="F3154" s="5">
        <v>0.34416629999999998</v>
      </c>
      <c r="G3154" s="5">
        <v>3.6939399999999997E-2</v>
      </c>
      <c r="H3154" s="5">
        <v>1.687783</v>
      </c>
      <c r="I3154" s="9">
        <v>0.26931149999999998</v>
      </c>
      <c r="M3154" s="5">
        <f t="shared" si="149"/>
        <v>-5.8985736706095793</v>
      </c>
      <c r="N3154" s="95">
        <f t="shared" si="148"/>
        <v>2.7358495509086779E-3</v>
      </c>
      <c r="O3154" s="72">
        <f t="shared" si="147"/>
        <v>-2.7395988271564204E-3</v>
      </c>
    </row>
    <row r="3155" spans="1:15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0.106456</v>
      </c>
      <c r="F3155" s="5">
        <v>0.1326473</v>
      </c>
      <c r="G3155" s="5">
        <v>5.5290600000000002E-2</v>
      </c>
      <c r="H3155" s="5">
        <v>3.0246369999999998</v>
      </c>
      <c r="I3155" s="9">
        <v>0.429398</v>
      </c>
      <c r="M3155" s="5">
        <f t="shared" si="149"/>
        <v>-7.6884372401784269</v>
      </c>
      <c r="N3155" s="95">
        <f t="shared" si="148"/>
        <v>4.5788374919430037E-4</v>
      </c>
      <c r="O3155" s="72">
        <f t="shared" si="147"/>
        <v>-4.5798860996878278E-4</v>
      </c>
    </row>
    <row r="3156" spans="1:15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6.2912099999999999E-2</v>
      </c>
      <c r="F3156" s="5">
        <v>0.19039200000000001</v>
      </c>
      <c r="G3156" s="5">
        <v>6.3652E-2</v>
      </c>
      <c r="H3156" s="5">
        <v>3.4928249999999998</v>
      </c>
      <c r="I3156" s="9">
        <v>0.412796</v>
      </c>
      <c r="M3156" s="5">
        <f t="shared" si="149"/>
        <v>-8.6137159432493871</v>
      </c>
      <c r="N3156" s="95">
        <f t="shared" si="148"/>
        <v>1.8156487599829932E-4</v>
      </c>
      <c r="O3156" s="72">
        <f t="shared" si="147"/>
        <v>-1.8158136089581076E-4</v>
      </c>
    </row>
    <row r="3157" spans="1:15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4.31215E-2</v>
      </c>
      <c r="F3157" s="5">
        <v>0.32418190000000002</v>
      </c>
      <c r="G3157" s="5">
        <v>5.8472999999999997E-2</v>
      </c>
      <c r="H3157" s="5">
        <v>4.0368060000000003</v>
      </c>
      <c r="I3157" s="9">
        <v>0.4311468</v>
      </c>
      <c r="M3157" s="5">
        <f t="shared" si="149"/>
        <v>-9.6305344363262151</v>
      </c>
      <c r="N3157" s="95">
        <f t="shared" si="148"/>
        <v>6.5687617135777238E-5</v>
      </c>
      <c r="O3157" s="72">
        <f t="shared" si="147"/>
        <v>-6.5689774661772704E-5</v>
      </c>
    </row>
    <row r="3158" spans="1:15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8.6068099999999995E-2</v>
      </c>
      <c r="F3158" s="5">
        <v>0.40762340000000002</v>
      </c>
      <c r="G3158" s="5">
        <v>7.2096999999999994E-2</v>
      </c>
      <c r="H3158" s="5">
        <v>6.2845500000000003</v>
      </c>
      <c r="I3158" s="9">
        <v>0.4314846</v>
      </c>
      <c r="M3158" s="5">
        <f t="shared" si="149"/>
        <v>-13.424818146152459</v>
      </c>
      <c r="N3158" s="95">
        <f t="shared" si="148"/>
        <v>1.4780016424772905E-6</v>
      </c>
      <c r="O3158" s="72">
        <f t="shared" si="147"/>
        <v>-1.4780027347641599E-6</v>
      </c>
    </row>
    <row r="3159" spans="1:15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0.1735738</v>
      </c>
      <c r="F3159" s="5">
        <v>0.1741741</v>
      </c>
      <c r="G3159" s="5">
        <v>8.7027300000000002E-2</v>
      </c>
      <c r="H3159" s="5">
        <v>0.74928539999999999</v>
      </c>
      <c r="I3159" s="9">
        <v>0.44435590000000003</v>
      </c>
      <c r="M3159" s="5">
        <f t="shared" si="149"/>
        <v>-4.3396183644509403</v>
      </c>
      <c r="N3159" s="95">
        <f t="shared" si="148"/>
        <v>1.2873613074531644E-2</v>
      </c>
      <c r="O3159" s="72">
        <f t="shared" si="147"/>
        <v>-1.2957196150342045E-2</v>
      </c>
    </row>
    <row r="3160" spans="1:15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0.1845242</v>
      </c>
      <c r="F3160" s="5">
        <v>0.15538569999999999</v>
      </c>
      <c r="G3160" s="5">
        <v>6.5289299999999995E-2</v>
      </c>
      <c r="H3160" s="5">
        <v>0.76722409999999996</v>
      </c>
      <c r="I3160" s="9">
        <v>0.30672500000000003</v>
      </c>
      <c r="M3160" s="5">
        <f t="shared" si="149"/>
        <v>-4.2477583605758031</v>
      </c>
      <c r="N3160" s="95">
        <f t="shared" si="148"/>
        <v>1.4094743141615353E-2</v>
      </c>
      <c r="O3160" s="72">
        <f t="shared" si="147"/>
        <v>-1.4195017375205956E-2</v>
      </c>
    </row>
    <row r="3161" spans="1:15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0.1060398</v>
      </c>
      <c r="F3161" s="5">
        <v>0.25915359999999998</v>
      </c>
      <c r="G3161" s="5">
        <v>4.3031899999999998E-2</v>
      </c>
      <c r="H3161" s="5">
        <v>0.95832349999999999</v>
      </c>
      <c r="I3161" s="9">
        <v>0.32493870000000002</v>
      </c>
      <c r="M3161" s="5">
        <f t="shared" si="149"/>
        <v>-4.5463715806219431</v>
      </c>
      <c r="N3161" s="95">
        <f t="shared" si="148"/>
        <v>1.0494317572821365E-2</v>
      </c>
      <c r="O3161" s="72">
        <f t="shared" si="147"/>
        <v>-1.0549771230206503E-2</v>
      </c>
    </row>
    <row r="3162" spans="1:15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0.13498750000000001</v>
      </c>
      <c r="F3162" s="5">
        <v>0.2489741</v>
      </c>
      <c r="G3162" s="5">
        <v>6.9185399999999994E-2</v>
      </c>
      <c r="H3162" s="5">
        <v>0.61764439999999998</v>
      </c>
      <c r="I3162" s="9">
        <v>0.3383351</v>
      </c>
      <c r="M3162" s="5">
        <f t="shared" si="149"/>
        <v>-4.1775725281078975</v>
      </c>
      <c r="N3162" s="95">
        <f t="shared" si="148"/>
        <v>1.5104058229176664E-2</v>
      </c>
      <c r="O3162" s="72">
        <f t="shared" si="147"/>
        <v>-1.5219286262910055E-2</v>
      </c>
    </row>
    <row r="3163" spans="1:15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0.152724</v>
      </c>
      <c r="F3163" s="5">
        <v>0.29039910000000002</v>
      </c>
      <c r="G3163" s="5">
        <v>6.5375500000000003E-2</v>
      </c>
      <c r="H3163" s="5">
        <v>0.81382840000000001</v>
      </c>
      <c r="I3163" s="9">
        <v>0.35509800000000002</v>
      </c>
      <c r="M3163" s="5">
        <f t="shared" si="149"/>
        <v>-4.502228626209944</v>
      </c>
      <c r="N3163" s="95">
        <f t="shared" si="148"/>
        <v>1.096275223959222E-2</v>
      </c>
      <c r="O3163" s="72">
        <f t="shared" si="147"/>
        <v>-1.1023286025742393E-2</v>
      </c>
    </row>
    <row r="3164" spans="1:15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0.1876863</v>
      </c>
      <c r="F3164" s="5">
        <v>0.29392499999999999</v>
      </c>
      <c r="G3164" s="5">
        <v>7.6021599999999995E-2</v>
      </c>
      <c r="H3164" s="5">
        <v>0.73489559999999998</v>
      </c>
      <c r="I3164" s="9">
        <v>0.39891209999999999</v>
      </c>
      <c r="M3164" s="5">
        <f t="shared" si="149"/>
        <v>-4.4250866380436502</v>
      </c>
      <c r="N3164" s="95">
        <f t="shared" si="148"/>
        <v>1.1831513158674086E-2</v>
      </c>
      <c r="O3164" s="72">
        <f t="shared" si="147"/>
        <v>-1.1902062533200863E-2</v>
      </c>
    </row>
    <row r="3165" spans="1:15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0.17895739999999999</v>
      </c>
      <c r="F3165" s="5">
        <v>0.29264459999999998</v>
      </c>
      <c r="G3165" s="5">
        <v>5.9238499999999999E-2</v>
      </c>
      <c r="H3165" s="5">
        <v>0.85386150000000005</v>
      </c>
      <c r="I3165" s="9">
        <v>0.39852959999999998</v>
      </c>
      <c r="M3165" s="5">
        <f t="shared" si="149"/>
        <v>-4.4824132675515598</v>
      </c>
      <c r="N3165" s="95">
        <f t="shared" si="148"/>
        <v>1.1179696850965192E-2</v>
      </c>
      <c r="O3165" s="72">
        <f t="shared" si="147"/>
        <v>-1.1242659369533793E-2</v>
      </c>
    </row>
    <row r="3166" spans="1:15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0.39182220000000001</v>
      </c>
      <c r="F3166" s="5">
        <v>0.17109260000000001</v>
      </c>
      <c r="G3166" s="5">
        <v>5.6048599999999997E-2</v>
      </c>
      <c r="H3166" s="5">
        <v>0.70608459999999995</v>
      </c>
      <c r="I3166" s="9">
        <v>0.65443059999999997</v>
      </c>
      <c r="M3166" s="5">
        <f t="shared" si="149"/>
        <v>-3.797863761127422</v>
      </c>
      <c r="N3166" s="95">
        <f t="shared" si="148"/>
        <v>2.1927038476291408E-2</v>
      </c>
      <c r="O3166" s="72">
        <f t="shared" si="147"/>
        <v>-2.2171008944990973E-2</v>
      </c>
    </row>
    <row r="3167" spans="1:15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0.42529319999999998</v>
      </c>
      <c r="F3167" s="5">
        <v>0.23336100000000001</v>
      </c>
      <c r="G3167" s="5">
        <v>9.6917500000000004E-2</v>
      </c>
      <c r="H3167" s="5">
        <v>2.019136</v>
      </c>
      <c r="I3167" s="9">
        <v>0.74099400000000004</v>
      </c>
      <c r="M3167" s="5">
        <f t="shared" si="149"/>
        <v>-6.2402674995631973</v>
      </c>
      <c r="N3167" s="95">
        <f t="shared" si="148"/>
        <v>1.945541496898061E-3</v>
      </c>
      <c r="O3167" s="72">
        <f t="shared" si="147"/>
        <v>-1.9474365210538139E-3</v>
      </c>
    </row>
    <row r="3168" spans="1:15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0.5574751</v>
      </c>
      <c r="F3168" s="5">
        <v>0.27099879999999998</v>
      </c>
      <c r="G3168" s="5">
        <v>3.8874600000000002E-2</v>
      </c>
      <c r="H3168" s="5">
        <v>3.2480069999999999</v>
      </c>
      <c r="I3168" s="9">
        <v>0.56481899999999996</v>
      </c>
      <c r="M3168" s="5">
        <f t="shared" si="149"/>
        <v>-7.8434274941337581</v>
      </c>
      <c r="N3168" s="95">
        <f t="shared" si="148"/>
        <v>3.9216819581271411E-4</v>
      </c>
      <c r="O3168" s="72">
        <f t="shared" si="147"/>
        <v>-3.9224511387010795E-4</v>
      </c>
    </row>
    <row r="3169" spans="1:15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0.47287269999999998</v>
      </c>
      <c r="F3169" s="5">
        <v>0.55971070000000001</v>
      </c>
      <c r="G3169" s="5">
        <v>0.10287010000000001</v>
      </c>
      <c r="H3169" s="5">
        <v>3.9184640000000002</v>
      </c>
      <c r="I3169" s="9">
        <v>0.36778959999999999</v>
      </c>
      <c r="M3169" s="5">
        <f t="shared" si="149"/>
        <v>-10.000721419633553</v>
      </c>
      <c r="N3169" s="95">
        <f t="shared" si="148"/>
        <v>4.536513108458047E-5</v>
      </c>
      <c r="O3169" s="72">
        <f t="shared" si="147"/>
        <v>-4.5366160113232161E-5</v>
      </c>
    </row>
    <row r="3170" spans="1:15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0.59888669999999999</v>
      </c>
      <c r="F3170" s="5">
        <v>0.33514840000000001</v>
      </c>
      <c r="G3170" s="5">
        <v>5.6188299999999997E-2</v>
      </c>
      <c r="H3170" s="5">
        <v>2.9326789999999998</v>
      </c>
      <c r="I3170" s="9">
        <v>0.18711729999999999</v>
      </c>
      <c r="M3170" s="5">
        <f t="shared" si="149"/>
        <v>-7.7896013558061767</v>
      </c>
      <c r="N3170" s="95">
        <f t="shared" si="148"/>
        <v>4.1384655703540635E-4</v>
      </c>
      <c r="O3170" s="72">
        <f t="shared" si="147"/>
        <v>-4.139322151554367E-4</v>
      </c>
    </row>
    <row r="3171" spans="1:15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0.39055580000000001</v>
      </c>
      <c r="F3171" s="5">
        <v>0.33895249999999999</v>
      </c>
      <c r="G3171" s="5">
        <v>2.3083800000000002E-2</v>
      </c>
      <c r="H3171" s="5">
        <v>1.9895339999999999</v>
      </c>
      <c r="I3171" s="9">
        <v>0.22360820000000001</v>
      </c>
      <c r="M3171" s="5">
        <f t="shared" si="149"/>
        <v>-6.0910576018840068</v>
      </c>
      <c r="N3171" s="95">
        <f t="shared" si="148"/>
        <v>2.2579046102089045E-3</v>
      </c>
      <c r="O3171" s="72">
        <f t="shared" si="147"/>
        <v>-2.2604575203656577E-3</v>
      </c>
    </row>
    <row r="3172" spans="1:15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0.45070009999999999</v>
      </c>
      <c r="F3172" s="5">
        <v>0.150725</v>
      </c>
      <c r="G3172" s="5">
        <v>3.0372099999999999E-2</v>
      </c>
      <c r="H3172" s="5">
        <v>1.1339030000000001</v>
      </c>
      <c r="I3172" s="9">
        <v>0.3054403</v>
      </c>
      <c r="M3172" s="5">
        <f t="shared" si="149"/>
        <v>-4.4365072750723415</v>
      </c>
      <c r="N3172" s="95">
        <f t="shared" si="148"/>
        <v>1.1698730190081405E-2</v>
      </c>
      <c r="O3172" s="72">
        <f t="shared" si="147"/>
        <v>-1.1767698758247493E-2</v>
      </c>
    </row>
    <row r="3173" spans="1:15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0.51079059999999998</v>
      </c>
      <c r="F3173" s="5">
        <v>9.7277000000000002E-2</v>
      </c>
      <c r="G3173" s="5">
        <v>2.67528E-2</v>
      </c>
      <c r="H3173" s="5">
        <v>1.700974</v>
      </c>
      <c r="I3173" s="9">
        <v>0.3060755</v>
      </c>
      <c r="M3173" s="5">
        <f t="shared" si="149"/>
        <v>-5.2082261447342981</v>
      </c>
      <c r="N3173" s="95">
        <f t="shared" si="148"/>
        <v>5.4415975080024945E-3</v>
      </c>
      <c r="O3173" s="72">
        <f t="shared" si="147"/>
        <v>-5.456456930234512E-3</v>
      </c>
    </row>
    <row r="3174" spans="1:15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0.47619650000000002</v>
      </c>
      <c r="F3174" s="5">
        <v>9.5269000000000006E-2</v>
      </c>
      <c r="G3174" s="5">
        <v>3.6077900000000003E-2</v>
      </c>
      <c r="H3174" s="5">
        <v>1.3095129999999999</v>
      </c>
      <c r="I3174" s="9">
        <v>0.35906739999999998</v>
      </c>
      <c r="M3174" s="5">
        <f t="shared" si="149"/>
        <v>-4.6375649998908415</v>
      </c>
      <c r="N3174" s="95">
        <f t="shared" si="148"/>
        <v>9.5884150034082939E-3</v>
      </c>
      <c r="O3174" s="72">
        <f t="shared" si="147"/>
        <v>-9.6346798296369322E-3</v>
      </c>
    </row>
    <row r="3175" spans="1:15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0.21558140000000001</v>
      </c>
      <c r="F3175" s="5">
        <v>0.18584909999999999</v>
      </c>
      <c r="G3175" s="5">
        <v>5.2664900000000001E-2</v>
      </c>
      <c r="H3175" s="5">
        <v>0.73952620000000002</v>
      </c>
      <c r="I3175" s="9">
        <v>0.290213</v>
      </c>
      <c r="M3175" s="5">
        <f t="shared" si="149"/>
        <v>-4.1442933419953567</v>
      </c>
      <c r="N3175" s="95">
        <f t="shared" si="148"/>
        <v>1.5607189493655409E-2</v>
      </c>
      <c r="O3175" s="72">
        <f t="shared" si="147"/>
        <v>-1.5730263919024812E-2</v>
      </c>
    </row>
    <row r="3176" spans="1:15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0.24470459999999999</v>
      </c>
      <c r="F3176" s="5">
        <v>0.17916209999999999</v>
      </c>
      <c r="G3176" s="5">
        <v>6.5512299999999996E-2</v>
      </c>
      <c r="H3176" s="5">
        <v>0.6227897</v>
      </c>
      <c r="I3176" s="9">
        <v>0.2859044</v>
      </c>
      <c r="M3176" s="5">
        <f t="shared" si="149"/>
        <v>-4.0419086791658856</v>
      </c>
      <c r="N3176" s="95">
        <f t="shared" si="148"/>
        <v>1.726075014591251E-2</v>
      </c>
      <c r="O3176" s="72">
        <f t="shared" si="147"/>
        <v>-1.7411453580915299E-2</v>
      </c>
    </row>
    <row r="3177" spans="1:15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0.23906359999999999</v>
      </c>
      <c r="F3177" s="5">
        <v>0.1981183</v>
      </c>
      <c r="G3177" s="5">
        <v>6.6766000000000006E-2</v>
      </c>
      <c r="H3177" s="5">
        <v>1.5532429999999999</v>
      </c>
      <c r="I3177" s="9">
        <v>0.3034828</v>
      </c>
      <c r="M3177" s="5">
        <f t="shared" si="149"/>
        <v>-5.5537058790342053</v>
      </c>
      <c r="N3177" s="95">
        <f t="shared" si="148"/>
        <v>3.8581346043421059E-3</v>
      </c>
      <c r="O3177" s="72">
        <f t="shared" si="147"/>
        <v>-3.8655964042570378E-3</v>
      </c>
    </row>
    <row r="3178" spans="1:15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0.24150440000000001</v>
      </c>
      <c r="F3178" s="5">
        <v>0.19619909999999999</v>
      </c>
      <c r="G3178" s="5">
        <v>6.7139699999999997E-2</v>
      </c>
      <c r="H3178" s="5">
        <v>1.0716669999999999</v>
      </c>
      <c r="I3178" s="9">
        <v>0.28155010000000003</v>
      </c>
      <c r="M3178" s="5">
        <f t="shared" si="149"/>
        <v>-4.7990500375295948</v>
      </c>
      <c r="N3178" s="95">
        <f t="shared" si="148"/>
        <v>8.1702655901993316E-3</v>
      </c>
      <c r="O3178" s="72">
        <f t="shared" si="147"/>
        <v>-8.2038251286692624E-3</v>
      </c>
    </row>
    <row r="3179" spans="1:15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7.2130600000000003E-2</v>
      </c>
      <c r="F3179" s="5">
        <v>0.24961459999999999</v>
      </c>
      <c r="G3179" s="5">
        <v>5.6447700000000003E-2</v>
      </c>
      <c r="H3179" s="5">
        <v>0.67377580000000004</v>
      </c>
      <c r="I3179" s="9">
        <v>0.15762039999999999</v>
      </c>
      <c r="M3179" s="5">
        <f t="shared" si="149"/>
        <v>-4.3041054726014432</v>
      </c>
      <c r="N3179" s="95">
        <f t="shared" si="148"/>
        <v>1.333280213036811E-2</v>
      </c>
      <c r="O3179" s="72">
        <f t="shared" si="147"/>
        <v>-1.342248195090197E-2</v>
      </c>
    </row>
    <row r="3180" spans="1:15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2.9577599999999999E-2</v>
      </c>
      <c r="F3180" s="5">
        <v>0.2345573</v>
      </c>
      <c r="G3180" s="5">
        <v>3.5331899999999999E-2</v>
      </c>
      <c r="H3180" s="5">
        <v>0.60899000000000003</v>
      </c>
      <c r="I3180" s="9">
        <v>0.15429319999999999</v>
      </c>
      <c r="M3180" s="5">
        <f t="shared" si="149"/>
        <v>-4.0297590565407866</v>
      </c>
      <c r="N3180" s="95">
        <f t="shared" si="148"/>
        <v>1.7468055282089875E-2</v>
      </c>
      <c r="O3180" s="72">
        <f t="shared" si="147"/>
        <v>-1.7622422059483285E-2</v>
      </c>
    </row>
    <row r="3181" spans="1:15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6.3495099999999999E-2</v>
      </c>
      <c r="F3181" s="5">
        <v>0.22402530000000001</v>
      </c>
      <c r="G3181" s="5">
        <v>6.7167599999999994E-2</v>
      </c>
      <c r="H3181" s="5">
        <v>0.81070580000000003</v>
      </c>
      <c r="I3181" s="9">
        <v>0.153997</v>
      </c>
      <c r="M3181" s="5">
        <f t="shared" si="149"/>
        <v>-4.5766815656849262</v>
      </c>
      <c r="N3181" s="95">
        <f t="shared" si="148"/>
        <v>1.0184197982039863E-2</v>
      </c>
      <c r="O3181" s="72">
        <f t="shared" si="147"/>
        <v>-1.0236411732261044E-2</v>
      </c>
    </row>
    <row r="3182" spans="1:15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4.04015E-2</v>
      </c>
      <c r="F3182" s="5">
        <v>0.19883809999999999</v>
      </c>
      <c r="G3182" s="5">
        <v>5.94815E-2</v>
      </c>
      <c r="H3182" s="5">
        <v>0.7199797</v>
      </c>
      <c r="I3182" s="9">
        <v>0.14920720000000001</v>
      </c>
      <c r="M3182" s="5">
        <f t="shared" si="149"/>
        <v>-4.3465352123794085</v>
      </c>
      <c r="N3182" s="95">
        <f t="shared" si="148"/>
        <v>1.2786010096126682E-2</v>
      </c>
      <c r="O3182" s="72">
        <f t="shared" si="147"/>
        <v>-1.2868454634957442E-2</v>
      </c>
    </row>
    <row r="3183" spans="1:15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3.4459400000000001E-2</v>
      </c>
      <c r="F3183" s="5">
        <v>0.2237286</v>
      </c>
      <c r="G3183" s="5">
        <v>6.7056400000000002E-2</v>
      </c>
      <c r="H3183" s="5">
        <v>0.55854769999999998</v>
      </c>
      <c r="I3183" s="9">
        <v>0.14716950000000001</v>
      </c>
      <c r="M3183" s="5">
        <f t="shared" si="149"/>
        <v>-4.1897871702791205</v>
      </c>
      <c r="N3183" s="95">
        <f t="shared" si="148"/>
        <v>1.4923426218924559E-2</v>
      </c>
      <c r="O3183" s="72">
        <f t="shared" si="147"/>
        <v>-1.5035900952371527E-2</v>
      </c>
    </row>
    <row r="3184" spans="1:15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0.26550879999999999</v>
      </c>
      <c r="F3184" s="5">
        <v>0.42387940000000002</v>
      </c>
      <c r="G3184" s="5">
        <v>6.2229399999999997E-2</v>
      </c>
      <c r="H3184" s="5">
        <v>3.2918940000000001</v>
      </c>
      <c r="I3184" s="9">
        <v>0.30395539999999999</v>
      </c>
      <c r="M3184" s="5">
        <f t="shared" si="149"/>
        <v>-8.6051263477905451</v>
      </c>
      <c r="N3184" s="95">
        <f t="shared" si="148"/>
        <v>1.8313087524905668E-4</v>
      </c>
      <c r="O3184" s="72">
        <f t="shared" si="147"/>
        <v>-1.8314764575524671E-4</v>
      </c>
    </row>
    <row r="3185" spans="1:15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0.18330099999999999</v>
      </c>
      <c r="F3185" s="5">
        <v>0.42096810000000001</v>
      </c>
      <c r="G3185" s="5">
        <v>7.4827599999999994E-2</v>
      </c>
      <c r="H3185" s="5">
        <v>2.0749919999999999</v>
      </c>
      <c r="I3185" s="9">
        <v>0.3637398</v>
      </c>
      <c r="M3185" s="5">
        <f t="shared" si="149"/>
        <v>-6.7594394399805848</v>
      </c>
      <c r="N3185" s="95">
        <f t="shared" si="148"/>
        <v>1.1585354125008863E-3</v>
      </c>
      <c r="O3185" s="72">
        <f t="shared" si="147"/>
        <v>-1.1592070334330931E-3</v>
      </c>
    </row>
    <row r="3186" spans="1:15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0.1171601</v>
      </c>
      <c r="F3186" s="5">
        <v>0.39239249999999998</v>
      </c>
      <c r="G3186" s="5">
        <v>5.5045400000000001E-2</v>
      </c>
      <c r="H3186" s="5">
        <v>1.7676609999999999</v>
      </c>
      <c r="I3186" s="9">
        <v>0.32675999999999999</v>
      </c>
      <c r="M3186" s="5">
        <f t="shared" si="149"/>
        <v>-6.120216772228293</v>
      </c>
      <c r="N3186" s="95">
        <f t="shared" si="148"/>
        <v>2.1931589322291213E-3</v>
      </c>
      <c r="O3186" s="72">
        <f t="shared" si="147"/>
        <v>-2.195567427399645E-3</v>
      </c>
    </row>
    <row r="3187" spans="1:15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-6.0784600000000001E-2</v>
      </c>
      <c r="F3187" s="5">
        <v>0.183643</v>
      </c>
      <c r="G3187" s="5">
        <v>5.3688600000000003E-2</v>
      </c>
      <c r="H3187" s="5">
        <v>0.96383099999999999</v>
      </c>
      <c r="I3187" s="9">
        <v>0.17216310000000001</v>
      </c>
      <c r="M3187" s="5">
        <f t="shared" si="149"/>
        <v>-4.6944075637382152</v>
      </c>
      <c r="N3187" s="95">
        <f t="shared" si="148"/>
        <v>9.06338802950875E-3</v>
      </c>
      <c r="O3187" s="72">
        <f t="shared" si="147"/>
        <v>-9.1047104007482386E-3</v>
      </c>
    </row>
    <row r="3188" spans="1:15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9.7487000000000004E-2</v>
      </c>
      <c r="F3188" s="5">
        <v>0.19535079999999999</v>
      </c>
      <c r="G3188" s="5">
        <v>5.5049099999999997E-2</v>
      </c>
      <c r="H3188" s="5">
        <v>1.05365</v>
      </c>
      <c r="I3188" s="9">
        <v>0.21318239999999999</v>
      </c>
      <c r="M3188" s="5">
        <f t="shared" si="149"/>
        <v>-4.7744407495331309</v>
      </c>
      <c r="N3188" s="95">
        <f t="shared" si="148"/>
        <v>8.3721202360673742E-3</v>
      </c>
      <c r="O3188" s="72">
        <f t="shared" si="147"/>
        <v>-8.4073632785369497E-3</v>
      </c>
    </row>
    <row r="3189" spans="1:15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6.5389900000000001E-2</v>
      </c>
      <c r="F3189" s="5">
        <v>0.19869249999999999</v>
      </c>
      <c r="G3189" s="5">
        <v>2.9723699999999999E-2</v>
      </c>
      <c r="H3189" s="5">
        <v>0.54230509999999998</v>
      </c>
      <c r="I3189" s="9">
        <v>0.17540130000000001</v>
      </c>
      <c r="M3189" s="5">
        <f t="shared" si="149"/>
        <v>-3.7985604251860052</v>
      </c>
      <c r="N3189" s="95">
        <f t="shared" si="148"/>
        <v>2.1912102624364143E-2</v>
      </c>
      <c r="O3189" s="72">
        <f t="shared" si="147"/>
        <v>-2.2155738368586596E-2</v>
      </c>
    </row>
    <row r="3190" spans="1:15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0.1430334</v>
      </c>
      <c r="F3190" s="5">
        <v>0.2088798</v>
      </c>
      <c r="G3190" s="5">
        <v>4.8690999999999998E-2</v>
      </c>
      <c r="H3190" s="5">
        <v>0.67509370000000002</v>
      </c>
      <c r="I3190" s="9">
        <v>0.20006119999999999</v>
      </c>
      <c r="M3190" s="5">
        <f t="shared" si="149"/>
        <v>-4.1292467259837764</v>
      </c>
      <c r="N3190" s="95">
        <f t="shared" si="148"/>
        <v>1.5840052583504335E-2</v>
      </c>
      <c r="O3190" s="72">
        <f t="shared" si="147"/>
        <v>-1.5966846951913184E-2</v>
      </c>
    </row>
    <row r="3191" spans="1:15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0.13487979999999999</v>
      </c>
      <c r="F3191" s="5">
        <v>0.1661811</v>
      </c>
      <c r="G3191" s="5">
        <v>4.8693699999999999E-2</v>
      </c>
      <c r="H3191" s="5">
        <v>0.87403600000000004</v>
      </c>
      <c r="I3191" s="9">
        <v>0.19145809999999999</v>
      </c>
      <c r="M3191" s="5">
        <f t="shared" si="149"/>
        <v>-4.3929265013698906</v>
      </c>
      <c r="N3191" s="95">
        <f t="shared" si="148"/>
        <v>1.2213478074017806E-2</v>
      </c>
      <c r="O3191" s="72">
        <f t="shared" si="147"/>
        <v>-1.2288675506073944E-2</v>
      </c>
    </row>
    <row r="3192" spans="1:15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0.1268367</v>
      </c>
      <c r="F3192" s="5">
        <v>5.30102E-2</v>
      </c>
      <c r="G3192" s="5">
        <v>4.4296599999999998E-2</v>
      </c>
      <c r="H3192" s="5">
        <v>0.85604880000000005</v>
      </c>
      <c r="I3192" s="9">
        <v>0.22744629999999999</v>
      </c>
      <c r="M3192" s="5">
        <f t="shared" si="149"/>
        <v>-4.1455668924023774</v>
      </c>
      <c r="N3192" s="95">
        <f t="shared" si="148"/>
        <v>1.5587635233728822E-2</v>
      </c>
      <c r="O3192" s="72">
        <f t="shared" si="147"/>
        <v>-1.5710399830721169E-2</v>
      </c>
    </row>
    <row r="3193" spans="1:15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0.1529209</v>
      </c>
      <c r="F3193" s="5">
        <v>5.8891300000000001E-2</v>
      </c>
      <c r="G3193" s="5">
        <v>4.9767199999999998E-2</v>
      </c>
      <c r="H3193" s="5">
        <v>0.88680979999999998</v>
      </c>
      <c r="I3193" s="9">
        <v>0.24824869999999999</v>
      </c>
      <c r="M3193" s="5">
        <f t="shared" si="149"/>
        <v>-4.2231973155915634</v>
      </c>
      <c r="N3193" s="95">
        <f t="shared" si="148"/>
        <v>1.4440150263689789E-2</v>
      </c>
      <c r="O3193" s="72">
        <f t="shared" si="147"/>
        <v>-1.4545423907336036E-2</v>
      </c>
    </row>
    <row r="3194" spans="1:15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0.10104340000000001</v>
      </c>
      <c r="F3194" s="5">
        <v>6.1967300000000003E-2</v>
      </c>
      <c r="G3194" s="5">
        <v>5.7065100000000001E-2</v>
      </c>
      <c r="H3194" s="5">
        <v>1.3181780000000001</v>
      </c>
      <c r="I3194" s="9">
        <v>0.26116279999999997</v>
      </c>
      <c r="M3194" s="5">
        <f t="shared" si="149"/>
        <v>-4.9869653987977838</v>
      </c>
      <c r="N3194" s="95">
        <f t="shared" si="148"/>
        <v>6.7800652504673257E-3</v>
      </c>
      <c r="O3194" s="72">
        <f t="shared" si="147"/>
        <v>-6.8031543156267214E-3</v>
      </c>
    </row>
    <row r="3195" spans="1:15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9.3803700000000004E-2</v>
      </c>
      <c r="F3195" s="5">
        <v>7.6871599999999998E-2</v>
      </c>
      <c r="G3195" s="5">
        <v>4.2740599999999997E-2</v>
      </c>
      <c r="H3195" s="5">
        <v>0.62899269999999996</v>
      </c>
      <c r="I3195" s="9">
        <v>8.6754800000000007E-2</v>
      </c>
      <c r="M3195" s="5">
        <f t="shared" si="149"/>
        <v>-3.9068592668158457</v>
      </c>
      <c r="N3195" s="95">
        <f t="shared" si="148"/>
        <v>1.9707354252327444E-2</v>
      </c>
      <c r="O3195" s="72">
        <f t="shared" si="147"/>
        <v>-1.9904133785162998E-2</v>
      </c>
    </row>
    <row r="3196" spans="1:15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0.12829160000000001</v>
      </c>
      <c r="F3196" s="5">
        <v>3.9783100000000002E-2</v>
      </c>
      <c r="G3196" s="5">
        <v>2.7478900000000001E-2</v>
      </c>
      <c r="H3196" s="5">
        <v>0.77615000000000001</v>
      </c>
      <c r="I3196" s="9">
        <v>6.2221199999999997E-2</v>
      </c>
      <c r="M3196" s="5">
        <f t="shared" si="149"/>
        <v>-3.9662735637116837</v>
      </c>
      <c r="N3196" s="95">
        <f t="shared" si="148"/>
        <v>1.8591695851713712E-2</v>
      </c>
      <c r="O3196" s="72">
        <f t="shared" si="147"/>
        <v>-1.8766693829336305E-2</v>
      </c>
    </row>
    <row r="3197" spans="1:15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0.57699509999999998</v>
      </c>
      <c r="F3197" s="5">
        <v>0.92817130000000003</v>
      </c>
      <c r="G3197" s="5">
        <v>8.0116000000000007E-2</v>
      </c>
      <c r="H3197" s="5">
        <v>2.9481259999999998</v>
      </c>
      <c r="I3197" s="9">
        <v>0.47617959999999998</v>
      </c>
      <c r="M3197" s="5">
        <f t="shared" si="149"/>
        <v>-8.6978184464336881</v>
      </c>
      <c r="N3197" s="95">
        <f t="shared" si="148"/>
        <v>1.6692175602737007E-4</v>
      </c>
      <c r="O3197" s="72">
        <f t="shared" si="147"/>
        <v>-1.6693568901421219E-4</v>
      </c>
    </row>
    <row r="3198" spans="1:15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0.55973580000000001</v>
      </c>
      <c r="F3198" s="5">
        <v>0.59918519999999997</v>
      </c>
      <c r="G3198" s="5">
        <v>4.37086E-2</v>
      </c>
      <c r="H3198" s="5">
        <v>1.696807</v>
      </c>
      <c r="I3198" s="9">
        <v>0.47680270000000002</v>
      </c>
      <c r="M3198" s="5">
        <f t="shared" si="149"/>
        <v>-5.9409156033566859</v>
      </c>
      <c r="N3198" s="95">
        <f t="shared" si="148"/>
        <v>2.6227240887766708E-3</v>
      </c>
      <c r="O3198" s="72">
        <f t="shared" si="147"/>
        <v>-2.6261694550814988E-3</v>
      </c>
    </row>
    <row r="3199" spans="1:15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0.54255960000000003</v>
      </c>
      <c r="F3199" s="5">
        <v>0.6649119</v>
      </c>
      <c r="G3199" s="5">
        <v>4.7190999999999997E-2</v>
      </c>
      <c r="H3199" s="5">
        <v>1.3325450000000001</v>
      </c>
      <c r="I3199" s="9">
        <v>0.51840790000000003</v>
      </c>
      <c r="M3199" s="5">
        <f t="shared" si="149"/>
        <v>-5.4651889514060104</v>
      </c>
      <c r="N3199" s="95">
        <f t="shared" si="148"/>
        <v>4.2137109235023604E-3</v>
      </c>
      <c r="O3199" s="72">
        <f t="shared" si="147"/>
        <v>-4.2226136211066514E-3</v>
      </c>
    </row>
    <row r="3200" spans="1:15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0.46091539999999998</v>
      </c>
      <c r="F3200" s="5">
        <v>0.6981503</v>
      </c>
      <c r="G3200" s="5">
        <v>2.50563E-2</v>
      </c>
      <c r="H3200" s="5">
        <v>0.71893569999999996</v>
      </c>
      <c r="I3200" s="9">
        <v>0.43558599999999997</v>
      </c>
      <c r="M3200" s="5">
        <f t="shared" si="149"/>
        <v>-4.4437789671596413</v>
      </c>
      <c r="N3200" s="95">
        <f t="shared" si="148"/>
        <v>1.1614953673044199E-2</v>
      </c>
      <c r="O3200" s="72">
        <f t="shared" si="147"/>
        <v>-1.1682934153561949E-2</v>
      </c>
    </row>
    <row r="3201" spans="1:15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0.41854279999999999</v>
      </c>
      <c r="F3201" s="5">
        <v>0.76046599999999998</v>
      </c>
      <c r="G3201" s="5">
        <v>3.4291299999999997E-2</v>
      </c>
      <c r="H3201" s="5">
        <v>0.45932289999999998</v>
      </c>
      <c r="I3201" s="9">
        <v>0.42705700000000002</v>
      </c>
      <c r="M3201" s="5">
        <f t="shared" si="149"/>
        <v>-4.2173866382416474</v>
      </c>
      <c r="N3201" s="95">
        <f t="shared" si="148"/>
        <v>1.4523079432933182E-2</v>
      </c>
      <c r="O3201" s="72">
        <f t="shared" si="147"/>
        <v>-1.4629571672148685E-2</v>
      </c>
    </row>
    <row r="3202" spans="1:15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0.52816490000000005</v>
      </c>
      <c r="F3202" s="5">
        <v>0.8860652</v>
      </c>
      <c r="G3202" s="5">
        <v>4.0131500000000001E-2</v>
      </c>
      <c r="H3202" s="5">
        <v>1.8514090000000001</v>
      </c>
      <c r="I3202" s="9">
        <v>0.45839780000000002</v>
      </c>
      <c r="M3202" s="5">
        <f t="shared" si="149"/>
        <v>-6.6002933573770832</v>
      </c>
      <c r="N3202" s="95">
        <f t="shared" si="148"/>
        <v>1.3581220182054957E-3</v>
      </c>
      <c r="O3202" s="72">
        <f t="shared" ref="O3202:O3265" si="150">C3202*LN(logistic(M3202))+(1-C3202)*LN(1-logistic(M3202))</f>
        <v>-1.3590451017817557E-3</v>
      </c>
    </row>
    <row r="3203" spans="1:15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0.58372690000000005</v>
      </c>
      <c r="F3203" s="5">
        <v>0.92919929999999995</v>
      </c>
      <c r="G3203" s="5">
        <v>4.3918499999999999E-2</v>
      </c>
      <c r="H3203" s="5">
        <v>1.93824</v>
      </c>
      <c r="I3203" s="9">
        <v>0.46188990000000002</v>
      </c>
      <c r="M3203" s="5">
        <f t="shared" si="149"/>
        <v>-6.8064880456530776</v>
      </c>
      <c r="N3203" s="95">
        <f t="shared" ref="N3203:N3266" si="151">logistic(M3203)</f>
        <v>1.1053491664720974E-3</v>
      </c>
      <c r="O3203" s="72">
        <f t="shared" si="150"/>
        <v>-1.1059605154062132E-3</v>
      </c>
    </row>
    <row r="3204" spans="1:15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0.58861350000000001</v>
      </c>
      <c r="F3204" s="5">
        <v>0.86209829999999998</v>
      </c>
      <c r="G3204" s="5">
        <v>5.7775199999999999E-2</v>
      </c>
      <c r="H3204" s="5">
        <v>1.8521240000000001</v>
      </c>
      <c r="I3204" s="9">
        <v>0.44025219999999998</v>
      </c>
      <c r="M3204" s="5">
        <f t="shared" ref="M3204:M3267" si="152">MMULT(D3204:I3204,$L$20:$L$25)</f>
        <v>-6.6939128541276167</v>
      </c>
      <c r="N3204" s="95">
        <f t="shared" si="151"/>
        <v>1.2368956883973235E-3</v>
      </c>
      <c r="O3204" s="72">
        <f t="shared" si="150"/>
        <v>-1.2376612752351627E-3</v>
      </c>
    </row>
    <row r="3205" spans="1:15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0.59703399999999995</v>
      </c>
      <c r="F3205" s="5">
        <v>0.92967960000000005</v>
      </c>
      <c r="G3205" s="5">
        <v>3.8647800000000003E-2</v>
      </c>
      <c r="H3205" s="5">
        <v>2.4465240000000001</v>
      </c>
      <c r="I3205" s="9">
        <v>0.44492290000000001</v>
      </c>
      <c r="M3205" s="5">
        <f t="shared" si="152"/>
        <v>-7.580023133738651</v>
      </c>
      <c r="N3205" s="95">
        <f t="shared" si="151"/>
        <v>5.1028888427134562E-4</v>
      </c>
      <c r="O3205" s="72">
        <f t="shared" si="150"/>
        <v>-5.1041912595313781E-4</v>
      </c>
    </row>
    <row r="3206" spans="1:15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0.46448919999999999</v>
      </c>
      <c r="F3206" s="5">
        <v>0.85489199999999999</v>
      </c>
      <c r="G3206" s="5">
        <v>5.7559899999999997E-2</v>
      </c>
      <c r="H3206" s="5">
        <v>2.130274</v>
      </c>
      <c r="I3206" s="9">
        <v>0.42341119999999999</v>
      </c>
      <c r="M3206" s="5">
        <f t="shared" si="152"/>
        <v>-7.1868432737069119</v>
      </c>
      <c r="N3206" s="95">
        <f t="shared" si="151"/>
        <v>7.5590151528345481E-4</v>
      </c>
      <c r="O3206" s="72">
        <f t="shared" si="150"/>
        <v>-7.5618735288635172E-4</v>
      </c>
    </row>
    <row r="3207" spans="1:15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0.1230701</v>
      </c>
      <c r="F3207" s="5">
        <v>0.45166200000000001</v>
      </c>
      <c r="G3207" s="5">
        <v>0.1044809</v>
      </c>
      <c r="H3207" s="5">
        <v>7.4189850000000002</v>
      </c>
      <c r="I3207" s="9">
        <v>0.27804719999999999</v>
      </c>
      <c r="M3207" s="5">
        <f t="shared" si="152"/>
        <v>-15.635472620620922</v>
      </c>
      <c r="N3207" s="95">
        <f t="shared" si="151"/>
        <v>1.6203187162269279E-7</v>
      </c>
      <c r="O3207" s="72">
        <f t="shared" si="150"/>
        <v>-1.6203188471386376E-7</v>
      </c>
    </row>
    <row r="3208" spans="1:15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8.1118300000000004E-2</v>
      </c>
      <c r="F3208" s="5">
        <v>0.27605410000000002</v>
      </c>
      <c r="G3208" s="5">
        <v>7.5411800000000001E-2</v>
      </c>
      <c r="H3208" s="5">
        <v>1.3222100000000001</v>
      </c>
      <c r="I3208" s="9">
        <v>0.18210009999999999</v>
      </c>
      <c r="M3208" s="5">
        <f t="shared" si="152"/>
        <v>-5.5086878775184216</v>
      </c>
      <c r="N3208" s="95">
        <f t="shared" si="151"/>
        <v>4.0350720850613154E-3</v>
      </c>
      <c r="O3208" s="72">
        <f t="shared" si="150"/>
        <v>-4.0432349543373302E-3</v>
      </c>
    </row>
    <row r="3209" spans="1:15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8.7080900000000003E-2</v>
      </c>
      <c r="F3209" s="5">
        <v>0.15135599999999999</v>
      </c>
      <c r="G3209" s="5">
        <v>5.6688200000000001E-2</v>
      </c>
      <c r="H3209" s="5">
        <v>0.97298720000000005</v>
      </c>
      <c r="I3209" s="9">
        <v>0.6728227</v>
      </c>
      <c r="M3209" s="5">
        <f t="shared" si="152"/>
        <v>-4.3145016546986472</v>
      </c>
      <c r="N3209" s="95">
        <f t="shared" si="151"/>
        <v>1.3196729636179459E-2</v>
      </c>
      <c r="O3209" s="72">
        <f t="shared" si="150"/>
        <v>-1.328458022235356E-2</v>
      </c>
    </row>
    <row r="3210" spans="1:15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0.1105689</v>
      </c>
      <c r="F3210" s="5">
        <v>0.19960059999999999</v>
      </c>
      <c r="G3210" s="5">
        <v>2.6300400000000002E-2</v>
      </c>
      <c r="H3210" s="5">
        <v>0.88005409999999995</v>
      </c>
      <c r="I3210" s="9">
        <v>0.56788919999999998</v>
      </c>
      <c r="M3210" s="5">
        <f t="shared" si="152"/>
        <v>-4.0487757528251835</v>
      </c>
      <c r="N3210" s="95">
        <f t="shared" si="151"/>
        <v>1.7144650561561937E-2</v>
      </c>
      <c r="O3210" s="72">
        <f t="shared" si="150"/>
        <v>-1.7293321810989332E-2</v>
      </c>
    </row>
    <row r="3211" spans="1:15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4.5984900000000002E-2</v>
      </c>
      <c r="F3211" s="5">
        <v>0.2298357</v>
      </c>
      <c r="G3211" s="5">
        <v>5.31907E-2</v>
      </c>
      <c r="H3211" s="5">
        <v>1.0779190000000001</v>
      </c>
      <c r="I3211" s="9">
        <v>0.53510029999999997</v>
      </c>
      <c r="M3211" s="5">
        <f t="shared" si="152"/>
        <v>-4.6702343524665837</v>
      </c>
      <c r="N3211" s="95">
        <f t="shared" si="151"/>
        <v>9.2830901342156498E-3</v>
      </c>
      <c r="O3211" s="72">
        <f t="shared" si="150"/>
        <v>-9.3264465450198022E-3</v>
      </c>
    </row>
    <row r="3212" spans="1:15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6.3659800000000002E-2</v>
      </c>
      <c r="F3212" s="5">
        <v>0.2811304</v>
      </c>
      <c r="G3212" s="5">
        <v>5.4343599999999999E-2</v>
      </c>
      <c r="H3212" s="5">
        <v>1.177098</v>
      </c>
      <c r="I3212" s="9">
        <v>0.5807042</v>
      </c>
      <c r="M3212" s="5">
        <f t="shared" si="152"/>
        <v>-4.8765047048264893</v>
      </c>
      <c r="N3212" s="95">
        <f t="shared" si="151"/>
        <v>7.5659345282293533E-3</v>
      </c>
      <c r="O3212" s="72">
        <f t="shared" si="150"/>
        <v>-7.5947014015807024E-3</v>
      </c>
    </row>
    <row r="3213" spans="1:15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4.8798000000000001E-3</v>
      </c>
      <c r="F3213" s="5">
        <v>-0.63809950000000004</v>
      </c>
      <c r="G3213" s="5">
        <v>3.9010000000000003E-2</v>
      </c>
      <c r="H3213" s="5">
        <v>0.35924109999999998</v>
      </c>
      <c r="I3213" s="9">
        <v>0.34768329999999997</v>
      </c>
      <c r="M3213" s="5">
        <f t="shared" si="152"/>
        <v>-2.2827064354392403</v>
      </c>
      <c r="N3213" s="95">
        <f t="shared" si="151"/>
        <v>9.2565369783547638E-2</v>
      </c>
      <c r="O3213" s="72">
        <f t="shared" si="150"/>
        <v>-9.7133748256955615E-2</v>
      </c>
    </row>
    <row r="3214" spans="1:15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3.4955E-2</v>
      </c>
      <c r="F3214" s="5">
        <v>-0.67265889999999995</v>
      </c>
      <c r="G3214" s="5">
        <v>5.4128000000000003E-2</v>
      </c>
      <c r="H3214" s="5">
        <v>0.44117640000000002</v>
      </c>
      <c r="I3214" s="9">
        <v>0.39271679999999998</v>
      </c>
      <c r="M3214" s="5">
        <f t="shared" si="152"/>
        <v>-2.4435860180115494</v>
      </c>
      <c r="N3214" s="95">
        <f t="shared" si="151"/>
        <v>7.9908858316827175E-2</v>
      </c>
      <c r="O3214" s="72">
        <f t="shared" si="150"/>
        <v>-8.3282546798939872E-2</v>
      </c>
    </row>
    <row r="3215" spans="1:15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-0.1153782</v>
      </c>
      <c r="F3215" s="5">
        <v>-1.365861</v>
      </c>
      <c r="G3215" s="5">
        <v>4.0900199999999998E-2</v>
      </c>
      <c r="H3215" s="5">
        <v>0.14600379999999999</v>
      </c>
      <c r="I3215" s="9">
        <v>0.37079810000000002</v>
      </c>
      <c r="M3215" s="5">
        <f t="shared" si="152"/>
        <v>-0.93534116581227333</v>
      </c>
      <c r="N3215" s="95">
        <f t="shared" si="151"/>
        <v>0.28184236524473189</v>
      </c>
      <c r="O3215" s="72">
        <f t="shared" si="150"/>
        <v>-0.33106618701792329</v>
      </c>
    </row>
    <row r="3216" spans="1:15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-0.1133378</v>
      </c>
      <c r="F3216" s="5">
        <v>-1.5858760000000001</v>
      </c>
      <c r="G3216" s="5">
        <v>3.7358000000000001E-3</v>
      </c>
      <c r="H3216" s="5">
        <v>1.3561810000000001</v>
      </c>
      <c r="I3216" s="9">
        <v>0.3610643</v>
      </c>
      <c r="M3216" s="5">
        <f t="shared" si="152"/>
        <v>-2.2518688095839923</v>
      </c>
      <c r="N3216" s="95">
        <f t="shared" si="151"/>
        <v>9.5188387082148274E-2</v>
      </c>
      <c r="O3216" s="72">
        <f t="shared" si="150"/>
        <v>-0.1000285194727466</v>
      </c>
    </row>
    <row r="3217" spans="1:15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0.34195779999999998</v>
      </c>
      <c r="F3217" s="5">
        <v>0.1334458</v>
      </c>
      <c r="G3217" s="5">
        <v>6.1921700000000003E-2</v>
      </c>
      <c r="H3217" s="5">
        <v>1.8872070000000001</v>
      </c>
      <c r="I3217" s="9">
        <v>9.0270100000000006E-2</v>
      </c>
      <c r="M3217" s="5">
        <f t="shared" si="152"/>
        <v>-6.042616740797353</v>
      </c>
      <c r="N3217" s="95">
        <f t="shared" si="151"/>
        <v>2.3697062911819948E-3</v>
      </c>
      <c r="O3217" s="72">
        <f t="shared" si="150"/>
        <v>-2.3725184887352121E-3</v>
      </c>
    </row>
    <row r="3218" spans="1:15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0.18613830000000001</v>
      </c>
      <c r="F3218" s="5">
        <v>0.19379959999999999</v>
      </c>
      <c r="G3218" s="5">
        <v>2.2119699999999999E-2</v>
      </c>
      <c r="H3218" s="5">
        <v>0.90133580000000002</v>
      </c>
      <c r="I3218" s="9">
        <v>6.9690299999999997E-2</v>
      </c>
      <c r="M3218" s="5">
        <f t="shared" si="152"/>
        <v>-4.3182432846839118</v>
      </c>
      <c r="N3218" s="95">
        <f t="shared" si="151"/>
        <v>1.3148092621505708E-2</v>
      </c>
      <c r="O3218" s="72">
        <f t="shared" si="150"/>
        <v>-1.323529398914315E-2</v>
      </c>
    </row>
    <row r="3219" spans="1:15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5.75115E-2</v>
      </c>
      <c r="F3219" s="5">
        <v>0.2042002</v>
      </c>
      <c r="G3219" s="5">
        <v>4.6636999999999998E-2</v>
      </c>
      <c r="H3219" s="5">
        <v>0.68105959999999999</v>
      </c>
      <c r="I3219" s="9">
        <v>8.3447300000000002E-2</v>
      </c>
      <c r="M3219" s="5">
        <f t="shared" si="152"/>
        <v>-4.2232278609736964</v>
      </c>
      <c r="N3219" s="95">
        <f t="shared" si="151"/>
        <v>1.4439715559489476E-2</v>
      </c>
      <c r="O3219" s="72">
        <f t="shared" si="150"/>
        <v>-1.4544982834067324E-2</v>
      </c>
    </row>
    <row r="3220" spans="1:15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7.1248900000000004E-2</v>
      </c>
      <c r="F3220" s="5">
        <v>0.16701250000000001</v>
      </c>
      <c r="G3220" s="5">
        <v>4.1095100000000002E-2</v>
      </c>
      <c r="H3220" s="5">
        <v>0.49145280000000002</v>
      </c>
      <c r="I3220" s="9">
        <v>8.3913600000000005E-2</v>
      </c>
      <c r="M3220" s="5">
        <f t="shared" si="152"/>
        <v>-3.8166887285115689</v>
      </c>
      <c r="N3220" s="95">
        <f t="shared" si="151"/>
        <v>2.1526926350793292E-2</v>
      </c>
      <c r="O3220" s="72">
        <f t="shared" si="150"/>
        <v>-2.1762010512158026E-2</v>
      </c>
    </row>
    <row r="3221" spans="1:15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4.5559299999999997E-2</v>
      </c>
      <c r="F3221" s="5">
        <v>2.65052E-2</v>
      </c>
      <c r="G3221" s="5">
        <v>5.0433400000000003E-2</v>
      </c>
      <c r="H3221" s="5">
        <v>0.43023470000000003</v>
      </c>
      <c r="I3221" s="9">
        <v>0.1730729</v>
      </c>
      <c r="M3221" s="5">
        <f t="shared" si="152"/>
        <v>-3.5449204815564914</v>
      </c>
      <c r="N3221" s="95">
        <f t="shared" si="151"/>
        <v>2.8060777769584308E-2</v>
      </c>
      <c r="O3221" s="72">
        <f t="shared" si="150"/>
        <v>-2.8462005046221615E-2</v>
      </c>
    </row>
    <row r="3222" spans="1:15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2.7701199999999999E-2</v>
      </c>
      <c r="F3222" s="5">
        <v>2.3847299999999998E-2</v>
      </c>
      <c r="G3222" s="5">
        <v>4.3039399999999998E-2</v>
      </c>
      <c r="H3222" s="5">
        <v>0.47020119999999999</v>
      </c>
      <c r="I3222" s="9">
        <v>0.17780009999999999</v>
      </c>
      <c r="M3222" s="5">
        <f t="shared" si="152"/>
        <v>-3.5500718647459975</v>
      </c>
      <c r="N3222" s="95">
        <f t="shared" si="151"/>
        <v>2.7920623232370771E-2</v>
      </c>
      <c r="O3222" s="72">
        <f t="shared" si="150"/>
        <v>-2.831781451478476E-2</v>
      </c>
    </row>
    <row r="3223" spans="1:15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4.5239099999999997E-2</v>
      </c>
      <c r="F3223" s="5">
        <v>1.38012E-2</v>
      </c>
      <c r="G3223" s="5">
        <v>7.0658700000000005E-2</v>
      </c>
      <c r="H3223" s="5">
        <v>0.61263389999999995</v>
      </c>
      <c r="I3223" s="9">
        <v>0.1887943</v>
      </c>
      <c r="M3223" s="5">
        <f t="shared" si="152"/>
        <v>-3.9692913682082467</v>
      </c>
      <c r="N3223" s="95">
        <f t="shared" si="151"/>
        <v>1.8536712776909738E-2</v>
      </c>
      <c r="O3223" s="72">
        <f t="shared" si="150"/>
        <v>-1.8710670730260354E-2</v>
      </c>
    </row>
    <row r="3224" spans="1:15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1.58523E-2</v>
      </c>
      <c r="F3224" s="5">
        <v>-1.6218300000000001E-2</v>
      </c>
      <c r="G3224" s="5">
        <v>3.1976499999999998E-2</v>
      </c>
      <c r="H3224" s="5">
        <v>0.47477390000000003</v>
      </c>
      <c r="I3224" s="9">
        <v>0.11517230000000001</v>
      </c>
      <c r="M3224" s="5">
        <f t="shared" si="152"/>
        <v>-3.4543318828213123</v>
      </c>
      <c r="N3224" s="95">
        <f t="shared" si="151"/>
        <v>3.0639935614703056E-2</v>
      </c>
      <c r="O3224" s="72">
        <f t="shared" si="150"/>
        <v>-3.111915263845353E-2</v>
      </c>
    </row>
    <row r="3225" spans="1:15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2.7541599999999999E-2</v>
      </c>
      <c r="F3225" s="5">
        <v>1.4231499999999999E-2</v>
      </c>
      <c r="G3225" s="5">
        <v>6.5545099999999995E-2</v>
      </c>
      <c r="H3225" s="5">
        <v>0.4285176</v>
      </c>
      <c r="I3225" s="9">
        <v>0.22125110000000001</v>
      </c>
      <c r="M3225" s="5">
        <f t="shared" si="152"/>
        <v>-3.6228265104883772</v>
      </c>
      <c r="N3225" s="95">
        <f t="shared" si="151"/>
        <v>2.6012367434965933E-2</v>
      </c>
      <c r="O3225" s="72">
        <f t="shared" si="150"/>
        <v>-2.6356672992050405E-2</v>
      </c>
    </row>
    <row r="3226" spans="1:15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0.11538470000000001</v>
      </c>
      <c r="F3226" s="5">
        <v>0.189137</v>
      </c>
      <c r="G3226" s="5">
        <v>5.0217999999999999E-2</v>
      </c>
      <c r="H3226" s="5">
        <v>0.72867360000000003</v>
      </c>
      <c r="I3226" s="9">
        <v>0.27092939999999999</v>
      </c>
      <c r="M3226" s="5">
        <f t="shared" si="152"/>
        <v>-4.1656781191966239</v>
      </c>
      <c r="N3226" s="95">
        <f t="shared" si="151"/>
        <v>1.5282022893898572E-2</v>
      </c>
      <c r="O3226" s="72">
        <f t="shared" si="150"/>
        <v>-1.5399996465554891E-2</v>
      </c>
    </row>
    <row r="3227" spans="1:15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9.2629799999999998E-2</v>
      </c>
      <c r="F3227" s="5">
        <v>0.19683990000000001</v>
      </c>
      <c r="G3227" s="5">
        <v>3.9444399999999998E-2</v>
      </c>
      <c r="H3227" s="5">
        <v>0.89109850000000002</v>
      </c>
      <c r="I3227" s="9">
        <v>0.2602836</v>
      </c>
      <c r="M3227" s="5">
        <f t="shared" si="152"/>
        <v>-4.3655655790983081</v>
      </c>
      <c r="N3227" s="95">
        <f t="shared" si="151"/>
        <v>1.2548012620673852E-2</v>
      </c>
      <c r="O3227" s="72">
        <f t="shared" si="150"/>
        <v>-1.2627403764234799E-2</v>
      </c>
    </row>
    <row r="3228" spans="1:15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0.13055459999999999</v>
      </c>
      <c r="F3228" s="5">
        <v>0.1985355</v>
      </c>
      <c r="G3228" s="5">
        <v>5.4291699999999998E-2</v>
      </c>
      <c r="H3228" s="5">
        <v>1.019587</v>
      </c>
      <c r="I3228" s="9">
        <v>0.27260519999999999</v>
      </c>
      <c r="M3228" s="5">
        <f t="shared" si="152"/>
        <v>-4.6682016475888615</v>
      </c>
      <c r="N3228" s="95">
        <f t="shared" si="151"/>
        <v>9.3018034066404062E-3</v>
      </c>
      <c r="O3228" s="72">
        <f t="shared" si="150"/>
        <v>-9.3453353405723409E-3</v>
      </c>
    </row>
    <row r="3229" spans="1:15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9.7606799999999994E-2</v>
      </c>
      <c r="F3229" s="5">
        <v>0.21779090000000001</v>
      </c>
      <c r="G3229" s="5">
        <v>5.6508200000000001E-2</v>
      </c>
      <c r="H3229" s="5">
        <v>0.90502159999999998</v>
      </c>
      <c r="I3229" s="9">
        <v>0.2415253</v>
      </c>
      <c r="M3229" s="5">
        <f t="shared" si="152"/>
        <v>-4.564273283210162</v>
      </c>
      <c r="N3229" s="95">
        <f t="shared" si="151"/>
        <v>1.0310042667289777E-2</v>
      </c>
      <c r="O3229" s="72">
        <f t="shared" si="150"/>
        <v>-1.0363559314252134E-2</v>
      </c>
    </row>
    <row r="3230" spans="1:15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3.9755600000000002E-2</v>
      </c>
      <c r="F3230" s="5">
        <v>0.2238077</v>
      </c>
      <c r="G3230" s="5">
        <v>5.1474899999999997E-2</v>
      </c>
      <c r="H3230" s="5">
        <v>1.294319</v>
      </c>
      <c r="I3230" s="9">
        <v>0.27447199999999999</v>
      </c>
      <c r="M3230" s="5">
        <f t="shared" si="152"/>
        <v>-5.156696587872946</v>
      </c>
      <c r="N3230" s="95">
        <f t="shared" si="151"/>
        <v>5.7277026819810778E-3</v>
      </c>
      <c r="O3230" s="72">
        <f t="shared" si="150"/>
        <v>-5.7441688767360119E-3</v>
      </c>
    </row>
    <row r="3231" spans="1:15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0.76604019999999995</v>
      </c>
      <c r="F3231" s="5">
        <v>8.3312499999999998E-2</v>
      </c>
      <c r="G3231" s="5">
        <v>5.5524299999999999E-2</v>
      </c>
      <c r="H3231" s="5">
        <v>1.067863</v>
      </c>
      <c r="I3231" s="9">
        <v>0.37993090000000002</v>
      </c>
      <c r="M3231" s="5">
        <f t="shared" si="152"/>
        <v>-4.2576018400173989</v>
      </c>
      <c r="N3231" s="95">
        <f t="shared" si="151"/>
        <v>1.3958609576290869E-2</v>
      </c>
      <c r="O3231" s="72">
        <f t="shared" si="150"/>
        <v>-1.4056947143206133E-2</v>
      </c>
    </row>
    <row r="3232" spans="1:15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0.75318390000000002</v>
      </c>
      <c r="F3232" s="5">
        <v>5.7469100000000002E-2</v>
      </c>
      <c r="G3232" s="5">
        <v>5.7751400000000001E-2</v>
      </c>
      <c r="H3232" s="5">
        <v>0.76538649999999997</v>
      </c>
      <c r="I3232" s="9">
        <v>0.40564850000000002</v>
      </c>
      <c r="M3232" s="5">
        <f t="shared" si="152"/>
        <v>-3.7452055732623228</v>
      </c>
      <c r="N3232" s="95">
        <f t="shared" si="151"/>
        <v>2.3085248480450425E-2</v>
      </c>
      <c r="O3232" s="72">
        <f t="shared" si="150"/>
        <v>-2.3355886099906995E-2</v>
      </c>
    </row>
    <row r="3233" spans="1:15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0.7440544</v>
      </c>
      <c r="F3233" s="5">
        <v>9.3911300000000003E-2</v>
      </c>
      <c r="G3233" s="5">
        <v>7.0257799999999995E-2</v>
      </c>
      <c r="H3233" s="5">
        <v>1.024821</v>
      </c>
      <c r="I3233" s="9">
        <v>0.42312660000000002</v>
      </c>
      <c r="M3233" s="5">
        <f t="shared" si="152"/>
        <v>-4.3046168956652187</v>
      </c>
      <c r="N3233" s="95">
        <f t="shared" si="151"/>
        <v>1.3326076014493904E-2</v>
      </c>
      <c r="O3233" s="72">
        <f t="shared" si="150"/>
        <v>-1.3415664968475769E-2</v>
      </c>
    </row>
    <row r="3234" spans="1:15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0.71747490000000003</v>
      </c>
      <c r="F3234" s="5">
        <v>8.7736900000000007E-2</v>
      </c>
      <c r="G3234" s="5">
        <v>5.3485999999999999E-2</v>
      </c>
      <c r="H3234" s="5">
        <v>0.4198171</v>
      </c>
      <c r="I3234" s="9">
        <v>0.38755679999999998</v>
      </c>
      <c r="M3234" s="5">
        <f t="shared" si="152"/>
        <v>-3.2304096299323382</v>
      </c>
      <c r="N3234" s="95">
        <f t="shared" si="151"/>
        <v>3.8037255701879685E-2</v>
      </c>
      <c r="O3234" s="72">
        <f t="shared" si="150"/>
        <v>-3.8779556407184633E-2</v>
      </c>
    </row>
    <row r="3235" spans="1:15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0.69584630000000003</v>
      </c>
      <c r="F3235" s="5">
        <v>0.10151250000000001</v>
      </c>
      <c r="G3235" s="5">
        <v>6.4079899999999995E-2</v>
      </c>
      <c r="H3235" s="5">
        <v>0.71603779999999995</v>
      </c>
      <c r="I3235" s="9">
        <v>0.46618510000000002</v>
      </c>
      <c r="M3235" s="5">
        <f t="shared" si="152"/>
        <v>-3.7674705735346676</v>
      </c>
      <c r="N3235" s="95">
        <f t="shared" si="151"/>
        <v>2.2588417205104232E-2</v>
      </c>
      <c r="O3235" s="72">
        <f t="shared" si="150"/>
        <v>-2.2847443597418072E-2</v>
      </c>
    </row>
    <row r="3236" spans="1:15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0.7365564</v>
      </c>
      <c r="F3236" s="5">
        <v>0.12640940000000001</v>
      </c>
      <c r="G3236" s="5">
        <v>6.5283400000000005E-2</v>
      </c>
      <c r="H3236" s="5">
        <v>0.62884059999999997</v>
      </c>
      <c r="I3236" s="9">
        <v>0.4222785</v>
      </c>
      <c r="M3236" s="5">
        <f t="shared" si="152"/>
        <v>-3.6846812288027309</v>
      </c>
      <c r="N3236" s="95">
        <f t="shared" si="151"/>
        <v>2.4490341905036052E-2</v>
      </c>
      <c r="O3236" s="72">
        <f t="shared" si="150"/>
        <v>-2.4795218306819966E-2</v>
      </c>
    </row>
    <row r="3237" spans="1:15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0.68053490000000005</v>
      </c>
      <c r="F3237" s="5">
        <v>8.3685999999999997E-2</v>
      </c>
      <c r="G3237" s="5">
        <v>3.1368E-2</v>
      </c>
      <c r="H3237" s="5">
        <v>0.75484450000000003</v>
      </c>
      <c r="I3237" s="9">
        <v>0.42805110000000002</v>
      </c>
      <c r="M3237" s="5">
        <f t="shared" si="152"/>
        <v>-3.5717057145586102</v>
      </c>
      <c r="N3237" s="95">
        <f t="shared" si="151"/>
        <v>2.7339416048242787E-2</v>
      </c>
      <c r="O3237" s="72">
        <f t="shared" si="150"/>
        <v>-2.7720092235023402E-2</v>
      </c>
    </row>
    <row r="3238" spans="1:15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0.72512540000000003</v>
      </c>
      <c r="F3238" s="5">
        <v>-5.6423000000000003E-3</v>
      </c>
      <c r="G3238" s="5">
        <v>3.8696500000000002E-2</v>
      </c>
      <c r="H3238" s="5">
        <v>0.54861499999999996</v>
      </c>
      <c r="I3238" s="9">
        <v>0.47313070000000002</v>
      </c>
      <c r="M3238" s="5">
        <f t="shared" si="152"/>
        <v>-3.1253809198974221</v>
      </c>
      <c r="N3238" s="95">
        <f t="shared" si="151"/>
        <v>4.2072373293763149E-2</v>
      </c>
      <c r="O3238" s="72">
        <f t="shared" si="150"/>
        <v>-4.2983050100697973E-2</v>
      </c>
    </row>
    <row r="3239" spans="1:15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0.65391960000000005</v>
      </c>
      <c r="F3239" s="5">
        <v>4.2740500000000001E-2</v>
      </c>
      <c r="G3239" s="5">
        <v>5.1459699999999997E-2</v>
      </c>
      <c r="H3239" s="5">
        <v>0.67836609999999997</v>
      </c>
      <c r="I3239" s="9">
        <v>0.53624590000000005</v>
      </c>
      <c r="M3239" s="5">
        <f t="shared" si="152"/>
        <v>-3.4949877840273955</v>
      </c>
      <c r="N3239" s="95">
        <f t="shared" si="151"/>
        <v>2.9455180398045604E-2</v>
      </c>
      <c r="O3239" s="72">
        <f t="shared" si="150"/>
        <v>-2.9897695469354967E-2</v>
      </c>
    </row>
    <row r="3240" spans="1:15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0.25429089999999999</v>
      </c>
      <c r="F3240" s="5">
        <v>0.32870719999999998</v>
      </c>
      <c r="G3240" s="5">
        <v>4.5104900000000003E-2</v>
      </c>
      <c r="H3240" s="5">
        <v>1.056489</v>
      </c>
      <c r="I3240" s="9">
        <v>0.22911329999999999</v>
      </c>
      <c r="M3240" s="5">
        <f t="shared" si="152"/>
        <v>-4.8184723505918212</v>
      </c>
      <c r="N3240" s="95">
        <f t="shared" si="151"/>
        <v>8.0143707182868413E-3</v>
      </c>
      <c r="O3240" s="72">
        <f t="shared" si="150"/>
        <v>-8.0466584133724456E-3</v>
      </c>
    </row>
    <row r="3241" spans="1:15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0.285939</v>
      </c>
      <c r="F3241" s="5">
        <v>0.3856387</v>
      </c>
      <c r="G3241" s="5">
        <v>4.7522399999999999E-2</v>
      </c>
      <c r="H3241" s="5">
        <v>1.84663</v>
      </c>
      <c r="I3241" s="9">
        <v>0.22153970000000001</v>
      </c>
      <c r="M3241" s="5">
        <f t="shared" si="152"/>
        <v>-6.1713301698892939</v>
      </c>
      <c r="N3241" s="95">
        <f t="shared" si="151"/>
        <v>2.0841035916375735E-3</v>
      </c>
      <c r="O3241" s="72">
        <f t="shared" si="150"/>
        <v>-2.0862783576784246E-3</v>
      </c>
    </row>
    <row r="3242" spans="1:15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0.27912229999999999</v>
      </c>
      <c r="F3242" s="5">
        <v>0.48431360000000001</v>
      </c>
      <c r="G3242" s="5">
        <v>3.9432700000000001E-2</v>
      </c>
      <c r="H3242" s="5">
        <v>1.775755</v>
      </c>
      <c r="I3242" s="9">
        <v>0.1904545</v>
      </c>
      <c r="M3242" s="5">
        <f t="shared" si="152"/>
        <v>-6.1592390074736949</v>
      </c>
      <c r="N3242" s="95">
        <f t="shared" si="151"/>
        <v>2.1094023085641523E-3</v>
      </c>
      <c r="O3242" s="72">
        <f t="shared" si="150"/>
        <v>-2.1116302312220031E-3</v>
      </c>
    </row>
    <row r="3243" spans="1:15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0.20438490000000001</v>
      </c>
      <c r="F3243" s="5">
        <v>0.45567970000000002</v>
      </c>
      <c r="G3243" s="5">
        <v>2.5000999999999999E-2</v>
      </c>
      <c r="H3243" s="5">
        <v>1.1357330000000001</v>
      </c>
      <c r="I3243" s="9">
        <v>0.2013683</v>
      </c>
      <c r="M3243" s="5">
        <f t="shared" si="152"/>
        <v>-5.0064386539817649</v>
      </c>
      <c r="N3243" s="95">
        <f t="shared" si="151"/>
        <v>6.6501820614326369E-3</v>
      </c>
      <c r="O3243" s="72">
        <f t="shared" si="150"/>
        <v>-6.6723930483276019E-3</v>
      </c>
    </row>
    <row r="3244" spans="1:15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0.15991830000000001</v>
      </c>
      <c r="F3244" s="5">
        <v>0.39845259999999999</v>
      </c>
      <c r="G3244" s="5">
        <v>3.4320299999999998E-2</v>
      </c>
      <c r="H3244" s="5">
        <v>1.565941</v>
      </c>
      <c r="I3244" s="9">
        <v>0.2533551</v>
      </c>
      <c r="M3244" s="5">
        <f t="shared" si="152"/>
        <v>-5.669559776663899</v>
      </c>
      <c r="N3244" s="95">
        <f t="shared" si="151"/>
        <v>3.4375260954071902E-3</v>
      </c>
      <c r="O3244" s="72">
        <f t="shared" si="150"/>
        <v>-3.4434479631801685E-3</v>
      </c>
    </row>
    <row r="3245" spans="1:15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0.31418629999999997</v>
      </c>
      <c r="F3245" s="5">
        <v>0.39109319999999997</v>
      </c>
      <c r="G3245" s="5">
        <v>7.7669199999999994E-2</v>
      </c>
      <c r="H3245" s="5">
        <v>1.5514699999999999</v>
      </c>
      <c r="I3245" s="9">
        <v>0.53341970000000005</v>
      </c>
      <c r="M3245" s="5">
        <f t="shared" si="152"/>
        <v>-5.7450578771103293</v>
      </c>
      <c r="N3245" s="95">
        <f t="shared" si="151"/>
        <v>3.1883513241980159E-3</v>
      </c>
      <c r="O3245" s="72">
        <f t="shared" si="150"/>
        <v>-3.1934449460000532E-3</v>
      </c>
    </row>
    <row r="3246" spans="1:15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0.27729799999999999</v>
      </c>
      <c r="F3246" s="5">
        <v>0.19755900000000001</v>
      </c>
      <c r="G3246" s="5">
        <v>6.6762299999999997E-2</v>
      </c>
      <c r="H3246" s="5">
        <v>1.3638779999999999</v>
      </c>
      <c r="I3246" s="9">
        <v>0.43068079999999997</v>
      </c>
      <c r="M3246" s="5">
        <f t="shared" si="152"/>
        <v>-5.1564209598929747</v>
      </c>
      <c r="N3246" s="95">
        <f t="shared" si="151"/>
        <v>5.7292725685543517E-3</v>
      </c>
      <c r="O3246" s="72">
        <f t="shared" si="150"/>
        <v>-5.7457478081986502E-3</v>
      </c>
    </row>
    <row r="3247" spans="1:15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0.2337881</v>
      </c>
      <c r="F3247" s="5">
        <v>0.20743130000000001</v>
      </c>
      <c r="G3247" s="5">
        <v>6.3237799999999997E-2</v>
      </c>
      <c r="H3247" s="5">
        <v>1.7906869999999999</v>
      </c>
      <c r="I3247" s="9">
        <v>0.45686389999999999</v>
      </c>
      <c r="M3247" s="5">
        <f t="shared" si="152"/>
        <v>-5.8245459577703613</v>
      </c>
      <c r="N3247" s="95">
        <f t="shared" si="151"/>
        <v>2.9454438857840141E-3</v>
      </c>
      <c r="O3247" s="72">
        <f t="shared" si="150"/>
        <v>-2.9497902423572283E-3</v>
      </c>
    </row>
    <row r="3248" spans="1:15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3.9377299999999997E-2</v>
      </c>
      <c r="F3248" s="5">
        <v>0.1543274</v>
      </c>
      <c r="G3248" s="5">
        <v>3.5406600000000003E-2</v>
      </c>
      <c r="H3248" s="5">
        <v>1.459516</v>
      </c>
      <c r="I3248" s="9">
        <v>0.3781986</v>
      </c>
      <c r="M3248" s="5">
        <f t="shared" si="152"/>
        <v>-5.126270970457389</v>
      </c>
      <c r="N3248" s="95">
        <f t="shared" si="151"/>
        <v>5.9036051589987414E-3</v>
      </c>
      <c r="O3248" s="72">
        <f t="shared" si="150"/>
        <v>-5.9211003262908636E-3</v>
      </c>
    </row>
    <row r="3249" spans="1:15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9.4273200000000001E-2</v>
      </c>
      <c r="F3249" s="5">
        <v>-0.11486440000000001</v>
      </c>
      <c r="G3249" s="5">
        <v>-3.5434500000000001E-2</v>
      </c>
      <c r="H3249" s="5">
        <v>0.23453470000000001</v>
      </c>
      <c r="I3249" s="9">
        <v>0.384517</v>
      </c>
      <c r="M3249" s="5">
        <f t="shared" si="152"/>
        <v>-2.1894145850748532</v>
      </c>
      <c r="N3249" s="95">
        <f t="shared" si="151"/>
        <v>0.10070509844487162</v>
      </c>
      <c r="O3249" s="72">
        <f t="shared" si="150"/>
        <v>-0.10614426542597742</v>
      </c>
    </row>
    <row r="3250" spans="1:15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0.26884789999999997</v>
      </c>
      <c r="F3250" s="5">
        <v>-0.36336190000000002</v>
      </c>
      <c r="G3250" s="5">
        <v>1.0729799999999999E-2</v>
      </c>
      <c r="H3250" s="5">
        <v>0.23812729999999999</v>
      </c>
      <c r="I3250" s="9">
        <v>0.55784889999999998</v>
      </c>
      <c r="M3250" s="5">
        <f t="shared" si="152"/>
        <v>-2.0233286620928186</v>
      </c>
      <c r="N3250" s="95">
        <f t="shared" si="151"/>
        <v>0.11677523853923102</v>
      </c>
      <c r="O3250" s="72">
        <f t="shared" si="150"/>
        <v>-0.1241755677780693</v>
      </c>
    </row>
    <row r="3251" spans="1:15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0.27289269999999999</v>
      </c>
      <c r="F3251" s="5">
        <v>-0.58428219999999997</v>
      </c>
      <c r="G3251" s="5">
        <v>2.4110900000000001E-2</v>
      </c>
      <c r="H3251" s="5">
        <v>0.29829250000000002</v>
      </c>
      <c r="I3251" s="9">
        <v>0.659389</v>
      </c>
      <c r="M3251" s="5">
        <f t="shared" si="152"/>
        <v>-1.8404175496799298</v>
      </c>
      <c r="N3251" s="95">
        <f t="shared" si="151"/>
        <v>0.13700191719497701</v>
      </c>
      <c r="O3251" s="72">
        <f t="shared" si="150"/>
        <v>-0.14734280944807943</v>
      </c>
    </row>
    <row r="3252" spans="1:15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0.30462590000000001</v>
      </c>
      <c r="F3252" s="5">
        <v>-0.64956999999999998</v>
      </c>
      <c r="G3252" s="5">
        <v>6.5391000000000005E-2</v>
      </c>
      <c r="H3252" s="5">
        <v>0.2313499</v>
      </c>
      <c r="I3252" s="9">
        <v>0.71138500000000005</v>
      </c>
      <c r="M3252" s="5">
        <f t="shared" si="152"/>
        <v>-1.9236369825804343</v>
      </c>
      <c r="N3252" s="95">
        <f t="shared" si="151"/>
        <v>0.12745654415901686</v>
      </c>
      <c r="O3252" s="72">
        <f t="shared" si="150"/>
        <v>-0.13634282002436787</v>
      </c>
    </row>
    <row r="3253" spans="1:15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0.33331270000000002</v>
      </c>
      <c r="F3253" s="5">
        <v>-0.61359269999999999</v>
      </c>
      <c r="G3253" s="5">
        <v>6.2578999999999996E-2</v>
      </c>
      <c r="H3253" s="5">
        <v>0.48736350000000001</v>
      </c>
      <c r="I3253" s="9">
        <v>0.73475840000000003</v>
      </c>
      <c r="M3253" s="5">
        <f t="shared" si="152"/>
        <v>-2.3350637428227432</v>
      </c>
      <c r="N3253" s="95">
        <f t="shared" si="151"/>
        <v>8.826033113899473E-2</v>
      </c>
      <c r="O3253" s="72">
        <f t="shared" si="150"/>
        <v>-9.2400780466944096E-2</v>
      </c>
    </row>
    <row r="3254" spans="1:15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0.2659704</v>
      </c>
      <c r="F3254" s="5">
        <v>-0.60572280000000001</v>
      </c>
      <c r="G3254" s="5">
        <v>4.3556900000000003E-2</v>
      </c>
      <c r="H3254" s="5">
        <v>0.3499408</v>
      </c>
      <c r="I3254" s="9">
        <v>0.75646080000000004</v>
      </c>
      <c r="M3254" s="5">
        <f t="shared" si="152"/>
        <v>-1.9898092546295283</v>
      </c>
      <c r="N3254" s="95">
        <f t="shared" si="151"/>
        <v>0.12027704386449882</v>
      </c>
      <c r="O3254" s="72">
        <f t="shared" si="150"/>
        <v>-0.12814824365020877</v>
      </c>
    </row>
    <row r="3255" spans="1:15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-4.2689600000000001E-2</v>
      </c>
      <c r="F3255" s="5">
        <v>0.38331549999999998</v>
      </c>
      <c r="G3255" s="5">
        <v>3.6498999999999997E-2</v>
      </c>
      <c r="H3255" s="5">
        <v>0.87458729999999996</v>
      </c>
      <c r="I3255" s="9">
        <v>0.64123770000000002</v>
      </c>
      <c r="M3255" s="5">
        <f t="shared" si="152"/>
        <v>-4.4068226090373459</v>
      </c>
      <c r="N3255" s="95">
        <f t="shared" si="151"/>
        <v>1.2046962514453091E-2</v>
      </c>
      <c r="O3255" s="72">
        <f t="shared" si="150"/>
        <v>-1.2120115273359301E-2</v>
      </c>
    </row>
    <row r="3256" spans="1:15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3.8528399999999997E-2</v>
      </c>
      <c r="F3256" s="5">
        <v>0.17715939999999999</v>
      </c>
      <c r="G3256" s="5">
        <v>6.8450200000000003E-2</v>
      </c>
      <c r="H3256" s="5">
        <v>3.9920100000000001</v>
      </c>
      <c r="I3256" s="9">
        <v>0.31434069999999997</v>
      </c>
      <c r="M3256" s="5">
        <f t="shared" si="152"/>
        <v>-9.4994728272217266</v>
      </c>
      <c r="N3256" s="95">
        <f t="shared" si="151"/>
        <v>7.4885691850903484E-5</v>
      </c>
      <c r="O3256" s="72">
        <f t="shared" si="150"/>
        <v>-7.488849592429175E-5</v>
      </c>
    </row>
    <row r="3257" spans="1:15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3.8617699999999998E-2</v>
      </c>
      <c r="F3257" s="5">
        <v>0.1961136</v>
      </c>
      <c r="G3257" s="5">
        <v>7.9120599999999999E-2</v>
      </c>
      <c r="H3257" s="5">
        <v>3.2286109999999999</v>
      </c>
      <c r="I3257" s="9">
        <v>0.28507320000000003</v>
      </c>
      <c r="M3257" s="5">
        <f t="shared" si="152"/>
        <v>-8.4139405815912554</v>
      </c>
      <c r="N3257" s="95">
        <f t="shared" si="151"/>
        <v>2.21705127989738E-4</v>
      </c>
      <c r="O3257" s="72">
        <f t="shared" si="150"/>
        <v>-2.2172970820468629E-4</v>
      </c>
    </row>
    <row r="3258" spans="1:15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2.4091999999999999E-2</v>
      </c>
      <c r="F3258" s="5">
        <v>0.15894610000000001</v>
      </c>
      <c r="G3258" s="5">
        <v>5.0741700000000001E-2</v>
      </c>
      <c r="H3258" s="5">
        <v>2.651373</v>
      </c>
      <c r="I3258" s="9">
        <v>0.27475179999999999</v>
      </c>
      <c r="M3258" s="5">
        <f t="shared" si="152"/>
        <v>-7.2254282722892462</v>
      </c>
      <c r="N3258" s="95">
        <f t="shared" si="151"/>
        <v>7.2731139142826601E-4</v>
      </c>
      <c r="O3258" s="72">
        <f t="shared" si="150"/>
        <v>-7.275760106731225E-4</v>
      </c>
    </row>
    <row r="3259" spans="1:15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2.84698E-2</v>
      </c>
      <c r="F3259" s="5">
        <v>0.12997649999999999</v>
      </c>
      <c r="G3259" s="5">
        <v>5.35478E-2</v>
      </c>
      <c r="H3259" s="5">
        <v>2.8894790000000001</v>
      </c>
      <c r="I3259" s="9">
        <v>0.23852499999999999</v>
      </c>
      <c r="M3259" s="5">
        <f t="shared" si="152"/>
        <v>-7.6058320218716249</v>
      </c>
      <c r="N3259" s="95">
        <f t="shared" si="151"/>
        <v>4.9729385978557672E-4</v>
      </c>
      <c r="O3259" s="72">
        <f t="shared" si="150"/>
        <v>-4.9741755138615819E-4</v>
      </c>
    </row>
    <row r="3260" spans="1:15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0.31346550000000001</v>
      </c>
      <c r="F3260" s="5">
        <v>0.53673769999999998</v>
      </c>
      <c r="G3260" s="5">
        <v>6.6702700000000004E-2</v>
      </c>
      <c r="H3260" s="5">
        <v>2.2328480000000002</v>
      </c>
      <c r="I3260" s="9">
        <v>0.28155639999999998</v>
      </c>
      <c r="M3260" s="5">
        <f t="shared" si="152"/>
        <v>-7.1113287770176985</v>
      </c>
      <c r="N3260" s="95">
        <f t="shared" si="151"/>
        <v>8.1514523783550452E-4</v>
      </c>
      <c r="O3260" s="72">
        <f t="shared" si="150"/>
        <v>-8.1547764936965798E-4</v>
      </c>
    </row>
    <row r="3261" spans="1:15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0.26406550000000001</v>
      </c>
      <c r="F3261" s="5">
        <v>0.45145350000000001</v>
      </c>
      <c r="G3261" s="5">
        <v>6.3601900000000003E-2</v>
      </c>
      <c r="H3261" s="5">
        <v>3.1010689999999999</v>
      </c>
      <c r="I3261" s="9">
        <v>0.3251443</v>
      </c>
      <c r="M3261" s="5">
        <f t="shared" si="152"/>
        <v>-8.3395682256079606</v>
      </c>
      <c r="N3261" s="95">
        <f t="shared" si="151"/>
        <v>2.3881841312190969E-4</v>
      </c>
      <c r="O3261" s="72">
        <f t="shared" si="150"/>
        <v>-2.3884693478021108E-4</v>
      </c>
    </row>
    <row r="3262" spans="1:15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0.2283763</v>
      </c>
      <c r="F3262" s="5">
        <v>0.55043920000000002</v>
      </c>
      <c r="G3262" s="5">
        <v>4.4510500000000001E-2</v>
      </c>
      <c r="H3262" s="5">
        <v>1.139138</v>
      </c>
      <c r="I3262" s="9">
        <v>0.27495190000000003</v>
      </c>
      <c r="M3262" s="5">
        <f t="shared" si="152"/>
        <v>-5.2501614356537996</v>
      </c>
      <c r="N3262" s="95">
        <f t="shared" si="151"/>
        <v>5.2192874451862589E-3</v>
      </c>
      <c r="O3262" s="72">
        <f t="shared" si="150"/>
        <v>-5.2329555050021999E-3</v>
      </c>
    </row>
    <row r="3263" spans="1:15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0.23017650000000001</v>
      </c>
      <c r="F3263" s="5">
        <v>0.52084079999999999</v>
      </c>
      <c r="G3263" s="5">
        <v>6.1465800000000001E-2</v>
      </c>
      <c r="H3263" s="5">
        <v>1.288835</v>
      </c>
      <c r="I3263" s="9">
        <v>0.2777965</v>
      </c>
      <c r="M3263" s="5">
        <f t="shared" si="152"/>
        <v>-5.5787980042694096</v>
      </c>
      <c r="N3263" s="95">
        <f t="shared" si="151"/>
        <v>3.762890030153196E-3</v>
      </c>
      <c r="O3263" s="72">
        <f t="shared" si="150"/>
        <v>-3.7699875111306194E-3</v>
      </c>
    </row>
    <row r="3264" spans="1:15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0.25465850000000001</v>
      </c>
      <c r="F3264" s="5">
        <v>0.47440969999999999</v>
      </c>
      <c r="G3264" s="5">
        <v>6.2560599999999994E-2</v>
      </c>
      <c r="H3264" s="5">
        <v>2.0596519999999998</v>
      </c>
      <c r="I3264" s="9">
        <v>0.30907879999999999</v>
      </c>
      <c r="M3264" s="5">
        <f t="shared" si="152"/>
        <v>-6.7188790767009081</v>
      </c>
      <c r="N3264" s="95">
        <f t="shared" si="151"/>
        <v>1.2064341675590133E-3</v>
      </c>
      <c r="O3264" s="72">
        <f t="shared" si="150"/>
        <v>-1.207162495104471E-3</v>
      </c>
    </row>
    <row r="3265" spans="1:15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-4.4494699999999998E-2</v>
      </c>
      <c r="F3265" s="5">
        <v>7.2319999999999997E-3</v>
      </c>
      <c r="G3265" s="5">
        <v>3.6708600000000001E-2</v>
      </c>
      <c r="H3265" s="5">
        <v>0.59708499999999998</v>
      </c>
      <c r="I3265" s="9">
        <v>0.15873680000000001</v>
      </c>
      <c r="M3265" s="5">
        <f t="shared" si="152"/>
        <v>-3.7192049879486651</v>
      </c>
      <c r="N3265" s="95">
        <f t="shared" si="151"/>
        <v>2.3678950490792133E-2</v>
      </c>
      <c r="O3265" s="72">
        <f t="shared" si="150"/>
        <v>-2.3963802490046027E-2</v>
      </c>
    </row>
    <row r="3266" spans="1:15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0.17017379999999999</v>
      </c>
      <c r="F3266" s="5">
        <v>0.44479340000000001</v>
      </c>
      <c r="G3266" s="5">
        <v>5.1094199999999999E-2</v>
      </c>
      <c r="H3266" s="5">
        <v>2.067866</v>
      </c>
      <c r="I3266" s="9">
        <v>0.26270900000000003</v>
      </c>
      <c r="M3266" s="5">
        <f t="shared" si="152"/>
        <v>-6.6609322588268967</v>
      </c>
      <c r="N3266" s="95">
        <f t="shared" si="151"/>
        <v>1.2783163825900038E-3</v>
      </c>
      <c r="O3266" s="72">
        <f t="shared" ref="O3266:O3329" si="153">C3266*LN(logistic(M3266))+(1-C3266)*LN(1-logistic(M3266))</f>
        <v>-1.2791341259411186E-3</v>
      </c>
    </row>
    <row r="3267" spans="1:15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0.16208310000000001</v>
      </c>
      <c r="F3267" s="5">
        <v>0.51533569999999995</v>
      </c>
      <c r="G3267" s="5">
        <v>6.7718600000000004E-2</v>
      </c>
      <c r="H3267" s="5">
        <v>2.3771450000000001</v>
      </c>
      <c r="I3267" s="9">
        <v>0.2854949</v>
      </c>
      <c r="M3267" s="5">
        <f t="shared" si="152"/>
        <v>-7.3785779141680212</v>
      </c>
      <c r="N3267" s="95">
        <f t="shared" ref="N3267:N3330" si="154">logistic(M3267)</f>
        <v>6.2409858856019311E-4</v>
      </c>
      <c r="O3267" s="72">
        <f t="shared" si="153"/>
        <v>-6.2429341915083226E-4</v>
      </c>
    </row>
    <row r="3268" spans="1:15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0.1607712</v>
      </c>
      <c r="F3268" s="5">
        <v>0.58333089999999999</v>
      </c>
      <c r="G3268" s="5">
        <v>5.2708199999999997E-2</v>
      </c>
      <c r="H3268" s="5">
        <v>2.8006509999999998</v>
      </c>
      <c r="I3268" s="9">
        <v>0.26811109999999999</v>
      </c>
      <c r="M3268" s="5">
        <f t="shared" ref="M3268:M3331" si="155">MMULT(D3268:I3268,$L$20:$L$25)</f>
        <v>-8.0435876907010577</v>
      </c>
      <c r="N3268" s="95">
        <f t="shared" si="154"/>
        <v>3.2105156990789078E-4</v>
      </c>
      <c r="O3268" s="72">
        <f t="shared" si="153"/>
        <v>-3.2110311799654384E-4</v>
      </c>
    </row>
    <row r="3269" spans="1:15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0.1371666</v>
      </c>
      <c r="F3269" s="5">
        <v>0.33974599999999999</v>
      </c>
      <c r="G3269" s="5">
        <v>5.5356500000000003E-2</v>
      </c>
      <c r="H3269" s="5">
        <v>2.4378069999999998</v>
      </c>
      <c r="I3269" s="9">
        <v>0.26834000000000002</v>
      </c>
      <c r="M3269" s="5">
        <f t="shared" si="155"/>
        <v>-7.1420084368014036</v>
      </c>
      <c r="N3269" s="95">
        <f t="shared" si="154"/>
        <v>7.9053606012405677E-4</v>
      </c>
      <c r="O3269" s="72">
        <f t="shared" si="153"/>
        <v>-7.9084869853402048E-4</v>
      </c>
    </row>
    <row r="3270" spans="1:15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1.5741999999999999E-2</v>
      </c>
      <c r="F3270" s="5">
        <v>0.1302517</v>
      </c>
      <c r="G3270" s="5">
        <v>6.0623499999999997E-2</v>
      </c>
      <c r="H3270" s="5">
        <v>1.182086</v>
      </c>
      <c r="I3270" s="9">
        <v>0.17596290000000001</v>
      </c>
      <c r="M3270" s="5">
        <f t="shared" si="155"/>
        <v>-4.9859901570924583</v>
      </c>
      <c r="N3270" s="95">
        <f t="shared" si="154"/>
        <v>6.7866357816622818E-3</v>
      </c>
      <c r="O3270" s="72">
        <f t="shared" si="153"/>
        <v>-6.8097697214380744E-3</v>
      </c>
    </row>
    <row r="3271" spans="1:15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8.4708199999999997E-2</v>
      </c>
      <c r="F3271" s="5">
        <v>0.1567673</v>
      </c>
      <c r="G3271" s="5">
        <v>3.7345400000000001E-2</v>
      </c>
      <c r="H3271" s="5">
        <v>1.0677380000000001</v>
      </c>
      <c r="I3271" s="9">
        <v>0.1498516</v>
      </c>
      <c r="M3271" s="5">
        <f t="shared" si="155"/>
        <v>-4.6437201706586428</v>
      </c>
      <c r="N3271" s="95">
        <f t="shared" si="154"/>
        <v>9.530138658969161E-3</v>
      </c>
      <c r="O3271" s="72">
        <f t="shared" si="153"/>
        <v>-9.5758410287952352E-3</v>
      </c>
    </row>
    <row r="3272" spans="1:15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0.1065951</v>
      </c>
      <c r="F3272" s="5">
        <v>0.17856830000000001</v>
      </c>
      <c r="G3272" s="5">
        <v>5.0602000000000001E-2</v>
      </c>
      <c r="H3272" s="5">
        <v>1.202569</v>
      </c>
      <c r="I3272" s="9">
        <v>0.16015979999999999</v>
      </c>
      <c r="M3272" s="5">
        <f t="shared" si="155"/>
        <v>-4.9808669920395925</v>
      </c>
      <c r="N3272" s="95">
        <f t="shared" si="154"/>
        <v>6.8212562758187684E-3</v>
      </c>
      <c r="O3272" s="72">
        <f t="shared" si="153"/>
        <v>-6.8446273852614007E-3</v>
      </c>
    </row>
    <row r="3273" spans="1:15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0.1161764</v>
      </c>
      <c r="F3273" s="5">
        <v>0.1238682</v>
      </c>
      <c r="G3273" s="5">
        <v>3.5769099999999998E-2</v>
      </c>
      <c r="H3273" s="5">
        <v>1.108997</v>
      </c>
      <c r="I3273" s="9">
        <v>0.18519530000000001</v>
      </c>
      <c r="M3273" s="5">
        <f t="shared" si="155"/>
        <v>-4.6140816142017673</v>
      </c>
      <c r="N3273" s="95">
        <f t="shared" si="154"/>
        <v>9.8140121704369254E-3</v>
      </c>
      <c r="O3273" s="72">
        <f t="shared" si="153"/>
        <v>-9.862487003693245E-3</v>
      </c>
    </row>
    <row r="3274" spans="1:15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0.12129429999999999</v>
      </c>
      <c r="F3274" s="5">
        <v>0.14681340000000001</v>
      </c>
      <c r="G3274" s="5">
        <v>5.0810300000000003E-2</v>
      </c>
      <c r="H3274" s="5">
        <v>1.5848770000000001</v>
      </c>
      <c r="I3274" s="9">
        <v>0.19504630000000001</v>
      </c>
      <c r="M3274" s="5">
        <f t="shared" si="155"/>
        <v>-5.5178922596991891</v>
      </c>
      <c r="N3274" s="95">
        <f t="shared" si="154"/>
        <v>3.9982499582783574E-3</v>
      </c>
      <c r="O3274" s="72">
        <f t="shared" si="153"/>
        <v>-4.0062643290808119E-3</v>
      </c>
    </row>
    <row r="3275" spans="1:15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0.17928530000000001</v>
      </c>
      <c r="F3275" s="5">
        <v>0.16201019999999999</v>
      </c>
      <c r="G3275" s="5">
        <v>6.1024000000000002E-2</v>
      </c>
      <c r="H3275" s="5">
        <v>1.5866309999999999</v>
      </c>
      <c r="I3275" s="9">
        <v>0.2014483</v>
      </c>
      <c r="M3275" s="5">
        <f t="shared" si="155"/>
        <v>-5.5964851434929859</v>
      </c>
      <c r="N3275" s="95">
        <f t="shared" si="154"/>
        <v>3.6971642977118905E-3</v>
      </c>
      <c r="O3275" s="72">
        <f t="shared" si="153"/>
        <v>-3.7040157020255303E-3</v>
      </c>
    </row>
    <row r="3276" spans="1:15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0.43758799999999998</v>
      </c>
      <c r="F3276" s="5">
        <v>9.7155500000000006E-2</v>
      </c>
      <c r="G3276" s="5">
        <v>3.6544E-2</v>
      </c>
      <c r="H3276" s="5">
        <v>0.34190389999999998</v>
      </c>
      <c r="I3276" s="9">
        <v>0.22189890000000001</v>
      </c>
      <c r="M3276" s="5">
        <f t="shared" si="155"/>
        <v>-3.2030687092992123</v>
      </c>
      <c r="N3276" s="95">
        <f t="shared" si="154"/>
        <v>3.9050405006471084E-2</v>
      </c>
      <c r="O3276" s="72">
        <f t="shared" si="153"/>
        <v>-3.9833321966478451E-2</v>
      </c>
    </row>
    <row r="3277" spans="1:15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0.38082510000000003</v>
      </c>
      <c r="F3277" s="5">
        <v>0.1164351</v>
      </c>
      <c r="G3277" s="5">
        <v>4.0922E-2</v>
      </c>
      <c r="H3277" s="5">
        <v>0.65669599999999995</v>
      </c>
      <c r="I3277" s="9">
        <v>0.25455480000000003</v>
      </c>
      <c r="M3277" s="5">
        <f t="shared" si="155"/>
        <v>-3.7710561552029267</v>
      </c>
      <c r="N3277" s="95">
        <f t="shared" si="154"/>
        <v>2.2509389449667478E-2</v>
      </c>
      <c r="O3277" s="72">
        <f t="shared" si="153"/>
        <v>-2.2766592743857481E-2</v>
      </c>
    </row>
    <row r="3278" spans="1:15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6.0112199999999998E-2</v>
      </c>
      <c r="F3278" s="5">
        <v>-1.11179E-2</v>
      </c>
      <c r="G3278" s="5">
        <v>5.8844800000000003E-2</v>
      </c>
      <c r="H3278" s="5">
        <v>0.40033099999999999</v>
      </c>
      <c r="I3278" s="9">
        <v>0.141543</v>
      </c>
      <c r="M3278" s="5">
        <f t="shared" si="155"/>
        <v>-3.5233537502621934</v>
      </c>
      <c r="N3278" s="95">
        <f t="shared" si="154"/>
        <v>2.8655000298671116E-2</v>
      </c>
      <c r="O3278" s="72">
        <f t="shared" si="153"/>
        <v>-2.907357029324106E-2</v>
      </c>
    </row>
    <row r="3279" spans="1:15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0.27681660000000002</v>
      </c>
      <c r="F3279" s="5">
        <v>4.5541100000000001E-2</v>
      </c>
      <c r="G3279" s="5">
        <v>3.7419399999999998E-2</v>
      </c>
      <c r="H3279" s="5">
        <v>2.2082869999999999</v>
      </c>
      <c r="I3279" s="9">
        <v>0.19443679999999999</v>
      </c>
      <c r="M3279" s="5">
        <f t="shared" si="155"/>
        <v>-6.192916126085902</v>
      </c>
      <c r="N3279" s="95">
        <f t="shared" si="154"/>
        <v>2.0396890725539732E-3</v>
      </c>
      <c r="O3279" s="72">
        <f t="shared" si="153"/>
        <v>-2.0417720712386702E-3</v>
      </c>
    </row>
    <row r="3280" spans="1:15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0.30452129999999999</v>
      </c>
      <c r="F3280" s="5">
        <v>0.13020599999999999</v>
      </c>
      <c r="G3280" s="5">
        <v>5.7123599999999997E-2</v>
      </c>
      <c r="H3280" s="5">
        <v>4.840408</v>
      </c>
      <c r="I3280" s="9">
        <v>0.21191489999999999</v>
      </c>
      <c r="M3280" s="5">
        <f t="shared" si="155"/>
        <v>-10.645848273164496</v>
      </c>
      <c r="N3280" s="95">
        <f t="shared" si="154"/>
        <v>2.3798879164440784E-5</v>
      </c>
      <c r="O3280" s="72">
        <f t="shared" si="153"/>
        <v>-2.3799162362300701E-5</v>
      </c>
    </row>
    <row r="3281" spans="1:15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9.5720600000000003E-2</v>
      </c>
      <c r="F3281" s="5">
        <v>0.58299319999999999</v>
      </c>
      <c r="G3281" s="5">
        <v>4.2210400000000002E-2</v>
      </c>
      <c r="H3281" s="5">
        <v>3.3010160000000002</v>
      </c>
      <c r="I3281" s="9">
        <v>0.33145259999999999</v>
      </c>
      <c r="M3281" s="5">
        <f t="shared" si="155"/>
        <v>-8.7442039769503843</v>
      </c>
      <c r="N3281" s="95">
        <f t="shared" si="154"/>
        <v>1.5935703871078596E-4</v>
      </c>
      <c r="O3281" s="72">
        <f t="shared" si="153"/>
        <v>-1.5936973739283313E-4</v>
      </c>
    </row>
    <row r="3282" spans="1:15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0.14700930000000001</v>
      </c>
      <c r="F3282" s="5">
        <v>0.64490270000000005</v>
      </c>
      <c r="G3282" s="5">
        <v>5.0572800000000001E-2</v>
      </c>
      <c r="H3282" s="5">
        <v>4.3058969999999999</v>
      </c>
      <c r="I3282" s="9">
        <v>0.33235819999999999</v>
      </c>
      <c r="M3282" s="5">
        <f t="shared" si="155"/>
        <v>-10.480667525519131</v>
      </c>
      <c r="N3282" s="95">
        <f t="shared" si="154"/>
        <v>2.807318804852059E-5</v>
      </c>
      <c r="O3282" s="72">
        <f t="shared" si="153"/>
        <v>-2.8073582107857156E-5</v>
      </c>
    </row>
    <row r="3283" spans="1:15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0.421099</v>
      </c>
      <c r="F3283" s="5">
        <v>0.70766059999999997</v>
      </c>
      <c r="G3283" s="5">
        <v>6.2501899999999999E-2</v>
      </c>
      <c r="H3283" s="5">
        <v>1.1132740000000001</v>
      </c>
      <c r="I3283" s="9">
        <v>0.3613903</v>
      </c>
      <c r="M3283" s="5">
        <f t="shared" si="155"/>
        <v>-5.4480310779045347</v>
      </c>
      <c r="N3283" s="95">
        <f t="shared" si="154"/>
        <v>4.2863204802277609E-3</v>
      </c>
      <c r="O3283" s="72">
        <f t="shared" si="153"/>
        <v>-4.295533086738231E-3</v>
      </c>
    </row>
    <row r="3284" spans="1:15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0.42035280000000003</v>
      </c>
      <c r="F3284" s="5">
        <v>0.69391780000000003</v>
      </c>
      <c r="G3284" s="5">
        <v>5.0381099999999998E-2</v>
      </c>
      <c r="H3284" s="5">
        <v>1.1401520000000001</v>
      </c>
      <c r="I3284" s="9">
        <v>0.33034930000000001</v>
      </c>
      <c r="M3284" s="5">
        <f t="shared" si="155"/>
        <v>-5.3934723950768833</v>
      </c>
      <c r="N3284" s="95">
        <f t="shared" si="154"/>
        <v>4.5255857968650622E-3</v>
      </c>
      <c r="O3284" s="72">
        <f t="shared" si="153"/>
        <v>-4.5358572615794247E-3</v>
      </c>
    </row>
    <row r="3285" spans="1:15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0.39725640000000001</v>
      </c>
      <c r="F3285" s="5">
        <v>0.61065709999999995</v>
      </c>
      <c r="G3285" s="5">
        <v>4.73494E-2</v>
      </c>
      <c r="H3285" s="5">
        <v>0.94761629999999997</v>
      </c>
      <c r="I3285" s="9">
        <v>0.29372589999999998</v>
      </c>
      <c r="M3285" s="5">
        <f t="shared" si="155"/>
        <v>-4.9736029473011456</v>
      </c>
      <c r="N3285" s="95">
        <f t="shared" si="154"/>
        <v>6.8706449101900982E-3</v>
      </c>
      <c r="O3285" s="72">
        <f t="shared" si="153"/>
        <v>-6.894356462448353E-3</v>
      </c>
    </row>
    <row r="3286" spans="1:15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-1.0982799999999999E-2</v>
      </c>
      <c r="F3286" s="5">
        <v>0.13872309999999999</v>
      </c>
      <c r="G3286" s="5">
        <v>5.4686199999999997E-2</v>
      </c>
      <c r="H3286" s="5">
        <v>0.4570459</v>
      </c>
      <c r="I3286" s="9">
        <v>0.26478459999999998</v>
      </c>
      <c r="M3286" s="5">
        <f t="shared" si="155"/>
        <v>-3.7514272775137347</v>
      </c>
      <c r="N3286" s="95">
        <f t="shared" si="154"/>
        <v>2.2945350177258874E-2</v>
      </c>
      <c r="O3286" s="72">
        <f t="shared" si="153"/>
        <v>-2.3212692144735998E-2</v>
      </c>
    </row>
    <row r="3287" spans="1:15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3.7365200000000001E-2</v>
      </c>
      <c r="F3287" s="5">
        <v>0.1571765</v>
      </c>
      <c r="G3287" s="5">
        <v>4.8821099999999999E-2</v>
      </c>
      <c r="H3287" s="5">
        <v>0.49944</v>
      </c>
      <c r="I3287" s="9">
        <v>0.24495529999999999</v>
      </c>
      <c r="M3287" s="5">
        <f t="shared" si="155"/>
        <v>-3.7911560134271687</v>
      </c>
      <c r="N3287" s="95">
        <f t="shared" si="154"/>
        <v>2.2071356724138846E-2</v>
      </c>
      <c r="O3287" s="72">
        <f t="shared" si="153"/>
        <v>-2.2318573494790113E-2</v>
      </c>
    </row>
    <row r="3288" spans="1:15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2.0781999999999998E-2</v>
      </c>
      <c r="F3288" s="5">
        <v>0.1550328</v>
      </c>
      <c r="G3288" s="5">
        <v>6.0365799999999997E-2</v>
      </c>
      <c r="H3288" s="5">
        <v>0.56603570000000003</v>
      </c>
      <c r="I3288" s="9">
        <v>0.25750509999999999</v>
      </c>
      <c r="M3288" s="5">
        <f t="shared" si="155"/>
        <v>-3.985606628402532</v>
      </c>
      <c r="N3288" s="95">
        <f t="shared" si="154"/>
        <v>1.8242207497104486E-2</v>
      </c>
      <c r="O3288" s="72">
        <f t="shared" si="153"/>
        <v>-1.8410648195808489E-2</v>
      </c>
    </row>
    <row r="3289" spans="1:15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6.3069999999999999E-4</v>
      </c>
      <c r="F3289" s="5">
        <v>0.10505970000000001</v>
      </c>
      <c r="G3289" s="5">
        <v>4.3004500000000001E-2</v>
      </c>
      <c r="H3289" s="5">
        <v>0.41893520000000001</v>
      </c>
      <c r="I3289" s="9">
        <v>0.24637210000000001</v>
      </c>
      <c r="M3289" s="5">
        <f t="shared" si="155"/>
        <v>-3.5549025781955983</v>
      </c>
      <c r="N3289" s="95">
        <f t="shared" si="154"/>
        <v>2.7789811107825541E-2</v>
      </c>
      <c r="O3289" s="72">
        <f t="shared" si="153"/>
        <v>-2.8183254182771428E-2</v>
      </c>
    </row>
    <row r="3290" spans="1:15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-4.9302E-3</v>
      </c>
      <c r="F3290" s="5">
        <v>0.15361929999999999</v>
      </c>
      <c r="G3290" s="5">
        <v>4.7790699999999998E-2</v>
      </c>
      <c r="H3290" s="5">
        <v>0.35647289999999998</v>
      </c>
      <c r="I3290" s="9">
        <v>0.24917539999999999</v>
      </c>
      <c r="M3290" s="5">
        <f t="shared" si="155"/>
        <v>-3.5648221763101833</v>
      </c>
      <c r="N3290" s="95">
        <f t="shared" si="154"/>
        <v>2.7523059680814733E-2</v>
      </c>
      <c r="O3290" s="72">
        <f t="shared" si="153"/>
        <v>-2.7908915524714882E-2</v>
      </c>
    </row>
    <row r="3291" spans="1:15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-4.2013200000000001E-2</v>
      </c>
      <c r="F3291" s="5">
        <v>0.14478530000000001</v>
      </c>
      <c r="G3291" s="5">
        <v>5.3272300000000002E-2</v>
      </c>
      <c r="H3291" s="5">
        <v>0.26251970000000002</v>
      </c>
      <c r="I3291" s="9">
        <v>0.28115220000000002</v>
      </c>
      <c r="M3291" s="5">
        <f t="shared" si="155"/>
        <v>-3.4416522473249556</v>
      </c>
      <c r="N3291" s="95">
        <f t="shared" si="154"/>
        <v>3.1018784690724069E-2</v>
      </c>
      <c r="O3291" s="72">
        <f t="shared" si="153"/>
        <v>-3.1510052925016935E-2</v>
      </c>
    </row>
    <row r="3292" spans="1:15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1.4702700000000001E-2</v>
      </c>
      <c r="F3292" s="5">
        <v>0.15818889999999999</v>
      </c>
      <c r="G3292" s="5">
        <v>3.7019400000000001E-2</v>
      </c>
      <c r="H3292" s="5">
        <v>0.3965591</v>
      </c>
      <c r="I3292" s="9">
        <v>0.27953430000000001</v>
      </c>
      <c r="M3292" s="5">
        <f t="shared" si="155"/>
        <v>-3.5222373897464552</v>
      </c>
      <c r="N3292" s="95">
        <f t="shared" si="154"/>
        <v>2.8686089311397579E-2</v>
      </c>
      <c r="O3292" s="72">
        <f t="shared" si="153"/>
        <v>-2.9105576954382557E-2</v>
      </c>
    </row>
    <row r="3293" spans="1:15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6.2980300000000003E-2</v>
      </c>
      <c r="F3293" s="5">
        <v>0.1605598</v>
      </c>
      <c r="G3293" s="5">
        <v>3.3264700000000001E-2</v>
      </c>
      <c r="H3293" s="5">
        <v>0.41592790000000002</v>
      </c>
      <c r="I3293" s="9">
        <v>0.2765455</v>
      </c>
      <c r="M3293" s="5">
        <f t="shared" si="155"/>
        <v>-3.5083628245737191</v>
      </c>
      <c r="N3293" s="95">
        <f t="shared" si="154"/>
        <v>2.9075217435980412E-2</v>
      </c>
      <c r="O3293" s="72">
        <f t="shared" si="153"/>
        <v>-2.9506277580048403E-2</v>
      </c>
    </row>
    <row r="3294" spans="1:15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4.0706899999999997E-2</v>
      </c>
      <c r="F3294" s="5">
        <v>0.18351229999999999</v>
      </c>
      <c r="G3294" s="5">
        <v>5.2087899999999999E-2</v>
      </c>
      <c r="H3294" s="5">
        <v>0.59982999999999997</v>
      </c>
      <c r="I3294" s="9">
        <v>0.26269809999999999</v>
      </c>
      <c r="M3294" s="5">
        <f t="shared" si="155"/>
        <v>-4.0031803809755244</v>
      </c>
      <c r="N3294" s="95">
        <f t="shared" si="154"/>
        <v>1.7930121856914748E-2</v>
      </c>
      <c r="O3294" s="72">
        <f t="shared" si="153"/>
        <v>-1.8092814154174644E-2</v>
      </c>
    </row>
    <row r="3295" spans="1:15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6.3150999999999997E-3</v>
      </c>
      <c r="F3295" s="5">
        <v>0.17364789999999999</v>
      </c>
      <c r="G3295" s="5">
        <v>4.68055E-2</v>
      </c>
      <c r="H3295" s="5">
        <v>0.77019919999999997</v>
      </c>
      <c r="I3295" s="9">
        <v>0.26266460000000003</v>
      </c>
      <c r="M3295" s="5">
        <f t="shared" si="155"/>
        <v>-4.2323545564897564</v>
      </c>
      <c r="N3295" s="95">
        <f t="shared" si="154"/>
        <v>1.431040558003957E-2</v>
      </c>
      <c r="O3295" s="72">
        <f t="shared" si="153"/>
        <v>-1.441378690500514E-2</v>
      </c>
    </row>
    <row r="3296" spans="1:15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0.16497970000000001</v>
      </c>
      <c r="F3296" s="5">
        <v>0.19675819999999999</v>
      </c>
      <c r="G3296" s="5">
        <v>1.6463499999999999E-2</v>
      </c>
      <c r="H3296" s="5">
        <v>0.56054040000000005</v>
      </c>
      <c r="I3296" s="9">
        <v>0.81455759999999999</v>
      </c>
      <c r="M3296" s="5">
        <f t="shared" si="155"/>
        <v>-3.2813690634210921</v>
      </c>
      <c r="N3296" s="95">
        <f t="shared" si="154"/>
        <v>3.6215899809113238E-2</v>
      </c>
      <c r="O3296" s="72">
        <f t="shared" si="153"/>
        <v>-3.6887971912514188E-2</v>
      </c>
    </row>
    <row r="3297" spans="1:15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9.4015899999999999E-2</v>
      </c>
      <c r="F3297" s="5">
        <v>7.8600500000000004E-2</v>
      </c>
      <c r="G3297" s="5">
        <v>5.9579399999999998E-2</v>
      </c>
      <c r="H3297" s="5">
        <v>0.78018719999999997</v>
      </c>
      <c r="I3297" s="9">
        <v>0.72832509999999995</v>
      </c>
      <c r="M3297" s="5">
        <f t="shared" si="155"/>
        <v>-3.8873260540860826</v>
      </c>
      <c r="N3297" s="95">
        <f t="shared" si="154"/>
        <v>2.0088277469729333E-2</v>
      </c>
      <c r="O3297" s="72">
        <f t="shared" si="153"/>
        <v>-2.0292790425624981E-2</v>
      </c>
    </row>
    <row r="3298" spans="1:15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0.31355709999999998</v>
      </c>
      <c r="F3298" s="5">
        <v>0.254884</v>
      </c>
      <c r="G3298" s="5">
        <v>6.7696400000000004E-2</v>
      </c>
      <c r="H3298" s="5">
        <v>1.1359790000000001</v>
      </c>
      <c r="I3298" s="9">
        <v>0.89715590000000001</v>
      </c>
      <c r="M3298" s="5">
        <f t="shared" si="155"/>
        <v>-4.5799559499340941</v>
      </c>
      <c r="N3298" s="95">
        <f t="shared" si="154"/>
        <v>1.0151243500127246E-2</v>
      </c>
      <c r="O3298" s="72">
        <f t="shared" si="153"/>
        <v>-1.0203118736461425E-2</v>
      </c>
    </row>
    <row r="3299" spans="1:15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0.45925939999999998</v>
      </c>
      <c r="F3299" s="5">
        <v>0.26697769999999998</v>
      </c>
      <c r="G3299" s="5">
        <v>6.4249100000000003E-2</v>
      </c>
      <c r="H3299" s="5">
        <v>1.5143580000000001</v>
      </c>
      <c r="I3299" s="9">
        <v>1.0842689999999999</v>
      </c>
      <c r="M3299" s="5">
        <f t="shared" si="155"/>
        <v>-4.9966100551479373</v>
      </c>
      <c r="N3299" s="95">
        <f t="shared" si="154"/>
        <v>6.715425198752803E-3</v>
      </c>
      <c r="O3299" s="72">
        <f t="shared" si="153"/>
        <v>-6.7380751260989677E-3</v>
      </c>
    </row>
    <row r="3300" spans="1:15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0.44169000000000003</v>
      </c>
      <c r="F3300" s="5">
        <v>0.25839630000000002</v>
      </c>
      <c r="G3300" s="5">
        <v>6.0454300000000002E-2</v>
      </c>
      <c r="H3300" s="5">
        <v>1.5099100000000001</v>
      </c>
      <c r="I3300" s="9">
        <v>0.84916809999999998</v>
      </c>
      <c r="M3300" s="5">
        <f t="shared" si="155"/>
        <v>-5.0996675076435496</v>
      </c>
      <c r="N3300" s="95">
        <f t="shared" si="154"/>
        <v>6.0618044486751852E-3</v>
      </c>
      <c r="O3300" s="72">
        <f t="shared" si="153"/>
        <v>-6.080251772422514E-3</v>
      </c>
    </row>
    <row r="3301" spans="1:15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0.41567809999999999</v>
      </c>
      <c r="F3301" s="5">
        <v>0.3090328</v>
      </c>
      <c r="G3301" s="5">
        <v>6.4380300000000001E-2</v>
      </c>
      <c r="H3301" s="5">
        <v>1.9206540000000001</v>
      </c>
      <c r="I3301" s="9">
        <v>0.8541569</v>
      </c>
      <c r="M3301" s="5">
        <f t="shared" si="155"/>
        <v>-5.8669439720260286</v>
      </c>
      <c r="N3301" s="95">
        <f t="shared" si="154"/>
        <v>2.8235184790176429E-3</v>
      </c>
      <c r="O3301" s="72">
        <f t="shared" si="153"/>
        <v>-2.8275121265147773E-3</v>
      </c>
    </row>
    <row r="3302" spans="1:15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0.41058990000000001</v>
      </c>
      <c r="F3302" s="5">
        <v>0.34401340000000002</v>
      </c>
      <c r="G3302" s="5">
        <v>4.827E-2</v>
      </c>
      <c r="H3302" s="5">
        <v>2.9759980000000001</v>
      </c>
      <c r="I3302" s="9">
        <v>0.82448949999999999</v>
      </c>
      <c r="M3302" s="5">
        <f t="shared" si="155"/>
        <v>-7.491220393065225</v>
      </c>
      <c r="N3302" s="95">
        <f t="shared" si="154"/>
        <v>5.576504647729619E-4</v>
      </c>
      <c r="O3302" s="72">
        <f t="shared" si="153"/>
        <v>-5.5780600962252022E-4</v>
      </c>
    </row>
    <row r="3303" spans="1:15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0.39802510000000002</v>
      </c>
      <c r="F3303" s="5">
        <v>0.29308279999999998</v>
      </c>
      <c r="G3303" s="5">
        <v>5.8991300000000003E-2</v>
      </c>
      <c r="H3303" s="5">
        <v>2.8877570000000001</v>
      </c>
      <c r="I3303" s="9">
        <v>0.72456010000000004</v>
      </c>
      <c r="M3303" s="5">
        <f t="shared" si="155"/>
        <v>-7.4294416639011871</v>
      </c>
      <c r="N3303" s="95">
        <f t="shared" si="154"/>
        <v>5.9316674676860291E-4</v>
      </c>
      <c r="O3303" s="72">
        <f t="shared" si="153"/>
        <v>-5.9334273976220794E-4</v>
      </c>
    </row>
    <row r="3304" spans="1:15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0.4157555</v>
      </c>
      <c r="F3304" s="5">
        <v>-0.22630320000000001</v>
      </c>
      <c r="G3304" s="5">
        <v>6.9212200000000001E-2</v>
      </c>
      <c r="H3304" s="5">
        <v>1.66205</v>
      </c>
      <c r="I3304" s="9">
        <v>0.22935320000000001</v>
      </c>
      <c r="M3304" s="5">
        <f t="shared" si="155"/>
        <v>-5.1022680169778356</v>
      </c>
      <c r="N3304" s="95">
        <f t="shared" si="154"/>
        <v>6.0461563352474414E-3</v>
      </c>
      <c r="O3304" s="72">
        <f t="shared" si="153"/>
        <v>-6.0645083486153585E-3</v>
      </c>
    </row>
    <row r="3305" spans="1:15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0.41863359999999999</v>
      </c>
      <c r="F3305" s="5">
        <v>-3.9449199999999997E-2</v>
      </c>
      <c r="G3305" s="5">
        <v>6.5135999999999999E-2</v>
      </c>
      <c r="H3305" s="5">
        <v>1.4658659999999999</v>
      </c>
      <c r="I3305" s="9">
        <v>0.23782120000000001</v>
      </c>
      <c r="M3305" s="5">
        <f t="shared" si="155"/>
        <v>-5.0222746299117276</v>
      </c>
      <c r="N3305" s="95">
        <f t="shared" si="154"/>
        <v>6.5463833976761284E-3</v>
      </c>
      <c r="O3305" s="72">
        <f t="shared" si="153"/>
        <v>-6.5679049424119187E-3</v>
      </c>
    </row>
    <row r="3306" spans="1:15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0.42748269999999999</v>
      </c>
      <c r="F3306" s="5">
        <v>5.3894200000000003E-2</v>
      </c>
      <c r="G3306" s="5">
        <v>6.2193499999999999E-2</v>
      </c>
      <c r="H3306" s="5">
        <v>3.3731460000000002</v>
      </c>
      <c r="I3306" s="9">
        <v>0.1990912</v>
      </c>
      <c r="M3306" s="5">
        <f t="shared" si="155"/>
        <v>-8.1942202536185285</v>
      </c>
      <c r="N3306" s="95">
        <f t="shared" si="154"/>
        <v>2.7616930371239306E-4</v>
      </c>
      <c r="O3306" s="72">
        <f t="shared" si="153"/>
        <v>-2.7620744547714475E-4</v>
      </c>
    </row>
    <row r="3307" spans="1:15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0.20192969999999999</v>
      </c>
      <c r="F3307" s="5">
        <v>-0.2255617</v>
      </c>
      <c r="G3307" s="5">
        <v>6.2211500000000003E-2</v>
      </c>
      <c r="H3307" s="5">
        <v>2.2670409999999999</v>
      </c>
      <c r="I3307" s="9">
        <v>0.19880970000000001</v>
      </c>
      <c r="M3307" s="5">
        <f t="shared" si="155"/>
        <v>-6.1189925603492394</v>
      </c>
      <c r="N3307" s="95">
        <f t="shared" si="154"/>
        <v>2.1958395683547433E-3</v>
      </c>
      <c r="O3307" s="72">
        <f t="shared" si="153"/>
        <v>-2.1982539591171159E-3</v>
      </c>
    </row>
    <row r="3308" spans="1:15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0.32722810000000002</v>
      </c>
      <c r="F3308" s="5">
        <v>-0.158221</v>
      </c>
      <c r="G3308" s="5">
        <v>7.9754800000000001E-2</v>
      </c>
      <c r="H3308" s="5">
        <v>2.5444300000000002</v>
      </c>
      <c r="I3308" s="9">
        <v>0.1640173</v>
      </c>
      <c r="M3308" s="5">
        <f t="shared" si="155"/>
        <v>-6.7689204241545307</v>
      </c>
      <c r="N3308" s="95">
        <f t="shared" si="154"/>
        <v>1.1476158081601398E-3</v>
      </c>
      <c r="O3308" s="72">
        <f t="shared" si="153"/>
        <v>-1.1482748234275175E-3</v>
      </c>
    </row>
    <row r="3309" spans="1:15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0.315803</v>
      </c>
      <c r="F3309" s="5">
        <v>-0.1151406</v>
      </c>
      <c r="G3309" s="5">
        <v>3.4833900000000001E-2</v>
      </c>
      <c r="H3309" s="5">
        <v>3.4175170000000001</v>
      </c>
      <c r="I3309" s="9">
        <v>0.1725285</v>
      </c>
      <c r="M3309" s="5">
        <f t="shared" si="155"/>
        <v>-7.8630392925520223</v>
      </c>
      <c r="N3309" s="95">
        <f t="shared" si="154"/>
        <v>3.8455492881669039E-4</v>
      </c>
      <c r="O3309" s="72">
        <f t="shared" si="153"/>
        <v>-3.8462888902514867E-4</v>
      </c>
    </row>
    <row r="3310" spans="1:15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0.39786120000000003</v>
      </c>
      <c r="F3310" s="5">
        <v>-9.2899999999999996E-2</v>
      </c>
      <c r="G3310" s="5">
        <v>6.7002199999999998E-2</v>
      </c>
      <c r="H3310" s="5">
        <v>2.9165930000000002</v>
      </c>
      <c r="I3310" s="9">
        <v>0.1374882</v>
      </c>
      <c r="M3310" s="5">
        <f t="shared" si="155"/>
        <v>-7.3421362052302053</v>
      </c>
      <c r="N3310" s="95">
        <f t="shared" si="154"/>
        <v>6.4724629660887936E-4</v>
      </c>
      <c r="O3310" s="72">
        <f t="shared" si="153"/>
        <v>-6.4745585092012246E-4</v>
      </c>
    </row>
    <row r="3311" spans="1:15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0.31034319999999999</v>
      </c>
      <c r="F3311" s="5">
        <v>-0.1885677</v>
      </c>
      <c r="G3311" s="5">
        <v>4.21635E-2</v>
      </c>
      <c r="H3311" s="5">
        <v>1.1817230000000001</v>
      </c>
      <c r="I3311" s="9">
        <v>0.15378269999999999</v>
      </c>
      <c r="M3311" s="5">
        <f t="shared" si="155"/>
        <v>-4.2658426109200791</v>
      </c>
      <c r="N3311" s="95">
        <f t="shared" si="154"/>
        <v>1.3845638655426087E-2</v>
      </c>
      <c r="O3311" s="72">
        <f t="shared" si="153"/>
        <v>-1.3942383544854308E-2</v>
      </c>
    </row>
    <row r="3312" spans="1:15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0.52467319999999995</v>
      </c>
      <c r="F3312" s="5">
        <v>-0.1628378</v>
      </c>
      <c r="G3312" s="5">
        <v>2.8163400000000002E-2</v>
      </c>
      <c r="H3312" s="5">
        <v>1.5547740000000001</v>
      </c>
      <c r="I3312" s="9">
        <v>0.10408530000000001</v>
      </c>
      <c r="M3312" s="5">
        <f t="shared" si="155"/>
        <v>-4.7277388531042641</v>
      </c>
      <c r="N3312" s="95">
        <f t="shared" si="154"/>
        <v>8.7688781127282997E-3</v>
      </c>
      <c r="O3312" s="72">
        <f t="shared" si="153"/>
        <v>-8.8075509687616307E-3</v>
      </c>
    </row>
    <row r="3313" spans="1:15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0.41349429999999998</v>
      </c>
      <c r="F3313" s="5">
        <v>-0.33296829999999999</v>
      </c>
      <c r="G3313" s="5">
        <v>4.0139000000000001E-2</v>
      </c>
      <c r="H3313" s="5">
        <v>2.1563400000000001</v>
      </c>
      <c r="I3313" s="9">
        <v>0.14899599999999999</v>
      </c>
      <c r="M3313" s="5">
        <f t="shared" si="155"/>
        <v>-5.5530488904070943</v>
      </c>
      <c r="N3313" s="95">
        <f t="shared" si="154"/>
        <v>3.8606603987061607E-3</v>
      </c>
      <c r="O3313" s="72">
        <f t="shared" si="153"/>
        <v>-3.868131984432829E-3</v>
      </c>
    </row>
    <row r="3314" spans="1:15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0.40356979999999998</v>
      </c>
      <c r="F3314" s="5">
        <v>0.1845977</v>
      </c>
      <c r="G3314" s="5">
        <v>3.9898099999999999E-2</v>
      </c>
      <c r="H3314" s="5">
        <v>1.290689</v>
      </c>
      <c r="I3314" s="9">
        <v>0.66067229999999999</v>
      </c>
      <c r="M3314" s="5">
        <f t="shared" si="155"/>
        <v>-4.6111959045221402</v>
      </c>
      <c r="N3314" s="95">
        <f t="shared" si="154"/>
        <v>9.8420943273928429E-3</v>
      </c>
      <c r="O3314" s="72">
        <f t="shared" si="153"/>
        <v>-9.8908478929811677E-3</v>
      </c>
    </row>
    <row r="3315" spans="1:15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0.34856470000000001</v>
      </c>
      <c r="F3315" s="5">
        <v>0.26955099999999999</v>
      </c>
      <c r="G3315" s="5">
        <v>4.52288E-2</v>
      </c>
      <c r="H3315" s="5">
        <v>1.9739899999999999</v>
      </c>
      <c r="I3315" s="9">
        <v>0.76908699999999997</v>
      </c>
      <c r="M3315" s="5">
        <f t="shared" si="155"/>
        <v>-5.8218697343893995</v>
      </c>
      <c r="N3315" s="95">
        <f t="shared" si="154"/>
        <v>2.9533137977168287E-3</v>
      </c>
      <c r="O3315" s="72">
        <f t="shared" si="153"/>
        <v>-2.9576834343033897E-3</v>
      </c>
    </row>
    <row r="3316" spans="1:15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0.2681905</v>
      </c>
      <c r="F3316" s="5">
        <v>0.31496489999999999</v>
      </c>
      <c r="G3316" s="5">
        <v>2.23906E-2</v>
      </c>
      <c r="H3316" s="5">
        <v>1.239671</v>
      </c>
      <c r="I3316" s="9">
        <v>0.61087420000000003</v>
      </c>
      <c r="M3316" s="5">
        <f t="shared" si="155"/>
        <v>-4.6663691403449032</v>
      </c>
      <c r="N3316" s="95">
        <f t="shared" si="154"/>
        <v>9.3187056676573947E-3</v>
      </c>
      <c r="O3316" s="72">
        <f t="shared" si="153"/>
        <v>-9.3623964448128309E-3</v>
      </c>
    </row>
    <row r="3317" spans="1:15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0.30982910000000002</v>
      </c>
      <c r="F3317" s="5">
        <v>1.9061600000000001E-2</v>
      </c>
      <c r="G3317" s="5">
        <v>3.7319900000000003E-2</v>
      </c>
      <c r="H3317" s="5">
        <v>2.4847389999999998</v>
      </c>
      <c r="I3317" s="9">
        <v>0.43126759999999997</v>
      </c>
      <c r="M3317" s="5">
        <f t="shared" si="155"/>
        <v>-6.4337201802496979</v>
      </c>
      <c r="N3317" s="95">
        <f t="shared" si="154"/>
        <v>1.6038867854940692E-3</v>
      </c>
      <c r="O3317" s="72">
        <f t="shared" si="153"/>
        <v>-1.6051743888685979E-3</v>
      </c>
    </row>
    <row r="3318" spans="1:15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0.28378150000000002</v>
      </c>
      <c r="F3318" s="5">
        <v>9.6310000000000005E-4</v>
      </c>
      <c r="G3318" s="5">
        <v>3.9500599999999997E-2</v>
      </c>
      <c r="H3318" s="5">
        <v>1.04704</v>
      </c>
      <c r="I3318" s="9">
        <v>0.4090568</v>
      </c>
      <c r="M3318" s="5">
        <f t="shared" si="155"/>
        <v>-4.1583021994231402</v>
      </c>
      <c r="N3318" s="95">
        <f t="shared" si="154"/>
        <v>1.5393417050707863E-2</v>
      </c>
      <c r="O3318" s="72">
        <f t="shared" si="153"/>
        <v>-1.5513125768045227E-2</v>
      </c>
    </row>
    <row r="3319" spans="1:15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4.1666300000000003E-2</v>
      </c>
      <c r="F3319" s="5">
        <v>-2.0238699999999998E-2</v>
      </c>
      <c r="G3319" s="5">
        <v>2.3908100000000002E-2</v>
      </c>
      <c r="H3319" s="5">
        <v>0.62447459999999999</v>
      </c>
      <c r="I3319" s="9">
        <v>0.21339060000000001</v>
      </c>
      <c r="M3319" s="5">
        <f t="shared" si="155"/>
        <v>-3.5509429365846783</v>
      </c>
      <c r="N3319" s="95">
        <f t="shared" si="154"/>
        <v>2.7896991136931542E-2</v>
      </c>
      <c r="O3319" s="72">
        <f t="shared" si="153"/>
        <v>-2.8293503940205921E-2</v>
      </c>
    </row>
    <row r="3320" spans="1:15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0.11969059999999999</v>
      </c>
      <c r="F3320" s="5">
        <v>3.3086600000000001E-2</v>
      </c>
      <c r="G3320" s="5">
        <v>3.99669E-2</v>
      </c>
      <c r="H3320" s="5">
        <v>0.56373620000000002</v>
      </c>
      <c r="I3320" s="9">
        <v>0.25138290000000002</v>
      </c>
      <c r="M3320" s="5">
        <f t="shared" si="155"/>
        <v>-3.6042644996600215</v>
      </c>
      <c r="N3320" s="95">
        <f t="shared" si="154"/>
        <v>2.6486810022658847E-2</v>
      </c>
      <c r="O3320" s="72">
        <f t="shared" si="153"/>
        <v>-2.6843905235125323E-2</v>
      </c>
    </row>
    <row r="3321" spans="1:15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0.1055856</v>
      </c>
      <c r="F3321" s="5">
        <v>-5.7558400000000003E-2</v>
      </c>
      <c r="G3321" s="5">
        <v>-1.77007E-2</v>
      </c>
      <c r="H3321" s="5">
        <v>0.49079610000000001</v>
      </c>
      <c r="I3321" s="9">
        <v>0.35145189999999998</v>
      </c>
      <c r="M3321" s="5">
        <f t="shared" si="155"/>
        <v>-2.8387717117552551</v>
      </c>
      <c r="N3321" s="95">
        <f t="shared" si="154"/>
        <v>5.5264632247694727E-2</v>
      </c>
      <c r="O3321" s="72">
        <f t="shared" si="153"/>
        <v>-5.685042482981599E-2</v>
      </c>
    </row>
    <row r="3322" spans="1:15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-4.36251E-2</v>
      </c>
      <c r="F3322" s="5">
        <v>4.60594E-2</v>
      </c>
      <c r="G3322" s="5">
        <v>7.1730199999999994E-2</v>
      </c>
      <c r="H3322" s="5">
        <v>1.275272</v>
      </c>
      <c r="I3322" s="9">
        <v>1.0237369999999999</v>
      </c>
      <c r="M3322" s="5">
        <f t="shared" si="155"/>
        <v>-4.6001325669433335</v>
      </c>
      <c r="N3322" s="95">
        <f t="shared" si="154"/>
        <v>9.9504958010123035E-3</v>
      </c>
      <c r="O3322" s="72">
        <f t="shared" si="153"/>
        <v>-1.0000332862270088E-2</v>
      </c>
    </row>
    <row r="3323" spans="1:15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-4.1002499999999997E-2</v>
      </c>
      <c r="F3323" s="5">
        <v>0.1261563</v>
      </c>
      <c r="G3323" s="5">
        <v>7.4153999999999998E-2</v>
      </c>
      <c r="H3323" s="5">
        <v>2.1992240000000001</v>
      </c>
      <c r="I3323" s="9">
        <v>1.010149</v>
      </c>
      <c r="M3323" s="5">
        <f t="shared" si="155"/>
        <v>-6.2157191333351305</v>
      </c>
      <c r="N3323" s="95">
        <f t="shared" si="154"/>
        <v>1.9937960000093583E-3</v>
      </c>
      <c r="O3323" s="72">
        <f t="shared" si="153"/>
        <v>-1.9957862571386769E-3</v>
      </c>
    </row>
    <row r="3324" spans="1:15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-3.1295900000000001E-2</v>
      </c>
      <c r="F3324" s="5">
        <v>0.1523333</v>
      </c>
      <c r="G3324" s="5">
        <v>7.7388100000000001E-2</v>
      </c>
      <c r="H3324" s="5">
        <v>2.395753</v>
      </c>
      <c r="I3324" s="9">
        <v>0.95045089999999999</v>
      </c>
      <c r="M3324" s="5">
        <f t="shared" si="155"/>
        <v>-6.6258116081474112</v>
      </c>
      <c r="N3324" s="95">
        <f t="shared" si="154"/>
        <v>1.3239488777027687E-3</v>
      </c>
      <c r="O3324" s="72">
        <f t="shared" si="153"/>
        <v>-1.3248260723442596E-3</v>
      </c>
    </row>
    <row r="3325" spans="1:15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-2.07672E-2</v>
      </c>
      <c r="F3325" s="5">
        <v>0.1970749</v>
      </c>
      <c r="G3325" s="5">
        <v>6.9544999999999996E-2</v>
      </c>
      <c r="H3325" s="5">
        <v>3.592714</v>
      </c>
      <c r="I3325" s="9">
        <v>0.7324271</v>
      </c>
      <c r="M3325" s="5">
        <f t="shared" si="155"/>
        <v>-8.6663473197522531</v>
      </c>
      <c r="N3325" s="95">
        <f t="shared" si="154"/>
        <v>1.7225758879446074E-4</v>
      </c>
      <c r="O3325" s="72">
        <f t="shared" si="153"/>
        <v>-1.7227242683691668E-4</v>
      </c>
    </row>
    <row r="3326" spans="1:15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-8.4241999999999997E-3</v>
      </c>
      <c r="F3326" s="5">
        <v>0.21652460000000001</v>
      </c>
      <c r="G3326" s="5">
        <v>6.8449599999999999E-2</v>
      </c>
      <c r="H3326" s="5">
        <v>1.7089240000000001</v>
      </c>
      <c r="I3326" s="9">
        <v>0.69350210000000001</v>
      </c>
      <c r="M3326" s="5">
        <f t="shared" si="155"/>
        <v>-5.7028821529577867</v>
      </c>
      <c r="N3326" s="95">
        <f t="shared" si="154"/>
        <v>3.3252416344663328E-3</v>
      </c>
      <c r="O3326" s="72">
        <f t="shared" si="153"/>
        <v>-3.3307825370665948E-3</v>
      </c>
    </row>
    <row r="3327" spans="1:15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2.8186999999999999E-3</v>
      </c>
      <c r="F3327" s="5">
        <v>0.27161259999999998</v>
      </c>
      <c r="G3327" s="5">
        <v>6.2901399999999996E-2</v>
      </c>
      <c r="H3327" s="5">
        <v>2.9861879999999998</v>
      </c>
      <c r="I3327" s="9">
        <v>0.65525069999999996</v>
      </c>
      <c r="M3327" s="5">
        <f t="shared" si="155"/>
        <v>-7.7930839057376398</v>
      </c>
      <c r="N3327" s="95">
        <f t="shared" si="154"/>
        <v>4.1240841576949041E-4</v>
      </c>
      <c r="O3327" s="72">
        <f t="shared" si="153"/>
        <v>-4.1249347950834237E-4</v>
      </c>
    </row>
    <row r="3328" spans="1:15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1.1727E-3</v>
      </c>
      <c r="F3328" s="5">
        <v>0.32480710000000002</v>
      </c>
      <c r="G3328" s="5">
        <v>8.5510900000000001E-2</v>
      </c>
      <c r="H3328" s="5">
        <v>1.837561</v>
      </c>
      <c r="I3328" s="9">
        <v>0.64700199999999997</v>
      </c>
      <c r="M3328" s="5">
        <f t="shared" si="155"/>
        <v>-6.2266366528803907</v>
      </c>
      <c r="N3328" s="95">
        <f t="shared" si="154"/>
        <v>1.9721897802406916E-3</v>
      </c>
      <c r="O3328" s="72">
        <f t="shared" si="153"/>
        <v>-1.9741371072588892E-3</v>
      </c>
    </row>
    <row r="3329" spans="1:15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4.2164899999999998E-2</v>
      </c>
      <c r="F3329" s="5">
        <v>0.28019110000000003</v>
      </c>
      <c r="G3329" s="5">
        <v>6.3340400000000005E-2</v>
      </c>
      <c r="H3329" s="5">
        <v>0.85877780000000004</v>
      </c>
      <c r="I3329" s="9">
        <v>0.64628430000000003</v>
      </c>
      <c r="M3329" s="5">
        <f t="shared" si="155"/>
        <v>-4.4080984681128035</v>
      </c>
      <c r="N3329" s="95">
        <f t="shared" si="154"/>
        <v>1.2031786902316511E-2</v>
      </c>
      <c r="O3329" s="72">
        <f t="shared" si="153"/>
        <v>-1.2104754729883779E-2</v>
      </c>
    </row>
    <row r="3330" spans="1:15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3.6643799999999997E-2</v>
      </c>
      <c r="F3330" s="5">
        <v>0.31076930000000003</v>
      </c>
      <c r="G3330" s="5">
        <v>5.5252299999999997E-2</v>
      </c>
      <c r="H3330" s="5">
        <v>0.87754259999999995</v>
      </c>
      <c r="I3330" s="9">
        <v>0.77682569999999995</v>
      </c>
      <c r="M3330" s="5">
        <f t="shared" si="155"/>
        <v>-4.3391545603442108</v>
      </c>
      <c r="N3330" s="95">
        <f t="shared" si="154"/>
        <v>1.2879508374756212E-2</v>
      </c>
      <c r="O3330" s="72">
        <f t="shared" ref="O3330:O3393" si="156">C3330*LN(logistic(M3330))+(1-C3330)*LN(1-logistic(M3330))</f>
        <v>-1.2963168351983819E-2</v>
      </c>
    </row>
    <row r="3331" spans="1:15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2.2890199999999999E-2</v>
      </c>
      <c r="F3331" s="5">
        <v>0.33059300000000003</v>
      </c>
      <c r="G3331" s="5">
        <v>4.8475200000000003E-2</v>
      </c>
      <c r="H3331" s="5">
        <v>0.82898749999999999</v>
      </c>
      <c r="I3331" s="9">
        <v>0.7664204</v>
      </c>
      <c r="M3331" s="5">
        <f t="shared" si="155"/>
        <v>-4.2485391414586076</v>
      </c>
      <c r="N3331" s="95">
        <f t="shared" ref="N3331:N3394" si="157">logistic(M3331)</f>
        <v>1.408389746219048E-2</v>
      </c>
      <c r="O3331" s="72">
        <f t="shared" si="156"/>
        <v>-1.4184016703797956E-2</v>
      </c>
    </row>
    <row r="3332" spans="1:15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0.41947109999999999</v>
      </c>
      <c r="F3332" s="5">
        <v>-0.15654470000000001</v>
      </c>
      <c r="G3332" s="5">
        <v>3.0897500000000001E-2</v>
      </c>
      <c r="H3332" s="5">
        <v>0.35354479999999999</v>
      </c>
      <c r="I3332" s="9">
        <v>0.53427619999999998</v>
      </c>
      <c r="M3332" s="5">
        <f t="shared" ref="M3332:M3395" si="158">MMULT(D3332:I3332,$L$20:$L$25)</f>
        <v>-2.6214872687261512</v>
      </c>
      <c r="N3332" s="95">
        <f t="shared" si="157"/>
        <v>6.7768273859450889E-2</v>
      </c>
      <c r="O3332" s="72">
        <f t="shared" si="156"/>
        <v>-2.6916611307287943</v>
      </c>
    </row>
    <row r="3333" spans="1:15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0.42684450000000002</v>
      </c>
      <c r="F3333" s="5">
        <v>0.1798478</v>
      </c>
      <c r="G3333" s="5">
        <v>5.9582999999999997E-3</v>
      </c>
      <c r="H3333" s="5">
        <v>0.1890068</v>
      </c>
      <c r="I3333" s="9">
        <v>0.3104691</v>
      </c>
      <c r="M3333" s="5">
        <f t="shared" si="158"/>
        <v>-2.7845561405978141</v>
      </c>
      <c r="N3333" s="95">
        <f t="shared" si="157"/>
        <v>5.8164460956339148E-2</v>
      </c>
      <c r="O3333" s="72">
        <f t="shared" si="156"/>
        <v>-5.9924606650342015E-2</v>
      </c>
    </row>
    <row r="3334" spans="1:15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0.58372590000000002</v>
      </c>
      <c r="F3334" s="5">
        <v>0.12425949999999999</v>
      </c>
      <c r="G3334" s="5">
        <v>6.6033999999999997E-3</v>
      </c>
      <c r="H3334" s="5">
        <v>0.37617040000000002</v>
      </c>
      <c r="I3334" s="9">
        <v>0.43979040000000003</v>
      </c>
      <c r="M3334" s="5">
        <f t="shared" si="158"/>
        <v>-2.8619975712582368</v>
      </c>
      <c r="N3334" s="95">
        <f t="shared" si="157"/>
        <v>5.4064450670102938E-2</v>
      </c>
      <c r="O3334" s="72">
        <f t="shared" si="156"/>
        <v>-5.558084192360354E-2</v>
      </c>
    </row>
    <row r="3335" spans="1:15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9.4093499999999997E-2</v>
      </c>
      <c r="F3335" s="5">
        <v>-0.1273533</v>
      </c>
      <c r="G3335" s="5">
        <v>3.0569599999999999E-2</v>
      </c>
      <c r="H3335" s="5">
        <v>1.6337269999999999</v>
      </c>
      <c r="I3335" s="9">
        <v>0.1480892</v>
      </c>
      <c r="M3335" s="5">
        <f t="shared" si="158"/>
        <v>-5.0755604690536282</v>
      </c>
      <c r="N3335" s="95">
        <f t="shared" si="157"/>
        <v>6.2087939199440244E-3</v>
      </c>
      <c r="O3335" s="72">
        <f t="shared" si="156"/>
        <v>-6.2281486354624034E-3</v>
      </c>
    </row>
    <row r="3336" spans="1:15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1.45684E-2</v>
      </c>
      <c r="F3336" s="5">
        <v>-0.1186166</v>
      </c>
      <c r="G3336" s="5">
        <v>3.5596000000000003E-2</v>
      </c>
      <c r="H3336" s="5">
        <v>2.225444</v>
      </c>
      <c r="I3336" s="9">
        <v>0.17568110000000001</v>
      </c>
      <c r="M3336" s="5">
        <f t="shared" si="158"/>
        <v>-6.0872808039777704</v>
      </c>
      <c r="N3336" s="95">
        <f t="shared" si="157"/>
        <v>2.2664290196541936E-3</v>
      </c>
      <c r="O3336" s="72">
        <f t="shared" si="156"/>
        <v>-2.2690012571689021E-3</v>
      </c>
    </row>
    <row r="3337" spans="1:15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-1.2167E-3</v>
      </c>
      <c r="F3337" s="5">
        <v>-0.32425349999999997</v>
      </c>
      <c r="G3337" s="5">
        <v>4.0749899999999999E-2</v>
      </c>
      <c r="H3337" s="5">
        <v>3.5023230000000001</v>
      </c>
      <c r="I3337" s="9">
        <v>0.14784630000000001</v>
      </c>
      <c r="M3337" s="5">
        <f t="shared" si="158"/>
        <v>-7.8881206902856729</v>
      </c>
      <c r="N3337" s="95">
        <f t="shared" si="157"/>
        <v>3.7503327825926403E-4</v>
      </c>
      <c r="O3337" s="72">
        <f t="shared" si="156"/>
        <v>-3.7510362082692676E-4</v>
      </c>
    </row>
    <row r="3338" spans="1:15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2.4848000000000001E-3</v>
      </c>
      <c r="F3338" s="5">
        <v>-0.41607129999999998</v>
      </c>
      <c r="G3338" s="5">
        <v>-0.11181480000000001</v>
      </c>
      <c r="H3338" s="5">
        <v>1.473644</v>
      </c>
      <c r="I3338" s="9">
        <v>0.1049915</v>
      </c>
      <c r="M3338" s="5">
        <f t="shared" si="158"/>
        <v>-3.3263816021377446</v>
      </c>
      <c r="N3338" s="95">
        <f t="shared" si="157"/>
        <v>3.4677151145822559E-2</v>
      </c>
      <c r="O3338" s="72">
        <f t="shared" si="156"/>
        <v>-3.5292675197221533E-2</v>
      </c>
    </row>
    <row r="3339" spans="1:15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-5.9642999999999996E-3</v>
      </c>
      <c r="F3339" s="5">
        <v>-0.2392301</v>
      </c>
      <c r="G3339" s="5">
        <v>4.54332E-2</v>
      </c>
      <c r="H3339" s="5">
        <v>1.354033</v>
      </c>
      <c r="I3339" s="9">
        <v>9.8438700000000004E-2</v>
      </c>
      <c r="M3339" s="5">
        <f t="shared" si="158"/>
        <v>-4.6582990072118058</v>
      </c>
      <c r="N3339" s="95">
        <f t="shared" si="157"/>
        <v>9.3935038512196669E-3</v>
      </c>
      <c r="O3339" s="72">
        <f t="shared" si="156"/>
        <v>-9.4379010574765308E-3</v>
      </c>
    </row>
    <row r="3340" spans="1:15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-6.04436E-2</v>
      </c>
      <c r="F3340" s="5">
        <v>0.13814969999999999</v>
      </c>
      <c r="G3340" s="5">
        <v>6.7840499999999998E-2</v>
      </c>
      <c r="H3340" s="5">
        <v>2.249339</v>
      </c>
      <c r="I3340" s="9">
        <v>0.52713719999999997</v>
      </c>
      <c r="M3340" s="5">
        <f t="shared" si="158"/>
        <v>-6.5699084010261277</v>
      </c>
      <c r="N3340" s="95">
        <f t="shared" si="157"/>
        <v>1.3999631766960135E-3</v>
      </c>
      <c r="O3340" s="72">
        <f t="shared" si="156"/>
        <v>-1.4009440406999181E-3</v>
      </c>
    </row>
    <row r="3341" spans="1:15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-3.56589E-2</v>
      </c>
      <c r="F3341" s="5">
        <v>0.1494086</v>
      </c>
      <c r="G3341" s="5">
        <v>6.5200800000000003E-2</v>
      </c>
      <c r="H3341" s="5">
        <v>1.634822</v>
      </c>
      <c r="I3341" s="9">
        <v>0.41511759999999998</v>
      </c>
      <c r="M3341" s="5">
        <f t="shared" si="158"/>
        <v>-5.6450255583068056</v>
      </c>
      <c r="N3341" s="95">
        <f t="shared" si="157"/>
        <v>3.5226054351667575E-3</v>
      </c>
      <c r="O3341" s="72">
        <f t="shared" si="156"/>
        <v>-3.5288244186714173E-3</v>
      </c>
    </row>
    <row r="3342" spans="1:15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3.1663700000000003E-2</v>
      </c>
      <c r="F3342" s="5">
        <v>0.1432177</v>
      </c>
      <c r="G3342" s="5">
        <v>6.3390600000000005E-2</v>
      </c>
      <c r="H3342" s="5">
        <v>1.773741</v>
      </c>
      <c r="I3342" s="9">
        <v>0.41311569999999997</v>
      </c>
      <c r="M3342" s="5">
        <f t="shared" si="158"/>
        <v>-5.8162664726443829</v>
      </c>
      <c r="N3342" s="95">
        <f t="shared" si="157"/>
        <v>2.9698591528352137E-3</v>
      </c>
      <c r="O3342" s="72">
        <f t="shared" si="156"/>
        <v>-2.9742779354724092E-3</v>
      </c>
    </row>
    <row r="3343" spans="1:15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8.6642999999999998E-3</v>
      </c>
      <c r="F3343" s="5">
        <v>0.14865220000000001</v>
      </c>
      <c r="G3343" s="5">
        <v>6.7582100000000006E-2</v>
      </c>
      <c r="H3343" s="5">
        <v>1.3858790000000001</v>
      </c>
      <c r="I3343" s="9">
        <v>0.3547034</v>
      </c>
      <c r="M3343" s="5">
        <f t="shared" si="158"/>
        <v>-5.2853332252175687</v>
      </c>
      <c r="N3343" s="95">
        <f t="shared" si="157"/>
        <v>5.0398156067675828E-3</v>
      </c>
      <c r="O3343" s="72">
        <f t="shared" si="156"/>
        <v>-5.0525583093867232E-3</v>
      </c>
    </row>
    <row r="3344" spans="1:15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7.7670500000000003E-2</v>
      </c>
      <c r="F3344" s="5">
        <v>0.16484799999999999</v>
      </c>
      <c r="G3344" s="5">
        <v>6.9551299999999996E-2</v>
      </c>
      <c r="H3344" s="5">
        <v>1.177187</v>
      </c>
      <c r="I3344" s="9">
        <v>0.33594170000000001</v>
      </c>
      <c r="M3344" s="5">
        <f t="shared" si="158"/>
        <v>-4.9750954600245905</v>
      </c>
      <c r="N3344" s="95">
        <f t="shared" si="157"/>
        <v>6.860468332312116E-3</v>
      </c>
      <c r="O3344" s="72">
        <f t="shared" si="156"/>
        <v>-6.8841095337008129E-3</v>
      </c>
    </row>
    <row r="3345" spans="1:15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4.6979600000000003E-2</v>
      </c>
      <c r="F3345" s="5">
        <v>0.2383777</v>
      </c>
      <c r="G3345" s="5">
        <v>6.9153099999999995E-2</v>
      </c>
      <c r="H3345" s="5">
        <v>1.5547260000000001</v>
      </c>
      <c r="I3345" s="9">
        <v>0.38791779999999998</v>
      </c>
      <c r="M3345" s="5">
        <f t="shared" si="158"/>
        <v>-5.660974303439307</v>
      </c>
      <c r="N3345" s="95">
        <f t="shared" si="157"/>
        <v>3.4670631744251989E-3</v>
      </c>
      <c r="O3345" s="72">
        <f t="shared" si="156"/>
        <v>-3.4730873661522874E-3</v>
      </c>
    </row>
    <row r="3346" spans="1:15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1.5344699999999999E-2</v>
      </c>
      <c r="F3346" s="5">
        <v>0.1500127</v>
      </c>
      <c r="G3346" s="5">
        <v>3.9074699999999997E-2</v>
      </c>
      <c r="H3346" s="5">
        <v>1.0607880000000001</v>
      </c>
      <c r="I3346" s="9">
        <v>9.8844699999999994E-2</v>
      </c>
      <c r="M3346" s="5">
        <f t="shared" si="158"/>
        <v>-4.6970102273187768</v>
      </c>
      <c r="N3346" s="95">
        <f t="shared" si="157"/>
        <v>9.0400427178573394E-3</v>
      </c>
      <c r="O3346" s="72">
        <f t="shared" si="156"/>
        <v>-9.0811518437430416E-3</v>
      </c>
    </row>
    <row r="3347" spans="1:15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9.7035999999999997E-3</v>
      </c>
      <c r="F3347" s="5">
        <v>0.1396763</v>
      </c>
      <c r="G3347" s="5">
        <v>4.4254099999999998E-2</v>
      </c>
      <c r="H3347" s="5">
        <v>0.9709333</v>
      </c>
      <c r="I3347" s="9">
        <v>0.12414409999999999</v>
      </c>
      <c r="M3347" s="5">
        <f t="shared" si="158"/>
        <v>-4.566878538582225</v>
      </c>
      <c r="N3347" s="95">
        <f t="shared" si="157"/>
        <v>1.0283493189996414E-2</v>
      </c>
      <c r="O3347" s="72">
        <f t="shared" si="156"/>
        <v>-1.0336733618998692E-2</v>
      </c>
    </row>
    <row r="3348" spans="1:15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3.7045099999999997E-2</v>
      </c>
      <c r="F3348" s="5">
        <v>0.15194440000000001</v>
      </c>
      <c r="G3348" s="5">
        <v>3.9661299999999997E-2</v>
      </c>
      <c r="H3348" s="5">
        <v>1.069917</v>
      </c>
      <c r="I3348" s="9">
        <v>0.1205807</v>
      </c>
      <c r="M3348" s="5">
        <f t="shared" si="158"/>
        <v>-4.6965962477513195</v>
      </c>
      <c r="N3348" s="95">
        <f t="shared" si="157"/>
        <v>9.0437520332948291E-3</v>
      </c>
      <c r="O3348" s="72">
        <f t="shared" si="156"/>
        <v>-9.0848950044556537E-3</v>
      </c>
    </row>
    <row r="3349" spans="1:15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-2.7376000000000002E-3</v>
      </c>
      <c r="F3349" s="5">
        <v>0.1562779</v>
      </c>
      <c r="G3349" s="5">
        <v>4.5935400000000001E-2</v>
      </c>
      <c r="H3349" s="5">
        <v>1.0076270000000001</v>
      </c>
      <c r="I3349" s="9">
        <v>8.5986400000000004E-2</v>
      </c>
      <c r="M3349" s="5">
        <f t="shared" si="158"/>
        <v>-4.6917439881741938</v>
      </c>
      <c r="N3349" s="95">
        <f t="shared" si="157"/>
        <v>9.0873415575614628E-3</v>
      </c>
      <c r="O3349" s="72">
        <f t="shared" si="156"/>
        <v>-9.1288833067420406E-3</v>
      </c>
    </row>
    <row r="3350" spans="1:15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-2.4103800000000002E-2</v>
      </c>
      <c r="F3350" s="5">
        <v>0.2164488</v>
      </c>
      <c r="G3350" s="5">
        <v>5.3505999999999998E-2</v>
      </c>
      <c r="H3350" s="5">
        <v>0.76170959999999999</v>
      </c>
      <c r="I3350" s="9">
        <v>0.12010949999999999</v>
      </c>
      <c r="M3350" s="5">
        <f t="shared" si="158"/>
        <v>-4.4356068663730799</v>
      </c>
      <c r="N3350" s="95">
        <f t="shared" si="157"/>
        <v>1.1709145176781876E-2</v>
      </c>
      <c r="O3350" s="72">
        <f t="shared" si="156"/>
        <v>-1.1778237084866134E-2</v>
      </c>
    </row>
    <row r="3351" spans="1:15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8.7642399999999995E-2</v>
      </c>
      <c r="F3351" s="5">
        <v>0.16253719999999999</v>
      </c>
      <c r="G3351" s="5">
        <v>3.4013300000000003E-2</v>
      </c>
      <c r="H3351" s="5">
        <v>0.61923030000000001</v>
      </c>
      <c r="I3351" s="9">
        <v>0.1792492</v>
      </c>
      <c r="M3351" s="5">
        <f t="shared" si="158"/>
        <v>-3.8912838868851654</v>
      </c>
      <c r="N3351" s="95">
        <f t="shared" si="157"/>
        <v>2.0010516367493715E-2</v>
      </c>
      <c r="O3351" s="72">
        <f t="shared" si="156"/>
        <v>-2.0213438362335408E-2</v>
      </c>
    </row>
    <row r="3352" spans="1:15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3.6879299999999997E-2</v>
      </c>
      <c r="F3352" s="5">
        <v>0.182171</v>
      </c>
      <c r="G3352" s="5">
        <v>4.4829899999999999E-2</v>
      </c>
      <c r="H3352" s="5">
        <v>0.5600366</v>
      </c>
      <c r="I3352" s="9">
        <v>0.13382269999999999</v>
      </c>
      <c r="M3352" s="5">
        <f t="shared" si="158"/>
        <v>-3.9612117404154676</v>
      </c>
      <c r="N3352" s="95">
        <f t="shared" si="157"/>
        <v>1.8684279516366215E-2</v>
      </c>
      <c r="O3352" s="72">
        <f t="shared" si="156"/>
        <v>-1.8861035839276813E-2</v>
      </c>
    </row>
    <row r="3353" spans="1:15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1.5280500000000001E-2</v>
      </c>
      <c r="F3353" s="5">
        <v>0.1585162</v>
      </c>
      <c r="G3353" s="5">
        <v>5.5251500000000002E-2</v>
      </c>
      <c r="H3353" s="5">
        <v>0.62564019999999998</v>
      </c>
      <c r="I3353" s="9">
        <v>0.1386135</v>
      </c>
      <c r="M3353" s="5">
        <f t="shared" si="158"/>
        <v>-4.1207068658553716</v>
      </c>
      <c r="N3353" s="95">
        <f t="shared" si="157"/>
        <v>1.5973733616987174E-2</v>
      </c>
      <c r="O3353" s="72">
        <f t="shared" si="156"/>
        <v>-1.6102688807476617E-2</v>
      </c>
    </row>
    <row r="3354" spans="1:15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2.1036699999999998E-2</v>
      </c>
      <c r="F3354" s="5">
        <v>0.16035469999999999</v>
      </c>
      <c r="G3354" s="5">
        <v>5.1674600000000001E-2</v>
      </c>
      <c r="H3354" s="5">
        <v>0.65922239999999999</v>
      </c>
      <c r="I3354" s="9">
        <v>0.13266049999999999</v>
      </c>
      <c r="M3354" s="5">
        <f t="shared" si="158"/>
        <v>-4.1495884350141905</v>
      </c>
      <c r="N3354" s="95">
        <f t="shared" si="157"/>
        <v>1.5526046090100838E-2</v>
      </c>
      <c r="O3354" s="72">
        <f t="shared" si="156"/>
        <v>-1.5647837413517243E-2</v>
      </c>
    </row>
    <row r="3355" spans="1:15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1.7641400000000002E-2</v>
      </c>
      <c r="F3355" s="5">
        <v>0.1582876</v>
      </c>
      <c r="G3355" s="5">
        <v>3.06062E-2</v>
      </c>
      <c r="H3355" s="5">
        <v>0.70615859999999997</v>
      </c>
      <c r="I3355" s="9">
        <v>0.1596108</v>
      </c>
      <c r="M3355" s="5">
        <f t="shared" si="158"/>
        <v>-4.0375579621286439</v>
      </c>
      <c r="N3355" s="95">
        <f t="shared" si="157"/>
        <v>1.7334705770835197E-2</v>
      </c>
      <c r="O3355" s="72">
        <f t="shared" si="156"/>
        <v>-1.7486710988027919E-2</v>
      </c>
    </row>
    <row r="3356" spans="1:15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0.19576560000000001</v>
      </c>
      <c r="F3356" s="5">
        <v>0.1160272</v>
      </c>
      <c r="G3356" s="5">
        <v>7.3962899999999998E-2</v>
      </c>
      <c r="H3356" s="5">
        <v>2.5559500000000002</v>
      </c>
      <c r="I3356" s="9">
        <v>0.25520900000000002</v>
      </c>
      <c r="M3356" s="5">
        <f t="shared" si="158"/>
        <v>-7.137675880559704</v>
      </c>
      <c r="N3356" s="95">
        <f t="shared" si="157"/>
        <v>7.9396580712033182E-4</v>
      </c>
      <c r="O3356" s="72">
        <f t="shared" si="156"/>
        <v>-7.9428116490500836E-4</v>
      </c>
    </row>
    <row r="3357" spans="1:15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0.20030439999999999</v>
      </c>
      <c r="F3357" s="5">
        <v>0.18116489999999999</v>
      </c>
      <c r="G3357" s="5">
        <v>7.2105799999999998E-2</v>
      </c>
      <c r="H3357" s="5">
        <v>3.293304</v>
      </c>
      <c r="I3357" s="9">
        <v>0.24298130000000001</v>
      </c>
      <c r="M3357" s="5">
        <f t="shared" si="158"/>
        <v>-8.3982702828999507</v>
      </c>
      <c r="N3357" s="95">
        <f t="shared" si="157"/>
        <v>2.2520588850471075E-4</v>
      </c>
      <c r="O3357" s="72">
        <f t="shared" si="156"/>
        <v>-2.2523125115877978E-4</v>
      </c>
    </row>
    <row r="3358" spans="1:15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0.17897879999999999</v>
      </c>
      <c r="F3358" s="5">
        <v>0.23445830000000001</v>
      </c>
      <c r="G3358" s="5">
        <v>7.09616E-2</v>
      </c>
      <c r="H3358" s="5">
        <v>3.8550339999999998</v>
      </c>
      <c r="I3358" s="9">
        <v>0.23511960000000001</v>
      </c>
      <c r="M3358" s="5">
        <f t="shared" si="158"/>
        <v>-9.3754848634631802</v>
      </c>
      <c r="N3358" s="95">
        <f t="shared" si="157"/>
        <v>8.4769933400832118E-5</v>
      </c>
      <c r="O3358" s="72">
        <f t="shared" si="156"/>
        <v>-8.4773526574653547E-5</v>
      </c>
    </row>
    <row r="3359" spans="1:15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-6.6325400000000007E-2</v>
      </c>
      <c r="F3359" s="5">
        <v>0.93291349999999995</v>
      </c>
      <c r="G3359" s="5">
        <v>9.2381699999999997E-2</v>
      </c>
      <c r="H3359" s="5">
        <v>6.5930809999999997</v>
      </c>
      <c r="I3359" s="9">
        <v>0.3079114</v>
      </c>
      <c r="M3359" s="5">
        <f t="shared" si="158"/>
        <v>-14.982264869232466</v>
      </c>
      <c r="N3359" s="95">
        <f t="shared" si="157"/>
        <v>3.1137583534418173E-7</v>
      </c>
      <c r="O3359" s="72">
        <f t="shared" si="156"/>
        <v>-3.1137588381537808E-7</v>
      </c>
    </row>
    <row r="3360" spans="1:15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-1.60392E-2</v>
      </c>
      <c r="F3360" s="5">
        <v>0.93895729999999999</v>
      </c>
      <c r="G3360" s="5">
        <v>9.4502000000000003E-2</v>
      </c>
      <c r="H3360" s="5">
        <v>7.1240360000000003</v>
      </c>
      <c r="I3360" s="9">
        <v>0.29318680000000003</v>
      </c>
      <c r="M3360" s="5">
        <f t="shared" si="158"/>
        <v>-15.842425068266712</v>
      </c>
      <c r="N3360" s="95">
        <f t="shared" si="157"/>
        <v>1.3174136400689547E-7</v>
      </c>
      <c r="O3360" s="72">
        <f t="shared" si="156"/>
        <v>-1.3174137271793315E-7</v>
      </c>
    </row>
    <row r="3361" spans="1:15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3.1858600000000001E-2</v>
      </c>
      <c r="F3361" s="5">
        <v>0.8557572</v>
      </c>
      <c r="G3361" s="5">
        <v>0.1045452</v>
      </c>
      <c r="H3361" s="5">
        <v>12.373989999999999</v>
      </c>
      <c r="I3361" s="9">
        <v>0.29277310000000001</v>
      </c>
      <c r="M3361" s="5">
        <f t="shared" si="158"/>
        <v>-24.148474467756284</v>
      </c>
      <c r="N3361" s="95">
        <f t="shared" si="157"/>
        <v>3.2542490913524892E-11</v>
      </c>
      <c r="O3361" s="72">
        <f t="shared" si="156"/>
        <v>-3.2542524231434706E-11</v>
      </c>
    </row>
    <row r="3362" spans="1:15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0.15683710000000001</v>
      </c>
      <c r="F3362" s="5">
        <v>0.86939</v>
      </c>
      <c r="G3362" s="5">
        <v>9.3288599999999999E-2</v>
      </c>
      <c r="H3362" s="5">
        <v>21.19228</v>
      </c>
      <c r="I3362" s="9">
        <v>0.29647859999999998</v>
      </c>
      <c r="M3362" s="5">
        <f t="shared" si="158"/>
        <v>-38.076916949226742</v>
      </c>
      <c r="N3362" s="95">
        <f t="shared" si="157"/>
        <v>2.9067325976463711E-17</v>
      </c>
      <c r="O3362" s="72">
        <f t="shared" si="156"/>
        <v>0</v>
      </c>
    </row>
    <row r="3363" spans="1:15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0.20617820000000001</v>
      </c>
      <c r="F3363" s="5">
        <v>0.89207049999999999</v>
      </c>
      <c r="G3363" s="5">
        <v>9.2951199999999998E-2</v>
      </c>
      <c r="H3363" s="5">
        <v>14.81564</v>
      </c>
      <c r="I3363" s="9">
        <v>0.27888400000000002</v>
      </c>
      <c r="M3363" s="5">
        <f t="shared" si="158"/>
        <v>-27.935895780871665</v>
      </c>
      <c r="N3363" s="95">
        <f t="shared" si="157"/>
        <v>7.372157675810758E-13</v>
      </c>
      <c r="O3363" s="72">
        <f t="shared" si="156"/>
        <v>-7.3718808835137566E-13</v>
      </c>
    </row>
    <row r="3364" spans="1:15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0.2179219</v>
      </c>
      <c r="F3364" s="5">
        <v>0.92123189999999999</v>
      </c>
      <c r="G3364" s="5">
        <v>0.113082</v>
      </c>
      <c r="H3364" s="5">
        <v>17.748380000000001</v>
      </c>
      <c r="I3364" s="9">
        <v>0.24481520000000001</v>
      </c>
      <c r="M3364" s="5">
        <f t="shared" si="158"/>
        <v>-32.829159737911063</v>
      </c>
      <c r="N3364" s="95">
        <f t="shared" si="157"/>
        <v>5.5268423951358395E-15</v>
      </c>
      <c r="O3364" s="72">
        <f t="shared" si="156"/>
        <v>-5.5511151231257985E-15</v>
      </c>
    </row>
    <row r="3365" spans="1:15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0.24173320000000001</v>
      </c>
      <c r="F3365" s="5">
        <v>0.88917259999999998</v>
      </c>
      <c r="G3365" s="5">
        <v>8.4196999999999994E-2</v>
      </c>
      <c r="H3365" s="5">
        <v>10.41367</v>
      </c>
      <c r="I3365" s="9">
        <v>0.23681360000000001</v>
      </c>
      <c r="M3365" s="5">
        <f t="shared" si="158"/>
        <v>-20.858054425562099</v>
      </c>
      <c r="N3365" s="95">
        <f t="shared" si="157"/>
        <v>8.7390064394136136E-10</v>
      </c>
      <c r="O3365" s="72">
        <f t="shared" si="156"/>
        <v>-8.7390061891838951E-10</v>
      </c>
    </row>
    <row r="3366" spans="1:15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0.29852780000000001</v>
      </c>
      <c r="F3366" s="5">
        <v>0.82960929999999999</v>
      </c>
      <c r="G3366" s="5">
        <v>6.8214800000000006E-2</v>
      </c>
      <c r="H3366" s="5">
        <v>5.4592109999999998</v>
      </c>
      <c r="I3366" s="9">
        <v>0.19775209999999999</v>
      </c>
      <c r="M3366" s="5">
        <f t="shared" si="158"/>
        <v>-12.748895256137359</v>
      </c>
      <c r="N3366" s="95">
        <f t="shared" si="157"/>
        <v>2.9055200589718467E-6</v>
      </c>
      <c r="O3366" s="72">
        <f t="shared" si="156"/>
        <v>-2.9055242800249434E-6</v>
      </c>
    </row>
    <row r="3367" spans="1:15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0.3404761</v>
      </c>
      <c r="F3367" s="5">
        <v>0.71352959999999999</v>
      </c>
      <c r="G3367" s="5">
        <v>3.7469799999999998E-2</v>
      </c>
      <c r="H3367" s="5">
        <v>3.323858</v>
      </c>
      <c r="I3367" s="9">
        <v>0.15817200000000001</v>
      </c>
      <c r="M3367" s="5">
        <f t="shared" si="158"/>
        <v>-8.9384476364937377</v>
      </c>
      <c r="N3367" s="95">
        <f t="shared" si="157"/>
        <v>1.3122739859479244E-4</v>
      </c>
      <c r="O3367" s="72">
        <f t="shared" si="156"/>
        <v>-1.3123600966325331E-4</v>
      </c>
    </row>
    <row r="3368" spans="1:15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0.32905970000000001</v>
      </c>
      <c r="F3368" s="5">
        <v>0.62737719999999997</v>
      </c>
      <c r="G3368" s="5">
        <v>1.7831699999999999E-2</v>
      </c>
      <c r="H3368" s="5">
        <v>3.7182919999999999</v>
      </c>
      <c r="I3368" s="9">
        <v>0.1836324</v>
      </c>
      <c r="M3368" s="5">
        <f t="shared" si="158"/>
        <v>-9.2736129514514936</v>
      </c>
      <c r="N3368" s="95">
        <f t="shared" si="157"/>
        <v>9.3859946668267591E-5</v>
      </c>
      <c r="O3368" s="72">
        <f t="shared" si="156"/>
        <v>-9.3864351788657078E-5</v>
      </c>
    </row>
    <row r="3369" spans="1:15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0.28414859999999997</v>
      </c>
      <c r="F3369" s="5">
        <v>0.22620129999999999</v>
      </c>
      <c r="G3369" s="5">
        <v>6.9597999999999993E-2</v>
      </c>
      <c r="H3369" s="5">
        <v>2.602392</v>
      </c>
      <c r="I3369" s="9">
        <v>0.45804489999999998</v>
      </c>
      <c r="M3369" s="5">
        <f t="shared" si="158"/>
        <v>-7.1746383952809847</v>
      </c>
      <c r="N3369" s="95">
        <f t="shared" si="157"/>
        <v>7.6517662777621947E-4</v>
      </c>
      <c r="O3369" s="72">
        <f t="shared" si="156"/>
        <v>-7.6546952483356545E-4</v>
      </c>
    </row>
    <row r="3370" spans="1:15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0.3091641</v>
      </c>
      <c r="F3370" s="5">
        <v>0.19779169999999999</v>
      </c>
      <c r="G3370" s="5">
        <v>3.2172199999999998E-2</v>
      </c>
      <c r="H3370" s="5">
        <v>1.023331</v>
      </c>
      <c r="I3370" s="9">
        <v>0.3496089</v>
      </c>
      <c r="M3370" s="5">
        <f t="shared" si="158"/>
        <v>-4.3744154914989295</v>
      </c>
      <c r="N3370" s="95">
        <f t="shared" si="157"/>
        <v>1.2438828970846312E-2</v>
      </c>
      <c r="O3370" s="72">
        <f t="shared" si="156"/>
        <v>-1.2516838779415465E-2</v>
      </c>
    </row>
    <row r="3371" spans="1:15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0.29052050000000001</v>
      </c>
      <c r="F3371" s="5">
        <v>0.2274591</v>
      </c>
      <c r="G3371" s="5">
        <v>7.3396199999999995E-2</v>
      </c>
      <c r="H3371" s="5">
        <v>1.4141570000000001</v>
      </c>
      <c r="I3371" s="9">
        <v>0.40716639999999998</v>
      </c>
      <c r="M3371" s="5">
        <f t="shared" si="158"/>
        <v>-5.3421785348590225</v>
      </c>
      <c r="N3371" s="95">
        <f t="shared" si="157"/>
        <v>4.7626427978458528E-3</v>
      </c>
      <c r="O3371" s="72">
        <f t="shared" si="156"/>
        <v>-4.774020320146205E-3</v>
      </c>
    </row>
    <row r="3372" spans="1:15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0.29918479999999997</v>
      </c>
      <c r="F3372" s="5">
        <v>0.25568930000000001</v>
      </c>
      <c r="G3372" s="5">
        <v>8.5171300000000005E-2</v>
      </c>
      <c r="H3372" s="5">
        <v>1.627807</v>
      </c>
      <c r="I3372" s="9">
        <v>0.43781710000000001</v>
      </c>
      <c r="M3372" s="5">
        <f t="shared" si="158"/>
        <v>-5.7953009012501431</v>
      </c>
      <c r="N3372" s="95">
        <f t="shared" si="157"/>
        <v>3.0325904239839872E-3</v>
      </c>
      <c r="O3372" s="72">
        <f t="shared" si="156"/>
        <v>-3.0371980440313542E-3</v>
      </c>
    </row>
    <row r="3373" spans="1:15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0.28564460000000003</v>
      </c>
      <c r="F3373" s="5">
        <v>0.25599319999999998</v>
      </c>
      <c r="G3373" s="5">
        <v>7.7493099999999995E-2</v>
      </c>
      <c r="H3373" s="5">
        <v>1.5830139999999999</v>
      </c>
      <c r="I3373" s="9">
        <v>0.43592439999999999</v>
      </c>
      <c r="M3373" s="5">
        <f t="shared" si="158"/>
        <v>-5.6697266695344126</v>
      </c>
      <c r="N3373" s="95">
        <f t="shared" si="157"/>
        <v>3.4369544162915024E-3</v>
      </c>
      <c r="O3373" s="72">
        <f t="shared" si="156"/>
        <v>-3.4428743122886293E-3</v>
      </c>
    </row>
    <row r="3374" spans="1:15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0.28921649999999999</v>
      </c>
      <c r="F3374" s="5">
        <v>0.1987506</v>
      </c>
      <c r="G3374" s="5">
        <v>8.2819599999999993E-2</v>
      </c>
      <c r="H3374" s="5">
        <v>1.3529169999999999</v>
      </c>
      <c r="I3374" s="9">
        <v>0.34755770000000002</v>
      </c>
      <c r="M3374" s="5">
        <f t="shared" si="158"/>
        <v>-5.3157037337270587</v>
      </c>
      <c r="N3374" s="95">
        <f t="shared" si="157"/>
        <v>4.889791962591857E-3</v>
      </c>
      <c r="O3374" s="72">
        <f t="shared" si="156"/>
        <v>-4.9017861105433713E-3</v>
      </c>
    </row>
    <row r="3375" spans="1:15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0.32508199999999998</v>
      </c>
      <c r="F3375" s="5">
        <v>0.2474508</v>
      </c>
      <c r="G3375" s="5">
        <v>8.8138900000000006E-2</v>
      </c>
      <c r="H3375" s="5">
        <v>1.9573149999999999</v>
      </c>
      <c r="I3375" s="9">
        <v>0.3640352</v>
      </c>
      <c r="M3375" s="5">
        <f t="shared" si="158"/>
        <v>-6.3671536122107133</v>
      </c>
      <c r="N3375" s="95">
        <f t="shared" si="157"/>
        <v>1.7140964655820935E-3</v>
      </c>
      <c r="O3375" s="72">
        <f t="shared" si="156"/>
        <v>-1.7155672098340359E-3</v>
      </c>
    </row>
    <row r="3376" spans="1:15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0.25920300000000002</v>
      </c>
      <c r="F3376" s="5">
        <v>0.25443080000000001</v>
      </c>
      <c r="G3376" s="5">
        <v>7.1182599999999999E-2</v>
      </c>
      <c r="H3376" s="5">
        <v>1.1669959999999999</v>
      </c>
      <c r="I3376" s="9">
        <v>0.3387656</v>
      </c>
      <c r="M3376" s="5">
        <f t="shared" si="158"/>
        <v>-5.0251830869279237</v>
      </c>
      <c r="N3376" s="95">
        <f t="shared" si="157"/>
        <v>6.5274952865893047E-3</v>
      </c>
      <c r="O3376" s="72">
        <f t="shared" si="156"/>
        <v>-6.548892548458583E-3</v>
      </c>
    </row>
    <row r="3377" spans="1:15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0.30799530000000003</v>
      </c>
      <c r="F3377" s="5">
        <v>0.3019056</v>
      </c>
      <c r="G3377" s="5">
        <v>5.17151E-2</v>
      </c>
      <c r="H3377" s="5">
        <v>1.2248779999999999</v>
      </c>
      <c r="I3377" s="9">
        <v>0.3622264</v>
      </c>
      <c r="M3377" s="5">
        <f t="shared" si="158"/>
        <v>-4.9959726668821487</v>
      </c>
      <c r="N3377" s="95">
        <f t="shared" si="157"/>
        <v>6.719678124751334E-3</v>
      </c>
      <c r="O3377" s="72">
        <f t="shared" si="156"/>
        <v>-6.7423568145610112E-3</v>
      </c>
    </row>
    <row r="3378" spans="1:15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0.2153534</v>
      </c>
      <c r="F3378" s="5">
        <v>0.34901280000000001</v>
      </c>
      <c r="G3378" s="5">
        <v>0.1155482</v>
      </c>
      <c r="H3378" s="5">
        <v>1.552216</v>
      </c>
      <c r="I3378" s="9">
        <v>0.32311479999999998</v>
      </c>
      <c r="M3378" s="5">
        <f t="shared" si="158"/>
        <v>-6.1593437017426638</v>
      </c>
      <c r="N3378" s="95">
        <f t="shared" si="157"/>
        <v>2.1091819435638342E-3</v>
      </c>
      <c r="O3378" s="72">
        <f t="shared" si="156"/>
        <v>-2.1114094004249834E-3</v>
      </c>
    </row>
    <row r="3379" spans="1:15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0.20965790000000001</v>
      </c>
      <c r="F3379" s="5">
        <v>0.33074409999999999</v>
      </c>
      <c r="G3379" s="5">
        <v>0.1273687</v>
      </c>
      <c r="H3379" s="5">
        <v>0.81711060000000002</v>
      </c>
      <c r="I3379" s="9">
        <v>0.35714980000000002</v>
      </c>
      <c r="M3379" s="5">
        <f t="shared" si="158"/>
        <v>-5.037143849231569</v>
      </c>
      <c r="N3379" s="95">
        <f t="shared" si="157"/>
        <v>6.4503871288169356E-3</v>
      </c>
      <c r="O3379" s="72">
        <f t="shared" si="156"/>
        <v>-6.47128077239558E-3</v>
      </c>
    </row>
    <row r="3380" spans="1:15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0.33537050000000002</v>
      </c>
      <c r="F3380" s="5">
        <v>0.4685105</v>
      </c>
      <c r="G3380" s="5">
        <v>7.88885E-2</v>
      </c>
      <c r="H3380" s="5">
        <v>2.0769069999999998</v>
      </c>
      <c r="I3380" s="9">
        <v>0.33363870000000001</v>
      </c>
      <c r="M3380" s="5">
        <f t="shared" si="158"/>
        <v>-6.8197396141998734</v>
      </c>
      <c r="N3380" s="95">
        <f t="shared" si="157"/>
        <v>1.0908140532694859E-3</v>
      </c>
      <c r="O3380" s="72">
        <f t="shared" si="156"/>
        <v>-1.0914094239173929E-3</v>
      </c>
    </row>
    <row r="3381" spans="1:15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0.26650459999999998</v>
      </c>
      <c r="F3381" s="5">
        <v>0.4136532</v>
      </c>
      <c r="G3381" s="5">
        <v>4.1357400000000002E-2</v>
      </c>
      <c r="H3381" s="5">
        <v>1.0888720000000001</v>
      </c>
      <c r="I3381" s="9">
        <v>0.3011315</v>
      </c>
      <c r="M3381" s="5">
        <f t="shared" si="158"/>
        <v>-4.9139219263239236</v>
      </c>
      <c r="N3381" s="95">
        <f t="shared" si="157"/>
        <v>7.2900948377075574E-3</v>
      </c>
      <c r="O3381" s="72">
        <f t="shared" si="156"/>
        <v>-7.31679743453596E-3</v>
      </c>
    </row>
    <row r="3382" spans="1:15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-3.7901499999999998E-2</v>
      </c>
      <c r="F3382" s="5">
        <v>0.29685349999999999</v>
      </c>
      <c r="G3382" s="5">
        <v>2.77851E-2</v>
      </c>
      <c r="H3382" s="5">
        <v>0.41161370000000003</v>
      </c>
      <c r="I3382" s="9">
        <v>0.1991531</v>
      </c>
      <c r="M3382" s="5">
        <f t="shared" si="158"/>
        <v>-3.7455971021405028</v>
      </c>
      <c r="N3382" s="95">
        <f t="shared" si="157"/>
        <v>2.3076420244558461E-2</v>
      </c>
      <c r="O3382" s="72">
        <f t="shared" si="156"/>
        <v>-2.3346849286829133E-2</v>
      </c>
    </row>
    <row r="3383" spans="1:15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0.48960229999999999</v>
      </c>
      <c r="F3383" s="5">
        <v>0.37949929999999998</v>
      </c>
      <c r="G3383" s="5">
        <v>8.0890199999999995E-2</v>
      </c>
      <c r="H3383" s="5">
        <v>1.596867</v>
      </c>
      <c r="I3383" s="9">
        <v>0.65100880000000005</v>
      </c>
      <c r="M3383" s="5">
        <f t="shared" si="158"/>
        <v>-5.6807449678670494</v>
      </c>
      <c r="N3383" s="95">
        <f t="shared" si="157"/>
        <v>3.3994209185307361E-3</v>
      </c>
      <c r="O3383" s="72">
        <f t="shared" si="156"/>
        <v>-3.4052120779383987E-3</v>
      </c>
    </row>
    <row r="3384" spans="1:15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0.38848339999999998</v>
      </c>
      <c r="F3384" s="5">
        <v>0.2967265</v>
      </c>
      <c r="G3384" s="5">
        <v>5.8426400000000003E-2</v>
      </c>
      <c r="H3384" s="5">
        <v>1.763671</v>
      </c>
      <c r="I3384" s="9">
        <v>0.4118579</v>
      </c>
      <c r="M3384" s="5">
        <f t="shared" si="158"/>
        <v>-5.836630244953783</v>
      </c>
      <c r="N3384" s="95">
        <f t="shared" si="157"/>
        <v>2.9101674538430586E-3</v>
      </c>
      <c r="O3384" s="72">
        <f t="shared" si="156"/>
        <v>-2.9144102245960489E-3</v>
      </c>
    </row>
    <row r="3385" spans="1:15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0.43275780000000003</v>
      </c>
      <c r="F3385" s="5">
        <v>0.31948579999999999</v>
      </c>
      <c r="G3385" s="5">
        <v>6.5560400000000005E-2</v>
      </c>
      <c r="H3385" s="5">
        <v>2.68275</v>
      </c>
      <c r="I3385" s="9">
        <v>0.314581</v>
      </c>
      <c r="M3385" s="5">
        <f t="shared" si="158"/>
        <v>-7.4333618138976769</v>
      </c>
      <c r="N3385" s="95">
        <f t="shared" si="157"/>
        <v>5.9084736717549251E-4</v>
      </c>
      <c r="O3385" s="72">
        <f t="shared" si="156"/>
        <v>-5.9102198626670801E-4</v>
      </c>
    </row>
    <row r="3386" spans="1:15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0.42588100000000001</v>
      </c>
      <c r="F3386" s="5">
        <v>0.2643993</v>
      </c>
      <c r="G3386" s="5">
        <v>2.1570200000000001E-2</v>
      </c>
      <c r="H3386" s="5">
        <v>2.1791100000000001</v>
      </c>
      <c r="I3386" s="9">
        <v>0.31501299999999999</v>
      </c>
      <c r="M3386" s="5">
        <f t="shared" si="158"/>
        <v>-6.2013705743665826</v>
      </c>
      <c r="N3386" s="95">
        <f t="shared" si="157"/>
        <v>2.0225520486876298E-3</v>
      </c>
      <c r="O3386" s="72">
        <f t="shared" si="156"/>
        <v>-2.0246001691685916E-3</v>
      </c>
    </row>
    <row r="3387" spans="1:15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0.27130749999999998</v>
      </c>
      <c r="F3387" s="5">
        <v>0.3585603</v>
      </c>
      <c r="G3387" s="5">
        <v>3.1047100000000001E-2</v>
      </c>
      <c r="H3387" s="5">
        <v>1.6775359999999999</v>
      </c>
      <c r="I3387" s="9">
        <v>0.25750489999999998</v>
      </c>
      <c r="M3387" s="5">
        <f t="shared" si="158"/>
        <v>-5.7144788274855145</v>
      </c>
      <c r="N3387" s="95">
        <f t="shared" si="157"/>
        <v>3.2870286431256508E-3</v>
      </c>
      <c r="O3387" s="72">
        <f t="shared" si="156"/>
        <v>-3.2924427893340647E-3</v>
      </c>
    </row>
    <row r="3388" spans="1:15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0.15260309999999999</v>
      </c>
      <c r="F3388" s="5">
        <v>0.43364960000000002</v>
      </c>
      <c r="G3388" s="5">
        <v>4.0712600000000002E-2</v>
      </c>
      <c r="H3388" s="5">
        <v>1.1573599999999999</v>
      </c>
      <c r="I3388" s="9">
        <v>0.18858369999999999</v>
      </c>
      <c r="M3388" s="5">
        <f t="shared" si="158"/>
        <v>-5.1639299893204846</v>
      </c>
      <c r="N3388" s="95">
        <f t="shared" si="157"/>
        <v>5.6866561436839397E-3</v>
      </c>
      <c r="O3388" s="72">
        <f t="shared" si="156"/>
        <v>-5.7028867338369373E-3</v>
      </c>
    </row>
    <row r="3389" spans="1:15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0.1967168</v>
      </c>
      <c r="F3389" s="5">
        <v>0.4454361</v>
      </c>
      <c r="G3389" s="5">
        <v>2.3474200000000001E-2</v>
      </c>
      <c r="H3389" s="5">
        <v>1.3120270000000001</v>
      </c>
      <c r="I3389" s="9">
        <v>6.9245500000000001E-2</v>
      </c>
      <c r="M3389" s="5">
        <f t="shared" si="158"/>
        <v>-5.3453289939811608</v>
      </c>
      <c r="N3389" s="95">
        <f t="shared" si="157"/>
        <v>4.7477330224634249E-3</v>
      </c>
      <c r="O3389" s="72">
        <f t="shared" si="156"/>
        <v>-4.7590393072320025E-3</v>
      </c>
    </row>
    <row r="3390" spans="1:15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0.1438238</v>
      </c>
      <c r="F3390" s="5">
        <v>0.39838020000000002</v>
      </c>
      <c r="G3390" s="5">
        <v>2.4634099999999999E-2</v>
      </c>
      <c r="H3390" s="5">
        <v>1.136652</v>
      </c>
      <c r="I3390" s="9">
        <v>0.1194043</v>
      </c>
      <c r="M3390" s="5">
        <f t="shared" si="158"/>
        <v>-4.997544784664397</v>
      </c>
      <c r="N3390" s="95">
        <f t="shared" si="157"/>
        <v>6.7091931200290635E-3</v>
      </c>
      <c r="O3390" s="72">
        <f t="shared" si="156"/>
        <v>-6.731800933051744E-3</v>
      </c>
    </row>
    <row r="3391" spans="1:15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5.0816E-2</v>
      </c>
      <c r="F3391" s="5">
        <v>0.26072810000000002</v>
      </c>
      <c r="G3391" s="5">
        <v>3.5834299999999999E-2</v>
      </c>
      <c r="H3391" s="5">
        <v>1.0098199999999999</v>
      </c>
      <c r="I3391" s="9">
        <v>0.1195581</v>
      </c>
      <c r="M3391" s="5">
        <f t="shared" si="158"/>
        <v>-4.7233149006992221</v>
      </c>
      <c r="N3391" s="95">
        <f t="shared" si="157"/>
        <v>8.8074147244465422E-3</v>
      </c>
      <c r="O3391" s="72">
        <f t="shared" si="156"/>
        <v>-8.8464292484995901E-3</v>
      </c>
    </row>
    <row r="3392" spans="1:15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6.1120099999999997E-2</v>
      </c>
      <c r="F3392" s="5">
        <v>0.25539040000000002</v>
      </c>
      <c r="G3392" s="5">
        <v>3.25721E-2</v>
      </c>
      <c r="H3392" s="5">
        <v>1.2200610000000001</v>
      </c>
      <c r="I3392" s="9">
        <v>0.13151119999999999</v>
      </c>
      <c r="M3392" s="5">
        <f t="shared" si="158"/>
        <v>-5.0128198695354973</v>
      </c>
      <c r="N3392" s="95">
        <f t="shared" si="157"/>
        <v>6.6081604587897459E-3</v>
      </c>
      <c r="O3392" s="72">
        <f t="shared" si="156"/>
        <v>-6.6300910182765941E-3</v>
      </c>
    </row>
    <row r="3393" spans="1:15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4.75533E-2</v>
      </c>
      <c r="F3393" s="5">
        <v>0.12555259999999999</v>
      </c>
      <c r="G3393" s="5">
        <v>3.4552600000000003E-2</v>
      </c>
      <c r="H3393" s="5">
        <v>1.0990200000000001</v>
      </c>
      <c r="I3393" s="9">
        <v>0.1074991</v>
      </c>
      <c r="M3393" s="5">
        <f t="shared" si="158"/>
        <v>-4.6674879075223581</v>
      </c>
      <c r="N3393" s="95">
        <f t="shared" si="157"/>
        <v>9.3083830252073795E-3</v>
      </c>
      <c r="O3393" s="72">
        <f t="shared" si="156"/>
        <v>-9.3519767581489843E-3</v>
      </c>
    </row>
    <row r="3394" spans="1:15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2.8281799999999999E-2</v>
      </c>
      <c r="F3394" s="5">
        <v>0.1140007</v>
      </c>
      <c r="G3394" s="5">
        <v>5.24004E-2</v>
      </c>
      <c r="H3394" s="5">
        <v>1.5488949999999999</v>
      </c>
      <c r="I3394" s="9">
        <v>0.12718189999999999</v>
      </c>
      <c r="M3394" s="5">
        <f t="shared" si="158"/>
        <v>-5.5061616705120855</v>
      </c>
      <c r="N3394" s="95">
        <f t="shared" si="157"/>
        <v>4.0452371116778321E-3</v>
      </c>
      <c r="O3394" s="72">
        <f t="shared" ref="O3394:O3457" si="159">C3394*LN(logistic(M3394))+(1-C3394)*LN(1-logistic(M3394))</f>
        <v>-4.053441215828262E-3</v>
      </c>
    </row>
    <row r="3395" spans="1:15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3.3825399999999999E-2</v>
      </c>
      <c r="F3395" s="5">
        <v>0.13809199999999999</v>
      </c>
      <c r="G3395" s="5">
        <v>5.6373800000000002E-2</v>
      </c>
      <c r="H3395" s="5">
        <v>1.782009</v>
      </c>
      <c r="I3395" s="9">
        <v>0.1240902</v>
      </c>
      <c r="M3395" s="5">
        <f t="shared" si="158"/>
        <v>-5.9440815705141556</v>
      </c>
      <c r="N3395" s="95">
        <f t="shared" ref="N3395:N3458" si="160">logistic(M3395)</f>
        <v>2.6144554355192152E-3</v>
      </c>
      <c r="O3395" s="72">
        <f t="shared" si="159"/>
        <v>-2.617879092766142E-3</v>
      </c>
    </row>
    <row r="3396" spans="1:15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-1.5994899999999999E-2</v>
      </c>
      <c r="F3396" s="5">
        <v>9.1336600000000004E-2</v>
      </c>
      <c r="G3396" s="5">
        <v>-0.21019099999999999</v>
      </c>
      <c r="H3396" s="5">
        <v>0.50486699999999995</v>
      </c>
      <c r="I3396" s="9">
        <v>0.11716219999999999</v>
      </c>
      <c r="M3396" s="5">
        <f t="shared" ref="M3396:M3459" si="161">MMULT(D3396:I3396,$L$20:$L$25)</f>
        <v>-1.7335286277490929</v>
      </c>
      <c r="N3396" s="95">
        <f t="shared" si="160"/>
        <v>0.15013678585338988</v>
      </c>
      <c r="O3396" s="72">
        <f t="shared" si="159"/>
        <v>-0.16267986698091677</v>
      </c>
    </row>
    <row r="3397" spans="1:15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9.0305999999999997E-3</v>
      </c>
      <c r="F3397" s="5">
        <v>-0.16882730000000001</v>
      </c>
      <c r="G3397" s="5">
        <v>5.6762199999999999E-2</v>
      </c>
      <c r="H3397" s="5">
        <v>0.71825059999999996</v>
      </c>
      <c r="I3397" s="9">
        <v>0.1246558</v>
      </c>
      <c r="M3397" s="5">
        <f t="shared" si="161"/>
        <v>-3.8156491547396967</v>
      </c>
      <c r="N3397" s="95">
        <f t="shared" si="160"/>
        <v>2.1548834326664632E-2</v>
      </c>
      <c r="O3397" s="72">
        <f t="shared" si="159"/>
        <v>-2.178440072577183E-2</v>
      </c>
    </row>
    <row r="3398" spans="1:15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1.6385500000000001E-2</v>
      </c>
      <c r="F3398" s="5">
        <v>-8.98336E-2</v>
      </c>
      <c r="G3398" s="5">
        <v>8.5164299999999998E-2</v>
      </c>
      <c r="H3398" s="5">
        <v>1.7152559999999999</v>
      </c>
      <c r="I3398" s="9">
        <v>0.1341502</v>
      </c>
      <c r="M3398" s="5">
        <f t="shared" si="161"/>
        <v>-5.7375849688648257</v>
      </c>
      <c r="N3398" s="95">
        <f t="shared" si="160"/>
        <v>3.2121900078437328E-3</v>
      </c>
      <c r="O3398" s="72">
        <f t="shared" si="159"/>
        <v>-3.2173601648202003E-3</v>
      </c>
    </row>
    <row r="3399" spans="1:15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1.6442E-3</v>
      </c>
      <c r="F3399" s="5">
        <v>-4.5234000000000003E-3</v>
      </c>
      <c r="G3399" s="5">
        <v>3.8293000000000001E-2</v>
      </c>
      <c r="H3399" s="5">
        <v>1.690464</v>
      </c>
      <c r="I3399" s="9">
        <v>9.1414300000000004E-2</v>
      </c>
      <c r="M3399" s="5">
        <f t="shared" si="161"/>
        <v>-5.4797867309307629</v>
      </c>
      <c r="N3399" s="95">
        <f t="shared" si="160"/>
        <v>4.1529004773928095E-3</v>
      </c>
      <c r="O3399" s="72">
        <f t="shared" si="159"/>
        <v>-4.1615477176361586E-3</v>
      </c>
    </row>
    <row r="3400" spans="1:15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1.04653E-2</v>
      </c>
      <c r="F3400" s="5">
        <v>1.0131599999999999E-2</v>
      </c>
      <c r="G3400" s="5">
        <v>7.2766700000000004E-2</v>
      </c>
      <c r="H3400" s="5">
        <v>1.540934</v>
      </c>
      <c r="I3400" s="9">
        <v>0.1165834</v>
      </c>
      <c r="M3400" s="5">
        <f t="shared" si="161"/>
        <v>-5.5193094143250994</v>
      </c>
      <c r="N3400" s="95">
        <f t="shared" si="160"/>
        <v>3.9926104395167448E-3</v>
      </c>
      <c r="O3400" s="72">
        <f t="shared" si="159"/>
        <v>-4.0006021876282001E-3</v>
      </c>
    </row>
    <row r="3401" spans="1:15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0.11048910000000001</v>
      </c>
      <c r="F3401" s="5">
        <v>-7.1230100000000005E-2</v>
      </c>
      <c r="G3401" s="5">
        <v>9.8848900000000003E-2</v>
      </c>
      <c r="H3401" s="5">
        <v>3.5334720000000002</v>
      </c>
      <c r="I3401" s="9">
        <v>0.46629029999999999</v>
      </c>
      <c r="M3401" s="5">
        <f t="shared" si="161"/>
        <v>-8.5267607325307164</v>
      </c>
      <c r="N3401" s="95">
        <f t="shared" si="160"/>
        <v>1.9805638233687728E-4</v>
      </c>
      <c r="O3401" s="72">
        <f t="shared" si="159"/>
        <v>-1.9807599809218283E-4</v>
      </c>
    </row>
    <row r="3402" spans="1:15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0.16818159999999999</v>
      </c>
      <c r="F3402" s="5">
        <v>7.8109399999999996E-2</v>
      </c>
      <c r="G3402" s="5">
        <v>0.10859439999999999</v>
      </c>
      <c r="H3402" s="5">
        <v>6.3452849999999996</v>
      </c>
      <c r="I3402" s="9">
        <v>0.4991023</v>
      </c>
      <c r="M3402" s="5">
        <f t="shared" si="161"/>
        <v>-13.25849703135682</v>
      </c>
      <c r="N3402" s="95">
        <f t="shared" si="160"/>
        <v>1.745448916235957E-6</v>
      </c>
      <c r="O3402" s="72">
        <f t="shared" si="159"/>
        <v>-1.7454504395882029E-6</v>
      </c>
    </row>
    <row r="3403" spans="1:15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0.2090021</v>
      </c>
      <c r="F3403" s="5">
        <v>0.22445000000000001</v>
      </c>
      <c r="G3403" s="5">
        <v>0.1900568</v>
      </c>
      <c r="H3403" s="5">
        <v>10.95776</v>
      </c>
      <c r="I3403" s="9">
        <v>1.006103</v>
      </c>
      <c r="M3403" s="5">
        <f t="shared" si="161"/>
        <v>-21.142185341837109</v>
      </c>
      <c r="N3403" s="95">
        <f t="shared" si="160"/>
        <v>6.5775713893710082E-10</v>
      </c>
      <c r="O3403" s="72">
        <f t="shared" si="159"/>
        <v>-6.5775718227061932E-10</v>
      </c>
    </row>
    <row r="3404" spans="1:15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0.10743850000000001</v>
      </c>
      <c r="F3404" s="5">
        <v>7.2230000000000005E-4</v>
      </c>
      <c r="G3404" s="5">
        <v>7.0521200000000006E-2</v>
      </c>
      <c r="H3404" s="5">
        <v>2.3719299999999999</v>
      </c>
      <c r="I3404" s="9">
        <v>0.2115177</v>
      </c>
      <c r="M3404" s="5">
        <f t="shared" si="161"/>
        <v>-6.7129158477467268</v>
      </c>
      <c r="N3404" s="95">
        <f t="shared" si="160"/>
        <v>1.2136411465650105E-3</v>
      </c>
      <c r="O3404" s="72">
        <f t="shared" si="159"/>
        <v>-1.214378205391586E-3</v>
      </c>
    </row>
    <row r="3405" spans="1:15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9.6994300000000006E-2</v>
      </c>
      <c r="F3405" s="5">
        <v>2.4186200000000001E-2</v>
      </c>
      <c r="G3405" s="5">
        <v>6.6303899999999999E-2</v>
      </c>
      <c r="H3405" s="5">
        <v>2.8334109999999999</v>
      </c>
      <c r="I3405" s="9">
        <v>0.23570489999999999</v>
      </c>
      <c r="M3405" s="5">
        <f t="shared" si="161"/>
        <v>-7.438049203421941</v>
      </c>
      <c r="N3405" s="95">
        <f t="shared" si="160"/>
        <v>5.8808594113467596E-4</v>
      </c>
      <c r="O3405" s="72">
        <f t="shared" si="159"/>
        <v>-5.8825893149722455E-4</v>
      </c>
    </row>
    <row r="3406" spans="1:15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7.3366799999999996E-2</v>
      </c>
      <c r="F3406" s="5">
        <v>6.0584699999999998E-2</v>
      </c>
      <c r="G3406" s="5">
        <v>5.7647799999999999E-2</v>
      </c>
      <c r="H3406" s="5">
        <v>1.372204</v>
      </c>
      <c r="I3406" s="9">
        <v>0.2209624</v>
      </c>
      <c r="M3406" s="5">
        <f t="shared" si="161"/>
        <v>-5.1120936509320538</v>
      </c>
      <c r="N3406" s="95">
        <f t="shared" si="160"/>
        <v>5.9873938732641994E-3</v>
      </c>
      <c r="O3406" s="72">
        <f t="shared" si="159"/>
        <v>-6.0053901859255425E-3</v>
      </c>
    </row>
    <row r="3407" spans="1:15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6.9333900000000004E-2</v>
      </c>
      <c r="F3407" s="5">
        <v>7.2180900000000006E-2</v>
      </c>
      <c r="G3407" s="5">
        <v>6.8508700000000006E-2</v>
      </c>
      <c r="H3407" s="5">
        <v>2.0570569999999999</v>
      </c>
      <c r="I3407" s="9">
        <v>0.226242</v>
      </c>
      <c r="M3407" s="5">
        <f t="shared" si="161"/>
        <v>-6.3056067364969675</v>
      </c>
      <c r="N3407" s="95">
        <f t="shared" si="160"/>
        <v>1.822709571948954E-3</v>
      </c>
      <c r="O3407" s="72">
        <f t="shared" si="159"/>
        <v>-1.8243727283154243E-3</v>
      </c>
    </row>
    <row r="3408" spans="1:15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1.5692000000000001E-2</v>
      </c>
      <c r="F3408" s="5">
        <v>-1.38643E-2</v>
      </c>
      <c r="G3408" s="5">
        <v>6.7399799999999996E-2</v>
      </c>
      <c r="H3408" s="5">
        <v>1.497139</v>
      </c>
      <c r="I3408" s="9">
        <v>0.24339849999999999</v>
      </c>
      <c r="M3408" s="5">
        <f t="shared" si="161"/>
        <v>-5.2909412414697066</v>
      </c>
      <c r="N3408" s="95">
        <f t="shared" si="160"/>
        <v>5.0117725948383733E-3</v>
      </c>
      <c r="O3408" s="72">
        <f t="shared" si="159"/>
        <v>-5.0243736471464896E-3</v>
      </c>
    </row>
    <row r="3409" spans="1:15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7.4828699999999998E-2</v>
      </c>
      <c r="F3409" s="5">
        <v>4.3723699999999997E-2</v>
      </c>
      <c r="G3409" s="5">
        <v>6.5092800000000006E-2</v>
      </c>
      <c r="H3409" s="5">
        <v>1.309515</v>
      </c>
      <c r="I3409" s="9">
        <v>0.2318163</v>
      </c>
      <c r="M3409" s="5">
        <f t="shared" si="161"/>
        <v>-5.0398974754894859</v>
      </c>
      <c r="N3409" s="95">
        <f t="shared" si="160"/>
        <v>6.4327637072011728E-3</v>
      </c>
      <c r="O3409" s="72">
        <f t="shared" si="159"/>
        <v>-6.453543092174413E-3</v>
      </c>
    </row>
    <row r="3410" spans="1:15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8.8633600000000007E-2</v>
      </c>
      <c r="F3410" s="5">
        <v>0.1168141</v>
      </c>
      <c r="G3410" s="5">
        <v>6.1485199999999997E-2</v>
      </c>
      <c r="H3410" s="5">
        <v>1.289145</v>
      </c>
      <c r="I3410" s="9">
        <v>0.24848239999999999</v>
      </c>
      <c r="M3410" s="5">
        <f t="shared" si="161"/>
        <v>-5.0688046715458546</v>
      </c>
      <c r="N3410" s="95">
        <f t="shared" si="160"/>
        <v>6.2506182091781985E-3</v>
      </c>
      <c r="O3410" s="72">
        <f t="shared" si="159"/>
        <v>-6.2702351110750978E-3</v>
      </c>
    </row>
    <row r="3411" spans="1:15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0.38266430000000001</v>
      </c>
      <c r="F3411" s="5">
        <v>9.4944299999999995E-2</v>
      </c>
      <c r="G3411" s="5">
        <v>5.0637399999999999E-2</v>
      </c>
      <c r="H3411" s="5">
        <v>0.554871</v>
      </c>
      <c r="I3411" s="9">
        <v>0.35656690000000002</v>
      </c>
      <c r="M3411" s="5">
        <f t="shared" si="161"/>
        <v>-3.5912732349193535</v>
      </c>
      <c r="N3411" s="95">
        <f t="shared" si="160"/>
        <v>2.682386179307349E-2</v>
      </c>
      <c r="O3411" s="72">
        <f t="shared" si="159"/>
        <v>-2.7190187272944942E-2</v>
      </c>
    </row>
    <row r="3412" spans="1:15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0.40853099999999998</v>
      </c>
      <c r="F3412" s="5">
        <v>0.1102697</v>
      </c>
      <c r="G3412" s="5">
        <v>6.4714099999999997E-2</v>
      </c>
      <c r="H3412" s="5">
        <v>0.6178247</v>
      </c>
      <c r="I3412" s="9">
        <v>0.36581019999999997</v>
      </c>
      <c r="M3412" s="5">
        <f t="shared" si="161"/>
        <v>-3.8100321102196206</v>
      </c>
      <c r="N3412" s="95">
        <f t="shared" si="160"/>
        <v>2.1667585630815354E-2</v>
      </c>
      <c r="O3412" s="72">
        <f t="shared" si="159"/>
        <v>-2.1905774704486364E-2</v>
      </c>
    </row>
    <row r="3413" spans="1:15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0.4029199</v>
      </c>
      <c r="F3413" s="5">
        <v>0.1181104</v>
      </c>
      <c r="G3413" s="5">
        <v>6.7863999999999994E-2</v>
      </c>
      <c r="H3413" s="5">
        <v>0.57017779999999996</v>
      </c>
      <c r="I3413" s="9">
        <v>0.36778509999999998</v>
      </c>
      <c r="M3413" s="5">
        <f t="shared" si="161"/>
        <v>-3.7718005295280395</v>
      </c>
      <c r="N3413" s="95">
        <f t="shared" si="160"/>
        <v>2.249301701221193E-2</v>
      </c>
      <c r="O3413" s="72">
        <f t="shared" si="159"/>
        <v>-2.274984342661018E-2</v>
      </c>
    </row>
    <row r="3414" spans="1:15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0.43291940000000001</v>
      </c>
      <c r="F3414" s="5">
        <v>0.1529259</v>
      </c>
      <c r="G3414" s="5">
        <v>5.9482800000000002E-2</v>
      </c>
      <c r="H3414" s="5">
        <v>0.55666800000000005</v>
      </c>
      <c r="I3414" s="9">
        <v>0.35732920000000001</v>
      </c>
      <c r="M3414" s="5">
        <f t="shared" si="161"/>
        <v>-3.7279003796078225</v>
      </c>
      <c r="N3414" s="95">
        <f t="shared" si="160"/>
        <v>2.3478758600550299E-2</v>
      </c>
      <c r="O3414" s="72">
        <f t="shared" si="159"/>
        <v>-2.3758776316785496E-2</v>
      </c>
    </row>
    <row r="3415" spans="1:15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0.42488969999999998</v>
      </c>
      <c r="F3415" s="5">
        <v>0.1889276</v>
      </c>
      <c r="G3415" s="5">
        <v>6.0414799999999998E-2</v>
      </c>
      <c r="H3415" s="5">
        <v>0.40753539999999999</v>
      </c>
      <c r="I3415" s="9">
        <v>0.3654037</v>
      </c>
      <c r="M3415" s="5">
        <f t="shared" si="161"/>
        <v>-3.5483699072586203</v>
      </c>
      <c r="N3415" s="95">
        <f t="shared" si="160"/>
        <v>2.7966853298914286E-2</v>
      </c>
      <c r="O3415" s="72">
        <f t="shared" si="159"/>
        <v>-2.8365373558815507E-2</v>
      </c>
    </row>
    <row r="3416" spans="1:15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0.37693939999999998</v>
      </c>
      <c r="F3416" s="5">
        <v>0.19685079999999999</v>
      </c>
      <c r="G3416" s="5">
        <v>8.0279400000000001E-2</v>
      </c>
      <c r="H3416" s="5">
        <v>0.43297629999999998</v>
      </c>
      <c r="I3416" s="9">
        <v>0.3749807</v>
      </c>
      <c r="M3416" s="5">
        <f t="shared" si="161"/>
        <v>-3.773266129244774</v>
      </c>
      <c r="N3416" s="95">
        <f t="shared" si="160"/>
        <v>2.2460815293861073E-2</v>
      </c>
      <c r="O3416" s="72">
        <f t="shared" si="159"/>
        <v>-2.2716901270168188E-2</v>
      </c>
    </row>
    <row r="3417" spans="1:15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0.4865582</v>
      </c>
      <c r="F3417" s="5">
        <v>0.17911859999999999</v>
      </c>
      <c r="G3417" s="5">
        <v>5.4146399999999997E-2</v>
      </c>
      <c r="H3417" s="5">
        <v>0.42446309999999998</v>
      </c>
      <c r="I3417" s="9">
        <v>0.3134747</v>
      </c>
      <c r="M3417" s="5">
        <f t="shared" si="161"/>
        <v>-3.5175683865706913</v>
      </c>
      <c r="N3417" s="95">
        <f t="shared" si="160"/>
        <v>2.881646934246878E-2</v>
      </c>
      <c r="O3417" s="72">
        <f t="shared" si="159"/>
        <v>-2.923981654563429E-2</v>
      </c>
    </row>
    <row r="3418" spans="1:15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0.45162069999999999</v>
      </c>
      <c r="F3418" s="5">
        <v>0.175201</v>
      </c>
      <c r="G3418" s="5">
        <v>4.3331300000000003E-2</v>
      </c>
      <c r="H3418" s="5">
        <v>0.197293</v>
      </c>
      <c r="I3418" s="9">
        <v>0.28229029999999999</v>
      </c>
      <c r="M3418" s="5">
        <f t="shared" si="161"/>
        <v>-3.0971489202283733</v>
      </c>
      <c r="N3418" s="95">
        <f t="shared" si="160"/>
        <v>4.3225012501884014E-2</v>
      </c>
      <c r="O3418" s="72">
        <f t="shared" si="159"/>
        <v>-4.4187037956365513E-2</v>
      </c>
    </row>
    <row r="3419" spans="1:15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0.1924816</v>
      </c>
      <c r="F3419" s="5">
        <v>0.4123329</v>
      </c>
      <c r="G3419" s="5">
        <v>7.1695200000000001E-2</v>
      </c>
      <c r="H3419" s="5">
        <v>0.60399380000000003</v>
      </c>
      <c r="I3419" s="9">
        <v>0.47528280000000001</v>
      </c>
      <c r="M3419" s="5">
        <f t="shared" si="161"/>
        <v>-4.3047275124856288</v>
      </c>
      <c r="N3419" s="95">
        <f t="shared" si="160"/>
        <v>1.3324621648443767E-2</v>
      </c>
      <c r="O3419" s="72">
        <f t="shared" si="159"/>
        <v>-1.3414190960758611E-2</v>
      </c>
    </row>
    <row r="3420" spans="1:15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0.1710526</v>
      </c>
      <c r="F3420" s="5">
        <v>0.50965490000000002</v>
      </c>
      <c r="G3420" s="5">
        <v>6.32133E-2</v>
      </c>
      <c r="H3420" s="5">
        <v>0.66916640000000005</v>
      </c>
      <c r="I3420" s="9">
        <v>0.53410579999999996</v>
      </c>
      <c r="M3420" s="5">
        <f t="shared" si="161"/>
        <v>-4.4546733344009448</v>
      </c>
      <c r="N3420" s="95">
        <f t="shared" si="160"/>
        <v>1.1490548974067391E-2</v>
      </c>
      <c r="O3420" s="72">
        <f t="shared" si="159"/>
        <v>-1.1557075440001273E-2</v>
      </c>
    </row>
    <row r="3421" spans="1:15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3.5441599999999997E-2</v>
      </c>
      <c r="F3421" s="5">
        <v>0.1020794</v>
      </c>
      <c r="G3421" s="5">
        <v>5.80583E-2</v>
      </c>
      <c r="H3421" s="5">
        <v>0.92801480000000003</v>
      </c>
      <c r="I3421" s="9">
        <v>0.11047940000000001</v>
      </c>
      <c r="M3421" s="5">
        <f t="shared" si="161"/>
        <v>-4.5520403942147363</v>
      </c>
      <c r="N3421" s="95">
        <f t="shared" si="160"/>
        <v>1.0435614606166635E-2</v>
      </c>
      <c r="O3421" s="72">
        <f t="shared" si="159"/>
        <v>-1.0490447442103713E-2</v>
      </c>
    </row>
    <row r="3422" spans="1:15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4.1663100000000002E-2</v>
      </c>
      <c r="F3422" s="5">
        <v>0.1268736</v>
      </c>
      <c r="G3422" s="5">
        <v>4.0035099999999997E-2</v>
      </c>
      <c r="H3422" s="5">
        <v>1.033277</v>
      </c>
      <c r="I3422" s="9">
        <v>9.7584699999999996E-2</v>
      </c>
      <c r="M3422" s="5">
        <f t="shared" si="161"/>
        <v>-4.6170810720907216</v>
      </c>
      <c r="N3422" s="95">
        <f t="shared" si="160"/>
        <v>9.7849071611910889E-3</v>
      </c>
      <c r="O3422" s="72">
        <f t="shared" si="159"/>
        <v>-9.8330939584843693E-3</v>
      </c>
    </row>
    <row r="3423" spans="1:15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6.1834100000000003E-2</v>
      </c>
      <c r="F3423" s="5">
        <v>0.1209982</v>
      </c>
      <c r="G3423" s="5">
        <v>6.1831200000000003E-2</v>
      </c>
      <c r="H3423" s="5">
        <v>1.2713300000000001</v>
      </c>
      <c r="I3423" s="9">
        <v>8.7783100000000003E-2</v>
      </c>
      <c r="M3423" s="5">
        <f t="shared" si="161"/>
        <v>-5.1599609346977777</v>
      </c>
      <c r="N3423" s="95">
        <f t="shared" si="160"/>
        <v>5.7091425288131803E-3</v>
      </c>
      <c r="O3423" s="72">
        <f t="shared" si="159"/>
        <v>-5.7255019783538676E-3</v>
      </c>
    </row>
    <row r="3424" spans="1:15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7.59856E-2</v>
      </c>
      <c r="F3424" s="5">
        <v>0.12851770000000001</v>
      </c>
      <c r="G3424" s="5">
        <v>3.8415199999999997E-2</v>
      </c>
      <c r="H3424" s="5">
        <v>0.99216970000000004</v>
      </c>
      <c r="I3424" s="9">
        <v>9.0774199999999999E-2</v>
      </c>
      <c r="M3424" s="5">
        <f t="shared" si="161"/>
        <v>-4.531003253784303</v>
      </c>
      <c r="N3424" s="95">
        <f t="shared" si="160"/>
        <v>1.0655111620710297E-2</v>
      </c>
      <c r="O3424" s="72">
        <f t="shared" si="159"/>
        <v>-1.0712283802519923E-2</v>
      </c>
    </row>
    <row r="3425" spans="1:15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1.9137999999999999E-2</v>
      </c>
      <c r="F3425" s="5">
        <v>9.4253000000000003E-2</v>
      </c>
      <c r="G3425" s="5">
        <v>2.3900399999999999E-2</v>
      </c>
      <c r="H3425" s="5">
        <v>0.2055756</v>
      </c>
      <c r="I3425" s="9">
        <v>7.1799799999999997E-2</v>
      </c>
      <c r="M3425" s="5">
        <f t="shared" si="161"/>
        <v>-3.1468838058788737</v>
      </c>
      <c r="N3425" s="95">
        <f t="shared" si="160"/>
        <v>4.1214240670425097E-2</v>
      </c>
      <c r="O3425" s="72">
        <f t="shared" si="159"/>
        <v>-4.2087629129648307E-2</v>
      </c>
    </row>
    <row r="3426" spans="1:15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4.47134E-2</v>
      </c>
      <c r="F3426" s="5">
        <v>-9.4888000000000004E-3</v>
      </c>
      <c r="G3426" s="5">
        <v>2.63684E-2</v>
      </c>
      <c r="H3426" s="5">
        <v>6.4169100000000007E-2</v>
      </c>
      <c r="I3426" s="9">
        <v>7.8213500000000005E-2</v>
      </c>
      <c r="M3426" s="5">
        <f t="shared" si="161"/>
        <v>-2.7758653424151403</v>
      </c>
      <c r="N3426" s="95">
        <f t="shared" si="160"/>
        <v>5.8642386850488101E-2</v>
      </c>
      <c r="O3426" s="72">
        <f t="shared" si="159"/>
        <v>-6.0432176363892441E-2</v>
      </c>
    </row>
    <row r="3427" spans="1:15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4.6820899999999999E-2</v>
      </c>
      <c r="F3427" s="5">
        <v>-8.0237199999999995E-2</v>
      </c>
      <c r="G3427" s="5">
        <v>2.8888299999999999E-2</v>
      </c>
      <c r="H3427" s="5">
        <v>0.16573299999999999</v>
      </c>
      <c r="I3427" s="9">
        <v>7.8707799999999994E-2</v>
      </c>
      <c r="M3427" s="5">
        <f t="shared" si="161"/>
        <v>-2.8538240538062061</v>
      </c>
      <c r="N3427" s="95">
        <f t="shared" si="160"/>
        <v>5.4483983300090022E-2</v>
      </c>
      <c r="O3427" s="72">
        <f t="shared" si="159"/>
        <v>-5.6024451101233962E-2</v>
      </c>
    </row>
    <row r="3428" spans="1:15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5.9881700000000003E-2</v>
      </c>
      <c r="F3428" s="5">
        <v>-8.7387500000000007E-2</v>
      </c>
      <c r="G3428" s="5">
        <v>2.58765E-2</v>
      </c>
      <c r="H3428" s="5">
        <v>0.12957640000000001</v>
      </c>
      <c r="I3428" s="9">
        <v>8.3374599999999993E-2</v>
      </c>
      <c r="M3428" s="5">
        <f t="shared" si="161"/>
        <v>-2.7534125036733932</v>
      </c>
      <c r="N3428" s="95">
        <f t="shared" si="160"/>
        <v>5.9894213854985605E-2</v>
      </c>
      <c r="O3428" s="72">
        <f t="shared" si="159"/>
        <v>-6.1762871597921057E-2</v>
      </c>
    </row>
    <row r="3429" spans="1:15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0.2265353</v>
      </c>
      <c r="F3429" s="5">
        <v>0.2068459</v>
      </c>
      <c r="G3429" s="5">
        <v>0.1071242</v>
      </c>
      <c r="H3429" s="5">
        <v>0.35106379999999998</v>
      </c>
      <c r="I3429" s="9">
        <v>0.91352009999999995</v>
      </c>
      <c r="M3429" s="5">
        <f t="shared" si="161"/>
        <v>-3.6005788100190781</v>
      </c>
      <c r="N3429" s="95">
        <f t="shared" si="160"/>
        <v>2.6582012526134676E-2</v>
      </c>
      <c r="O3429" s="72">
        <f t="shared" si="159"/>
        <v>-2.6941702737835554E-2</v>
      </c>
    </row>
    <row r="3430" spans="1:15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0.26937179999999999</v>
      </c>
      <c r="F3430" s="5">
        <v>0.21129619999999999</v>
      </c>
      <c r="G3430" s="5">
        <v>9.6218600000000001E-2</v>
      </c>
      <c r="H3430" s="5">
        <v>0.2818657</v>
      </c>
      <c r="I3430" s="9">
        <v>0.83254019999999995</v>
      </c>
      <c r="M3430" s="5">
        <f t="shared" si="161"/>
        <v>-3.4419755191205801</v>
      </c>
      <c r="N3430" s="95">
        <f t="shared" si="160"/>
        <v>3.1009069706265283E-2</v>
      </c>
      <c r="O3430" s="72">
        <f t="shared" si="159"/>
        <v>-3.1500026997161465E-2</v>
      </c>
    </row>
    <row r="3431" spans="1:15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0.33965990000000001</v>
      </c>
      <c r="F3431" s="5">
        <v>0.17113719999999999</v>
      </c>
      <c r="G3431" s="5">
        <v>9.5745800000000006E-2</v>
      </c>
      <c r="H3431" s="5">
        <v>0.16033249999999999</v>
      </c>
      <c r="I3431" s="9">
        <v>0.77600309999999995</v>
      </c>
      <c r="M3431" s="5">
        <f t="shared" si="161"/>
        <v>-3.1920374766079371</v>
      </c>
      <c r="N3431" s="95">
        <f t="shared" si="160"/>
        <v>3.9466468606155956E-2</v>
      </c>
      <c r="O3431" s="72">
        <f t="shared" si="159"/>
        <v>-3.2323038636380361</v>
      </c>
    </row>
    <row r="3432" spans="1:15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-2.2472999999999998E-3</v>
      </c>
      <c r="F3432" s="5">
        <v>9.3627199999999994E-2</v>
      </c>
      <c r="G3432" s="5">
        <v>5.7150699999999999E-2</v>
      </c>
      <c r="H3432" s="5">
        <v>3.3877380000000001</v>
      </c>
      <c r="I3432" s="9">
        <v>0.43609229999999999</v>
      </c>
      <c r="M3432" s="5">
        <f t="shared" si="161"/>
        <v>-8.2661123128617504</v>
      </c>
      <c r="N3432" s="95">
        <f t="shared" si="160"/>
        <v>2.5701673392757198E-4</v>
      </c>
      <c r="O3432" s="72">
        <f t="shared" si="159"/>
        <v>-2.5704976838868219E-4</v>
      </c>
    </row>
    <row r="3433" spans="1:15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6.7142199999999999E-2</v>
      </c>
      <c r="F3433" s="5">
        <v>9.7681299999999999E-2</v>
      </c>
      <c r="G3433" s="5">
        <v>6.5393099999999996E-2</v>
      </c>
      <c r="H3433" s="5">
        <v>1.4544649999999999</v>
      </c>
      <c r="I3433" s="9">
        <v>0.41868670000000002</v>
      </c>
      <c r="M3433" s="5">
        <f t="shared" si="161"/>
        <v>-5.2391235851148812</v>
      </c>
      <c r="N3433" s="95">
        <f t="shared" si="160"/>
        <v>5.276910591412106E-3</v>
      </c>
      <c r="O3433" s="72">
        <f t="shared" si="159"/>
        <v>-5.2908826586824907E-3</v>
      </c>
    </row>
    <row r="3434" spans="1:15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0.1130512</v>
      </c>
      <c r="F3434" s="5">
        <v>0.1241097</v>
      </c>
      <c r="G3434" s="5">
        <v>5.4771599999999997E-2</v>
      </c>
      <c r="H3434" s="5">
        <v>1.702213</v>
      </c>
      <c r="I3434" s="9">
        <v>0.25788240000000001</v>
      </c>
      <c r="M3434" s="5">
        <f t="shared" si="161"/>
        <v>-5.6680277678970556</v>
      </c>
      <c r="N3434" s="95">
        <f t="shared" si="160"/>
        <v>3.4427783069387479E-3</v>
      </c>
      <c r="O3434" s="72">
        <f t="shared" si="159"/>
        <v>-3.4487183054914649E-3</v>
      </c>
    </row>
    <row r="3435" spans="1:15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4.5765100000000003E-2</v>
      </c>
      <c r="F3435" s="5">
        <v>0.13961670000000001</v>
      </c>
      <c r="G3435" s="5">
        <v>3.4277000000000002E-2</v>
      </c>
      <c r="H3435" s="5">
        <v>1.560449</v>
      </c>
      <c r="I3435" s="9">
        <v>0.25547379999999997</v>
      </c>
      <c r="M3435" s="5">
        <f t="shared" si="161"/>
        <v>-5.330099782218924</v>
      </c>
      <c r="N3435" s="95">
        <f t="shared" si="160"/>
        <v>4.8202394367576314E-3</v>
      </c>
      <c r="O3435" s="72">
        <f t="shared" si="159"/>
        <v>-4.8318942586425074E-3</v>
      </c>
    </row>
    <row r="3436" spans="1:15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4.9250500000000003E-2</v>
      </c>
      <c r="F3436" s="5">
        <v>1.8603700000000001E-2</v>
      </c>
      <c r="G3436" s="5">
        <v>4.5077100000000002E-2</v>
      </c>
      <c r="H3436" s="5">
        <v>1.635931</v>
      </c>
      <c r="I3436" s="9">
        <v>0.2952979</v>
      </c>
      <c r="M3436" s="5">
        <f t="shared" si="161"/>
        <v>-5.334697932341534</v>
      </c>
      <c r="N3436" s="95">
        <f t="shared" si="160"/>
        <v>4.7982322360863678E-3</v>
      </c>
      <c r="O3436" s="72">
        <f t="shared" si="159"/>
        <v>-4.8097807086934768E-3</v>
      </c>
    </row>
    <row r="3437" spans="1:15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3.9709999999999997E-3</v>
      </c>
      <c r="F3437" s="5">
        <v>8.7123000000000006E-2</v>
      </c>
      <c r="G3437" s="5">
        <v>5.2597600000000001E-2</v>
      </c>
      <c r="H3437" s="5">
        <v>1.8972800000000001</v>
      </c>
      <c r="I3437" s="9">
        <v>0.31694169999999999</v>
      </c>
      <c r="M3437" s="5">
        <f t="shared" si="161"/>
        <v>-5.9163173630683508</v>
      </c>
      <c r="N3437" s="95">
        <f t="shared" si="160"/>
        <v>2.6878629464513384E-3</v>
      </c>
      <c r="O3437" s="72">
        <f t="shared" si="159"/>
        <v>-2.6914817360556187E-3</v>
      </c>
    </row>
    <row r="3438" spans="1:15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-1.4885000000000001E-2</v>
      </c>
      <c r="F3438" s="5">
        <v>2.1595999999999998E-3</v>
      </c>
      <c r="G3438" s="5">
        <v>7.8218999999999997E-3</v>
      </c>
      <c r="H3438" s="5">
        <v>0.1674612</v>
      </c>
      <c r="I3438" s="9">
        <v>0.12984709999999999</v>
      </c>
      <c r="M3438" s="5">
        <f t="shared" si="161"/>
        <v>-2.8017521201031177</v>
      </c>
      <c r="N3438" s="95">
        <f t="shared" si="160"/>
        <v>5.7229568035738081E-2</v>
      </c>
      <c r="O3438" s="72">
        <f t="shared" si="159"/>
        <v>-5.8932470350584472E-2</v>
      </c>
    </row>
    <row r="3439" spans="1:15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0.32009539999999997</v>
      </c>
      <c r="F3439" s="5">
        <v>0.58632229999999996</v>
      </c>
      <c r="G3439" s="5">
        <v>7.47805E-2</v>
      </c>
      <c r="H3439" s="5">
        <v>3.7752680000000001</v>
      </c>
      <c r="I3439" s="9">
        <v>0.37263980000000002</v>
      </c>
      <c r="M3439" s="5">
        <f t="shared" si="161"/>
        <v>-9.646833695435765</v>
      </c>
      <c r="N3439" s="95">
        <f t="shared" si="160"/>
        <v>6.4625704539583221E-5</v>
      </c>
      <c r="O3439" s="72">
        <f t="shared" si="159"/>
        <v>-6.4627792870395508E-5</v>
      </c>
    </row>
    <row r="3440" spans="1:15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0.1389311</v>
      </c>
      <c r="F3440" s="5">
        <v>0.48350009999999999</v>
      </c>
      <c r="G3440" s="5">
        <v>6.5354099999999998E-2</v>
      </c>
      <c r="H3440" s="5">
        <v>3.0473690000000002</v>
      </c>
      <c r="I3440" s="9">
        <v>0.3415802</v>
      </c>
      <c r="M3440" s="5">
        <f t="shared" si="161"/>
        <v>-8.356274275170378</v>
      </c>
      <c r="N3440" s="95">
        <f t="shared" si="160"/>
        <v>2.3486277148199357E-4</v>
      </c>
      <c r="O3440" s="72">
        <f t="shared" si="159"/>
        <v>-2.3489035606185098E-4</v>
      </c>
    </row>
    <row r="3441" spans="1:15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0.13736390000000001</v>
      </c>
      <c r="F3441" s="5">
        <v>0.43305979999999999</v>
      </c>
      <c r="G3441" s="5">
        <v>5.8634499999999999E-2</v>
      </c>
      <c r="H3441" s="5">
        <v>1.982461</v>
      </c>
      <c r="I3441" s="9">
        <v>0.30415439999999999</v>
      </c>
      <c r="M3441" s="5">
        <f t="shared" si="161"/>
        <v>-6.5559975699517814</v>
      </c>
      <c r="N3441" s="95">
        <f t="shared" si="160"/>
        <v>1.4195460741905737E-3</v>
      </c>
      <c r="O3441" s="72">
        <f t="shared" si="159"/>
        <v>-1.420554584249619E-3</v>
      </c>
    </row>
    <row r="3442" spans="1:15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0.14342199999999999</v>
      </c>
      <c r="F3442" s="5">
        <v>0.44936739999999997</v>
      </c>
      <c r="G3442" s="5">
        <v>5.5180699999999999E-2</v>
      </c>
      <c r="H3442" s="5">
        <v>2.1885180000000002</v>
      </c>
      <c r="I3442" s="9">
        <v>0.29829129999999998</v>
      </c>
      <c r="M3442" s="5">
        <f t="shared" si="161"/>
        <v>-6.8815757217678968</v>
      </c>
      <c r="N3442" s="95">
        <f t="shared" si="160"/>
        <v>1.0254725784440782E-3</v>
      </c>
      <c r="O3442" s="72">
        <f t="shared" si="159"/>
        <v>-1.0259987351856309E-3</v>
      </c>
    </row>
    <row r="3443" spans="1:15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0.13459679999999999</v>
      </c>
      <c r="F3443" s="5">
        <v>0.48270380000000002</v>
      </c>
      <c r="G3443" s="5">
        <v>5.6168500000000003E-2</v>
      </c>
      <c r="H3443" s="5">
        <v>1.5089669999999999</v>
      </c>
      <c r="I3443" s="9">
        <v>0.3112029</v>
      </c>
      <c r="M3443" s="5">
        <f t="shared" si="161"/>
        <v>-5.8506780953620465</v>
      </c>
      <c r="N3443" s="95">
        <f t="shared" si="160"/>
        <v>2.86968816341873E-3</v>
      </c>
      <c r="O3443" s="72">
        <f t="shared" si="159"/>
        <v>-2.873813612888992E-3</v>
      </c>
    </row>
    <row r="3444" spans="1:15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0.1545483</v>
      </c>
      <c r="F3444" s="5">
        <v>0.50872240000000002</v>
      </c>
      <c r="G3444" s="5">
        <v>5.3782499999999997E-2</v>
      </c>
      <c r="H3444" s="5">
        <v>1.8755550000000001</v>
      </c>
      <c r="I3444" s="9">
        <v>0.34935640000000001</v>
      </c>
      <c r="M3444" s="5">
        <f t="shared" si="161"/>
        <v>-6.4217029721174921</v>
      </c>
      <c r="N3444" s="95">
        <f t="shared" si="160"/>
        <v>1.6232458278298393E-3</v>
      </c>
      <c r="O3444" s="72">
        <f t="shared" si="159"/>
        <v>-1.6245647187879799E-3</v>
      </c>
    </row>
    <row r="3445" spans="1:15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0.1215816</v>
      </c>
      <c r="F3445" s="5">
        <v>0.57572520000000005</v>
      </c>
      <c r="G3445" s="5">
        <v>6.1349500000000001E-2</v>
      </c>
      <c r="H3445" s="5">
        <v>2.0256590000000001</v>
      </c>
      <c r="I3445" s="9">
        <v>0.3450357</v>
      </c>
      <c r="M3445" s="5">
        <f t="shared" si="161"/>
        <v>-6.8351987048217806</v>
      </c>
      <c r="N3445" s="95">
        <f t="shared" si="160"/>
        <v>1.0740987074005714E-3</v>
      </c>
      <c r="O3445" s="72">
        <f t="shared" si="159"/>
        <v>-1.074675964808536E-3</v>
      </c>
    </row>
    <row r="3446" spans="1:15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0.1426026</v>
      </c>
      <c r="F3446" s="5">
        <v>0.58138630000000002</v>
      </c>
      <c r="G3446" s="5">
        <v>5.6191499999999998E-2</v>
      </c>
      <c r="H3446" s="5">
        <v>2.0611630000000001</v>
      </c>
      <c r="I3446" s="9">
        <v>0.36677179999999998</v>
      </c>
      <c r="M3446" s="5">
        <f t="shared" si="161"/>
        <v>-6.8365684407977207</v>
      </c>
      <c r="N3446" s="95">
        <f t="shared" si="160"/>
        <v>1.0726300599058925E-3</v>
      </c>
      <c r="O3446" s="72">
        <f t="shared" si="159"/>
        <v>-1.0732057392260305E-3</v>
      </c>
    </row>
    <row r="3447" spans="1:15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0.171848</v>
      </c>
      <c r="F3447" s="5">
        <v>0.61867510000000003</v>
      </c>
      <c r="G3447" s="5">
        <v>7.3023400000000002E-2</v>
      </c>
      <c r="H3447" s="5">
        <v>2.3223289999999999</v>
      </c>
      <c r="I3447" s="9">
        <v>0.38618770000000002</v>
      </c>
      <c r="M3447" s="5">
        <f t="shared" si="161"/>
        <v>-7.4174666481312617</v>
      </c>
      <c r="N3447" s="95">
        <f t="shared" si="160"/>
        <v>6.003083388127356E-4</v>
      </c>
      <c r="O3447" s="72">
        <f t="shared" si="159"/>
        <v>-6.004885960071148E-4</v>
      </c>
    </row>
    <row r="3448" spans="1:15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9.4616800000000001E-2</v>
      </c>
      <c r="F3448" s="5">
        <v>0.60845139999999998</v>
      </c>
      <c r="G3448" s="5">
        <v>5.7946499999999998E-2</v>
      </c>
      <c r="H3448" s="5">
        <v>2.4303689999999998</v>
      </c>
      <c r="I3448" s="9">
        <v>0.3821486</v>
      </c>
      <c r="M3448" s="5">
        <f t="shared" si="161"/>
        <v>-7.4886792338466357</v>
      </c>
      <c r="N3448" s="95">
        <f t="shared" si="160"/>
        <v>5.5906855217801243E-4</v>
      </c>
      <c r="O3448" s="72">
        <f t="shared" si="159"/>
        <v>-5.592248892725229E-4</v>
      </c>
    </row>
    <row r="3449" spans="1:15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-0.10253</v>
      </c>
      <c r="F3449" s="5">
        <v>-0.3673419</v>
      </c>
      <c r="G3449" s="5">
        <v>2.5056800000000001E-2</v>
      </c>
      <c r="H3449" s="5">
        <v>0.73885639999999997</v>
      </c>
      <c r="I3449" s="9">
        <v>0.46953549999999999</v>
      </c>
      <c r="M3449" s="5">
        <f t="shared" si="161"/>
        <v>-3.1387288760622458</v>
      </c>
      <c r="N3449" s="95">
        <f t="shared" si="160"/>
        <v>4.1537696208453594E-2</v>
      </c>
      <c r="O3449" s="72">
        <f t="shared" si="159"/>
        <v>-4.2425045604145305E-2</v>
      </c>
    </row>
    <row r="3450" spans="1:15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-0.1124554</v>
      </c>
      <c r="F3450" s="5">
        <v>-0.187941</v>
      </c>
      <c r="G3450" s="5">
        <v>5.43632E-2</v>
      </c>
      <c r="H3450" s="5">
        <v>0.51856069999999999</v>
      </c>
      <c r="I3450" s="9">
        <v>0.40573740000000003</v>
      </c>
      <c r="M3450" s="5">
        <f t="shared" si="161"/>
        <v>-3.3265941974857771</v>
      </c>
      <c r="N3450" s="95">
        <f t="shared" si="160"/>
        <v>3.4670035295700515E-2</v>
      </c>
      <c r="O3450" s="72">
        <f t="shared" si="159"/>
        <v>-3.5285303752628186E-2</v>
      </c>
    </row>
    <row r="3451" spans="1:15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-1.7682300000000001E-2</v>
      </c>
      <c r="F3451" s="5">
        <v>-0.27847939999999999</v>
      </c>
      <c r="G3451" s="5">
        <v>2.9173000000000001E-2</v>
      </c>
      <c r="H3451" s="5">
        <v>0.3806813</v>
      </c>
      <c r="I3451" s="9">
        <v>0.45236589999999999</v>
      </c>
      <c r="M3451" s="5">
        <f t="shared" si="161"/>
        <v>-2.7055578373591103</v>
      </c>
      <c r="N3451" s="95">
        <f t="shared" si="160"/>
        <v>6.2646196276148217E-2</v>
      </c>
      <c r="O3451" s="72">
        <f t="shared" si="159"/>
        <v>-6.469447599245548E-2</v>
      </c>
    </row>
    <row r="3452" spans="1:15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-2.0284400000000001E-2</v>
      </c>
      <c r="F3452" s="5">
        <v>-0.55153419999999997</v>
      </c>
      <c r="G3452" s="5">
        <v>2.10815E-2</v>
      </c>
      <c r="H3452" s="5">
        <v>0.1892308</v>
      </c>
      <c r="I3452" s="9">
        <v>0.49368719999999999</v>
      </c>
      <c r="M3452" s="5">
        <f t="shared" si="161"/>
        <v>-1.9141823686581914</v>
      </c>
      <c r="N3452" s="95">
        <f t="shared" si="160"/>
        <v>0.12851171347413576</v>
      </c>
      <c r="O3452" s="72">
        <f t="shared" si="159"/>
        <v>-0.13755285470233053</v>
      </c>
    </row>
    <row r="3453" spans="1:15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-5.7621899999999997E-2</v>
      </c>
      <c r="F3453" s="5">
        <v>-0.81086480000000005</v>
      </c>
      <c r="G3453" s="5">
        <v>4.1814700000000003E-2</v>
      </c>
      <c r="H3453" s="5">
        <v>0.1450389</v>
      </c>
      <c r="I3453" s="9">
        <v>0.57151130000000006</v>
      </c>
      <c r="M3453" s="5">
        <f t="shared" si="161"/>
        <v>-1.5997751024749329</v>
      </c>
      <c r="N3453" s="95">
        <f t="shared" si="160"/>
        <v>0.16801304974408868</v>
      </c>
      <c r="O3453" s="72">
        <f t="shared" si="159"/>
        <v>-0.18393852307250419</v>
      </c>
    </row>
    <row r="3454" spans="1:15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-5.3938899999999998E-2</v>
      </c>
      <c r="F3454" s="5">
        <v>-0.77114159999999998</v>
      </c>
      <c r="G3454" s="5">
        <v>3.3874799999999997E-2</v>
      </c>
      <c r="H3454" s="5">
        <v>8.5573300000000005E-2</v>
      </c>
      <c r="I3454" s="9">
        <v>0.49658679999999999</v>
      </c>
      <c r="M3454" s="5">
        <f t="shared" si="161"/>
        <v>-1.5441642018197914</v>
      </c>
      <c r="N3454" s="95">
        <f t="shared" si="160"/>
        <v>0.17593073754912208</v>
      </c>
      <c r="O3454" s="72">
        <f t="shared" si="159"/>
        <v>-0.19350069623277968</v>
      </c>
    </row>
    <row r="3455" spans="1:15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0.15421699999999999</v>
      </c>
      <c r="F3455" s="5">
        <v>0.15666840000000001</v>
      </c>
      <c r="G3455" s="5">
        <v>3.6065800000000002E-2</v>
      </c>
      <c r="H3455" s="5">
        <v>0.89793389999999995</v>
      </c>
      <c r="I3455" s="9">
        <v>0.1712428</v>
      </c>
      <c r="M3455" s="5">
        <f t="shared" si="161"/>
        <v>-4.3206816858567922</v>
      </c>
      <c r="N3455" s="95">
        <f t="shared" si="160"/>
        <v>1.3116491359939718E-2</v>
      </c>
      <c r="O3455" s="72">
        <f t="shared" si="159"/>
        <v>-1.3203272208197019E-2</v>
      </c>
    </row>
    <row r="3456" spans="1:15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0.11539000000000001</v>
      </c>
      <c r="F3456" s="5">
        <v>0.15023130000000001</v>
      </c>
      <c r="G3456" s="5">
        <v>2.0193699999999998E-2</v>
      </c>
      <c r="H3456" s="5">
        <v>0.46495520000000001</v>
      </c>
      <c r="I3456" s="9">
        <v>0.15148120000000001</v>
      </c>
      <c r="M3456" s="5">
        <f t="shared" si="161"/>
        <v>-3.5227056481440355</v>
      </c>
      <c r="N3456" s="95">
        <f t="shared" si="160"/>
        <v>2.8673045014213607E-2</v>
      </c>
      <c r="O3456" s="72">
        <f t="shared" si="159"/>
        <v>-2.9092147506444295E-2</v>
      </c>
    </row>
    <row r="3457" spans="1:15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9.9603999999999998E-2</v>
      </c>
      <c r="F3457" s="5">
        <v>9.68281E-2</v>
      </c>
      <c r="G3457" s="5">
        <v>3.8464699999999998E-2</v>
      </c>
      <c r="H3457" s="5">
        <v>0.77269109999999996</v>
      </c>
      <c r="I3457" s="9">
        <v>0.20490520000000001</v>
      </c>
      <c r="M3457" s="5">
        <f t="shared" si="161"/>
        <v>-4.0550456875190912</v>
      </c>
      <c r="N3457" s="95">
        <f t="shared" si="160"/>
        <v>1.7039316940404187E-2</v>
      </c>
      <c r="O3457" s="72">
        <f t="shared" si="159"/>
        <v>-1.7186156522358859E-2</v>
      </c>
    </row>
    <row r="3458" spans="1:15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0.45551380000000002</v>
      </c>
      <c r="F3458" s="5">
        <v>3.2187500000000001E-2</v>
      </c>
      <c r="G3458" s="5">
        <v>6.9919899999999993E-2</v>
      </c>
      <c r="H3458" s="5">
        <v>2.3231660000000001</v>
      </c>
      <c r="I3458" s="9">
        <v>0.37040040000000002</v>
      </c>
      <c r="M3458" s="5">
        <f t="shared" si="161"/>
        <v>-6.4334430289020164</v>
      </c>
      <c r="N3458" s="95">
        <f t="shared" si="160"/>
        <v>1.6043306532285528E-3</v>
      </c>
      <c r="O3458" s="72">
        <f t="shared" ref="O3458:O3521" si="162">C3458*LN(logistic(M3458))+(1-C3458)*LN(1-logistic(M3458))</f>
        <v>-1.6056189697591372E-3</v>
      </c>
    </row>
    <row r="3459" spans="1:15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0.3675949</v>
      </c>
      <c r="F3459" s="5">
        <v>6.8884699999999993E-2</v>
      </c>
      <c r="G3459" s="5">
        <v>6.8971599999999994E-2</v>
      </c>
      <c r="H3459" s="5">
        <v>2.524089</v>
      </c>
      <c r="I3459" s="9">
        <v>0.34109250000000002</v>
      </c>
      <c r="M3459" s="5">
        <f t="shared" si="161"/>
        <v>-6.8540012113821325</v>
      </c>
      <c r="N3459" s="95">
        <f t="shared" ref="N3459:N3522" si="163">logistic(M3459)</f>
        <v>1.0541127300455861E-3</v>
      </c>
      <c r="O3459" s="72">
        <f t="shared" si="162"/>
        <v>-1.0546686976054475E-3</v>
      </c>
    </row>
    <row r="3460" spans="1:15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0.37249589999999999</v>
      </c>
      <c r="F3460" s="5">
        <v>0.13775490000000001</v>
      </c>
      <c r="G3460" s="5">
        <v>9.2864299999999997E-2</v>
      </c>
      <c r="H3460" s="5">
        <v>2.6612580000000001</v>
      </c>
      <c r="I3460" s="9">
        <v>0.4530496</v>
      </c>
      <c r="M3460" s="5">
        <f t="shared" ref="M3460:M3523" si="164">MMULT(D3460:I3460,$L$20:$L$25)</f>
        <v>-7.292436993796481</v>
      </c>
      <c r="N3460" s="95">
        <f t="shared" si="163"/>
        <v>6.8020425527346438E-4</v>
      </c>
      <c r="O3460" s="72">
        <f t="shared" si="162"/>
        <v>-6.8043569914662217E-4</v>
      </c>
    </row>
    <row r="3461" spans="1:15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0.1919391</v>
      </c>
      <c r="F3461" s="5">
        <v>0.17830180000000001</v>
      </c>
      <c r="G3461" s="5">
        <v>4.6155700000000001E-2</v>
      </c>
      <c r="H3461" s="5">
        <v>1.126868</v>
      </c>
      <c r="I3461" s="9">
        <v>0.3005044</v>
      </c>
      <c r="M3461" s="5">
        <f t="shared" si="164"/>
        <v>-4.7019358909762019</v>
      </c>
      <c r="N3461" s="95">
        <f t="shared" si="163"/>
        <v>8.9960235855267787E-3</v>
      </c>
      <c r="O3461" s="72">
        <f t="shared" si="162"/>
        <v>-9.0367321329810225E-3</v>
      </c>
    </row>
    <row r="3462" spans="1:15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0.34863769999999999</v>
      </c>
      <c r="F3462" s="5">
        <v>0.1948638</v>
      </c>
      <c r="G3462" s="5">
        <v>3.4212600000000003E-2</v>
      </c>
      <c r="H3462" s="5">
        <v>2.1029770000000001</v>
      </c>
      <c r="I3462" s="9">
        <v>0.30423800000000001</v>
      </c>
      <c r="M3462" s="5">
        <f t="shared" si="164"/>
        <v>-6.1187535625191147</v>
      </c>
      <c r="N3462" s="95">
        <f t="shared" si="163"/>
        <v>2.1963632791738553E-3</v>
      </c>
      <c r="O3462" s="72">
        <f t="shared" si="162"/>
        <v>-2.1987788225895795E-3</v>
      </c>
    </row>
    <row r="3463" spans="1:15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0.32245040000000003</v>
      </c>
      <c r="F3463" s="5">
        <v>0.1872048</v>
      </c>
      <c r="G3463" s="5">
        <v>5.5247999999999998E-2</v>
      </c>
      <c r="H3463" s="5">
        <v>2.561096</v>
      </c>
      <c r="I3463" s="9">
        <v>0.35615039999999998</v>
      </c>
      <c r="M3463" s="5">
        <f t="shared" si="164"/>
        <v>-6.9846154954722461</v>
      </c>
      <c r="N3463" s="95">
        <f t="shared" si="163"/>
        <v>9.2516256840435114E-4</v>
      </c>
      <c r="O3463" s="72">
        <f t="shared" si="162"/>
        <v>-9.2559079543346509E-4</v>
      </c>
    </row>
    <row r="3464" spans="1:15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0.33206029999999997</v>
      </c>
      <c r="F3464" s="5">
        <v>0.22701350000000001</v>
      </c>
      <c r="G3464" s="5">
        <v>6.8768599999999999E-2</v>
      </c>
      <c r="H3464" s="5">
        <v>1.508143</v>
      </c>
      <c r="I3464" s="9">
        <v>0.35527769999999997</v>
      </c>
      <c r="M3464" s="5">
        <f t="shared" si="164"/>
        <v>-5.4692321587050818</v>
      </c>
      <c r="N3464" s="95">
        <f t="shared" si="163"/>
        <v>4.196779768036769E-3</v>
      </c>
      <c r="O3464" s="72">
        <f t="shared" si="162"/>
        <v>-4.2056109653015265E-3</v>
      </c>
    </row>
    <row r="3465" spans="1:15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0.33516859999999998</v>
      </c>
      <c r="F3465" s="5">
        <v>0.25776959999999999</v>
      </c>
      <c r="G3465" s="5">
        <v>4.5318299999999999E-2</v>
      </c>
      <c r="H3465" s="5">
        <v>1.9872430000000001</v>
      </c>
      <c r="I3465" s="9">
        <v>0.3189999</v>
      </c>
      <c r="M3465" s="5">
        <f t="shared" si="164"/>
        <v>-6.1110556728299885</v>
      </c>
      <c r="N3465" s="95">
        <f t="shared" si="163"/>
        <v>2.2132983187838928E-3</v>
      </c>
      <c r="O3465" s="72">
        <f t="shared" si="162"/>
        <v>-2.2157512836048559E-3</v>
      </c>
    </row>
    <row r="3466" spans="1:15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0.36305199999999999</v>
      </c>
      <c r="F3466" s="5">
        <v>0.29403629999999997</v>
      </c>
      <c r="G3466" s="5">
        <v>6.2511700000000003E-2</v>
      </c>
      <c r="H3466" s="5">
        <v>2.2638989999999999</v>
      </c>
      <c r="I3466" s="9">
        <v>0.33317920000000001</v>
      </c>
      <c r="M3466" s="5">
        <f t="shared" si="164"/>
        <v>-6.7218537571391774</v>
      </c>
      <c r="N3466" s="95">
        <f t="shared" si="163"/>
        <v>1.2028550541926249E-3</v>
      </c>
      <c r="O3466" s="72">
        <f t="shared" si="162"/>
        <v>-1.2035790649782185E-3</v>
      </c>
    </row>
    <row r="3467" spans="1:15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0.341111</v>
      </c>
      <c r="F3467" s="5">
        <v>0.30437769999999997</v>
      </c>
      <c r="G3467" s="5">
        <v>5.6264300000000003E-2</v>
      </c>
      <c r="H3467" s="5">
        <v>2.7196989999999999</v>
      </c>
      <c r="I3467" s="9">
        <v>0.3734035</v>
      </c>
      <c r="M3467" s="5">
        <f t="shared" si="164"/>
        <v>-7.3974402998100715</v>
      </c>
      <c r="N3467" s="95">
        <f t="shared" si="163"/>
        <v>6.1244407153014798E-4</v>
      </c>
      <c r="O3467" s="72">
        <f t="shared" si="162"/>
        <v>-6.1263169200914767E-4</v>
      </c>
    </row>
    <row r="3468" spans="1:15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0.15220159999999999</v>
      </c>
      <c r="F3468" s="5">
        <v>0.22181300000000001</v>
      </c>
      <c r="G3468" s="5">
        <v>6.0370199999999999E-2</v>
      </c>
      <c r="H3468" s="5">
        <v>0.82329859999999999</v>
      </c>
      <c r="I3468" s="9">
        <v>0.5894315</v>
      </c>
      <c r="M3468" s="5">
        <f t="shared" si="164"/>
        <v>-4.232551493313883</v>
      </c>
      <c r="N3468" s="95">
        <f t="shared" si="163"/>
        <v>1.4307627930145133E-2</v>
      </c>
      <c r="O3468" s="72">
        <f t="shared" si="162"/>
        <v>-1.441096893269775E-2</v>
      </c>
    </row>
    <row r="3469" spans="1:15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0.2299774</v>
      </c>
      <c r="F3469" s="5">
        <v>0.15421360000000001</v>
      </c>
      <c r="G3469" s="5">
        <v>4.5948099999999999E-2</v>
      </c>
      <c r="H3469" s="5">
        <v>0.56094319999999998</v>
      </c>
      <c r="I3469" s="9">
        <v>0.47674450000000002</v>
      </c>
      <c r="M3469" s="5">
        <f t="shared" si="164"/>
        <v>-3.6384147859580436</v>
      </c>
      <c r="N3469" s="95">
        <f t="shared" si="163"/>
        <v>2.5620331740253605E-2</v>
      </c>
      <c r="O3469" s="72">
        <f t="shared" si="162"/>
        <v>-2.595424815168575E-2</v>
      </c>
    </row>
    <row r="3470" spans="1:15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0.2349366</v>
      </c>
      <c r="F3470" s="5">
        <v>0.21798229999999999</v>
      </c>
      <c r="G3470" s="5">
        <v>7.4420299999999995E-2</v>
      </c>
      <c r="H3470" s="5">
        <v>0.86171350000000002</v>
      </c>
      <c r="I3470" s="9">
        <v>0.49186770000000002</v>
      </c>
      <c r="M3470" s="5">
        <f t="shared" si="164"/>
        <v>-4.4267641958884525</v>
      </c>
      <c r="N3470" s="95">
        <f t="shared" si="163"/>
        <v>1.1811915996713435E-2</v>
      </c>
      <c r="O3470" s="72">
        <f t="shared" si="162"/>
        <v>-1.1882230927659242E-2</v>
      </c>
    </row>
    <row r="3471" spans="1:15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0.2334002</v>
      </c>
      <c r="F3471" s="5">
        <v>0.24633720000000001</v>
      </c>
      <c r="G3471" s="5">
        <v>3.7582299999999999E-2</v>
      </c>
      <c r="H3471" s="5">
        <v>0.96673589999999998</v>
      </c>
      <c r="I3471" s="9">
        <v>0.52645869999999995</v>
      </c>
      <c r="M3471" s="5">
        <f t="shared" si="164"/>
        <v>-4.3198863436369361</v>
      </c>
      <c r="N3471" s="95">
        <f t="shared" si="163"/>
        <v>1.3126790614483824E-2</v>
      </c>
      <c r="O3471" s="72">
        <f t="shared" si="162"/>
        <v>-1.3213708402739268E-2</v>
      </c>
    </row>
    <row r="3472" spans="1:15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0.22423019999999999</v>
      </c>
      <c r="F3472" s="5">
        <v>0.2249746</v>
      </c>
      <c r="G3472" s="5">
        <v>3.9901600000000002E-2</v>
      </c>
      <c r="H3472" s="5">
        <v>0.77607729999999997</v>
      </c>
      <c r="I3472" s="9">
        <v>0.45091819999999999</v>
      </c>
      <c r="M3472" s="5">
        <f t="shared" si="164"/>
        <v>-4.0541591713516674</v>
      </c>
      <c r="N3472" s="95">
        <f t="shared" si="163"/>
        <v>1.7054171539797734E-2</v>
      </c>
      <c r="O3472" s="72">
        <f t="shared" si="162"/>
        <v>-1.7201268735789949E-2</v>
      </c>
    </row>
    <row r="3473" spans="1:15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0.2529247</v>
      </c>
      <c r="F3473" s="5">
        <v>0.25318410000000002</v>
      </c>
      <c r="G3473" s="5">
        <v>4.8273099999999999E-2</v>
      </c>
      <c r="H3473" s="5">
        <v>0.96076519999999999</v>
      </c>
      <c r="I3473" s="9">
        <v>0.54357529999999998</v>
      </c>
      <c r="M3473" s="5">
        <f t="shared" si="164"/>
        <v>-4.3871448945807279</v>
      </c>
      <c r="N3473" s="95">
        <f t="shared" si="163"/>
        <v>1.2283426237251868E-2</v>
      </c>
      <c r="O3473" s="72">
        <f t="shared" si="162"/>
        <v>-1.2359491050140574E-2</v>
      </c>
    </row>
    <row r="3474" spans="1:15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0.27142579999999999</v>
      </c>
      <c r="F3474" s="5">
        <v>0.27294740000000001</v>
      </c>
      <c r="G3474" s="5">
        <v>7.1070400000000006E-2</v>
      </c>
      <c r="H3474" s="5">
        <v>0.9206934</v>
      </c>
      <c r="I3474" s="9">
        <v>0.53597640000000002</v>
      </c>
      <c r="M3474" s="5">
        <f t="shared" si="164"/>
        <v>-4.5314223651335919</v>
      </c>
      <c r="N3474" s="95">
        <f t="shared" si="163"/>
        <v>1.0650694430788012E-2</v>
      </c>
      <c r="O3474" s="72">
        <f t="shared" si="162"/>
        <v>-1.0707819050022245E-2</v>
      </c>
    </row>
    <row r="3475" spans="1:15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0.48378650000000001</v>
      </c>
      <c r="F3475" s="5">
        <v>0.57513599999999998</v>
      </c>
      <c r="G3475" s="5">
        <v>6.9229700000000005E-2</v>
      </c>
      <c r="H3475" s="5">
        <v>3.0307140000000001</v>
      </c>
      <c r="I3475" s="9">
        <v>0.29191499999999998</v>
      </c>
      <c r="M3475" s="5">
        <f t="shared" si="164"/>
        <v>-8.3818468206668424</v>
      </c>
      <c r="N3475" s="95">
        <f t="shared" si="163"/>
        <v>2.2893423453077271E-4</v>
      </c>
      <c r="O3475" s="72">
        <f t="shared" si="162"/>
        <v>-2.2896044397284758E-4</v>
      </c>
    </row>
    <row r="3476" spans="1:15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0.46939649999999999</v>
      </c>
      <c r="F3476" s="5">
        <v>0.5590503</v>
      </c>
      <c r="G3476" s="5">
        <v>7.0991499999999999E-2</v>
      </c>
      <c r="H3476" s="5">
        <v>3.1654010000000001</v>
      </c>
      <c r="I3476" s="9">
        <v>0.30530380000000001</v>
      </c>
      <c r="M3476" s="5">
        <f t="shared" si="164"/>
        <v>-8.5848524080194206</v>
      </c>
      <c r="N3476" s="95">
        <f t="shared" si="163"/>
        <v>1.868808506778108E-4</v>
      </c>
      <c r="O3476" s="72">
        <f t="shared" si="162"/>
        <v>-1.8689831507991234E-4</v>
      </c>
    </row>
    <row r="3477" spans="1:15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0.43928739999999999</v>
      </c>
      <c r="F3477" s="5">
        <v>0.58618400000000004</v>
      </c>
      <c r="G3477" s="5">
        <v>8.93877E-2</v>
      </c>
      <c r="H3477" s="5">
        <v>3.5588829999999998</v>
      </c>
      <c r="I3477" s="9">
        <v>0.34548479999999998</v>
      </c>
      <c r="M3477" s="5">
        <f t="shared" si="164"/>
        <v>-9.386083052258531</v>
      </c>
      <c r="N3477" s="95">
        <f t="shared" si="163"/>
        <v>8.3876344573284722E-5</v>
      </c>
      <c r="O3477" s="72">
        <f t="shared" si="162"/>
        <v>-8.3879862390595704E-5</v>
      </c>
    </row>
    <row r="3478" spans="1:15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0.41588399999999998</v>
      </c>
      <c r="F3478" s="5">
        <v>0.54919300000000004</v>
      </c>
      <c r="G3478" s="5">
        <v>4.0804399999999998E-2</v>
      </c>
      <c r="H3478" s="5">
        <v>2.2843610000000001</v>
      </c>
      <c r="I3478" s="9">
        <v>0.32950639999999998</v>
      </c>
      <c r="M3478" s="5">
        <f t="shared" si="164"/>
        <v>-6.9322103241331403</v>
      </c>
      <c r="N3478" s="95">
        <f t="shared" si="163"/>
        <v>9.748902183538611E-4</v>
      </c>
      <c r="O3478" s="72">
        <f t="shared" si="162"/>
        <v>-9.7536573289753407E-4</v>
      </c>
    </row>
    <row r="3479" spans="1:15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0.38575009999999998</v>
      </c>
      <c r="F3479" s="5">
        <v>0.45288489999999998</v>
      </c>
      <c r="G3479" s="5">
        <v>6.5635899999999997E-2</v>
      </c>
      <c r="H3479" s="5">
        <v>1.1922950000000001</v>
      </c>
      <c r="I3479" s="9">
        <v>0.32005050000000002</v>
      </c>
      <c r="M3479" s="5">
        <f t="shared" si="164"/>
        <v>-5.2688453217617148</v>
      </c>
      <c r="N3479" s="95">
        <f t="shared" si="163"/>
        <v>5.1231711758691432E-3</v>
      </c>
      <c r="O3479" s="72">
        <f t="shared" si="162"/>
        <v>-5.1363396126760125E-3</v>
      </c>
    </row>
    <row r="3480" spans="1:15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0.35043960000000002</v>
      </c>
      <c r="F3480" s="5">
        <v>0.4920833</v>
      </c>
      <c r="G3480" s="5">
        <v>5.9267100000000003E-2</v>
      </c>
      <c r="H3480" s="5">
        <v>1.3814649999999999</v>
      </c>
      <c r="I3480" s="9">
        <v>0.30826310000000001</v>
      </c>
      <c r="M3480" s="5">
        <f t="shared" si="164"/>
        <v>-5.5982934000390605</v>
      </c>
      <c r="N3480" s="95">
        <f t="shared" si="163"/>
        <v>3.6905095673239979E-3</v>
      </c>
      <c r="O3480" s="72">
        <f t="shared" si="162"/>
        <v>-3.6973362990119999E-3</v>
      </c>
    </row>
    <row r="3481" spans="1:15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0.32635370000000002</v>
      </c>
      <c r="F3481" s="5">
        <v>0.47053109999999998</v>
      </c>
      <c r="G3481" s="5">
        <v>6.8081600000000006E-2</v>
      </c>
      <c r="H3481" s="5">
        <v>1.67343</v>
      </c>
      <c r="I3481" s="9">
        <v>0.30761670000000002</v>
      </c>
      <c r="M3481" s="5">
        <f t="shared" si="164"/>
        <v>-6.1131182070385108</v>
      </c>
      <c r="N3481" s="95">
        <f t="shared" si="163"/>
        <v>2.2087480923424197E-3</v>
      </c>
      <c r="O3481" s="72">
        <f t="shared" si="162"/>
        <v>-2.2111909742134348E-3</v>
      </c>
    </row>
    <row r="3482" spans="1:15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0.27138079999999998</v>
      </c>
      <c r="F3482" s="5">
        <v>0.49264249999999998</v>
      </c>
      <c r="G3482" s="5">
        <v>5.8458200000000002E-2</v>
      </c>
      <c r="H3482" s="5">
        <v>1.4508369999999999</v>
      </c>
      <c r="I3482" s="9">
        <v>0.31561929999999999</v>
      </c>
      <c r="M3482" s="5">
        <f t="shared" si="164"/>
        <v>-5.7313894973100554</v>
      </c>
      <c r="N3482" s="95">
        <f t="shared" si="163"/>
        <v>3.2320882937583225E-3</v>
      </c>
      <c r="O3482" s="72">
        <f t="shared" si="162"/>
        <v>-3.2373227730368805E-3</v>
      </c>
    </row>
    <row r="3483" spans="1:15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0.28055799999999997</v>
      </c>
      <c r="F3483" s="5">
        <v>0.55675960000000002</v>
      </c>
      <c r="G3483" s="5">
        <v>4.8100900000000002E-2</v>
      </c>
      <c r="H3483" s="5">
        <v>1.6995690000000001</v>
      </c>
      <c r="I3483" s="9">
        <v>0.32314749999999998</v>
      </c>
      <c r="M3483" s="5">
        <f t="shared" si="164"/>
        <v>-6.1296773419459178</v>
      </c>
      <c r="N3483" s="95">
        <f t="shared" si="163"/>
        <v>2.1725531016758962E-3</v>
      </c>
      <c r="O3483" s="72">
        <f t="shared" si="162"/>
        <v>-2.1749165188857077E-3</v>
      </c>
    </row>
    <row r="3484" spans="1:15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0.26410149999999999</v>
      </c>
      <c r="F3484" s="5">
        <v>0.57184919999999995</v>
      </c>
      <c r="G3484" s="5">
        <v>7.1655899999999995E-2</v>
      </c>
      <c r="H3484" s="5">
        <v>1.7162500000000001</v>
      </c>
      <c r="I3484" s="9">
        <v>0.30392000000000002</v>
      </c>
      <c r="M3484" s="5">
        <f t="shared" si="164"/>
        <v>-6.3853535867375273</v>
      </c>
      <c r="N3484" s="95">
        <f t="shared" si="163"/>
        <v>1.6832341630619698E-3</v>
      </c>
      <c r="O3484" s="72">
        <f t="shared" si="162"/>
        <v>-1.684652393385037E-3</v>
      </c>
    </row>
    <row r="3485" spans="1:15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-2.06965E-2</v>
      </c>
      <c r="F3485" s="5">
        <v>0.42752309999999999</v>
      </c>
      <c r="G3485" s="5">
        <v>4.2485299999999997E-2</v>
      </c>
      <c r="H3485" s="5">
        <v>1.5242469999999999</v>
      </c>
      <c r="I3485" s="9">
        <v>0.18859680000000001</v>
      </c>
      <c r="M3485" s="5">
        <f t="shared" si="164"/>
        <v>-5.8256762506648698</v>
      </c>
      <c r="N3485" s="95">
        <f t="shared" si="163"/>
        <v>2.9421263417092587E-3</v>
      </c>
      <c r="O3485" s="72">
        <f t="shared" si="162"/>
        <v>-2.9464629033112855E-3</v>
      </c>
    </row>
    <row r="3486" spans="1:15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-3.8346000000000001E-3</v>
      </c>
      <c r="F3486" s="5">
        <v>0.43083070000000001</v>
      </c>
      <c r="G3486" s="5">
        <v>4.59935E-2</v>
      </c>
      <c r="H3486" s="5">
        <v>2.0636540000000001</v>
      </c>
      <c r="I3486" s="9">
        <v>0.27987990000000001</v>
      </c>
      <c r="M3486" s="5">
        <f t="shared" si="164"/>
        <v>-6.6545843625529359</v>
      </c>
      <c r="N3486" s="95">
        <f t="shared" si="163"/>
        <v>1.2864463401324043E-3</v>
      </c>
      <c r="O3486" s="72">
        <f t="shared" si="162"/>
        <v>-1.2872745225764848E-3</v>
      </c>
    </row>
    <row r="3487" spans="1:15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-3.6203399999999997E-2</v>
      </c>
      <c r="F3487" s="5">
        <v>0.39030670000000001</v>
      </c>
      <c r="G3487" s="5">
        <v>4.1092299999999998E-2</v>
      </c>
      <c r="H3487" s="5">
        <v>1.424831</v>
      </c>
      <c r="I3487" s="9">
        <v>0.3233065</v>
      </c>
      <c r="M3487" s="5">
        <f t="shared" si="164"/>
        <v>-5.5249349293363927</v>
      </c>
      <c r="N3487" s="95">
        <f t="shared" si="163"/>
        <v>3.9703019317363798E-3</v>
      </c>
      <c r="O3487" s="72">
        <f t="shared" si="162"/>
        <v>-3.9782045044527564E-3</v>
      </c>
    </row>
    <row r="3488" spans="1:15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-0.1436624</v>
      </c>
      <c r="F3488" s="5">
        <v>0.29986180000000001</v>
      </c>
      <c r="G3488" s="5">
        <v>3.9427799999999999E-2</v>
      </c>
      <c r="H3488" s="5">
        <v>1.0159769999999999</v>
      </c>
      <c r="I3488" s="9">
        <v>0.19612669999999999</v>
      </c>
      <c r="M3488" s="5">
        <f t="shared" si="164"/>
        <v>-4.8519122529815686</v>
      </c>
      <c r="N3488" s="95">
        <f t="shared" si="163"/>
        <v>7.7528457591242248E-3</v>
      </c>
      <c r="O3488" s="72">
        <f t="shared" si="162"/>
        <v>-7.7830553090908697E-3</v>
      </c>
    </row>
    <row r="3489" spans="1:15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0.146843</v>
      </c>
      <c r="F3489" s="5">
        <v>0.32555899999999999</v>
      </c>
      <c r="G3489" s="5">
        <v>7.0921499999999998E-2</v>
      </c>
      <c r="H3489" s="5">
        <v>2.0230450000000002</v>
      </c>
      <c r="I3489" s="9">
        <v>0.34495910000000002</v>
      </c>
      <c r="M3489" s="5">
        <f t="shared" si="164"/>
        <v>-6.5334319464613975</v>
      </c>
      <c r="N3489" s="95">
        <f t="shared" si="163"/>
        <v>1.4518961348381129E-3</v>
      </c>
      <c r="O3489" s="72">
        <f t="shared" si="162"/>
        <v>-1.4529511573436549E-3</v>
      </c>
    </row>
    <row r="3490" spans="1:15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0.14406769999999999</v>
      </c>
      <c r="F3490" s="5">
        <v>0.33975640000000001</v>
      </c>
      <c r="G3490" s="5">
        <v>6.8923399999999996E-2</v>
      </c>
      <c r="H3490" s="5">
        <v>1.6345160000000001</v>
      </c>
      <c r="I3490" s="9">
        <v>0.32929710000000001</v>
      </c>
      <c r="M3490" s="5">
        <f t="shared" si="164"/>
        <v>-5.9297921627410179</v>
      </c>
      <c r="N3490" s="95">
        <f t="shared" si="163"/>
        <v>2.651982863674008E-3</v>
      </c>
      <c r="O3490" s="72">
        <f t="shared" si="162"/>
        <v>-2.6555055997640998E-3</v>
      </c>
    </row>
    <row r="3491" spans="1:15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0.22355649999999999</v>
      </c>
      <c r="F3491" s="5">
        <v>0.32432620000000001</v>
      </c>
      <c r="G3491" s="5">
        <v>7.3292499999999997E-2</v>
      </c>
      <c r="H3491" s="5">
        <v>2.5323579999999999</v>
      </c>
      <c r="I3491" s="9">
        <v>0.3715676</v>
      </c>
      <c r="M3491" s="5">
        <f t="shared" si="164"/>
        <v>-7.3139622336867065</v>
      </c>
      <c r="N3491" s="95">
        <f t="shared" si="163"/>
        <v>6.6572879559576861E-4</v>
      </c>
      <c r="O3491" s="72">
        <f t="shared" si="162"/>
        <v>-6.6595049140874898E-4</v>
      </c>
    </row>
    <row r="3492" spans="1:15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0.1445922</v>
      </c>
      <c r="F3492" s="5">
        <v>0.20777080000000001</v>
      </c>
      <c r="G3492" s="5">
        <v>5.5022099999999997E-2</v>
      </c>
      <c r="H3492" s="5">
        <v>2.4311560000000001</v>
      </c>
      <c r="I3492" s="9">
        <v>0.34790500000000002</v>
      </c>
      <c r="M3492" s="5">
        <f t="shared" si="164"/>
        <v>-6.884454266668298</v>
      </c>
      <c r="N3492" s="95">
        <f t="shared" si="163"/>
        <v>1.0225279680811956E-3</v>
      </c>
      <c r="O3492" s="72">
        <f t="shared" si="162"/>
        <v>-1.023051106450122E-3</v>
      </c>
    </row>
    <row r="3493" spans="1:15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0.1468942</v>
      </c>
      <c r="F3493" s="5">
        <v>0.23044139999999999</v>
      </c>
      <c r="G3493" s="5">
        <v>7.3794899999999997E-2</v>
      </c>
      <c r="H3493" s="5">
        <v>1.6832240000000001</v>
      </c>
      <c r="I3493" s="9">
        <v>0.35377819999999999</v>
      </c>
      <c r="M3493" s="5">
        <f t="shared" si="164"/>
        <v>-5.8710909247263503</v>
      </c>
      <c r="N3493" s="95">
        <f t="shared" si="163"/>
        <v>2.811866582206498E-3</v>
      </c>
      <c r="O3493" s="72">
        <f t="shared" si="162"/>
        <v>-2.8158273054704843E-3</v>
      </c>
    </row>
    <row r="3494" spans="1:15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0.16399929999999999</v>
      </c>
      <c r="F3494" s="5">
        <v>0.2668799</v>
      </c>
      <c r="G3494" s="5">
        <v>7.2931099999999999E-2</v>
      </c>
      <c r="H3494" s="5">
        <v>1.542842</v>
      </c>
      <c r="I3494" s="9">
        <v>0.3292119</v>
      </c>
      <c r="M3494" s="5">
        <f t="shared" si="164"/>
        <v>-5.7015882428418001</v>
      </c>
      <c r="N3494" s="95">
        <f t="shared" si="163"/>
        <v>3.3295326482230465E-3</v>
      </c>
      <c r="O3494" s="72">
        <f t="shared" si="162"/>
        <v>-3.3350878763538368E-3</v>
      </c>
    </row>
    <row r="3495" spans="1:15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0.1299198</v>
      </c>
      <c r="F3495" s="5">
        <v>0.24304609999999999</v>
      </c>
      <c r="G3495" s="5">
        <v>5.67936E-2</v>
      </c>
      <c r="H3495" s="5">
        <v>1.6723460000000001</v>
      </c>
      <c r="I3495" s="9">
        <v>0.31190509999999999</v>
      </c>
      <c r="M3495" s="5">
        <f t="shared" si="164"/>
        <v>-5.7690728924669088</v>
      </c>
      <c r="N3495" s="95">
        <f t="shared" si="163"/>
        <v>3.1129306095102091E-3</v>
      </c>
      <c r="O3495" s="72">
        <f t="shared" si="162"/>
        <v>-3.1177858566498523E-3</v>
      </c>
    </row>
    <row r="3496" spans="1:15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5.9275899999999999E-2</v>
      </c>
      <c r="F3496" s="5">
        <v>0.25898349999999998</v>
      </c>
      <c r="G3496" s="5">
        <v>4.5228299999999999E-2</v>
      </c>
      <c r="H3496" s="5">
        <v>1.467881</v>
      </c>
      <c r="I3496" s="9">
        <v>0.32032310000000003</v>
      </c>
      <c r="M3496" s="5">
        <f t="shared" si="164"/>
        <v>-5.3979588713327136</v>
      </c>
      <c r="N3496" s="95">
        <f t="shared" si="163"/>
        <v>4.5054186149815932E-3</v>
      </c>
      <c r="O3496" s="72">
        <f t="shared" si="162"/>
        <v>-4.5155986016717645E-3</v>
      </c>
    </row>
    <row r="3497" spans="1:15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5.79958E-2</v>
      </c>
      <c r="F3497" s="5">
        <v>0.2850608</v>
      </c>
      <c r="G3497" s="5">
        <v>6.5995200000000004E-2</v>
      </c>
      <c r="H3497" s="5">
        <v>1.6114329999999999</v>
      </c>
      <c r="I3497" s="9">
        <v>0.31435809999999997</v>
      </c>
      <c r="M3497" s="5">
        <f t="shared" si="164"/>
        <v>-5.8349817132022936</v>
      </c>
      <c r="N3497" s="95">
        <f t="shared" si="163"/>
        <v>2.9149549178455803E-3</v>
      </c>
      <c r="O3497" s="72">
        <f t="shared" si="162"/>
        <v>-2.9192116731110922E-3</v>
      </c>
    </row>
    <row r="3498" spans="1:15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0.1152717</v>
      </c>
      <c r="F3498" s="5">
        <v>0.27251409999999998</v>
      </c>
      <c r="G3498" s="5">
        <v>4.7673399999999998E-2</v>
      </c>
      <c r="H3498" s="5">
        <v>1.57165</v>
      </c>
      <c r="I3498" s="9">
        <v>0.318602</v>
      </c>
      <c r="M3498" s="5">
        <f t="shared" si="164"/>
        <v>-5.5804186947107306</v>
      </c>
      <c r="N3498" s="95">
        <f t="shared" si="163"/>
        <v>3.7568193817867587E-3</v>
      </c>
      <c r="O3498" s="72">
        <f t="shared" si="162"/>
        <v>-3.7638939518666852E-3</v>
      </c>
    </row>
    <row r="3499" spans="1:15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0.1864188</v>
      </c>
      <c r="F3499" s="5">
        <v>0.10226780000000001</v>
      </c>
      <c r="G3499" s="5">
        <v>4.6249499999999999E-2</v>
      </c>
      <c r="H3499" s="5">
        <v>0.65733039999999998</v>
      </c>
      <c r="I3499" s="9">
        <v>0.2423796</v>
      </c>
      <c r="M3499" s="5">
        <f t="shared" si="164"/>
        <v>-3.8821889314032139</v>
      </c>
      <c r="N3499" s="95">
        <f t="shared" si="163"/>
        <v>2.0189650084385672E-2</v>
      </c>
      <c r="O3499" s="72">
        <f t="shared" si="162"/>
        <v>-2.0396246539297534E-2</v>
      </c>
    </row>
    <row r="3500" spans="1:15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0.17597560000000001</v>
      </c>
      <c r="F3500" s="5">
        <v>0.1475757</v>
      </c>
      <c r="G3500" s="5">
        <v>4.79119E-2</v>
      </c>
      <c r="H3500" s="5">
        <v>0.80330829999999998</v>
      </c>
      <c r="I3500" s="9">
        <v>0.2343625</v>
      </c>
      <c r="M3500" s="5">
        <f t="shared" si="164"/>
        <v>-4.203290360843968</v>
      </c>
      <c r="N3500" s="95">
        <f t="shared" si="163"/>
        <v>1.472621437832629E-2</v>
      </c>
      <c r="O3500" s="72">
        <f t="shared" si="162"/>
        <v>-1.4835721486505863E-2</v>
      </c>
    </row>
    <row r="3501" spans="1:15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0.21735370000000001</v>
      </c>
      <c r="F3501" s="5">
        <v>0.16532250000000001</v>
      </c>
      <c r="G3501" s="5">
        <v>3.6569600000000001E-2</v>
      </c>
      <c r="H3501" s="5">
        <v>1.0328120000000001</v>
      </c>
      <c r="I3501" s="9">
        <v>0.27561000000000002</v>
      </c>
      <c r="M3501" s="5">
        <f t="shared" si="164"/>
        <v>-4.4613930826036503</v>
      </c>
      <c r="N3501" s="95">
        <f t="shared" si="163"/>
        <v>1.1414472623953771E-2</v>
      </c>
      <c r="O3501" s="72">
        <f t="shared" si="162"/>
        <v>-1.1480117730855022E-2</v>
      </c>
    </row>
    <row r="3502" spans="1:15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0.20773469999999999</v>
      </c>
      <c r="F3502" s="5">
        <v>0.16804140000000001</v>
      </c>
      <c r="G3502" s="5">
        <v>2.0016800000000001E-2</v>
      </c>
      <c r="H3502" s="5">
        <v>1.026265</v>
      </c>
      <c r="I3502" s="9">
        <v>0.22985749999999999</v>
      </c>
      <c r="M3502" s="5">
        <f t="shared" si="164"/>
        <v>-4.3548463985794008</v>
      </c>
      <c r="N3502" s="95">
        <f t="shared" si="163"/>
        <v>1.2681525608472905E-2</v>
      </c>
      <c r="O3502" s="72">
        <f t="shared" si="162"/>
        <v>-1.2762622505437532E-2</v>
      </c>
    </row>
    <row r="3503" spans="1:15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0.1442262</v>
      </c>
      <c r="F3503" s="5">
        <v>0.14507890000000001</v>
      </c>
      <c r="G3503" s="5">
        <v>2.6510599999999999E-2</v>
      </c>
      <c r="H3503" s="5">
        <v>1.518861</v>
      </c>
      <c r="I3503" s="9">
        <v>0.22311329999999999</v>
      </c>
      <c r="M3503" s="5">
        <f t="shared" si="164"/>
        <v>-5.1888964959008455</v>
      </c>
      <c r="N3503" s="95">
        <f t="shared" si="163"/>
        <v>5.5472156903036062E-3</v>
      </c>
      <c r="O3503" s="72">
        <f t="shared" si="162"/>
        <v>-5.5626586279435529E-3</v>
      </c>
    </row>
    <row r="3504" spans="1:15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0.1381445</v>
      </c>
      <c r="F3504" s="5">
        <v>0.1472435</v>
      </c>
      <c r="G3504" s="5">
        <v>3.2829299999999999E-2</v>
      </c>
      <c r="H3504" s="5">
        <v>1.10005</v>
      </c>
      <c r="I3504" s="9">
        <v>0.24610570000000001</v>
      </c>
      <c r="M3504" s="5">
        <f t="shared" si="164"/>
        <v>-4.5634452894995494</v>
      </c>
      <c r="N3504" s="95">
        <f t="shared" si="163"/>
        <v>1.0318494731036328E-2</v>
      </c>
      <c r="O3504" s="72">
        <f t="shared" si="162"/>
        <v>-1.0372099463391699E-2</v>
      </c>
    </row>
    <row r="3505" spans="1:15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0.1191363</v>
      </c>
      <c r="F3505" s="5">
        <v>0.1454502</v>
      </c>
      <c r="G3505" s="5">
        <v>3.3014700000000001E-2</v>
      </c>
      <c r="H3505" s="5">
        <v>0.67252049999999997</v>
      </c>
      <c r="I3505" s="9">
        <v>0.2378255</v>
      </c>
      <c r="M3505" s="5">
        <f t="shared" si="164"/>
        <v>-3.8940219234002802</v>
      </c>
      <c r="N3505" s="95">
        <f t="shared" si="163"/>
        <v>1.9956893715599909E-2</v>
      </c>
      <c r="O3505" s="72">
        <f t="shared" si="162"/>
        <v>-2.0158722280385524E-2</v>
      </c>
    </row>
    <row r="3506" spans="1:15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6.92831E-2</v>
      </c>
      <c r="F3506" s="5">
        <v>0.12669749999999999</v>
      </c>
      <c r="G3506" s="5">
        <v>1.7898799999999999E-2</v>
      </c>
      <c r="H3506" s="5">
        <v>0.63692720000000003</v>
      </c>
      <c r="I3506" s="9">
        <v>0.24263760000000001</v>
      </c>
      <c r="M3506" s="5">
        <f t="shared" si="164"/>
        <v>-3.7067978054759725</v>
      </c>
      <c r="N3506" s="95">
        <f t="shared" si="163"/>
        <v>2.3967484410730756E-2</v>
      </c>
      <c r="O3506" s="72">
        <f t="shared" si="162"/>
        <v>-2.4259377971042103E-2</v>
      </c>
    </row>
    <row r="3507" spans="1:15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0.11392620000000001</v>
      </c>
      <c r="F3507" s="5">
        <v>0.14548910000000001</v>
      </c>
      <c r="G3507" s="5">
        <v>2.65507E-2</v>
      </c>
      <c r="H3507" s="5">
        <v>0.624552</v>
      </c>
      <c r="I3507" s="9">
        <v>0.19178039999999999</v>
      </c>
      <c r="M3507" s="5">
        <f t="shared" si="164"/>
        <v>-3.7966246727849118</v>
      </c>
      <c r="N3507" s="95">
        <f t="shared" si="163"/>
        <v>2.1953628014118997E-2</v>
      </c>
      <c r="O3507" s="72">
        <f t="shared" si="162"/>
        <v>-2.2198194952893231E-2</v>
      </c>
    </row>
    <row r="3508" spans="1:15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0.11444509999999999</v>
      </c>
      <c r="F3508" s="5">
        <v>0.1202177</v>
      </c>
      <c r="G3508" s="5">
        <v>7.81274E-2</v>
      </c>
      <c r="H3508" s="5">
        <v>0.68567409999999995</v>
      </c>
      <c r="I3508" s="9">
        <v>0.2056374</v>
      </c>
      <c r="M3508" s="5">
        <f t="shared" si="164"/>
        <v>-4.2610453740757706</v>
      </c>
      <c r="N3508" s="95">
        <f t="shared" si="163"/>
        <v>1.3911292817380645E-2</v>
      </c>
      <c r="O3508" s="72">
        <f t="shared" si="162"/>
        <v>-1.4008961709611523E-2</v>
      </c>
    </row>
    <row r="3509" spans="1:15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0.14706279999999999</v>
      </c>
      <c r="F3509" s="5">
        <v>0.17449600000000001</v>
      </c>
      <c r="G3509" s="5">
        <v>8.8418099999999999E-2</v>
      </c>
      <c r="H3509" s="5">
        <v>1.408118</v>
      </c>
      <c r="I3509" s="9">
        <v>0.21652370000000001</v>
      </c>
      <c r="M3509" s="5">
        <f t="shared" si="164"/>
        <v>-5.5533002050333389</v>
      </c>
      <c r="N3509" s="95">
        <f t="shared" si="163"/>
        <v>3.8596940245492397E-3</v>
      </c>
      <c r="O3509" s="72">
        <f t="shared" si="162"/>
        <v>-3.8671618654446994E-3</v>
      </c>
    </row>
    <row r="3510" spans="1:15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0.19128200000000001</v>
      </c>
      <c r="F3510" s="5">
        <v>0.22805329999999999</v>
      </c>
      <c r="G3510" s="5">
        <v>8.1871200000000005E-2</v>
      </c>
      <c r="H3510" s="5">
        <v>2.8817620000000002</v>
      </c>
      <c r="I3510" s="9">
        <v>0.33108900000000002</v>
      </c>
      <c r="M3510" s="5">
        <f t="shared" si="164"/>
        <v>-7.8378678128840997</v>
      </c>
      <c r="N3510" s="95">
        <f t="shared" si="163"/>
        <v>3.943537359800902E-4</v>
      </c>
      <c r="O3510" s="72">
        <f t="shared" si="162"/>
        <v>-3.9443151386328069E-4</v>
      </c>
    </row>
    <row r="3511" spans="1:15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0.22009500000000001</v>
      </c>
      <c r="F3511" s="5">
        <v>0.34464879999999998</v>
      </c>
      <c r="G3511" s="5">
        <v>9.7459599999999993E-2</v>
      </c>
      <c r="H3511" s="5">
        <v>3.8621159999999999</v>
      </c>
      <c r="I3511" s="9">
        <v>0.25114209999999998</v>
      </c>
      <c r="M3511" s="5">
        <f t="shared" si="164"/>
        <v>-9.731981173550361</v>
      </c>
      <c r="N3511" s="95">
        <f t="shared" si="163"/>
        <v>5.9351062999705931E-5</v>
      </c>
      <c r="O3511" s="72">
        <f t="shared" si="162"/>
        <v>-5.9352824343733537E-5</v>
      </c>
    </row>
    <row r="3512" spans="1:15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0.1374997</v>
      </c>
      <c r="F3512" s="5">
        <v>0.44835199999999997</v>
      </c>
      <c r="G3512" s="5">
        <v>8.7221400000000004E-2</v>
      </c>
      <c r="H3512" s="5">
        <v>3.138242</v>
      </c>
      <c r="I3512" s="9">
        <v>0.26148349999999998</v>
      </c>
      <c r="M3512" s="5">
        <f t="shared" si="164"/>
        <v>-8.6751311837867267</v>
      </c>
      <c r="N3512" s="95">
        <f t="shared" si="163"/>
        <v>1.7075138474751455E-4</v>
      </c>
      <c r="O3512" s="72">
        <f t="shared" si="162"/>
        <v>-1.7076596442492311E-4</v>
      </c>
    </row>
    <row r="3513" spans="1:15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6.6646499999999997E-2</v>
      </c>
      <c r="F3513" s="5">
        <v>4.3162600000000002E-2</v>
      </c>
      <c r="G3513" s="5">
        <v>6.04296E-2</v>
      </c>
      <c r="H3513" s="5">
        <v>0.79527619999999999</v>
      </c>
      <c r="I3513" s="9">
        <v>0.41068700000000002</v>
      </c>
      <c r="M3513" s="5">
        <f t="shared" si="164"/>
        <v>-4.0748344176542917</v>
      </c>
      <c r="N3513" s="95">
        <f t="shared" si="163"/>
        <v>1.6711024188004006E-2</v>
      </c>
      <c r="O3513" s="72">
        <f t="shared" si="162"/>
        <v>-1.6852228677571125E-2</v>
      </c>
    </row>
    <row r="3514" spans="1:15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-0.33408189999999999</v>
      </c>
      <c r="F3514" s="5">
        <v>3.1808299999999998E-2</v>
      </c>
      <c r="G3514" s="5">
        <v>5.6999099999999997E-2</v>
      </c>
      <c r="H3514" s="5">
        <v>0.34456290000000001</v>
      </c>
      <c r="I3514" s="9">
        <v>0.15707399999999999</v>
      </c>
      <c r="M3514" s="5">
        <f t="shared" si="164"/>
        <v>-3.6358615000448062</v>
      </c>
      <c r="N3514" s="95">
        <f t="shared" si="163"/>
        <v>2.568414905451339E-2</v>
      </c>
      <c r="O3514" s="72">
        <f t="shared" si="162"/>
        <v>-2.6019745622843996E-2</v>
      </c>
    </row>
    <row r="3515" spans="1:15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-3.8449999999999998E-2</v>
      </c>
      <c r="F3515" s="5">
        <v>2.3484600000000001E-2</v>
      </c>
      <c r="G3515" s="5">
        <v>5.8215000000000003E-2</v>
      </c>
      <c r="H3515" s="5">
        <v>0.42702119999999999</v>
      </c>
      <c r="I3515" s="9">
        <v>0.20552819999999999</v>
      </c>
      <c r="M3515" s="5">
        <f t="shared" si="164"/>
        <v>-3.6123527036440248</v>
      </c>
      <c r="N3515" s="95">
        <f t="shared" si="163"/>
        <v>2.6279050413928716E-2</v>
      </c>
      <c r="O3515" s="72">
        <f t="shared" si="162"/>
        <v>-2.6630515786679188E-2</v>
      </c>
    </row>
    <row r="3516" spans="1:15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-3.3004199999999997E-2</v>
      </c>
      <c r="F3516" s="5">
        <v>9.1795000000000002E-3</v>
      </c>
      <c r="G3516" s="5">
        <v>2.5929799999999999E-2</v>
      </c>
      <c r="H3516" s="5">
        <v>0.29479309999999997</v>
      </c>
      <c r="I3516" s="9">
        <v>0.18395439999999999</v>
      </c>
      <c r="M3516" s="5">
        <f t="shared" si="164"/>
        <v>-3.1336972532085934</v>
      </c>
      <c r="N3516" s="95">
        <f t="shared" si="163"/>
        <v>4.1738479512715317E-2</v>
      </c>
      <c r="O3516" s="72">
        <f t="shared" si="162"/>
        <v>-4.2634552370277065E-2</v>
      </c>
    </row>
    <row r="3517" spans="1:15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-1.6816999999999999E-2</v>
      </c>
      <c r="F3517" s="5">
        <v>-4.5910999999999999E-3</v>
      </c>
      <c r="G3517" s="5">
        <v>4.61885E-2</v>
      </c>
      <c r="H3517" s="5">
        <v>0.18037149999999999</v>
      </c>
      <c r="I3517" s="9">
        <v>0.19894719999999999</v>
      </c>
      <c r="M3517" s="5">
        <f t="shared" si="164"/>
        <v>-3.0773843699212864</v>
      </c>
      <c r="N3517" s="95">
        <f t="shared" si="163"/>
        <v>4.4049826850920792E-2</v>
      </c>
      <c r="O3517" s="72">
        <f t="shared" si="162"/>
        <v>-4.5049487425983796E-2</v>
      </c>
    </row>
    <row r="3518" spans="1:15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8.2727700000000001E-2</v>
      </c>
      <c r="F3518" s="5">
        <v>-4.1012699999999999E-2</v>
      </c>
      <c r="G3518" s="5">
        <v>4.75837E-2</v>
      </c>
      <c r="H3518" s="5">
        <v>0.21556030000000001</v>
      </c>
      <c r="I3518" s="9">
        <v>0.17210619999999999</v>
      </c>
      <c r="M3518" s="5">
        <f t="shared" si="164"/>
        <v>-3.067046452264715</v>
      </c>
      <c r="N3518" s="95">
        <f t="shared" si="163"/>
        <v>4.4487208506177982E-2</v>
      </c>
      <c r="O3518" s="72">
        <f t="shared" si="162"/>
        <v>-4.5507128166067279E-2</v>
      </c>
    </row>
    <row r="3519" spans="1:15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9.3719700000000003E-2</v>
      </c>
      <c r="F3519" s="5">
        <v>-5.7528900000000001E-2</v>
      </c>
      <c r="G3519" s="5">
        <v>5.8604299999999998E-2</v>
      </c>
      <c r="H3519" s="5">
        <v>0.2426189</v>
      </c>
      <c r="I3519" s="9">
        <v>0.204126</v>
      </c>
      <c r="M3519" s="5">
        <f t="shared" si="164"/>
        <v>-3.1499077956911177</v>
      </c>
      <c r="N3519" s="95">
        <f t="shared" si="163"/>
        <v>4.1094911460762051E-2</v>
      </c>
      <c r="O3519" s="72">
        <f t="shared" si="162"/>
        <v>-4.1963178194347972E-2</v>
      </c>
    </row>
    <row r="3520" spans="1:15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-8.6381799999999995E-2</v>
      </c>
      <c r="F3520" s="5">
        <v>0.1251813</v>
      </c>
      <c r="G3520" s="5">
        <v>3.3266400000000002E-2</v>
      </c>
      <c r="H3520" s="5">
        <v>0.33156429999999998</v>
      </c>
      <c r="I3520" s="9">
        <v>8.3767499999999995E-2</v>
      </c>
      <c r="M3520" s="5">
        <f t="shared" si="164"/>
        <v>-3.5038581793944501</v>
      </c>
      <c r="N3520" s="95">
        <f t="shared" si="163"/>
        <v>2.9202653009784137E-2</v>
      </c>
      <c r="O3520" s="72">
        <f t="shared" si="162"/>
        <v>-2.9637537941195859E-2</v>
      </c>
    </row>
    <row r="3521" spans="1:15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-0.1245246</v>
      </c>
      <c r="F3521" s="5">
        <v>4.43191E-2</v>
      </c>
      <c r="G3521" s="5">
        <v>-7.6562900000000003E-2</v>
      </c>
      <c r="H3521" s="5">
        <v>0.18025379999999999</v>
      </c>
      <c r="I3521" s="9">
        <v>6.3264100000000004E-2</v>
      </c>
      <c r="M3521" s="5">
        <f t="shared" si="164"/>
        <v>-2.2951378456441009</v>
      </c>
      <c r="N3521" s="95">
        <f t="shared" si="163"/>
        <v>9.1526443871685501E-2</v>
      </c>
      <c r="O3521" s="72">
        <f t="shared" si="162"/>
        <v>-9.5989498748053417E-2</v>
      </c>
    </row>
    <row r="3522" spans="1:15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-3.64909E-2</v>
      </c>
      <c r="F3522" s="5">
        <v>6.8083599999999994E-2</v>
      </c>
      <c r="G3522" s="5">
        <v>0.1348587</v>
      </c>
      <c r="H3522" s="5">
        <v>0.18493770000000001</v>
      </c>
      <c r="I3522" s="9">
        <v>9.2816200000000001E-2</v>
      </c>
      <c r="M3522" s="5">
        <f t="shared" si="164"/>
        <v>-3.9735339423662115</v>
      </c>
      <c r="N3522" s="95">
        <f t="shared" si="163"/>
        <v>1.8459684644597497E-2</v>
      </c>
      <c r="O3522" s="72">
        <f t="shared" ref="O3522:O3585" si="165">C3522*LN(logistic(M3522))+(1-C3522)*LN(1-logistic(M3522))</f>
        <v>-1.8632190861705242E-2</v>
      </c>
    </row>
    <row r="3523" spans="1:15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-9.7030999999999992E-3</v>
      </c>
      <c r="F3523" s="5">
        <v>9.9390300000000001E-2</v>
      </c>
      <c r="G3523" s="5">
        <v>3.4395500000000002E-2</v>
      </c>
      <c r="H3523" s="5">
        <v>0.16811770000000001</v>
      </c>
      <c r="I3523" s="9">
        <v>9.0604500000000004E-2</v>
      </c>
      <c r="M3523" s="5">
        <f t="shared" si="164"/>
        <v>-3.178909771573331</v>
      </c>
      <c r="N3523" s="95">
        <f t="shared" ref="N3523:N3586" si="166">logistic(M3523)</f>
        <v>3.99671447951283E-2</v>
      </c>
      <c r="O3523" s="72">
        <f t="shared" si="165"/>
        <v>-4.0787770934147385E-2</v>
      </c>
    </row>
    <row r="3524" spans="1:15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-4.6522999999999998E-3</v>
      </c>
      <c r="F3524" s="5">
        <v>0.13836670000000001</v>
      </c>
      <c r="G3524" s="5">
        <v>4.4607500000000001E-2</v>
      </c>
      <c r="H3524" s="5">
        <v>0.28290090000000001</v>
      </c>
      <c r="I3524" s="9">
        <v>8.3183999999999994E-2</v>
      </c>
      <c r="M3524" s="5">
        <f t="shared" ref="M3524:M3587" si="167">MMULT(D3524:I3524,$L$20:$L$25)</f>
        <v>-3.5026917889833689</v>
      </c>
      <c r="N3524" s="95">
        <f t="shared" si="166"/>
        <v>2.9235738176811969E-2</v>
      </c>
      <c r="O3524" s="72">
        <f t="shared" si="165"/>
        <v>-2.967161892722376E-2</v>
      </c>
    </row>
    <row r="3525" spans="1:15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6.6321599999999994E-2</v>
      </c>
      <c r="F3525" s="5">
        <v>0.1559372</v>
      </c>
      <c r="G3525" s="5">
        <v>3.44309E-2</v>
      </c>
      <c r="H3525" s="5">
        <v>0.42451</v>
      </c>
      <c r="I3525" s="9">
        <v>0.1031242</v>
      </c>
      <c r="M3525" s="5">
        <f t="shared" si="167"/>
        <v>-3.630734848434189</v>
      </c>
      <c r="N3525" s="95">
        <f t="shared" si="166"/>
        <v>2.5812753251098556E-2</v>
      </c>
      <c r="O3525" s="72">
        <f t="shared" si="165"/>
        <v>-2.6151748694252023E-2</v>
      </c>
    </row>
    <row r="3526" spans="1:15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-2.2073700000000002E-2</v>
      </c>
      <c r="F3526" s="5">
        <v>0.13781479999999999</v>
      </c>
      <c r="G3526" s="5">
        <v>4.2392399999999997E-2</v>
      </c>
      <c r="H3526" s="5">
        <v>0.74458590000000002</v>
      </c>
      <c r="I3526" s="9">
        <v>0.1223863</v>
      </c>
      <c r="M3526" s="5">
        <f t="shared" si="167"/>
        <v>-4.2028325480139888</v>
      </c>
      <c r="N3526" s="95">
        <f t="shared" si="166"/>
        <v>1.4732858422234161E-2</v>
      </c>
      <c r="O3526" s="72">
        <f t="shared" si="165"/>
        <v>-1.484246485713688E-2</v>
      </c>
    </row>
    <row r="3527" spans="1:15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-2.3962000000000001E-2</v>
      </c>
      <c r="F3527" s="5">
        <v>0.1369196</v>
      </c>
      <c r="G3527" s="5">
        <v>2.9426500000000001E-2</v>
      </c>
      <c r="H3527" s="5">
        <v>0.80728520000000004</v>
      </c>
      <c r="I3527" s="9">
        <v>9.5844899999999997E-2</v>
      </c>
      <c r="M3527" s="5">
        <f t="shared" si="167"/>
        <v>-4.2149638496055228</v>
      </c>
      <c r="N3527" s="95">
        <f t="shared" si="166"/>
        <v>1.4557795586997768E-2</v>
      </c>
      <c r="O3527" s="72">
        <f t="shared" si="165"/>
        <v>-1.4664800062424238E-2</v>
      </c>
    </row>
    <row r="3528" spans="1:15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-6.5946400000000002E-2</v>
      </c>
      <c r="F3528" s="5">
        <v>0.14164860000000001</v>
      </c>
      <c r="G3528" s="5">
        <v>4.0127099999999999E-2</v>
      </c>
      <c r="H3528" s="5">
        <v>0.5745711</v>
      </c>
      <c r="I3528" s="9">
        <v>9.8589399999999994E-2</v>
      </c>
      <c r="M3528" s="5">
        <f t="shared" si="167"/>
        <v>-3.9522807881180686</v>
      </c>
      <c r="N3528" s="95">
        <f t="shared" si="166"/>
        <v>1.8848735950027368E-2</v>
      </c>
      <c r="O3528" s="72">
        <f t="shared" si="165"/>
        <v>-1.9028637572546424E-2</v>
      </c>
    </row>
    <row r="3529" spans="1:15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-3.4359E-3</v>
      </c>
      <c r="F3529" s="5">
        <v>0.182035</v>
      </c>
      <c r="G3529" s="5">
        <v>3.3757099999999998E-2</v>
      </c>
      <c r="H3529" s="5">
        <v>1.0915349999999999</v>
      </c>
      <c r="I3529" s="9">
        <v>0.1080651</v>
      </c>
      <c r="M3529" s="5">
        <f t="shared" si="167"/>
        <v>-4.7521022658271423</v>
      </c>
      <c r="N3529" s="95">
        <f t="shared" si="166"/>
        <v>8.5596263865377487E-3</v>
      </c>
      <c r="O3529" s="72">
        <f t="shared" si="165"/>
        <v>-8.5964703863833977E-3</v>
      </c>
    </row>
    <row r="3530" spans="1:15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-2.10587E-2</v>
      </c>
      <c r="F3530" s="5">
        <v>0.17532439999999999</v>
      </c>
      <c r="G3530" s="5">
        <v>3.2849900000000001E-2</v>
      </c>
      <c r="H3530" s="5">
        <v>0.84591179999999999</v>
      </c>
      <c r="I3530" s="9">
        <v>0.10699649999999999</v>
      </c>
      <c r="M3530" s="5">
        <f t="shared" si="167"/>
        <v>-4.351630246571192</v>
      </c>
      <c r="N3530" s="95">
        <f t="shared" si="166"/>
        <v>1.2721857274111802E-2</v>
      </c>
      <c r="O3530" s="72">
        <f t="shared" si="165"/>
        <v>-1.2803473041992556E-2</v>
      </c>
    </row>
    <row r="3531" spans="1:15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-2.5787899999999999E-2</v>
      </c>
      <c r="F3531" s="5">
        <v>0.1871227</v>
      </c>
      <c r="G3531" s="5">
        <v>3.8020600000000002E-2</v>
      </c>
      <c r="H3531" s="5">
        <v>0.91142809999999996</v>
      </c>
      <c r="I3531" s="9">
        <v>0.1048945</v>
      </c>
      <c r="M3531" s="5">
        <f t="shared" si="167"/>
        <v>-4.5178145630555919</v>
      </c>
      <c r="N3531" s="95">
        <f t="shared" si="166"/>
        <v>1.0795042321004394E-2</v>
      </c>
      <c r="O3531" s="72">
        <f t="shared" si="165"/>
        <v>-1.0853731540929076E-2</v>
      </c>
    </row>
    <row r="3532" spans="1:15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4.4263999999999996E-3</v>
      </c>
      <c r="F3532" s="5">
        <v>0.1864469</v>
      </c>
      <c r="G3532" s="5">
        <v>4.4072600000000003E-2</v>
      </c>
      <c r="H3532" s="5">
        <v>0.9122555</v>
      </c>
      <c r="I3532" s="9">
        <v>0.1110449</v>
      </c>
      <c r="M3532" s="5">
        <f t="shared" si="167"/>
        <v>-4.5502285181396092</v>
      </c>
      <c r="N3532" s="95">
        <f t="shared" si="166"/>
        <v>1.0454341936158016E-2</v>
      </c>
      <c r="O3532" s="72">
        <f t="shared" si="165"/>
        <v>-1.05093724433222E-2</v>
      </c>
    </row>
    <row r="3533" spans="1:15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2.4864000000000001E-2</v>
      </c>
      <c r="F3533" s="5">
        <v>0.17983170000000001</v>
      </c>
      <c r="G3533" s="5">
        <v>3.6069900000000002E-2</v>
      </c>
      <c r="H3533" s="5">
        <v>0.96381329999999998</v>
      </c>
      <c r="I3533" s="9">
        <v>0.1061556</v>
      </c>
      <c r="M3533" s="5">
        <f t="shared" si="167"/>
        <v>-4.5533186529111749</v>
      </c>
      <c r="N3533" s="95">
        <f t="shared" si="166"/>
        <v>1.042242265322651E-2</v>
      </c>
      <c r="O3533" s="72">
        <f t="shared" si="165"/>
        <v>-1.0477116460103748E-2</v>
      </c>
    </row>
    <row r="3534" spans="1:15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7.7140799999999995E-2</v>
      </c>
      <c r="F3534" s="5">
        <v>5.4256499999999999E-2</v>
      </c>
      <c r="G3534" s="5">
        <v>3.1534699999999999E-2</v>
      </c>
      <c r="H3534" s="5">
        <v>0.29492020000000002</v>
      </c>
      <c r="I3534" s="9">
        <v>0.1010564</v>
      </c>
      <c r="M3534" s="5">
        <f t="shared" si="167"/>
        <v>-3.2500068258173456</v>
      </c>
      <c r="N3534" s="95">
        <f t="shared" si="166"/>
        <v>3.7326642068776526E-2</v>
      </c>
      <c r="O3534" s="72">
        <f t="shared" si="165"/>
        <v>-3.8041116902105175E-2</v>
      </c>
    </row>
    <row r="3535" spans="1:15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8.6761000000000008E-3</v>
      </c>
      <c r="F3535" s="5">
        <v>5.9485000000000003E-2</v>
      </c>
      <c r="G3535" s="5">
        <v>4.0456100000000002E-2</v>
      </c>
      <c r="H3535" s="5">
        <v>0.52416320000000005</v>
      </c>
      <c r="I3535" s="9">
        <v>0.1244561</v>
      </c>
      <c r="M3535" s="5">
        <f t="shared" si="167"/>
        <v>-3.708161719988889</v>
      </c>
      <c r="N3535" s="95">
        <f t="shared" si="166"/>
        <v>2.3935599005484368E-2</v>
      </c>
      <c r="O3535" s="72">
        <f t="shared" si="165"/>
        <v>-2.4226710120405892E-2</v>
      </c>
    </row>
    <row r="3536" spans="1:15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1.37065E-2</v>
      </c>
      <c r="F3536" s="5">
        <v>6.2887200000000004E-2</v>
      </c>
      <c r="G3536" s="5">
        <v>3.0427900000000001E-2</v>
      </c>
      <c r="H3536" s="5">
        <v>0.57106049999999997</v>
      </c>
      <c r="I3536" s="9">
        <v>0.122751</v>
      </c>
      <c r="M3536" s="5">
        <f t="shared" si="167"/>
        <v>-3.706599724429549</v>
      </c>
      <c r="N3536" s="95">
        <f t="shared" si="166"/>
        <v>2.3972118566338838E-2</v>
      </c>
      <c r="O3536" s="72">
        <f t="shared" si="165"/>
        <v>-2.4264125934389157E-2</v>
      </c>
    </row>
    <row r="3537" spans="1:15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1.45302E-2</v>
      </c>
      <c r="F3537" s="5">
        <v>3.87956E-2</v>
      </c>
      <c r="G3537" s="5">
        <v>3.1900199999999997E-2</v>
      </c>
      <c r="H3537" s="5">
        <v>0.85357550000000004</v>
      </c>
      <c r="I3537" s="9">
        <v>0.1334515</v>
      </c>
      <c r="M3537" s="5">
        <f t="shared" si="167"/>
        <v>-4.1265877304266407</v>
      </c>
      <c r="N3537" s="95">
        <f t="shared" si="166"/>
        <v>1.5881557459701552E-2</v>
      </c>
      <c r="O3537" s="72">
        <f t="shared" si="165"/>
        <v>-1.6009020738319807E-2</v>
      </c>
    </row>
    <row r="3538" spans="1:15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-1.6808900000000002E-2</v>
      </c>
      <c r="F3538" s="5">
        <v>2.1377400000000001E-2</v>
      </c>
      <c r="G3538" s="5">
        <v>2.4628799999999999E-2</v>
      </c>
      <c r="H3538" s="5">
        <v>0.84779380000000004</v>
      </c>
      <c r="I3538" s="9">
        <v>0.119183</v>
      </c>
      <c r="M3538" s="5">
        <f t="shared" si="167"/>
        <v>-4.0557126015465164</v>
      </c>
      <c r="N3538" s="95">
        <f t="shared" si="166"/>
        <v>1.7028150408696808E-2</v>
      </c>
      <c r="O3538" s="72">
        <f t="shared" si="165"/>
        <v>-1.7174796486831626E-2</v>
      </c>
    </row>
    <row r="3539" spans="1:15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0.1091138</v>
      </c>
      <c r="F3539" s="5">
        <v>8.4858699999999995E-2</v>
      </c>
      <c r="G3539" s="5">
        <v>3.7728699999999997E-2</v>
      </c>
      <c r="H3539" s="5">
        <v>0.64231870000000002</v>
      </c>
      <c r="I3539" s="9">
        <v>0.1056477</v>
      </c>
      <c r="M3539" s="5">
        <f t="shared" si="167"/>
        <v>-3.8815656253557544</v>
      </c>
      <c r="N3539" s="95">
        <f t="shared" si="166"/>
        <v>2.0201984030437849E-2</v>
      </c>
      <c r="O3539" s="72">
        <f t="shared" si="165"/>
        <v>-2.0408834713819587E-2</v>
      </c>
    </row>
    <row r="3540" spans="1:15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3.1630100000000001E-2</v>
      </c>
      <c r="F3540" s="5">
        <v>4.2808300000000001E-2</v>
      </c>
      <c r="G3540" s="5">
        <v>2.2432400000000002E-2</v>
      </c>
      <c r="H3540" s="5">
        <v>0.51087680000000002</v>
      </c>
      <c r="I3540" s="9">
        <v>0.12012589999999999</v>
      </c>
      <c r="M3540" s="5">
        <f t="shared" si="167"/>
        <v>-3.5117392742174829</v>
      </c>
      <c r="N3540" s="95">
        <f t="shared" si="166"/>
        <v>2.8980052180105222E-2</v>
      </c>
      <c r="O3540" s="72">
        <f t="shared" si="165"/>
        <v>-2.9408267318002966E-2</v>
      </c>
    </row>
    <row r="3541" spans="1:15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-3.0049900000000001E-2</v>
      </c>
      <c r="F3541" s="5">
        <v>1.48585E-2</v>
      </c>
      <c r="G3541" s="5">
        <v>3.7839499999999998E-2</v>
      </c>
      <c r="H3541" s="5">
        <v>0.50663360000000002</v>
      </c>
      <c r="I3541" s="9">
        <v>8.3335000000000006E-2</v>
      </c>
      <c r="M3541" s="5">
        <f t="shared" si="167"/>
        <v>-3.6359400253611338</v>
      </c>
      <c r="N3541" s="95">
        <f t="shared" si="166"/>
        <v>2.5682184073000908E-2</v>
      </c>
      <c r="O3541" s="72">
        <f t="shared" si="165"/>
        <v>-2.601772884406622E-2</v>
      </c>
    </row>
    <row r="3542" spans="1:15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-0.15976660000000001</v>
      </c>
      <c r="F3542" s="5">
        <v>1.6281899999999998E-2</v>
      </c>
      <c r="G3542" s="5">
        <v>2.9515199999999998E-2</v>
      </c>
      <c r="H3542" s="5">
        <v>0.35474820000000001</v>
      </c>
      <c r="I3542" s="9">
        <v>7.0882000000000001E-2</v>
      </c>
      <c r="M3542" s="5">
        <f t="shared" si="167"/>
        <v>-3.3908514012595101</v>
      </c>
      <c r="N3542" s="95">
        <f t="shared" si="166"/>
        <v>3.2582607620907741E-2</v>
      </c>
      <c r="O3542" s="72">
        <f t="shared" si="165"/>
        <v>-3.3125240277407701E-2</v>
      </c>
    </row>
    <row r="3543" spans="1:15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1.9897100000000001E-2</v>
      </c>
      <c r="F3543" s="5">
        <v>4.1970500000000001E-2</v>
      </c>
      <c r="G3543" s="5">
        <v>3.7522899999999998E-2</v>
      </c>
      <c r="H3543" s="5">
        <v>0.50576310000000002</v>
      </c>
      <c r="I3543" s="9">
        <v>8.0189499999999997E-2</v>
      </c>
      <c r="M3543" s="5">
        <f t="shared" si="167"/>
        <v>-3.6526932716491944</v>
      </c>
      <c r="N3543" s="95">
        <f t="shared" si="166"/>
        <v>2.5266288716370353E-2</v>
      </c>
      <c r="O3543" s="72">
        <f t="shared" si="165"/>
        <v>-2.5590961919604232E-2</v>
      </c>
    </row>
    <row r="3544" spans="1:15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-0.13154560000000001</v>
      </c>
      <c r="F3544" s="5">
        <v>-0.68042630000000004</v>
      </c>
      <c r="G3544" s="5">
        <v>3.5405100000000002E-2</v>
      </c>
      <c r="H3544" s="5">
        <v>0.49933460000000002</v>
      </c>
      <c r="I3544" s="9">
        <v>0.69377500000000003</v>
      </c>
      <c r="M3544" s="5">
        <f t="shared" si="167"/>
        <v>-2.2576314550561518</v>
      </c>
      <c r="N3544" s="95">
        <f t="shared" si="166"/>
        <v>9.4693220986474466E-2</v>
      </c>
      <c r="O3544" s="72">
        <f t="shared" si="165"/>
        <v>-9.948141038835473E-2</v>
      </c>
    </row>
    <row r="3545" spans="1:15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-0.13372319999999999</v>
      </c>
      <c r="F3545" s="5">
        <v>-0.65769140000000004</v>
      </c>
      <c r="G3545" s="5">
        <v>3.1723099999999997E-2</v>
      </c>
      <c r="H3545" s="5">
        <v>0.46114830000000001</v>
      </c>
      <c r="I3545" s="9">
        <v>0.75907119999999995</v>
      </c>
      <c r="M3545" s="5">
        <f t="shared" si="167"/>
        <v>-2.1608194838436652</v>
      </c>
      <c r="N3545" s="95">
        <f t="shared" si="166"/>
        <v>0.10332450278413904</v>
      </c>
      <c r="O3545" s="72">
        <f t="shared" si="165"/>
        <v>-0.10906124690672769</v>
      </c>
    </row>
    <row r="3546" spans="1:15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-0.11940149999999999</v>
      </c>
      <c r="F3546" s="5">
        <v>-0.60560610000000004</v>
      </c>
      <c r="G3546" s="5">
        <v>1.8099500000000001E-2</v>
      </c>
      <c r="H3546" s="5">
        <v>0.33939710000000001</v>
      </c>
      <c r="I3546" s="9">
        <v>0.74023720000000004</v>
      </c>
      <c r="M3546" s="5">
        <f t="shared" si="167"/>
        <v>-1.9392921509315881</v>
      </c>
      <c r="N3546" s="95">
        <f t="shared" si="166"/>
        <v>0.12572564175723946</v>
      </c>
      <c r="O3546" s="72">
        <f t="shared" si="165"/>
        <v>-0.13436104155345455</v>
      </c>
    </row>
    <row r="3547" spans="1:15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-6.1882899999999998E-2</v>
      </c>
      <c r="F3547" s="5">
        <v>-0.4922762</v>
      </c>
      <c r="G3547" s="5">
        <v>3.00594E-2</v>
      </c>
      <c r="H3547" s="5">
        <v>0.28594389999999997</v>
      </c>
      <c r="I3547" s="9">
        <v>0.6709001</v>
      </c>
      <c r="M3547" s="5">
        <f t="shared" si="167"/>
        <v>-2.1336960338723343</v>
      </c>
      <c r="N3547" s="95">
        <f t="shared" si="166"/>
        <v>0.10586462507169972</v>
      </c>
      <c r="O3547" s="72">
        <f t="shared" si="165"/>
        <v>-0.11189808917810101</v>
      </c>
    </row>
    <row r="3548" spans="1:15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-8.5673399999999997E-2</v>
      </c>
      <c r="F3548" s="5">
        <v>-0.41143770000000002</v>
      </c>
      <c r="G3548" s="5">
        <v>5.4256899999999997E-2</v>
      </c>
      <c r="H3548" s="5">
        <v>0.2649994</v>
      </c>
      <c r="I3548" s="9">
        <v>0.7289099</v>
      </c>
      <c r="M3548" s="5">
        <f t="shared" si="167"/>
        <v>-2.3853258442305378</v>
      </c>
      <c r="N3548" s="95">
        <f t="shared" si="166"/>
        <v>8.4298540349770038E-2</v>
      </c>
      <c r="O3548" s="72">
        <f t="shared" si="165"/>
        <v>-8.8064884843042035E-2</v>
      </c>
    </row>
    <row r="3549" spans="1:15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-3.9843999999999997E-2</v>
      </c>
      <c r="F3549" s="5">
        <v>-0.36734529999999999</v>
      </c>
      <c r="G3549" s="5">
        <v>4.3784799999999999E-2</v>
      </c>
      <c r="H3549" s="5">
        <v>0.38166539999999999</v>
      </c>
      <c r="I3549" s="9">
        <v>0.76081810000000005</v>
      </c>
      <c r="M3549" s="5">
        <f t="shared" si="167"/>
        <v>-2.5128224535014629</v>
      </c>
      <c r="N3549" s="95">
        <f t="shared" si="166"/>
        <v>7.4964152826399941E-2</v>
      </c>
      <c r="O3549" s="72">
        <f t="shared" si="165"/>
        <v>-7.7922788519427841E-2</v>
      </c>
    </row>
    <row r="3550" spans="1:15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-2.0712499999999998E-2</v>
      </c>
      <c r="F3550" s="5">
        <v>-0.3179883</v>
      </c>
      <c r="G3550" s="5">
        <v>4.9202200000000001E-2</v>
      </c>
      <c r="H3550" s="5">
        <v>0.48343700000000001</v>
      </c>
      <c r="I3550" s="9">
        <v>0.81235000000000002</v>
      </c>
      <c r="M3550" s="5">
        <f t="shared" si="167"/>
        <v>-2.750241527607125</v>
      </c>
      <c r="N3550" s="95">
        <f t="shared" si="166"/>
        <v>6.0073011051018872E-2</v>
      </c>
      <c r="O3550" s="72">
        <f t="shared" si="165"/>
        <v>-6.1953078065532685E-2</v>
      </c>
    </row>
    <row r="3551" spans="1:15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-1.22647E-2</v>
      </c>
      <c r="F3551" s="5">
        <v>-0.3013557</v>
      </c>
      <c r="G3551" s="5">
        <v>3.5212599999999997E-2</v>
      </c>
      <c r="H3551" s="5">
        <v>0.29704770000000003</v>
      </c>
      <c r="I3551" s="9">
        <v>0.84453250000000002</v>
      </c>
      <c r="M3551" s="5">
        <f t="shared" si="167"/>
        <v>-2.3420488345073398</v>
      </c>
      <c r="N3551" s="95">
        <f t="shared" si="166"/>
        <v>8.7699851941270932E-2</v>
      </c>
      <c r="O3551" s="72">
        <f t="shared" si="165"/>
        <v>-9.1786233339009357E-2</v>
      </c>
    </row>
    <row r="3552" spans="1:15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-2.8196200000000001E-2</v>
      </c>
      <c r="F3552" s="5">
        <v>-0.25228390000000001</v>
      </c>
      <c r="G3552" s="5">
        <v>4.3996199999999999E-2</v>
      </c>
      <c r="H3552" s="5">
        <v>0.62033439999999995</v>
      </c>
      <c r="I3552" s="9">
        <v>0.83712209999999998</v>
      </c>
      <c r="M3552" s="5">
        <f t="shared" si="167"/>
        <v>-3.0100420018316068</v>
      </c>
      <c r="N3552" s="95">
        <f t="shared" si="166"/>
        <v>4.6974265317791628E-2</v>
      </c>
      <c r="O3552" s="72">
        <f t="shared" si="165"/>
        <v>-4.8113371828725347E-2</v>
      </c>
    </row>
    <row r="3553" spans="1:15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-7.4080199999999999E-2</v>
      </c>
      <c r="F3553" s="5">
        <v>-0.21990000000000001</v>
      </c>
      <c r="G3553" s="5">
        <v>4.7175599999999998E-2</v>
      </c>
      <c r="H3553" s="5">
        <v>0.97484700000000002</v>
      </c>
      <c r="I3553" s="9">
        <v>0.97031780000000001</v>
      </c>
      <c r="M3553" s="5">
        <f t="shared" si="167"/>
        <v>-3.583978979068426</v>
      </c>
      <c r="N3553" s="95">
        <f t="shared" si="166"/>
        <v>2.7014932170211683E-2</v>
      </c>
      <c r="O3553" s="72">
        <f t="shared" si="165"/>
        <v>-2.7386543440316279E-2</v>
      </c>
    </row>
    <row r="3554" spans="1:15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-1.3871E-2</v>
      </c>
      <c r="F3554" s="5">
        <v>0.37303350000000002</v>
      </c>
      <c r="G3554" s="5">
        <v>5.20744E-2</v>
      </c>
      <c r="H3554" s="5">
        <v>1.855639</v>
      </c>
      <c r="I3554" s="9">
        <v>0.26588909999999999</v>
      </c>
      <c r="M3554" s="5">
        <f t="shared" si="167"/>
        <v>-6.3005259655827572</v>
      </c>
      <c r="N3554" s="95">
        <f t="shared" si="166"/>
        <v>1.8319768988576343E-3</v>
      </c>
      <c r="O3554" s="72">
        <f t="shared" si="165"/>
        <v>-1.8336570208132286E-3</v>
      </c>
    </row>
    <row r="3555" spans="1:15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4.1166000000000001E-2</v>
      </c>
      <c r="F3555" s="5">
        <v>0.37575979999999998</v>
      </c>
      <c r="G3555" s="5">
        <v>5.1291900000000001E-2</v>
      </c>
      <c r="H3555" s="5">
        <v>1.5647249999999999</v>
      </c>
      <c r="I3555" s="9">
        <v>0.2547662</v>
      </c>
      <c r="M3555" s="5">
        <f t="shared" si="167"/>
        <v>-5.8187188333024658</v>
      </c>
      <c r="N3555" s="95">
        <f t="shared" si="166"/>
        <v>2.9626064609855796E-3</v>
      </c>
      <c r="O3555" s="72">
        <f t="shared" si="165"/>
        <v>-2.9670036664473025E-3</v>
      </c>
    </row>
    <row r="3556" spans="1:15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2.3441900000000002E-2</v>
      </c>
      <c r="F3556" s="5">
        <v>0.4146937</v>
      </c>
      <c r="G3556" s="5">
        <v>6.9986099999999996E-2</v>
      </c>
      <c r="H3556" s="5">
        <v>2.4680840000000002</v>
      </c>
      <c r="I3556" s="9">
        <v>0.25143070000000001</v>
      </c>
      <c r="M3556" s="5">
        <f t="shared" si="167"/>
        <v>-7.4738623233396604</v>
      </c>
      <c r="N3556" s="95">
        <f t="shared" si="166"/>
        <v>5.6740915907496072E-4</v>
      </c>
      <c r="O3556" s="72">
        <f t="shared" si="165"/>
        <v>-5.6757019657082102E-4</v>
      </c>
    </row>
    <row r="3557" spans="1:15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-3.35132E-2</v>
      </c>
      <c r="F3557" s="5">
        <v>0.45752419999999999</v>
      </c>
      <c r="G3557" s="5">
        <v>5.44339E-2</v>
      </c>
      <c r="H3557" s="5">
        <v>3.3219590000000001</v>
      </c>
      <c r="I3557" s="9">
        <v>0.25344709999999998</v>
      </c>
      <c r="M3557" s="5">
        <f t="shared" si="167"/>
        <v>-8.7948159782163486</v>
      </c>
      <c r="N3557" s="95">
        <f t="shared" si="166"/>
        <v>1.5149355377706031E-4</v>
      </c>
      <c r="O3557" s="72">
        <f t="shared" si="165"/>
        <v>-1.5150503008457266E-4</v>
      </c>
    </row>
    <row r="3558" spans="1:15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-2.8036700000000001E-2</v>
      </c>
      <c r="F3558" s="5">
        <v>0.44199500000000003</v>
      </c>
      <c r="G3558" s="5">
        <v>4.9966999999999998E-2</v>
      </c>
      <c r="H3558" s="5">
        <v>2.9114930000000001</v>
      </c>
      <c r="I3558" s="9">
        <v>0.24111879999999999</v>
      </c>
      <c r="M3558" s="5">
        <f t="shared" si="167"/>
        <v>-8.0877608921597943</v>
      </c>
      <c r="N3558" s="95">
        <f t="shared" si="166"/>
        <v>3.0718262363654098E-4</v>
      </c>
      <c r="O3558" s="72">
        <f t="shared" si="165"/>
        <v>-3.0722981388288807E-4</v>
      </c>
    </row>
    <row r="3559" spans="1:15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-3.6276599999999999E-2</v>
      </c>
      <c r="F3559" s="5">
        <v>0.46971350000000001</v>
      </c>
      <c r="G3559" s="5">
        <v>6.99679E-2</v>
      </c>
      <c r="H3559" s="5">
        <v>5.2523119999999999</v>
      </c>
      <c r="I3559" s="9">
        <v>0.24743999999999999</v>
      </c>
      <c r="M3559" s="5">
        <f t="shared" si="167"/>
        <v>-12.017858189495799</v>
      </c>
      <c r="N3559" s="95">
        <f t="shared" si="166"/>
        <v>6.0354253525880513E-6</v>
      </c>
      <c r="O3559" s="72">
        <f t="shared" si="165"/>
        <v>-6.0354435658546963E-6</v>
      </c>
    </row>
    <row r="3560" spans="1:15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5.6452500000000003E-2</v>
      </c>
      <c r="F3560" s="5">
        <v>0.39586179999999999</v>
      </c>
      <c r="G3560" s="5">
        <v>4.1840299999999997E-2</v>
      </c>
      <c r="H3560" s="5">
        <v>2.8817699999999999</v>
      </c>
      <c r="I3560" s="9">
        <v>0.16739699999999999</v>
      </c>
      <c r="M3560" s="5">
        <f t="shared" si="167"/>
        <v>-7.9189850734745058</v>
      </c>
      <c r="N3560" s="95">
        <f t="shared" si="166"/>
        <v>3.6363905891707187E-4</v>
      </c>
      <c r="O3560" s="72">
        <f t="shared" si="165"/>
        <v>-3.6370519163248335E-4</v>
      </c>
    </row>
    <row r="3561" spans="1:15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0.12805520000000001</v>
      </c>
      <c r="F3561" s="5">
        <v>0.40815040000000002</v>
      </c>
      <c r="G3561" s="5">
        <v>4.0582699999999999E-2</v>
      </c>
      <c r="H3561" s="5">
        <v>2.4108239999999999</v>
      </c>
      <c r="I3561" s="9">
        <v>0.19480829999999999</v>
      </c>
      <c r="M3561" s="5">
        <f t="shared" si="167"/>
        <v>-7.1296386985693445</v>
      </c>
      <c r="N3561" s="95">
        <f t="shared" si="166"/>
        <v>8.0036763934628725E-4</v>
      </c>
      <c r="O3561" s="72">
        <f t="shared" si="165"/>
        <v>-8.0068810453009663E-4</v>
      </c>
    </row>
    <row r="3562" spans="1:15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9.8109199999999994E-2</v>
      </c>
      <c r="F3562" s="5">
        <v>0.4480421</v>
      </c>
      <c r="G3562" s="5">
        <v>3.9952599999999998E-2</v>
      </c>
      <c r="H3562" s="5">
        <v>2.659116</v>
      </c>
      <c r="I3562" s="9">
        <v>0.18607699999999999</v>
      </c>
      <c r="M3562" s="5">
        <f t="shared" si="167"/>
        <v>-7.596098354511958</v>
      </c>
      <c r="N3562" s="95">
        <f t="shared" si="166"/>
        <v>5.0215554474374849E-4</v>
      </c>
      <c r="O3562" s="72">
        <f t="shared" si="165"/>
        <v>-5.0228166706309469E-4</v>
      </c>
    </row>
    <row r="3563" spans="1:15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2.2756800000000001E-2</v>
      </c>
      <c r="F3563" s="5">
        <v>0.41883500000000001</v>
      </c>
      <c r="G3563" s="5">
        <v>4.8783199999999999E-2</v>
      </c>
      <c r="H3563" s="5">
        <v>2.2080479999999998</v>
      </c>
      <c r="I3563" s="9">
        <v>0.1876999</v>
      </c>
      <c r="M3563" s="5">
        <f t="shared" si="167"/>
        <v>-6.9356690008810755</v>
      </c>
      <c r="N3563" s="95">
        <f t="shared" si="166"/>
        <v>9.7152748270949187E-4</v>
      </c>
      <c r="O3563" s="72">
        <f t="shared" si="165"/>
        <v>-9.7199972142098543E-4</v>
      </c>
    </row>
    <row r="3564" spans="1:15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2.2369799999999999E-2</v>
      </c>
      <c r="F3564" s="5">
        <v>3.6093199999999999E-2</v>
      </c>
      <c r="G3564" s="5">
        <v>3.8993E-2</v>
      </c>
      <c r="H3564" s="5">
        <v>0.40940759999999998</v>
      </c>
      <c r="I3564" s="9">
        <v>0.13338459999999999</v>
      </c>
      <c r="M3564" s="5">
        <f t="shared" si="167"/>
        <v>-3.4683647786602907</v>
      </c>
      <c r="N3564" s="95">
        <f t="shared" si="166"/>
        <v>3.0225876737314902E-2</v>
      </c>
      <c r="O3564" s="72">
        <f t="shared" si="165"/>
        <v>-3.0692097217205762E-2</v>
      </c>
    </row>
    <row r="3565" spans="1:15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-4.4327800000000001E-2</v>
      </c>
      <c r="F3565" s="5">
        <v>1.9957599999999999E-2</v>
      </c>
      <c r="G3565" s="5">
        <v>7.3155499999999998E-2</v>
      </c>
      <c r="H3565" s="5">
        <v>0.4746879</v>
      </c>
      <c r="I3565" s="9">
        <v>0.16417709999999999</v>
      </c>
      <c r="M3565" s="5">
        <f t="shared" si="167"/>
        <v>-3.8307574168962342</v>
      </c>
      <c r="N3565" s="95">
        <f t="shared" si="166"/>
        <v>2.123257654999337E-2</v>
      </c>
      <c r="O3565" s="72">
        <f t="shared" si="165"/>
        <v>-2.1461230098657098E-2</v>
      </c>
    </row>
    <row r="3566" spans="1:15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9.0489000000000003E-3</v>
      </c>
      <c r="F3566" s="5">
        <v>3.29056E-2</v>
      </c>
      <c r="G3566" s="5">
        <v>7.7175099999999996E-2</v>
      </c>
      <c r="H3566" s="5">
        <v>0.40277020000000002</v>
      </c>
      <c r="I3566" s="9">
        <v>0.15375330000000001</v>
      </c>
      <c r="M3566" s="5">
        <f t="shared" si="167"/>
        <v>-3.7514704672872194</v>
      </c>
      <c r="N3566" s="95">
        <f t="shared" si="166"/>
        <v>2.2944381931676704E-2</v>
      </c>
      <c r="O3566" s="72">
        <f t="shared" si="165"/>
        <v>-2.3211701161168625E-2</v>
      </c>
    </row>
    <row r="3567" spans="1:15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2.4845900000000001E-2</v>
      </c>
      <c r="F3567" s="5">
        <v>4.2906399999999997E-2</v>
      </c>
      <c r="G3567" s="5">
        <v>6.7617099999999999E-2</v>
      </c>
      <c r="H3567" s="5">
        <v>0.63625069999999995</v>
      </c>
      <c r="I3567" s="9">
        <v>0.19991100000000001</v>
      </c>
      <c r="M3567" s="5">
        <f t="shared" si="167"/>
        <v>-4.0264781734098687</v>
      </c>
      <c r="N3567" s="95">
        <f t="shared" si="166"/>
        <v>1.7524454060488154E-2</v>
      </c>
      <c r="O3567" s="72">
        <f t="shared" si="165"/>
        <v>-1.7679825177468324E-2</v>
      </c>
    </row>
    <row r="3568" spans="1:15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1.5595299999999999E-2</v>
      </c>
      <c r="F3568" s="5">
        <v>5.7675999999999998E-2</v>
      </c>
      <c r="G3568" s="5">
        <v>5.66013E-2</v>
      </c>
      <c r="H3568" s="5">
        <v>0.52242319999999998</v>
      </c>
      <c r="I3568" s="9">
        <v>0.16421259999999999</v>
      </c>
      <c r="M3568" s="5">
        <f t="shared" si="167"/>
        <v>-3.8043995594622086</v>
      </c>
      <c r="N3568" s="95">
        <f t="shared" si="166"/>
        <v>2.1787307253967925E-2</v>
      </c>
      <c r="O3568" s="72">
        <f t="shared" si="165"/>
        <v>-2.2028155346636231E-2</v>
      </c>
    </row>
    <row r="3569" spans="1:15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-1.0216299999999999E-2</v>
      </c>
      <c r="F3569" s="5">
        <v>4.1475600000000001E-2</v>
      </c>
      <c r="G3569" s="5">
        <v>5.7278000000000003E-2</v>
      </c>
      <c r="H3569" s="5">
        <v>0.43062980000000001</v>
      </c>
      <c r="I3569" s="9">
        <v>0.17679039999999999</v>
      </c>
      <c r="M3569" s="5">
        <f t="shared" si="167"/>
        <v>-3.6428770883992008</v>
      </c>
      <c r="N3569" s="95">
        <f t="shared" si="166"/>
        <v>2.5509170626090059E-2</v>
      </c>
      <c r="O3569" s="72">
        <f t="shared" si="165"/>
        <v>-2.5840170675097064E-2</v>
      </c>
    </row>
    <row r="3570" spans="1:15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-7.0484500000000005E-2</v>
      </c>
      <c r="F3570" s="5">
        <v>5.4219000000000003E-2</v>
      </c>
      <c r="G3570" s="5">
        <v>6.3299300000000003E-2</v>
      </c>
      <c r="H3570" s="5">
        <v>0.4268516</v>
      </c>
      <c r="I3570" s="9">
        <v>0.19058800000000001</v>
      </c>
      <c r="M3570" s="5">
        <f t="shared" si="167"/>
        <v>-3.7199742781062701</v>
      </c>
      <c r="N3570" s="95">
        <f t="shared" si="166"/>
        <v>2.3661172357911806E-2</v>
      </c>
      <c r="O3570" s="72">
        <f t="shared" si="165"/>
        <v>-2.3945593345597559E-2</v>
      </c>
    </row>
    <row r="3571" spans="1:15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1.0057E-3</v>
      </c>
      <c r="F3571" s="5">
        <v>5.6660500000000003E-2</v>
      </c>
      <c r="G3571" s="5">
        <v>5.0184399999999997E-2</v>
      </c>
      <c r="H3571" s="5">
        <v>0.46638750000000001</v>
      </c>
      <c r="I3571" s="9">
        <v>0.17062469999999999</v>
      </c>
      <c r="M3571" s="5">
        <f t="shared" si="167"/>
        <v>-3.6643680209721659</v>
      </c>
      <c r="N3571" s="95">
        <f t="shared" si="166"/>
        <v>2.4980352139959763E-2</v>
      </c>
      <c r="O3571" s="72">
        <f t="shared" si="165"/>
        <v>-2.529765653600834E-2</v>
      </c>
    </row>
    <row r="3572" spans="1:15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1.38957E-2</v>
      </c>
      <c r="F3572" s="5">
        <v>5.3414099999999999E-2</v>
      </c>
      <c r="G3572" s="5">
        <v>6.3169100000000006E-2</v>
      </c>
      <c r="H3572" s="5">
        <v>0.42118870000000003</v>
      </c>
      <c r="I3572" s="9">
        <v>0.1609631</v>
      </c>
      <c r="M3572" s="5">
        <f t="shared" si="167"/>
        <v>-3.6921305340146828</v>
      </c>
      <c r="N3572" s="95">
        <f t="shared" si="166"/>
        <v>2.4313002787866706E-2</v>
      </c>
      <c r="O3572" s="72">
        <f t="shared" si="165"/>
        <v>-2.4613443581883571E-2</v>
      </c>
    </row>
    <row r="3573" spans="1:15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2.9066999999999999E-3</v>
      </c>
      <c r="F3573" s="5">
        <v>6.5823199999999998E-2</v>
      </c>
      <c r="G3573" s="5">
        <v>5.4986100000000003E-2</v>
      </c>
      <c r="H3573" s="5">
        <v>0.44040889999999999</v>
      </c>
      <c r="I3573" s="9">
        <v>0.19428100000000001</v>
      </c>
      <c r="M3573" s="5">
        <f t="shared" si="167"/>
        <v>-3.6592524625903597</v>
      </c>
      <c r="N3573" s="95">
        <f t="shared" si="166"/>
        <v>2.5105251621464982E-2</v>
      </c>
      <c r="O3573" s="72">
        <f t="shared" si="165"/>
        <v>-2.5425764192341285E-2</v>
      </c>
    </row>
    <row r="3574" spans="1:15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-3.2726600000000002E-2</v>
      </c>
      <c r="F3574" s="5">
        <v>3.6854100000000001E-2</v>
      </c>
      <c r="G3574" s="5">
        <v>7.5854699999999997E-2</v>
      </c>
      <c r="H3574" s="5">
        <v>2.2449469999999998</v>
      </c>
      <c r="I3574" s="9">
        <v>0.1885899</v>
      </c>
      <c r="M3574" s="5">
        <f t="shared" si="167"/>
        <v>-6.6780489848864741</v>
      </c>
      <c r="N3574" s="95">
        <f t="shared" si="166"/>
        <v>1.2566492516573981E-3</v>
      </c>
      <c r="O3574" s="72">
        <f t="shared" si="165"/>
        <v>-1.2574394974387616E-3</v>
      </c>
    </row>
    <row r="3575" spans="1:15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-4.1873599999999997E-2</v>
      </c>
      <c r="F3575" s="5">
        <v>3.5026399999999999E-2</v>
      </c>
      <c r="G3575" s="5">
        <v>6.9459099999999996E-2</v>
      </c>
      <c r="H3575" s="5">
        <v>2.1166649999999998</v>
      </c>
      <c r="I3575" s="9">
        <v>0.20364380000000001</v>
      </c>
      <c r="M3575" s="5">
        <f t="shared" si="167"/>
        <v>-6.4142648899709505</v>
      </c>
      <c r="N3575" s="95">
        <f t="shared" si="166"/>
        <v>1.6353448597710794E-3</v>
      </c>
      <c r="O3575" s="72">
        <f t="shared" si="165"/>
        <v>-1.6366834957964064E-3</v>
      </c>
    </row>
    <row r="3576" spans="1:15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-1.6864899999999999E-2</v>
      </c>
      <c r="F3576" s="5">
        <v>0.1038741</v>
      </c>
      <c r="G3576" s="5">
        <v>6.5206100000000003E-2</v>
      </c>
      <c r="H3576" s="5">
        <v>3.277685</v>
      </c>
      <c r="I3576" s="9">
        <v>0.18547739999999999</v>
      </c>
      <c r="M3576" s="5">
        <f t="shared" si="167"/>
        <v>-8.3314368921577326</v>
      </c>
      <c r="N3576" s="95">
        <f t="shared" si="166"/>
        <v>2.4076777242773245E-4</v>
      </c>
      <c r="O3576" s="72">
        <f t="shared" si="165"/>
        <v>-2.4079676164108897E-4</v>
      </c>
    </row>
    <row r="3577" spans="1:15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-6.00616E-2</v>
      </c>
      <c r="F3577" s="5">
        <v>0.19026650000000001</v>
      </c>
      <c r="G3577" s="5">
        <v>5.3033200000000003E-2</v>
      </c>
      <c r="H3577" s="5">
        <v>2.9745979999999999</v>
      </c>
      <c r="I3577" s="9">
        <v>0.19736719999999999</v>
      </c>
      <c r="M3577" s="5">
        <f t="shared" si="167"/>
        <v>-7.8872170963773627</v>
      </c>
      <c r="N3577" s="95">
        <f t="shared" si="166"/>
        <v>3.7537218193220705E-4</v>
      </c>
      <c r="O3577" s="72">
        <f t="shared" si="165"/>
        <v>-3.7544265170514078E-4</v>
      </c>
    </row>
    <row r="3578" spans="1:15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-5.4101700000000003E-2</v>
      </c>
      <c r="F3578" s="5">
        <v>0.2021926</v>
      </c>
      <c r="G3578" s="5">
        <v>5.6684999999999999E-2</v>
      </c>
      <c r="H3578" s="5">
        <v>2.3993769999999999</v>
      </c>
      <c r="I3578" s="9">
        <v>0.142178</v>
      </c>
      <c r="M3578" s="5">
        <f t="shared" si="167"/>
        <v>-7.0488339991142146</v>
      </c>
      <c r="N3578" s="95">
        <f t="shared" si="166"/>
        <v>8.6766744621008432E-4</v>
      </c>
      <c r="O3578" s="72">
        <f t="shared" si="165"/>
        <v>-8.6804408749064841E-4</v>
      </c>
    </row>
    <row r="3579" spans="1:15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-8.9431899999999995E-2</v>
      </c>
      <c r="F3579" s="5">
        <v>0.23508370000000001</v>
      </c>
      <c r="G3579" s="5">
        <v>5.9466100000000001E-2</v>
      </c>
      <c r="H3579" s="5">
        <v>2.0822790000000002</v>
      </c>
      <c r="I3579" s="9">
        <v>0.15041109999999999</v>
      </c>
      <c r="M3579" s="5">
        <f t="shared" si="167"/>
        <v>-6.6231184399571248</v>
      </c>
      <c r="N3579" s="95">
        <f t="shared" si="166"/>
        <v>1.3275145606339936E-3</v>
      </c>
      <c r="O3579" s="72">
        <f t="shared" si="165"/>
        <v>-1.3283964886896022E-3</v>
      </c>
    </row>
    <row r="3580" spans="1:15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1.52891E-2</v>
      </c>
      <c r="F3580" s="5">
        <v>0.2486969</v>
      </c>
      <c r="G3580" s="5">
        <v>5.3202199999999998E-2</v>
      </c>
      <c r="H3580" s="5">
        <v>1.49542</v>
      </c>
      <c r="I3580" s="9">
        <v>0.15353420000000001</v>
      </c>
      <c r="M3580" s="5">
        <f t="shared" si="167"/>
        <v>-5.6122623349643908</v>
      </c>
      <c r="N3580" s="95">
        <f t="shared" si="166"/>
        <v>3.6395017962577523E-3</v>
      </c>
      <c r="O3580" s="72">
        <f t="shared" si="165"/>
        <v>-3.6461408964934892E-3</v>
      </c>
    </row>
    <row r="3581" spans="1:15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2.61587E-2</v>
      </c>
      <c r="F3581" s="5">
        <v>0.28882229999999998</v>
      </c>
      <c r="G3581" s="5">
        <v>3.11729E-2</v>
      </c>
      <c r="H3581" s="5">
        <v>1.418229</v>
      </c>
      <c r="I3581" s="9">
        <v>0.13618230000000001</v>
      </c>
      <c r="M3581" s="5">
        <f t="shared" si="167"/>
        <v>-5.3776301806732976</v>
      </c>
      <c r="N3581" s="95">
        <f t="shared" si="166"/>
        <v>4.5975197690371686E-3</v>
      </c>
      <c r="O3581" s="72">
        <f t="shared" si="165"/>
        <v>-4.6081208680380757E-3</v>
      </c>
    </row>
    <row r="3582" spans="1:15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-6.8545499999999995E-2</v>
      </c>
      <c r="F3582" s="5">
        <v>0.29928080000000001</v>
      </c>
      <c r="G3582" s="5">
        <v>3.9164499999999998E-2</v>
      </c>
      <c r="H3582" s="5">
        <v>1.2730669999999999</v>
      </c>
      <c r="I3582" s="9">
        <v>0.1073691</v>
      </c>
      <c r="M3582" s="5">
        <f t="shared" si="167"/>
        <v>-5.2825346578831436</v>
      </c>
      <c r="N3582" s="95">
        <f t="shared" si="166"/>
        <v>5.0538682434610183E-3</v>
      </c>
      <c r="O3582" s="72">
        <f t="shared" si="165"/>
        <v>-5.0666822272612396E-3</v>
      </c>
    </row>
    <row r="3583" spans="1:15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6.9751300000000002E-2</v>
      </c>
      <c r="F3583" s="5">
        <v>0.38789119999999999</v>
      </c>
      <c r="G3583" s="5">
        <v>3.6217800000000001E-2</v>
      </c>
      <c r="H3583" s="5">
        <v>0.88557149999999996</v>
      </c>
      <c r="I3583" s="9">
        <v>0.10576969999999999</v>
      </c>
      <c r="M3583" s="5">
        <f t="shared" si="167"/>
        <v>-4.713977518576697</v>
      </c>
      <c r="N3583" s="95">
        <f t="shared" si="166"/>
        <v>8.8893035998344229E-3</v>
      </c>
      <c r="O3583" s="72">
        <f t="shared" si="165"/>
        <v>-8.929049174715124E-3</v>
      </c>
    </row>
    <row r="3584" spans="1:15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7.8202300000000002E-2</v>
      </c>
      <c r="F3584" s="5">
        <v>0.34956199999999998</v>
      </c>
      <c r="G3584" s="5">
        <v>4.9530900000000003E-2</v>
      </c>
      <c r="H3584" s="5">
        <v>0.85751690000000003</v>
      </c>
      <c r="I3584" s="9">
        <v>0.13308039999999999</v>
      </c>
      <c r="M3584" s="5">
        <f t="shared" si="167"/>
        <v>-4.6996035052071052</v>
      </c>
      <c r="N3584" s="95">
        <f t="shared" si="166"/>
        <v>9.0168408572984353E-3</v>
      </c>
      <c r="O3584" s="72">
        <f t="shared" si="165"/>
        <v>-9.0577385980574326E-3</v>
      </c>
    </row>
    <row r="3585" spans="1:15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9.2496599999999998E-2</v>
      </c>
      <c r="F3585" s="5">
        <v>0.3489273</v>
      </c>
      <c r="G3585" s="5">
        <v>5.8543699999999997E-2</v>
      </c>
      <c r="H3585" s="5">
        <v>0.67897660000000004</v>
      </c>
      <c r="I3585" s="9">
        <v>0.152561</v>
      </c>
      <c r="M3585" s="5">
        <f t="shared" si="167"/>
        <v>-4.4682581847115612</v>
      </c>
      <c r="N3585" s="95">
        <f t="shared" si="166"/>
        <v>1.1337264832106316E-2</v>
      </c>
      <c r="O3585" s="72">
        <f t="shared" si="165"/>
        <v>-1.1402021526802825E-2</v>
      </c>
    </row>
    <row r="3586" spans="1:15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7.0106600000000005E-2</v>
      </c>
      <c r="F3586" s="5">
        <v>0.32272669999999998</v>
      </c>
      <c r="G3586" s="5">
        <v>4.7430899999999998E-2</v>
      </c>
      <c r="H3586" s="5">
        <v>0.42802050000000003</v>
      </c>
      <c r="I3586" s="9">
        <v>0.13209480000000001</v>
      </c>
      <c r="M3586" s="5">
        <f t="shared" si="167"/>
        <v>-3.9633103089516095</v>
      </c>
      <c r="N3586" s="95">
        <f t="shared" si="166"/>
        <v>1.8645840730483813E-2</v>
      </c>
      <c r="O3586" s="72">
        <f t="shared" ref="O3586:O3649" si="168">C3586*LN(logistic(M3586))+(1-C3586)*LN(1-logistic(M3586))</f>
        <v>-1.8821865944957002E-2</v>
      </c>
    </row>
    <row r="3587" spans="1:15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4.4956599999999999E-2</v>
      </c>
      <c r="F3587" s="5">
        <v>0.3171909</v>
      </c>
      <c r="G3587" s="5">
        <v>6.1511499999999997E-2</v>
      </c>
      <c r="H3587" s="5">
        <v>0.38403369999999998</v>
      </c>
      <c r="I3587" s="9">
        <v>0.16354679999999999</v>
      </c>
      <c r="M3587" s="5">
        <f t="shared" si="167"/>
        <v>-3.9887261565956229</v>
      </c>
      <c r="N3587" s="95">
        <f t="shared" ref="N3587:N3650" si="169">logistic(M3587)</f>
        <v>1.8186422409534667E-2</v>
      </c>
      <c r="O3587" s="72">
        <f t="shared" si="168"/>
        <v>-1.8353828170385004E-2</v>
      </c>
    </row>
    <row r="3588" spans="1:15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-0.1440854</v>
      </c>
      <c r="F3588" s="5">
        <v>0.23315520000000001</v>
      </c>
      <c r="G3588" s="5">
        <v>6.7397899999999997E-2</v>
      </c>
      <c r="H3588" s="5">
        <v>0.49774410000000002</v>
      </c>
      <c r="I3588" s="9">
        <v>0.18511639999999999</v>
      </c>
      <c r="M3588" s="5">
        <f t="shared" ref="M3588:M3651" si="170">MMULT(D3588:I3588,$L$20:$L$25)</f>
        <v>-4.159800919898184</v>
      </c>
      <c r="N3588" s="95">
        <f t="shared" si="169"/>
        <v>1.5370718244293584E-2</v>
      </c>
      <c r="O3588" s="72">
        <f t="shared" si="168"/>
        <v>-1.5490072352431489E-2</v>
      </c>
    </row>
    <row r="3589" spans="1:15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5.1743200000000003E-2</v>
      </c>
      <c r="F3589" s="5">
        <v>0.27194580000000002</v>
      </c>
      <c r="G3589" s="5">
        <v>5.6479099999999997E-2</v>
      </c>
      <c r="H3589" s="5">
        <v>0.5045655</v>
      </c>
      <c r="I3589" s="9">
        <v>0.12546930000000001</v>
      </c>
      <c r="M3589" s="5">
        <f t="shared" si="170"/>
        <v>-4.0955478977169921</v>
      </c>
      <c r="N3589" s="95">
        <f t="shared" si="169"/>
        <v>1.6374050489326247E-2</v>
      </c>
      <c r="O3589" s="72">
        <f t="shared" si="168"/>
        <v>-1.6509586809703623E-2</v>
      </c>
    </row>
    <row r="3590" spans="1:15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2.4863199999999998E-2</v>
      </c>
      <c r="F3590" s="5">
        <v>0.28313319999999997</v>
      </c>
      <c r="G3590" s="5">
        <v>4.3860799999999998E-2</v>
      </c>
      <c r="H3590" s="5">
        <v>0.54396529999999998</v>
      </c>
      <c r="I3590" s="9">
        <v>0.1274612</v>
      </c>
      <c r="M3590" s="5">
        <f t="shared" si="170"/>
        <v>-4.0835718829566723</v>
      </c>
      <c r="N3590" s="95">
        <f t="shared" si="169"/>
        <v>1.6568056824744715E-2</v>
      </c>
      <c r="O3590" s="72">
        <f t="shared" si="168"/>
        <v>-1.6706842149029292E-2</v>
      </c>
    </row>
    <row r="3591" spans="1:15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5.4361100000000002E-2</v>
      </c>
      <c r="F3591" s="5">
        <v>0.29902649999999997</v>
      </c>
      <c r="G3591" s="5">
        <v>7.5509800000000002E-2</v>
      </c>
      <c r="H3591" s="5">
        <v>1.576357</v>
      </c>
      <c r="I3591" s="9">
        <v>0.12543219999999999</v>
      </c>
      <c r="M3591" s="5">
        <f t="shared" si="170"/>
        <v>-5.9940870607484236</v>
      </c>
      <c r="N3591" s="95">
        <f t="shared" si="169"/>
        <v>2.4872504649549863E-3</v>
      </c>
      <c r="O3591" s="72">
        <f t="shared" si="168"/>
        <v>-2.4903488110341598E-3</v>
      </c>
    </row>
    <row r="3592" spans="1:15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4.1775399999999997E-2</v>
      </c>
      <c r="F3592" s="5">
        <v>0.31290489999999999</v>
      </c>
      <c r="G3592" s="5">
        <v>8.8006899999999999E-2</v>
      </c>
      <c r="H3592" s="5">
        <v>2.6553749999999998</v>
      </c>
      <c r="I3592" s="9">
        <v>0.1494277</v>
      </c>
      <c r="M3592" s="5">
        <f t="shared" si="170"/>
        <v>-7.824090008915709</v>
      </c>
      <c r="N3592" s="95">
        <f t="shared" si="169"/>
        <v>3.9982247920812065E-4</v>
      </c>
      <c r="O3592" s="72">
        <f t="shared" si="168"/>
        <v>-3.9990242952688514E-4</v>
      </c>
    </row>
    <row r="3593" spans="1:15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2.4184600000000001E-2</v>
      </c>
      <c r="F3593" s="5">
        <v>0.23262360000000001</v>
      </c>
      <c r="G3593" s="5">
        <v>7.9702499999999996E-2</v>
      </c>
      <c r="H3593" s="5">
        <v>1.131731</v>
      </c>
      <c r="I3593" s="9">
        <v>0.16146550000000001</v>
      </c>
      <c r="M3593" s="5">
        <f t="shared" si="170"/>
        <v>-5.2126956588606195</v>
      </c>
      <c r="N3593" s="95">
        <f t="shared" si="169"/>
        <v>5.4174619480631941E-3</v>
      </c>
      <c r="O3593" s="72">
        <f t="shared" si="168"/>
        <v>-5.4321896101581441E-3</v>
      </c>
    </row>
    <row r="3594" spans="1:15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-8.8082000000000004E-3</v>
      </c>
      <c r="F3594" s="5">
        <v>0.21232970000000001</v>
      </c>
      <c r="G3594" s="5">
        <v>7.0344500000000004E-2</v>
      </c>
      <c r="H3594" s="5">
        <v>1.09321</v>
      </c>
      <c r="I3594" s="9">
        <v>0.1605946</v>
      </c>
      <c r="M3594" s="5">
        <f t="shared" si="170"/>
        <v>-5.0611577992854766</v>
      </c>
      <c r="N3594" s="95">
        <f t="shared" si="169"/>
        <v>6.2982969083265755E-3</v>
      </c>
      <c r="O3594" s="72">
        <f t="shared" si="168"/>
        <v>-6.3182148571128954E-3</v>
      </c>
    </row>
    <row r="3595" spans="1:15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0.1064782</v>
      </c>
      <c r="F3595" s="5">
        <v>8.0794000000000005E-2</v>
      </c>
      <c r="G3595" s="5">
        <v>5.8535700000000003E-2</v>
      </c>
      <c r="H3595" s="5">
        <v>0.15136269999999999</v>
      </c>
      <c r="I3595" s="9">
        <v>0.53770180000000001</v>
      </c>
      <c r="M3595" s="5">
        <f t="shared" si="170"/>
        <v>-2.9930469648119229</v>
      </c>
      <c r="N3595" s="95">
        <f t="shared" si="169"/>
        <v>4.7740978374520592E-2</v>
      </c>
      <c r="O3595" s="72">
        <f t="shared" si="168"/>
        <v>-4.8918199658872133E-2</v>
      </c>
    </row>
    <row r="3596" spans="1:15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0.19317309999999999</v>
      </c>
      <c r="F3596" s="5">
        <v>9.3138799999999994E-2</v>
      </c>
      <c r="G3596" s="5">
        <v>5.9603099999999999E-2</v>
      </c>
      <c r="H3596" s="5">
        <v>0.281615</v>
      </c>
      <c r="I3596" s="9">
        <v>0.60676070000000004</v>
      </c>
      <c r="M3596" s="5">
        <f t="shared" si="170"/>
        <v>-3.148380297026272</v>
      </c>
      <c r="N3596" s="95">
        <f t="shared" si="169"/>
        <v>4.115514646764714E-2</v>
      </c>
      <c r="O3596" s="72">
        <f t="shared" si="168"/>
        <v>-4.2025996610433929E-2</v>
      </c>
    </row>
    <row r="3597" spans="1:15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0.28723029999999999</v>
      </c>
      <c r="F3597" s="5">
        <v>8.6664900000000003E-2</v>
      </c>
      <c r="G3597" s="5">
        <v>4.7043500000000002E-2</v>
      </c>
      <c r="H3597" s="5">
        <v>0.32304929999999998</v>
      </c>
      <c r="I3597" s="9">
        <v>0.66716399999999998</v>
      </c>
      <c r="M3597" s="5">
        <f t="shared" si="170"/>
        <v>-3.0281212991894688</v>
      </c>
      <c r="N3597" s="95">
        <f t="shared" si="169"/>
        <v>4.6171493926318891E-2</v>
      </c>
      <c r="O3597" s="72">
        <f t="shared" si="168"/>
        <v>-4.7271386718651318E-2</v>
      </c>
    </row>
    <row r="3598" spans="1:15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0.24381610000000001</v>
      </c>
      <c r="F3598" s="5">
        <v>8.4020200000000003E-2</v>
      </c>
      <c r="G3598" s="5">
        <v>2.7362000000000001E-2</v>
      </c>
      <c r="H3598" s="5">
        <v>0.1128875</v>
      </c>
      <c r="I3598" s="9">
        <v>0.40513860000000002</v>
      </c>
      <c r="M3598" s="5">
        <f t="shared" si="170"/>
        <v>-2.7123042961228743</v>
      </c>
      <c r="N3598" s="95">
        <f t="shared" si="169"/>
        <v>6.2251200053244533E-2</v>
      </c>
      <c r="O3598" s="72">
        <f t="shared" si="168"/>
        <v>-6.4273169736495911E-2</v>
      </c>
    </row>
    <row r="3599" spans="1:15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0.27625860000000002</v>
      </c>
      <c r="F3599" s="5">
        <v>9.2591400000000004E-2</v>
      </c>
      <c r="G3599" s="5">
        <v>4.9429899999999999E-2</v>
      </c>
      <c r="H3599" s="5">
        <v>9.4060099999999994E-2</v>
      </c>
      <c r="I3599" s="9">
        <v>0.4547426</v>
      </c>
      <c r="M3599" s="5">
        <f t="shared" si="170"/>
        <v>-2.8271013727326615</v>
      </c>
      <c r="N3599" s="95">
        <f t="shared" si="169"/>
        <v>5.587711791009696E-2</v>
      </c>
      <c r="O3599" s="72">
        <f t="shared" si="168"/>
        <v>-5.7498949602831896E-2</v>
      </c>
    </row>
    <row r="3600" spans="1:15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0.31829020000000002</v>
      </c>
      <c r="F3600" s="5">
        <v>0.13087969999999999</v>
      </c>
      <c r="G3600" s="5">
        <v>5.1798200000000003E-2</v>
      </c>
      <c r="H3600" s="5">
        <v>0.32544050000000002</v>
      </c>
      <c r="I3600" s="9">
        <v>0.44428679999999998</v>
      </c>
      <c r="M3600" s="5">
        <f t="shared" si="170"/>
        <v>-3.2595053258162667</v>
      </c>
      <c r="N3600" s="95">
        <f t="shared" si="169"/>
        <v>3.6986824962301754E-2</v>
      </c>
      <c r="O3600" s="72">
        <f t="shared" si="168"/>
        <v>-3.7688186033883145E-2</v>
      </c>
    </row>
    <row r="3601" spans="1:15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0.31422620000000001</v>
      </c>
      <c r="F3601" s="5">
        <v>0.16743259999999999</v>
      </c>
      <c r="G3601" s="5">
        <v>6.17802E-2</v>
      </c>
      <c r="H3601" s="5">
        <v>0.59270610000000001</v>
      </c>
      <c r="I3601" s="9">
        <v>0.43736340000000001</v>
      </c>
      <c r="M3601" s="5">
        <f t="shared" si="170"/>
        <v>-3.8243874165418807</v>
      </c>
      <c r="N3601" s="95">
        <f t="shared" si="169"/>
        <v>2.1365360841602992E-2</v>
      </c>
      <c r="O3601" s="72">
        <f t="shared" si="168"/>
        <v>-2.1596904106925399E-2</v>
      </c>
    </row>
    <row r="3602" spans="1:15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0.27278989999999997</v>
      </c>
      <c r="F3602" s="5">
        <v>0.2104193</v>
      </c>
      <c r="G3602" s="5">
        <v>6.3880699999999999E-2</v>
      </c>
      <c r="H3602" s="5">
        <v>0.44196150000000001</v>
      </c>
      <c r="I3602" s="9">
        <v>0.3551899</v>
      </c>
      <c r="M3602" s="5">
        <f t="shared" si="170"/>
        <v>-3.7315636280855178</v>
      </c>
      <c r="N3602" s="95">
        <f t="shared" si="169"/>
        <v>2.3394915898183072E-2</v>
      </c>
      <c r="O3602" s="72">
        <f t="shared" si="168"/>
        <v>-2.3672921447774761E-2</v>
      </c>
    </row>
    <row r="3603" spans="1:15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0.2401461</v>
      </c>
      <c r="F3603" s="5">
        <v>0.1805167</v>
      </c>
      <c r="G3603" s="5">
        <v>3.39408E-2</v>
      </c>
      <c r="H3603" s="5">
        <v>0.44559470000000001</v>
      </c>
      <c r="I3603" s="9">
        <v>0.26884780000000003</v>
      </c>
      <c r="M3603" s="5">
        <f t="shared" si="170"/>
        <v>-3.5214191833247899</v>
      </c>
      <c r="N3603" s="95">
        <f t="shared" si="169"/>
        <v>2.8708895952294762E-2</v>
      </c>
      <c r="O3603" s="72">
        <f t="shared" si="168"/>
        <v>-2.9129057425940279E-2</v>
      </c>
    </row>
    <row r="3604" spans="1:15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0.40141850000000001</v>
      </c>
      <c r="F3604" s="5">
        <v>0.36276330000000001</v>
      </c>
      <c r="G3604" s="5">
        <v>-1.2010699999999999E-2</v>
      </c>
      <c r="H3604" s="5">
        <v>0.62756020000000001</v>
      </c>
      <c r="I3604" s="9">
        <v>0.18074989999999999</v>
      </c>
      <c r="M3604" s="5">
        <f t="shared" si="170"/>
        <v>-3.696585637358563</v>
      </c>
      <c r="N3604" s="95">
        <f t="shared" si="169"/>
        <v>2.4207543026330765E-2</v>
      </c>
      <c r="O3604" s="72">
        <f t="shared" si="168"/>
        <v>-2.4505361724898159E-2</v>
      </c>
    </row>
    <row r="3605" spans="1:15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0.37121969999999999</v>
      </c>
      <c r="F3605" s="5">
        <v>0.38582949999999999</v>
      </c>
      <c r="G3605" s="5">
        <v>2.5599899999999998E-2</v>
      </c>
      <c r="H3605" s="5">
        <v>0.28366350000000001</v>
      </c>
      <c r="I3605" s="9">
        <v>0.23996609999999999</v>
      </c>
      <c r="M3605" s="5">
        <f t="shared" si="170"/>
        <v>-3.4587594841004945</v>
      </c>
      <c r="N3605" s="95">
        <f t="shared" si="169"/>
        <v>3.0508703786093324E-2</v>
      </c>
      <c r="O3605" s="72">
        <f t="shared" si="168"/>
        <v>-3.0983781942713767E-2</v>
      </c>
    </row>
    <row r="3606" spans="1:15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0.47456930000000003</v>
      </c>
      <c r="F3606" s="5">
        <v>0.36952459999999998</v>
      </c>
      <c r="G3606" s="5">
        <v>1.8059599999999999E-2</v>
      </c>
      <c r="H3606" s="5">
        <v>0.56773660000000004</v>
      </c>
      <c r="I3606" s="9">
        <v>0.2268385</v>
      </c>
      <c r="M3606" s="5">
        <f t="shared" si="170"/>
        <v>-3.7927407431894329</v>
      </c>
      <c r="N3606" s="95">
        <f t="shared" si="169"/>
        <v>2.203717747518542E-2</v>
      </c>
      <c r="O3606" s="72">
        <f t="shared" si="168"/>
        <v>-2.2283623448169889E-2</v>
      </c>
    </row>
    <row r="3607" spans="1:15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0.31368639999999998</v>
      </c>
      <c r="F3607" s="5">
        <v>0.32737769999999999</v>
      </c>
      <c r="G3607" s="5">
        <v>4.5504799999999998E-2</v>
      </c>
      <c r="H3607" s="5">
        <v>0.5168121</v>
      </c>
      <c r="I3607" s="9">
        <v>0.24167839999999999</v>
      </c>
      <c r="M3607" s="5">
        <f t="shared" si="170"/>
        <v>-3.9273135694994479</v>
      </c>
      <c r="N3607" s="95">
        <f t="shared" si="169"/>
        <v>1.9316055879287027E-2</v>
      </c>
      <c r="O3607" s="72">
        <f t="shared" si="168"/>
        <v>-1.9505048573992625E-2</v>
      </c>
    </row>
    <row r="3608" spans="1:15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0.30928919999999999</v>
      </c>
      <c r="F3608" s="5">
        <v>0.24485170000000001</v>
      </c>
      <c r="G3608" s="5">
        <v>2.6652200000000001E-2</v>
      </c>
      <c r="H3608" s="5">
        <v>0.52892950000000005</v>
      </c>
      <c r="I3608" s="9">
        <v>0.25888719999999998</v>
      </c>
      <c r="M3608" s="5">
        <f t="shared" si="170"/>
        <v>-3.6669836239804083</v>
      </c>
      <c r="N3608" s="95">
        <f t="shared" si="169"/>
        <v>2.491672473006137E-2</v>
      </c>
      <c r="O3608" s="72">
        <f t="shared" si="168"/>
        <v>-2.5232401098291384E-2</v>
      </c>
    </row>
    <row r="3609" spans="1:15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0.32353340000000003</v>
      </c>
      <c r="F3609" s="5">
        <v>0.2296774</v>
      </c>
      <c r="G3609" s="5">
        <v>6.8021000000000002E-3</v>
      </c>
      <c r="H3609" s="5">
        <v>0.73939480000000002</v>
      </c>
      <c r="I3609" s="9">
        <v>0.3078591</v>
      </c>
      <c r="M3609" s="5">
        <f t="shared" si="170"/>
        <v>-3.7852817387409683</v>
      </c>
      <c r="N3609" s="95">
        <f t="shared" si="169"/>
        <v>2.2198504914840558E-2</v>
      </c>
      <c r="O3609" s="72">
        <f t="shared" si="168"/>
        <v>-2.2448599809143883E-2</v>
      </c>
    </row>
    <row r="3610" spans="1:15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0.34911730000000002</v>
      </c>
      <c r="F3610" s="5">
        <v>0.39633750000000001</v>
      </c>
      <c r="G3610" s="5">
        <v>6.4956399999999997E-2</v>
      </c>
      <c r="H3610" s="5">
        <v>2.4692440000000002</v>
      </c>
      <c r="I3610" s="9">
        <v>0.43444519999999998</v>
      </c>
      <c r="M3610" s="5">
        <f t="shared" si="170"/>
        <v>-7.1604108989703326</v>
      </c>
      <c r="N3610" s="95">
        <f t="shared" si="169"/>
        <v>7.7613247837586476E-4</v>
      </c>
      <c r="O3610" s="72">
        <f t="shared" si="168"/>
        <v>-7.7643382512123868E-4</v>
      </c>
    </row>
    <row r="3611" spans="1:15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0.35333059999999999</v>
      </c>
      <c r="F3611" s="5">
        <v>0.42044799999999999</v>
      </c>
      <c r="G3611" s="5">
        <v>8.2797800000000005E-2</v>
      </c>
      <c r="H3611" s="5">
        <v>2.7519</v>
      </c>
      <c r="I3611" s="9">
        <v>0.44701590000000002</v>
      </c>
      <c r="M3611" s="5">
        <f t="shared" si="170"/>
        <v>-7.7790842058502774</v>
      </c>
      <c r="N3611" s="95">
        <f t="shared" si="169"/>
        <v>4.1822018175641701E-4</v>
      </c>
      <c r="O3611" s="72">
        <f t="shared" si="168"/>
        <v>-4.1830766020764602E-4</v>
      </c>
    </row>
    <row r="3612" spans="1:15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0.25437300000000002</v>
      </c>
      <c r="F3612" s="5">
        <v>0.3086372</v>
      </c>
      <c r="G3612" s="5">
        <v>6.4825599999999997E-2</v>
      </c>
      <c r="H3612" s="5">
        <v>3.6593369999999998</v>
      </c>
      <c r="I3612" s="9">
        <v>0.42639490000000002</v>
      </c>
      <c r="M3612" s="5">
        <f t="shared" si="170"/>
        <v>-8.9726187201238297</v>
      </c>
      <c r="N3612" s="95">
        <f t="shared" si="169"/>
        <v>1.2681952467973409E-4</v>
      </c>
      <c r="O3612" s="72">
        <f t="shared" si="168"/>
        <v>-1.2682756695561658E-4</v>
      </c>
    </row>
    <row r="3613" spans="1:15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0.23510519999999999</v>
      </c>
      <c r="F3613" s="5">
        <v>0.30799090000000001</v>
      </c>
      <c r="G3613" s="5">
        <v>6.3584500000000002E-2</v>
      </c>
      <c r="H3613" s="5">
        <v>1.981382</v>
      </c>
      <c r="I3613" s="9">
        <v>0.38394869999999998</v>
      </c>
      <c r="M3613" s="5">
        <f t="shared" si="170"/>
        <v>-6.3220664480376048</v>
      </c>
      <c r="N3613" s="95">
        <f t="shared" si="169"/>
        <v>1.7930072074310121E-3</v>
      </c>
      <c r="O3613" s="72">
        <f t="shared" si="168"/>
        <v>-1.7946165688728032E-3</v>
      </c>
    </row>
    <row r="3614" spans="1:15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0.2352629</v>
      </c>
      <c r="F3614" s="5">
        <v>0.36767240000000001</v>
      </c>
      <c r="G3614" s="5">
        <v>6.0595700000000002E-2</v>
      </c>
      <c r="H3614" s="5">
        <v>2.3590420000000001</v>
      </c>
      <c r="I3614" s="9">
        <v>0.39380579999999998</v>
      </c>
      <c r="M3614" s="5">
        <f t="shared" si="170"/>
        <v>-6.9805987500291149</v>
      </c>
      <c r="N3614" s="95">
        <f t="shared" si="169"/>
        <v>9.2888272553481768E-4</v>
      </c>
      <c r="O3614" s="72">
        <f t="shared" si="168"/>
        <v>-9.2931440443380121E-4</v>
      </c>
    </row>
    <row r="3615" spans="1:15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0.23811640000000001</v>
      </c>
      <c r="F3615" s="5">
        <v>0.41483560000000003</v>
      </c>
      <c r="G3615" s="5">
        <v>8.0760200000000004E-2</v>
      </c>
      <c r="H3615" s="5">
        <v>2.357901</v>
      </c>
      <c r="I3615" s="9">
        <v>0.37899149999999998</v>
      </c>
      <c r="M3615" s="5">
        <f t="shared" si="170"/>
        <v>-7.2166520149934943</v>
      </c>
      <c r="N3615" s="95">
        <f t="shared" si="169"/>
        <v>7.3371785120928713E-4</v>
      </c>
      <c r="O3615" s="72">
        <f t="shared" si="168"/>
        <v>-7.3398715388800766E-4</v>
      </c>
    </row>
    <row r="3616" spans="1:15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0.17852799999999999</v>
      </c>
      <c r="F3616" s="5">
        <v>0.54402220000000001</v>
      </c>
      <c r="G3616" s="5">
        <v>8.2282300000000003E-2</v>
      </c>
      <c r="H3616" s="5">
        <v>3.2878029999999998</v>
      </c>
      <c r="I3616" s="9">
        <v>0.33888360000000001</v>
      </c>
      <c r="M3616" s="5">
        <f t="shared" si="170"/>
        <v>-8.9481002057546455</v>
      </c>
      <c r="N3616" s="95">
        <f t="shared" si="169"/>
        <v>1.2996697461890597E-4</v>
      </c>
      <c r="O3616" s="72">
        <f t="shared" si="168"/>
        <v>-1.2997542105795944E-4</v>
      </c>
    </row>
    <row r="3617" spans="1:15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0.2440872</v>
      </c>
      <c r="F3617" s="5">
        <v>0.49788680000000002</v>
      </c>
      <c r="G3617" s="5">
        <v>5.7183199999999997E-2</v>
      </c>
      <c r="H3617" s="5">
        <v>2.1640809999999999</v>
      </c>
      <c r="I3617" s="9">
        <v>0.28962379999999999</v>
      </c>
      <c r="M3617" s="5">
        <f t="shared" si="170"/>
        <v>-6.8928557462272213</v>
      </c>
      <c r="N3617" s="95">
        <f t="shared" si="169"/>
        <v>1.0139818812770047E-3</v>
      </c>
      <c r="O3617" s="72">
        <f t="shared" si="168"/>
        <v>-1.0144963086808831E-3</v>
      </c>
    </row>
    <row r="3618" spans="1:15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0.2121596</v>
      </c>
      <c r="F3618" s="5">
        <v>0.49035139999999999</v>
      </c>
      <c r="G3618" s="5">
        <v>6.4847000000000002E-2</v>
      </c>
      <c r="H3618" s="5">
        <v>1.994019</v>
      </c>
      <c r="I3618" s="9">
        <v>0.32162600000000002</v>
      </c>
      <c r="M3618" s="5">
        <f t="shared" si="170"/>
        <v>-6.6655911153083673</v>
      </c>
      <c r="N3618" s="95">
        <f t="shared" si="169"/>
        <v>1.2723823014383943E-3</v>
      </c>
      <c r="O3618" s="72">
        <f t="shared" si="168"/>
        <v>-1.2731924670988356E-3</v>
      </c>
    </row>
    <row r="3619" spans="1:15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0.2154536</v>
      </c>
      <c r="F3619" s="5">
        <v>0.54311149999999997</v>
      </c>
      <c r="G3619" s="5">
        <v>6.4734E-2</v>
      </c>
      <c r="H3619" s="5">
        <v>2.5056910000000001</v>
      </c>
      <c r="I3619" s="9">
        <v>0.30652620000000003</v>
      </c>
      <c r="M3619" s="5">
        <f t="shared" si="170"/>
        <v>-7.5647902579668518</v>
      </c>
      <c r="N3619" s="95">
        <f t="shared" si="169"/>
        <v>5.181174988166062E-4</v>
      </c>
      <c r="O3619" s="72">
        <f t="shared" si="168"/>
        <v>-5.182517680680425E-4</v>
      </c>
    </row>
    <row r="3620" spans="1:15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0.34776459999999998</v>
      </c>
      <c r="F3620" s="5">
        <v>2.8606699999999999E-2</v>
      </c>
      <c r="G3620" s="5">
        <v>8.1103400000000006E-2</v>
      </c>
      <c r="H3620" s="5">
        <v>3.311404</v>
      </c>
      <c r="I3620" s="9">
        <v>0.25483749999999999</v>
      </c>
      <c r="M3620" s="5">
        <f t="shared" si="170"/>
        <v>-8.2088090430229066</v>
      </c>
      <c r="N3620" s="95">
        <f t="shared" si="169"/>
        <v>2.7217066305273893E-4</v>
      </c>
      <c r="O3620" s="72">
        <f t="shared" si="168"/>
        <v>-2.7220770820954218E-4</v>
      </c>
    </row>
    <row r="3621" spans="1:15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-0.115107</v>
      </c>
      <c r="F3621" s="5">
        <v>2.9238900000000002E-2</v>
      </c>
      <c r="G3621" s="5">
        <v>3.7574299999999998E-2</v>
      </c>
      <c r="H3621" s="5">
        <v>0.59971540000000001</v>
      </c>
      <c r="I3621" s="9">
        <v>0.47764040000000002</v>
      </c>
      <c r="M3621" s="5">
        <f t="shared" si="170"/>
        <v>-3.5939496553069068</v>
      </c>
      <c r="N3621" s="95">
        <f t="shared" si="169"/>
        <v>2.6754084008834382E-2</v>
      </c>
      <c r="O3621" s="72">
        <f t="shared" si="168"/>
        <v>-2.7118488759132375E-2</v>
      </c>
    </row>
    <row r="3622" spans="1:15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0.25682339999999998</v>
      </c>
      <c r="F3622" s="5">
        <v>-0.1999059</v>
      </c>
      <c r="G3622" s="5">
        <v>4.2226600000000003E-2</v>
      </c>
      <c r="H3622" s="5">
        <v>1.397186</v>
      </c>
      <c r="I3622" s="9">
        <v>0.34109929999999999</v>
      </c>
      <c r="M3622" s="5">
        <f t="shared" si="170"/>
        <v>-4.499315283127677</v>
      </c>
      <c r="N3622" s="95">
        <f t="shared" si="169"/>
        <v>1.0994385413239521E-2</v>
      </c>
      <c r="O3622" s="72">
        <f t="shared" si="168"/>
        <v>-1.1055270341403233E-2</v>
      </c>
    </row>
    <row r="3623" spans="1:15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0.24322669999999999</v>
      </c>
      <c r="F3623" s="5">
        <v>0.14765919999999999</v>
      </c>
      <c r="G3623" s="5">
        <v>6.7526000000000003E-2</v>
      </c>
      <c r="H3623" s="5">
        <v>0.82455080000000003</v>
      </c>
      <c r="I3623" s="9">
        <v>0.62291969999999997</v>
      </c>
      <c r="M3623" s="5">
        <f t="shared" si="170"/>
        <v>-4.1254914848600857</v>
      </c>
      <c r="N3623" s="95">
        <f t="shared" si="169"/>
        <v>1.5898700143483539E-2</v>
      </c>
      <c r="O3623" s="72">
        <f t="shared" si="168"/>
        <v>-1.6026440219908282E-2</v>
      </c>
    </row>
    <row r="3624" spans="1:15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0.20264599999999999</v>
      </c>
      <c r="F3624" s="5">
        <v>0.24530750000000001</v>
      </c>
      <c r="G3624" s="5">
        <v>3.7505999999999998E-2</v>
      </c>
      <c r="H3624" s="5">
        <v>0.3104073</v>
      </c>
      <c r="I3624" s="9">
        <v>0.26125029999999999</v>
      </c>
      <c r="M3624" s="5">
        <f t="shared" si="170"/>
        <v>-3.4489594771015435</v>
      </c>
      <c r="N3624" s="95">
        <f t="shared" si="169"/>
        <v>3.0799905128378963E-2</v>
      </c>
      <c r="O3624" s="72">
        <f t="shared" si="168"/>
        <v>-3.1284192153245106E-2</v>
      </c>
    </row>
    <row r="3625" spans="1:15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0.22311549999999999</v>
      </c>
      <c r="F3625" s="5">
        <v>0.26335350000000002</v>
      </c>
      <c r="G3625" s="5">
        <v>5.7480299999999998E-2</v>
      </c>
      <c r="H3625" s="5">
        <v>0.450268</v>
      </c>
      <c r="I3625" s="9">
        <v>0.27493119999999999</v>
      </c>
      <c r="M3625" s="5">
        <f t="shared" si="170"/>
        <v>-3.840894195633509</v>
      </c>
      <c r="N3625" s="95">
        <f t="shared" si="169"/>
        <v>2.1022935720948675E-2</v>
      </c>
      <c r="O3625" s="72">
        <f t="shared" si="168"/>
        <v>-2.124706442876511E-2</v>
      </c>
    </row>
    <row r="3626" spans="1:15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0.23801620000000001</v>
      </c>
      <c r="F3626" s="5">
        <v>0.28070260000000002</v>
      </c>
      <c r="G3626" s="5">
        <v>3.9550099999999998E-2</v>
      </c>
      <c r="H3626" s="5">
        <v>0.68309770000000003</v>
      </c>
      <c r="I3626" s="9">
        <v>0.29040050000000001</v>
      </c>
      <c r="M3626" s="5">
        <f t="shared" si="170"/>
        <v>-4.0779694395772328</v>
      </c>
      <c r="N3626" s="95">
        <f t="shared" si="169"/>
        <v>1.6659588215681594E-2</v>
      </c>
      <c r="O3626" s="72">
        <f t="shared" si="168"/>
        <v>-1.6799919917559178E-2</v>
      </c>
    </row>
    <row r="3627" spans="1:15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0.2575923</v>
      </c>
      <c r="F3627" s="5">
        <v>0.30009950000000002</v>
      </c>
      <c r="G3627" s="5">
        <v>3.11741E-2</v>
      </c>
      <c r="H3627" s="5">
        <v>0.71655219999999997</v>
      </c>
      <c r="I3627" s="9">
        <v>0.30612990000000001</v>
      </c>
      <c r="M3627" s="5">
        <f t="shared" si="170"/>
        <v>-4.0746255700268428</v>
      </c>
      <c r="N3627" s="95">
        <f t="shared" si="169"/>
        <v>1.6714456269718788E-2</v>
      </c>
      <c r="O3627" s="72">
        <f t="shared" si="168"/>
        <v>-1.6855719093704074E-2</v>
      </c>
    </row>
    <row r="3628" spans="1:15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0.2533474</v>
      </c>
      <c r="F3628" s="5">
        <v>0.2966782</v>
      </c>
      <c r="G3628" s="5">
        <v>3.5922999999999997E-2</v>
      </c>
      <c r="H3628" s="5">
        <v>0.60530720000000005</v>
      </c>
      <c r="I3628" s="9">
        <v>0.29531499999999999</v>
      </c>
      <c r="M3628" s="5">
        <f t="shared" si="170"/>
        <v>-3.9388198867681732</v>
      </c>
      <c r="N3628" s="95">
        <f t="shared" si="169"/>
        <v>1.9099293616511522E-2</v>
      </c>
      <c r="O3628" s="72">
        <f t="shared" si="168"/>
        <v>-1.92840412739997E-2</v>
      </c>
    </row>
    <row r="3629" spans="1:15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0.2472163</v>
      </c>
      <c r="F3629" s="5">
        <v>0.29377819999999999</v>
      </c>
      <c r="G3629" s="5">
        <v>4.9697499999999999E-2</v>
      </c>
      <c r="H3629" s="5">
        <v>0.4435212</v>
      </c>
      <c r="I3629" s="9">
        <v>0.30451410000000001</v>
      </c>
      <c r="M3629" s="5">
        <f t="shared" si="170"/>
        <v>-3.7838052489950531</v>
      </c>
      <c r="N3629" s="95">
        <f t="shared" si="169"/>
        <v>2.2230575823730319E-2</v>
      </c>
      <c r="O3629" s="72">
        <f t="shared" si="168"/>
        <v>-2.2481399344641967E-2</v>
      </c>
    </row>
    <row r="3630" spans="1:15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0.3014481</v>
      </c>
      <c r="F3630" s="5">
        <v>0.2753891</v>
      </c>
      <c r="G3630" s="5">
        <v>2.4592800000000001E-2</v>
      </c>
      <c r="H3630" s="5">
        <v>0.4465286</v>
      </c>
      <c r="I3630" s="9">
        <v>0.27191539999999997</v>
      </c>
      <c r="M3630" s="5">
        <f t="shared" si="170"/>
        <v>-3.5587745399086259</v>
      </c>
      <c r="N3630" s="95">
        <f t="shared" si="169"/>
        <v>2.7685391286565279E-2</v>
      </c>
      <c r="O3630" s="72">
        <f t="shared" si="168"/>
        <v>-2.8075855376143564E-2</v>
      </c>
    </row>
    <row r="3631" spans="1:15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0.29213670000000003</v>
      </c>
      <c r="F3631" s="5">
        <v>0.17451130000000001</v>
      </c>
      <c r="G3631" s="5">
        <v>3.4021599999999999E-2</v>
      </c>
      <c r="H3631" s="5">
        <v>0.3563714</v>
      </c>
      <c r="I3631" s="9">
        <v>0.25983450000000002</v>
      </c>
      <c r="M3631" s="5">
        <f t="shared" si="170"/>
        <v>-3.3551891141205439</v>
      </c>
      <c r="N3631" s="95">
        <f t="shared" si="169"/>
        <v>3.3725650343381687E-2</v>
      </c>
      <c r="O3631" s="72">
        <f t="shared" si="168"/>
        <v>-3.4307479235935294E-2</v>
      </c>
    </row>
    <row r="3632" spans="1:15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0.36555209999999999</v>
      </c>
      <c r="F3632" s="5">
        <v>0.25389390000000001</v>
      </c>
      <c r="G3632" s="5">
        <v>4.5864000000000002E-2</v>
      </c>
      <c r="H3632" s="5">
        <v>0.53665300000000005</v>
      </c>
      <c r="I3632" s="9">
        <v>0.26364850000000001</v>
      </c>
      <c r="M3632" s="5">
        <f t="shared" si="170"/>
        <v>-3.8198497024516893</v>
      </c>
      <c r="N3632" s="95">
        <f t="shared" si="169"/>
        <v>2.1460445723339348E-2</v>
      </c>
      <c r="O3632" s="72">
        <f t="shared" si="168"/>
        <v>-2.1694069583693004E-2</v>
      </c>
    </row>
    <row r="3633" spans="1:15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2.1335E-2</v>
      </c>
      <c r="F3633" s="5">
        <v>0.31518420000000003</v>
      </c>
      <c r="G3633" s="5">
        <v>4.1044600000000001E-2</v>
      </c>
      <c r="H3633" s="5">
        <v>0.61519800000000002</v>
      </c>
      <c r="I3633" s="9">
        <v>0.42465009999999997</v>
      </c>
      <c r="M3633" s="5">
        <f t="shared" si="170"/>
        <v>-4.0384509271423754</v>
      </c>
      <c r="N3633" s="95">
        <f t="shared" si="169"/>
        <v>1.7319501368079873E-2</v>
      </c>
      <c r="O3633" s="72">
        <f t="shared" si="168"/>
        <v>-1.7471238491726458E-2</v>
      </c>
    </row>
    <row r="3634" spans="1:15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-2.6633799999999999E-2</v>
      </c>
      <c r="F3634" s="5">
        <v>0.2886146</v>
      </c>
      <c r="G3634" s="5">
        <v>2.0030599999999999E-2</v>
      </c>
      <c r="H3634" s="5">
        <v>0.53859210000000002</v>
      </c>
      <c r="I3634" s="9">
        <v>0.54913860000000003</v>
      </c>
      <c r="M3634" s="5">
        <f t="shared" si="170"/>
        <v>-3.6523772298010835</v>
      </c>
      <c r="N3634" s="95">
        <f t="shared" si="169"/>
        <v>2.5274073332372457E-2</v>
      </c>
      <c r="O3634" s="72">
        <f t="shared" si="168"/>
        <v>-2.5598948354255694E-2</v>
      </c>
    </row>
    <row r="3635" spans="1:15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-2.6603700000000001E-2</v>
      </c>
      <c r="F3635" s="5">
        <v>0.34201369999999998</v>
      </c>
      <c r="G3635" s="5">
        <v>3.16402E-2</v>
      </c>
      <c r="H3635" s="5">
        <v>0.95814969999999999</v>
      </c>
      <c r="I3635" s="9">
        <v>0.49280170000000001</v>
      </c>
      <c r="M3635" s="5">
        <f t="shared" si="170"/>
        <v>-4.5263906235922242</v>
      </c>
      <c r="N3635" s="95">
        <f t="shared" si="169"/>
        <v>1.0703845946997729E-2</v>
      </c>
      <c r="O3635" s="72">
        <f t="shared" si="168"/>
        <v>-1.0761544204232129E-2</v>
      </c>
    </row>
    <row r="3636" spans="1:15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-1.7530199999999999E-2</v>
      </c>
      <c r="F3636" s="5">
        <v>0.3706738</v>
      </c>
      <c r="G3636" s="5">
        <v>4.8782800000000001E-2</v>
      </c>
      <c r="H3636" s="5">
        <v>1.0486</v>
      </c>
      <c r="I3636" s="9">
        <v>0.3717898</v>
      </c>
      <c r="M3636" s="5">
        <f t="shared" si="170"/>
        <v>-4.9205622565732234</v>
      </c>
      <c r="N3636" s="95">
        <f t="shared" si="169"/>
        <v>7.242195993352009E-3</v>
      </c>
      <c r="O3636" s="72">
        <f t="shared" si="168"/>
        <v>-7.268548002783707E-3</v>
      </c>
    </row>
    <row r="3637" spans="1:15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-2.8759900000000001E-2</v>
      </c>
      <c r="F3637" s="5">
        <v>0.33244030000000002</v>
      </c>
      <c r="G3637" s="5">
        <v>2.3721200000000001E-2</v>
      </c>
      <c r="H3637" s="5">
        <v>0.58566680000000004</v>
      </c>
      <c r="I3637" s="9">
        <v>0.54588510000000001</v>
      </c>
      <c r="M3637" s="5">
        <f t="shared" si="170"/>
        <v>-3.8235372357038866</v>
      </c>
      <c r="N3637" s="95">
        <f t="shared" si="169"/>
        <v>2.1383144408115746E-2</v>
      </c>
      <c r="O3637" s="72">
        <f t="shared" si="168"/>
        <v>-2.1615076085908076E-2</v>
      </c>
    </row>
    <row r="3638" spans="1:15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4.1812200000000001E-2</v>
      </c>
      <c r="F3638" s="5">
        <v>0.3869785</v>
      </c>
      <c r="G3638" s="5">
        <v>6.7379099999999997E-2</v>
      </c>
      <c r="H3638" s="5">
        <v>0.79729410000000001</v>
      </c>
      <c r="I3638" s="9">
        <v>0.63090999999999997</v>
      </c>
      <c r="M3638" s="5">
        <f t="shared" si="170"/>
        <v>-4.5073696163385826</v>
      </c>
      <c r="N3638" s="95">
        <f t="shared" si="169"/>
        <v>1.0907150605209274E-2</v>
      </c>
      <c r="O3638" s="72">
        <f t="shared" si="168"/>
        <v>-1.0967069668206051E-2</v>
      </c>
    </row>
    <row r="3639" spans="1:15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-2.0617099999999999E-2</v>
      </c>
      <c r="F3639" s="5">
        <v>0.41246189999999999</v>
      </c>
      <c r="G3639" s="5">
        <v>4.11283E-2</v>
      </c>
      <c r="H3639" s="5">
        <v>0.71600209999999997</v>
      </c>
      <c r="I3639" s="9">
        <v>0.45742939999999999</v>
      </c>
      <c r="M3639" s="5">
        <f t="shared" si="170"/>
        <v>-4.3382756377506748</v>
      </c>
      <c r="N3639" s="95">
        <f t="shared" si="169"/>
        <v>1.2890687453959607E-2</v>
      </c>
      <c r="O3639" s="72">
        <f t="shared" si="168"/>
        <v>-1.2974493354959499E-2</v>
      </c>
    </row>
    <row r="3640" spans="1:15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4.50049E-2</v>
      </c>
      <c r="F3640" s="5">
        <v>0.31621840000000001</v>
      </c>
      <c r="G3640" s="5">
        <v>6.7466200000000004E-2</v>
      </c>
      <c r="H3640" s="5">
        <v>0.52409609999999995</v>
      </c>
      <c r="I3640" s="9">
        <v>0.60082400000000002</v>
      </c>
      <c r="M3640" s="5">
        <f t="shared" si="170"/>
        <v>-3.9871355697286002</v>
      </c>
      <c r="N3640" s="95">
        <f t="shared" si="169"/>
        <v>1.821484519026732E-2</v>
      </c>
      <c r="O3640" s="72">
        <f t="shared" si="168"/>
        <v>-1.8382777853704266E-2</v>
      </c>
    </row>
    <row r="3641" spans="1:15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3.11157E-2</v>
      </c>
      <c r="F3641" s="5">
        <v>0.3572053</v>
      </c>
      <c r="G3641" s="5">
        <v>3.6897899999999997E-2</v>
      </c>
      <c r="H3641" s="5">
        <v>0.76752909999999996</v>
      </c>
      <c r="I3641" s="9">
        <v>0.60799449999999999</v>
      </c>
      <c r="M3641" s="5">
        <f t="shared" si="170"/>
        <v>-4.1914585691280859</v>
      </c>
      <c r="N3641" s="95">
        <f t="shared" si="169"/>
        <v>1.4898875366977468E-2</v>
      </c>
      <c r="O3641" s="72">
        <f t="shared" si="168"/>
        <v>-1.5010978477644385E-2</v>
      </c>
    </row>
    <row r="3642" spans="1:15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-3.0570199999999999E-2</v>
      </c>
      <c r="F3642" s="5">
        <v>0.36474800000000002</v>
      </c>
      <c r="G3642" s="5">
        <v>6.5530699999999997E-2</v>
      </c>
      <c r="H3642" s="5">
        <v>0.96015200000000001</v>
      </c>
      <c r="I3642" s="9">
        <v>0.85902420000000002</v>
      </c>
      <c r="M3642" s="5">
        <f t="shared" si="170"/>
        <v>-4.6084168001670385</v>
      </c>
      <c r="N3642" s="95">
        <f t="shared" si="169"/>
        <v>9.8692142569103136E-3</v>
      </c>
      <c r="O3642" s="72">
        <f t="shared" si="168"/>
        <v>-9.9182377676361056E-3</v>
      </c>
    </row>
    <row r="3643" spans="1:15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0.2253975</v>
      </c>
      <c r="F3643" s="5">
        <v>0.41559810000000003</v>
      </c>
      <c r="G3643" s="5">
        <v>8.1810999999999995E-2</v>
      </c>
      <c r="H3643" s="5">
        <v>1.994113</v>
      </c>
      <c r="I3643" s="9">
        <v>0.27647339999999998</v>
      </c>
      <c r="M3643" s="5">
        <f t="shared" si="170"/>
        <v>-6.7152402396044506</v>
      </c>
      <c r="N3643" s="95">
        <f t="shared" si="169"/>
        <v>1.2108268567044805E-3</v>
      </c>
      <c r="O3643" s="72">
        <f t="shared" si="168"/>
        <v>-1.211560499812588E-3</v>
      </c>
    </row>
    <row r="3644" spans="1:15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0.28130129999999998</v>
      </c>
      <c r="F3644" s="5">
        <v>0.44795960000000001</v>
      </c>
      <c r="G3644" s="5">
        <v>9.03312E-2</v>
      </c>
      <c r="H3644" s="5">
        <v>2.4030330000000002</v>
      </c>
      <c r="I3644" s="9">
        <v>0.28880990000000001</v>
      </c>
      <c r="M3644" s="5">
        <f t="shared" si="170"/>
        <v>-7.4512879162953229</v>
      </c>
      <c r="N3644" s="95">
        <f t="shared" si="169"/>
        <v>5.803562371392984E-4</v>
      </c>
      <c r="O3644" s="72">
        <f t="shared" si="168"/>
        <v>-5.8052470900586911E-4</v>
      </c>
    </row>
    <row r="3645" spans="1:15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0.26913789999999999</v>
      </c>
      <c r="F3645" s="5">
        <v>0.51131800000000005</v>
      </c>
      <c r="G3645" s="5">
        <v>9.0575100000000006E-2</v>
      </c>
      <c r="H3645" s="5">
        <v>2.5490539999999999</v>
      </c>
      <c r="I3645" s="9">
        <v>0.30306349999999999</v>
      </c>
      <c r="M3645" s="5">
        <f t="shared" si="170"/>
        <v>-7.7742683871863685</v>
      </c>
      <c r="N3645" s="95">
        <f t="shared" si="169"/>
        <v>4.2023826338026798E-4</v>
      </c>
      <c r="O3645" s="72">
        <f t="shared" si="168"/>
        <v>-4.2032658822508117E-4</v>
      </c>
    </row>
    <row r="3646" spans="1:15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0.23044990000000001</v>
      </c>
      <c r="F3646" s="5">
        <v>0.56157670000000004</v>
      </c>
      <c r="G3646" s="5">
        <v>8.6639099999999997E-2</v>
      </c>
      <c r="H3646" s="5">
        <v>2.2849849999999998</v>
      </c>
      <c r="I3646" s="9">
        <v>0.32115149999999998</v>
      </c>
      <c r="M3646" s="5">
        <f t="shared" si="170"/>
        <v>-7.3998659665818467</v>
      </c>
      <c r="N3646" s="95">
        <f t="shared" si="169"/>
        <v>6.1096119314269642E-4</v>
      </c>
      <c r="O3646" s="72">
        <f t="shared" si="168"/>
        <v>-6.1114790598591567E-4</v>
      </c>
    </row>
    <row r="3647" spans="1:15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7.05485E-2</v>
      </c>
      <c r="F3647" s="5">
        <v>0.3436226</v>
      </c>
      <c r="G3647" s="5">
        <v>4.9752699999999997E-2</v>
      </c>
      <c r="H3647" s="5">
        <v>0.75069520000000001</v>
      </c>
      <c r="I3647" s="9">
        <v>0.94984939999999995</v>
      </c>
      <c r="M3647" s="5">
        <f t="shared" si="170"/>
        <v>-4.0195127873305871</v>
      </c>
      <c r="N3647" s="95">
        <f t="shared" si="169"/>
        <v>1.7644783429380289E-2</v>
      </c>
      <c r="O3647" s="72">
        <f t="shared" si="168"/>
        <v>-1.7802308366696048E-2</v>
      </c>
    </row>
    <row r="3648" spans="1:15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9.0094199999999999E-2</v>
      </c>
      <c r="F3648" s="5">
        <v>0.36763970000000001</v>
      </c>
      <c r="G3648" s="5">
        <v>5.46629E-2</v>
      </c>
      <c r="H3648" s="5">
        <v>0.73480000000000001</v>
      </c>
      <c r="I3648" s="9">
        <v>0.94726909999999998</v>
      </c>
      <c r="M3648" s="5">
        <f t="shared" si="170"/>
        <v>-4.0618801079664655</v>
      </c>
      <c r="N3648" s="95">
        <f t="shared" si="169"/>
        <v>1.6925224414191108E-2</v>
      </c>
      <c r="O3648" s="72">
        <f t="shared" si="168"/>
        <v>-1.7070092973413747E-2</v>
      </c>
    </row>
    <row r="3649" spans="1:15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7.1322399999999994E-2</v>
      </c>
      <c r="F3649" s="5">
        <v>0.42188360000000003</v>
      </c>
      <c r="G3649" s="5">
        <v>5.7741000000000001E-2</v>
      </c>
      <c r="H3649" s="5">
        <v>1.026918</v>
      </c>
      <c r="I3649" s="9">
        <v>1.0667420000000001</v>
      </c>
      <c r="M3649" s="5">
        <f t="shared" si="170"/>
        <v>-4.5646293800288911</v>
      </c>
      <c r="N3649" s="95">
        <f t="shared" si="169"/>
        <v>1.0306409779441946E-2</v>
      </c>
      <c r="O3649" s="72">
        <f t="shared" si="168"/>
        <v>-1.0359888587724913E-2</v>
      </c>
    </row>
    <row r="3650" spans="1:15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3.8820599999999997E-2</v>
      </c>
      <c r="F3650" s="5">
        <v>0.42521150000000002</v>
      </c>
      <c r="G3650" s="5">
        <v>5.2589499999999997E-2</v>
      </c>
      <c r="H3650" s="5">
        <v>1.0029490000000001</v>
      </c>
      <c r="I3650" s="9">
        <v>1.0107269999999999</v>
      </c>
      <c r="M3650" s="5">
        <f t="shared" si="170"/>
        <v>-4.5382467022146606</v>
      </c>
      <c r="N3650" s="95">
        <f t="shared" si="169"/>
        <v>1.0579024255757883E-2</v>
      </c>
      <c r="O3650" s="72">
        <f t="shared" ref="O3650:O3713" si="171">C3650*LN(logistic(M3650))+(1-C3650)*LN(1-logistic(M3650))</f>
        <v>-1.0635379944039769E-2</v>
      </c>
    </row>
    <row r="3651" spans="1:15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-2.83174E-2</v>
      </c>
      <c r="F3651" s="5">
        <v>0.30623489999999998</v>
      </c>
      <c r="G3651" s="5">
        <v>4.9108199999999998E-2</v>
      </c>
      <c r="H3651" s="5">
        <v>0.52572909999999995</v>
      </c>
      <c r="I3651" s="9">
        <v>0.87578869999999998</v>
      </c>
      <c r="M3651" s="5">
        <f t="shared" si="170"/>
        <v>-3.6883575787448435</v>
      </c>
      <c r="N3651" s="95">
        <f t="shared" ref="N3651:N3714" si="172">logistic(M3651)</f>
        <v>2.4402665197467564E-2</v>
      </c>
      <c r="O3651" s="72">
        <f t="shared" si="171"/>
        <v>-2.4705344498826182E-2</v>
      </c>
    </row>
    <row r="3652" spans="1:15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-1.7588900000000001E-2</v>
      </c>
      <c r="F3652" s="5">
        <v>0.31424489999999999</v>
      </c>
      <c r="G3652" s="5">
        <v>4.6289799999999999E-2</v>
      </c>
      <c r="H3652" s="5">
        <v>0.4355926</v>
      </c>
      <c r="I3652" s="9">
        <v>0.89454460000000002</v>
      </c>
      <c r="M3652" s="5">
        <f t="shared" ref="M3652:M3715" si="173">MMULT(D3652:I3652,$L$20:$L$25)</f>
        <v>-3.5177497285590338</v>
      </c>
      <c r="N3652" s="95">
        <f t="shared" si="172"/>
        <v>2.8811394724612853E-2</v>
      </c>
      <c r="O3652" s="72">
        <f t="shared" si="171"/>
        <v>-2.923459136992047E-2</v>
      </c>
    </row>
    <row r="3653" spans="1:15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3.9399999999999998E-4</v>
      </c>
      <c r="F3653" s="5">
        <v>0.37160149999999997</v>
      </c>
      <c r="G3653" s="5">
        <v>4.6068600000000001E-2</v>
      </c>
      <c r="H3653" s="5">
        <v>0.91368499999999997</v>
      </c>
      <c r="I3653" s="9">
        <v>0.8059887</v>
      </c>
      <c r="M3653" s="5">
        <f t="shared" si="173"/>
        <v>-4.408690043226315</v>
      </c>
      <c r="N3653" s="95">
        <f t="shared" si="172"/>
        <v>1.202475686489715E-2</v>
      </c>
      <c r="O3653" s="72">
        <f t="shared" si="171"/>
        <v>-1.2097639103778918E-2</v>
      </c>
    </row>
    <row r="3654" spans="1:15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4.3217800000000001E-2</v>
      </c>
      <c r="F3654" s="5">
        <v>0.3794032</v>
      </c>
      <c r="G3654" s="5">
        <v>6.1462799999999998E-2</v>
      </c>
      <c r="H3654" s="5">
        <v>0.50690579999999996</v>
      </c>
      <c r="I3654" s="9">
        <v>0.81670339999999997</v>
      </c>
      <c r="M3654" s="5">
        <f t="shared" si="173"/>
        <v>-3.8705470218509355</v>
      </c>
      <c r="N3654" s="95">
        <f t="shared" si="172"/>
        <v>2.0421241700362684E-2</v>
      </c>
      <c r="O3654" s="72">
        <f t="shared" si="171"/>
        <v>-2.0632638194313296E-2</v>
      </c>
    </row>
    <row r="3655" spans="1:15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5.7882400000000001E-2</v>
      </c>
      <c r="F3655" s="5">
        <v>0.39911829999999998</v>
      </c>
      <c r="G3655" s="5">
        <v>6.3931799999999997E-2</v>
      </c>
      <c r="H3655" s="5">
        <v>0.99121230000000005</v>
      </c>
      <c r="I3655" s="9">
        <v>0.84329109999999996</v>
      </c>
      <c r="M3655" s="5">
        <f t="shared" si="173"/>
        <v>-4.6681954961228351</v>
      </c>
      <c r="N3655" s="95">
        <f t="shared" si="172"/>
        <v>9.3018600942925012E-3</v>
      </c>
      <c r="O3655" s="72">
        <f t="shared" si="171"/>
        <v>-9.3453925604742583E-3</v>
      </c>
    </row>
    <row r="3656" spans="1:15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0.1105198</v>
      </c>
      <c r="F3656" s="5">
        <v>0.44781300000000002</v>
      </c>
      <c r="G3656" s="5">
        <v>6.5311999999999995E-2</v>
      </c>
      <c r="H3656" s="5">
        <v>1.163176</v>
      </c>
      <c r="I3656" s="9">
        <v>0.75942560000000003</v>
      </c>
      <c r="M3656" s="5">
        <f t="shared" si="173"/>
        <v>-5.0542394697620061</v>
      </c>
      <c r="N3656" s="95">
        <f t="shared" si="172"/>
        <v>6.3417443872424506E-3</v>
      </c>
      <c r="O3656" s="72">
        <f t="shared" si="171"/>
        <v>-6.3619386714450213E-3</v>
      </c>
    </row>
    <row r="3657" spans="1:15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0.241124</v>
      </c>
      <c r="F3657" s="5">
        <v>0.160798</v>
      </c>
      <c r="G3657" s="5">
        <v>7.5188400000000002E-2</v>
      </c>
      <c r="H3657" s="5">
        <v>2.7380640000000001</v>
      </c>
      <c r="I3657" s="9">
        <v>9.9312200000000003E-2</v>
      </c>
      <c r="M3657" s="5">
        <f t="shared" si="173"/>
        <v>-7.5806082252229228</v>
      </c>
      <c r="N3657" s="95">
        <f t="shared" si="172"/>
        <v>5.0999055813886855E-4</v>
      </c>
      <c r="O3657" s="72">
        <f t="shared" si="171"/>
        <v>-5.1012064755498693E-4</v>
      </c>
    </row>
    <row r="3658" spans="1:15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2.4102100000000001E-2</v>
      </c>
      <c r="F3658" s="5">
        <v>8.7559100000000001E-2</v>
      </c>
      <c r="G3658" s="5">
        <v>6.9399500000000003E-2</v>
      </c>
      <c r="H3658" s="5">
        <v>1.9589989999999999</v>
      </c>
      <c r="I3658" s="9">
        <v>9.4811000000000006E-2</v>
      </c>
      <c r="M3658" s="5">
        <f t="shared" si="173"/>
        <v>-6.2790228534650101</v>
      </c>
      <c r="N3658" s="95">
        <f t="shared" si="172"/>
        <v>1.8717221623531129E-3</v>
      </c>
      <c r="O3658" s="72">
        <f t="shared" si="171"/>
        <v>-1.8734760231146842E-3</v>
      </c>
    </row>
    <row r="3659" spans="1:15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5.4075600000000001E-2</v>
      </c>
      <c r="F3659" s="5">
        <v>-3.7486899999999997E-2</v>
      </c>
      <c r="G3659" s="5">
        <v>5.6572299999999999E-2</v>
      </c>
      <c r="H3659" s="5">
        <v>0.434888</v>
      </c>
      <c r="I3659" s="9">
        <v>9.6695299999999998E-2</v>
      </c>
      <c r="M3659" s="5">
        <f t="shared" si="173"/>
        <v>-3.5521992004541065</v>
      </c>
      <c r="N3659" s="95">
        <f t="shared" si="172"/>
        <v>2.7862943030282219E-2</v>
      </c>
      <c r="O3659" s="72">
        <f t="shared" si="171"/>
        <v>-2.8258479349106153E-2</v>
      </c>
    </row>
    <row r="3660" spans="1:15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7.1010500000000004E-2</v>
      </c>
      <c r="F3660" s="5">
        <v>3.4716E-3</v>
      </c>
      <c r="G3660" s="5">
        <v>6.2749799999999994E-2</v>
      </c>
      <c r="H3660" s="5">
        <v>0.90971440000000003</v>
      </c>
      <c r="I3660" s="9">
        <v>9.3597899999999998E-2</v>
      </c>
      <c r="M3660" s="5">
        <f t="shared" si="173"/>
        <v>-4.4127488775434927</v>
      </c>
      <c r="N3660" s="95">
        <f t="shared" si="172"/>
        <v>1.1976632636750315E-2</v>
      </c>
      <c r="O3660" s="72">
        <f t="shared" si="171"/>
        <v>-1.204893033657569E-2</v>
      </c>
    </row>
    <row r="3661" spans="1:15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-1.9810899999999999E-2</v>
      </c>
      <c r="F3661" s="5">
        <v>0.1267421</v>
      </c>
      <c r="G3661" s="5">
        <v>9.3412200000000001E-2</v>
      </c>
      <c r="H3661" s="5">
        <v>3.3881429999999999</v>
      </c>
      <c r="I3661" s="9">
        <v>0.13831479999999999</v>
      </c>
      <c r="M3661" s="5">
        <f t="shared" si="173"/>
        <v>-8.7967830300518717</v>
      </c>
      <c r="N3661" s="95">
        <f t="shared" si="172"/>
        <v>1.5119589600986178E-4</v>
      </c>
      <c r="O3661" s="72">
        <f t="shared" si="171"/>
        <v>-1.5120732726160881E-4</v>
      </c>
    </row>
    <row r="3662" spans="1:15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-1.6893999999999999E-2</v>
      </c>
      <c r="F3662" s="5">
        <v>5.56631E-2</v>
      </c>
      <c r="G3662" s="5">
        <v>3.8875300000000002E-2</v>
      </c>
      <c r="H3662" s="5">
        <v>1.4235930000000001</v>
      </c>
      <c r="I3662" s="9">
        <v>6.8312899999999996E-2</v>
      </c>
      <c r="M3662" s="5">
        <f t="shared" si="173"/>
        <v>-5.168672457463714</v>
      </c>
      <c r="N3662" s="95">
        <f t="shared" si="172"/>
        <v>5.6599034857597952E-3</v>
      </c>
      <c r="O3662" s="72">
        <f t="shared" si="171"/>
        <v>-5.6759814346203016E-3</v>
      </c>
    </row>
    <row r="3663" spans="1:15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1.1302E-2</v>
      </c>
      <c r="F3663" s="5">
        <v>7.4583800000000006E-2</v>
      </c>
      <c r="G3663" s="5">
        <v>4.3577299999999999E-2</v>
      </c>
      <c r="H3663" s="5">
        <v>0.6787512</v>
      </c>
      <c r="I3663" s="9">
        <v>6.9777800000000001E-2</v>
      </c>
      <c r="M3663" s="5">
        <f t="shared" si="173"/>
        <v>-4.0342296688012809</v>
      </c>
      <c r="N3663" s="95">
        <f t="shared" si="172"/>
        <v>1.7391491802380029E-2</v>
      </c>
      <c r="O3663" s="72">
        <f t="shared" si="171"/>
        <v>-1.7544500423261299E-2</v>
      </c>
    </row>
    <row r="3664" spans="1:15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-6.9779000000000004E-3</v>
      </c>
      <c r="F3664" s="5">
        <v>0.1039529</v>
      </c>
      <c r="G3664" s="5">
        <v>4.9554300000000003E-2</v>
      </c>
      <c r="H3664" s="5">
        <v>1.0249299999999999</v>
      </c>
      <c r="I3664" s="9">
        <v>7.5859499999999996E-2</v>
      </c>
      <c r="M3664" s="5">
        <f t="shared" si="173"/>
        <v>-4.6802169746632991</v>
      </c>
      <c r="N3664" s="95">
        <f t="shared" si="172"/>
        <v>9.1917291162391061E-3</v>
      </c>
      <c r="O3664" s="72">
        <f t="shared" si="171"/>
        <v>-9.2342337193349368E-3</v>
      </c>
    </row>
    <row r="3665" spans="1:15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2.0575800000000002E-2</v>
      </c>
      <c r="F3665" s="5">
        <v>0.174789</v>
      </c>
      <c r="G3665" s="5">
        <v>8.5997000000000004E-2</v>
      </c>
      <c r="H3665" s="5">
        <v>1.6007530000000001</v>
      </c>
      <c r="I3665" s="9">
        <v>0.13994219999999999</v>
      </c>
      <c r="M3665" s="5">
        <f t="shared" si="173"/>
        <v>-5.9412161643914567</v>
      </c>
      <c r="N3665" s="95">
        <f t="shared" si="172"/>
        <v>2.6219379850966119E-3</v>
      </c>
      <c r="O3665" s="72">
        <f t="shared" si="171"/>
        <v>-2.6253812845574319E-3</v>
      </c>
    </row>
    <row r="3666" spans="1:15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0.31222879999999997</v>
      </c>
      <c r="F3666" s="5">
        <v>0.4691207</v>
      </c>
      <c r="G3666" s="5">
        <v>6.73406E-2</v>
      </c>
      <c r="H3666" s="5">
        <v>3.2261350000000002</v>
      </c>
      <c r="I3666" s="9">
        <v>1.053749</v>
      </c>
      <c r="M3666" s="5">
        <f t="shared" si="173"/>
        <v>-8.1229751634808718</v>
      </c>
      <c r="N3666" s="95">
        <f t="shared" si="172"/>
        <v>2.9655680750482035E-4</v>
      </c>
      <c r="O3666" s="72">
        <f t="shared" si="171"/>
        <v>-2.9660078917047268E-4</v>
      </c>
    </row>
    <row r="3667" spans="1:15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0.29758879999999999</v>
      </c>
      <c r="F3667" s="5">
        <v>0.4978514</v>
      </c>
      <c r="G3667" s="5">
        <v>6.9784499999999999E-2</v>
      </c>
      <c r="H3667" s="5">
        <v>3.3641640000000002</v>
      </c>
      <c r="I3667" s="9">
        <v>1.0937220000000001</v>
      </c>
      <c r="M3667" s="5">
        <f t="shared" si="173"/>
        <v>-8.3855555049238966</v>
      </c>
      <c r="N3667" s="95">
        <f t="shared" si="172"/>
        <v>2.2808695551163575E-4</v>
      </c>
      <c r="O3667" s="72">
        <f t="shared" si="171"/>
        <v>-2.2811297129730605E-4</v>
      </c>
    </row>
    <row r="3668" spans="1:15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0.2803911</v>
      </c>
      <c r="F3668" s="5">
        <v>0.54174920000000004</v>
      </c>
      <c r="G3668" s="5">
        <v>6.6996600000000003E-2</v>
      </c>
      <c r="H3668" s="5">
        <v>3.120924</v>
      </c>
      <c r="I3668" s="9">
        <v>1.113583</v>
      </c>
      <c r="M3668" s="5">
        <f t="shared" si="173"/>
        <v>-8.0342765557454658</v>
      </c>
      <c r="N3668" s="95">
        <f t="shared" si="172"/>
        <v>3.2405391160415337E-4</v>
      </c>
      <c r="O3668" s="72">
        <f t="shared" si="171"/>
        <v>-3.2410642841881074E-4</v>
      </c>
    </row>
    <row r="3669" spans="1:15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0.25517980000000001</v>
      </c>
      <c r="F3669" s="5">
        <v>0.51290769999999997</v>
      </c>
      <c r="G3669" s="5">
        <v>6.46066E-2</v>
      </c>
      <c r="H3669" s="5">
        <v>3.594986</v>
      </c>
      <c r="I3669" s="9">
        <v>1.0889359999999999</v>
      </c>
      <c r="M3669" s="5">
        <f t="shared" si="173"/>
        <v>-8.754405418575427</v>
      </c>
      <c r="N3669" s="95">
        <f t="shared" si="172"/>
        <v>1.5773988628377239E-4</v>
      </c>
      <c r="O3669" s="72">
        <f t="shared" si="171"/>
        <v>-1.5775232852806377E-4</v>
      </c>
    </row>
    <row r="3670" spans="1:15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0.27308650000000001</v>
      </c>
      <c r="F3670" s="5">
        <v>0.53574580000000005</v>
      </c>
      <c r="G3670" s="5">
        <v>8.3574800000000005E-2</v>
      </c>
      <c r="H3670" s="5">
        <v>3.7259679999999999</v>
      </c>
      <c r="I3670" s="9">
        <v>1.211681</v>
      </c>
      <c r="M3670" s="5">
        <f t="shared" si="173"/>
        <v>-9.064583584145268</v>
      </c>
      <c r="N3670" s="95">
        <f t="shared" si="172"/>
        <v>1.1567809483809773E-4</v>
      </c>
      <c r="O3670" s="72">
        <f t="shared" si="171"/>
        <v>-1.1568478606498186E-4</v>
      </c>
    </row>
    <row r="3671" spans="1:15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0.22527929999999999</v>
      </c>
      <c r="F3671" s="5">
        <v>0.52021200000000001</v>
      </c>
      <c r="G3671" s="5">
        <v>6.8674899999999997E-2</v>
      </c>
      <c r="H3671" s="5">
        <v>4.6227390000000002</v>
      </c>
      <c r="I3671" s="9">
        <v>1.13195</v>
      </c>
      <c r="M3671" s="5">
        <f t="shared" si="173"/>
        <v>-10.421120584885985</v>
      </c>
      <c r="N3671" s="95">
        <f t="shared" si="172"/>
        <v>2.9795583476787575E-5</v>
      </c>
      <c r="O3671" s="72">
        <f t="shared" si="171"/>
        <v>-2.9796027374036378E-5</v>
      </c>
    </row>
    <row r="3672" spans="1:15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0.18068909999999999</v>
      </c>
      <c r="F3672" s="5">
        <v>0.47508980000000001</v>
      </c>
      <c r="G3672" s="5">
        <v>9.3819E-2</v>
      </c>
      <c r="H3672" s="5">
        <v>5.5351020000000002</v>
      </c>
      <c r="I3672" s="9">
        <v>1.09491</v>
      </c>
      <c r="M3672" s="5">
        <f t="shared" si="173"/>
        <v>-12.05200705009381</v>
      </c>
      <c r="N3672" s="95">
        <f t="shared" si="172"/>
        <v>5.8328030070446038E-6</v>
      </c>
      <c r="O3672" s="72">
        <f t="shared" si="171"/>
        <v>-5.832820017894756E-6</v>
      </c>
    </row>
    <row r="3673" spans="1:15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0.19293479999999999</v>
      </c>
      <c r="F3673" s="5">
        <v>0.49561939999999999</v>
      </c>
      <c r="G3673" s="5">
        <v>7.3752200000000004E-2</v>
      </c>
      <c r="H3673" s="5">
        <v>4.7019169999999999</v>
      </c>
      <c r="I3673" s="9">
        <v>1.0957079999999999</v>
      </c>
      <c r="M3673" s="5">
        <f t="shared" si="173"/>
        <v>-10.588016771331247</v>
      </c>
      <c r="N3673" s="95">
        <f t="shared" si="172"/>
        <v>2.5215744232771623E-5</v>
      </c>
      <c r="O3673" s="72">
        <f t="shared" si="171"/>
        <v>-2.5216062154976902E-5</v>
      </c>
    </row>
    <row r="3674" spans="1:15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0.15794340000000001</v>
      </c>
      <c r="F3674" s="5">
        <v>0.49028080000000002</v>
      </c>
      <c r="G3674" s="5">
        <v>9.6851699999999999E-2</v>
      </c>
      <c r="H3674" s="5">
        <v>4.1621579999999998</v>
      </c>
      <c r="I3674" s="9">
        <v>1.0404340000000001</v>
      </c>
      <c r="M3674" s="5">
        <f t="shared" si="173"/>
        <v>-9.9536281343804802</v>
      </c>
      <c r="N3674" s="95">
        <f t="shared" si="172"/>
        <v>4.7552524065575585E-5</v>
      </c>
      <c r="O3674" s="72">
        <f t="shared" si="171"/>
        <v>-4.7553654722746867E-5</v>
      </c>
    </row>
    <row r="3675" spans="1:15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0.1163602</v>
      </c>
      <c r="F3675" s="5">
        <v>0.55142930000000001</v>
      </c>
      <c r="G3675" s="5">
        <v>0.1007907</v>
      </c>
      <c r="H3675" s="5">
        <v>4.375051</v>
      </c>
      <c r="I3675" s="9">
        <v>1.061733</v>
      </c>
      <c r="M3675" s="5">
        <f t="shared" si="173"/>
        <v>-10.417344540422221</v>
      </c>
      <c r="N3675" s="95">
        <f t="shared" si="172"/>
        <v>2.990830224145334E-5</v>
      </c>
      <c r="O3675" s="72">
        <f t="shared" si="171"/>
        <v>-2.9908749503666412E-5</v>
      </c>
    </row>
    <row r="3676" spans="1:15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0.45088270000000003</v>
      </c>
      <c r="F3676" s="5">
        <v>0.23848829999999999</v>
      </c>
      <c r="G3676" s="5">
        <v>4.77536E-2</v>
      </c>
      <c r="H3676" s="5">
        <v>5.8184769999999997</v>
      </c>
      <c r="I3676" s="9">
        <v>0.35592430000000003</v>
      </c>
      <c r="M3676" s="5">
        <f t="shared" si="173"/>
        <v>-12.137086698667913</v>
      </c>
      <c r="N3676" s="95">
        <f t="shared" si="172"/>
        <v>5.3570770626392015E-6</v>
      </c>
      <c r="O3676" s="72">
        <f t="shared" si="171"/>
        <v>-5.3570914118062502E-6</v>
      </c>
    </row>
    <row r="3677" spans="1:15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0.44299290000000002</v>
      </c>
      <c r="F3677" s="5">
        <v>0.26654329999999998</v>
      </c>
      <c r="G3677" s="5">
        <v>7.7143400000000001E-2</v>
      </c>
      <c r="H3677" s="5">
        <v>2.6339809999999999</v>
      </c>
      <c r="I3677" s="9">
        <v>0.38717590000000002</v>
      </c>
      <c r="M3677" s="5">
        <f t="shared" si="173"/>
        <v>-7.322087304642964</v>
      </c>
      <c r="N3677" s="95">
        <f t="shared" si="172"/>
        <v>6.6034517453183723E-4</v>
      </c>
      <c r="O3677" s="72">
        <f t="shared" si="171"/>
        <v>-6.6056329843660179E-4</v>
      </c>
    </row>
    <row r="3678" spans="1:15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-5.0547099999999998E-2</v>
      </c>
      <c r="F3678" s="5">
        <v>0.2635458</v>
      </c>
      <c r="G3678" s="5">
        <v>6.1919599999999998E-2</v>
      </c>
      <c r="H3678" s="5">
        <v>1.3646860000000001</v>
      </c>
      <c r="I3678" s="9">
        <v>0.1232781</v>
      </c>
      <c r="M3678" s="5">
        <f t="shared" si="173"/>
        <v>-5.5412800175594139</v>
      </c>
      <c r="N3678" s="95">
        <f t="shared" si="172"/>
        <v>3.9061859065562979E-3</v>
      </c>
      <c r="O3678" s="72">
        <f t="shared" si="171"/>
        <v>-3.9138349763478981E-3</v>
      </c>
    </row>
    <row r="3679" spans="1:15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-4.9220899999999998E-2</v>
      </c>
      <c r="F3679" s="5">
        <v>0.26455770000000001</v>
      </c>
      <c r="G3679" s="5">
        <v>6.0198099999999997E-2</v>
      </c>
      <c r="H3679" s="5">
        <v>1.2790090000000001</v>
      </c>
      <c r="I3679" s="9">
        <v>0.1309736</v>
      </c>
      <c r="M3679" s="5">
        <f t="shared" si="173"/>
        <v>-5.3871282112958268</v>
      </c>
      <c r="N3679" s="95">
        <f t="shared" si="172"/>
        <v>4.5542570385778457E-3</v>
      </c>
      <c r="O3679" s="72">
        <f t="shared" si="171"/>
        <v>-4.5646592621133002E-3</v>
      </c>
    </row>
    <row r="3680" spans="1:15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-6.0512799999999999E-2</v>
      </c>
      <c r="F3680" s="5">
        <v>0.29259030000000003</v>
      </c>
      <c r="G3680" s="5">
        <v>5.35548E-2</v>
      </c>
      <c r="H3680" s="5">
        <v>1.4933419999999999</v>
      </c>
      <c r="I3680" s="9">
        <v>0.15900400000000001</v>
      </c>
      <c r="M3680" s="5">
        <f t="shared" si="173"/>
        <v>-5.7036155470881456</v>
      </c>
      <c r="N3680" s="95">
        <f t="shared" si="172"/>
        <v>3.3228119162326498E-3</v>
      </c>
      <c r="O3680" s="72">
        <f t="shared" si="171"/>
        <v>-3.3283447154485407E-3</v>
      </c>
    </row>
    <row r="3681" spans="1:15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-2.1177000000000001E-2</v>
      </c>
      <c r="F3681" s="5">
        <v>0.27046589999999998</v>
      </c>
      <c r="G3681" s="5">
        <v>3.8010500000000003E-2</v>
      </c>
      <c r="H3681" s="5">
        <v>1.411516</v>
      </c>
      <c r="I3681" s="9">
        <v>0.1334506</v>
      </c>
      <c r="M3681" s="5">
        <f t="shared" si="173"/>
        <v>-5.4162447265936491</v>
      </c>
      <c r="N3681" s="95">
        <f t="shared" si="172"/>
        <v>4.4241430287199155E-3</v>
      </c>
      <c r="O3681" s="72">
        <f t="shared" si="171"/>
        <v>-4.433958510250564E-3</v>
      </c>
    </row>
    <row r="3682" spans="1:15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-0.14350499999999999</v>
      </c>
      <c r="F3682" s="5">
        <v>0.26438450000000002</v>
      </c>
      <c r="G3682" s="5">
        <v>4.8529900000000001E-2</v>
      </c>
      <c r="H3682" s="5">
        <v>0.74967600000000001</v>
      </c>
      <c r="I3682" s="9">
        <v>0.13535849999999999</v>
      </c>
      <c r="M3682" s="5">
        <f t="shared" si="173"/>
        <v>-4.4863549372208444</v>
      </c>
      <c r="N3682" s="95">
        <f t="shared" si="172"/>
        <v>1.1136206682789456E-2</v>
      </c>
      <c r="O3682" s="72">
        <f t="shared" si="171"/>
        <v>-1.1198678464534406E-2</v>
      </c>
    </row>
    <row r="3683" spans="1:15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-0.15092710000000001</v>
      </c>
      <c r="F3683" s="5">
        <v>0.24287819999999999</v>
      </c>
      <c r="G3683" s="5">
        <v>3.5946400000000003E-2</v>
      </c>
      <c r="H3683" s="5">
        <v>1.021191</v>
      </c>
      <c r="I3683" s="9">
        <v>0.13419149999999999</v>
      </c>
      <c r="M3683" s="5">
        <f t="shared" si="173"/>
        <v>-4.7909110170385967</v>
      </c>
      <c r="N3683" s="95">
        <f t="shared" si="172"/>
        <v>8.2364849546470026E-3</v>
      </c>
      <c r="O3683" s="72">
        <f t="shared" si="171"/>
        <v>-8.2705922085537266E-3</v>
      </c>
    </row>
    <row r="3684" spans="1:15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-0.14577039999999999</v>
      </c>
      <c r="F3684" s="5">
        <v>0.22283900000000001</v>
      </c>
      <c r="G3684" s="5">
        <v>4.2775199999999999E-2</v>
      </c>
      <c r="H3684" s="5">
        <v>0.80055620000000005</v>
      </c>
      <c r="I3684" s="9">
        <v>0.115908</v>
      </c>
      <c r="M3684" s="5">
        <f t="shared" si="173"/>
        <v>-4.4739896209804266</v>
      </c>
      <c r="N3684" s="95">
        <f t="shared" si="172"/>
        <v>1.1273202301062451E-2</v>
      </c>
      <c r="O3684" s="72">
        <f t="shared" si="171"/>
        <v>-1.1337226472513864E-2</v>
      </c>
    </row>
    <row r="3685" spans="1:15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5.1099600000000002E-2</v>
      </c>
      <c r="F3685" s="5">
        <v>0.1843467</v>
      </c>
      <c r="G3685" s="5">
        <v>3.37994E-2</v>
      </c>
      <c r="H3685" s="5">
        <v>0.47021079999999998</v>
      </c>
      <c r="I3685" s="9">
        <v>0.112371</v>
      </c>
      <c r="M3685" s="5">
        <f t="shared" si="173"/>
        <v>-3.7403973723843054</v>
      </c>
      <c r="N3685" s="95">
        <f t="shared" si="172"/>
        <v>2.3193933580856804E-2</v>
      </c>
      <c r="O3685" s="72">
        <f t="shared" si="171"/>
        <v>-2.3467145702118816E-2</v>
      </c>
    </row>
    <row r="3686" spans="1:15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-0.11759310000000001</v>
      </c>
      <c r="F3686" s="5">
        <v>5.7730299999999998E-2</v>
      </c>
      <c r="G3686" s="5">
        <v>3.2225400000000001E-2</v>
      </c>
      <c r="H3686" s="5">
        <v>0.31637510000000002</v>
      </c>
      <c r="I3686" s="9">
        <v>8.9597099999999999E-2</v>
      </c>
      <c r="M3686" s="5">
        <f t="shared" si="173"/>
        <v>-3.3825716103709449</v>
      </c>
      <c r="N3686" s="95">
        <f t="shared" si="172"/>
        <v>3.2844607227370752E-2</v>
      </c>
      <c r="O3686" s="72">
        <f t="shared" si="171"/>
        <v>-3.3396100707240806E-2</v>
      </c>
    </row>
    <row r="3687" spans="1:15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-0.1206009</v>
      </c>
      <c r="F3687" s="5">
        <v>-1.6187400000000001E-2</v>
      </c>
      <c r="G3687" s="5">
        <v>2.16819E-2</v>
      </c>
      <c r="H3687" s="5">
        <v>0.38757619999999998</v>
      </c>
      <c r="I3687" s="9">
        <v>8.94258E-2</v>
      </c>
      <c r="M3687" s="5">
        <f t="shared" si="173"/>
        <v>-3.3055736101012241</v>
      </c>
      <c r="N3687" s="95">
        <f t="shared" si="172"/>
        <v>3.5380475838677213E-2</v>
      </c>
      <c r="O3687" s="72">
        <f t="shared" si="171"/>
        <v>-3.6021530870659395E-2</v>
      </c>
    </row>
    <row r="3688" spans="1:15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9.3932500000000002E-2</v>
      </c>
      <c r="F3688" s="5">
        <v>0.32687579999999999</v>
      </c>
      <c r="G3688" s="5">
        <v>5.7868999999999997E-2</v>
      </c>
      <c r="H3688" s="5">
        <v>1.376017</v>
      </c>
      <c r="I3688" s="9">
        <v>0.42468070000000002</v>
      </c>
      <c r="M3688" s="5">
        <f t="shared" si="173"/>
        <v>-5.3723614333597745</v>
      </c>
      <c r="N3688" s="95">
        <f t="shared" si="172"/>
        <v>4.6216946165326348E-3</v>
      </c>
      <c r="O3688" s="72">
        <f t="shared" si="171"/>
        <v>-4.6324076681431127E-3</v>
      </c>
    </row>
    <row r="3689" spans="1:15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0.14396719999999999</v>
      </c>
      <c r="F3689" s="5">
        <v>0.37684699999999999</v>
      </c>
      <c r="G3689" s="5">
        <v>6.8886100000000006E-2</v>
      </c>
      <c r="H3689" s="5">
        <v>1.6167640000000001</v>
      </c>
      <c r="I3689" s="9">
        <v>0.43923289999999998</v>
      </c>
      <c r="M3689" s="5">
        <f t="shared" si="173"/>
        <v>-5.8870468486549656</v>
      </c>
      <c r="N3689" s="95">
        <f t="shared" si="172"/>
        <v>2.7674798756390567E-3</v>
      </c>
      <c r="O3689" s="72">
        <f t="shared" si="171"/>
        <v>-2.771316428092772E-3</v>
      </c>
    </row>
    <row r="3690" spans="1:15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-2.57317E-2</v>
      </c>
      <c r="F3690" s="5">
        <v>0.2940373</v>
      </c>
      <c r="G3690" s="5">
        <v>4.9537999999999999E-2</v>
      </c>
      <c r="H3690" s="5">
        <v>1.392784</v>
      </c>
      <c r="I3690" s="9">
        <v>0.461787</v>
      </c>
      <c r="M3690" s="5">
        <f t="shared" si="173"/>
        <v>-5.3112858685167055</v>
      </c>
      <c r="N3690" s="95">
        <f t="shared" si="172"/>
        <v>4.9113358615226503E-3</v>
      </c>
      <c r="O3690" s="72">
        <f t="shared" si="171"/>
        <v>-4.9234361066647333E-3</v>
      </c>
    </row>
    <row r="3691" spans="1:15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-1.45045E-2</v>
      </c>
      <c r="F3691" s="5">
        <v>0.30978230000000001</v>
      </c>
      <c r="G3691" s="5">
        <v>6.4573199999999997E-2</v>
      </c>
      <c r="H3691" s="5">
        <v>1.3035099999999999</v>
      </c>
      <c r="I3691" s="9">
        <v>0.431392</v>
      </c>
      <c r="M3691" s="5">
        <f t="shared" si="173"/>
        <v>-5.3263645354218463</v>
      </c>
      <c r="N3691" s="95">
        <f t="shared" si="172"/>
        <v>4.8381906152680319E-3</v>
      </c>
      <c r="O3691" s="72">
        <f t="shared" si="171"/>
        <v>-4.8499325479311149E-3</v>
      </c>
    </row>
    <row r="3692" spans="1:15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-5.9856800000000002E-2</v>
      </c>
      <c r="F3692" s="5">
        <v>0.18269969999999999</v>
      </c>
      <c r="G3692" s="5">
        <v>4.88368E-2</v>
      </c>
      <c r="H3692" s="5">
        <v>0.42774669999999998</v>
      </c>
      <c r="I3692" s="9">
        <v>0.28108450000000001</v>
      </c>
      <c r="M3692" s="5">
        <f t="shared" si="173"/>
        <v>-3.732041398931468</v>
      </c>
      <c r="N3692" s="95">
        <f t="shared" si="172"/>
        <v>2.3384002469244186E-2</v>
      </c>
      <c r="O3692" s="72">
        <f t="shared" si="171"/>
        <v>-2.366174664627213E-2</v>
      </c>
    </row>
    <row r="3693" spans="1:15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-7.5242500000000004E-2</v>
      </c>
      <c r="F3693" s="5">
        <v>0.1884807</v>
      </c>
      <c r="G3693" s="5">
        <v>4.76327E-2</v>
      </c>
      <c r="H3693" s="5">
        <v>0.36953770000000002</v>
      </c>
      <c r="I3693" s="9">
        <v>0.27838220000000002</v>
      </c>
      <c r="M3693" s="5">
        <f t="shared" si="173"/>
        <v>-3.6461045419047884</v>
      </c>
      <c r="N3693" s="95">
        <f t="shared" si="172"/>
        <v>2.5429063870116658E-2</v>
      </c>
      <c r="O3693" s="72">
        <f t="shared" si="171"/>
        <v>-2.5757970349344163E-2</v>
      </c>
    </row>
    <row r="3694" spans="1:15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-9.1328999999999994E-2</v>
      </c>
      <c r="F3694" s="5">
        <v>0.17593239999999999</v>
      </c>
      <c r="G3694" s="5">
        <v>2.4376999999999999E-2</v>
      </c>
      <c r="H3694" s="5">
        <v>0.39960449999999997</v>
      </c>
      <c r="I3694" s="9">
        <v>0.31888739999999999</v>
      </c>
      <c r="M3694" s="5">
        <f t="shared" si="173"/>
        <v>-3.4713138097160727</v>
      </c>
      <c r="N3694" s="95">
        <f t="shared" si="172"/>
        <v>3.0139553586386411E-2</v>
      </c>
      <c r="O3694" s="72">
        <f t="shared" si="171"/>
        <v>-3.0603087511630253E-2</v>
      </c>
    </row>
    <row r="3695" spans="1:15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0.30487560000000002</v>
      </c>
      <c r="F3695" s="5">
        <v>-8.05786E-2</v>
      </c>
      <c r="G3695" s="5">
        <v>6.2530600000000006E-2</v>
      </c>
      <c r="H3695" s="5">
        <v>0.3004637</v>
      </c>
      <c r="I3695" s="9">
        <v>0.31699529999999998</v>
      </c>
      <c r="M3695" s="5">
        <f t="shared" si="173"/>
        <v>-3.0825308325644158</v>
      </c>
      <c r="N3695" s="95">
        <f t="shared" si="172"/>
        <v>4.3833620006237139E-2</v>
      </c>
      <c r="O3695" s="72">
        <f t="shared" si="171"/>
        <v>-4.4823343423151162E-2</v>
      </c>
    </row>
    <row r="3696" spans="1:15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0.41958990000000002</v>
      </c>
      <c r="F3696" s="5">
        <v>-4.6381600000000002E-2</v>
      </c>
      <c r="G3696" s="5">
        <v>5.1080500000000001E-2</v>
      </c>
      <c r="H3696" s="5">
        <v>0.54750670000000001</v>
      </c>
      <c r="I3696" s="9">
        <v>0.42530590000000001</v>
      </c>
      <c r="M3696" s="5">
        <f t="shared" si="173"/>
        <v>-3.319689933470388</v>
      </c>
      <c r="N3696" s="95">
        <f t="shared" si="172"/>
        <v>3.4901851217383158E-2</v>
      </c>
      <c r="O3696" s="72">
        <f t="shared" si="171"/>
        <v>-3.5525474232095788E-2</v>
      </c>
    </row>
    <row r="3697" spans="1:15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2.89886E-2</v>
      </c>
      <c r="F3697" s="5">
        <v>1.106948</v>
      </c>
      <c r="G3697" s="5">
        <v>0.12284689999999999</v>
      </c>
      <c r="H3697" s="5">
        <v>5.5284269999999998</v>
      </c>
      <c r="I3697" s="9">
        <v>0.40691349999999998</v>
      </c>
      <c r="M3697" s="5">
        <f t="shared" si="173"/>
        <v>-13.68153289718472</v>
      </c>
      <c r="N3697" s="95">
        <f t="shared" si="172"/>
        <v>1.1433659701384536E-6</v>
      </c>
      <c r="O3697" s="72">
        <f t="shared" si="171"/>
        <v>-1.1433666237676906E-6</v>
      </c>
    </row>
    <row r="3698" spans="1:15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-1.8978600000000002E-2</v>
      </c>
      <c r="F3698" s="5">
        <v>1.1170929999999999</v>
      </c>
      <c r="G3698" s="5">
        <v>0.13703850000000001</v>
      </c>
      <c r="H3698" s="5">
        <v>4.8289840000000002</v>
      </c>
      <c r="I3698" s="9">
        <v>0.40242529999999999</v>
      </c>
      <c r="M3698" s="5">
        <f t="shared" si="173"/>
        <v>-12.717835975537511</v>
      </c>
      <c r="N3698" s="95">
        <f t="shared" si="172"/>
        <v>2.9971792166931083E-6</v>
      </c>
      <c r="O3698" s="72">
        <f t="shared" si="171"/>
        <v>-2.9971837082522206E-6</v>
      </c>
    </row>
    <row r="3699" spans="1:15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0.4253325</v>
      </c>
      <c r="F3699" s="5">
        <v>0.89146720000000002</v>
      </c>
      <c r="G3699" s="5">
        <v>8.02065E-2</v>
      </c>
      <c r="H3699" s="5">
        <v>2.3111959999999998</v>
      </c>
      <c r="I3699" s="9">
        <v>0.79637069999999999</v>
      </c>
      <c r="M3699" s="5">
        <f t="shared" si="173"/>
        <v>-7.494586331140459</v>
      </c>
      <c r="N3699" s="95">
        <f t="shared" si="172"/>
        <v>5.5577764471131919E-4</v>
      </c>
      <c r="O3699" s="72">
        <f t="shared" si="171"/>
        <v>-5.5593214635480282E-4</v>
      </c>
    </row>
    <row r="3700" spans="1:15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0.32877269999999997</v>
      </c>
      <c r="F3700" s="5">
        <v>0.87023450000000002</v>
      </c>
      <c r="G3700" s="5">
        <v>2.76882E-2</v>
      </c>
      <c r="H3700" s="5">
        <v>1.942375</v>
      </c>
      <c r="I3700" s="9">
        <v>0.82165160000000004</v>
      </c>
      <c r="M3700" s="5">
        <f t="shared" si="173"/>
        <v>-6.4802137552313255</v>
      </c>
      <c r="N3700" s="95">
        <f t="shared" si="172"/>
        <v>1.5311348852121967E-3</v>
      </c>
      <c r="O3700" s="72">
        <f t="shared" si="171"/>
        <v>-1.5323082701238593E-3</v>
      </c>
    </row>
    <row r="3701" spans="1:15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0.35494700000000001</v>
      </c>
      <c r="F3701" s="5">
        <v>0.75133749999999999</v>
      </c>
      <c r="G3701" s="5">
        <v>0.105489</v>
      </c>
      <c r="H3701" s="5">
        <v>3.1572770000000001</v>
      </c>
      <c r="I3701" s="9">
        <v>0.7661036</v>
      </c>
      <c r="M3701" s="5">
        <f t="shared" si="173"/>
        <v>-8.889302549732502</v>
      </c>
      <c r="N3701" s="95">
        <f t="shared" si="172"/>
        <v>1.3783677041097963E-4</v>
      </c>
      <c r="O3701" s="72">
        <f t="shared" si="171"/>
        <v>-1.378462707716631E-4</v>
      </c>
    </row>
    <row r="3702" spans="1:15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0.243897</v>
      </c>
      <c r="F3702" s="5">
        <v>0.85761259999999995</v>
      </c>
      <c r="G3702" s="5">
        <v>7.2894799999999996E-2</v>
      </c>
      <c r="H3702" s="5">
        <v>3.6037949999999999</v>
      </c>
      <c r="I3702" s="9">
        <v>0.64025969999999999</v>
      </c>
      <c r="M3702" s="5">
        <f t="shared" si="173"/>
        <v>-9.6186803553932769</v>
      </c>
      <c r="N3702" s="95">
        <f t="shared" si="172"/>
        <v>6.6470864876265757E-5</v>
      </c>
      <c r="O3702" s="72">
        <f t="shared" si="171"/>
        <v>-6.6473074162052678E-5</v>
      </c>
    </row>
    <row r="3703" spans="1:15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0.22879569999999999</v>
      </c>
      <c r="F3703" s="5">
        <v>0.66534079999999995</v>
      </c>
      <c r="G3703" s="5">
        <v>0.13535459999999999</v>
      </c>
      <c r="H3703" s="5">
        <v>7.3879970000000004</v>
      </c>
      <c r="I3703" s="9">
        <v>0.68042230000000004</v>
      </c>
      <c r="M3703" s="5">
        <f t="shared" si="173"/>
        <v>-15.85057126601448</v>
      </c>
      <c r="N3703" s="95">
        <f t="shared" si="172"/>
        <v>1.3067253231222377E-7</v>
      </c>
      <c r="O3703" s="72">
        <f t="shared" si="171"/>
        <v>-1.3067254088787391E-7</v>
      </c>
    </row>
    <row r="3704" spans="1:15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0.27145079999999999</v>
      </c>
      <c r="F3704" s="5">
        <v>0.67217729999999998</v>
      </c>
      <c r="G3704" s="5">
        <v>0.13172729999999999</v>
      </c>
      <c r="H3704" s="5">
        <v>4.7293120000000002</v>
      </c>
      <c r="I3704" s="9">
        <v>0.64528969999999997</v>
      </c>
      <c r="M3704" s="5">
        <f t="shared" si="173"/>
        <v>-11.598736133013727</v>
      </c>
      <c r="N3704" s="95">
        <f t="shared" si="172"/>
        <v>9.1775955467526842E-6</v>
      </c>
      <c r="O3704" s="72">
        <f t="shared" si="171"/>
        <v>-9.1776376611375888E-6</v>
      </c>
    </row>
    <row r="3705" spans="1:15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0.42604069999999999</v>
      </c>
      <c r="F3705" s="5">
        <v>0.82185920000000001</v>
      </c>
      <c r="G3705" s="5">
        <v>0.1070609</v>
      </c>
      <c r="H3705" s="5">
        <v>3.7084570000000001</v>
      </c>
      <c r="I3705" s="9">
        <v>0.69878910000000005</v>
      </c>
      <c r="M3705" s="5">
        <f t="shared" si="173"/>
        <v>-9.8950273957342869</v>
      </c>
      <c r="N3705" s="95">
        <f t="shared" si="172"/>
        <v>5.0422259720713373E-5</v>
      </c>
      <c r="O3705" s="72">
        <f t="shared" si="171"/>
        <v>-5.0423530965609874E-5</v>
      </c>
    </row>
    <row r="3706" spans="1:15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0.40677760000000002</v>
      </c>
      <c r="F3706" s="5">
        <v>0.93276130000000002</v>
      </c>
      <c r="G3706" s="5">
        <v>0.1132344</v>
      </c>
      <c r="H3706" s="5">
        <v>2.1306820000000002</v>
      </c>
      <c r="I3706" s="9">
        <v>0.6934631</v>
      </c>
      <c r="M3706" s="5">
        <f t="shared" si="173"/>
        <v>-7.6026185745897905</v>
      </c>
      <c r="N3706" s="95">
        <f t="shared" si="172"/>
        <v>4.988936592006211E-4</v>
      </c>
      <c r="O3706" s="72">
        <f t="shared" si="171"/>
        <v>-4.9901814804842047E-4</v>
      </c>
    </row>
    <row r="3707" spans="1:15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0.39327000000000001</v>
      </c>
      <c r="F3707" s="5">
        <v>0.57551010000000002</v>
      </c>
      <c r="G3707" s="5">
        <v>0.1151529</v>
      </c>
      <c r="H3707" s="5">
        <v>3.4351150000000001</v>
      </c>
      <c r="I3707" s="9">
        <v>0.67950429999999995</v>
      </c>
      <c r="M3707" s="5">
        <f t="shared" si="173"/>
        <v>-9.191494458861083</v>
      </c>
      <c r="N3707" s="95">
        <f t="shared" si="172"/>
        <v>1.0189207876538401E-4</v>
      </c>
      <c r="O3707" s="72">
        <f t="shared" si="171"/>
        <v>-1.0189727011592983E-4</v>
      </c>
    </row>
    <row r="3708" spans="1:15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0.35181420000000002</v>
      </c>
      <c r="F3708" s="5">
        <v>0.63799890000000004</v>
      </c>
      <c r="G3708" s="5">
        <v>0.1059705</v>
      </c>
      <c r="H3708" s="5">
        <v>3.3085909999999998</v>
      </c>
      <c r="I3708" s="9">
        <v>0.66465289999999999</v>
      </c>
      <c r="M3708" s="5">
        <f t="shared" si="173"/>
        <v>-9.0336594110754422</v>
      </c>
      <c r="N3708" s="95">
        <f t="shared" si="172"/>
        <v>1.1931079712302161E-4</v>
      </c>
      <c r="O3708" s="72">
        <f t="shared" si="171"/>
        <v>-1.1931791522235595E-4</v>
      </c>
    </row>
    <row r="3709" spans="1:15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0.30556450000000002</v>
      </c>
      <c r="F3709" s="5">
        <v>0.37382070000000001</v>
      </c>
      <c r="G3709" s="5">
        <v>6.7276600000000006E-2</v>
      </c>
      <c r="H3709" s="5">
        <v>1.9325589999999999</v>
      </c>
      <c r="I3709" s="9">
        <v>0.41654649999999999</v>
      </c>
      <c r="M3709" s="5">
        <f t="shared" si="173"/>
        <v>-6.3201142189342212</v>
      </c>
      <c r="N3709" s="95">
        <f t="shared" si="172"/>
        <v>1.7965046927047061E-3</v>
      </c>
      <c r="O3709" s="72">
        <f t="shared" si="171"/>
        <v>-1.798120342565218E-3</v>
      </c>
    </row>
    <row r="3710" spans="1:15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0.3614716</v>
      </c>
      <c r="F3710" s="5">
        <v>0.43220029999999998</v>
      </c>
      <c r="G3710" s="5">
        <v>5.63957E-2</v>
      </c>
      <c r="H3710" s="5">
        <v>3.5364059999999999</v>
      </c>
      <c r="I3710" s="9">
        <v>0.43274069999999998</v>
      </c>
      <c r="M3710" s="5">
        <f t="shared" si="173"/>
        <v>-8.8406354228961632</v>
      </c>
      <c r="N3710" s="95">
        <f t="shared" si="172"/>
        <v>1.4470980826494401E-4</v>
      </c>
      <c r="O3710" s="72">
        <f t="shared" si="171"/>
        <v>-1.4472027973950853E-4</v>
      </c>
    </row>
    <row r="3711" spans="1:15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0.32042559999999998</v>
      </c>
      <c r="F3711" s="5">
        <v>0.44205030000000001</v>
      </c>
      <c r="G3711" s="5">
        <v>8.2234199999999993E-2</v>
      </c>
      <c r="H3711" s="5">
        <v>3.2951990000000002</v>
      </c>
      <c r="I3711" s="9">
        <v>0.44218390000000002</v>
      </c>
      <c r="M3711" s="5">
        <f t="shared" si="173"/>
        <v>-8.6884128641015721</v>
      </c>
      <c r="N3711" s="95">
        <f t="shared" si="172"/>
        <v>1.6849889312370295E-4</v>
      </c>
      <c r="O3711" s="72">
        <f t="shared" si="171"/>
        <v>-1.6851309065700763E-4</v>
      </c>
    </row>
    <row r="3712" spans="1:15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0.2086963</v>
      </c>
      <c r="F3712" s="5">
        <v>0.37836059999999999</v>
      </c>
      <c r="G3712" s="5">
        <v>3.3303600000000003E-2</v>
      </c>
      <c r="H3712" s="5">
        <v>1.4985679999999999</v>
      </c>
      <c r="I3712" s="9">
        <v>0.29147849999999997</v>
      </c>
      <c r="M3712" s="5">
        <f t="shared" si="173"/>
        <v>-5.4810085521868759</v>
      </c>
      <c r="N3712" s="95">
        <f t="shared" si="172"/>
        <v>4.1478505076403176E-3</v>
      </c>
      <c r="O3712" s="72">
        <f t="shared" si="171"/>
        <v>-4.1564767012615845E-3</v>
      </c>
    </row>
    <row r="3713" spans="1:15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0.53062240000000005</v>
      </c>
      <c r="F3713" s="5">
        <v>0.53410299999999999</v>
      </c>
      <c r="G3713" s="5">
        <v>6.7467700000000005E-2</v>
      </c>
      <c r="H3713" s="5">
        <v>4.653905</v>
      </c>
      <c r="I3713" s="9">
        <v>0.23604330000000001</v>
      </c>
      <c r="M3713" s="5">
        <f t="shared" si="173"/>
        <v>-10.910008814316008</v>
      </c>
      <c r="N3713" s="95">
        <f t="shared" si="172"/>
        <v>1.8274076473714024E-5</v>
      </c>
      <c r="O3713" s="72">
        <f t="shared" si="171"/>
        <v>-1.8274243446670722E-5</v>
      </c>
    </row>
    <row r="3714" spans="1:15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0.4394208</v>
      </c>
      <c r="F3714" s="5">
        <v>0.55543629999999999</v>
      </c>
      <c r="G3714" s="5">
        <v>6.03391E-2</v>
      </c>
      <c r="H3714" s="5">
        <v>4.5538230000000004</v>
      </c>
      <c r="I3714" s="9">
        <v>0.2277479</v>
      </c>
      <c r="M3714" s="5">
        <f t="shared" si="173"/>
        <v>-10.767450485306961</v>
      </c>
      <c r="N3714" s="95">
        <f t="shared" si="172"/>
        <v>2.1073977772845501E-5</v>
      </c>
      <c r="O3714" s="72">
        <f t="shared" ref="O3714:O3777" si="174">C3714*LN(logistic(M3714))+(1-C3714)*LN(1-logistic(M3714))</f>
        <v>-2.1074199832234627E-5</v>
      </c>
    </row>
    <row r="3715" spans="1:15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0.28755710000000001</v>
      </c>
      <c r="F3715" s="5">
        <v>0.42576019999999998</v>
      </c>
      <c r="G3715" s="5">
        <v>4.2625499999999997E-2</v>
      </c>
      <c r="H3715" s="5">
        <v>2.9534720000000001</v>
      </c>
      <c r="I3715" s="9">
        <v>0.19560669999999999</v>
      </c>
      <c r="M3715" s="5">
        <f t="shared" si="173"/>
        <v>-7.969751563492399</v>
      </c>
      <c r="N3715" s="95">
        <f t="shared" ref="N3715:N3778" si="175">logistic(M3715)</f>
        <v>3.4564536381646356E-4</v>
      </c>
      <c r="O3715" s="72">
        <f t="shared" si="174"/>
        <v>-3.4570511294359336E-4</v>
      </c>
    </row>
    <row r="3716" spans="1:15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-7.4404600000000001E-2</v>
      </c>
      <c r="F3716" s="5">
        <v>-0.33512380000000003</v>
      </c>
      <c r="G3716" s="5">
        <v>2.8033200000000001E-2</v>
      </c>
      <c r="H3716" s="5">
        <v>0.38277090000000003</v>
      </c>
      <c r="I3716" s="9">
        <v>0.30368840000000002</v>
      </c>
      <c r="M3716" s="5">
        <f t="shared" ref="M3716:M3779" si="176">MMULT(D3716:I3716,$L$20:$L$25)</f>
        <v>-2.7330525898761975</v>
      </c>
      <c r="N3716" s="95">
        <f t="shared" si="175"/>
        <v>6.1050942350597777E-2</v>
      </c>
      <c r="O3716" s="72">
        <f t="shared" si="174"/>
        <v>-6.2994052950128124E-2</v>
      </c>
    </row>
    <row r="3717" spans="1:15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0.2447772</v>
      </c>
      <c r="F3717" s="5">
        <v>0.37962770000000001</v>
      </c>
      <c r="G3717" s="5">
        <v>1.50492E-2</v>
      </c>
      <c r="H3717" s="5">
        <v>0.83514980000000005</v>
      </c>
      <c r="I3717" s="9">
        <v>0.21430450000000001</v>
      </c>
      <c r="M3717" s="5">
        <f t="shared" si="176"/>
        <v>-4.3124903506277681</v>
      </c>
      <c r="N3717" s="95">
        <f t="shared" si="175"/>
        <v>1.3222947657700245E-2</v>
      </c>
      <c r="O3717" s="72">
        <f t="shared" si="174"/>
        <v>-1.3311149215994923E-2</v>
      </c>
    </row>
    <row r="3718" spans="1:15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0.26176260000000001</v>
      </c>
      <c r="F3718" s="5">
        <v>0.2232459</v>
      </c>
      <c r="G3718" s="5">
        <v>1.7884400000000002E-2</v>
      </c>
      <c r="H3718" s="5">
        <v>0.33154260000000002</v>
      </c>
      <c r="I3718" s="9">
        <v>0.26167560000000001</v>
      </c>
      <c r="M3718" s="5">
        <f t="shared" si="176"/>
        <v>-3.2688469707966883</v>
      </c>
      <c r="N3718" s="95">
        <f t="shared" si="175"/>
        <v>3.6655522175285185E-2</v>
      </c>
      <c r="O3718" s="72">
        <f t="shared" si="174"/>
        <v>-3.7344217934511009E-2</v>
      </c>
    </row>
    <row r="3719" spans="1:15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0.2073624</v>
      </c>
      <c r="F3719" s="5">
        <v>0.1061247</v>
      </c>
      <c r="G3719" s="5">
        <v>3.8275000000000002E-3</v>
      </c>
      <c r="H3719" s="5">
        <v>0.65788670000000005</v>
      </c>
      <c r="I3719" s="9">
        <v>0.30282559999999997</v>
      </c>
      <c r="M3719" s="5">
        <f t="shared" si="176"/>
        <v>-3.5032089088362079</v>
      </c>
      <c r="N3719" s="95">
        <f t="shared" si="175"/>
        <v>2.9221065365504745E-2</v>
      </c>
      <c r="O3719" s="72">
        <f t="shared" si="174"/>
        <v>-2.9656504340708927E-2</v>
      </c>
    </row>
    <row r="3720" spans="1:15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0.33442300000000003</v>
      </c>
      <c r="F3720" s="5">
        <v>3.2928800000000001E-2</v>
      </c>
      <c r="G3720" s="5">
        <v>4.3844399999999999E-2</v>
      </c>
      <c r="H3720" s="5">
        <v>1.1328990000000001</v>
      </c>
      <c r="I3720" s="9">
        <v>0.37726520000000002</v>
      </c>
      <c r="M3720" s="5">
        <f t="shared" si="176"/>
        <v>-4.3750678368442175</v>
      </c>
      <c r="N3720" s="95">
        <f t="shared" si="175"/>
        <v>1.2430818040678254E-2</v>
      </c>
      <c r="O3720" s="72">
        <f t="shared" si="174"/>
        <v>-1.250872698045897E-2</v>
      </c>
    </row>
    <row r="3721" spans="1:15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-2.1566599999999998E-2</v>
      </c>
      <c r="F3721" s="5">
        <v>9.3962199999999996E-2</v>
      </c>
      <c r="G3721" s="5">
        <v>4.6651900000000003E-2</v>
      </c>
      <c r="H3721" s="5">
        <v>1.3395250000000001</v>
      </c>
      <c r="I3721" s="9">
        <v>0.1069454</v>
      </c>
      <c r="M3721" s="5">
        <f t="shared" si="176"/>
        <v>-5.1305904889961367</v>
      </c>
      <c r="N3721" s="95">
        <f t="shared" si="175"/>
        <v>5.8783090011941402E-3</v>
      </c>
      <c r="O3721" s="72">
        <f t="shared" si="174"/>
        <v>-5.8956542668407545E-3</v>
      </c>
    </row>
    <row r="3722" spans="1:15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-1.1298900000000001E-2</v>
      </c>
      <c r="F3722" s="5">
        <v>9.6801300000000007E-2</v>
      </c>
      <c r="G3722" s="5">
        <v>2.7940300000000001E-2</v>
      </c>
      <c r="H3722" s="5">
        <v>1.0654170000000001</v>
      </c>
      <c r="I3722" s="9">
        <v>9.8070500000000005E-2</v>
      </c>
      <c r="M3722" s="5">
        <f t="shared" si="176"/>
        <v>-4.5494725113215377</v>
      </c>
      <c r="N3722" s="95">
        <f t="shared" si="175"/>
        <v>1.0462165758709407E-2</v>
      </c>
      <c r="O3722" s="72">
        <f t="shared" si="174"/>
        <v>-1.0517278954171124E-2</v>
      </c>
    </row>
    <row r="3723" spans="1:15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-7.2556200000000001E-2</v>
      </c>
      <c r="F3723" s="5">
        <v>8.3795900000000006E-2</v>
      </c>
      <c r="G3723" s="5">
        <v>1.8086399999999999E-2</v>
      </c>
      <c r="H3723" s="5">
        <v>0.98007599999999995</v>
      </c>
      <c r="I3723" s="9">
        <v>0.10187300000000001</v>
      </c>
      <c r="M3723" s="5">
        <f t="shared" si="176"/>
        <v>-4.3387701045645137</v>
      </c>
      <c r="N3723" s="95">
        <f t="shared" si="175"/>
        <v>1.2884397117483775E-2</v>
      </c>
      <c r="O3723" s="72">
        <f t="shared" si="174"/>
        <v>-1.2968120893112145E-2</v>
      </c>
    </row>
    <row r="3724" spans="1:15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-8.6125999999999998E-3</v>
      </c>
      <c r="F3724" s="5">
        <v>0.10336099999999999</v>
      </c>
      <c r="G3724" s="5">
        <v>4.4680600000000001E-2</v>
      </c>
      <c r="H3724" s="5">
        <v>0.78542330000000005</v>
      </c>
      <c r="I3724" s="9">
        <v>0.1140529</v>
      </c>
      <c r="M3724" s="5">
        <f t="shared" si="176"/>
        <v>-4.235703674442453</v>
      </c>
      <c r="N3724" s="95">
        <f t="shared" si="175"/>
        <v>1.4263240965534465E-2</v>
      </c>
      <c r="O3724" s="72">
        <f t="shared" si="174"/>
        <v>-1.4365938691521018E-2</v>
      </c>
    </row>
    <row r="3725" spans="1:15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5.8979999999999998E-2</v>
      </c>
      <c r="F3725" s="5">
        <v>0.16020499999999999</v>
      </c>
      <c r="G3725" s="5">
        <v>3.9514899999999999E-2</v>
      </c>
      <c r="H3725" s="5">
        <v>2.4254820000000001</v>
      </c>
      <c r="I3725" s="9">
        <v>0.1297238</v>
      </c>
      <c r="M3725" s="5">
        <f t="shared" si="176"/>
        <v>-6.8528967952591104</v>
      </c>
      <c r="N3725" s="95">
        <f t="shared" si="175"/>
        <v>1.0552763230366542E-3</v>
      </c>
      <c r="O3725" s="72">
        <f t="shared" si="174"/>
        <v>-1.0558335191274027E-3</v>
      </c>
    </row>
    <row r="3726" spans="1:15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-2.2951300000000001E-2</v>
      </c>
      <c r="F3726" s="5">
        <v>0.32976490000000003</v>
      </c>
      <c r="G3726" s="5">
        <v>4.3641399999999997E-2</v>
      </c>
      <c r="H3726" s="5">
        <v>1.02902</v>
      </c>
      <c r="I3726" s="9">
        <v>0.10065689999999999</v>
      </c>
      <c r="M3726" s="5">
        <f t="shared" si="176"/>
        <v>-4.9590246982261359</v>
      </c>
      <c r="N3726" s="95">
        <f t="shared" si="175"/>
        <v>6.9708372098960152E-3</v>
      </c>
      <c r="O3726" s="72">
        <f t="shared" si="174"/>
        <v>-6.9952469995217597E-3</v>
      </c>
    </row>
    <row r="3727" spans="1:15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5.3027999999999999E-3</v>
      </c>
      <c r="F3727" s="5">
        <v>0.28153489999999998</v>
      </c>
      <c r="G3727" s="5">
        <v>5.1349800000000001E-2</v>
      </c>
      <c r="H3727" s="5">
        <v>1.0583499999999999</v>
      </c>
      <c r="I3727" s="9">
        <v>9.9168800000000001E-2</v>
      </c>
      <c r="M3727" s="5">
        <f t="shared" si="176"/>
        <v>-4.9865109496110751</v>
      </c>
      <c r="N3727" s="95">
        <f t="shared" si="175"/>
        <v>6.7831262409502689E-3</v>
      </c>
      <c r="O3727" s="72">
        <f t="shared" si="174"/>
        <v>-6.8062362062458965E-3</v>
      </c>
    </row>
    <row r="3728" spans="1:15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0.1175905</v>
      </c>
      <c r="F3728" s="5">
        <v>0.19426969999999999</v>
      </c>
      <c r="G3728" s="5">
        <v>4.6663999999999997E-2</v>
      </c>
      <c r="H3728" s="5">
        <v>0.41218369999999999</v>
      </c>
      <c r="I3728" s="9">
        <v>0.12533849999999999</v>
      </c>
      <c r="M3728" s="5">
        <f t="shared" si="176"/>
        <v>-3.7296689745112963</v>
      </c>
      <c r="N3728" s="95">
        <f t="shared" si="175"/>
        <v>2.3438243285189848E-2</v>
      </c>
      <c r="O3728" s="72">
        <f t="shared" si="174"/>
        <v>-2.3717287741640093E-2</v>
      </c>
    </row>
    <row r="3729" spans="1:15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0.1131679</v>
      </c>
      <c r="F3729" s="5">
        <v>0.2020332</v>
      </c>
      <c r="G3729" s="5">
        <v>4.7703799999999998E-2</v>
      </c>
      <c r="H3729" s="5">
        <v>0.47513640000000001</v>
      </c>
      <c r="I3729" s="9">
        <v>0.1291446</v>
      </c>
      <c r="M3729" s="5">
        <f t="shared" si="176"/>
        <v>-3.8490695418637046</v>
      </c>
      <c r="N3729" s="95">
        <f t="shared" si="175"/>
        <v>2.085533636953122E-2</v>
      </c>
      <c r="O3729" s="72">
        <f t="shared" si="174"/>
        <v>-2.1075880636217414E-2</v>
      </c>
    </row>
    <row r="3730" spans="1:15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0.12835569999999999</v>
      </c>
      <c r="F3730" s="5">
        <v>0.19362799999999999</v>
      </c>
      <c r="G3730" s="5">
        <v>2.39948E-2</v>
      </c>
      <c r="H3730" s="5">
        <v>0.53647840000000002</v>
      </c>
      <c r="I3730" s="9">
        <v>0.1169029</v>
      </c>
      <c r="M3730" s="5">
        <f t="shared" si="176"/>
        <v>-3.7462454046964027</v>
      </c>
      <c r="N3730" s="95">
        <f t="shared" si="175"/>
        <v>2.3061809495189989E-2</v>
      </c>
      <c r="O3730" s="72">
        <f t="shared" si="174"/>
        <v>-2.3331893521184761E-2</v>
      </c>
    </row>
    <row r="3731" spans="1:15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0.51519110000000001</v>
      </c>
      <c r="F3731" s="5">
        <v>0.22067580000000001</v>
      </c>
      <c r="G3731" s="5">
        <v>6.0201400000000002E-2</v>
      </c>
      <c r="H3731" s="5">
        <v>1.5293110000000001</v>
      </c>
      <c r="I3731" s="9">
        <v>0.40363569999999999</v>
      </c>
      <c r="M3731" s="5">
        <f t="shared" si="176"/>
        <v>-5.3193634389079376</v>
      </c>
      <c r="N3731" s="95">
        <f t="shared" si="175"/>
        <v>4.8720164976280098E-3</v>
      </c>
      <c r="O3731" s="72">
        <f t="shared" si="174"/>
        <v>-4.8839234596909495E-3</v>
      </c>
    </row>
    <row r="3732" spans="1:15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0.51336459999999995</v>
      </c>
      <c r="F3732" s="5">
        <v>0.22350619999999999</v>
      </c>
      <c r="G3732" s="5">
        <v>4.38944E-2</v>
      </c>
      <c r="H3732" s="5">
        <v>1.1439790000000001</v>
      </c>
      <c r="I3732" s="9">
        <v>0.3818472</v>
      </c>
      <c r="M3732" s="5">
        <f t="shared" si="176"/>
        <v>-4.5932363899123807</v>
      </c>
      <c r="N3732" s="95">
        <f t="shared" si="175"/>
        <v>1.0018663475119972E-2</v>
      </c>
      <c r="O3732" s="72">
        <f t="shared" si="174"/>
        <v>-1.0069188026273166E-2</v>
      </c>
    </row>
    <row r="3733" spans="1:15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0.51854940000000005</v>
      </c>
      <c r="F3733" s="5">
        <v>0.23731910000000001</v>
      </c>
      <c r="G3733" s="5">
        <v>5.8676499999999999E-2</v>
      </c>
      <c r="H3733" s="5">
        <v>1.9104239999999999</v>
      </c>
      <c r="I3733" s="9">
        <v>0.36445319999999998</v>
      </c>
      <c r="M3733" s="5">
        <f t="shared" si="176"/>
        <v>-5.9615943600641623</v>
      </c>
      <c r="N3733" s="95">
        <f t="shared" si="175"/>
        <v>2.5691842309872224E-3</v>
      </c>
      <c r="O3733" s="72">
        <f t="shared" si="174"/>
        <v>-2.5724902485196274E-3</v>
      </c>
    </row>
    <row r="3734" spans="1:15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0.22444810000000001</v>
      </c>
      <c r="F3734" s="5">
        <v>0.3718188</v>
      </c>
      <c r="G3734" s="5">
        <v>-4.7021300000000002E-2</v>
      </c>
      <c r="H3734" s="5">
        <v>0.94471950000000005</v>
      </c>
      <c r="I3734" s="9">
        <v>0.17381489999999999</v>
      </c>
      <c r="M3734" s="5">
        <f t="shared" si="176"/>
        <v>-4.0127567248938805</v>
      </c>
      <c r="N3734" s="95">
        <f t="shared" si="175"/>
        <v>1.7762271692805101E-2</v>
      </c>
      <c r="O3734" s="72">
        <f t="shared" si="174"/>
        <v>-1.7921914073182187E-2</v>
      </c>
    </row>
    <row r="3735" spans="1:15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6.6071999999999997E-3</v>
      </c>
      <c r="F3735" s="5">
        <v>9.1035999999999999E-3</v>
      </c>
      <c r="G3735" s="5">
        <v>4.6302400000000001E-2</v>
      </c>
      <c r="H3735" s="5">
        <v>0.8817623</v>
      </c>
      <c r="I3735" s="9">
        <v>0.20627570000000001</v>
      </c>
      <c r="M3735" s="5">
        <f t="shared" si="176"/>
        <v>-4.201689527852249</v>
      </c>
      <c r="N3735" s="95">
        <f t="shared" si="175"/>
        <v>1.474945948209406E-2</v>
      </c>
      <c r="O3735" s="72">
        <f t="shared" si="174"/>
        <v>-1.4859314297272467E-2</v>
      </c>
    </row>
    <row r="3736" spans="1:15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7.6810900000000001E-2</v>
      </c>
      <c r="F3736" s="5">
        <v>3.6445699999999998E-2</v>
      </c>
      <c r="G3736" s="5">
        <v>4.1408E-2</v>
      </c>
      <c r="H3736" s="5">
        <v>1.602333</v>
      </c>
      <c r="I3736" s="9">
        <v>0.23290920000000001</v>
      </c>
      <c r="M3736" s="5">
        <f t="shared" si="176"/>
        <v>-5.3049925909994045</v>
      </c>
      <c r="N3736" s="95">
        <f t="shared" si="175"/>
        <v>4.9421884861806931E-3</v>
      </c>
      <c r="O3736" s="72">
        <f t="shared" si="174"/>
        <v>-4.9544414874624666E-3</v>
      </c>
    </row>
    <row r="3737" spans="1:15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9.9738499999999994E-2</v>
      </c>
      <c r="F3737" s="5">
        <v>3.07984E-2</v>
      </c>
      <c r="G3737" s="5">
        <v>6.4551700000000004E-2</v>
      </c>
      <c r="H3737" s="5">
        <v>1.1691229999999999</v>
      </c>
      <c r="I3737" s="9">
        <v>0.2433912</v>
      </c>
      <c r="M3737" s="5">
        <f t="shared" si="176"/>
        <v>-4.7755523073765254</v>
      </c>
      <c r="N3737" s="95">
        <f t="shared" si="175"/>
        <v>8.3628970930537255E-3</v>
      </c>
      <c r="O3737" s="72">
        <f t="shared" si="174"/>
        <v>-8.3980623095849284E-3</v>
      </c>
    </row>
    <row r="3738" spans="1:15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1.5500000000000001E-5</v>
      </c>
      <c r="F3738" s="5">
        <v>4.1055599999999998E-2</v>
      </c>
      <c r="G3738" s="5">
        <v>2.62814E-2</v>
      </c>
      <c r="H3738" s="5">
        <v>0.94703570000000004</v>
      </c>
      <c r="I3738" s="9">
        <v>0.1177638</v>
      </c>
      <c r="M3738" s="5">
        <f t="shared" si="176"/>
        <v>-4.2496029497463192</v>
      </c>
      <c r="N3738" s="95">
        <f t="shared" si="175"/>
        <v>1.4069133541463597E-2</v>
      </c>
      <c r="O3738" s="72">
        <f t="shared" si="174"/>
        <v>-1.4169041991298073E-2</v>
      </c>
    </row>
    <row r="3739" spans="1:15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0.21505920000000001</v>
      </c>
      <c r="F3739" s="5">
        <v>-0.67550010000000005</v>
      </c>
      <c r="G3739" s="5">
        <v>2.3349999999999998E-3</v>
      </c>
      <c r="H3739" s="5">
        <v>0.1489048</v>
      </c>
      <c r="I3739" s="9">
        <v>0.3028633</v>
      </c>
      <c r="M3739" s="5">
        <f t="shared" si="176"/>
        <v>-1.5404482673957867</v>
      </c>
      <c r="N3739" s="95">
        <f t="shared" si="175"/>
        <v>0.17647011934013382</v>
      </c>
      <c r="O3739" s="72">
        <f t="shared" si="174"/>
        <v>-0.19415544506842489</v>
      </c>
    </row>
    <row r="3740" spans="1:15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0.1150351</v>
      </c>
      <c r="F3740" s="5">
        <v>-0.71386119999999997</v>
      </c>
      <c r="G3740" s="5">
        <v>1.8871700000000002E-2</v>
      </c>
      <c r="H3740" s="5">
        <v>5.6809600000000002E-2</v>
      </c>
      <c r="I3740" s="9">
        <v>0.32155620000000001</v>
      </c>
      <c r="M3740" s="5">
        <f t="shared" si="176"/>
        <v>-1.5000513657542451</v>
      </c>
      <c r="N3740" s="95">
        <f t="shared" si="175"/>
        <v>0.18241786291132245</v>
      </c>
      <c r="O3740" s="72">
        <f t="shared" si="174"/>
        <v>-0.20140390775488345</v>
      </c>
    </row>
    <row r="3741" spans="1:15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5.6054699999999999E-2</v>
      </c>
      <c r="F3741" s="5">
        <v>-0.87932569999999999</v>
      </c>
      <c r="G3741" s="5">
        <v>4.7067299999999999E-2</v>
      </c>
      <c r="H3741" s="5">
        <v>6.3392500000000004E-2</v>
      </c>
      <c r="I3741" s="9">
        <v>0.30948710000000001</v>
      </c>
      <c r="M3741" s="5">
        <f t="shared" si="176"/>
        <v>-1.5274115422101981</v>
      </c>
      <c r="N3741" s="95">
        <f t="shared" si="175"/>
        <v>0.17837272376696112</v>
      </c>
      <c r="O3741" s="72">
        <f t="shared" si="174"/>
        <v>-0.19646842199841399</v>
      </c>
    </row>
    <row r="3742" spans="1:15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-6.0860000000000005E-4</v>
      </c>
      <c r="F3742" s="5">
        <v>-1.0082169999999999</v>
      </c>
      <c r="G3742" s="5">
        <v>4.0484100000000002E-2</v>
      </c>
      <c r="H3742" s="5">
        <v>9.4299800000000003E-2</v>
      </c>
      <c r="I3742" s="9">
        <v>0.37811440000000002</v>
      </c>
      <c r="M3742" s="5">
        <f t="shared" si="176"/>
        <v>-1.3175460420395211</v>
      </c>
      <c r="N3742" s="95">
        <f t="shared" si="175"/>
        <v>0.21122685786223019</v>
      </c>
      <c r="O3742" s="72">
        <f t="shared" si="174"/>
        <v>-0.23727652528737569</v>
      </c>
    </row>
    <row r="3743" spans="1:15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0.1055958</v>
      </c>
      <c r="F3743" s="5">
        <v>-0.85370900000000005</v>
      </c>
      <c r="G3743" s="5">
        <v>3.01856E-2</v>
      </c>
      <c r="H3743" s="5">
        <v>0.13332550000000001</v>
      </c>
      <c r="I3743" s="9">
        <v>0.35886509999999999</v>
      </c>
      <c r="M3743" s="5">
        <f t="shared" si="176"/>
        <v>-1.489935488560274</v>
      </c>
      <c r="N3743" s="95">
        <f t="shared" si="175"/>
        <v>0.18393141043088554</v>
      </c>
      <c r="O3743" s="72">
        <f t="shared" si="174"/>
        <v>-0.20325687170602161</v>
      </c>
    </row>
    <row r="3744" spans="1:15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8.6841399999999999E-2</v>
      </c>
      <c r="F3744" s="5">
        <v>-0.72196479999999996</v>
      </c>
      <c r="G3744" s="5">
        <v>4.5983000000000003E-2</v>
      </c>
      <c r="H3744" s="5">
        <v>0.28551599999999999</v>
      </c>
      <c r="I3744" s="9">
        <v>0.36534119999999998</v>
      </c>
      <c r="M3744" s="5">
        <f t="shared" si="176"/>
        <v>-2.0541465724356267</v>
      </c>
      <c r="N3744" s="95">
        <f t="shared" si="175"/>
        <v>0.11363406326703644</v>
      </c>
      <c r="O3744" s="72">
        <f t="shared" si="174"/>
        <v>-0.12062539250351073</v>
      </c>
    </row>
    <row r="3745" spans="1:15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0.17506630000000001</v>
      </c>
      <c r="F3745" s="5">
        <v>9.9902099999999994E-2</v>
      </c>
      <c r="G3745" s="5">
        <v>6.5521200000000002E-2</v>
      </c>
      <c r="H3745" s="5">
        <v>0.74054589999999998</v>
      </c>
      <c r="I3745" s="9">
        <v>0.46381240000000001</v>
      </c>
      <c r="M3745" s="5">
        <f t="shared" si="176"/>
        <v>-4.032993442488336</v>
      </c>
      <c r="N3745" s="95">
        <f t="shared" si="175"/>
        <v>1.7412630317055592E-2</v>
      </c>
      <c r="O3745" s="72">
        <f t="shared" si="174"/>
        <v>-1.7566013306444507E-2</v>
      </c>
    </row>
    <row r="3746" spans="1:15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0.1958926</v>
      </c>
      <c r="F3746" s="5">
        <v>0.22058249999999999</v>
      </c>
      <c r="G3746" s="5">
        <v>4.5453399999999998E-2</v>
      </c>
      <c r="H3746" s="5">
        <v>1.3582350000000001</v>
      </c>
      <c r="I3746" s="9">
        <v>0.43328090000000002</v>
      </c>
      <c r="M3746" s="5">
        <f t="shared" si="176"/>
        <v>-5.0425767044202994</v>
      </c>
      <c r="N3746" s="95">
        <f t="shared" si="175"/>
        <v>6.415662352979766E-3</v>
      </c>
      <c r="O3746" s="72">
        <f t="shared" si="174"/>
        <v>-6.4363311648649021E-3</v>
      </c>
    </row>
    <row r="3747" spans="1:15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0.15435370000000001</v>
      </c>
      <c r="F3747" s="5">
        <v>0.24344640000000001</v>
      </c>
      <c r="G3747" s="5">
        <v>3.0991100000000001E-2</v>
      </c>
      <c r="H3747" s="5">
        <v>1.398882</v>
      </c>
      <c r="I3747" s="9">
        <v>0.429956</v>
      </c>
      <c r="M3747" s="5">
        <f t="shared" si="176"/>
        <v>-5.0441853871141715</v>
      </c>
      <c r="N3747" s="95">
        <f t="shared" si="175"/>
        <v>6.4054159405982566E-3</v>
      </c>
      <c r="O3747" s="72">
        <f t="shared" si="174"/>
        <v>-6.4260186436624874E-3</v>
      </c>
    </row>
    <row r="3748" spans="1:15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0.2404231</v>
      </c>
      <c r="F3748" s="5">
        <v>0.15651680000000001</v>
      </c>
      <c r="G3748" s="5">
        <v>1.59802E-2</v>
      </c>
      <c r="H3748" s="5">
        <v>0.45494129999999999</v>
      </c>
      <c r="I3748" s="9">
        <v>0.6182725</v>
      </c>
      <c r="M3748" s="5">
        <f t="shared" si="176"/>
        <v>-3.1410883643227945</v>
      </c>
      <c r="N3748" s="95">
        <f t="shared" si="175"/>
        <v>4.1443861064647286E-2</v>
      </c>
      <c r="O3748" s="72">
        <f t="shared" si="174"/>
        <v>-4.2327148638951997E-2</v>
      </c>
    </row>
    <row r="3749" spans="1:15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0.17998140000000001</v>
      </c>
      <c r="F3749" s="5">
        <v>0.2068905</v>
      </c>
      <c r="G3749" s="5">
        <v>7.0315600000000006E-2</v>
      </c>
      <c r="H3749" s="5">
        <v>0.44708100000000001</v>
      </c>
      <c r="I3749" s="9">
        <v>0.9593062</v>
      </c>
      <c r="M3749" s="5">
        <f t="shared" si="176"/>
        <v>-3.4501389135788019</v>
      </c>
      <c r="N3749" s="95">
        <f t="shared" si="175"/>
        <v>3.0764716927439203E-2</v>
      </c>
      <c r="O3749" s="72">
        <f t="shared" si="174"/>
        <v>-3.1247886376592482E-2</v>
      </c>
    </row>
    <row r="3750" spans="1:15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0.1667003</v>
      </c>
      <c r="F3750" s="5">
        <v>0.14901780000000001</v>
      </c>
      <c r="G3750" s="5">
        <v>2.9059700000000001E-2</v>
      </c>
      <c r="H3750" s="5">
        <v>0.31198049999999999</v>
      </c>
      <c r="I3750" s="9">
        <v>0.50393239999999995</v>
      </c>
      <c r="M3750" s="5">
        <f t="shared" si="176"/>
        <v>-3.1083968027020679</v>
      </c>
      <c r="N3750" s="95">
        <f t="shared" si="175"/>
        <v>4.276222079204213E-2</v>
      </c>
      <c r="O3750" s="72">
        <f t="shared" si="174"/>
        <v>-4.3703455268819434E-2</v>
      </c>
    </row>
    <row r="3751" spans="1:15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0.1424832</v>
      </c>
      <c r="F3751" s="5">
        <v>7.0993700000000007E-2</v>
      </c>
      <c r="G3751" s="5">
        <v>4.5248799999999999E-2</v>
      </c>
      <c r="H3751" s="5">
        <v>0.14039070000000001</v>
      </c>
      <c r="I3751" s="9">
        <v>0.55720979999999998</v>
      </c>
      <c r="M3751" s="5">
        <f t="shared" si="176"/>
        <v>-2.8280197240240765</v>
      </c>
      <c r="N3751" s="95">
        <f t="shared" si="175"/>
        <v>5.5828690166323899E-2</v>
      </c>
      <c r="O3751" s="72">
        <f t="shared" si="174"/>
        <v>-5.7447657019302413E-2</v>
      </c>
    </row>
    <row r="3752" spans="1:15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0.12619849999999999</v>
      </c>
      <c r="F3752" s="5">
        <v>0.10174560000000001</v>
      </c>
      <c r="G3752" s="5">
        <v>4.0038999999999998E-2</v>
      </c>
      <c r="H3752" s="5">
        <v>0.384799</v>
      </c>
      <c r="I3752" s="9">
        <v>0.61096569999999994</v>
      </c>
      <c r="M3752" s="5">
        <f t="shared" si="176"/>
        <v>-3.1939816730564705</v>
      </c>
      <c r="N3752" s="95">
        <f t="shared" si="175"/>
        <v>3.9392832277394693E-2</v>
      </c>
      <c r="O3752" s="72">
        <f t="shared" si="174"/>
        <v>-4.0189728065108933E-2</v>
      </c>
    </row>
    <row r="3753" spans="1:15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0.12772149999999999</v>
      </c>
      <c r="F3753" s="5">
        <v>0.1869651</v>
      </c>
      <c r="G3753" s="5">
        <v>3.74718E-2</v>
      </c>
      <c r="H3753" s="5">
        <v>0.80269029999999997</v>
      </c>
      <c r="I3753" s="9">
        <v>0.85816879999999995</v>
      </c>
      <c r="M3753" s="5">
        <f t="shared" si="176"/>
        <v>-3.8094769182722672</v>
      </c>
      <c r="N3753" s="95">
        <f t="shared" si="175"/>
        <v>2.1679357771973332E-2</v>
      </c>
      <c r="O3753" s="72">
        <f t="shared" si="174"/>
        <v>-2.1917807641156917E-2</v>
      </c>
    </row>
    <row r="3754" spans="1:15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7.9613299999999998E-2</v>
      </c>
      <c r="F3754" s="5">
        <v>0.33366299999999999</v>
      </c>
      <c r="G3754" s="5">
        <v>-1.0291099999999999E-2</v>
      </c>
      <c r="H3754" s="5">
        <v>1.37896</v>
      </c>
      <c r="I3754" s="9">
        <v>0.39808379999999999</v>
      </c>
      <c r="M3754" s="5">
        <f t="shared" si="176"/>
        <v>-4.8641203595256091</v>
      </c>
      <c r="N3754" s="95">
        <f t="shared" si="175"/>
        <v>7.6594941273027345E-3</v>
      </c>
      <c r="O3754" s="72">
        <f t="shared" si="174"/>
        <v>-7.6889787069164247E-3</v>
      </c>
    </row>
    <row r="3755" spans="1:15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8.0268500000000007E-2</v>
      </c>
      <c r="F3755" s="5">
        <v>0.33680840000000001</v>
      </c>
      <c r="G3755" s="5">
        <v>5.12817E-2</v>
      </c>
      <c r="H3755" s="5">
        <v>1.5799989999999999</v>
      </c>
      <c r="I3755" s="9">
        <v>0.48906280000000002</v>
      </c>
      <c r="M3755" s="5">
        <f t="shared" si="176"/>
        <v>-5.6249386520451417</v>
      </c>
      <c r="N3755" s="95">
        <f t="shared" si="175"/>
        <v>3.593822256032597E-3</v>
      </c>
      <c r="O3755" s="72">
        <f t="shared" si="174"/>
        <v>-3.600295549133453E-3</v>
      </c>
    </row>
    <row r="3756" spans="1:15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4.4870899999999998E-2</v>
      </c>
      <c r="F3756" s="5">
        <v>0.36048439999999998</v>
      </c>
      <c r="G3756" s="5">
        <v>5.5878799999999999E-2</v>
      </c>
      <c r="H3756" s="5">
        <v>1.7796289999999999</v>
      </c>
      <c r="I3756" s="9">
        <v>0.43163970000000002</v>
      </c>
      <c r="M3756" s="5">
        <f t="shared" si="176"/>
        <v>-6.0645201771450852</v>
      </c>
      <c r="N3756" s="95">
        <f t="shared" si="175"/>
        <v>2.3184849302852225E-3</v>
      </c>
      <c r="O3756" s="72">
        <f t="shared" si="174"/>
        <v>-2.3211767779481992E-3</v>
      </c>
    </row>
    <row r="3757" spans="1:15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3.9954799999999999E-2</v>
      </c>
      <c r="F3757" s="5">
        <v>0.36029670000000003</v>
      </c>
      <c r="G3757" s="5">
        <v>3.4406399999999997E-2</v>
      </c>
      <c r="H3757" s="5">
        <v>1.7135769999999999</v>
      </c>
      <c r="I3757" s="9">
        <v>0.30522949999999999</v>
      </c>
      <c r="M3757" s="5">
        <f t="shared" si="176"/>
        <v>-5.8676050077236912</v>
      </c>
      <c r="N3757" s="95">
        <f t="shared" si="175"/>
        <v>2.8216579140012588E-3</v>
      </c>
      <c r="O3757" s="72">
        <f t="shared" si="174"/>
        <v>-2.8256462950244482E-3</v>
      </c>
    </row>
    <row r="3758" spans="1:15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4.7805199999999999E-2</v>
      </c>
      <c r="F3758" s="5">
        <v>0.36077340000000002</v>
      </c>
      <c r="G3758" s="5">
        <v>4.3733000000000001E-2</v>
      </c>
      <c r="H3758" s="5">
        <v>1.7955650000000001</v>
      </c>
      <c r="I3758" s="9">
        <v>0.3791948</v>
      </c>
      <c r="M3758" s="5">
        <f t="shared" si="176"/>
        <v>-6.0244663005848649</v>
      </c>
      <c r="N3758" s="95">
        <f t="shared" si="175"/>
        <v>2.4130054782078819E-3</v>
      </c>
      <c r="O3758" s="72">
        <f t="shared" si="174"/>
        <v>-2.4159214677370948E-3</v>
      </c>
    </row>
    <row r="3759" spans="1:15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5.9954300000000002E-2</v>
      </c>
      <c r="F3759" s="5">
        <v>0.38045899999999999</v>
      </c>
      <c r="G3759" s="5">
        <v>5.7125599999999999E-2</v>
      </c>
      <c r="H3759" s="5">
        <v>1.997115</v>
      </c>
      <c r="I3759" s="9">
        <v>0.49472830000000001</v>
      </c>
      <c r="M3759" s="5">
        <f t="shared" si="176"/>
        <v>-6.4047727378432224</v>
      </c>
      <c r="N3759" s="95">
        <f t="shared" si="175"/>
        <v>1.6509159595984339E-3</v>
      </c>
      <c r="O3759" s="72">
        <f t="shared" si="174"/>
        <v>-1.65228022308092E-3</v>
      </c>
    </row>
    <row r="3760" spans="1:15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-5.4603999999999998E-3</v>
      </c>
      <c r="F3760" s="5">
        <v>0.17324249999999999</v>
      </c>
      <c r="G3760" s="5">
        <v>4.0230200000000001E-2</v>
      </c>
      <c r="H3760" s="5">
        <v>0.48307840000000002</v>
      </c>
      <c r="I3760" s="9">
        <v>0.30532239999999999</v>
      </c>
      <c r="M3760" s="5">
        <f t="shared" si="176"/>
        <v>-3.7000594469448003</v>
      </c>
      <c r="N3760" s="95">
        <f t="shared" si="175"/>
        <v>2.4125621784402737E-2</v>
      </c>
      <c r="O3760" s="72">
        <f t="shared" si="174"/>
        <v>-2.4421411697671057E-2</v>
      </c>
    </row>
    <row r="3761" spans="1:15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-2.6470799999999999E-2</v>
      </c>
      <c r="F3761" s="5">
        <v>0.1857142</v>
      </c>
      <c r="G3761" s="5">
        <v>3.6605499999999999E-2</v>
      </c>
      <c r="H3761" s="5">
        <v>0.4667733</v>
      </c>
      <c r="I3761" s="9">
        <v>0.27915180000000001</v>
      </c>
      <c r="M3761" s="5">
        <f t="shared" si="176"/>
        <v>-3.6881408914567517</v>
      </c>
      <c r="N3761" s="95">
        <f t="shared" si="175"/>
        <v>2.440782444135365E-2</v>
      </c>
      <c r="O3761" s="72">
        <f t="shared" si="174"/>
        <v>-2.4710632805122135E-2</v>
      </c>
    </row>
    <row r="3762" spans="1:15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-6.5504900000000005E-2</v>
      </c>
      <c r="F3762" s="5">
        <v>0.16499929999999999</v>
      </c>
      <c r="G3762" s="5">
        <v>-2.5936000000000002E-3</v>
      </c>
      <c r="H3762" s="5">
        <v>0.20949760000000001</v>
      </c>
      <c r="I3762" s="9">
        <v>0.20617920000000001</v>
      </c>
      <c r="M3762" s="5">
        <f t="shared" si="176"/>
        <v>-2.9958713404845003</v>
      </c>
      <c r="N3762" s="95">
        <f t="shared" si="175"/>
        <v>4.761274112553452E-2</v>
      </c>
      <c r="O3762" s="72">
        <f t="shared" si="174"/>
        <v>-4.8783542373167357E-2</v>
      </c>
    </row>
    <row r="3763" spans="1:15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-3.2517600000000001E-2</v>
      </c>
      <c r="F3763" s="5">
        <v>6.8325700000000003E-2</v>
      </c>
      <c r="G3763" s="5">
        <v>1.26283E-2</v>
      </c>
      <c r="H3763" s="5">
        <v>7.8523099999999998E-2</v>
      </c>
      <c r="I3763" s="9">
        <v>0.22494249999999999</v>
      </c>
      <c r="M3763" s="5">
        <f t="shared" si="176"/>
        <v>-2.7430488789511029</v>
      </c>
      <c r="N3763" s="95">
        <f t="shared" si="175"/>
        <v>6.0480425924684354E-2</v>
      </c>
      <c r="O3763" s="72">
        <f t="shared" si="174"/>
        <v>-6.2386625779059034E-2</v>
      </c>
    </row>
    <row r="3764" spans="1:15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8.6999E-3</v>
      </c>
      <c r="F3764" s="5">
        <v>8.4249500000000005E-2</v>
      </c>
      <c r="G3764" s="5">
        <v>3.3212800000000001E-2</v>
      </c>
      <c r="H3764" s="5">
        <v>0.15488669999999999</v>
      </c>
      <c r="I3764" s="9">
        <v>0.241954</v>
      </c>
      <c r="M3764" s="5">
        <f t="shared" si="176"/>
        <v>-3.0249285398023451</v>
      </c>
      <c r="N3764" s="95">
        <f t="shared" si="175"/>
        <v>4.6312305962760703E-2</v>
      </c>
      <c r="O3764" s="72">
        <f t="shared" si="174"/>
        <v>-4.7419025870223785E-2</v>
      </c>
    </row>
    <row r="3765" spans="1:15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-8.9219E-3</v>
      </c>
      <c r="F3765" s="5">
        <v>2.3255899999999999E-2</v>
      </c>
      <c r="G3765" s="5">
        <v>2.69538E-2</v>
      </c>
      <c r="H3765" s="5">
        <v>0.1256989</v>
      </c>
      <c r="I3765" s="9">
        <v>0.26919969999999999</v>
      </c>
      <c r="M3765" s="5">
        <f t="shared" si="176"/>
        <v>-2.8300805891350787</v>
      </c>
      <c r="N3765" s="95">
        <f t="shared" si="175"/>
        <v>5.5720157545526873E-2</v>
      </c>
      <c r="O3765" s="72">
        <f t="shared" si="174"/>
        <v>-5.7332713489219561E-2</v>
      </c>
    </row>
    <row r="3766" spans="1:15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0.28838429999999998</v>
      </c>
      <c r="F3766" s="5">
        <v>0.2772927</v>
      </c>
      <c r="G3766" s="5">
        <v>9.0475899999999998E-2</v>
      </c>
      <c r="H3766" s="5">
        <v>1.851078</v>
      </c>
      <c r="I3766" s="9">
        <v>0.35577530000000002</v>
      </c>
      <c r="M3766" s="5">
        <f t="shared" si="176"/>
        <v>-6.2802660745439995</v>
      </c>
      <c r="N3766" s="95">
        <f t="shared" si="175"/>
        <v>1.8694009910999872E-3</v>
      </c>
      <c r="O3766" s="72">
        <f t="shared" si="174"/>
        <v>-1.8711505018308291E-3</v>
      </c>
    </row>
    <row r="3767" spans="1:15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0.3303836</v>
      </c>
      <c r="F3767" s="5">
        <v>0.34449380000000002</v>
      </c>
      <c r="G3767" s="5">
        <v>8.0733100000000002E-2</v>
      </c>
      <c r="H3767" s="5">
        <v>1.2982229999999999</v>
      </c>
      <c r="I3767" s="9">
        <v>0.3679694</v>
      </c>
      <c r="M3767" s="5">
        <f t="shared" si="176"/>
        <v>-5.3940586602843599</v>
      </c>
      <c r="N3767" s="95">
        <f t="shared" si="175"/>
        <v>4.5229453776867452E-3</v>
      </c>
      <c r="O3767" s="72">
        <f t="shared" si="174"/>
        <v>-4.5332048421511794E-3</v>
      </c>
    </row>
    <row r="3768" spans="1:15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0.2247798</v>
      </c>
      <c r="F3768" s="5">
        <v>0.3337851</v>
      </c>
      <c r="G3768" s="5">
        <v>8.6459599999999998E-2</v>
      </c>
      <c r="H3768" s="5">
        <v>2.0134789999999998</v>
      </c>
      <c r="I3768" s="9">
        <v>0.33007229999999999</v>
      </c>
      <c r="M3768" s="5">
        <f t="shared" si="176"/>
        <v>-6.6313676830559594</v>
      </c>
      <c r="N3768" s="95">
        <f t="shared" si="175"/>
        <v>1.3166229740685042E-3</v>
      </c>
      <c r="O3768" s="72">
        <f t="shared" si="174"/>
        <v>-1.3174904836354153E-3</v>
      </c>
    </row>
    <row r="3769" spans="1:15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0.1424213</v>
      </c>
      <c r="F3769" s="5">
        <v>0.31287599999999999</v>
      </c>
      <c r="G3769" s="5">
        <v>4.4859400000000001E-2</v>
      </c>
      <c r="H3769" s="5">
        <v>1.1171759999999999</v>
      </c>
      <c r="I3769" s="9">
        <v>0.22102869999999999</v>
      </c>
      <c r="M3769" s="5">
        <f t="shared" si="176"/>
        <v>-4.9415684413754812</v>
      </c>
      <c r="N3769" s="95">
        <f t="shared" si="175"/>
        <v>7.092719568957068E-3</v>
      </c>
      <c r="O3769" s="72">
        <f t="shared" si="174"/>
        <v>-7.1179924777369777E-3</v>
      </c>
    </row>
    <row r="3770" spans="1:15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0.14159939999999999</v>
      </c>
      <c r="F3770" s="5">
        <v>0.30041889999999999</v>
      </c>
      <c r="G3770" s="5">
        <v>5.0450599999999998E-2</v>
      </c>
      <c r="H3770" s="5">
        <v>0.56504679999999996</v>
      </c>
      <c r="I3770" s="9">
        <v>0.2016319</v>
      </c>
      <c r="M3770" s="5">
        <f t="shared" si="176"/>
        <v>-4.100672853284383</v>
      </c>
      <c r="N3770" s="95">
        <f t="shared" si="175"/>
        <v>1.6291712517481266E-2</v>
      </c>
      <c r="O3770" s="72">
        <f t="shared" si="174"/>
        <v>-1.6425881692042579E-2</v>
      </c>
    </row>
    <row r="3771" spans="1:15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0.13811850000000001</v>
      </c>
      <c r="F3771" s="5">
        <v>0.3160676</v>
      </c>
      <c r="G3771" s="5">
        <v>4.0139800000000003E-2</v>
      </c>
      <c r="H3771" s="5">
        <v>0.62351630000000002</v>
      </c>
      <c r="I3771" s="9">
        <v>0.21817990000000001</v>
      </c>
      <c r="M3771" s="5">
        <f t="shared" si="176"/>
        <v>-4.1253135516641839</v>
      </c>
      <c r="N3771" s="95">
        <f t="shared" si="175"/>
        <v>1.5901484313888808E-2</v>
      </c>
      <c r="O3771" s="72">
        <f t="shared" si="174"/>
        <v>-1.6029269374126621E-2</v>
      </c>
    </row>
    <row r="3772" spans="1:15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0.13731280000000001</v>
      </c>
      <c r="F3772" s="5">
        <v>0.34088499999999999</v>
      </c>
      <c r="G3772" s="5">
        <v>6.4322000000000004E-2</v>
      </c>
      <c r="H3772" s="5">
        <v>0.82015780000000005</v>
      </c>
      <c r="I3772" s="9">
        <v>0.2219325</v>
      </c>
      <c r="M3772" s="5">
        <f t="shared" si="176"/>
        <v>-4.6662077878272408</v>
      </c>
      <c r="N3772" s="95">
        <f t="shared" si="175"/>
        <v>9.3201953706443918E-3</v>
      </c>
      <c r="O3772" s="72">
        <f t="shared" si="174"/>
        <v>-9.3639001616142355E-3</v>
      </c>
    </row>
    <row r="3773" spans="1:15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0.14780979999999999</v>
      </c>
      <c r="F3773" s="5">
        <v>0.345995</v>
      </c>
      <c r="G3773" s="5">
        <v>1.8068600000000001E-2</v>
      </c>
      <c r="H3773" s="5">
        <v>0.4975058</v>
      </c>
      <c r="I3773" s="9">
        <v>0.2486129</v>
      </c>
      <c r="M3773" s="5">
        <f t="shared" si="176"/>
        <v>-3.7685946750106507</v>
      </c>
      <c r="N3773" s="95">
        <f t="shared" si="175"/>
        <v>2.2563612404023138E-2</v>
      </c>
      <c r="O3773" s="72">
        <f t="shared" si="174"/>
        <v>-2.2822065868348538E-2</v>
      </c>
    </row>
    <row r="3774" spans="1:15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0.2798139</v>
      </c>
      <c r="F3774" s="5">
        <v>0.31769219999999998</v>
      </c>
      <c r="G3774" s="5">
        <v>7.6353599999999994E-2</v>
      </c>
      <c r="H3774" s="5">
        <v>0.68987270000000001</v>
      </c>
      <c r="I3774" s="9">
        <v>0.28923969999999999</v>
      </c>
      <c r="M3774" s="5">
        <f t="shared" si="176"/>
        <v>-4.4203414754277253</v>
      </c>
      <c r="N3774" s="95">
        <f t="shared" si="175"/>
        <v>1.188712006808784E-2</v>
      </c>
      <c r="O3774" s="72">
        <f t="shared" si="174"/>
        <v>-1.1958336817180193E-2</v>
      </c>
    </row>
    <row r="3775" spans="1:15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0.27011059999999998</v>
      </c>
      <c r="F3775" s="5">
        <v>0.33441779999999999</v>
      </c>
      <c r="G3775" s="5">
        <v>6.2741599999999995E-2</v>
      </c>
      <c r="H3775" s="5">
        <v>1.9227639999999999</v>
      </c>
      <c r="I3775" s="9">
        <v>0.4296239</v>
      </c>
      <c r="M3775" s="5">
        <f t="shared" si="176"/>
        <v>-6.2175241654399773</v>
      </c>
      <c r="N3775" s="95">
        <f t="shared" si="175"/>
        <v>1.9902075363290293E-3</v>
      </c>
      <c r="O3775" s="72">
        <f t="shared" si="174"/>
        <v>-1.9921906309646616E-3</v>
      </c>
    </row>
    <row r="3776" spans="1:15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0.24523339999999999</v>
      </c>
      <c r="F3776" s="5">
        <v>0.3328025</v>
      </c>
      <c r="G3776" s="5">
        <v>3.2010700000000003E-2</v>
      </c>
      <c r="H3776" s="5">
        <v>2.3198910000000001</v>
      </c>
      <c r="I3776" s="9">
        <v>0.29501080000000002</v>
      </c>
      <c r="M3776" s="5">
        <f t="shared" si="176"/>
        <v>-6.6959472900927972</v>
      </c>
      <c r="N3776" s="95">
        <f t="shared" si="175"/>
        <v>1.2343849643312158E-3</v>
      </c>
      <c r="O3776" s="72">
        <f t="shared" si="174"/>
        <v>-1.2351474449790272E-3</v>
      </c>
    </row>
    <row r="3777" spans="1:15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0.37270639999999999</v>
      </c>
      <c r="F3777" s="5">
        <v>0.44337579999999999</v>
      </c>
      <c r="G3777" s="5">
        <v>5.3031000000000002E-2</v>
      </c>
      <c r="H3777" s="5">
        <v>3.5749360000000001</v>
      </c>
      <c r="I3777" s="9">
        <v>0.2383846</v>
      </c>
      <c r="M3777" s="5">
        <f t="shared" si="176"/>
        <v>-9.0071627805547241</v>
      </c>
      <c r="N3777" s="95">
        <f t="shared" si="175"/>
        <v>1.225139934751091E-4</v>
      </c>
      <c r="O3777" s="72">
        <f t="shared" si="174"/>
        <v>-1.2252149892739091E-4</v>
      </c>
    </row>
    <row r="3778" spans="1:15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0.26380029999999999</v>
      </c>
      <c r="F3778" s="5">
        <v>0.47626109999999999</v>
      </c>
      <c r="G3778" s="5">
        <v>5.0919899999999997E-2</v>
      </c>
      <c r="H3778" s="5">
        <v>7.1079020000000002</v>
      </c>
      <c r="I3778" s="9">
        <v>0.21553520000000001</v>
      </c>
      <c r="M3778" s="5">
        <f t="shared" si="176"/>
        <v>-14.727485946802343</v>
      </c>
      <c r="N3778" s="95">
        <f t="shared" si="175"/>
        <v>4.0172970562790979E-7</v>
      </c>
      <c r="O3778" s="72">
        <f t="shared" ref="O3778:O3841" si="177">C3778*LN(logistic(M3778))+(1-C3778)*LN(1-logistic(M3778))</f>
        <v>-4.0172978630587445E-7</v>
      </c>
    </row>
    <row r="3779" spans="1:15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0.26150610000000002</v>
      </c>
      <c r="F3779" s="5">
        <v>0.53135259999999995</v>
      </c>
      <c r="G3779" s="5">
        <v>6.3347799999999996E-2</v>
      </c>
      <c r="H3779" s="5">
        <v>13.18305</v>
      </c>
      <c r="I3779" s="9">
        <v>0.1992042</v>
      </c>
      <c r="M3779" s="5">
        <f t="shared" si="176"/>
        <v>-24.599375351873924</v>
      </c>
      <c r="N3779" s="95">
        <f t="shared" ref="N3779:N3842" si="178">logistic(M3779)</f>
        <v>2.0731323395402757E-11</v>
      </c>
      <c r="O3779" s="72">
        <f t="shared" si="177"/>
        <v>-2.0731305561342903E-11</v>
      </c>
    </row>
    <row r="3780" spans="1:15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0.3149325</v>
      </c>
      <c r="F3780" s="5">
        <v>0.59083209999999997</v>
      </c>
      <c r="G3780" s="5">
        <v>7.9648300000000005E-2</v>
      </c>
      <c r="H3780" s="5">
        <v>16.01388</v>
      </c>
      <c r="I3780" s="9">
        <v>0.19251589999999999</v>
      </c>
      <c r="M3780" s="5">
        <f t="shared" ref="M3780:M3843" si="179">MMULT(D3780:I3780,$L$20:$L$25)</f>
        <v>-29.309439396674541</v>
      </c>
      <c r="N3780" s="95">
        <f t="shared" si="178"/>
        <v>1.8666900060723355E-13</v>
      </c>
      <c r="O3780" s="72">
        <f t="shared" si="177"/>
        <v>-1.8662849043950623E-13</v>
      </c>
    </row>
    <row r="3781" spans="1:15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0.30424390000000001</v>
      </c>
      <c r="F3781" s="5">
        <v>0.62268869999999998</v>
      </c>
      <c r="G3781" s="5">
        <v>1.82405E-2</v>
      </c>
      <c r="H3781" s="5">
        <v>12.463480000000001</v>
      </c>
      <c r="I3781" s="9">
        <v>0.1397439</v>
      </c>
      <c r="M3781" s="5">
        <f t="shared" si="179"/>
        <v>-23.243802536668717</v>
      </c>
      <c r="N3781" s="95">
        <f t="shared" si="178"/>
        <v>8.0416435680451253E-11</v>
      </c>
      <c r="O3781" s="72">
        <f t="shared" si="177"/>
        <v>-8.0416451278999973E-11</v>
      </c>
    </row>
    <row r="3782" spans="1:15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0.3132781</v>
      </c>
      <c r="F3782" s="5">
        <v>0.59021500000000005</v>
      </c>
      <c r="G3782" s="5">
        <v>3.4065699999999997E-2</v>
      </c>
      <c r="H3782" s="5">
        <v>6.6206779999999998</v>
      </c>
      <c r="I3782" s="9">
        <v>0.1728614</v>
      </c>
      <c r="M3782" s="5">
        <f t="shared" si="179"/>
        <v>-13.98786650910516</v>
      </c>
      <c r="N3782" s="95">
        <f t="shared" si="178"/>
        <v>8.4167881463094885E-7</v>
      </c>
      <c r="O3782" s="72">
        <f t="shared" si="177"/>
        <v>-8.4167916885662067E-7</v>
      </c>
    </row>
    <row r="3783" spans="1:15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0.38327689999999998</v>
      </c>
      <c r="F3783" s="5">
        <v>0.62261619999999995</v>
      </c>
      <c r="G3783" s="5">
        <v>6.0821600000000003E-2</v>
      </c>
      <c r="H3783" s="5">
        <v>13.97195</v>
      </c>
      <c r="I3783" s="9">
        <v>0.21630940000000001</v>
      </c>
      <c r="M3783" s="5">
        <f t="shared" si="179"/>
        <v>-25.907989759509508</v>
      </c>
      <c r="N3783" s="95">
        <f t="shared" si="178"/>
        <v>5.6014828448544302E-12</v>
      </c>
      <c r="O3783" s="72">
        <f t="shared" si="177"/>
        <v>-5.601519248459453E-12</v>
      </c>
    </row>
    <row r="3784" spans="1:15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0.53690470000000001</v>
      </c>
      <c r="F3784" s="5">
        <v>0.70948670000000003</v>
      </c>
      <c r="G3784" s="5">
        <v>6.29609E-2</v>
      </c>
      <c r="H3784" s="5">
        <v>13.18197</v>
      </c>
      <c r="I3784" s="9">
        <v>0.23680480000000001</v>
      </c>
      <c r="M3784" s="5">
        <f t="shared" si="179"/>
        <v>-24.716144444756296</v>
      </c>
      <c r="N3784" s="95">
        <f t="shared" si="178"/>
        <v>1.8446537272297133E-11</v>
      </c>
      <c r="O3784" s="72">
        <f t="shared" si="177"/>
        <v>-1.8446577598922038E-11</v>
      </c>
    </row>
    <row r="3785" spans="1:15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-5.9847699999999997E-2</v>
      </c>
      <c r="F3785" s="5">
        <v>7.0029900000000006E-2</v>
      </c>
      <c r="G3785" s="5">
        <v>4.6042E-2</v>
      </c>
      <c r="H3785" s="5">
        <v>0.45212629999999998</v>
      </c>
      <c r="I3785" s="9">
        <v>0.14251920000000001</v>
      </c>
      <c r="M3785" s="5">
        <f t="shared" si="179"/>
        <v>-3.6705806492460704</v>
      </c>
      <c r="N3785" s="95">
        <f t="shared" si="178"/>
        <v>2.4829481013923013E-2</v>
      </c>
      <c r="O3785" s="72">
        <f t="shared" si="177"/>
        <v>-2.5142932008213485E-2</v>
      </c>
    </row>
    <row r="3786" spans="1:15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-9.0907299999999996E-2</v>
      </c>
      <c r="F3786" s="5">
        <v>7.3994199999999996E-2</v>
      </c>
      <c r="G3786" s="5">
        <v>3.5249900000000001E-2</v>
      </c>
      <c r="H3786" s="5">
        <v>0.34033059999999998</v>
      </c>
      <c r="I3786" s="9">
        <v>0.1426404</v>
      </c>
      <c r="M3786" s="5">
        <f t="shared" si="179"/>
        <v>-3.424657464487729</v>
      </c>
      <c r="N3786" s="95">
        <f t="shared" si="178"/>
        <v>3.1533681873340012E-2</v>
      </c>
      <c r="O3786" s="72">
        <f t="shared" si="177"/>
        <v>-3.2041574100018802E-2</v>
      </c>
    </row>
    <row r="3787" spans="1:15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-7.6828099999999996E-2</v>
      </c>
      <c r="F3787" s="5">
        <v>6.0937199999999997E-2</v>
      </c>
      <c r="G3787" s="5">
        <v>3.72298E-2</v>
      </c>
      <c r="H3787" s="5">
        <v>0.32808389999999998</v>
      </c>
      <c r="I3787" s="9">
        <v>0.18449960000000001</v>
      </c>
      <c r="M3787" s="5">
        <f t="shared" si="179"/>
        <v>-3.3702179164563417</v>
      </c>
      <c r="N3787" s="95">
        <f t="shared" si="178"/>
        <v>3.3239305500800821E-2</v>
      </c>
      <c r="O3787" s="72">
        <f t="shared" si="177"/>
        <v>-3.3804286234532341E-2</v>
      </c>
    </row>
    <row r="3788" spans="1:15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-7.8629000000000008E-3</v>
      </c>
      <c r="F3788" s="5">
        <v>-8.8228000000000001E-2</v>
      </c>
      <c r="G3788" s="5">
        <v>3.4123800000000003E-2</v>
      </c>
      <c r="H3788" s="5">
        <v>0.25465130000000002</v>
      </c>
      <c r="I3788" s="9">
        <v>0.10257810000000001</v>
      </c>
      <c r="M3788" s="5">
        <f t="shared" si="179"/>
        <v>-3.0336514821955407</v>
      </c>
      <c r="N3788" s="95">
        <f t="shared" si="178"/>
        <v>4.5928556729178595E-2</v>
      </c>
      <c r="O3788" s="72">
        <f t="shared" si="177"/>
        <v>-4.7016722213275422E-2</v>
      </c>
    </row>
    <row r="3789" spans="1:15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1.76048E-2</v>
      </c>
      <c r="F3789" s="5">
        <v>-5.1024699999999999E-2</v>
      </c>
      <c r="G3789" s="5">
        <v>3.1599299999999997E-2</v>
      </c>
      <c r="H3789" s="5">
        <v>0.31660369999999999</v>
      </c>
      <c r="I3789" s="9">
        <v>9.8746100000000003E-2</v>
      </c>
      <c r="M3789" s="5">
        <f t="shared" si="179"/>
        <v>-3.1581001765612711</v>
      </c>
      <c r="N3789" s="95">
        <f t="shared" si="178"/>
        <v>4.0773292453035473E-2</v>
      </c>
      <c r="O3789" s="72">
        <f t="shared" si="177"/>
        <v>-4.162783209206574E-2</v>
      </c>
    </row>
    <row r="3790" spans="1:15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-9.1059000000000001E-3</v>
      </c>
      <c r="F3790" s="5">
        <v>-8.0537800000000007E-2</v>
      </c>
      <c r="G3790" s="5">
        <v>4.85458E-2</v>
      </c>
      <c r="H3790" s="5">
        <v>0.8699498</v>
      </c>
      <c r="I3790" s="9">
        <v>0.1292037</v>
      </c>
      <c r="M3790" s="5">
        <f t="shared" si="179"/>
        <v>-4.1247444183275999</v>
      </c>
      <c r="N3790" s="95">
        <f t="shared" si="178"/>
        <v>1.5910392923478556E-2</v>
      </c>
      <c r="O3790" s="72">
        <f t="shared" si="177"/>
        <v>-1.603832197381129E-2</v>
      </c>
    </row>
    <row r="3791" spans="1:15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6.5278100000000006E-2</v>
      </c>
      <c r="F3791" s="5">
        <v>-0.28255409999999997</v>
      </c>
      <c r="G3791" s="5">
        <v>6.6016699999999998E-2</v>
      </c>
      <c r="H3791" s="5">
        <v>0.27736329999999998</v>
      </c>
      <c r="I3791" s="9">
        <v>0.58875299999999997</v>
      </c>
      <c r="M3791" s="5">
        <f t="shared" si="179"/>
        <v>-2.7108005427921591</v>
      </c>
      <c r="N3791" s="95">
        <f t="shared" si="178"/>
        <v>6.2339040945990999E-2</v>
      </c>
      <c r="O3791" s="72">
        <f t="shared" si="177"/>
        <v>-6.4366846216944038E-2</v>
      </c>
    </row>
    <row r="3792" spans="1:15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0.27020080000000002</v>
      </c>
      <c r="F3792" s="5">
        <v>-0.37780930000000001</v>
      </c>
      <c r="G3792" s="5">
        <v>5.5365999999999999E-2</v>
      </c>
      <c r="H3792" s="5">
        <v>0.19903499999999999</v>
      </c>
      <c r="I3792" s="9">
        <v>0.4998358</v>
      </c>
      <c r="M3792" s="5">
        <f t="shared" si="179"/>
        <v>-2.3324634314339723</v>
      </c>
      <c r="N3792" s="95">
        <f t="shared" si="178"/>
        <v>8.8469803507655237E-2</v>
      </c>
      <c r="O3792" s="72">
        <f t="shared" si="177"/>
        <v>-9.2630557060703111E-2</v>
      </c>
    </row>
    <row r="3793" spans="1:15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0.29284559999999998</v>
      </c>
      <c r="F3793" s="5">
        <v>-0.44408720000000002</v>
      </c>
      <c r="G3793" s="5">
        <v>6.3220499999999999E-2</v>
      </c>
      <c r="H3793" s="5">
        <v>0.40916530000000001</v>
      </c>
      <c r="I3793" s="9">
        <v>0.53672520000000001</v>
      </c>
      <c r="M3793" s="5">
        <f t="shared" si="179"/>
        <v>-2.6015391087514717</v>
      </c>
      <c r="N3793" s="95">
        <f t="shared" si="178"/>
        <v>6.9039431585081468E-2</v>
      </c>
      <c r="O3793" s="72">
        <f t="shared" si="177"/>
        <v>-2.673077465365401</v>
      </c>
    </row>
    <row r="3794" spans="1:15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0.38436310000000001</v>
      </c>
      <c r="F3794" s="5">
        <v>0.1798109</v>
      </c>
      <c r="G3794" s="5">
        <v>6.0933899999999999E-2</v>
      </c>
      <c r="H3794" s="5">
        <v>1.896501</v>
      </c>
      <c r="I3794" s="9">
        <v>0.2178745</v>
      </c>
      <c r="M3794" s="5">
        <f t="shared" si="179"/>
        <v>-6.0202900613985442</v>
      </c>
      <c r="N3794" s="95">
        <f t="shared" si="178"/>
        <v>2.4230793690212995E-3</v>
      </c>
      <c r="O3794" s="72">
        <f t="shared" si="177"/>
        <v>-2.4260197766900579E-3</v>
      </c>
    </row>
    <row r="3795" spans="1:15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0.4606497</v>
      </c>
      <c r="F3795" s="5">
        <v>0.19294500000000001</v>
      </c>
      <c r="G3795" s="5">
        <v>4.8865400000000003E-2</v>
      </c>
      <c r="H3795" s="5">
        <v>1.855289</v>
      </c>
      <c r="I3795" s="9">
        <v>0.18124779999999999</v>
      </c>
      <c r="M3795" s="5">
        <f t="shared" si="179"/>
        <v>-5.8682612366346785</v>
      </c>
      <c r="N3795" s="95">
        <f t="shared" si="178"/>
        <v>2.8198120875246855E-3</v>
      </c>
      <c r="O3795" s="72">
        <f t="shared" si="177"/>
        <v>-2.823795247232599E-3</v>
      </c>
    </row>
    <row r="3796" spans="1:15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0.3770983</v>
      </c>
      <c r="F3796" s="5">
        <v>0.19619300000000001</v>
      </c>
      <c r="G3796" s="5">
        <v>5.4261299999999998E-2</v>
      </c>
      <c r="H3796" s="5">
        <v>1.8621780000000001</v>
      </c>
      <c r="I3796" s="9">
        <v>0.19344410000000001</v>
      </c>
      <c r="M3796" s="5">
        <f t="shared" si="179"/>
        <v>-5.9541892725751593</v>
      </c>
      <c r="N3796" s="95">
        <f t="shared" si="178"/>
        <v>2.5882304562691344E-3</v>
      </c>
      <c r="O3796" s="72">
        <f t="shared" si="177"/>
        <v>-2.5915857154228663E-3</v>
      </c>
    </row>
    <row r="3797" spans="1:15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0.36676769999999997</v>
      </c>
      <c r="F3797" s="5">
        <v>0.2122339</v>
      </c>
      <c r="G3797" s="5">
        <v>3.6586E-2</v>
      </c>
      <c r="H3797" s="5">
        <v>0.68333290000000002</v>
      </c>
      <c r="I3797" s="9">
        <v>0.1851411</v>
      </c>
      <c r="M3797" s="5">
        <f t="shared" si="179"/>
        <v>-3.9669567954230995</v>
      </c>
      <c r="N3797" s="95">
        <f t="shared" si="178"/>
        <v>1.8579233674830761E-2</v>
      </c>
      <c r="O3797" s="72">
        <f t="shared" si="177"/>
        <v>-1.8753995650905353E-2</v>
      </c>
    </row>
    <row r="3798" spans="1:15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0.31420389999999998</v>
      </c>
      <c r="F3798" s="5">
        <v>0.21333940000000001</v>
      </c>
      <c r="G3798" s="5">
        <v>3.3157399999999997E-2</v>
      </c>
      <c r="H3798" s="5">
        <v>0.79392739999999995</v>
      </c>
      <c r="I3798" s="9">
        <v>0.15403359999999999</v>
      </c>
      <c r="M3798" s="5">
        <f t="shared" si="179"/>
        <v>-4.1584413353569749</v>
      </c>
      <c r="N3798" s="95">
        <f t="shared" si="178"/>
        <v>1.5391308384707933E-2</v>
      </c>
      <c r="O3798" s="72">
        <f t="shared" si="177"/>
        <v>-1.5510984137287879E-2</v>
      </c>
    </row>
    <row r="3799" spans="1:15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0.39518700000000001</v>
      </c>
      <c r="F3799" s="5">
        <v>0.22503899999999999</v>
      </c>
      <c r="G3799" s="5">
        <v>3.7066300000000003E-2</v>
      </c>
      <c r="H3799" s="5">
        <v>2.2502580000000001</v>
      </c>
      <c r="I3799" s="9">
        <v>0.14605029999999999</v>
      </c>
      <c r="M3799" s="5">
        <f t="shared" si="179"/>
        <v>-6.4989042916701889</v>
      </c>
      <c r="N3799" s="95">
        <f t="shared" si="178"/>
        <v>1.50282554282251E-3</v>
      </c>
      <c r="O3799" s="72">
        <f t="shared" si="177"/>
        <v>-1.5039559177748077E-3</v>
      </c>
    </row>
    <row r="3800" spans="1:15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0.25405139999999998</v>
      </c>
      <c r="F3800" s="5">
        <v>0.1325268</v>
      </c>
      <c r="G3800" s="5">
        <v>4.2586499999999999E-2</v>
      </c>
      <c r="H3800" s="5">
        <v>2.2406280000000001</v>
      </c>
      <c r="I3800" s="9">
        <v>0.18105879999999999</v>
      </c>
      <c r="M3800" s="5">
        <f t="shared" si="179"/>
        <v>-6.4299899966631973</v>
      </c>
      <c r="N3800" s="95">
        <f t="shared" si="178"/>
        <v>1.609871100489563E-3</v>
      </c>
      <c r="O3800" s="72">
        <f t="shared" si="177"/>
        <v>-1.6111683354106438E-3</v>
      </c>
    </row>
    <row r="3801" spans="1:15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0.2179546</v>
      </c>
      <c r="F3801" s="5">
        <v>0.25008560000000002</v>
      </c>
      <c r="G3801" s="5">
        <v>4.1457300000000002E-2</v>
      </c>
      <c r="H3801" s="5">
        <v>2.136406</v>
      </c>
      <c r="I3801" s="9">
        <v>0.1897848</v>
      </c>
      <c r="M3801" s="5">
        <f t="shared" si="179"/>
        <v>-6.4353540166567154</v>
      </c>
      <c r="N3801" s="95">
        <f t="shared" si="178"/>
        <v>1.6012726291213528E-3</v>
      </c>
      <c r="O3801" s="72">
        <f t="shared" si="177"/>
        <v>-1.6025560363773228E-3</v>
      </c>
    </row>
    <row r="3802" spans="1:15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0.24215590000000001</v>
      </c>
      <c r="F3802" s="5">
        <v>0.36864780000000003</v>
      </c>
      <c r="G3802" s="5">
        <v>6.2930399999999997E-2</v>
      </c>
      <c r="H3802" s="5">
        <v>4.1104510000000003</v>
      </c>
      <c r="I3802" s="9">
        <v>0.1871186</v>
      </c>
      <c r="M3802" s="5">
        <f t="shared" si="179"/>
        <v>-9.9169546967854636</v>
      </c>
      <c r="N3802" s="95">
        <f t="shared" si="178"/>
        <v>4.9328723158474623E-5</v>
      </c>
      <c r="O3802" s="72">
        <f t="shared" si="177"/>
        <v>-4.9329939859913774E-5</v>
      </c>
    </row>
    <row r="3803" spans="1:15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0.27898679999999998</v>
      </c>
      <c r="F3803" s="5">
        <v>0.46665580000000001</v>
      </c>
      <c r="G3803" s="5">
        <v>5.5586799999999999E-2</v>
      </c>
      <c r="H3803" s="5">
        <v>5.3396210000000002</v>
      </c>
      <c r="I3803" s="9">
        <v>0.18983810000000001</v>
      </c>
      <c r="M3803" s="5">
        <f t="shared" si="179"/>
        <v>-11.942565256075561</v>
      </c>
      <c r="N3803" s="95">
        <f t="shared" si="178"/>
        <v>6.5073922144938893E-6</v>
      </c>
      <c r="O3803" s="72">
        <f t="shared" si="177"/>
        <v>-6.507413387696135E-6</v>
      </c>
    </row>
    <row r="3804" spans="1:15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0.35175709999999999</v>
      </c>
      <c r="F3804" s="5">
        <v>0.14451449999999999</v>
      </c>
      <c r="G3804" s="5">
        <v>3.3826500000000002E-2</v>
      </c>
      <c r="H3804" s="5">
        <v>4.6728209999999999</v>
      </c>
      <c r="I3804" s="9">
        <v>0.16790089999999999</v>
      </c>
      <c r="M3804" s="5">
        <f t="shared" si="179"/>
        <v>-10.220935406457771</v>
      </c>
      <c r="N3804" s="95">
        <f t="shared" si="178"/>
        <v>3.6398907189912126E-5</v>
      </c>
      <c r="O3804" s="72">
        <f t="shared" si="177"/>
        <v>-3.6399569646169301E-5</v>
      </c>
    </row>
    <row r="3805" spans="1:15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0.49584089999999997</v>
      </c>
      <c r="F3805" s="5">
        <v>0.1892606</v>
      </c>
      <c r="G3805" s="5">
        <v>6.11202E-2</v>
      </c>
      <c r="H3805" s="5">
        <v>2.8825090000000002</v>
      </c>
      <c r="I3805" s="9">
        <v>0.21065410000000001</v>
      </c>
      <c r="M3805" s="5">
        <f t="shared" si="179"/>
        <v>-7.5650927235590908</v>
      </c>
      <c r="N3805" s="95">
        <f t="shared" si="178"/>
        <v>5.179608909569736E-4</v>
      </c>
      <c r="O3805" s="72">
        <f t="shared" si="177"/>
        <v>-5.1809507903741387E-4</v>
      </c>
    </row>
    <row r="3806" spans="1:15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0.62597979999999998</v>
      </c>
      <c r="F3806" s="5">
        <v>0.24551590000000001</v>
      </c>
      <c r="G3806" s="5">
        <v>4.4768099999999998E-2</v>
      </c>
      <c r="H3806" s="5">
        <v>1.973004</v>
      </c>
      <c r="I3806" s="9">
        <v>0.1967129</v>
      </c>
      <c r="M3806" s="5">
        <f t="shared" si="179"/>
        <v>-6.0214193882139133</v>
      </c>
      <c r="N3806" s="95">
        <f t="shared" si="178"/>
        <v>2.4203510845325913E-3</v>
      </c>
      <c r="O3806" s="72">
        <f t="shared" si="177"/>
        <v>-2.4232848690338791E-3</v>
      </c>
    </row>
    <row r="3807" spans="1:15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0.45457370000000002</v>
      </c>
      <c r="F3807" s="5">
        <v>0.27892280000000003</v>
      </c>
      <c r="G3807" s="5">
        <v>4.84261E-2</v>
      </c>
      <c r="H3807" s="5">
        <v>1.3276760000000001</v>
      </c>
      <c r="I3807" s="9">
        <v>0.17285819999999999</v>
      </c>
      <c r="M3807" s="5">
        <f t="shared" si="179"/>
        <v>-5.1566785866116387</v>
      </c>
      <c r="N3807" s="95">
        <f t="shared" si="178"/>
        <v>5.7278051982061024E-3</v>
      </c>
      <c r="O3807" s="72">
        <f t="shared" si="177"/>
        <v>-5.7442719835314295E-3</v>
      </c>
    </row>
    <row r="3808" spans="1:15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0.38348989999999999</v>
      </c>
      <c r="F3808" s="5">
        <v>0.28320659999999998</v>
      </c>
      <c r="G3808" s="5">
        <v>5.0260699999999998E-2</v>
      </c>
      <c r="H3808" s="5">
        <v>1.122101</v>
      </c>
      <c r="I3808" s="9">
        <v>0.2416797</v>
      </c>
      <c r="M3808" s="5">
        <f t="shared" si="179"/>
        <v>-4.8367864569839121</v>
      </c>
      <c r="N3808" s="95">
        <f t="shared" si="178"/>
        <v>7.8700751738317812E-3</v>
      </c>
      <c r="O3808" s="72">
        <f t="shared" si="177"/>
        <v>-7.9012076664028968E-3</v>
      </c>
    </row>
    <row r="3809" spans="1:15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0.2153089</v>
      </c>
      <c r="F3809" s="5">
        <v>0.3538191</v>
      </c>
      <c r="G3809" s="5">
        <v>5.2981599999999997E-2</v>
      </c>
      <c r="H3809" s="5">
        <v>2.2678579999999999</v>
      </c>
      <c r="I3809" s="9">
        <v>0.28692289999999998</v>
      </c>
      <c r="M3809" s="5">
        <f t="shared" si="179"/>
        <v>-6.8287467664126105</v>
      </c>
      <c r="N3809" s="95">
        <f t="shared" si="178"/>
        <v>1.0810436144182058E-3</v>
      </c>
      <c r="O3809" s="72">
        <f t="shared" si="177"/>
        <v>-1.0816283635305068E-3</v>
      </c>
    </row>
    <row r="3810" spans="1:15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0.25978620000000002</v>
      </c>
      <c r="F3810" s="5">
        <v>0.30307679999999998</v>
      </c>
      <c r="G3810" s="5">
        <v>7.4061699999999994E-2</v>
      </c>
      <c r="H3810" s="5">
        <v>1.891019</v>
      </c>
      <c r="I3810" s="9">
        <v>0.27731169999999999</v>
      </c>
      <c r="M3810" s="5">
        <f t="shared" si="179"/>
        <v>-6.310584926727369</v>
      </c>
      <c r="N3810" s="95">
        <f t="shared" si="178"/>
        <v>1.8136747410898528E-3</v>
      </c>
      <c r="O3810" s="72">
        <f t="shared" si="177"/>
        <v>-1.8153214404756834E-3</v>
      </c>
    </row>
    <row r="3811" spans="1:15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0.2170976</v>
      </c>
      <c r="F3811" s="5">
        <v>0.34846510000000003</v>
      </c>
      <c r="G3811" s="5">
        <v>6.1284699999999998E-2</v>
      </c>
      <c r="H3811" s="5">
        <v>2.4913189999999998</v>
      </c>
      <c r="I3811" s="9">
        <v>0.30764449999999999</v>
      </c>
      <c r="M3811" s="5">
        <f t="shared" si="179"/>
        <v>-7.2299014687414047</v>
      </c>
      <c r="N3811" s="95">
        <f t="shared" si="178"/>
        <v>7.2406760084407101E-4</v>
      </c>
      <c r="O3811" s="72">
        <f t="shared" si="177"/>
        <v>-7.2432986439472269E-4</v>
      </c>
    </row>
    <row r="3812" spans="1:15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0.21052129999999999</v>
      </c>
      <c r="F3812" s="5">
        <v>0.31097730000000001</v>
      </c>
      <c r="G3812" s="5">
        <v>5.3675599999999997E-2</v>
      </c>
      <c r="H3812" s="5">
        <v>1.679171</v>
      </c>
      <c r="I3812" s="9">
        <v>0.26614860000000001</v>
      </c>
      <c r="M3812" s="5">
        <f t="shared" si="179"/>
        <v>-5.8487370246650103</v>
      </c>
      <c r="N3812" s="95">
        <f t="shared" si="178"/>
        <v>2.8752478092097995E-3</v>
      </c>
      <c r="O3812" s="72">
        <f t="shared" si="177"/>
        <v>-2.8793892745898201E-3</v>
      </c>
    </row>
    <row r="3813" spans="1:15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0.2755978</v>
      </c>
      <c r="F3813" s="5">
        <v>0.31117549999999999</v>
      </c>
      <c r="G3813" s="5">
        <v>3.69279E-2</v>
      </c>
      <c r="H3813" s="5">
        <v>1.2210639999999999</v>
      </c>
      <c r="I3813" s="9">
        <v>0.1859142</v>
      </c>
      <c r="M3813" s="5">
        <f t="shared" si="179"/>
        <v>-5.0077798531227442</v>
      </c>
      <c r="N3813" s="95">
        <f t="shared" si="178"/>
        <v>6.6413280172654401E-3</v>
      </c>
      <c r="O3813" s="72">
        <f t="shared" si="177"/>
        <v>-6.6634797686872839E-3</v>
      </c>
    </row>
    <row r="3814" spans="1:15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0.29684559999999999</v>
      </c>
      <c r="F3814" s="5">
        <v>0.28485660000000002</v>
      </c>
      <c r="G3814" s="5">
        <v>5.3460000000000001E-3</v>
      </c>
      <c r="H3814" s="5">
        <v>0.83061510000000005</v>
      </c>
      <c r="I3814" s="9">
        <v>0.2454151</v>
      </c>
      <c r="M3814" s="5">
        <f t="shared" si="179"/>
        <v>-4.0489912772246113</v>
      </c>
      <c r="N3814" s="95">
        <f t="shared" si="178"/>
        <v>1.7141019200001301E-2</v>
      </c>
      <c r="O3814" s="72">
        <f t="shared" si="177"/>
        <v>-1.7289627111810812E-2</v>
      </c>
    </row>
    <row r="3815" spans="1:15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0.2689184</v>
      </c>
      <c r="F3815" s="5">
        <v>0.21589059999999999</v>
      </c>
      <c r="G3815" s="5">
        <v>2.1628999999999999E-2</v>
      </c>
      <c r="H3815" s="5">
        <v>1.1656770000000001</v>
      </c>
      <c r="I3815" s="9">
        <v>0.23254649999999999</v>
      </c>
      <c r="M3815" s="5">
        <f t="shared" si="179"/>
        <v>-4.6324613154579408</v>
      </c>
      <c r="N3815" s="95">
        <f t="shared" si="178"/>
        <v>9.6370035338326238E-3</v>
      </c>
      <c r="O3815" s="72">
        <f t="shared" si="177"/>
        <v>-9.6837399608490325E-3</v>
      </c>
    </row>
    <row r="3816" spans="1:15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0.27719460000000001</v>
      </c>
      <c r="F3816" s="5">
        <v>0.2055013</v>
      </c>
      <c r="G3816" s="5">
        <v>3.7210199999999999E-2</v>
      </c>
      <c r="H3816" s="5">
        <v>1.0190490000000001</v>
      </c>
      <c r="I3816" s="9">
        <v>0.2389947</v>
      </c>
      <c r="M3816" s="5">
        <f t="shared" si="179"/>
        <v>-4.5008990815146692</v>
      </c>
      <c r="N3816" s="95">
        <f t="shared" si="178"/>
        <v>1.0977177298424928E-2</v>
      </c>
      <c r="O3816" s="72">
        <f t="shared" si="177"/>
        <v>-1.1037871082130134E-2</v>
      </c>
    </row>
    <row r="3817" spans="1:15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0.28077560000000001</v>
      </c>
      <c r="F3817" s="5">
        <v>0.23558670000000001</v>
      </c>
      <c r="G3817" s="5">
        <v>3.9328700000000001E-2</v>
      </c>
      <c r="H3817" s="5">
        <v>1.298041</v>
      </c>
      <c r="I3817" s="9">
        <v>0.2358556</v>
      </c>
      <c r="M3817" s="5">
        <f t="shared" si="179"/>
        <v>-5.006650538486749</v>
      </c>
      <c r="N3817" s="95">
        <f t="shared" si="178"/>
        <v>6.6487825077791171E-3</v>
      </c>
      <c r="O3817" s="72">
        <f t="shared" si="177"/>
        <v>-6.6709841260704878E-3</v>
      </c>
    </row>
    <row r="3818" spans="1:15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0.3525237</v>
      </c>
      <c r="F3818" s="5">
        <v>0.3366247</v>
      </c>
      <c r="G3818" s="5">
        <v>4.5640600000000003E-2</v>
      </c>
      <c r="H3818" s="5">
        <v>2.1581009999999998</v>
      </c>
      <c r="I3818" s="9">
        <v>0.254251</v>
      </c>
      <c r="M3818" s="5">
        <f t="shared" si="179"/>
        <v>-6.5335031607403673</v>
      </c>
      <c r="N3818" s="95">
        <f t="shared" si="178"/>
        <v>1.4517928928871205E-3</v>
      </c>
      <c r="O3818" s="72">
        <f t="shared" si="177"/>
        <v>-1.4528477652834711E-3</v>
      </c>
    </row>
    <row r="3819" spans="1:15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0.5734745</v>
      </c>
      <c r="F3819" s="5">
        <v>0.28466130000000001</v>
      </c>
      <c r="G3819" s="5">
        <v>0.1115867</v>
      </c>
      <c r="H3819" s="5">
        <v>15.24217</v>
      </c>
      <c r="I3819" s="9">
        <v>0.46313759999999998</v>
      </c>
      <c r="M3819" s="5">
        <f t="shared" si="179"/>
        <v>-27.615097651433704</v>
      </c>
      <c r="N3819" s="95">
        <f t="shared" si="178"/>
        <v>1.016050918458826E-12</v>
      </c>
      <c r="O3819" s="72">
        <f t="shared" si="177"/>
        <v>-1.0160761121374594E-12</v>
      </c>
    </row>
    <row r="3820" spans="1:15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0.58457579999999998</v>
      </c>
      <c r="F3820" s="5">
        <v>0.35723759999999999</v>
      </c>
      <c r="G3820" s="5">
        <v>5.6193899999999998E-2</v>
      </c>
      <c r="H3820" s="5">
        <v>11.592029999999999</v>
      </c>
      <c r="I3820" s="9">
        <v>0.63549169999999999</v>
      </c>
      <c r="M3820" s="5">
        <f t="shared" si="179"/>
        <v>-21.349292227227551</v>
      </c>
      <c r="N3820" s="95">
        <f t="shared" si="178"/>
        <v>5.3471232295134031E-10</v>
      </c>
      <c r="O3820" s="72">
        <f t="shared" si="177"/>
        <v>-5.3471227460107427E-10</v>
      </c>
    </row>
    <row r="3821" spans="1:15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0.1109241</v>
      </c>
      <c r="F3821" s="5">
        <v>2.5371999999999999E-2</v>
      </c>
      <c r="G3821" s="5">
        <v>3.3308999999999999E-3</v>
      </c>
      <c r="H3821" s="5">
        <v>0.96979219999999999</v>
      </c>
      <c r="I3821" s="9">
        <v>3.8671999999999998E-2</v>
      </c>
      <c r="M3821" s="5">
        <f t="shared" si="179"/>
        <v>-4.082535858929023</v>
      </c>
      <c r="N3821" s="95">
        <f t="shared" si="178"/>
        <v>1.6584945797868532E-2</v>
      </c>
      <c r="O3821" s="72">
        <f t="shared" si="177"/>
        <v>-1.6724015801221591E-2</v>
      </c>
    </row>
    <row r="3822" spans="1:15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4.9209900000000001E-2</v>
      </c>
      <c r="F3822" s="5">
        <v>1.8275300000000001E-2</v>
      </c>
      <c r="G3822" s="5">
        <v>1.4199099999999999E-2</v>
      </c>
      <c r="H3822" s="5">
        <v>0.92376380000000002</v>
      </c>
      <c r="I3822" s="9">
        <v>4.6821799999999997E-2</v>
      </c>
      <c r="M3822" s="5">
        <f t="shared" si="179"/>
        <v>-4.1063254488103214</v>
      </c>
      <c r="N3822" s="95">
        <f t="shared" si="178"/>
        <v>1.6201369624265889E-2</v>
      </c>
      <c r="O3822" s="72">
        <f t="shared" si="177"/>
        <v>-1.6334046799408759E-2</v>
      </c>
    </row>
    <row r="3823" spans="1:15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3.1446000000000002E-2</v>
      </c>
      <c r="F3823" s="5">
        <v>-6.4811000000000001E-3</v>
      </c>
      <c r="G3823" s="5">
        <v>1.3047400000000001E-2</v>
      </c>
      <c r="H3823" s="5">
        <v>0.54744060000000005</v>
      </c>
      <c r="I3823" s="9">
        <v>5.2873400000000001E-2</v>
      </c>
      <c r="M3823" s="5">
        <f t="shared" si="179"/>
        <v>-3.4650222131114035</v>
      </c>
      <c r="N3823" s="95">
        <f t="shared" si="178"/>
        <v>3.0324008932371905E-2</v>
      </c>
      <c r="O3823" s="72">
        <f t="shared" si="177"/>
        <v>-3.0793293112285097E-2</v>
      </c>
    </row>
    <row r="3824" spans="1:15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2.2020100000000001E-2</v>
      </c>
      <c r="F3824" s="5">
        <v>-4.0448600000000001E-2</v>
      </c>
      <c r="G3824" s="5">
        <v>1.16738E-2</v>
      </c>
      <c r="H3824" s="5">
        <v>0.59671909999999995</v>
      </c>
      <c r="I3824" s="9">
        <v>4.6036000000000001E-2</v>
      </c>
      <c r="M3824" s="5">
        <f t="shared" si="179"/>
        <v>-3.4913183323010366</v>
      </c>
      <c r="N3824" s="95">
        <f t="shared" si="178"/>
        <v>2.956026243731023E-2</v>
      </c>
      <c r="O3824" s="72">
        <f t="shared" si="177"/>
        <v>-3.0005972517700773E-2</v>
      </c>
    </row>
    <row r="3825" spans="1:15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5.1689100000000002E-2</v>
      </c>
      <c r="F3825" s="5">
        <v>-4.9215700000000001E-2</v>
      </c>
      <c r="G3825" s="5">
        <v>1.12222E-2</v>
      </c>
      <c r="H3825" s="5">
        <v>0.26556800000000003</v>
      </c>
      <c r="I3825" s="9">
        <v>4.9212699999999998E-2</v>
      </c>
      <c r="M3825" s="5">
        <f t="shared" si="179"/>
        <v>-2.9329755406533877</v>
      </c>
      <c r="N3825" s="95">
        <f t="shared" si="178"/>
        <v>5.0547330767304638E-2</v>
      </c>
      <c r="O3825" s="72">
        <f t="shared" si="177"/>
        <v>-5.1869598068414902E-2</v>
      </c>
    </row>
    <row r="3826" spans="1:15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3.3171199999999998E-2</v>
      </c>
      <c r="F3826" s="5">
        <v>-0.23159360000000001</v>
      </c>
      <c r="G3826" s="5">
        <v>1.6516800000000002E-2</v>
      </c>
      <c r="H3826" s="5">
        <v>0.2261495</v>
      </c>
      <c r="I3826" s="9">
        <v>5.70979E-2</v>
      </c>
      <c r="M3826" s="5">
        <f t="shared" si="179"/>
        <v>-2.6501158740520627</v>
      </c>
      <c r="N3826" s="95">
        <f t="shared" si="178"/>
        <v>6.5981868015735412E-2</v>
      </c>
      <c r="O3826" s="72">
        <f t="shared" si="177"/>
        <v>-6.8259427682345331E-2</v>
      </c>
    </row>
    <row r="3827" spans="1:15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8.0810499999999993E-2</v>
      </c>
      <c r="F3827" s="5">
        <v>0.28246359999999998</v>
      </c>
      <c r="G3827" s="5">
        <v>5.5818899999999998E-2</v>
      </c>
      <c r="H3827" s="5">
        <v>1.806257</v>
      </c>
      <c r="I3827" s="9">
        <v>0.28303780000000001</v>
      </c>
      <c r="M3827" s="5">
        <f t="shared" si="179"/>
        <v>-6.0702299572607163</v>
      </c>
      <c r="N3827" s="95">
        <f t="shared" si="178"/>
        <v>2.3053150433419087E-3</v>
      </c>
      <c r="O3827" s="72">
        <f t="shared" si="177"/>
        <v>-2.3079763729886241E-3</v>
      </c>
    </row>
    <row r="3828" spans="1:15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5.6362500000000003E-2</v>
      </c>
      <c r="F3828" s="5">
        <v>0.1882422</v>
      </c>
      <c r="G3828" s="5">
        <v>5.7769599999999997E-2</v>
      </c>
      <c r="H3828" s="5">
        <v>2.4371330000000002</v>
      </c>
      <c r="I3828" s="9">
        <v>0.27255370000000001</v>
      </c>
      <c r="M3828" s="5">
        <f t="shared" si="179"/>
        <v>-6.9708204864950458</v>
      </c>
      <c r="N3828" s="95">
        <f t="shared" si="178"/>
        <v>9.3800157648642993E-4</v>
      </c>
      <c r="O3828" s="72">
        <f t="shared" si="177"/>
        <v>-9.3844177525808151E-4</v>
      </c>
    </row>
    <row r="3829" spans="1:15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-7.3838999999999997E-3</v>
      </c>
      <c r="F3829" s="5">
        <v>0.15244060000000001</v>
      </c>
      <c r="G3829" s="5">
        <v>5.9520799999999999E-2</v>
      </c>
      <c r="H3829" s="5">
        <v>2.164873</v>
      </c>
      <c r="I3829" s="9">
        <v>0.24781210000000001</v>
      </c>
      <c r="M3829" s="5">
        <f t="shared" si="179"/>
        <v>-6.5406501408152318</v>
      </c>
      <c r="N3829" s="95">
        <f t="shared" si="178"/>
        <v>1.4414688514005406E-3</v>
      </c>
      <c r="O3829" s="72">
        <f t="shared" si="177"/>
        <v>-1.4425087670827971E-3</v>
      </c>
    </row>
    <row r="3830" spans="1:15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0.19025139999999999</v>
      </c>
      <c r="F3830" s="5">
        <v>0.42448170000000002</v>
      </c>
      <c r="G3830" s="5">
        <v>5.4173800000000001E-2</v>
      </c>
      <c r="H3830" s="5">
        <v>1.101404</v>
      </c>
      <c r="I3830" s="9">
        <v>0.20694760000000001</v>
      </c>
      <c r="M3830" s="5">
        <f t="shared" si="179"/>
        <v>-5.1421236955501364</v>
      </c>
      <c r="N3830" s="95">
        <f t="shared" si="178"/>
        <v>5.8112944197013135E-3</v>
      </c>
      <c r="O3830" s="72">
        <f t="shared" si="177"/>
        <v>-5.8282456955900033E-3</v>
      </c>
    </row>
    <row r="3831" spans="1:15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4.2163800000000001E-2</v>
      </c>
      <c r="F3831" s="5">
        <v>0.4840372</v>
      </c>
      <c r="G3831" s="5">
        <v>6.7505200000000001E-2</v>
      </c>
      <c r="H3831" s="5">
        <v>0.83350999999999997</v>
      </c>
      <c r="I3831" s="9">
        <v>0.22710250000000001</v>
      </c>
      <c r="M3831" s="5">
        <f t="shared" si="179"/>
        <v>-4.9573202380398032</v>
      </c>
      <c r="N3831" s="95">
        <f t="shared" si="178"/>
        <v>6.9826458207728924E-3</v>
      </c>
      <c r="O3831" s="72">
        <f t="shared" si="177"/>
        <v>-7.0071385748460531E-3</v>
      </c>
    </row>
    <row r="3832" spans="1:15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0.16489780000000001</v>
      </c>
      <c r="F3832" s="5">
        <v>0.28357060000000001</v>
      </c>
      <c r="G3832" s="5">
        <v>6.0625499999999999E-2</v>
      </c>
      <c r="H3832" s="5">
        <v>1.1084890000000001</v>
      </c>
      <c r="I3832" s="9">
        <v>0.32126120000000002</v>
      </c>
      <c r="M3832" s="5">
        <f t="shared" si="179"/>
        <v>-4.9397975312879172</v>
      </c>
      <c r="N3832" s="95">
        <f t="shared" si="178"/>
        <v>7.1052019415309272E-3</v>
      </c>
      <c r="O3832" s="72">
        <f t="shared" si="177"/>
        <v>-7.1305640957338278E-3</v>
      </c>
    </row>
    <row r="3833" spans="1:15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0.15953100000000001</v>
      </c>
      <c r="F3833" s="5">
        <v>0.33043080000000002</v>
      </c>
      <c r="G3833" s="5">
        <v>5.5039100000000001E-2</v>
      </c>
      <c r="H3833" s="5">
        <v>1.2696609999999999</v>
      </c>
      <c r="I3833" s="9">
        <v>0.33031060000000001</v>
      </c>
      <c r="M3833" s="5">
        <f t="shared" si="179"/>
        <v>-5.2167055449226414</v>
      </c>
      <c r="N3833" s="95">
        <f t="shared" si="178"/>
        <v>5.3958990215388671E-3</v>
      </c>
      <c r="O3833" s="72">
        <f t="shared" si="177"/>
        <v>-5.4105094660208634E-3</v>
      </c>
    </row>
    <row r="3834" spans="1:15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0.15486459999999999</v>
      </c>
      <c r="F3834" s="5">
        <v>0.33270379999999999</v>
      </c>
      <c r="G3834" s="5">
        <v>6.3465800000000003E-2</v>
      </c>
      <c r="H3834" s="5">
        <v>1.7001850000000001</v>
      </c>
      <c r="I3834" s="9">
        <v>0.31955339999999999</v>
      </c>
      <c r="M3834" s="5">
        <f t="shared" si="179"/>
        <v>-5.9820956320092691</v>
      </c>
      <c r="N3834" s="95">
        <f t="shared" si="178"/>
        <v>2.5171801663328554E-3</v>
      </c>
      <c r="O3834" s="72">
        <f t="shared" si="177"/>
        <v>-2.5203535908337915E-3</v>
      </c>
    </row>
    <row r="3835" spans="1:15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0.18911929999999999</v>
      </c>
      <c r="F3835" s="5">
        <v>0.34894639999999999</v>
      </c>
      <c r="G3835" s="5">
        <v>4.2663100000000002E-2</v>
      </c>
      <c r="H3835" s="5">
        <v>0.87311490000000003</v>
      </c>
      <c r="I3835" s="9">
        <v>0.30135269999999997</v>
      </c>
      <c r="M3835" s="5">
        <f t="shared" si="179"/>
        <v>-4.5183835968902315</v>
      </c>
      <c r="N3835" s="95">
        <f t="shared" si="178"/>
        <v>1.0788967579077531E-2</v>
      </c>
      <c r="O3835" s="72">
        <f t="shared" si="177"/>
        <v>-1.0847590525129326E-2</v>
      </c>
    </row>
    <row r="3836" spans="1:15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0.1318202</v>
      </c>
      <c r="F3836" s="5">
        <v>0.35365239999999998</v>
      </c>
      <c r="G3836" s="5">
        <v>4.1074699999999999E-2</v>
      </c>
      <c r="H3836" s="5">
        <v>0.95451699999999995</v>
      </c>
      <c r="I3836" s="9">
        <v>0.2888288</v>
      </c>
      <c r="M3836" s="5">
        <f t="shared" si="179"/>
        <v>-4.6737480578643043</v>
      </c>
      <c r="N3836" s="95">
        <f t="shared" si="178"/>
        <v>9.2508305428406438E-3</v>
      </c>
      <c r="O3836" s="72">
        <f t="shared" si="177"/>
        <v>-9.2938852090326957E-3</v>
      </c>
    </row>
    <row r="3837" spans="1:15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0.1469249</v>
      </c>
      <c r="F3837" s="5">
        <v>0.31143670000000001</v>
      </c>
      <c r="G3837" s="5">
        <v>3.8603600000000002E-2</v>
      </c>
      <c r="H3837" s="5">
        <v>0.60224690000000003</v>
      </c>
      <c r="I3837" s="9">
        <v>0.27474700000000002</v>
      </c>
      <c r="M3837" s="5">
        <f t="shared" si="179"/>
        <v>-4.0336919801583155</v>
      </c>
      <c r="N3837" s="95">
        <f t="shared" si="178"/>
        <v>1.7400682763325254E-2</v>
      </c>
      <c r="O3837" s="72">
        <f t="shared" si="177"/>
        <v>-1.7553854101611682E-2</v>
      </c>
    </row>
    <row r="3838" spans="1:15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9.0191999999999994E-2</v>
      </c>
      <c r="F3838" s="5">
        <v>0.23697689999999999</v>
      </c>
      <c r="G3838" s="5">
        <v>3.1344799999999999E-2</v>
      </c>
      <c r="H3838" s="5">
        <v>0.58681059999999996</v>
      </c>
      <c r="I3838" s="9">
        <v>0.2655208</v>
      </c>
      <c r="M3838" s="5">
        <f t="shared" si="179"/>
        <v>-3.8719906370989565</v>
      </c>
      <c r="N3838" s="95">
        <f t="shared" si="178"/>
        <v>2.039238329562967E-2</v>
      </c>
      <c r="O3838" s="72">
        <f t="shared" si="177"/>
        <v>-2.0603178613434966E-2</v>
      </c>
    </row>
    <row r="3839" spans="1:15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0.1572298</v>
      </c>
      <c r="F3839" s="5">
        <v>0.13265399999999999</v>
      </c>
      <c r="G3839" s="5">
        <v>3.4085400000000002E-2</v>
      </c>
      <c r="H3839" s="5">
        <v>0.59713570000000005</v>
      </c>
      <c r="I3839" s="9">
        <v>0.26115500000000003</v>
      </c>
      <c r="M3839" s="5">
        <f t="shared" si="179"/>
        <v>-3.733604378675218</v>
      </c>
      <c r="N3839" s="95">
        <f t="shared" si="178"/>
        <v>2.3348334979908368E-2</v>
      </c>
      <c r="O3839" s="72">
        <f t="shared" si="177"/>
        <v>-2.3625225804788277E-2</v>
      </c>
    </row>
    <row r="3840" spans="1:15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0.12518180000000001</v>
      </c>
      <c r="F3840" s="5">
        <v>0.14371610000000001</v>
      </c>
      <c r="G3840" s="5">
        <v>5.8825599999999999E-2</v>
      </c>
      <c r="H3840" s="5">
        <v>0.72915779999999997</v>
      </c>
      <c r="I3840" s="9">
        <v>0.30858720000000001</v>
      </c>
      <c r="M3840" s="5">
        <f t="shared" si="179"/>
        <v>-4.141862094834778</v>
      </c>
      <c r="N3840" s="95">
        <f t="shared" si="178"/>
        <v>1.5644586237929633E-2</v>
      </c>
      <c r="O3840" s="72">
        <f t="shared" si="177"/>
        <v>-1.5768254296684884E-2</v>
      </c>
    </row>
    <row r="3841" spans="1:15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0.1982573</v>
      </c>
      <c r="F3841" s="5">
        <v>0.17036290000000001</v>
      </c>
      <c r="G3841" s="5">
        <v>4.3255599999999998E-2</v>
      </c>
      <c r="H3841" s="5">
        <v>0.91668810000000001</v>
      </c>
      <c r="I3841" s="9">
        <v>0.32874160000000002</v>
      </c>
      <c r="M3841" s="5">
        <f t="shared" si="179"/>
        <v>-4.3121361850339621</v>
      </c>
      <c r="N3841" s="95">
        <f t="shared" si="178"/>
        <v>1.3227569643030282E-2</v>
      </c>
      <c r="O3841" s="72">
        <f t="shared" si="177"/>
        <v>-1.331583314753102E-2</v>
      </c>
    </row>
    <row r="3842" spans="1:15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0.24731259999999999</v>
      </c>
      <c r="F3842" s="5">
        <v>5.7849600000000001E-2</v>
      </c>
      <c r="G3842" s="5">
        <v>5.8618000000000003E-2</v>
      </c>
      <c r="H3842" s="5">
        <v>5.5973550000000003</v>
      </c>
      <c r="I3842" s="9">
        <v>0.46683550000000001</v>
      </c>
      <c r="M3842" s="5">
        <f t="shared" si="179"/>
        <v>-11.624585194759684</v>
      </c>
      <c r="N3842" s="95">
        <f t="shared" si="178"/>
        <v>8.9434052737056934E-6</v>
      </c>
      <c r="O3842" s="72">
        <f t="shared" ref="O3842:O3905" si="180">C3842*LN(logistic(M3842))+(1-C3842)*LN(1-logistic(M3842))</f>
        <v>-8.9434452661743688E-6</v>
      </c>
    </row>
    <row r="3843" spans="1:15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0.31136000000000003</v>
      </c>
      <c r="F3843" s="5">
        <v>2.3109999999999999E-2</v>
      </c>
      <c r="G3843" s="5">
        <v>3.4239699999999998E-2</v>
      </c>
      <c r="H3843" s="5">
        <v>1.1384840000000001</v>
      </c>
      <c r="I3843" s="9">
        <v>0.33291270000000001</v>
      </c>
      <c r="M3843" s="5">
        <f t="shared" si="179"/>
        <v>-4.3299062513089996</v>
      </c>
      <c r="N3843" s="95">
        <f t="shared" ref="N3843:N3906" si="181">logistic(M3843)</f>
        <v>1.2997619175003635E-2</v>
      </c>
      <c r="O3843" s="72">
        <f t="shared" si="180"/>
        <v>-1.3082827368184472E-2</v>
      </c>
    </row>
    <row r="3844" spans="1:15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0.21906149999999999</v>
      </c>
      <c r="F3844" s="5">
        <v>9.6560000000000005E-4</v>
      </c>
      <c r="G3844" s="5">
        <v>4.2535400000000001E-2</v>
      </c>
      <c r="H3844" s="5">
        <v>1.830846</v>
      </c>
      <c r="I3844" s="9">
        <v>0.2347234</v>
      </c>
      <c r="M3844" s="5">
        <f t="shared" ref="M3844:M3907" si="182">MMULT(D3844:I3844,$L$20:$L$25)</f>
        <v>-5.5665057965548232</v>
      </c>
      <c r="N3844" s="95">
        <f t="shared" si="181"/>
        <v>3.8092524263187428E-3</v>
      </c>
      <c r="O3844" s="72">
        <f t="shared" si="180"/>
        <v>-3.8165261057385462E-3</v>
      </c>
    </row>
    <row r="3845" spans="1:15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0.27261839999999998</v>
      </c>
      <c r="F3845" s="5">
        <v>-0.21627179999999999</v>
      </c>
      <c r="G3845" s="5">
        <v>5.1053000000000001E-2</v>
      </c>
      <c r="H3845" s="5">
        <v>0.84227450000000004</v>
      </c>
      <c r="I3845" s="9">
        <v>0.32795659999999999</v>
      </c>
      <c r="M3845" s="5">
        <f t="shared" si="182"/>
        <v>-3.6634191165765237</v>
      </c>
      <c r="N3845" s="95">
        <f t="shared" si="181"/>
        <v>2.5003474393073238E-2</v>
      </c>
      <c r="O3845" s="72">
        <f t="shared" si="180"/>
        <v>-2.532137147071423E-2</v>
      </c>
    </row>
    <row r="3846" spans="1:15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0.2837324</v>
      </c>
      <c r="F3846" s="5">
        <v>-0.2047667</v>
      </c>
      <c r="G3846" s="5">
        <v>5.8444500000000003E-2</v>
      </c>
      <c r="H3846" s="5">
        <v>1.9666189999999999</v>
      </c>
      <c r="I3846" s="9">
        <v>0.41311969999999998</v>
      </c>
      <c r="M3846" s="5">
        <f t="shared" si="182"/>
        <v>-5.4736351549924702</v>
      </c>
      <c r="N3846" s="95">
        <f t="shared" si="181"/>
        <v>4.1784190236282583E-3</v>
      </c>
      <c r="O3846" s="72">
        <f t="shared" si="180"/>
        <v>-4.1871730101225085E-3</v>
      </c>
    </row>
    <row r="3847" spans="1:15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0.2826612</v>
      </c>
      <c r="F3847" s="5">
        <v>-0.23105880000000001</v>
      </c>
      <c r="G3847" s="5">
        <v>5.7327400000000001E-2</v>
      </c>
      <c r="H3847" s="5">
        <v>1.3877299999999999</v>
      </c>
      <c r="I3847" s="9">
        <v>0.4308187</v>
      </c>
      <c r="M3847" s="5">
        <f t="shared" si="182"/>
        <v>-4.4934331246765709</v>
      </c>
      <c r="N3847" s="95">
        <f t="shared" si="181"/>
        <v>1.1058529434986839E-2</v>
      </c>
      <c r="O3847" s="72">
        <f t="shared" si="180"/>
        <v>-1.1120129530257554E-2</v>
      </c>
    </row>
    <row r="3848" spans="1:15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0.22049659999999999</v>
      </c>
      <c r="F3848" s="5">
        <v>2.8423799999999999E-2</v>
      </c>
      <c r="G3848" s="5">
        <v>5.55275E-2</v>
      </c>
      <c r="H3848" s="5">
        <v>0.28201379999999998</v>
      </c>
      <c r="I3848" s="9">
        <v>0.42148400000000003</v>
      </c>
      <c r="M3848" s="5">
        <f t="shared" si="182"/>
        <v>-3.1258152804833683</v>
      </c>
      <c r="N3848" s="95">
        <f t="shared" si="181"/>
        <v>4.2054871049600311E-2</v>
      </c>
      <c r="O3848" s="72">
        <f t="shared" si="180"/>
        <v>-4.2964779321376469E-2</v>
      </c>
    </row>
    <row r="3849" spans="1:15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0.16582640000000001</v>
      </c>
      <c r="F3849" s="5">
        <v>-8.9271999999999997E-3</v>
      </c>
      <c r="G3849" s="5">
        <v>7.9461400000000001E-2</v>
      </c>
      <c r="H3849" s="5">
        <v>0.60370349999999995</v>
      </c>
      <c r="I3849" s="9">
        <v>0.39543879999999998</v>
      </c>
      <c r="M3849" s="5">
        <f t="shared" si="182"/>
        <v>-3.8143924099028048</v>
      </c>
      <c r="N3849" s="95">
        <f t="shared" si="181"/>
        <v>2.1575348079631622E-2</v>
      </c>
      <c r="O3849" s="72">
        <f t="shared" si="180"/>
        <v>-2.1811498769224728E-2</v>
      </c>
    </row>
    <row r="3850" spans="1:15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-0.4376198</v>
      </c>
      <c r="F3850" s="5">
        <v>-8.6269100000000001E-2</v>
      </c>
      <c r="G3850" s="5">
        <v>2.98175E-2</v>
      </c>
      <c r="H3850" s="5">
        <v>5.42411E-2</v>
      </c>
      <c r="I3850" s="9">
        <v>0.33397559999999998</v>
      </c>
      <c r="M3850" s="5">
        <f t="shared" si="182"/>
        <v>-2.7173686668573835</v>
      </c>
      <c r="N3850" s="95">
        <f t="shared" si="181"/>
        <v>6.1956216992257153E-2</v>
      </c>
      <c r="O3850" s="72">
        <f t="shared" si="180"/>
        <v>-2.7813273209420961</v>
      </c>
    </row>
    <row r="3851" spans="1:15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0.38952219999999999</v>
      </c>
      <c r="F3851" s="5">
        <v>0.31598470000000001</v>
      </c>
      <c r="G3851" s="5">
        <v>5.6628499999999998E-2</v>
      </c>
      <c r="H3851" s="5">
        <v>1.2512639999999999</v>
      </c>
      <c r="I3851" s="9">
        <v>0.45771450000000002</v>
      </c>
      <c r="M3851" s="5">
        <f t="shared" si="182"/>
        <v>-5.0048344669288189</v>
      </c>
      <c r="N3851" s="95">
        <f t="shared" si="181"/>
        <v>6.6607876436015397E-3</v>
      </c>
      <c r="O3851" s="72">
        <f t="shared" si="180"/>
        <v>-6.683069688714998E-3</v>
      </c>
    </row>
    <row r="3852" spans="1:15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0.43159629999999999</v>
      </c>
      <c r="F3852" s="5">
        <v>0.37050480000000002</v>
      </c>
      <c r="G3852" s="5">
        <v>5.69466E-2</v>
      </c>
      <c r="H3852" s="5">
        <v>1.3592169999999999</v>
      </c>
      <c r="I3852" s="9">
        <v>0.42527300000000001</v>
      </c>
      <c r="M3852" s="5">
        <f t="shared" si="182"/>
        <v>-5.2613547783874193</v>
      </c>
      <c r="N3852" s="95">
        <f t="shared" si="181"/>
        <v>5.1614917796926714E-3</v>
      </c>
      <c r="O3852" s="72">
        <f t="shared" si="180"/>
        <v>-5.1748582923231657E-3</v>
      </c>
    </row>
    <row r="3853" spans="1:15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0.38445210000000002</v>
      </c>
      <c r="F3853" s="5">
        <v>0.32347819999999999</v>
      </c>
      <c r="G3853" s="5">
        <v>5.2701900000000003E-2</v>
      </c>
      <c r="H3853" s="5">
        <v>1.270548</v>
      </c>
      <c r="I3853" s="9">
        <v>0.3916886</v>
      </c>
      <c r="M3853" s="5">
        <f t="shared" si="182"/>
        <v>-5.0580707063851378</v>
      </c>
      <c r="N3853" s="95">
        <f t="shared" si="181"/>
        <v>6.3176473522184341E-3</v>
      </c>
      <c r="O3853" s="72">
        <f t="shared" si="180"/>
        <v>-6.3376881379178952E-3</v>
      </c>
    </row>
    <row r="3854" spans="1:15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0.34351520000000002</v>
      </c>
      <c r="F3854" s="5">
        <v>0.30337649999999999</v>
      </c>
      <c r="G3854" s="5">
        <v>1.1199600000000001E-2</v>
      </c>
      <c r="H3854" s="5">
        <v>0.66589039999999999</v>
      </c>
      <c r="I3854" s="9">
        <v>0.34663369999999999</v>
      </c>
      <c r="M3854" s="5">
        <f t="shared" si="182"/>
        <v>-3.7781718834562295</v>
      </c>
      <c r="N3854" s="95">
        <f t="shared" si="181"/>
        <v>2.235335491173214E-2</v>
      </c>
      <c r="O3854" s="72">
        <f t="shared" si="180"/>
        <v>-2.2606977823916075E-2</v>
      </c>
    </row>
    <row r="3855" spans="1:15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0.32147629999999999</v>
      </c>
      <c r="F3855" s="5">
        <v>0.29815330000000001</v>
      </c>
      <c r="G3855" s="5">
        <v>3.3201000000000001E-2</v>
      </c>
      <c r="H3855" s="5">
        <v>0.9248577</v>
      </c>
      <c r="I3855" s="9">
        <v>0.37999230000000001</v>
      </c>
      <c r="M3855" s="5">
        <f t="shared" si="182"/>
        <v>-4.3477153524544905</v>
      </c>
      <c r="N3855" s="95">
        <f t="shared" si="181"/>
        <v>1.2771122306855731E-2</v>
      </c>
      <c r="O3855" s="72">
        <f t="shared" si="180"/>
        <v>-1.2853374138564709E-2</v>
      </c>
    </row>
    <row r="3856" spans="1:15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0.33756370000000002</v>
      </c>
      <c r="F3856" s="5">
        <v>0.36018230000000001</v>
      </c>
      <c r="G3856" s="5">
        <v>4.2756500000000003E-2</v>
      </c>
      <c r="H3856" s="5">
        <v>0.98400209999999999</v>
      </c>
      <c r="I3856" s="9">
        <v>0.3774419</v>
      </c>
      <c r="M3856" s="5">
        <f t="shared" si="182"/>
        <v>-4.6035078568591263</v>
      </c>
      <c r="N3856" s="95">
        <f t="shared" si="181"/>
        <v>9.9172991290960577E-3</v>
      </c>
      <c r="O3856" s="72">
        <f t="shared" si="180"/>
        <v>-9.9668031092220218E-3</v>
      </c>
    </row>
    <row r="3857" spans="1:15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0.37123810000000002</v>
      </c>
      <c r="F3857" s="5">
        <v>0.38891429999999999</v>
      </c>
      <c r="G3857" s="5">
        <v>3.6050800000000001E-2</v>
      </c>
      <c r="H3857" s="5">
        <v>1.112843</v>
      </c>
      <c r="I3857" s="9">
        <v>0.3837701</v>
      </c>
      <c r="M3857" s="5">
        <f t="shared" si="182"/>
        <v>-4.7790890400446076</v>
      </c>
      <c r="N3857" s="95">
        <f t="shared" si="181"/>
        <v>8.3336180544732411E-3</v>
      </c>
      <c r="O3857" s="72">
        <f t="shared" si="180"/>
        <v>-8.3685367843123037E-3</v>
      </c>
    </row>
    <row r="3858" spans="1:15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0.39577370000000001</v>
      </c>
      <c r="F3858" s="5">
        <v>0.41370440000000003</v>
      </c>
      <c r="G3858" s="5">
        <v>4.1404400000000001E-2</v>
      </c>
      <c r="H3858" s="5">
        <v>1.6561650000000001</v>
      </c>
      <c r="I3858" s="9">
        <v>0.35131869999999998</v>
      </c>
      <c r="M3858" s="5">
        <f t="shared" si="182"/>
        <v>-5.7337347105745247</v>
      </c>
      <c r="N3858" s="95">
        <f t="shared" si="181"/>
        <v>3.2245416519414457E-3</v>
      </c>
      <c r="O3858" s="72">
        <f t="shared" si="180"/>
        <v>-3.2297516893772032E-3</v>
      </c>
    </row>
    <row r="3859" spans="1:15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0.42528519999999997</v>
      </c>
      <c r="F3859" s="5">
        <v>0.46449600000000002</v>
      </c>
      <c r="G3859" s="5">
        <v>3.5409499999999997E-2</v>
      </c>
      <c r="H3859" s="5">
        <v>2.4972530000000002</v>
      </c>
      <c r="I3859" s="9">
        <v>0.36136849999999998</v>
      </c>
      <c r="M3859" s="5">
        <f t="shared" si="182"/>
        <v>-7.0815262030063613</v>
      </c>
      <c r="N3859" s="95">
        <f t="shared" si="181"/>
        <v>8.3978358233058109E-4</v>
      </c>
      <c r="O3859" s="72">
        <f t="shared" si="180"/>
        <v>-8.4013639810294526E-4</v>
      </c>
    </row>
    <row r="3860" spans="1:15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0.3705463</v>
      </c>
      <c r="F3860" s="5">
        <v>0.43004710000000002</v>
      </c>
      <c r="G3860" s="5">
        <v>3.8887600000000001E-2</v>
      </c>
      <c r="H3860" s="5">
        <v>2.9491499999999999</v>
      </c>
      <c r="I3860" s="9">
        <v>0.38343699999999997</v>
      </c>
      <c r="M3860" s="5">
        <f t="shared" si="182"/>
        <v>-7.7884045259312602</v>
      </c>
      <c r="N3860" s="95">
        <f t="shared" si="181"/>
        <v>4.1434195212599169E-4</v>
      </c>
      <c r="O3860" s="72">
        <f t="shared" si="180"/>
        <v>-4.1442781547129621E-4</v>
      </c>
    </row>
    <row r="3861" spans="1:15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0.15075740000000001</v>
      </c>
      <c r="F3861" s="5">
        <v>4.0994599999999999E-2</v>
      </c>
      <c r="G3861" s="5">
        <v>6.3284800000000002E-2</v>
      </c>
      <c r="H3861" s="5">
        <v>1.0691269999999999</v>
      </c>
      <c r="I3861" s="9">
        <v>0.94862469999999999</v>
      </c>
      <c r="M3861" s="5">
        <f t="shared" si="182"/>
        <v>-4.162699681703713</v>
      </c>
      <c r="N3861" s="95">
        <f t="shared" si="181"/>
        <v>1.5326908627344682E-2</v>
      </c>
      <c r="O3861" s="72">
        <f t="shared" si="180"/>
        <v>-1.5445579828018821E-2</v>
      </c>
    </row>
    <row r="3862" spans="1:15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3.6292199999999997E-2</v>
      </c>
      <c r="F3862" s="5">
        <v>5.3259000000000001E-2</v>
      </c>
      <c r="G3862" s="5">
        <v>5.7877100000000001E-2</v>
      </c>
      <c r="H3862" s="5">
        <v>1.4257120000000001</v>
      </c>
      <c r="I3862" s="9">
        <v>0.81404810000000005</v>
      </c>
      <c r="M3862" s="5">
        <f t="shared" si="182"/>
        <v>-4.836360736695017</v>
      </c>
      <c r="N3862" s="95">
        <f t="shared" si="181"/>
        <v>7.8733999527329131E-3</v>
      </c>
      <c r="O3862" s="72">
        <f t="shared" si="180"/>
        <v>-7.9045588247430802E-3</v>
      </c>
    </row>
    <row r="3863" spans="1:15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8.2682500000000006E-2</v>
      </c>
      <c r="F3863" s="5">
        <v>7.4876600000000001E-2</v>
      </c>
      <c r="G3863" s="5">
        <v>6.5093799999999993E-2</v>
      </c>
      <c r="H3863" s="5">
        <v>1.508067</v>
      </c>
      <c r="I3863" s="9">
        <v>0.68533160000000004</v>
      </c>
      <c r="M3863" s="5">
        <f t="shared" si="182"/>
        <v>-5.1173048020571796</v>
      </c>
      <c r="N3863" s="95">
        <f t="shared" si="181"/>
        <v>5.9564591803896536E-3</v>
      </c>
      <c r="O3863" s="72">
        <f t="shared" si="180"/>
        <v>-5.9742696434554217E-3</v>
      </c>
    </row>
    <row r="3864" spans="1:15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5.2423499999999998E-2</v>
      </c>
      <c r="F3864" s="5">
        <v>9.7991200000000001E-2</v>
      </c>
      <c r="G3864" s="5">
        <v>4.5409699999999997E-2</v>
      </c>
      <c r="H3864" s="5">
        <v>1.025887</v>
      </c>
      <c r="I3864" s="9">
        <v>0.52885579999999999</v>
      </c>
      <c r="M3864" s="5">
        <f t="shared" si="182"/>
        <v>-4.3345728331872735</v>
      </c>
      <c r="N3864" s="95">
        <f t="shared" si="181"/>
        <v>1.2937888937907977E-2</v>
      </c>
      <c r="O3864" s="72">
        <f t="shared" si="180"/>
        <v>-1.3022312387686707E-2</v>
      </c>
    </row>
    <row r="3865" spans="1:15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4.39067E-2</v>
      </c>
      <c r="F3865" s="5">
        <v>0.15905540000000001</v>
      </c>
      <c r="G3865" s="5">
        <v>5.5765099999999998E-2</v>
      </c>
      <c r="H3865" s="5">
        <v>1.0371809999999999</v>
      </c>
      <c r="I3865" s="9">
        <v>0.70338699999999998</v>
      </c>
      <c r="M3865" s="5">
        <f t="shared" si="182"/>
        <v>-4.4195613165182035</v>
      </c>
      <c r="N3865" s="95">
        <f t="shared" si="181"/>
        <v>1.1896287161852473E-2</v>
      </c>
      <c r="O3865" s="72">
        <f t="shared" si="180"/>
        <v>-1.1967614235250907E-2</v>
      </c>
    </row>
    <row r="3866" spans="1:15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4.0164199999999997E-2</v>
      </c>
      <c r="F3866" s="5">
        <v>0.16718189999999999</v>
      </c>
      <c r="G3866" s="5">
        <v>8.0224100000000007E-2</v>
      </c>
      <c r="H3866" s="5">
        <v>0.80854300000000001</v>
      </c>
      <c r="I3866" s="9">
        <v>0.85887650000000004</v>
      </c>
      <c r="M3866" s="5">
        <f t="shared" si="182"/>
        <v>-4.1678612471741072</v>
      </c>
      <c r="N3866" s="95">
        <f t="shared" si="181"/>
        <v>1.5249204871473528E-2</v>
      </c>
      <c r="O3866" s="72">
        <f t="shared" si="180"/>
        <v>-1.5366669689430531E-2</v>
      </c>
    </row>
    <row r="3867" spans="1:15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0.49663220000000002</v>
      </c>
      <c r="F3867" s="5">
        <v>-5.46122E-2</v>
      </c>
      <c r="G3867" s="5">
        <v>4.0950800000000002E-2</v>
      </c>
      <c r="H3867" s="5">
        <v>0.1263782</v>
      </c>
      <c r="I3867" s="9">
        <v>0.2478563</v>
      </c>
      <c r="M3867" s="5">
        <f t="shared" si="182"/>
        <v>-2.6336313530544131</v>
      </c>
      <c r="N3867" s="95">
        <f t="shared" si="181"/>
        <v>6.7005077847229949E-2</v>
      </c>
      <c r="O3867" s="72">
        <f t="shared" si="180"/>
        <v>-6.9355520643955185E-2</v>
      </c>
    </row>
    <row r="3868" spans="1:15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0.33053199999999999</v>
      </c>
      <c r="F3868" s="5">
        <v>-0.63661259999999997</v>
      </c>
      <c r="G3868" s="5">
        <v>-7.1128800000000006E-2</v>
      </c>
      <c r="H3868" s="5">
        <v>9.6516599999999994E-2</v>
      </c>
      <c r="I3868" s="9">
        <v>0.25634669999999998</v>
      </c>
      <c r="M3868" s="5">
        <f t="shared" si="182"/>
        <v>-0.90684128782632856</v>
      </c>
      <c r="N3868" s="95">
        <f t="shared" si="181"/>
        <v>0.28764664209605506</v>
      </c>
      <c r="O3868" s="72">
        <f t="shared" si="180"/>
        <v>-0.33918120148997721</v>
      </c>
    </row>
    <row r="3869" spans="1:15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7.3360300000000003E-2</v>
      </c>
      <c r="F3869" s="5">
        <v>0.57290059999999998</v>
      </c>
      <c r="G3869" s="5">
        <v>0.1196808</v>
      </c>
      <c r="H3869" s="5">
        <v>1.845796</v>
      </c>
      <c r="I3869" s="9">
        <v>0.7106249</v>
      </c>
      <c r="M3869" s="5">
        <f t="shared" si="182"/>
        <v>-6.8044774671871009</v>
      </c>
      <c r="N3869" s="95">
        <f t="shared" si="181"/>
        <v>1.1075713294146834E-3</v>
      </c>
      <c r="O3869" s="72">
        <f t="shared" si="180"/>
        <v>-1.1081851398072249E-3</v>
      </c>
    </row>
    <row r="3870" spans="1:15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0.1138454</v>
      </c>
      <c r="F3870" s="5">
        <v>0.54409090000000004</v>
      </c>
      <c r="G3870" s="5">
        <v>0.11838220000000001</v>
      </c>
      <c r="H3870" s="5">
        <v>1.9051629999999999</v>
      </c>
      <c r="I3870" s="9">
        <v>0.6093674</v>
      </c>
      <c r="M3870" s="5">
        <f t="shared" si="182"/>
        <v>-6.8927814053797132</v>
      </c>
      <c r="N3870" s="95">
        <f t="shared" si="181"/>
        <v>1.0140571879086542E-3</v>
      </c>
      <c r="O3870" s="72">
        <f t="shared" si="180"/>
        <v>-1.0145716917524985E-3</v>
      </c>
    </row>
    <row r="3871" spans="1:15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9.61037E-2</v>
      </c>
      <c r="F3871" s="5">
        <v>0.58391360000000003</v>
      </c>
      <c r="G3871" s="5">
        <v>9.3679100000000001E-2</v>
      </c>
      <c r="H3871" s="5">
        <v>2.1636410000000001</v>
      </c>
      <c r="I3871" s="9">
        <v>0.65809720000000005</v>
      </c>
      <c r="M3871" s="5">
        <f t="shared" si="182"/>
        <v>-7.1421444684420266</v>
      </c>
      <c r="N3871" s="95">
        <f t="shared" si="181"/>
        <v>7.904286145160403E-4</v>
      </c>
      <c r="O3871" s="72">
        <f t="shared" si="180"/>
        <v>-7.9074116792500699E-4</v>
      </c>
    </row>
    <row r="3872" spans="1:15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3.9014199999999999E-2</v>
      </c>
      <c r="F3872" s="5">
        <v>0.57786079999999995</v>
      </c>
      <c r="G3872" s="5">
        <v>9.9363999999999994E-2</v>
      </c>
      <c r="H3872" s="5">
        <v>0.91641300000000003</v>
      </c>
      <c r="I3872" s="9">
        <v>0.66336479999999998</v>
      </c>
      <c r="M3872" s="5">
        <f t="shared" si="182"/>
        <v>-5.2116390372460319</v>
      </c>
      <c r="N3872" s="95">
        <f t="shared" si="181"/>
        <v>5.4231581209916871E-3</v>
      </c>
      <c r="O3872" s="72">
        <f t="shared" si="180"/>
        <v>-5.437916826374246E-3</v>
      </c>
    </row>
    <row r="3873" spans="1:15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4.4594300000000003E-2</v>
      </c>
      <c r="F3873" s="5">
        <v>0.57112909999999995</v>
      </c>
      <c r="G3873" s="5">
        <v>9.5399200000000003E-2</v>
      </c>
      <c r="H3873" s="5">
        <v>0.56237320000000002</v>
      </c>
      <c r="I3873" s="9">
        <v>0.62886140000000001</v>
      </c>
      <c r="M3873" s="5">
        <f t="shared" si="182"/>
        <v>-4.6250118205575594</v>
      </c>
      <c r="N3873" s="95">
        <f t="shared" si="181"/>
        <v>9.7083628366685625E-3</v>
      </c>
      <c r="O3873" s="72">
        <f t="shared" si="180"/>
        <v>-9.7557962412879607E-3</v>
      </c>
    </row>
    <row r="3874" spans="1:15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9.1989100000000004E-2</v>
      </c>
      <c r="F3874" s="5">
        <v>0.64267949999999996</v>
      </c>
      <c r="G3874" s="5">
        <v>8.7404999999999997E-2</v>
      </c>
      <c r="H3874" s="5">
        <v>1.1769259999999999</v>
      </c>
      <c r="I3874" s="9">
        <v>0.61461160000000004</v>
      </c>
      <c r="M3874" s="5">
        <f t="shared" si="182"/>
        <v>-5.6336383254554789</v>
      </c>
      <c r="N3874" s="95">
        <f t="shared" si="181"/>
        <v>3.5628036887894034E-3</v>
      </c>
      <c r="O3874" s="72">
        <f t="shared" si="180"/>
        <v>-3.569165589148111E-3</v>
      </c>
    </row>
    <row r="3875" spans="1:15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9.7299399999999994E-2</v>
      </c>
      <c r="F3875" s="5">
        <v>0.6390884</v>
      </c>
      <c r="G3875" s="5">
        <v>9.1645799999999999E-2</v>
      </c>
      <c r="H3875" s="5">
        <v>0.85557499999999997</v>
      </c>
      <c r="I3875" s="9">
        <v>0.62091909999999995</v>
      </c>
      <c r="M3875" s="5">
        <f t="shared" si="182"/>
        <v>-5.144127582040479</v>
      </c>
      <c r="N3875" s="95">
        <f t="shared" si="181"/>
        <v>5.7997283765597119E-3</v>
      </c>
      <c r="O3875" s="72">
        <f t="shared" si="180"/>
        <v>-5.816612113555204E-3</v>
      </c>
    </row>
    <row r="3876" spans="1:15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0.1448701</v>
      </c>
      <c r="F3876" s="5">
        <v>0.57807330000000001</v>
      </c>
      <c r="G3876" s="5">
        <v>8.2820900000000003E-2</v>
      </c>
      <c r="H3876" s="5">
        <v>0.4000128</v>
      </c>
      <c r="I3876" s="9">
        <v>0.54586869999999998</v>
      </c>
      <c r="M3876" s="5">
        <f t="shared" si="182"/>
        <v>-4.2856368495621542</v>
      </c>
      <c r="N3876" s="95">
        <f t="shared" si="181"/>
        <v>1.3577954053001334E-2</v>
      </c>
      <c r="O3876" s="72">
        <f t="shared" si="180"/>
        <v>-1.3670977476041516E-2</v>
      </c>
    </row>
    <row r="3877" spans="1:15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0.22080060000000001</v>
      </c>
      <c r="F3877" s="5">
        <v>0.58589999999999998</v>
      </c>
      <c r="G3877" s="5">
        <v>6.0719299999999997E-2</v>
      </c>
      <c r="H3877" s="5">
        <v>0.5343059</v>
      </c>
      <c r="I3877" s="9">
        <v>0.52325429999999995</v>
      </c>
      <c r="M3877" s="5">
        <f t="shared" si="182"/>
        <v>-4.3167828452596915</v>
      </c>
      <c r="N3877" s="95">
        <f t="shared" si="181"/>
        <v>1.3167055624403953E-2</v>
      </c>
      <c r="O3877" s="72">
        <f t="shared" si="180"/>
        <v>-1.3254509825837538E-2</v>
      </c>
    </row>
    <row r="3878" spans="1:15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0.20395189999999999</v>
      </c>
      <c r="F3878" s="5">
        <v>0.5950685</v>
      </c>
      <c r="G3878" s="5">
        <v>6.4264799999999997E-2</v>
      </c>
      <c r="H3878" s="5">
        <v>0.87303220000000004</v>
      </c>
      <c r="I3878" s="9">
        <v>0.51327679999999998</v>
      </c>
      <c r="M3878" s="5">
        <f t="shared" si="182"/>
        <v>-4.9114312570794478</v>
      </c>
      <c r="N3878" s="95">
        <f t="shared" si="181"/>
        <v>7.3081418224122579E-3</v>
      </c>
      <c r="O3878" s="72">
        <f t="shared" si="180"/>
        <v>-7.3349771148791291E-3</v>
      </c>
    </row>
    <row r="3879" spans="1:15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0.30033480000000001</v>
      </c>
      <c r="F3879" s="5">
        <v>0.1629697</v>
      </c>
      <c r="G3879" s="5">
        <v>8.1096000000000001E-2</v>
      </c>
      <c r="H3879" s="5">
        <v>0.65075810000000001</v>
      </c>
      <c r="I3879" s="9">
        <v>0.51878939999999996</v>
      </c>
      <c r="M3879" s="5">
        <f t="shared" si="182"/>
        <v>-4.0202125107335362</v>
      </c>
      <c r="N3879" s="95">
        <f t="shared" si="181"/>
        <v>1.7632658904933492E-2</v>
      </c>
      <c r="O3879" s="72">
        <f t="shared" si="180"/>
        <v>-1.7789966141174573E-2</v>
      </c>
    </row>
    <row r="3880" spans="1:15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0.21082400000000001</v>
      </c>
      <c r="F3880" s="5">
        <v>0.1723518</v>
      </c>
      <c r="G3880" s="5">
        <v>5.3144299999999998E-2</v>
      </c>
      <c r="H3880" s="5">
        <v>1.0372729999999999</v>
      </c>
      <c r="I3880" s="9">
        <v>0.47592960000000001</v>
      </c>
      <c r="M3880" s="5">
        <f t="shared" si="182"/>
        <v>-4.4898679974855149</v>
      </c>
      <c r="N3880" s="95">
        <f t="shared" si="181"/>
        <v>1.1097586556342827E-2</v>
      </c>
      <c r="O3880" s="72">
        <f t="shared" si="180"/>
        <v>-1.1159624175590133E-2</v>
      </c>
    </row>
    <row r="3881" spans="1:15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0.2712502</v>
      </c>
      <c r="F3881" s="5">
        <v>0.21163499999999999</v>
      </c>
      <c r="G3881" s="5">
        <v>6.4347699999999994E-2</v>
      </c>
      <c r="H3881" s="5">
        <v>1.7109859999999999</v>
      </c>
      <c r="I3881" s="9">
        <v>0.50173699999999999</v>
      </c>
      <c r="M3881" s="5">
        <f t="shared" si="182"/>
        <v>-5.6691925428140149</v>
      </c>
      <c r="N3881" s="95">
        <f t="shared" si="181"/>
        <v>3.4387843613354159E-3</v>
      </c>
      <c r="O3881" s="72">
        <f t="shared" si="180"/>
        <v>-3.4447105701471414E-3</v>
      </c>
    </row>
    <row r="3882" spans="1:15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1.9329E-3</v>
      </c>
      <c r="F3882" s="5">
        <v>1.2974599999999999E-2</v>
      </c>
      <c r="G3882" s="5">
        <v>2.6978100000000001E-2</v>
      </c>
      <c r="H3882" s="5">
        <v>0.19003719999999999</v>
      </c>
      <c r="I3882" s="9">
        <v>0.31408019999999998</v>
      </c>
      <c r="M3882" s="5">
        <f t="shared" si="182"/>
        <v>-2.8855430125679273</v>
      </c>
      <c r="N3882" s="95">
        <f t="shared" si="181"/>
        <v>5.2872868183453436E-2</v>
      </c>
      <c r="O3882" s="72">
        <f t="shared" si="180"/>
        <v>-2.9398649604719229</v>
      </c>
    </row>
    <row r="3883" spans="1:15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-1.1590000000000001E-3</v>
      </c>
      <c r="F3883" s="5">
        <v>0.15213699999999999</v>
      </c>
      <c r="G3883" s="5">
        <v>3.6579199999999999E-2</v>
      </c>
      <c r="H3883" s="5">
        <v>0.57695669999999999</v>
      </c>
      <c r="I3883" s="9">
        <v>0.18781880000000001</v>
      </c>
      <c r="M3883" s="5">
        <f t="shared" si="182"/>
        <v>-3.8608078524176577</v>
      </c>
      <c r="N3883" s="95">
        <f t="shared" si="181"/>
        <v>2.0616978817568424E-2</v>
      </c>
      <c r="O3883" s="72">
        <f t="shared" si="180"/>
        <v>-2.0832475802078081E-2</v>
      </c>
    </row>
    <row r="3884" spans="1:15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1.0987E-3</v>
      </c>
      <c r="F3884" s="5">
        <v>0.14224249999999999</v>
      </c>
      <c r="G3884" s="5">
        <v>4.5139899999999997E-2</v>
      </c>
      <c r="H3884" s="5">
        <v>0.63401770000000002</v>
      </c>
      <c r="I3884" s="9">
        <v>0.28133249999999999</v>
      </c>
      <c r="M3884" s="5">
        <f t="shared" si="182"/>
        <v>-3.94694226424456</v>
      </c>
      <c r="N3884" s="95">
        <f t="shared" si="181"/>
        <v>1.8947717746906088E-2</v>
      </c>
      <c r="O3884" s="72">
        <f t="shared" si="180"/>
        <v>-1.9129525981548819E-2</v>
      </c>
    </row>
    <row r="3885" spans="1:15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-1.5108399999999999E-2</v>
      </c>
      <c r="F3885" s="5">
        <v>0.13553509999999999</v>
      </c>
      <c r="G3885" s="5">
        <v>5.6465599999999998E-2</v>
      </c>
      <c r="H3885" s="5">
        <v>0.72408039999999996</v>
      </c>
      <c r="I3885" s="9">
        <v>0.35372189999999998</v>
      </c>
      <c r="M3885" s="5">
        <f t="shared" si="182"/>
        <v>-4.1331623420137831</v>
      </c>
      <c r="N3885" s="95">
        <f t="shared" si="181"/>
        <v>1.5779127055715422E-2</v>
      </c>
      <c r="O3885" s="72">
        <f t="shared" si="180"/>
        <v>-1.590494274396911E-2</v>
      </c>
    </row>
    <row r="3886" spans="1:15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6.0762000000000004E-3</v>
      </c>
      <c r="F3886" s="5">
        <v>6.3076699999999999E-2</v>
      </c>
      <c r="G3886" s="5">
        <v>4.1519E-2</v>
      </c>
      <c r="H3886" s="5">
        <v>0.60424239999999996</v>
      </c>
      <c r="I3886" s="9">
        <v>0.15934190000000001</v>
      </c>
      <c r="M3886" s="5">
        <f t="shared" si="182"/>
        <v>-3.828957691679824</v>
      </c>
      <c r="N3886" s="95">
        <f t="shared" si="181"/>
        <v>2.1270010241775016E-2</v>
      </c>
      <c r="O3886" s="72">
        <f t="shared" si="180"/>
        <v>-2.1499476577588453E-2</v>
      </c>
    </row>
    <row r="3887" spans="1:15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1.9911999999999998E-3</v>
      </c>
      <c r="F3887" s="5">
        <v>3.8006499999999999E-2</v>
      </c>
      <c r="G3887" s="5">
        <v>4.3255799999999997E-2</v>
      </c>
      <c r="H3887" s="5">
        <v>0.34682489999999999</v>
      </c>
      <c r="I3887" s="9">
        <v>0.16381090000000001</v>
      </c>
      <c r="M3887" s="5">
        <f t="shared" si="182"/>
        <v>-3.3951028182956562</v>
      </c>
      <c r="N3887" s="95">
        <f t="shared" si="181"/>
        <v>3.2448864757432777E-2</v>
      </c>
      <c r="O3887" s="72">
        <f t="shared" si="180"/>
        <v>-3.2987002510975125E-2</v>
      </c>
    </row>
    <row r="3888" spans="1:15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-3.8306999999999998E-3</v>
      </c>
      <c r="F3888" s="5">
        <v>4.5005299999999998E-2</v>
      </c>
      <c r="G3888" s="5">
        <v>5.9922499999999997E-2</v>
      </c>
      <c r="H3888" s="5">
        <v>0.455982</v>
      </c>
      <c r="I3888" s="9">
        <v>7.9822199999999996E-2</v>
      </c>
      <c r="M3888" s="5">
        <f t="shared" si="182"/>
        <v>-3.767011140820991</v>
      </c>
      <c r="N3888" s="95">
        <f t="shared" si="181"/>
        <v>2.2598562868692593E-2</v>
      </c>
      <c r="O3888" s="72">
        <f t="shared" si="180"/>
        <v>-2.2857823785686762E-2</v>
      </c>
    </row>
    <row r="3889" spans="1:15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-1.79589E-2</v>
      </c>
      <c r="F3889" s="5">
        <v>5.1655800000000002E-2</v>
      </c>
      <c r="G3889" s="5">
        <v>6.8220600000000006E-2</v>
      </c>
      <c r="H3889" s="5">
        <v>0.73878010000000005</v>
      </c>
      <c r="I3889" s="9">
        <v>8.6204199999999995E-2</v>
      </c>
      <c r="M3889" s="5">
        <f t="shared" si="182"/>
        <v>-4.2956222176206316</v>
      </c>
      <c r="N3889" s="95">
        <f t="shared" si="181"/>
        <v>1.3444861644522837E-2</v>
      </c>
      <c r="O3889" s="72">
        <f t="shared" si="180"/>
        <v>-1.3536062171658604E-2</v>
      </c>
    </row>
    <row r="3890" spans="1:15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-1.8987899999999999E-2</v>
      </c>
      <c r="F3890" s="5">
        <v>7.7060299999999998E-2</v>
      </c>
      <c r="G3890" s="5">
        <v>6.5902199999999994E-2</v>
      </c>
      <c r="H3890" s="5">
        <v>0.85475900000000005</v>
      </c>
      <c r="I3890" s="9">
        <v>9.9262799999999998E-2</v>
      </c>
      <c r="M3890" s="5">
        <f t="shared" si="182"/>
        <v>-4.4911725805457419</v>
      </c>
      <c r="N3890" s="95">
        <f t="shared" si="181"/>
        <v>1.1083278628524106E-2</v>
      </c>
      <c r="O3890" s="72">
        <f t="shared" si="180"/>
        <v>-1.1145155787083673E-2</v>
      </c>
    </row>
    <row r="3891" spans="1:15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-2.12001E-2</v>
      </c>
      <c r="F3891" s="5">
        <v>8.9116399999999998E-2</v>
      </c>
      <c r="G3891" s="5">
        <v>6.6211199999999998E-2</v>
      </c>
      <c r="H3891" s="5">
        <v>1.0373190000000001</v>
      </c>
      <c r="I3891" s="9">
        <v>0.109086</v>
      </c>
      <c r="M3891" s="5">
        <f t="shared" si="182"/>
        <v>-4.7969292001192372</v>
      </c>
      <c r="N3891" s="95">
        <f t="shared" si="181"/>
        <v>8.1874697614131367E-3</v>
      </c>
      <c r="O3891" s="72">
        <f t="shared" si="180"/>
        <v>-8.2211711708674012E-3</v>
      </c>
    </row>
    <row r="3892" spans="1:15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-3.0038200000000001E-2</v>
      </c>
      <c r="F3892" s="5">
        <v>9.4251399999999999E-2</v>
      </c>
      <c r="G3892" s="5">
        <v>5.4623699999999997E-2</v>
      </c>
      <c r="H3892" s="5">
        <v>1.029606</v>
      </c>
      <c r="I3892" s="9">
        <v>0.1030083</v>
      </c>
      <c r="M3892" s="5">
        <f t="shared" si="182"/>
        <v>-4.7068441679541904</v>
      </c>
      <c r="N3892" s="95">
        <f t="shared" si="181"/>
        <v>8.9523711186312756E-3</v>
      </c>
      <c r="O3892" s="72">
        <f t="shared" si="180"/>
        <v>-8.9926843727855255E-3</v>
      </c>
    </row>
    <row r="3893" spans="1:15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0.31875369999999997</v>
      </c>
      <c r="F3893" s="5">
        <v>0.10628609999999999</v>
      </c>
      <c r="G3893" s="5">
        <v>5.09731E-2</v>
      </c>
      <c r="H3893" s="5">
        <v>0.967858</v>
      </c>
      <c r="I3893" s="9">
        <v>0.33075480000000002</v>
      </c>
      <c r="M3893" s="5">
        <f t="shared" si="182"/>
        <v>-4.3110628307212027</v>
      </c>
      <c r="N3893" s="95">
        <f t="shared" si="181"/>
        <v>1.3241587031103143E-2</v>
      </c>
      <c r="O3893" s="72">
        <f t="shared" si="180"/>
        <v>-1.3330038537956479E-2</v>
      </c>
    </row>
    <row r="3894" spans="1:15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0.28769909999999999</v>
      </c>
      <c r="F3894" s="5">
        <v>0.18085290000000001</v>
      </c>
      <c r="G3894" s="5">
        <v>7.3274900000000004E-2</v>
      </c>
      <c r="H3894" s="5">
        <v>1.2331110000000001</v>
      </c>
      <c r="I3894" s="9">
        <v>0.3551723</v>
      </c>
      <c r="M3894" s="5">
        <f t="shared" si="182"/>
        <v>-5.018319585831172</v>
      </c>
      <c r="N3894" s="95">
        <f t="shared" si="181"/>
        <v>6.5721554024757026E-3</v>
      </c>
      <c r="O3894" s="72">
        <f t="shared" si="180"/>
        <v>-6.5938471088715792E-3</v>
      </c>
    </row>
    <row r="3895" spans="1:15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0.26533309999999999</v>
      </c>
      <c r="F3895" s="5">
        <v>0.1996685</v>
      </c>
      <c r="G3895" s="5">
        <v>7.3049199999999995E-2</v>
      </c>
      <c r="H3895" s="5">
        <v>1.4279379999999999</v>
      </c>
      <c r="I3895" s="9">
        <v>0.3470858</v>
      </c>
      <c r="M3895" s="5">
        <f t="shared" si="182"/>
        <v>-5.3686268632723912</v>
      </c>
      <c r="N3895" s="95">
        <f t="shared" si="181"/>
        <v>4.6389067111558061E-3</v>
      </c>
      <c r="O3895" s="72">
        <f t="shared" si="180"/>
        <v>-4.6496998306784507E-3</v>
      </c>
    </row>
    <row r="3896" spans="1:15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2.8889700000000001E-2</v>
      </c>
      <c r="F3896" s="5">
        <v>0.65788139999999995</v>
      </c>
      <c r="G3896" s="5">
        <v>5.7877400000000002E-2</v>
      </c>
      <c r="H3896" s="5">
        <v>2.0242800000000001</v>
      </c>
      <c r="I3896" s="9">
        <v>0.22442770000000001</v>
      </c>
      <c r="M3896" s="5">
        <f t="shared" si="182"/>
        <v>-7.0378392811408155</v>
      </c>
      <c r="N3896" s="95">
        <f t="shared" si="181"/>
        <v>8.7725142634261606E-4</v>
      </c>
      <c r="O3896" s="72">
        <f t="shared" si="180"/>
        <v>-8.7763643655880386E-4</v>
      </c>
    </row>
    <row r="3897" spans="1:15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8.9709499999999998E-2</v>
      </c>
      <c r="F3897" s="5">
        <v>0.65047880000000002</v>
      </c>
      <c r="G3897" s="5">
        <v>7.3361399999999993E-2</v>
      </c>
      <c r="H3897" s="5">
        <v>2.2805070000000001</v>
      </c>
      <c r="I3897" s="9">
        <v>0.1818681</v>
      </c>
      <c r="M3897" s="5">
        <f t="shared" si="182"/>
        <v>-7.5604258500528028</v>
      </c>
      <c r="N3897" s="95">
        <f t="shared" si="181"/>
        <v>5.2038253738098477E-4</v>
      </c>
      <c r="O3897" s="72">
        <f t="shared" si="180"/>
        <v>-5.2051798336475255E-4</v>
      </c>
    </row>
    <row r="3898" spans="1:15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5.6647400000000001E-2</v>
      </c>
      <c r="F3898" s="5">
        <v>0.59209509999999999</v>
      </c>
      <c r="G3898" s="5">
        <v>6.7046999999999995E-2</v>
      </c>
      <c r="H3898" s="5">
        <v>2.6466949999999998</v>
      </c>
      <c r="I3898" s="9">
        <v>0.17916979999999999</v>
      </c>
      <c r="M3898" s="5">
        <f t="shared" si="182"/>
        <v>-8.0239523735550726</v>
      </c>
      <c r="N3898" s="95">
        <f t="shared" si="181"/>
        <v>3.2741573198984776E-4</v>
      </c>
      <c r="O3898" s="72">
        <f t="shared" si="180"/>
        <v>-3.2746934422322202E-4</v>
      </c>
    </row>
    <row r="3899" spans="1:15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5.0860599999999999E-2</v>
      </c>
      <c r="F3899" s="5">
        <v>0.61990400000000001</v>
      </c>
      <c r="G3899" s="5">
        <v>6.1019799999999999E-2</v>
      </c>
      <c r="H3899" s="5">
        <v>2.2167699999999999</v>
      </c>
      <c r="I3899" s="9">
        <v>0.15328639999999999</v>
      </c>
      <c r="M3899" s="5">
        <f t="shared" si="182"/>
        <v>-7.3494891204008441</v>
      </c>
      <c r="N3899" s="95">
        <f t="shared" si="181"/>
        <v>6.4250765006655761E-4</v>
      </c>
      <c r="O3899" s="72">
        <f t="shared" si="180"/>
        <v>-6.427141465618903E-4</v>
      </c>
    </row>
    <row r="3900" spans="1:15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0.16587499999999999</v>
      </c>
      <c r="F3900" s="5">
        <v>0.55451289999999998</v>
      </c>
      <c r="G3900" s="5">
        <v>6.1989500000000003E-2</v>
      </c>
      <c r="H3900" s="5">
        <v>2.4808530000000002</v>
      </c>
      <c r="I3900" s="9">
        <v>0.13239300000000001</v>
      </c>
      <c r="M3900" s="5">
        <f t="shared" si="182"/>
        <v>-7.6482926335374097</v>
      </c>
      <c r="N3900" s="95">
        <f t="shared" si="181"/>
        <v>4.7663032026309287E-4</v>
      </c>
      <c r="O3900" s="72">
        <f t="shared" si="180"/>
        <v>-4.7674394460019484E-4</v>
      </c>
    </row>
    <row r="3901" spans="1:15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3.2528700000000001E-2</v>
      </c>
      <c r="F3901" s="5">
        <v>0.32217879999999999</v>
      </c>
      <c r="G3901" s="5">
        <v>4.5192700000000002E-2</v>
      </c>
      <c r="H3901" s="5">
        <v>1.5180530000000001</v>
      </c>
      <c r="I3901" s="9">
        <v>0.11981700000000001</v>
      </c>
      <c r="M3901" s="5">
        <f t="shared" si="182"/>
        <v>-5.7048573095642201</v>
      </c>
      <c r="N3901" s="95">
        <f t="shared" si="181"/>
        <v>3.3187020188059448E-3</v>
      </c>
      <c r="O3901" s="72">
        <f t="shared" si="180"/>
        <v>-3.3242211245787042E-3</v>
      </c>
    </row>
    <row r="3902" spans="1:15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2.1841699999999999E-2</v>
      </c>
      <c r="F3902" s="5">
        <v>0.3256619</v>
      </c>
      <c r="G3902" s="5">
        <v>3.6734000000000003E-2</v>
      </c>
      <c r="H3902" s="5">
        <v>1.295812</v>
      </c>
      <c r="I3902" s="9">
        <v>0.1146036</v>
      </c>
      <c r="M3902" s="5">
        <f t="shared" si="182"/>
        <v>-5.2957584367345287</v>
      </c>
      <c r="N3902" s="95">
        <f t="shared" si="181"/>
        <v>4.9878080938991374E-3</v>
      </c>
      <c r="O3902" s="72">
        <f t="shared" si="180"/>
        <v>-5.0002887266530696E-3</v>
      </c>
    </row>
    <row r="3903" spans="1:15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7.3459499999999997E-2</v>
      </c>
      <c r="F3903" s="5">
        <v>0.35601260000000001</v>
      </c>
      <c r="G3903" s="5">
        <v>6.4715700000000001E-2</v>
      </c>
      <c r="H3903" s="5">
        <v>1.7647969999999999</v>
      </c>
      <c r="I3903" s="9">
        <v>0.13786480000000001</v>
      </c>
      <c r="M3903" s="5">
        <f t="shared" si="182"/>
        <v>-6.2752808109279838</v>
      </c>
      <c r="N3903" s="95">
        <f t="shared" si="181"/>
        <v>1.8787261640470555E-3</v>
      </c>
      <c r="O3903" s="72">
        <f t="shared" si="180"/>
        <v>-1.8804931835574878E-3</v>
      </c>
    </row>
    <row r="3904" spans="1:15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4.9121999999999999E-2</v>
      </c>
      <c r="F3904" s="5">
        <v>0.2302968</v>
      </c>
      <c r="G3904" s="5">
        <v>5.03271E-2</v>
      </c>
      <c r="H3904" s="5">
        <v>2.25563</v>
      </c>
      <c r="I3904" s="9">
        <v>0.13663819999999999</v>
      </c>
      <c r="M3904" s="5">
        <f t="shared" si="182"/>
        <v>-6.7704246726763682</v>
      </c>
      <c r="N3904" s="95">
        <f t="shared" si="181"/>
        <v>1.1458927831848682E-3</v>
      </c>
      <c r="O3904" s="72">
        <f t="shared" si="180"/>
        <v>-1.1465498202975146E-3</v>
      </c>
    </row>
    <row r="3905" spans="1:15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2.9633400000000001E-2</v>
      </c>
      <c r="F3905" s="5">
        <v>0.23276189999999999</v>
      </c>
      <c r="G3905" s="5">
        <v>6.2002500000000002E-2</v>
      </c>
      <c r="H3905" s="5">
        <v>1.8589910000000001</v>
      </c>
      <c r="I3905" s="9">
        <v>0.13388059999999999</v>
      </c>
      <c r="M3905" s="5">
        <f t="shared" si="182"/>
        <v>-6.2451056624036374</v>
      </c>
      <c r="N3905" s="95">
        <f t="shared" si="181"/>
        <v>1.9361695649381353E-3</v>
      </c>
      <c r="O3905" s="72">
        <f t="shared" si="180"/>
        <v>-1.9380463641558597E-3</v>
      </c>
    </row>
    <row r="3906" spans="1:15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0.60681870000000004</v>
      </c>
      <c r="F3906" s="5">
        <v>0.32845809999999998</v>
      </c>
      <c r="G3906" s="5">
        <v>6.88222E-2</v>
      </c>
      <c r="H3906" s="5">
        <v>0.45791019999999999</v>
      </c>
      <c r="I3906" s="9">
        <v>0.39256740000000001</v>
      </c>
      <c r="M3906" s="5">
        <f t="shared" si="182"/>
        <v>-3.8065538880501899</v>
      </c>
      <c r="N3906" s="95">
        <f t="shared" si="181"/>
        <v>2.1741440137641208E-2</v>
      </c>
      <c r="O3906" s="72">
        <f t="shared" ref="O3906:O3969" si="183">C3906*LN(logistic(M3906))+(1-C3906)*LN(1-logistic(M3906))</f>
        <v>-2.1981267751151293E-2</v>
      </c>
    </row>
    <row r="3907" spans="1:15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0.57685059999999999</v>
      </c>
      <c r="F3907" s="5">
        <v>0.34935579999999999</v>
      </c>
      <c r="G3907" s="5">
        <v>7.4544299999999994E-2</v>
      </c>
      <c r="H3907" s="5">
        <v>0.72110529999999995</v>
      </c>
      <c r="I3907" s="9">
        <v>0.41292259999999997</v>
      </c>
      <c r="M3907" s="5">
        <f t="shared" si="182"/>
        <v>-4.3019404625473046</v>
      </c>
      <c r="N3907" s="95">
        <f t="shared" ref="N3907:N3970" si="184">logistic(M3907)</f>
        <v>1.336131295000729E-2</v>
      </c>
      <c r="O3907" s="72">
        <f t="shared" si="183"/>
        <v>-1.3451378453830421E-2</v>
      </c>
    </row>
    <row r="3908" spans="1:15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0.57250520000000005</v>
      </c>
      <c r="F3908" s="5">
        <v>0.31161270000000002</v>
      </c>
      <c r="G3908" s="5">
        <v>2.7837000000000001E-2</v>
      </c>
      <c r="H3908" s="5">
        <v>0.38440780000000002</v>
      </c>
      <c r="I3908" s="9">
        <v>0.35170259999999998</v>
      </c>
      <c r="M3908" s="5">
        <f t="shared" ref="M3908:M3971" si="185">MMULT(D3908:I3908,$L$20:$L$25)</f>
        <v>-3.3766289417445114</v>
      </c>
      <c r="N3908" s="95">
        <f t="shared" si="184"/>
        <v>3.3033906046974218E-2</v>
      </c>
      <c r="O3908" s="72">
        <f t="shared" si="183"/>
        <v>-3.3591847273841867E-2</v>
      </c>
    </row>
    <row r="3909" spans="1:15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0.56660189999999999</v>
      </c>
      <c r="F3909" s="5">
        <v>0.26413320000000001</v>
      </c>
      <c r="G3909" s="5">
        <v>-7.7575999999999999E-3</v>
      </c>
      <c r="H3909" s="5">
        <v>0.11414729999999999</v>
      </c>
      <c r="I3909" s="9">
        <v>0.25460759999999999</v>
      </c>
      <c r="M3909" s="5">
        <f t="shared" si="185"/>
        <v>-2.6548031209353256</v>
      </c>
      <c r="N3909" s="95">
        <f t="shared" si="184"/>
        <v>6.5693588130953842E-2</v>
      </c>
      <c r="O3909" s="72">
        <f t="shared" si="183"/>
        <v>-2.722753951390259</v>
      </c>
    </row>
    <row r="3910" spans="1:15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0.1555957</v>
      </c>
      <c r="F3910" s="5">
        <v>-0.17900669999999999</v>
      </c>
      <c r="G3910" s="5">
        <v>5.1309300000000002E-2</v>
      </c>
      <c r="H3910" s="5">
        <v>1.3828860000000001</v>
      </c>
      <c r="I3910" s="9">
        <v>0.2400215</v>
      </c>
      <c r="M3910" s="5">
        <f t="shared" si="185"/>
        <v>-4.6841564106907372</v>
      </c>
      <c r="N3910" s="95">
        <f t="shared" si="184"/>
        <v>9.1559210035926878E-3</v>
      </c>
      <c r="O3910" s="72">
        <f t="shared" si="183"/>
        <v>-9.1980940678440624E-3</v>
      </c>
    </row>
    <row r="3911" spans="1:15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6.4049200000000001E-2</v>
      </c>
      <c r="F3911" s="5">
        <v>0.22494020000000001</v>
      </c>
      <c r="G3911" s="5">
        <v>7.0870000000000002E-2</v>
      </c>
      <c r="H3911" s="5">
        <v>3.7742460000000002</v>
      </c>
      <c r="I3911" s="9">
        <v>0.21488099999999999</v>
      </c>
      <c r="M3911" s="5">
        <f t="shared" si="185"/>
        <v>-9.2923382497197444</v>
      </c>
      <c r="N3911" s="95">
        <f t="shared" si="184"/>
        <v>9.2118904712988243E-5</v>
      </c>
      <c r="O3911" s="72">
        <f t="shared" si="183"/>
        <v>-9.2123147919836724E-5</v>
      </c>
    </row>
    <row r="3912" spans="1:15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3.5927599999999997E-2</v>
      </c>
      <c r="F3912" s="5">
        <v>3.3428600000000003E-2</v>
      </c>
      <c r="G3912" s="5">
        <v>5.88037E-2</v>
      </c>
      <c r="H3912" s="5">
        <v>0.72281640000000003</v>
      </c>
      <c r="I3912" s="9">
        <v>0.16459699999999999</v>
      </c>
      <c r="M3912" s="5">
        <f t="shared" si="185"/>
        <v>-4.0974414016031044</v>
      </c>
      <c r="N3912" s="95">
        <f t="shared" si="184"/>
        <v>1.6343581738318687E-2</v>
      </c>
      <c r="O3912" s="72">
        <f t="shared" si="183"/>
        <v>-1.6478611336625523E-2</v>
      </c>
    </row>
    <row r="3913" spans="1:15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0.1270867</v>
      </c>
      <c r="F3913" s="5">
        <v>6.2338400000000002E-2</v>
      </c>
      <c r="G3913" s="5">
        <v>4.2108699999999999E-2</v>
      </c>
      <c r="H3913" s="5">
        <v>1.133175</v>
      </c>
      <c r="I3913" s="9">
        <v>0.18643599999999999</v>
      </c>
      <c r="M3913" s="5">
        <f t="shared" si="185"/>
        <v>-4.6085664693520592</v>
      </c>
      <c r="N3913" s="95">
        <f t="shared" si="184"/>
        <v>9.867751824925405E-3</v>
      </c>
      <c r="O3913" s="72">
        <f t="shared" si="183"/>
        <v>-9.9167607598246114E-3</v>
      </c>
    </row>
    <row r="3914" spans="1:15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0.145013</v>
      </c>
      <c r="F3914" s="5">
        <v>0.119309</v>
      </c>
      <c r="G3914" s="5">
        <v>6.0656599999999998E-2</v>
      </c>
      <c r="H3914" s="5">
        <v>1.8857999999999999</v>
      </c>
      <c r="I3914" s="9">
        <v>0.18860260000000001</v>
      </c>
      <c r="M3914" s="5">
        <f t="shared" si="185"/>
        <v>-6.0303739374279504</v>
      </c>
      <c r="N3914" s="95">
        <f t="shared" si="184"/>
        <v>2.398826437346741E-3</v>
      </c>
      <c r="O3914" s="72">
        <f t="shared" si="183"/>
        <v>-2.4017082310227381E-3</v>
      </c>
    </row>
    <row r="3915" spans="1:15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0.1966349</v>
      </c>
      <c r="F3915" s="5">
        <v>0.3003229</v>
      </c>
      <c r="G3915" s="5">
        <v>5.2935099999999999E-2</v>
      </c>
      <c r="H3915" s="5">
        <v>1.3284320000000001</v>
      </c>
      <c r="I3915" s="9">
        <v>0.36255789999999999</v>
      </c>
      <c r="M3915" s="5">
        <f t="shared" si="185"/>
        <v>-5.2143948237904123</v>
      </c>
      <c r="N3915" s="95">
        <f t="shared" si="184"/>
        <v>5.4083143449628118E-3</v>
      </c>
      <c r="O3915" s="72">
        <f t="shared" si="183"/>
        <v>-5.4229922226278031E-3</v>
      </c>
    </row>
    <row r="3916" spans="1:15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0.26364739999999998</v>
      </c>
      <c r="F3916" s="5">
        <v>0.31152259999999998</v>
      </c>
      <c r="G3916" s="5">
        <v>4.1327700000000002E-2</v>
      </c>
      <c r="H3916" s="5">
        <v>1.317979</v>
      </c>
      <c r="I3916" s="9">
        <v>0.40526420000000002</v>
      </c>
      <c r="M3916" s="5">
        <f t="shared" si="185"/>
        <v>-5.0669376427598927</v>
      </c>
      <c r="N3916" s="95">
        <f t="shared" si="184"/>
        <v>6.2622260453102452E-3</v>
      </c>
      <c r="O3916" s="72">
        <f t="shared" si="183"/>
        <v>-6.2819160279541358E-3</v>
      </c>
    </row>
    <row r="3917" spans="1:15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0.2388651</v>
      </c>
      <c r="F3917" s="5">
        <v>0.34148020000000001</v>
      </c>
      <c r="G3917" s="5">
        <v>4.2698600000000003E-2</v>
      </c>
      <c r="H3917" s="5">
        <v>1.818217</v>
      </c>
      <c r="I3917" s="9">
        <v>0.39567619999999998</v>
      </c>
      <c r="M3917" s="5">
        <f t="shared" si="185"/>
        <v>-5.9348490235872431</v>
      </c>
      <c r="N3917" s="95">
        <f t="shared" si="184"/>
        <v>2.6386413030531236E-3</v>
      </c>
      <c r="O3917" s="72">
        <f t="shared" si="183"/>
        <v>-2.6421286529440115E-3</v>
      </c>
    </row>
    <row r="3918" spans="1:15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0.2187306</v>
      </c>
      <c r="F3918" s="5">
        <v>0.30940260000000003</v>
      </c>
      <c r="G3918" s="5">
        <v>6.7370600000000003E-2</v>
      </c>
      <c r="H3918" s="5">
        <v>0.80551850000000003</v>
      </c>
      <c r="I3918" s="9">
        <v>0.41237020000000002</v>
      </c>
      <c r="M3918" s="5">
        <f t="shared" si="185"/>
        <v>-4.4697307145586693</v>
      </c>
      <c r="N3918" s="95">
        <f t="shared" si="184"/>
        <v>1.1320771511866695E-2</v>
      </c>
      <c r="O3918" s="72">
        <f t="shared" si="183"/>
        <v>-1.138533921231894E-2</v>
      </c>
    </row>
    <row r="3919" spans="1:15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0.18209069999999999</v>
      </c>
      <c r="F3919" s="5">
        <v>0.34173300000000001</v>
      </c>
      <c r="G3919" s="5">
        <v>5.3069199999999997E-2</v>
      </c>
      <c r="H3919" s="5">
        <v>0.73938899999999996</v>
      </c>
      <c r="I3919" s="9">
        <v>0.39722800000000003</v>
      </c>
      <c r="M3919" s="5">
        <f t="shared" si="185"/>
        <v>-4.3215261870463682</v>
      </c>
      <c r="N3919" s="95">
        <f t="shared" si="184"/>
        <v>1.3105564250937982E-2</v>
      </c>
      <c r="O3919" s="72">
        <f t="shared" si="183"/>
        <v>-1.3192199930251143E-2</v>
      </c>
    </row>
    <row r="3920" spans="1:15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0.17734259999999999</v>
      </c>
      <c r="F3920" s="5">
        <v>0.37924229999999998</v>
      </c>
      <c r="G3920" s="5">
        <v>4.8243899999999999E-2</v>
      </c>
      <c r="H3920" s="5">
        <v>0.48350549999999998</v>
      </c>
      <c r="I3920" s="9">
        <v>0.38698939999999998</v>
      </c>
      <c r="M3920" s="5">
        <f t="shared" si="185"/>
        <v>-3.938006722307354</v>
      </c>
      <c r="N3920" s="95">
        <f t="shared" si="184"/>
        <v>1.9114533813582236E-2</v>
      </c>
      <c r="O3920" s="72">
        <f t="shared" si="183"/>
        <v>-1.9299578336380976E-2</v>
      </c>
    </row>
    <row r="3921" spans="1:15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0.1083047</v>
      </c>
      <c r="F3921" s="5">
        <v>0.19401409999999999</v>
      </c>
      <c r="G3921" s="5">
        <v>4.9445000000000003E-2</v>
      </c>
      <c r="H3921" s="5">
        <v>0.18837319999999999</v>
      </c>
      <c r="I3921" s="9">
        <v>0.49842389999999998</v>
      </c>
      <c r="M3921" s="5">
        <f t="shared" si="185"/>
        <v>-3.167518678061322</v>
      </c>
      <c r="N3921" s="95">
        <f t="shared" si="184"/>
        <v>4.0406516134212214E-2</v>
      </c>
      <c r="O3921" s="72">
        <f t="shared" si="183"/>
        <v>-4.1245538508819415E-2</v>
      </c>
    </row>
    <row r="3922" spans="1:15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0.129381</v>
      </c>
      <c r="F3922" s="5">
        <v>0.23182069999999999</v>
      </c>
      <c r="G3922" s="5">
        <v>4.7999300000000002E-2</v>
      </c>
      <c r="H3922" s="5">
        <v>0.46818120000000002</v>
      </c>
      <c r="I3922" s="9">
        <v>0.58349629999999997</v>
      </c>
      <c r="M3922" s="5">
        <f t="shared" si="185"/>
        <v>-3.595370409798917</v>
      </c>
      <c r="N3922" s="95">
        <f t="shared" si="184"/>
        <v>2.6717114835929315E-2</v>
      </c>
      <c r="O3922" s="72">
        <f t="shared" si="183"/>
        <v>-2.7080504042042569E-2</v>
      </c>
    </row>
    <row r="3923" spans="1:15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0.12718599999999999</v>
      </c>
      <c r="F3923" s="5">
        <v>0.25119039999999998</v>
      </c>
      <c r="G3923" s="5">
        <v>6.6786999999999999E-2</v>
      </c>
      <c r="H3923" s="5">
        <v>0.5559596</v>
      </c>
      <c r="I3923" s="9">
        <v>0.66101129999999997</v>
      </c>
      <c r="M3923" s="5">
        <f t="shared" si="185"/>
        <v>-3.8665728675678537</v>
      </c>
      <c r="N3923" s="95">
        <f t="shared" si="184"/>
        <v>2.0500893240073051E-2</v>
      </c>
      <c r="O3923" s="72">
        <f t="shared" si="183"/>
        <v>-2.0713953532692585E-2</v>
      </c>
    </row>
    <row r="3924" spans="1:15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0.1438815</v>
      </c>
      <c r="F3924" s="5">
        <v>0.28507880000000002</v>
      </c>
      <c r="G3924" s="5">
        <v>4.9930200000000001E-2</v>
      </c>
      <c r="H3924" s="5">
        <v>0.69383220000000001</v>
      </c>
      <c r="I3924" s="9">
        <v>0.69481000000000004</v>
      </c>
      <c r="M3924" s="5">
        <f t="shared" si="185"/>
        <v>-3.9728571066939642</v>
      </c>
      <c r="N3924" s="95">
        <f t="shared" si="184"/>
        <v>1.8471952176979473E-2</v>
      </c>
      <c r="O3924" s="72">
        <f t="shared" si="183"/>
        <v>-1.8644689185871938E-2</v>
      </c>
    </row>
    <row r="3925" spans="1:15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-8.9232199999999998E-2</v>
      </c>
      <c r="F3925" s="5">
        <v>-6.8004099999999998E-2</v>
      </c>
      <c r="G3925" s="5">
        <v>3.4661200000000003E-2</v>
      </c>
      <c r="H3925" s="5">
        <v>0.21738250000000001</v>
      </c>
      <c r="I3925" s="9">
        <v>0.35862050000000001</v>
      </c>
      <c r="M3925" s="5">
        <f t="shared" si="185"/>
        <v>-2.8830087076484707</v>
      </c>
      <c r="N3925" s="95">
        <f t="shared" si="184"/>
        <v>5.2999923307475889E-2</v>
      </c>
      <c r="O3925" s="72">
        <f t="shared" si="183"/>
        <v>-5.4456104811348188E-2</v>
      </c>
    </row>
    <row r="3926" spans="1:15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0.14355119999999999</v>
      </c>
      <c r="F3926" s="5">
        <v>0.21360390000000001</v>
      </c>
      <c r="G3926" s="5">
        <v>6.0999499999999998E-2</v>
      </c>
      <c r="H3926" s="5">
        <v>1.9537800000000001</v>
      </c>
      <c r="I3926" s="9">
        <v>0.29715429999999998</v>
      </c>
      <c r="M3926" s="5">
        <f t="shared" si="185"/>
        <v>-6.2118898415960357</v>
      </c>
      <c r="N3926" s="95">
        <f t="shared" si="184"/>
        <v>2.00143015336114E-3</v>
      </c>
      <c r="O3926" s="72">
        <f t="shared" si="183"/>
        <v>-2.0034356910998341E-3</v>
      </c>
    </row>
    <row r="3927" spans="1:15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0.1359679</v>
      </c>
      <c r="F3927" s="5">
        <v>0.22067899999999999</v>
      </c>
      <c r="G3927" s="5">
        <v>5.5926999999999998E-2</v>
      </c>
      <c r="H3927" s="5">
        <v>1.9508589999999999</v>
      </c>
      <c r="I3927" s="9">
        <v>0.30445339999999999</v>
      </c>
      <c r="M3927" s="5">
        <f t="shared" si="185"/>
        <v>-6.1755661870499052</v>
      </c>
      <c r="N3927" s="95">
        <f t="shared" si="184"/>
        <v>2.0753122478225747E-3</v>
      </c>
      <c r="O3927" s="72">
        <f t="shared" si="183"/>
        <v>-2.0774686923325379E-3</v>
      </c>
    </row>
    <row r="3928" spans="1:15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0.14608699999999999</v>
      </c>
      <c r="F3928" s="5">
        <v>0.19928100000000001</v>
      </c>
      <c r="G3928" s="5">
        <v>4.8778000000000002E-2</v>
      </c>
      <c r="H3928" s="5">
        <v>1.928847</v>
      </c>
      <c r="I3928" s="9">
        <v>0.30067329999999998</v>
      </c>
      <c r="M3928" s="5">
        <f t="shared" si="185"/>
        <v>-6.0503389514674097</v>
      </c>
      <c r="N3928" s="95">
        <f t="shared" si="184"/>
        <v>2.3515202598731501E-3</v>
      </c>
      <c r="O3928" s="72">
        <f t="shared" si="183"/>
        <v>-2.3542894256575317E-3</v>
      </c>
    </row>
    <row r="3929" spans="1:15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0.13202259999999999</v>
      </c>
      <c r="F3929" s="5">
        <v>0.2173947</v>
      </c>
      <c r="G3929" s="5">
        <v>5.1502199999999998E-2</v>
      </c>
      <c r="H3929" s="5">
        <v>1.9469749999999999</v>
      </c>
      <c r="I3929" s="9">
        <v>0.30388660000000001</v>
      </c>
      <c r="M3929" s="5">
        <f t="shared" si="185"/>
        <v>-6.1311931960123225</v>
      </c>
      <c r="N3929" s="95">
        <f t="shared" si="184"/>
        <v>2.169269461608113E-3</v>
      </c>
      <c r="O3929" s="72">
        <f t="shared" si="183"/>
        <v>-2.1716257348177045E-3</v>
      </c>
    </row>
    <row r="3930" spans="1:15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0.14463280000000001</v>
      </c>
      <c r="F3930" s="5">
        <v>0.21273339999999999</v>
      </c>
      <c r="G3930" s="5">
        <v>5.31019E-2</v>
      </c>
      <c r="H3930" s="5">
        <v>1.939859</v>
      </c>
      <c r="I3930" s="9">
        <v>0.30380420000000002</v>
      </c>
      <c r="M3930" s="5">
        <f t="shared" si="185"/>
        <v>-6.120697101833855</v>
      </c>
      <c r="N3930" s="95">
        <f t="shared" si="184"/>
        <v>2.1921080547207422E-3</v>
      </c>
      <c r="O3930" s="72">
        <f t="shared" si="183"/>
        <v>-2.1945142406386204E-3</v>
      </c>
    </row>
    <row r="3931" spans="1:15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0.13990349999999999</v>
      </c>
      <c r="F3931" s="5">
        <v>0.20298769999999999</v>
      </c>
      <c r="G3931" s="5">
        <v>4.71467E-2</v>
      </c>
      <c r="H3931" s="5">
        <v>1.9485980000000001</v>
      </c>
      <c r="I3931" s="9">
        <v>0.31259540000000002</v>
      </c>
      <c r="M3931" s="5">
        <f t="shared" si="185"/>
        <v>-6.0693287587784397</v>
      </c>
      <c r="N3931" s="95">
        <f t="shared" si="184"/>
        <v>2.307388730314375E-3</v>
      </c>
      <c r="O3931" s="72">
        <f t="shared" si="183"/>
        <v>-2.3100548536689339E-3</v>
      </c>
    </row>
    <row r="3932" spans="1:15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0.14515130000000001</v>
      </c>
      <c r="F3932" s="5">
        <v>0.22559209999999999</v>
      </c>
      <c r="G3932" s="5">
        <v>6.59912E-2</v>
      </c>
      <c r="H3932" s="5">
        <v>1.956664</v>
      </c>
      <c r="I3932" s="9">
        <v>0.2902518</v>
      </c>
      <c r="M3932" s="5">
        <f t="shared" si="185"/>
        <v>-6.277460309495277</v>
      </c>
      <c r="N3932" s="95">
        <f t="shared" si="184"/>
        <v>1.8746436097084667E-3</v>
      </c>
      <c r="O3932" s="72">
        <f t="shared" si="183"/>
        <v>-1.8764029531452924E-3</v>
      </c>
    </row>
    <row r="3933" spans="1:15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0.14776980000000001</v>
      </c>
      <c r="F3933" s="5">
        <v>0.22349359999999999</v>
      </c>
      <c r="G3933" s="5">
        <v>5.6393699999999998E-2</v>
      </c>
      <c r="H3933" s="5">
        <v>1.947249</v>
      </c>
      <c r="I3933" s="9">
        <v>0.3097491</v>
      </c>
      <c r="M3933" s="5">
        <f t="shared" si="185"/>
        <v>-6.1694664477163235</v>
      </c>
      <c r="N3933" s="95">
        <f t="shared" si="184"/>
        <v>2.087983285801143E-3</v>
      </c>
      <c r="O3933" s="72">
        <f t="shared" si="183"/>
        <v>-2.0901661619706644E-3</v>
      </c>
    </row>
    <row r="3934" spans="1:15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0.14155239999999999</v>
      </c>
      <c r="F3934" s="5">
        <v>0.1941908</v>
      </c>
      <c r="G3934" s="5">
        <v>5.1926300000000002E-2</v>
      </c>
      <c r="H3934" s="5">
        <v>1.93926</v>
      </c>
      <c r="I3934" s="9">
        <v>0.30579329999999999</v>
      </c>
      <c r="M3934" s="5">
        <f t="shared" si="185"/>
        <v>-6.083421308792019</v>
      </c>
      <c r="N3934" s="95">
        <f t="shared" si="184"/>
        <v>2.2751732532948817E-3</v>
      </c>
      <c r="O3934" s="72">
        <f t="shared" si="183"/>
        <v>-6.0856990741844372</v>
      </c>
    </row>
    <row r="3935" spans="1:15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0.1314583</v>
      </c>
      <c r="F3935" s="5">
        <v>0.20124300000000001</v>
      </c>
      <c r="G3935" s="5">
        <v>5.6275899999999997E-2</v>
      </c>
      <c r="H3935" s="5">
        <v>1.958129</v>
      </c>
      <c r="I3935" s="9">
        <v>0.29107889999999997</v>
      </c>
      <c r="M3935" s="5">
        <f t="shared" si="185"/>
        <v>-6.1718393258309847</v>
      </c>
      <c r="N3935" s="95">
        <f t="shared" si="184"/>
        <v>2.0830449378328379E-3</v>
      </c>
      <c r="O3935" s="72">
        <f t="shared" si="183"/>
        <v>-6.1739245433244694</v>
      </c>
    </row>
    <row r="3936" spans="1:15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0.13414999999999999</v>
      </c>
      <c r="F3936" s="5">
        <v>0.20429900000000001</v>
      </c>
      <c r="G3936" s="5">
        <v>5.5028300000000002E-2</v>
      </c>
      <c r="H3936" s="5">
        <v>1.9469479999999999</v>
      </c>
      <c r="I3936" s="9">
        <v>0.3051296</v>
      </c>
      <c r="M3936" s="5">
        <f t="shared" si="185"/>
        <v>-6.1386622865475031</v>
      </c>
      <c r="N3936" s="95">
        <f t="shared" si="184"/>
        <v>2.1531621066768407E-3</v>
      </c>
      <c r="O3936" s="72">
        <f t="shared" si="183"/>
        <v>-2.1554834930182926E-3</v>
      </c>
    </row>
    <row r="3937" spans="1:15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0.1353444</v>
      </c>
      <c r="F3937" s="5">
        <v>0.19993749999999999</v>
      </c>
      <c r="G3937" s="5">
        <v>5.9255299999999997E-2</v>
      </c>
      <c r="H3937" s="5">
        <v>1.9364140000000001</v>
      </c>
      <c r="I3937" s="9">
        <v>0.29605100000000001</v>
      </c>
      <c r="M3937" s="5">
        <f t="shared" si="185"/>
        <v>-6.1544769384528824</v>
      </c>
      <c r="N3937" s="95">
        <f t="shared" si="184"/>
        <v>2.1194500428355842E-3</v>
      </c>
      <c r="O3937" s="72">
        <f t="shared" si="183"/>
        <v>-2.1216992557023923E-3</v>
      </c>
    </row>
    <row r="3938" spans="1:15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0.1458729</v>
      </c>
      <c r="F3938" s="5">
        <v>0.2145765</v>
      </c>
      <c r="G3938" s="5">
        <v>5.1818099999999999E-2</v>
      </c>
      <c r="H3938" s="5">
        <v>1.9546680000000001</v>
      </c>
      <c r="I3938" s="9">
        <v>0.30999060000000001</v>
      </c>
      <c r="M3938" s="5">
        <f t="shared" si="185"/>
        <v>-6.1323595716776911</v>
      </c>
      <c r="N3938" s="95">
        <f t="shared" si="184"/>
        <v>2.1667462325637259E-3</v>
      </c>
      <c r="O3938" s="72">
        <f t="shared" si="183"/>
        <v>-2.1690970235073684E-3</v>
      </c>
    </row>
    <row r="3939" spans="1:15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0.1431682</v>
      </c>
      <c r="F3939" s="5">
        <v>0.2048228</v>
      </c>
      <c r="G3939" s="5">
        <v>4.7232299999999998E-2</v>
      </c>
      <c r="H3939" s="5">
        <v>1.9407620000000001</v>
      </c>
      <c r="I3939" s="9">
        <v>0.30494250000000001</v>
      </c>
      <c r="M3939" s="5">
        <f t="shared" si="185"/>
        <v>-6.0635841734011242</v>
      </c>
      <c r="N3939" s="95">
        <f t="shared" si="184"/>
        <v>2.3206510183661046E-3</v>
      </c>
      <c r="O3939" s="72">
        <f t="shared" si="183"/>
        <v>-2.3233479020991505E-3</v>
      </c>
    </row>
    <row r="3940" spans="1:15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0.13668859999999999</v>
      </c>
      <c r="F3940" s="5">
        <v>0.21900810000000001</v>
      </c>
      <c r="G3940" s="5">
        <v>5.4834300000000002E-2</v>
      </c>
      <c r="H3940" s="5">
        <v>1.9432430000000001</v>
      </c>
      <c r="I3940" s="9">
        <v>0.30032370000000003</v>
      </c>
      <c r="M3940" s="5">
        <f t="shared" si="185"/>
        <v>-6.15451991926885</v>
      </c>
      <c r="N3940" s="95">
        <f t="shared" si="184"/>
        <v>2.1193591421613351E-3</v>
      </c>
      <c r="O3940" s="72">
        <f t="shared" si="183"/>
        <v>-2.1216081619636938E-3</v>
      </c>
    </row>
    <row r="3941" spans="1:15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0.15657389999999999</v>
      </c>
      <c r="F3941" s="5">
        <v>0.20817840000000001</v>
      </c>
      <c r="G3941" s="5">
        <v>4.8032499999999999E-2</v>
      </c>
      <c r="H3941" s="5">
        <v>1.9511000000000001</v>
      </c>
      <c r="I3941" s="9">
        <v>0.30927559999999998</v>
      </c>
      <c r="M3941" s="5">
        <f t="shared" si="185"/>
        <v>-6.0830980915823059</v>
      </c>
      <c r="N3941" s="95">
        <f t="shared" si="184"/>
        <v>2.2759070733851714E-3</v>
      </c>
      <c r="O3941" s="72">
        <f t="shared" si="183"/>
        <v>-2.2785008861537486E-3</v>
      </c>
    </row>
    <row r="3942" spans="1:15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0.13558519999999999</v>
      </c>
      <c r="F3942" s="5">
        <v>0.2031847</v>
      </c>
      <c r="G3942" s="5">
        <v>5.5071799999999997E-2</v>
      </c>
      <c r="H3942" s="5">
        <v>1.949773</v>
      </c>
      <c r="I3942" s="9">
        <v>0.30626759999999997</v>
      </c>
      <c r="M3942" s="5">
        <f t="shared" si="185"/>
        <v>-6.1405919374698623</v>
      </c>
      <c r="N3942" s="95">
        <f t="shared" si="184"/>
        <v>2.149020181810673E-3</v>
      </c>
      <c r="O3942" s="72">
        <f t="shared" si="183"/>
        <v>-2.1513326392873879E-3</v>
      </c>
    </row>
    <row r="3943" spans="1:15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0.14642839999999999</v>
      </c>
      <c r="F3943" s="5">
        <v>0.21399009999999999</v>
      </c>
      <c r="G3943" s="5">
        <v>4.3559300000000002E-2</v>
      </c>
      <c r="H3943" s="5">
        <v>1.952196</v>
      </c>
      <c r="I3943" s="9">
        <v>0.29956470000000002</v>
      </c>
      <c r="M3943" s="5">
        <f t="shared" si="185"/>
        <v>-6.067735965396424</v>
      </c>
      <c r="N3943" s="95">
        <f t="shared" si="184"/>
        <v>2.3110583519258179E-3</v>
      </c>
      <c r="O3943" s="72">
        <f t="shared" si="183"/>
        <v>-2.3137329688706172E-3</v>
      </c>
    </row>
    <row r="3944" spans="1:15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0.1430225</v>
      </c>
      <c r="F3944" s="5">
        <v>0.21240829999999999</v>
      </c>
      <c r="G3944" s="5">
        <v>5.0385800000000001E-2</v>
      </c>
      <c r="H3944" s="5">
        <v>1.953301</v>
      </c>
      <c r="I3944" s="9">
        <v>0.29507670000000003</v>
      </c>
      <c r="M3944" s="5">
        <f t="shared" si="185"/>
        <v>-6.1259951562523645</v>
      </c>
      <c r="N3944" s="95">
        <f t="shared" si="184"/>
        <v>2.1805501159930111E-3</v>
      </c>
      <c r="O3944" s="72">
        <f t="shared" si="183"/>
        <v>-2.1829309770848336E-3</v>
      </c>
    </row>
    <row r="3945" spans="1:15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0.14752299999999999</v>
      </c>
      <c r="F3945" s="5">
        <v>0.19846140000000001</v>
      </c>
      <c r="G3945" s="5">
        <v>6.0432100000000002E-2</v>
      </c>
      <c r="H3945" s="5">
        <v>1.950167</v>
      </c>
      <c r="I3945" s="9">
        <v>0.3205617</v>
      </c>
      <c r="M3945" s="5">
        <f t="shared" si="185"/>
        <v>-6.1634239971534486</v>
      </c>
      <c r="N3945" s="95">
        <f t="shared" si="184"/>
        <v>2.100611433198184E-3</v>
      </c>
      <c r="O3945" s="72">
        <f t="shared" si="183"/>
        <v>-2.1028208119679053E-3</v>
      </c>
    </row>
    <row r="3946" spans="1:15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0.14339389999999999</v>
      </c>
      <c r="F3946" s="5">
        <v>0.21496970000000001</v>
      </c>
      <c r="G3946" s="5">
        <v>6.3999299999999995E-2</v>
      </c>
      <c r="H3946" s="5">
        <v>1.9545250000000001</v>
      </c>
      <c r="I3946" s="9">
        <v>0.31569380000000002</v>
      </c>
      <c r="M3946" s="5">
        <f t="shared" si="185"/>
        <v>-6.2276343628670547</v>
      </c>
      <c r="N3946" s="95">
        <f t="shared" si="184"/>
        <v>1.9702269628886692E-3</v>
      </c>
      <c r="O3946" s="72">
        <f t="shared" si="183"/>
        <v>-1.9721704131428859E-3</v>
      </c>
    </row>
    <row r="3947" spans="1:15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0.1452764</v>
      </c>
      <c r="F3947" s="5">
        <v>0.21004120000000001</v>
      </c>
      <c r="G3947" s="5">
        <v>4.5979800000000001E-2</v>
      </c>
      <c r="H3947" s="5">
        <v>1.9336089999999999</v>
      </c>
      <c r="I3947" s="9">
        <v>0.2934872</v>
      </c>
      <c r="M3947" s="5">
        <f t="shared" si="185"/>
        <v>-6.0559795552510298</v>
      </c>
      <c r="N3947" s="95">
        <f t="shared" si="184"/>
        <v>2.3383245322430965E-3</v>
      </c>
      <c r="O3947" s="72">
        <f t="shared" si="183"/>
        <v>-2.3410626823406754E-3</v>
      </c>
    </row>
    <row r="3948" spans="1:15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0.13188820000000001</v>
      </c>
      <c r="F3948" s="5">
        <v>0.19840169999999999</v>
      </c>
      <c r="G3948" s="5">
        <v>5.8866500000000002E-2</v>
      </c>
      <c r="H3948" s="5">
        <v>1.9349289999999999</v>
      </c>
      <c r="I3948" s="9">
        <v>0.29821110000000001</v>
      </c>
      <c r="M3948" s="5">
        <f t="shared" si="185"/>
        <v>-6.1468609072506588</v>
      </c>
      <c r="N3948" s="95">
        <f t="shared" si="184"/>
        <v>2.1356188607221057E-3</v>
      </c>
      <c r="O3948" s="72">
        <f t="shared" si="183"/>
        <v>-6.1489988097973081</v>
      </c>
    </row>
    <row r="3949" spans="1:15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0.1432234</v>
      </c>
      <c r="F3949" s="5">
        <v>0.2077426</v>
      </c>
      <c r="G3949" s="5">
        <v>5.0890600000000001E-2</v>
      </c>
      <c r="H3949" s="5">
        <v>1.9377470000000001</v>
      </c>
      <c r="I3949" s="9">
        <v>0.2972052</v>
      </c>
      <c r="M3949" s="5">
        <f t="shared" si="185"/>
        <v>-6.0970599956950142</v>
      </c>
      <c r="N3949" s="95">
        <f t="shared" si="184"/>
        <v>2.2444226981866169E-3</v>
      </c>
      <c r="O3949" s="72">
        <f t="shared" si="183"/>
        <v>-6.0993069408848903</v>
      </c>
    </row>
    <row r="3950" spans="1:15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0.14257139999999999</v>
      </c>
      <c r="F3950" s="5">
        <v>0.2003595</v>
      </c>
      <c r="G3950" s="5">
        <v>5.2894999999999998E-2</v>
      </c>
      <c r="H3950" s="5">
        <v>1.9478530000000001</v>
      </c>
      <c r="I3950" s="9">
        <v>0.30542239999999998</v>
      </c>
      <c r="M3950" s="5">
        <f t="shared" si="185"/>
        <v>-6.1136407357292262</v>
      </c>
      <c r="N3950" s="95">
        <f t="shared" si="184"/>
        <v>2.2075968067727554E-3</v>
      </c>
      <c r="O3950" s="72">
        <f t="shared" si="183"/>
        <v>-2.2100371407805805E-3</v>
      </c>
    </row>
    <row r="3951" spans="1:15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0.12596640000000001</v>
      </c>
      <c r="F3951" s="5">
        <v>0.2041586</v>
      </c>
      <c r="G3951" s="5">
        <v>5.5144899999999997E-2</v>
      </c>
      <c r="H3951" s="5">
        <v>1.933079</v>
      </c>
      <c r="I3951" s="9">
        <v>0.30207990000000001</v>
      </c>
      <c r="M3951" s="5">
        <f t="shared" si="185"/>
        <v>-6.1225705343575303</v>
      </c>
      <c r="N3951" s="95">
        <f t="shared" si="184"/>
        <v>2.1880141099207828E-3</v>
      </c>
      <c r="O3951" s="72">
        <f t="shared" si="183"/>
        <v>-2.1904113101703293E-3</v>
      </c>
    </row>
    <row r="3952" spans="1:15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0.1554779</v>
      </c>
      <c r="F3952" s="5">
        <v>0.21272540000000001</v>
      </c>
      <c r="G3952" s="5">
        <v>3.5658000000000002E-2</v>
      </c>
      <c r="H3952" s="5">
        <v>1.9589209999999999</v>
      </c>
      <c r="I3952" s="9">
        <v>0.30232700000000001</v>
      </c>
      <c r="M3952" s="5">
        <f t="shared" si="185"/>
        <v>-6.007949106937069</v>
      </c>
      <c r="N3952" s="95">
        <f t="shared" si="184"/>
        <v>2.4530939493801703E-3</v>
      </c>
      <c r="O3952" s="72">
        <f t="shared" si="183"/>
        <v>-2.4561077140498968E-3</v>
      </c>
    </row>
    <row r="3953" spans="1:15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0.1454075</v>
      </c>
      <c r="F3953" s="5">
        <v>0.2096489</v>
      </c>
      <c r="G3953" s="5">
        <v>4.6843900000000001E-2</v>
      </c>
      <c r="H3953" s="5">
        <v>1.94295</v>
      </c>
      <c r="I3953" s="9">
        <v>0.30142799999999997</v>
      </c>
      <c r="M3953" s="5">
        <f t="shared" si="185"/>
        <v>-6.0722314364158869</v>
      </c>
      <c r="N3953" s="95">
        <f t="shared" si="184"/>
        <v>2.3007162226902959E-3</v>
      </c>
      <c r="O3953" s="72">
        <f t="shared" si="183"/>
        <v>-2.3033669367333474E-3</v>
      </c>
    </row>
    <row r="3954" spans="1:15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0.15052299999999999</v>
      </c>
      <c r="F3954" s="5">
        <v>0.20291480000000001</v>
      </c>
      <c r="G3954" s="5">
        <v>4.8780299999999999E-2</v>
      </c>
      <c r="H3954" s="5">
        <v>1.9561329999999999</v>
      </c>
      <c r="I3954" s="9">
        <v>0.3051159</v>
      </c>
      <c r="M3954" s="5">
        <f t="shared" si="185"/>
        <v>-6.0945322643623472</v>
      </c>
      <c r="N3954" s="95">
        <f t="shared" si="184"/>
        <v>2.2500903905161777E-3</v>
      </c>
      <c r="O3954" s="72">
        <f t="shared" si="183"/>
        <v>-2.2526256476513374E-3</v>
      </c>
    </row>
    <row r="3955" spans="1:15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0.13490630000000001</v>
      </c>
      <c r="F3955" s="5">
        <v>0.21192530000000001</v>
      </c>
      <c r="G3955" s="5">
        <v>5.0885199999999998E-2</v>
      </c>
      <c r="H3955" s="5">
        <v>1.9528399999999999</v>
      </c>
      <c r="I3955" s="9">
        <v>0.30244460000000001</v>
      </c>
      <c r="M3955" s="5">
        <f t="shared" si="185"/>
        <v>-6.1273502083654776</v>
      </c>
      <c r="N3955" s="95">
        <f t="shared" si="184"/>
        <v>2.1776037879099454E-3</v>
      </c>
      <c r="O3955" s="72">
        <f t="shared" si="183"/>
        <v>-2.1799782147053212E-3</v>
      </c>
    </row>
    <row r="3956" spans="1:15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0.13777410000000001</v>
      </c>
      <c r="F3956" s="5">
        <v>0.19869729999999999</v>
      </c>
      <c r="G3956" s="5">
        <v>4.8187899999999999E-2</v>
      </c>
      <c r="H3956" s="5">
        <v>1.937425</v>
      </c>
      <c r="I3956" s="9">
        <v>0.31094250000000001</v>
      </c>
      <c r="M3956" s="5">
        <f t="shared" si="185"/>
        <v>-6.0555205950663265</v>
      </c>
      <c r="N3956" s="95">
        <f t="shared" si="184"/>
        <v>2.3393954652071026E-3</v>
      </c>
      <c r="O3956" s="72">
        <f t="shared" si="183"/>
        <v>-2.342136125938944E-3</v>
      </c>
    </row>
    <row r="3957" spans="1:15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0.1448535</v>
      </c>
      <c r="F3957" s="5">
        <v>0.2102736</v>
      </c>
      <c r="G3957" s="5">
        <v>4.2152200000000001E-2</v>
      </c>
      <c r="H3957" s="5">
        <v>1.9476869999999999</v>
      </c>
      <c r="I3957" s="9">
        <v>0.30723210000000001</v>
      </c>
      <c r="M3957" s="5">
        <f t="shared" si="185"/>
        <v>-6.0397920883521401</v>
      </c>
      <c r="N3957" s="95">
        <f t="shared" si="184"/>
        <v>2.3763934211956054E-3</v>
      </c>
      <c r="O3957" s="72">
        <f t="shared" si="183"/>
        <v>-2.3792215253889094E-3</v>
      </c>
    </row>
    <row r="3958" spans="1:15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0.1401106</v>
      </c>
      <c r="F3958" s="5">
        <v>0.22347539999999999</v>
      </c>
      <c r="G3958" s="5">
        <v>5.8520200000000001E-2</v>
      </c>
      <c r="H3958" s="5">
        <v>1.9434340000000001</v>
      </c>
      <c r="I3958" s="9">
        <v>0.30637999999999999</v>
      </c>
      <c r="M3958" s="5">
        <f t="shared" si="185"/>
        <v>-6.1856322705911948</v>
      </c>
      <c r="N3958" s="95">
        <f t="shared" si="184"/>
        <v>2.054569476249594E-3</v>
      </c>
      <c r="O3958" s="72">
        <f t="shared" si="183"/>
        <v>-2.0566829995324475E-3</v>
      </c>
    </row>
    <row r="3959" spans="1:15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0.1461161</v>
      </c>
      <c r="F3959" s="5">
        <v>0.22368689999999999</v>
      </c>
      <c r="G3959" s="5">
        <v>4.4920000000000002E-2</v>
      </c>
      <c r="H3959" s="5">
        <v>1.9385060000000001</v>
      </c>
      <c r="I3959" s="9">
        <v>0.3134923</v>
      </c>
      <c r="M3959" s="5">
        <f t="shared" si="185"/>
        <v>-6.0624015430358966</v>
      </c>
      <c r="N3959" s="95">
        <f t="shared" si="184"/>
        <v>2.3233907339619774E-3</v>
      </c>
      <c r="O3959" s="72">
        <f t="shared" si="183"/>
        <v>-2.3260939941781218E-3</v>
      </c>
    </row>
    <row r="3960" spans="1:15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0.14116590000000001</v>
      </c>
      <c r="F3960" s="5">
        <v>0.21814720000000001</v>
      </c>
      <c r="G3960" s="5">
        <v>5.56088E-2</v>
      </c>
      <c r="H3960" s="5">
        <v>1.950674</v>
      </c>
      <c r="I3960" s="9">
        <v>0.30534719999999999</v>
      </c>
      <c r="M3960" s="5">
        <f t="shared" si="185"/>
        <v>-6.1663368414481017</v>
      </c>
      <c r="N3960" s="95">
        <f t="shared" si="184"/>
        <v>2.0945143791834581E-3</v>
      </c>
      <c r="O3960" s="72">
        <f t="shared" si="183"/>
        <v>-2.096710942116861E-3</v>
      </c>
    </row>
    <row r="3961" spans="1:15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0.13940459999999999</v>
      </c>
      <c r="F3961" s="5">
        <v>0.21400259999999999</v>
      </c>
      <c r="G3961" s="5">
        <v>6.0391399999999998E-2</v>
      </c>
      <c r="H3961" s="5">
        <v>1.9438070000000001</v>
      </c>
      <c r="I3961" s="9">
        <v>0.29832379999999997</v>
      </c>
      <c r="M3961" s="5">
        <f t="shared" si="185"/>
        <v>-6.1927060191248895</v>
      </c>
      <c r="N3961" s="95">
        <f t="shared" si="184"/>
        <v>2.0401167960607744E-3</v>
      </c>
      <c r="O3961" s="72">
        <f t="shared" si="183"/>
        <v>-2.0422006690434249E-3</v>
      </c>
    </row>
    <row r="3962" spans="1:15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0.1551786</v>
      </c>
      <c r="F3962" s="5">
        <v>0.2172222</v>
      </c>
      <c r="G3962" s="5">
        <v>4.5847300000000001E-2</v>
      </c>
      <c r="H3962" s="5">
        <v>1.9520649999999999</v>
      </c>
      <c r="I3962" s="9">
        <v>0.31807809999999997</v>
      </c>
      <c r="M3962" s="5">
        <f t="shared" si="185"/>
        <v>-6.0754293604271297</v>
      </c>
      <c r="N3962" s="95">
        <f t="shared" si="184"/>
        <v>2.2933873055775967E-3</v>
      </c>
      <c r="O3962" s="72">
        <f t="shared" si="183"/>
        <v>-2.2960211459589091E-3</v>
      </c>
    </row>
    <row r="3963" spans="1:15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0.14006350000000001</v>
      </c>
      <c r="F3963" s="5">
        <v>0.21141470000000001</v>
      </c>
      <c r="G3963" s="5">
        <v>4.7954400000000001E-2</v>
      </c>
      <c r="H3963" s="5">
        <v>1.9386030000000001</v>
      </c>
      <c r="I3963" s="9">
        <v>0.29797050000000003</v>
      </c>
      <c r="M3963" s="5">
        <f t="shared" si="185"/>
        <v>-6.0811117809606454</v>
      </c>
      <c r="N3963" s="95">
        <f t="shared" si="184"/>
        <v>2.2804219052153189E-3</v>
      </c>
      <c r="O3963" s="72">
        <f t="shared" si="183"/>
        <v>-2.2830260269989995E-3</v>
      </c>
    </row>
    <row r="3964" spans="1:15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0.14648739999999999</v>
      </c>
      <c r="F3964" s="5">
        <v>0.19967589999999999</v>
      </c>
      <c r="G3964" s="5">
        <v>6.1320300000000001E-2</v>
      </c>
      <c r="H3964" s="5">
        <v>1.9317329999999999</v>
      </c>
      <c r="I3964" s="9">
        <v>0.31004660000000001</v>
      </c>
      <c r="M3964" s="5">
        <f t="shared" si="185"/>
        <v>-6.1498640038063002</v>
      </c>
      <c r="N3964" s="95">
        <f t="shared" si="184"/>
        <v>2.1292286468378133E-3</v>
      </c>
      <c r="O3964" s="72">
        <f t="shared" si="183"/>
        <v>-2.1314986770010003E-3</v>
      </c>
    </row>
    <row r="3965" spans="1:15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0.38147160000000002</v>
      </c>
      <c r="F3965" s="5">
        <v>9.2574400000000001E-2</v>
      </c>
      <c r="G3965" s="5">
        <v>5.6434900000000003E-2</v>
      </c>
      <c r="H3965" s="5">
        <v>6.197883</v>
      </c>
      <c r="I3965" s="9">
        <v>0.28487440000000003</v>
      </c>
      <c r="M3965" s="5">
        <f t="shared" si="185"/>
        <v>-12.671779758062883</v>
      </c>
      <c r="N3965" s="95">
        <f t="shared" si="184"/>
        <v>3.1384456500472391E-6</v>
      </c>
      <c r="O3965" s="72">
        <f t="shared" si="183"/>
        <v>-12.671782896513458</v>
      </c>
    </row>
    <row r="3966" spans="1:15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0.1737504</v>
      </c>
      <c r="F3966" s="5">
        <v>-0.2126392</v>
      </c>
      <c r="G3966" s="5">
        <v>-1.4288199999999999E-2</v>
      </c>
      <c r="H3966" s="5">
        <v>0.25286120000000001</v>
      </c>
      <c r="I3966" s="9">
        <v>0.18170049999999999</v>
      </c>
      <c r="M3966" s="5">
        <f t="shared" si="185"/>
        <v>-2.3383581611526636</v>
      </c>
      <c r="N3966" s="95">
        <f t="shared" si="184"/>
        <v>8.7995587179143811E-2</v>
      </c>
      <c r="O3966" s="72">
        <f t="shared" si="183"/>
        <v>-2.4304686114528153</v>
      </c>
    </row>
    <row r="3967" spans="1:15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0.146596</v>
      </c>
      <c r="F3967" s="5">
        <v>-0.35101759999999999</v>
      </c>
      <c r="G3967" s="5">
        <v>1.9618099999999999E-2</v>
      </c>
      <c r="H3967" s="5">
        <v>0.1599351</v>
      </c>
      <c r="I3967" s="9">
        <v>0.22808210000000001</v>
      </c>
      <c r="M3967" s="5">
        <f t="shared" si="185"/>
        <v>-2.2427938661808788</v>
      </c>
      <c r="N3967" s="95">
        <f t="shared" si="184"/>
        <v>9.5972866309300423E-2</v>
      </c>
      <c r="O3967" s="72">
        <f t="shared" si="183"/>
        <v>-2.3436897700767059</v>
      </c>
    </row>
    <row r="3968" spans="1:15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0.2492964</v>
      </c>
      <c r="F3968" s="5">
        <v>-0.82125309999999996</v>
      </c>
      <c r="G3968" s="5">
        <v>-1.05019E-2</v>
      </c>
      <c r="H3968" s="5">
        <v>4.57112E-2</v>
      </c>
      <c r="I3968" s="9">
        <v>0.2077814</v>
      </c>
      <c r="M3968" s="5">
        <f t="shared" si="185"/>
        <v>-1.1061253343067841</v>
      </c>
      <c r="N3968" s="95">
        <f t="shared" si="184"/>
        <v>0.24859395148321239</v>
      </c>
      <c r="O3968" s="72">
        <f t="shared" si="183"/>
        <v>-1.3919344305184385</v>
      </c>
    </row>
    <row r="3969" spans="1:15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-2.0411229999999998</v>
      </c>
      <c r="F3969" s="5">
        <v>-2.4018609999999998</v>
      </c>
      <c r="G3969" s="5">
        <v>-0.59182129999999999</v>
      </c>
      <c r="H3969" s="5">
        <v>8.2829600000000003E-2</v>
      </c>
      <c r="I3969" s="9">
        <v>0.1204012</v>
      </c>
      <c r="M3969" s="5">
        <f t="shared" si="185"/>
        <v>4.7796757447010929</v>
      </c>
      <c r="N3969" s="95">
        <f t="shared" si="184"/>
        <v>0.99167122917349682</v>
      </c>
      <c r="O3969" s="72">
        <f t="shared" si="183"/>
        <v>-8.3636488338767953E-3</v>
      </c>
    </row>
    <row r="3970" spans="1:15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9.7675100000000001E-2</v>
      </c>
      <c r="F3970" s="5">
        <v>-2.2580209999999998</v>
      </c>
      <c r="G3970" s="5">
        <v>6.6624900000000001E-2</v>
      </c>
      <c r="H3970" s="5">
        <v>4.5649700000000001E-2</v>
      </c>
      <c r="I3970" s="9">
        <v>0.152202</v>
      </c>
      <c r="M3970" s="5">
        <f t="shared" si="185"/>
        <v>0.26884916477636145</v>
      </c>
      <c r="N3970" s="95">
        <f t="shared" si="184"/>
        <v>0.56681035481052389</v>
      </c>
      <c r="O3970" s="72">
        <f t="shared" ref="O3970:O4001" si="186">C3970*LN(logistic(M3970))+(1-C3970)*LN(1-logistic(M3970))</f>
        <v>-0.56773050243600764</v>
      </c>
    </row>
    <row r="3971" spans="1:15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0.20525060000000001</v>
      </c>
      <c r="F3971" s="5">
        <v>-2.0273180000000002</v>
      </c>
      <c r="G3971" s="5">
        <v>9.6336699999999997E-2</v>
      </c>
      <c r="H3971" s="5">
        <v>9.9910799999999994E-2</v>
      </c>
      <c r="I3971" s="9">
        <v>0.14711089999999999</v>
      </c>
      <c r="M3971" s="5">
        <f t="shared" si="185"/>
        <v>-0.34931071816923376</v>
      </c>
      <c r="N3971" s="95">
        <f t="shared" ref="N3971:N4001" si="187">logistic(M3971)</f>
        <v>0.41354958010449827</v>
      </c>
      <c r="O3971" s="72">
        <f t="shared" si="186"/>
        <v>-0.88297786818871415</v>
      </c>
    </row>
    <row r="3972" spans="1:15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4.3944499999999997E-2</v>
      </c>
      <c r="F3972" s="5">
        <v>-1.508527</v>
      </c>
      <c r="G3972" s="5">
        <v>3.7106699999999999E-2</v>
      </c>
      <c r="H3972" s="5">
        <v>3.7465100000000001E-2</v>
      </c>
      <c r="I3972" s="9">
        <v>4.7139300000000002E-2</v>
      </c>
      <c r="M3972" s="5">
        <f t="shared" ref="M3972:M4001" si="188">MMULT(D3972:I3972,$L$20:$L$25)</f>
        <v>-0.65914696495310943</v>
      </c>
      <c r="N3972" s="95">
        <f t="shared" si="187"/>
        <v>0.34093126006389701</v>
      </c>
      <c r="O3972" s="72">
        <f t="shared" si="186"/>
        <v>-1.0760744054096141</v>
      </c>
    </row>
    <row r="3973" spans="1:15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-0.2525732</v>
      </c>
      <c r="F3973" s="5">
        <v>-1.382541</v>
      </c>
      <c r="G3973" s="5">
        <v>3.3042500000000002E-2</v>
      </c>
      <c r="H3973" s="5">
        <v>4.6837700000000003E-2</v>
      </c>
      <c r="I3973" s="9">
        <v>4.1728599999999998E-2</v>
      </c>
      <c r="M3973" s="5">
        <f t="shared" si="188"/>
        <v>-0.95098863821665658</v>
      </c>
      <c r="N3973" s="95">
        <f t="shared" si="187"/>
        <v>0.27868604231550459</v>
      </c>
      <c r="O3973" s="72">
        <f t="shared" si="186"/>
        <v>-1.277669427142305</v>
      </c>
    </row>
    <row r="3974" spans="1:15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0.32361960000000001</v>
      </c>
      <c r="F3974" s="5">
        <v>0.1141382</v>
      </c>
      <c r="G3974" s="5">
        <v>3.1479399999999998E-2</v>
      </c>
      <c r="H3974" s="5">
        <v>5.5736000000000001E-2</v>
      </c>
      <c r="I3974" s="9">
        <v>0.76675749999999998</v>
      </c>
      <c r="M3974" s="5">
        <f t="shared" si="188"/>
        <v>-2.440781962064372</v>
      </c>
      <c r="N3974" s="95">
        <f t="shared" si="187"/>
        <v>8.0115265139032277E-2</v>
      </c>
      <c r="O3974" s="72">
        <f t="shared" si="186"/>
        <v>-2.524288867047245</v>
      </c>
    </row>
    <row r="3975" spans="1:15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-2.0382E-3</v>
      </c>
      <c r="F3975" s="5">
        <v>-0.23680109999999999</v>
      </c>
      <c r="G3975" s="5">
        <v>-2.27902E-2</v>
      </c>
      <c r="H3975" s="5">
        <v>0.4122499</v>
      </c>
      <c r="I3975" s="9">
        <v>0.3472654</v>
      </c>
      <c r="M3975" s="5">
        <f t="shared" si="188"/>
        <v>-2.4594603948414888</v>
      </c>
      <c r="N3975" s="95">
        <f t="shared" si="187"/>
        <v>7.8749475545773134E-2</v>
      </c>
      <c r="O3975" s="72">
        <f t="shared" si="186"/>
        <v>-2.5414836610347851</v>
      </c>
    </row>
    <row r="3976" spans="1:15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3.06512E-2</v>
      </c>
      <c r="F3976" s="5">
        <v>-0.3071643</v>
      </c>
      <c r="G3976" s="5">
        <v>4.9164899999999997E-2</v>
      </c>
      <c r="H3976" s="5">
        <v>0.3450511</v>
      </c>
      <c r="I3976" s="9">
        <v>0.165355</v>
      </c>
      <c r="M3976" s="5">
        <f t="shared" si="188"/>
        <v>-2.9248236790482895</v>
      </c>
      <c r="N3976" s="95">
        <f t="shared" si="187"/>
        <v>5.0939993833993252E-2</v>
      </c>
      <c r="O3976" s="72">
        <f t="shared" si="186"/>
        <v>-2.9771069304753319</v>
      </c>
    </row>
    <row r="3977" spans="1:15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3.0484399999999998E-2</v>
      </c>
      <c r="F3977" s="5">
        <v>-0.3930804</v>
      </c>
      <c r="G3977" s="5">
        <v>4.1598599999999999E-2</v>
      </c>
      <c r="H3977" s="5">
        <v>0.1243332</v>
      </c>
      <c r="I3977" s="9">
        <v>0.16745409999999999</v>
      </c>
      <c r="M3977" s="5">
        <f t="shared" si="188"/>
        <v>-2.3864106543159069</v>
      </c>
      <c r="N3977" s="95">
        <f t="shared" si="187"/>
        <v>8.4214839121948409E-2</v>
      </c>
      <c r="O3977" s="72">
        <f t="shared" si="186"/>
        <v>-2.4743841366589892</v>
      </c>
    </row>
    <row r="3978" spans="1:15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4.9805500000000003E-2</v>
      </c>
      <c r="F3978" s="5">
        <v>-0.91765739999999996</v>
      </c>
      <c r="G3978" s="5">
        <v>4.3266899999999997E-2</v>
      </c>
      <c r="H3978" s="5">
        <v>4.7632500000000001E-2</v>
      </c>
      <c r="I3978" s="9">
        <v>0.232243</v>
      </c>
      <c r="M3978" s="5">
        <f t="shared" si="188"/>
        <v>-1.4666213675690825</v>
      </c>
      <c r="N3978" s="95">
        <f t="shared" si="187"/>
        <v>0.18745669270625376</v>
      </c>
      <c r="O3978" s="72">
        <f t="shared" si="186"/>
        <v>-1.674207432483179</v>
      </c>
    </row>
    <row r="3979" spans="1:15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2.0341100000000001E-2</v>
      </c>
      <c r="F3979" s="5">
        <v>-0.98977139999999997</v>
      </c>
      <c r="G3979" s="5">
        <v>4.7659100000000003E-2</v>
      </c>
      <c r="H3979" s="5">
        <v>3.1556599999999997E-2</v>
      </c>
      <c r="I3979" s="9">
        <v>0.20943929999999999</v>
      </c>
      <c r="M3979" s="5">
        <f t="shared" si="188"/>
        <v>-1.3976229151627806</v>
      </c>
      <c r="N3979" s="95">
        <f t="shared" si="187"/>
        <v>0.19819358987648333</v>
      </c>
      <c r="O3979" s="72">
        <f t="shared" si="186"/>
        <v>-1.6185109993020719</v>
      </c>
    </row>
    <row r="3980" spans="1:15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0.13586200000000001</v>
      </c>
      <c r="F3980" s="5">
        <v>-0.30496040000000002</v>
      </c>
      <c r="G3980" s="5">
        <v>5.32725E-2</v>
      </c>
      <c r="H3980" s="5">
        <v>4.9464500000000002E-2</v>
      </c>
      <c r="I3980" s="9">
        <v>0.20796619999999999</v>
      </c>
      <c r="M3980" s="5">
        <f t="shared" si="188"/>
        <v>-2.4198348532875951</v>
      </c>
      <c r="N3980" s="95">
        <f t="shared" si="187"/>
        <v>8.1672640976078806E-2</v>
      </c>
      <c r="O3980" s="72">
        <f t="shared" si="186"/>
        <v>-2.505036204972074</v>
      </c>
    </row>
    <row r="3981" spans="1:15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0.17956050000000001</v>
      </c>
      <c r="F3981" s="5">
        <v>-2.22626E-2</v>
      </c>
      <c r="G3981" s="5">
        <v>2.50937E-2</v>
      </c>
      <c r="H3981" s="5">
        <v>0.27645599999999998</v>
      </c>
      <c r="I3981" s="9">
        <v>0.64183299999999999</v>
      </c>
      <c r="M3981" s="5">
        <f t="shared" si="188"/>
        <v>-2.6802260830351594</v>
      </c>
      <c r="N3981" s="95">
        <f t="shared" si="187"/>
        <v>6.4150302163388476E-2</v>
      </c>
      <c r="O3981" s="72">
        <f t="shared" si="186"/>
        <v>-2.7465264776683194</v>
      </c>
    </row>
    <row r="3982" spans="1:15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3.3396000000000002E-2</v>
      </c>
      <c r="F3982" s="5">
        <v>-0.30283339999999997</v>
      </c>
      <c r="G3982" s="5">
        <v>1.0686000000000001E-3</v>
      </c>
      <c r="H3982" s="5">
        <v>0.24321580000000001</v>
      </c>
      <c r="I3982" s="9">
        <v>0.8027976</v>
      </c>
      <c r="M3982" s="5">
        <f t="shared" si="188"/>
        <v>-1.9879369729305494</v>
      </c>
      <c r="N3982" s="95">
        <f t="shared" si="187"/>
        <v>0.12047529176947383</v>
      </c>
      <c r="O3982" s="72">
        <f t="shared" si="186"/>
        <v>-2.1163105946327856</v>
      </c>
    </row>
    <row r="3983" spans="1:15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-0.13360340000000001</v>
      </c>
      <c r="F3983" s="5">
        <v>-0.30906080000000002</v>
      </c>
      <c r="G3983" s="5">
        <v>3.85736E-2</v>
      </c>
      <c r="H3983" s="5">
        <v>0.1660616</v>
      </c>
      <c r="I3983" s="9">
        <v>0.52703420000000001</v>
      </c>
      <c r="M3983" s="5">
        <f t="shared" si="188"/>
        <v>-2.3960352000643441</v>
      </c>
      <c r="N3983" s="95">
        <f t="shared" si="187"/>
        <v>8.3475532390317561E-2</v>
      </c>
      <c r="O3983" s="72">
        <f t="shared" si="186"/>
        <v>-2.4832017153312771</v>
      </c>
    </row>
    <row r="3984" spans="1:15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0.39794200000000002</v>
      </c>
      <c r="F3984" s="5">
        <v>-4.4470500000000003E-2</v>
      </c>
      <c r="G3984" s="5">
        <v>6.5156599999999995E-2</v>
      </c>
      <c r="H3984" s="5">
        <v>5.6160799999999997E-2</v>
      </c>
      <c r="I3984" s="9">
        <v>0.76280650000000005</v>
      </c>
      <c r="M3984" s="5">
        <f t="shared" si="188"/>
        <v>-2.4518736410108675</v>
      </c>
      <c r="N3984" s="95">
        <f t="shared" si="187"/>
        <v>7.9301641361150976E-2</v>
      </c>
      <c r="O3984" s="72">
        <f t="shared" si="186"/>
        <v>-2.5344964524325748</v>
      </c>
    </row>
    <row r="3985" spans="1:15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-7.8245099999999998E-2</v>
      </c>
      <c r="F3985" s="5">
        <v>-0.1172523</v>
      </c>
      <c r="G3985" s="5">
        <v>3.62472E-2</v>
      </c>
      <c r="H3985" s="5">
        <v>0.22578960000000001</v>
      </c>
      <c r="I3985" s="9">
        <v>0.31974970000000003</v>
      </c>
      <c r="M3985" s="5">
        <f t="shared" si="188"/>
        <v>-2.8570208092486853</v>
      </c>
      <c r="N3985" s="95">
        <f t="shared" si="187"/>
        <v>5.4319535260548328E-2</v>
      </c>
      <c r="O3985" s="72">
        <f t="shared" si="186"/>
        <v>-2.9128713513546667</v>
      </c>
    </row>
    <row r="3986" spans="1:15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-0.1218887</v>
      </c>
      <c r="F3986" s="5">
        <v>-0.1943018</v>
      </c>
      <c r="G3986" s="5">
        <v>2.1767100000000001E-2</v>
      </c>
      <c r="H3986" s="5">
        <v>0.14646219999999999</v>
      </c>
      <c r="I3986" s="9">
        <v>0.3162027</v>
      </c>
      <c r="M3986" s="5">
        <f t="shared" si="188"/>
        <v>-2.5230304436382056</v>
      </c>
      <c r="N3986" s="95">
        <f t="shared" si="187"/>
        <v>7.4259348659804214E-2</v>
      </c>
      <c r="O3986" s="72">
        <f t="shared" si="186"/>
        <v>-2.6001916013489086</v>
      </c>
    </row>
    <row r="3987" spans="1:15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-0.18463109999999999</v>
      </c>
      <c r="F3987" s="5">
        <v>-0.38685039999999998</v>
      </c>
      <c r="G3987" s="5">
        <v>-8.7665E-3</v>
      </c>
      <c r="H3987" s="5">
        <v>9.9530400000000005E-2</v>
      </c>
      <c r="I3987" s="9">
        <v>0.4123231</v>
      </c>
      <c r="M3987" s="5">
        <f t="shared" si="188"/>
        <v>-1.8904626099432214</v>
      </c>
      <c r="N3987" s="95">
        <f t="shared" si="187"/>
        <v>0.131191731946906</v>
      </c>
      <c r="O3987" s="72">
        <f t="shared" si="186"/>
        <v>-2.0310954231552727</v>
      </c>
    </row>
    <row r="3988" spans="1:15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0.22941810000000001</v>
      </c>
      <c r="F3988" s="5">
        <v>-1.871837</v>
      </c>
      <c r="G3988" s="5">
        <v>3.5006999999999998E-3</v>
      </c>
      <c r="H3988" s="5">
        <v>0.21097830000000001</v>
      </c>
      <c r="I3988" s="9">
        <v>0.10642699999999999</v>
      </c>
      <c r="M3988" s="5">
        <f t="shared" si="188"/>
        <v>-2.4977500401149696E-2</v>
      </c>
      <c r="N3988" s="95">
        <f t="shared" si="187"/>
        <v>0.4937559495221937</v>
      </c>
      <c r="O3988" s="72">
        <f t="shared" si="186"/>
        <v>-0.70571391317419963</v>
      </c>
    </row>
    <row r="3989" spans="1:15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-0.21106430000000001</v>
      </c>
      <c r="F3989" s="5">
        <v>-0.85387860000000004</v>
      </c>
      <c r="G3989" s="5">
        <v>4.7360100000000002E-2</v>
      </c>
      <c r="H3989" s="5">
        <v>6.8954799999999997E-2</v>
      </c>
      <c r="I3989" s="9">
        <v>0.54774279999999997</v>
      </c>
      <c r="M3989" s="5">
        <f t="shared" si="188"/>
        <v>-1.5386588478787708</v>
      </c>
      <c r="N3989" s="95">
        <f t="shared" si="187"/>
        <v>0.17673032341536551</v>
      </c>
      <c r="O3989" s="72">
        <f t="shared" si="186"/>
        <v>-1.7331303047851301</v>
      </c>
    </row>
    <row r="3990" spans="1:15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-0.12149160000000001</v>
      </c>
      <c r="F3990" s="5">
        <v>-9.0418700000000005E-2</v>
      </c>
      <c r="G3990" s="5">
        <v>-1.38338E-2</v>
      </c>
      <c r="H3990" s="5">
        <v>0.13589999999999999</v>
      </c>
      <c r="I3990" s="9">
        <v>0.33792460000000002</v>
      </c>
      <c r="M3990" s="5">
        <f t="shared" si="188"/>
        <v>-2.3588473703451451</v>
      </c>
      <c r="N3990" s="95">
        <f t="shared" si="187"/>
        <v>8.6365100736300382E-2</v>
      </c>
      <c r="O3990" s="72">
        <f t="shared" si="186"/>
        <v>-2.4491716114356663</v>
      </c>
    </row>
    <row r="3991" spans="1:15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0.24432619999999999</v>
      </c>
      <c r="F3991" s="5">
        <v>-0.28897800000000001</v>
      </c>
      <c r="G3991" s="5">
        <v>5.9090200000000002E-2</v>
      </c>
      <c r="H3991" s="5">
        <v>2.1270380000000002</v>
      </c>
      <c r="I3991" s="9">
        <v>0.21375340000000001</v>
      </c>
      <c r="M3991" s="5">
        <f t="shared" si="188"/>
        <v>-5.7518789490995959</v>
      </c>
      <c r="N3991" s="95">
        <f t="shared" si="187"/>
        <v>3.16674599013651E-3</v>
      </c>
      <c r="O3991" s="72">
        <f t="shared" si="186"/>
        <v>-5.7550507198406926</v>
      </c>
    </row>
    <row r="3992" spans="1:15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0.1710874</v>
      </c>
      <c r="F3992" s="5">
        <v>-0.26302160000000002</v>
      </c>
      <c r="G3992" s="5">
        <v>2.55669E-2</v>
      </c>
      <c r="H3992" s="5">
        <v>3.0750400000000001E-2</v>
      </c>
      <c r="I3992" s="9">
        <v>0.18894</v>
      </c>
      <c r="M3992" s="5">
        <f t="shared" si="188"/>
        <v>-2.2265673279172096</v>
      </c>
      <c r="N3992" s="95">
        <f t="shared" si="187"/>
        <v>9.7389973852255021E-2</v>
      </c>
      <c r="O3992" s="72">
        <f t="shared" si="186"/>
        <v>-2.3290320114939709</v>
      </c>
    </row>
    <row r="3993" spans="1:15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-0.89924099999999996</v>
      </c>
      <c r="F3993" s="5">
        <v>-0.52081789999999994</v>
      </c>
      <c r="G3993" s="5">
        <v>3.6022100000000001E-2</v>
      </c>
      <c r="H3993" s="5">
        <v>2.72822E-2</v>
      </c>
      <c r="I3993" s="9">
        <v>0.58721610000000002</v>
      </c>
      <c r="M3993" s="5">
        <f t="shared" si="188"/>
        <v>-2.1265493429208191</v>
      </c>
      <c r="N3993" s="95">
        <f t="shared" si="187"/>
        <v>0.10654301957522821</v>
      </c>
      <c r="O3993" s="72">
        <f t="shared" si="186"/>
        <v>-2.2392064357208197</v>
      </c>
    </row>
    <row r="3994" spans="1:15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0.2993577</v>
      </c>
      <c r="F3994" s="5">
        <v>3.3068599999999997E-2</v>
      </c>
      <c r="G3994" s="5">
        <v>2.79341E-2</v>
      </c>
      <c r="H3994" s="5">
        <v>3.9038799999999999E-2</v>
      </c>
      <c r="I3994" s="9">
        <v>0.57052159999999996</v>
      </c>
      <c r="M3994" s="5">
        <f t="shared" si="188"/>
        <v>-2.3996032954520201</v>
      </c>
      <c r="N3994" s="95">
        <f t="shared" si="187"/>
        <v>8.3202952201457361E-2</v>
      </c>
      <c r="O3994" s="72">
        <f t="shared" si="186"/>
        <v>-2.4864724485938945</v>
      </c>
    </row>
    <row r="3995" spans="1:15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0.41329719999999998</v>
      </c>
      <c r="F3995" s="5">
        <v>-0.2284214</v>
      </c>
      <c r="G3995" s="5">
        <v>5.8405600000000002E-2</v>
      </c>
      <c r="H3995" s="5">
        <v>0.30966680000000002</v>
      </c>
      <c r="I3995" s="9">
        <v>0.52742920000000004</v>
      </c>
      <c r="M3995" s="5">
        <f t="shared" si="188"/>
        <v>-2.6738937734826895</v>
      </c>
      <c r="N3995" s="95">
        <f t="shared" si="187"/>
        <v>6.453151347102265E-2</v>
      </c>
      <c r="O3995" s="72">
        <f t="shared" si="186"/>
        <v>-2.7406015935511308</v>
      </c>
    </row>
    <row r="3996" spans="1:15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0.18551980000000001</v>
      </c>
      <c r="F3996" s="5">
        <v>0.12534680000000001</v>
      </c>
      <c r="G3996" s="5">
        <v>7.14944E-2</v>
      </c>
      <c r="H3996" s="5">
        <v>5.2221400000000001E-2</v>
      </c>
      <c r="I3996" s="9">
        <v>0.81546289999999999</v>
      </c>
      <c r="M3996" s="5">
        <f t="shared" si="188"/>
        <v>-2.798604940640621</v>
      </c>
      <c r="N3996" s="95">
        <f t="shared" si="187"/>
        <v>5.739960884868988E-2</v>
      </c>
      <c r="O3996" s="72">
        <f t="shared" si="186"/>
        <v>-2.8577177901625896</v>
      </c>
    </row>
    <row r="3997" spans="1:15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2.8727599999999999E-2</v>
      </c>
      <c r="F3997" s="5">
        <v>-1.846117</v>
      </c>
      <c r="G3997" s="5">
        <v>3.3956E-2</v>
      </c>
      <c r="H3997" s="5">
        <v>3.4679799999999997E-2</v>
      </c>
      <c r="I3997" s="9">
        <v>0.67804419999999999</v>
      </c>
      <c r="M3997" s="5">
        <f t="shared" si="188"/>
        <v>0.24603816848058313</v>
      </c>
      <c r="N3997" s="95">
        <f t="shared" si="187"/>
        <v>0.56120112012631818</v>
      </c>
      <c r="O3997" s="72">
        <f t="shared" si="186"/>
        <v>-0.57767593480728752</v>
      </c>
    </row>
    <row r="3998" spans="1:15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0.1721674</v>
      </c>
      <c r="F3998" s="5">
        <v>-6.8613499999999994E-2</v>
      </c>
      <c r="G3998" s="5">
        <v>-4.6987000000000001E-3</v>
      </c>
      <c r="H3998" s="5">
        <v>4.35187E-2</v>
      </c>
      <c r="I3998" s="9">
        <v>0.23529910000000001</v>
      </c>
      <c r="M3998" s="5">
        <f t="shared" si="188"/>
        <v>-2.2583150480848286</v>
      </c>
      <c r="N3998" s="95">
        <f t="shared" si="187"/>
        <v>9.4634635241219581E-2</v>
      </c>
      <c r="O3998" s="72">
        <f t="shared" si="186"/>
        <v>-2.3577317468737071</v>
      </c>
    </row>
    <row r="3999" spans="1:15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5.5884999999999997E-3</v>
      </c>
      <c r="F3999" s="5">
        <v>-0.26006790000000002</v>
      </c>
      <c r="G3999" s="5">
        <v>3.6877600000000003E-2</v>
      </c>
      <c r="H3999" s="5">
        <v>0.2982553</v>
      </c>
      <c r="I3999" s="9">
        <v>0.14810000000000001</v>
      </c>
      <c r="M3999" s="5">
        <f t="shared" si="188"/>
        <v>-2.841521962818947</v>
      </c>
      <c r="N3999" s="95">
        <f t="shared" si="187"/>
        <v>5.5121215902497529E-2</v>
      </c>
      <c r="O3999" s="72">
        <f t="shared" si="186"/>
        <v>-2.898220593331037</v>
      </c>
    </row>
    <row r="4000" spans="1:15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-0.99423019999999995</v>
      </c>
      <c r="F4000" s="5">
        <v>-0.43353180000000002</v>
      </c>
      <c r="G4000" s="5">
        <v>-2.4369999999999999E-4</v>
      </c>
      <c r="H4000" s="5">
        <v>3.5502199999999998E-2</v>
      </c>
      <c r="I4000" s="9">
        <v>0.33046740000000002</v>
      </c>
      <c r="M4000" s="5">
        <f t="shared" si="188"/>
        <v>-2.1749487373078176</v>
      </c>
      <c r="N4000" s="95">
        <f t="shared" si="187"/>
        <v>0.10202276547979287</v>
      </c>
      <c r="O4000" s="72">
        <f t="shared" si="186"/>
        <v>-2.2825592996229056</v>
      </c>
    </row>
    <row r="4001" spans="1:15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6.5566100000000002E-2</v>
      </c>
      <c r="F4001" s="5">
        <v>-0.1137388</v>
      </c>
      <c r="G4001" s="5">
        <v>3.6023600000000003E-2</v>
      </c>
      <c r="H4001" s="5">
        <v>3.76323E-2</v>
      </c>
      <c r="I4001" s="9">
        <v>0.11636009999999999</v>
      </c>
      <c r="M4001" s="5">
        <f t="shared" si="188"/>
        <v>-2.6269455443047991</v>
      </c>
      <c r="N4001" s="95">
        <f t="shared" si="187"/>
        <v>6.7424255763700466E-2</v>
      </c>
      <c r="O4001" s="72">
        <f t="shared" si="186"/>
        <v>-2.6967504480046487</v>
      </c>
    </row>
  </sheetData>
  <mergeCells count="3">
    <mergeCell ref="K9:L9"/>
    <mergeCell ref="K19:L19"/>
    <mergeCell ref="P19:Q19"/>
  </mergeCells>
  <phoneticPr fontId="2" type="noConversion"/>
  <pageMargins left="0.75" right="0.75" top="1" bottom="1" header="0.5" footer="0.5"/>
  <pageSetup paperSize="9" orientation="portrait"/>
  <headerFooter alignWithMargins="0"/>
  <ignoredErrors>
    <ignoredError sqref="M2 M3:M4001" formulaRange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R4001"/>
  <sheetViews>
    <sheetView workbookViewId="0">
      <selection activeCell="L1" sqref="L1:M1"/>
    </sheetView>
  </sheetViews>
  <sheetFormatPr baseColWidth="10" defaultColWidth="8.7109375" defaultRowHeight="16" x14ac:dyDescent="0.2"/>
  <cols>
    <col min="1" max="1" width="6.7109375" style="10" customWidth="1"/>
    <col min="2" max="2" width="5" style="10" bestFit="1" customWidth="1"/>
    <col min="3" max="3" width="8.28515625" style="10" bestFit="1" customWidth="1"/>
    <col min="4" max="4" width="5.5703125" style="10" bestFit="1" customWidth="1"/>
    <col min="5" max="5" width="6.7109375" style="10" bestFit="1" customWidth="1"/>
    <col min="6" max="6" width="6.140625" style="10" bestFit="1" customWidth="1"/>
    <col min="7" max="7" width="7.42578125" style="10" bestFit="1" customWidth="1"/>
    <col min="8" max="8" width="6.140625" style="10" bestFit="1" customWidth="1"/>
    <col min="9" max="9" width="4.85546875" style="11" bestFit="1" customWidth="1"/>
    <col min="10" max="10" width="10.5703125" style="10" customWidth="1"/>
    <col min="11" max="11" width="7.28515625" style="10" customWidth="1"/>
    <col min="12" max="12" width="8.140625" style="10" customWidth="1"/>
    <col min="13" max="13" width="9.28515625" style="10" customWidth="1"/>
    <col min="14" max="14" width="7" style="10" bestFit="1" customWidth="1"/>
    <col min="15" max="15" width="7.7109375" style="11" customWidth="1"/>
    <col min="16" max="16" width="9" style="12" bestFit="1" customWidth="1"/>
    <col min="17" max="17" width="8.7109375" style="13"/>
    <col min="18" max="18" width="12.7109375" style="10" bestFit="1" customWidth="1"/>
    <col min="19" max="16384" width="8.7109375" style="10"/>
  </cols>
  <sheetData>
    <row r="1" spans="1:18" ht="32" x14ac:dyDescent="0.2">
      <c r="A1" s="74" t="s">
        <v>58</v>
      </c>
      <c r="B1" s="74" t="s">
        <v>0</v>
      </c>
      <c r="C1" s="74" t="s">
        <v>53</v>
      </c>
      <c r="D1" s="74" t="s">
        <v>20</v>
      </c>
      <c r="E1" s="74" t="s">
        <v>2</v>
      </c>
      <c r="F1" s="74" t="s">
        <v>3</v>
      </c>
      <c r="G1" s="74" t="s">
        <v>4</v>
      </c>
      <c r="H1" s="74" t="s">
        <v>5</v>
      </c>
      <c r="I1" s="75" t="s">
        <v>6</v>
      </c>
      <c r="J1" s="76" t="s">
        <v>55</v>
      </c>
      <c r="K1" s="73"/>
      <c r="L1" s="164" t="s">
        <v>38</v>
      </c>
      <c r="M1" s="164"/>
      <c r="P1" s="101" t="s">
        <v>71</v>
      </c>
      <c r="Q1" s="102" t="s">
        <v>27</v>
      </c>
      <c r="R1" s="154" t="s">
        <v>56</v>
      </c>
    </row>
    <row r="2" spans="1:18" x14ac:dyDescent="0.2">
      <c r="A2" s="2">
        <v>1</v>
      </c>
      <c r="B2" s="2">
        <v>1999</v>
      </c>
      <c r="C2" s="3">
        <v>0</v>
      </c>
      <c r="D2" s="3">
        <v>1</v>
      </c>
      <c r="E2" s="5">
        <v>0.50079859999999998</v>
      </c>
      <c r="F2" s="5">
        <v>0.3068458</v>
      </c>
      <c r="G2" s="5">
        <v>4.3373399999999999E-2</v>
      </c>
      <c r="H2" s="5">
        <v>0.95627079999999998</v>
      </c>
      <c r="I2" s="9">
        <v>0.33477380000000001</v>
      </c>
      <c r="J2" s="105">
        <f>AVERAGE(C2:C4001)</f>
        <v>1.7999999999999999E-2</v>
      </c>
      <c r="K2" s="14"/>
      <c r="L2" s="38" t="s">
        <v>19</v>
      </c>
      <c r="M2" s="39">
        <f t="array" ref="M2:M7">Logit!L20:L25</f>
        <v>-2.5434804668912654</v>
      </c>
      <c r="P2" s="48">
        <f t="array" ref="P2:P4001">Logit!M2:M4001</f>
        <v>-4.4454961736433258</v>
      </c>
      <c r="Q2" s="68">
        <f>logistic(P2)</f>
        <v>1.1595256586678471E-2</v>
      </c>
      <c r="R2" s="104">
        <f>AVERAGE(Q2:Q4001)</f>
        <v>1.7999982961916676E-2</v>
      </c>
    </row>
    <row r="3" spans="1:18" x14ac:dyDescent="0.2">
      <c r="A3" s="2">
        <v>1</v>
      </c>
      <c r="B3" s="2">
        <v>2000</v>
      </c>
      <c r="C3" s="3">
        <v>0</v>
      </c>
      <c r="D3" s="3">
        <v>1</v>
      </c>
      <c r="E3" s="5">
        <v>0.54778020000000005</v>
      </c>
      <c r="F3" s="5">
        <v>0.32221369999999999</v>
      </c>
      <c r="G3" s="5">
        <v>5.1842600000000003E-2</v>
      </c>
      <c r="H3" s="5">
        <v>1.0645450000000001</v>
      </c>
      <c r="I3" s="9">
        <v>0.33459129999999998</v>
      </c>
      <c r="J3" s="155" t="s">
        <v>57</v>
      </c>
      <c r="K3" s="15"/>
      <c r="L3" s="16" t="s">
        <v>21</v>
      </c>
      <c r="M3" s="7">
        <v>0.41439587271371464</v>
      </c>
      <c r="P3" s="48">
        <v>-4.6887759589448841</v>
      </c>
      <c r="Q3" s="68">
        <f t="shared" ref="Q3:Q66" si="0">logistic(P3)</f>
        <v>9.1141069323871469E-3</v>
      </c>
      <c r="R3" s="155" t="s">
        <v>73</v>
      </c>
    </row>
    <row r="4" spans="1:18" x14ac:dyDescent="0.2">
      <c r="A4" s="2">
        <v>1</v>
      </c>
      <c r="B4" s="2">
        <v>2001</v>
      </c>
      <c r="C4" s="3">
        <v>0</v>
      </c>
      <c r="D4" s="3">
        <v>1</v>
      </c>
      <c r="E4" s="5">
        <v>0.45100050000000003</v>
      </c>
      <c r="F4" s="5">
        <v>0.2251504</v>
      </c>
      <c r="G4" s="5">
        <v>2.6813199999999999E-2</v>
      </c>
      <c r="H4" s="5">
        <v>0.80409589999999997</v>
      </c>
      <c r="I4" s="9">
        <v>0.2455852</v>
      </c>
      <c r="J4" s="15"/>
      <c r="K4" s="15"/>
      <c r="L4" s="16" t="s">
        <v>22</v>
      </c>
      <c r="M4" s="7">
        <v>-1.4540225704590535</v>
      </c>
      <c r="P4" s="48">
        <v>-4.0276470618138696</v>
      </c>
      <c r="Q4" s="68">
        <f t="shared" si="0"/>
        <v>1.7504340248242604E-2</v>
      </c>
    </row>
    <row r="5" spans="1:18" x14ac:dyDescent="0.2">
      <c r="A5" s="2">
        <v>1</v>
      </c>
      <c r="B5" s="2">
        <v>2002</v>
      </c>
      <c r="C5" s="3">
        <v>0</v>
      </c>
      <c r="D5" s="3">
        <v>1</v>
      </c>
      <c r="E5" s="5">
        <v>0.30688690000000002</v>
      </c>
      <c r="F5" s="5">
        <v>0.1919362</v>
      </c>
      <c r="G5" s="5">
        <v>3.00583E-2</v>
      </c>
      <c r="H5" s="5">
        <v>0.38701049999999998</v>
      </c>
      <c r="I5" s="9">
        <v>0.25343759999999999</v>
      </c>
      <c r="J5" s="15"/>
      <c r="K5" s="15"/>
      <c r="L5" s="16" t="s">
        <v>23</v>
      </c>
      <c r="M5" s="7">
        <v>-7.9990534140003993</v>
      </c>
      <c r="P5" s="48">
        <v>-3.3955007467497076</v>
      </c>
      <c r="Q5" s="68">
        <f t="shared" si="0"/>
        <v>3.2436373745324681E-2</v>
      </c>
    </row>
    <row r="6" spans="1:18" x14ac:dyDescent="0.2">
      <c r="A6" s="2">
        <v>1</v>
      </c>
      <c r="B6" s="2">
        <v>2003</v>
      </c>
      <c r="C6" s="3">
        <v>0</v>
      </c>
      <c r="D6" s="3">
        <v>1</v>
      </c>
      <c r="E6" s="5">
        <v>0.44724619999999998</v>
      </c>
      <c r="F6" s="5">
        <v>0.21736800000000001</v>
      </c>
      <c r="G6" s="5">
        <v>3.2458000000000001E-2</v>
      </c>
      <c r="H6" s="5">
        <v>0.79163850000000002</v>
      </c>
      <c r="I6" s="9">
        <v>0.27553070000000002</v>
      </c>
      <c r="J6" s="15"/>
      <c r="K6" s="15"/>
      <c r="L6" s="16" t="s">
        <v>24</v>
      </c>
      <c r="M6" s="7">
        <v>-1.5935911820877486</v>
      </c>
      <c r="P6" s="48">
        <v>-4.0246301841840069</v>
      </c>
      <c r="Q6" s="68">
        <f t="shared" si="0"/>
        <v>1.755629991830604E-2</v>
      </c>
    </row>
    <row r="7" spans="1:18" x14ac:dyDescent="0.2">
      <c r="A7" s="2">
        <v>1</v>
      </c>
      <c r="B7" s="2">
        <v>2004</v>
      </c>
      <c r="C7" s="3">
        <v>0</v>
      </c>
      <c r="D7" s="3">
        <v>1</v>
      </c>
      <c r="E7" s="5">
        <v>0.45761869999999999</v>
      </c>
      <c r="F7" s="5">
        <v>0.2240644</v>
      </c>
      <c r="G7" s="5">
        <v>3.18383E-2</v>
      </c>
      <c r="H7" s="5">
        <v>1.2881370000000001</v>
      </c>
      <c r="I7" s="9">
        <v>0.31819269999999999</v>
      </c>
      <c r="J7" s="15"/>
      <c r="K7" s="15"/>
      <c r="L7" s="17" t="s">
        <v>25</v>
      </c>
      <c r="M7" s="18">
        <v>0.61972292070795043</v>
      </c>
      <c r="P7" s="48">
        <v>-4.7898885786110021</v>
      </c>
      <c r="Q7" s="68">
        <f t="shared" si="0"/>
        <v>8.2448410921932714E-3</v>
      </c>
    </row>
    <row r="8" spans="1:18" x14ac:dyDescent="0.2">
      <c r="A8" s="2">
        <v>2</v>
      </c>
      <c r="B8" s="2">
        <v>1999</v>
      </c>
      <c r="C8" s="3">
        <v>0</v>
      </c>
      <c r="D8" s="3">
        <v>1</v>
      </c>
      <c r="E8" s="5">
        <v>6.0337999999999998E-3</v>
      </c>
      <c r="F8" s="5">
        <v>-2.8400100000000001E-2</v>
      </c>
      <c r="G8" s="5">
        <v>6.764E-3</v>
      </c>
      <c r="H8" s="5">
        <v>0.1102698</v>
      </c>
      <c r="I8" s="9">
        <v>0.2549882</v>
      </c>
      <c r="J8" s="15"/>
      <c r="K8" s="15"/>
      <c r="L8" s="15"/>
      <c r="M8" s="15"/>
      <c r="P8" s="48">
        <v>-2.5714942448440068</v>
      </c>
      <c r="Q8" s="68">
        <f t="shared" si="0"/>
        <v>7.0995687518951772E-2</v>
      </c>
    </row>
    <row r="9" spans="1:18" x14ac:dyDescent="0.2">
      <c r="A9" s="2">
        <v>2</v>
      </c>
      <c r="B9" s="2">
        <v>2000</v>
      </c>
      <c r="C9" s="3">
        <v>0</v>
      </c>
      <c r="D9" s="3">
        <v>1</v>
      </c>
      <c r="E9" s="5">
        <v>-0.11472830000000001</v>
      </c>
      <c r="F9" s="5">
        <v>-0.1186598</v>
      </c>
      <c r="G9" s="5">
        <v>3.08919E-2</v>
      </c>
      <c r="H9" s="5">
        <v>0.14964459999999999</v>
      </c>
      <c r="I9" s="9">
        <v>0.31572230000000001</v>
      </c>
      <c r="J9" s="15"/>
      <c r="K9" s="15"/>
      <c r="L9" s="165" t="s">
        <v>34</v>
      </c>
      <c r="M9" s="166"/>
      <c r="P9" s="48">
        <v>-2.7084073007669445</v>
      </c>
      <c r="Q9" s="68">
        <f t="shared" si="0"/>
        <v>6.2479079460180803E-2</v>
      </c>
    </row>
    <row r="10" spans="1:18" ht="17" thickBot="1" x14ac:dyDescent="0.25">
      <c r="A10" s="2">
        <v>2</v>
      </c>
      <c r="B10" s="2">
        <v>2001</v>
      </c>
      <c r="C10" s="3">
        <v>0</v>
      </c>
      <c r="D10" s="3">
        <v>1</v>
      </c>
      <c r="E10" s="5">
        <v>6.1305199999999997E-2</v>
      </c>
      <c r="F10" s="5">
        <v>-0.1094951</v>
      </c>
      <c r="G10" s="5">
        <v>3.9947400000000001E-2</v>
      </c>
      <c r="H10" s="5">
        <v>0.41015030000000002</v>
      </c>
      <c r="I10" s="9">
        <v>0.28602539999999999</v>
      </c>
      <c r="J10" s="32" t="s">
        <v>19</v>
      </c>
      <c r="K10" s="33" t="s">
        <v>21</v>
      </c>
      <c r="L10" s="33" t="s">
        <v>22</v>
      </c>
      <c r="M10" s="33" t="s">
        <v>23</v>
      </c>
      <c r="N10" s="33" t="s">
        <v>24</v>
      </c>
      <c r="O10" s="34" t="s">
        <v>25</v>
      </c>
      <c r="P10" s="48">
        <v>-3.15476428975713</v>
      </c>
      <c r="Q10" s="68">
        <f t="shared" si="0"/>
        <v>4.090396181323655E-2</v>
      </c>
    </row>
    <row r="11" spans="1:18" ht="17" thickTop="1" x14ac:dyDescent="0.2">
      <c r="A11" s="2">
        <v>2</v>
      </c>
      <c r="B11" s="2">
        <v>2002</v>
      </c>
      <c r="C11" s="3">
        <v>0</v>
      </c>
      <c r="D11" s="3">
        <v>1</v>
      </c>
      <c r="E11" s="5">
        <v>5.06413E-2</v>
      </c>
      <c r="F11" s="5">
        <v>-8.6698899999999995E-2</v>
      </c>
      <c r="G11" s="5">
        <v>4.5355199999999998E-2</v>
      </c>
      <c r="H11" s="5">
        <v>0.25335439999999998</v>
      </c>
      <c r="I11" s="9">
        <v>0.34205629999999998</v>
      </c>
      <c r="J11" s="23">
        <f t="array" ref="J11:O16">logit_infmat(D2:I4001,M2:M7)</f>
        <v>62.763376794026364</v>
      </c>
      <c r="K11" s="15">
        <v>6.4616998527750642</v>
      </c>
      <c r="L11" s="15">
        <v>-10.43420880059659</v>
      </c>
      <c r="M11" s="15">
        <v>2.1412851990589354</v>
      </c>
      <c r="N11" s="24">
        <v>32.187135345767743</v>
      </c>
      <c r="O11" s="19">
        <v>21.171587045656899</v>
      </c>
      <c r="P11" s="48">
        <v>-2.9509946396516842</v>
      </c>
      <c r="Q11" s="68">
        <f t="shared" si="0"/>
        <v>4.9689523160226429E-2</v>
      </c>
    </row>
    <row r="12" spans="1:18" x14ac:dyDescent="0.2">
      <c r="A12" s="2">
        <v>2</v>
      </c>
      <c r="B12" s="2">
        <v>2003</v>
      </c>
      <c r="C12" s="3">
        <v>0</v>
      </c>
      <c r="D12" s="3">
        <v>1</v>
      </c>
      <c r="E12" s="5">
        <v>0.1210532</v>
      </c>
      <c r="F12" s="5">
        <v>-0.1140413</v>
      </c>
      <c r="G12" s="5">
        <v>3.72976E-2</v>
      </c>
      <c r="H12" s="5">
        <v>0.45717649999999999</v>
      </c>
      <c r="I12" s="9">
        <v>0.31212220000000002</v>
      </c>
      <c r="J12" s="23">
        <v>6.4616998527750642</v>
      </c>
      <c r="K12" s="15">
        <v>3.975775235602983</v>
      </c>
      <c r="L12" s="15">
        <v>0.90167237873912076</v>
      </c>
      <c r="M12" s="15">
        <v>0.29685986253107832</v>
      </c>
      <c r="N12" s="24">
        <v>4.2167620514294661</v>
      </c>
      <c r="O12" s="19">
        <v>2.7112942176977954</v>
      </c>
      <c r="P12" s="48">
        <v>-3.1609665485379557</v>
      </c>
      <c r="Q12" s="68">
        <f t="shared" si="0"/>
        <v>4.0661333712431823E-2</v>
      </c>
    </row>
    <row r="13" spans="1:18" x14ac:dyDescent="0.2">
      <c r="A13" s="2">
        <v>3</v>
      </c>
      <c r="B13" s="2">
        <v>1999</v>
      </c>
      <c r="C13" s="3">
        <v>0</v>
      </c>
      <c r="D13" s="3">
        <v>1</v>
      </c>
      <c r="E13" s="5">
        <v>-3.6352700000000002E-2</v>
      </c>
      <c r="F13" s="5">
        <v>0.26696360000000002</v>
      </c>
      <c r="G13" s="5">
        <v>4.7610699999999999E-2</v>
      </c>
      <c r="H13" s="5">
        <v>0.58529940000000003</v>
      </c>
      <c r="I13" s="9">
        <v>0.21168239999999999</v>
      </c>
      <c r="J13" s="23">
        <v>-10.43420880059659</v>
      </c>
      <c r="K13" s="15">
        <v>0.90167237873912076</v>
      </c>
      <c r="L13" s="15">
        <v>23.783432583205773</v>
      </c>
      <c r="M13" s="15">
        <v>-0.3026282538212649</v>
      </c>
      <c r="N13" s="24">
        <v>-0.34870919445542276</v>
      </c>
      <c r="O13" s="19">
        <v>-3.3686277362288535</v>
      </c>
      <c r="P13" s="48">
        <v>-4.1291000355329981</v>
      </c>
      <c r="Q13" s="68">
        <f t="shared" si="0"/>
        <v>1.5842339524676445E-2</v>
      </c>
    </row>
    <row r="14" spans="1:18" x14ac:dyDescent="0.2">
      <c r="A14" s="2">
        <v>3</v>
      </c>
      <c r="B14" s="2">
        <v>2000</v>
      </c>
      <c r="C14" s="3">
        <v>0</v>
      </c>
      <c r="D14" s="3">
        <v>1</v>
      </c>
      <c r="E14" s="5">
        <v>-3.5422700000000001E-2</v>
      </c>
      <c r="F14" s="5">
        <v>0.25279299999999999</v>
      </c>
      <c r="G14" s="5">
        <v>3.1855300000000003E-2</v>
      </c>
      <c r="H14" s="5">
        <v>0.3274492</v>
      </c>
      <c r="I14" s="9">
        <v>0.2120515</v>
      </c>
      <c r="J14" s="23">
        <v>2.1412851990589354</v>
      </c>
      <c r="K14" s="15">
        <v>0.29685986253107832</v>
      </c>
      <c r="L14" s="15">
        <v>-0.3026282538212649</v>
      </c>
      <c r="M14" s="15">
        <v>0.21464195637301192</v>
      </c>
      <c r="N14" s="24">
        <v>1.1701848194539788</v>
      </c>
      <c r="O14" s="19">
        <v>0.87863884432800843</v>
      </c>
      <c r="P14" s="48">
        <v>-3.5709454442258894</v>
      </c>
      <c r="Q14" s="68">
        <f t="shared" si="0"/>
        <v>2.7359640402574513E-2</v>
      </c>
    </row>
    <row r="15" spans="1:18" x14ac:dyDescent="0.2">
      <c r="A15" s="2">
        <v>3</v>
      </c>
      <c r="B15" s="2">
        <v>2001</v>
      </c>
      <c r="C15" s="3">
        <v>0</v>
      </c>
      <c r="D15" s="3">
        <v>1</v>
      </c>
      <c r="E15" s="5">
        <v>1.5918E-3</v>
      </c>
      <c r="F15" s="5">
        <v>0.14866099999999999</v>
      </c>
      <c r="G15" s="5">
        <v>-2.6662999999999999E-3</v>
      </c>
      <c r="H15" s="5">
        <v>0.16205120000000001</v>
      </c>
      <c r="I15" s="9">
        <v>0.15609219999999999</v>
      </c>
      <c r="J15" s="23">
        <v>32.187135345767743</v>
      </c>
      <c r="K15" s="15">
        <v>4.2167620514294661</v>
      </c>
      <c r="L15" s="15">
        <v>-0.34870919445542281</v>
      </c>
      <c r="M15" s="15">
        <v>1.1701848194539788</v>
      </c>
      <c r="N15" s="24">
        <v>27.384448972541527</v>
      </c>
      <c r="O15" s="19">
        <v>10.115478245094488</v>
      </c>
      <c r="P15" s="48">
        <v>-2.8991588540533524</v>
      </c>
      <c r="Q15" s="68">
        <f t="shared" si="0"/>
        <v>5.2195159591686455E-2</v>
      </c>
    </row>
    <row r="16" spans="1:18" ht="17" thickBot="1" x14ac:dyDescent="0.25">
      <c r="A16" s="2">
        <v>3</v>
      </c>
      <c r="B16" s="2">
        <v>2002</v>
      </c>
      <c r="C16" s="3">
        <v>0</v>
      </c>
      <c r="D16" s="3">
        <v>1</v>
      </c>
      <c r="E16" s="5">
        <v>-4.87345E-2</v>
      </c>
      <c r="F16" s="5">
        <v>1.6938700000000001E-2</v>
      </c>
      <c r="G16" s="5">
        <v>8.6358000000000008E-3</v>
      </c>
      <c r="H16" s="5">
        <v>7.3447499999999999E-2</v>
      </c>
      <c r="I16" s="9">
        <v>0.1641156</v>
      </c>
      <c r="J16" s="28">
        <v>21.171587045656899</v>
      </c>
      <c r="K16" s="29">
        <v>2.7112942176977954</v>
      </c>
      <c r="L16" s="29">
        <v>-3.368627736228853</v>
      </c>
      <c r="M16" s="29">
        <v>0.87863884432800843</v>
      </c>
      <c r="N16" s="30">
        <v>10.115478245094488</v>
      </c>
      <c r="O16" s="31">
        <v>15.662046239664667</v>
      </c>
      <c r="P16" s="48">
        <v>-2.6727224095175437</v>
      </c>
      <c r="Q16" s="68">
        <f t="shared" si="0"/>
        <v>6.4602261510472728E-2</v>
      </c>
    </row>
    <row r="17" spans="1:17" ht="17" thickTop="1" x14ac:dyDescent="0.2">
      <c r="A17" s="2">
        <v>3</v>
      </c>
      <c r="B17" s="2">
        <v>2003</v>
      </c>
      <c r="C17" s="3">
        <v>0</v>
      </c>
      <c r="D17" s="3">
        <v>1</v>
      </c>
      <c r="E17" s="5">
        <v>-3.41435E-2</v>
      </c>
      <c r="F17" s="5">
        <v>-1.33432E-2</v>
      </c>
      <c r="G17" s="5">
        <v>2.3561700000000001E-2</v>
      </c>
      <c r="H17" s="5">
        <v>0.10368819999999999</v>
      </c>
      <c r="I17" s="9">
        <v>0.17739460000000001</v>
      </c>
      <c r="J17" s="15"/>
      <c r="K17" s="15"/>
      <c r="L17" s="15"/>
      <c r="M17" s="15"/>
      <c r="P17" s="48">
        <v>-2.7820004768105022</v>
      </c>
      <c r="Q17" s="68">
        <f t="shared" si="0"/>
        <v>5.8304621876260364E-2</v>
      </c>
    </row>
    <row r="18" spans="1:17" x14ac:dyDescent="0.2">
      <c r="A18" s="2">
        <v>3</v>
      </c>
      <c r="B18" s="2">
        <v>2004</v>
      </c>
      <c r="C18" s="3">
        <v>0</v>
      </c>
      <c r="D18" s="3">
        <v>1</v>
      </c>
      <c r="E18" s="5">
        <v>-3.4844300000000002E-2</v>
      </c>
      <c r="F18" s="5">
        <v>-4.1509200000000003E-2</v>
      </c>
      <c r="G18" s="5">
        <v>1.73981E-2</v>
      </c>
      <c r="H18" s="5">
        <v>8.6528999999999995E-2</v>
      </c>
      <c r="I18" s="9">
        <v>0.18687509999999999</v>
      </c>
      <c r="J18" s="69" t="s">
        <v>76</v>
      </c>
      <c r="K18" s="15"/>
      <c r="L18" s="15"/>
      <c r="M18" s="15"/>
      <c r="P18" s="48">
        <v>-2.6588138871345661</v>
      </c>
      <c r="Q18" s="68">
        <f t="shared" si="0"/>
        <v>6.5447843952950127E-2</v>
      </c>
    </row>
    <row r="19" spans="1:17" x14ac:dyDescent="0.2">
      <c r="A19" s="2">
        <v>4</v>
      </c>
      <c r="B19" s="2">
        <v>1995</v>
      </c>
      <c r="C19" s="3">
        <v>0</v>
      </c>
      <c r="D19" s="3">
        <v>1</v>
      </c>
      <c r="E19" s="5">
        <v>2.37284E-2</v>
      </c>
      <c r="F19" s="5">
        <v>4.6904599999999998E-2</v>
      </c>
      <c r="G19" s="5">
        <v>4.72968E-2</v>
      </c>
      <c r="H19" s="5">
        <v>0.55471930000000003</v>
      </c>
      <c r="I19" s="9">
        <v>7.2571899999999995E-2</v>
      </c>
      <c r="K19" s="15"/>
      <c r="L19" s="15"/>
      <c r="M19" s="15"/>
      <c r="P19" s="48">
        <v>-3.8191988076193764</v>
      </c>
      <c r="Q19" s="68">
        <f t="shared" si="0"/>
        <v>2.1474118704832026E-2</v>
      </c>
    </row>
    <row r="20" spans="1:17" x14ac:dyDescent="0.2">
      <c r="A20" s="2">
        <v>4</v>
      </c>
      <c r="B20" s="2">
        <v>1996</v>
      </c>
      <c r="C20" s="3">
        <v>0</v>
      </c>
      <c r="D20" s="3">
        <v>1</v>
      </c>
      <c r="E20" s="5">
        <v>1.53945E-2</v>
      </c>
      <c r="F20" s="5">
        <v>7.6581200000000002E-2</v>
      </c>
      <c r="G20" s="5">
        <v>3.4475400000000003E-2</v>
      </c>
      <c r="H20" s="5">
        <v>0.6033657</v>
      </c>
      <c r="I20" s="9">
        <v>9.4719200000000003E-2</v>
      </c>
      <c r="J20" s="15"/>
      <c r="K20" s="15"/>
      <c r="L20" s="165" t="s">
        <v>35</v>
      </c>
      <c r="M20" s="165"/>
      <c r="P20" s="48">
        <v>-3.8270410087937239</v>
      </c>
      <c r="Q20" s="68">
        <f t="shared" si="0"/>
        <v>2.1309947606739134E-2</v>
      </c>
    </row>
    <row r="21" spans="1:17" ht="17" thickBot="1" x14ac:dyDescent="0.25">
      <c r="A21" s="2">
        <v>4</v>
      </c>
      <c r="B21" s="2">
        <v>1997</v>
      </c>
      <c r="C21" s="3">
        <v>0</v>
      </c>
      <c r="D21" s="3">
        <v>1</v>
      </c>
      <c r="E21" s="5">
        <v>2.5840800000000001E-2</v>
      </c>
      <c r="F21" s="5">
        <v>0.1059324</v>
      </c>
      <c r="G21" s="5">
        <v>4.3509800000000001E-2</v>
      </c>
      <c r="H21" s="5">
        <v>0.7934194</v>
      </c>
      <c r="I21" s="9">
        <v>9.9376999999999993E-2</v>
      </c>
      <c r="J21" s="32" t="s">
        <v>28</v>
      </c>
      <c r="K21" s="33" t="s">
        <v>29</v>
      </c>
      <c r="L21" s="33" t="s">
        <v>30</v>
      </c>
      <c r="M21" s="33" t="s">
        <v>31</v>
      </c>
      <c r="N21" s="35" t="s">
        <v>32</v>
      </c>
      <c r="O21" s="36" t="s">
        <v>33</v>
      </c>
      <c r="P21" s="48">
        <v>-4.2376374156451746</v>
      </c>
      <c r="Q21" s="68">
        <f t="shared" si="0"/>
        <v>1.4236078471089634E-2</v>
      </c>
    </row>
    <row r="22" spans="1:17" ht="17" thickTop="1" x14ac:dyDescent="0.2">
      <c r="A22" s="2">
        <v>4</v>
      </c>
      <c r="B22" s="2">
        <v>1998</v>
      </c>
      <c r="C22" s="3">
        <v>0</v>
      </c>
      <c r="D22" s="3">
        <v>1</v>
      </c>
      <c r="E22" s="5">
        <v>9.5810000000000003E-4</v>
      </c>
      <c r="F22" s="5">
        <v>0.1224919</v>
      </c>
      <c r="G22" s="5">
        <v>3.6776299999999998E-2</v>
      </c>
      <c r="H22" s="5">
        <v>0.81861150000000005</v>
      </c>
      <c r="I22" s="9">
        <v>9.2793899999999999E-2</v>
      </c>
      <c r="J22" s="107">
        <f t="array" ref="J22:O27">MINVERSE(J11:O16)</f>
        <v>7.077168547346227E-2</v>
      </c>
      <c r="K22" s="15">
        <v>-1.8687729104581025E-2</v>
      </c>
      <c r="L22" s="15">
        <v>2.3024031310889613E-2</v>
      </c>
      <c r="M22" s="15">
        <v>-0.16499449314563461</v>
      </c>
      <c r="N22" s="24">
        <v>-5.7874556692238746E-2</v>
      </c>
      <c r="O22" s="19">
        <v>-4.0845377245121883E-2</v>
      </c>
      <c r="P22" s="48">
        <v>-4.2623905707970779</v>
      </c>
      <c r="Q22" s="68">
        <f t="shared" si="0"/>
        <v>1.3892851780931885E-2</v>
      </c>
    </row>
    <row r="23" spans="1:17" x14ac:dyDescent="0.2">
      <c r="A23" s="2">
        <v>4</v>
      </c>
      <c r="B23" s="2">
        <v>1999</v>
      </c>
      <c r="C23" s="3">
        <v>0</v>
      </c>
      <c r="D23" s="3">
        <v>1</v>
      </c>
      <c r="E23" s="5">
        <v>3.9468799999999998E-2</v>
      </c>
      <c r="F23" s="5">
        <v>0.14383109999999999</v>
      </c>
      <c r="G23" s="5">
        <v>2.4667000000000001E-2</v>
      </c>
      <c r="H23" s="5">
        <v>0.6260791</v>
      </c>
      <c r="I23" s="9">
        <v>0.1224316</v>
      </c>
      <c r="J23" s="23">
        <v>-1.8687729104581031E-2</v>
      </c>
      <c r="K23" s="80">
        <v>0.3277310154243247</v>
      </c>
      <c r="L23" s="15">
        <v>-2.5288070632297627E-2</v>
      </c>
      <c r="M23" s="15">
        <v>-0.13840214883188726</v>
      </c>
      <c r="N23" s="24">
        <v>-1.5945409677751203E-2</v>
      </c>
      <c r="O23" s="19">
        <v>-1.8848844299180424E-2</v>
      </c>
      <c r="P23" s="48">
        <v>-3.8554115396778901</v>
      </c>
      <c r="Q23" s="68">
        <f t="shared" si="0"/>
        <v>2.072622306624216E-2</v>
      </c>
    </row>
    <row r="24" spans="1:17" x14ac:dyDescent="0.2">
      <c r="A24" s="2">
        <v>4</v>
      </c>
      <c r="B24" s="2">
        <v>2000</v>
      </c>
      <c r="C24" s="3">
        <v>0</v>
      </c>
      <c r="D24" s="3">
        <v>1</v>
      </c>
      <c r="E24" s="5">
        <v>-4.5802000000000002E-2</v>
      </c>
      <c r="F24" s="5">
        <v>0.14746719999999999</v>
      </c>
      <c r="G24" s="5">
        <v>4.2033500000000001E-2</v>
      </c>
      <c r="H24" s="5">
        <v>0.89065989999999995</v>
      </c>
      <c r="I24" s="9">
        <v>0.14724019999999999</v>
      </c>
      <c r="J24" s="23">
        <v>2.302403131088961E-2</v>
      </c>
      <c r="K24" s="15">
        <v>-2.528807063229762E-2</v>
      </c>
      <c r="L24" s="80">
        <v>5.2663906612637965E-2</v>
      </c>
      <c r="M24" s="15">
        <v>6.6962005641122285E-3</v>
      </c>
      <c r="N24" s="24">
        <v>-2.2259974520282229E-2</v>
      </c>
      <c r="O24" s="19">
        <v>-1.4174419123724835E-3</v>
      </c>
      <c r="P24" s="48">
        <v>-4.4412091116226176</v>
      </c>
      <c r="Q24" s="68">
        <f t="shared" si="0"/>
        <v>1.1644492791841141E-2</v>
      </c>
    </row>
    <row r="25" spans="1:17" x14ac:dyDescent="0.2">
      <c r="A25" s="2">
        <v>4</v>
      </c>
      <c r="B25" s="2">
        <v>2001</v>
      </c>
      <c r="C25" s="3">
        <v>0</v>
      </c>
      <c r="D25" s="3">
        <v>1</v>
      </c>
      <c r="E25" s="5">
        <v>-1.2081400000000001E-2</v>
      </c>
      <c r="F25" s="5">
        <v>0.14284669999999999</v>
      </c>
      <c r="G25" s="5">
        <v>3.6204699999999999E-2</v>
      </c>
      <c r="H25" s="5">
        <v>0.68315539999999997</v>
      </c>
      <c r="I25" s="9">
        <v>0.1103368</v>
      </c>
      <c r="J25" s="23">
        <v>-0.16499449314563513</v>
      </c>
      <c r="K25" s="15">
        <v>-0.13840214883188739</v>
      </c>
      <c r="L25" s="15">
        <v>6.6962005641122034E-3</v>
      </c>
      <c r="M25" s="80">
        <v>7.3029893461150568</v>
      </c>
      <c r="N25" s="24">
        <v>-4.8820211348613453E-2</v>
      </c>
      <c r="O25" s="19">
        <v>-0.12973075649383817</v>
      </c>
      <c r="P25" s="48">
        <v>-4.0660847817193817</v>
      </c>
      <c r="Q25" s="68">
        <f t="shared" si="0"/>
        <v>1.6855405768251775E-2</v>
      </c>
    </row>
    <row r="26" spans="1:17" x14ac:dyDescent="0.2">
      <c r="A26" s="2">
        <v>4</v>
      </c>
      <c r="B26" s="2">
        <v>2002</v>
      </c>
      <c r="C26" s="3">
        <v>0</v>
      </c>
      <c r="D26" s="3">
        <v>1</v>
      </c>
      <c r="E26" s="5">
        <v>-1.0013000000000001E-3</v>
      </c>
      <c r="F26" s="5">
        <v>0.15111330000000001</v>
      </c>
      <c r="G26" s="5">
        <v>3.3298899999999999E-2</v>
      </c>
      <c r="H26" s="5">
        <v>0.5751773</v>
      </c>
      <c r="I26" s="9">
        <v>8.8600200000000004E-2</v>
      </c>
      <c r="J26" s="23">
        <v>-5.7874556692238746E-2</v>
      </c>
      <c r="K26" s="15">
        <v>-1.59454096777512E-2</v>
      </c>
      <c r="L26" s="15">
        <v>-2.2259974520282232E-2</v>
      </c>
      <c r="M26" s="15">
        <v>-4.8820211348613626E-2</v>
      </c>
      <c r="N26" s="81">
        <v>0.10459098358069713</v>
      </c>
      <c r="O26" s="19">
        <v>1.1393840659438376E-2</v>
      </c>
      <c r="P26" s="48">
        <v>-3.8916671288003526</v>
      </c>
      <c r="Q26" s="68">
        <f t="shared" si="0"/>
        <v>2.0003002339211286E-2</v>
      </c>
    </row>
    <row r="27" spans="1:17" x14ac:dyDescent="0.2">
      <c r="A27" s="2">
        <v>4</v>
      </c>
      <c r="B27" s="2">
        <v>2003</v>
      </c>
      <c r="C27" s="3">
        <v>0</v>
      </c>
      <c r="D27" s="3">
        <v>1</v>
      </c>
      <c r="E27" s="5">
        <v>9.7894999999999996E-3</v>
      </c>
      <c r="F27" s="5">
        <v>0.14604919999999999</v>
      </c>
      <c r="G27" s="5">
        <v>4.2586600000000002E-2</v>
      </c>
      <c r="H27" s="5">
        <v>0.57736209999999999</v>
      </c>
      <c r="I27" s="9">
        <v>0.1117286</v>
      </c>
      <c r="J27" s="25">
        <v>-4.0845377245121883E-2</v>
      </c>
      <c r="K27" s="26">
        <v>-1.8848844299180427E-2</v>
      </c>
      <c r="L27" s="26">
        <v>-1.4174419123724861E-3</v>
      </c>
      <c r="M27" s="26">
        <v>-0.12973075649383783</v>
      </c>
      <c r="N27" s="27">
        <v>1.139384065943836E-2</v>
      </c>
      <c r="O27" s="82">
        <v>0.12193960441644991</v>
      </c>
      <c r="P27" s="48">
        <v>-3.9432734369265465</v>
      </c>
      <c r="Q27" s="68">
        <f t="shared" si="0"/>
        <v>1.9016036983487031E-2</v>
      </c>
    </row>
    <row r="28" spans="1:17" x14ac:dyDescent="0.2">
      <c r="A28" s="2">
        <v>4</v>
      </c>
      <c r="B28" s="2">
        <v>2004</v>
      </c>
      <c r="C28" s="3">
        <v>0</v>
      </c>
      <c r="D28" s="3">
        <v>1</v>
      </c>
      <c r="E28" s="5">
        <v>-7.9076000000000007E-3</v>
      </c>
      <c r="F28" s="5">
        <v>0.16433829999999999</v>
      </c>
      <c r="G28" s="5">
        <v>4.5520600000000001E-2</v>
      </c>
      <c r="H28" s="5">
        <v>0.62229690000000004</v>
      </c>
      <c r="I28" s="9">
        <v>0.10629379999999999</v>
      </c>
      <c r="J28" s="15"/>
      <c r="K28" s="15"/>
      <c r="L28" s="15"/>
      <c r="M28" s="15"/>
      <c r="P28" s="48">
        <v>-4.0756448002139489</v>
      </c>
      <c r="Q28" s="68">
        <f t="shared" si="0"/>
        <v>1.6697713385418238E-2</v>
      </c>
    </row>
    <row r="29" spans="1:17" x14ac:dyDescent="0.2">
      <c r="A29" s="2">
        <v>5</v>
      </c>
      <c r="B29" s="2">
        <v>1999</v>
      </c>
      <c r="C29" s="3">
        <v>0</v>
      </c>
      <c r="D29" s="3">
        <v>1</v>
      </c>
      <c r="E29" s="5">
        <v>0.1523052</v>
      </c>
      <c r="F29" s="5">
        <v>0.42399959999999998</v>
      </c>
      <c r="G29" s="5">
        <v>9.6685999999999994E-2</v>
      </c>
      <c r="H29" s="5">
        <v>7.9581249999999999</v>
      </c>
      <c r="I29" s="9">
        <v>0.27485520000000002</v>
      </c>
      <c r="L29" s="167" t="s">
        <v>48</v>
      </c>
      <c r="M29" s="167"/>
      <c r="P29" s="48">
        <v>-16.381931045906381</v>
      </c>
      <c r="Q29" s="68">
        <f t="shared" si="0"/>
        <v>7.6809990338796305E-8</v>
      </c>
    </row>
    <row r="30" spans="1:17" x14ac:dyDescent="0.2">
      <c r="A30" s="2">
        <v>5</v>
      </c>
      <c r="B30" s="2">
        <v>2000</v>
      </c>
      <c r="C30" s="3">
        <v>0</v>
      </c>
      <c r="D30" s="3">
        <v>1</v>
      </c>
      <c r="E30" s="5">
        <v>0.23382030000000001</v>
      </c>
      <c r="F30" s="5">
        <v>0.46695249999999999</v>
      </c>
      <c r="G30" s="5">
        <v>9.2200799999999999E-2</v>
      </c>
      <c r="H30" s="5">
        <v>11.16999</v>
      </c>
      <c r="I30" s="9">
        <v>0.2733042</v>
      </c>
      <c r="K30" s="65" t="s">
        <v>36</v>
      </c>
      <c r="L30" s="66" t="s">
        <v>38</v>
      </c>
      <c r="M30" s="79" t="s">
        <v>39</v>
      </c>
      <c r="N30" s="67" t="s">
        <v>37</v>
      </c>
      <c r="P30" s="48">
        <v>-21.494089588903012</v>
      </c>
      <c r="Q30" s="68">
        <f t="shared" si="0"/>
        <v>4.6263181722588094E-10</v>
      </c>
    </row>
    <row r="31" spans="1:17" x14ac:dyDescent="0.2">
      <c r="A31" s="2">
        <v>5</v>
      </c>
      <c r="B31" s="2">
        <v>2001</v>
      </c>
      <c r="C31" s="3">
        <v>0</v>
      </c>
      <c r="D31" s="3">
        <v>1</v>
      </c>
      <c r="E31" s="5">
        <v>4.7898799999999998E-2</v>
      </c>
      <c r="F31" s="5">
        <v>0.31650410000000001</v>
      </c>
      <c r="G31" s="5">
        <v>8.3631700000000003E-2</v>
      </c>
      <c r="H31" s="5">
        <v>6.1182309999999998</v>
      </c>
      <c r="I31" s="9">
        <v>0.2136721</v>
      </c>
      <c r="K31" s="20" t="s">
        <v>28</v>
      </c>
      <c r="L31" s="21">
        <v>-2.5434792880797357</v>
      </c>
      <c r="M31" s="106">
        <f>SQRT(J22)</f>
        <v>0.26602948233882323</v>
      </c>
      <c r="N31" s="22">
        <f t="shared" ref="N31:N36" si="1">L31/M31</f>
        <v>-9.5608925210788591</v>
      </c>
      <c r="P31" s="48">
        <v>-13.270351415999919</v>
      </c>
      <c r="Q31" s="68">
        <f t="shared" si="0"/>
        <v>1.7248798865664121E-6</v>
      </c>
    </row>
    <row r="32" spans="1:17" x14ac:dyDescent="0.2">
      <c r="A32" s="2">
        <v>5</v>
      </c>
      <c r="B32" s="2">
        <v>2002</v>
      </c>
      <c r="C32" s="3">
        <v>0</v>
      </c>
      <c r="D32" s="3">
        <v>1</v>
      </c>
      <c r="E32" s="5">
        <v>0.1230267</v>
      </c>
      <c r="F32" s="5">
        <v>0.36383959999999999</v>
      </c>
      <c r="G32" s="5">
        <v>7.2795799999999994E-2</v>
      </c>
      <c r="H32" s="5">
        <v>4.6303539999999996</v>
      </c>
      <c r="I32" s="9">
        <v>0.2169732</v>
      </c>
      <c r="K32" s="23" t="s">
        <v>29</v>
      </c>
      <c r="L32" s="15">
        <v>0.41439200885000887</v>
      </c>
      <c r="M32" s="77">
        <f>SQRT(K23)</f>
        <v>0.57247796064505807</v>
      </c>
      <c r="N32" s="9">
        <f t="shared" si="1"/>
        <v>0.72385670250620526</v>
      </c>
      <c r="P32" s="48">
        <v>-10.848255232244744</v>
      </c>
      <c r="Q32" s="68">
        <f t="shared" si="0"/>
        <v>1.943811612943562E-5</v>
      </c>
    </row>
    <row r="33" spans="1:17" x14ac:dyDescent="0.2">
      <c r="A33" s="2">
        <v>5</v>
      </c>
      <c r="B33" s="2">
        <v>2003</v>
      </c>
      <c r="C33" s="3">
        <v>0</v>
      </c>
      <c r="D33" s="3">
        <v>1</v>
      </c>
      <c r="E33" s="5">
        <v>0.13820850000000001</v>
      </c>
      <c r="F33" s="5">
        <v>0.41132210000000002</v>
      </c>
      <c r="G33" s="5">
        <v>7.6402200000000003E-2</v>
      </c>
      <c r="H33" s="5">
        <v>5.3768060000000002</v>
      </c>
      <c r="I33" s="9">
        <v>0.22068779999999999</v>
      </c>
      <c r="K33" s="23" t="s">
        <v>30</v>
      </c>
      <c r="L33" s="15">
        <v>-1.4540225003465133</v>
      </c>
      <c r="M33" s="77">
        <f>SQRT(L24)</f>
        <v>0.22948617956782924</v>
      </c>
      <c r="N33" s="9">
        <f t="shared" si="1"/>
        <v>-6.3359915751124687</v>
      </c>
      <c r="P33" s="48">
        <v>-12.127089672208957</v>
      </c>
      <c r="Q33" s="68">
        <f t="shared" si="0"/>
        <v>5.4109002014096611E-6</v>
      </c>
    </row>
    <row r="34" spans="1:17" x14ac:dyDescent="0.2">
      <c r="A34" s="2">
        <v>5</v>
      </c>
      <c r="B34" s="2">
        <v>2004</v>
      </c>
      <c r="C34" s="3">
        <v>0</v>
      </c>
      <c r="D34" s="3">
        <v>1</v>
      </c>
      <c r="E34" s="5">
        <v>0.15924140000000001</v>
      </c>
      <c r="F34" s="5">
        <v>0.42921550000000003</v>
      </c>
      <c r="G34" s="5">
        <v>6.9641900000000007E-2</v>
      </c>
      <c r="H34" s="5">
        <v>5.0608820000000003</v>
      </c>
      <c r="I34" s="9">
        <v>0.22095290000000001</v>
      </c>
      <c r="K34" s="23" t="s">
        <v>31</v>
      </c>
      <c r="L34" s="15">
        <v>-7.9990467538040715</v>
      </c>
      <c r="M34" s="77">
        <f>SQRT(M25)</f>
        <v>2.7024043639165209</v>
      </c>
      <c r="N34" s="9">
        <f t="shared" si="1"/>
        <v>-2.9599740366801623</v>
      </c>
      <c r="P34" s="48">
        <v>-11.586697142769172</v>
      </c>
      <c r="Q34" s="68">
        <f t="shared" si="0"/>
        <v>9.2887512624448468E-6</v>
      </c>
    </row>
    <row r="35" spans="1:17" x14ac:dyDescent="0.2">
      <c r="A35" s="2">
        <v>6</v>
      </c>
      <c r="B35" s="2">
        <v>1998</v>
      </c>
      <c r="C35" s="3">
        <v>0</v>
      </c>
      <c r="D35" s="3">
        <v>1</v>
      </c>
      <c r="E35" s="5">
        <v>7.9795599999999994E-2</v>
      </c>
      <c r="F35" s="5">
        <v>9.5275899999999997E-2</v>
      </c>
      <c r="G35" s="5">
        <v>1.5059899999999999E-2</v>
      </c>
      <c r="H35" s="5">
        <v>0.74610019999999999</v>
      </c>
      <c r="I35" s="9">
        <v>0.14264550000000001</v>
      </c>
      <c r="K35" s="23" t="s">
        <v>32</v>
      </c>
      <c r="L35" s="15">
        <v>-1.59359194325535</v>
      </c>
      <c r="M35" s="77">
        <f>SQRT(N26)</f>
        <v>0.32340529306227678</v>
      </c>
      <c r="N35" s="9">
        <f t="shared" si="1"/>
        <v>-4.9275382235270921</v>
      </c>
      <c r="P35" s="48">
        <v>-3.8699897669089149</v>
      </c>
      <c r="Q35" s="68">
        <f t="shared" si="0"/>
        <v>2.0432392127439664E-2</v>
      </c>
    </row>
    <row r="36" spans="1:17" x14ac:dyDescent="0.2">
      <c r="A36" s="2">
        <v>6</v>
      </c>
      <c r="B36" s="2">
        <v>1999</v>
      </c>
      <c r="C36" s="3">
        <v>0</v>
      </c>
      <c r="D36" s="3">
        <v>1</v>
      </c>
      <c r="E36" s="5">
        <v>2.9503499999999998E-2</v>
      </c>
      <c r="F36" s="5">
        <v>4.1026199999999999E-2</v>
      </c>
      <c r="G36" s="5">
        <v>3.1301900000000001E-2</v>
      </c>
      <c r="H36" s="5">
        <v>0.80747400000000003</v>
      </c>
      <c r="I36" s="9">
        <v>0.13550599999999999</v>
      </c>
      <c r="K36" s="25" t="s">
        <v>33</v>
      </c>
      <c r="L36" s="26">
        <v>0.6197225390888299</v>
      </c>
      <c r="M36" s="78">
        <f>SQRT(O27)</f>
        <v>0.34919851720253609</v>
      </c>
      <c r="N36" s="37">
        <f t="shared" si="1"/>
        <v>1.7746998012863531</v>
      </c>
      <c r="P36" s="48">
        <v>-4.0441002011721947</v>
      </c>
      <c r="Q36" s="68">
        <f t="shared" si="0"/>
        <v>1.7223615061254079E-2</v>
      </c>
    </row>
    <row r="37" spans="1:17" x14ac:dyDescent="0.2">
      <c r="A37" s="2">
        <v>6</v>
      </c>
      <c r="B37" s="2">
        <v>2000</v>
      </c>
      <c r="C37" s="3">
        <v>0</v>
      </c>
      <c r="D37" s="3">
        <v>1</v>
      </c>
      <c r="E37" s="5">
        <v>2.5676899999999999E-2</v>
      </c>
      <c r="F37" s="5">
        <v>-8.6209000000000008E-3</v>
      </c>
      <c r="G37" s="5">
        <v>6.2634499999999996E-2</v>
      </c>
      <c r="H37" s="5">
        <v>0.76515540000000004</v>
      </c>
      <c r="I37" s="9">
        <v>0.18306990000000001</v>
      </c>
      <c r="J37" s="15"/>
      <c r="K37" s="15"/>
      <c r="L37" s="15"/>
      <c r="M37" s="15"/>
      <c r="P37" s="48">
        <v>-4.1272140786338323</v>
      </c>
      <c r="Q37" s="68">
        <f t="shared" si="0"/>
        <v>1.5871771022455575E-2</v>
      </c>
    </row>
    <row r="38" spans="1:17" x14ac:dyDescent="0.2">
      <c r="A38" s="2">
        <v>6</v>
      </c>
      <c r="B38" s="2">
        <v>2001</v>
      </c>
      <c r="C38" s="3">
        <v>0</v>
      </c>
      <c r="D38" s="3">
        <v>1</v>
      </c>
      <c r="E38" s="5">
        <v>4.1828400000000002E-2</v>
      </c>
      <c r="F38" s="5">
        <v>1.4074000000000001E-3</v>
      </c>
      <c r="G38" s="5">
        <v>4.2676600000000002E-2</v>
      </c>
      <c r="H38" s="5">
        <v>0.64149829999999997</v>
      </c>
      <c r="I38" s="9">
        <v>0.13342509999999999</v>
      </c>
      <c r="J38" s="15"/>
      <c r="K38" s="15"/>
      <c r="L38" s="15"/>
      <c r="M38" s="15"/>
      <c r="P38" s="48">
        <v>-3.8091651863991718</v>
      </c>
      <c r="Q38" s="68">
        <f t="shared" si="0"/>
        <v>2.1685970392436284E-2</v>
      </c>
    </row>
    <row r="39" spans="1:17" x14ac:dyDescent="0.2">
      <c r="A39" s="2">
        <v>6</v>
      </c>
      <c r="B39" s="2">
        <v>2002</v>
      </c>
      <c r="C39" s="3">
        <v>0</v>
      </c>
      <c r="D39" s="3">
        <v>1</v>
      </c>
      <c r="E39" s="5">
        <v>4.15267E-2</v>
      </c>
      <c r="F39" s="5">
        <v>-3.9614000000000003E-3</v>
      </c>
      <c r="G39" s="5">
        <v>2.5697899999999999E-2</v>
      </c>
      <c r="H39" s="5">
        <v>0.71072610000000003</v>
      </c>
      <c r="I39" s="9">
        <v>0.15321080000000001</v>
      </c>
      <c r="J39" s="15"/>
      <c r="K39" s="15"/>
      <c r="L39" s="15"/>
      <c r="M39" s="15"/>
      <c r="P39" s="48">
        <v>-3.7637294849004825</v>
      </c>
      <c r="Q39" s="68">
        <f t="shared" si="0"/>
        <v>2.2671161323380682E-2</v>
      </c>
    </row>
    <row r="40" spans="1:17" x14ac:dyDescent="0.2">
      <c r="A40" s="2">
        <v>6</v>
      </c>
      <c r="B40" s="2">
        <v>2003</v>
      </c>
      <c r="C40" s="3">
        <v>0</v>
      </c>
      <c r="D40" s="3">
        <v>1</v>
      </c>
      <c r="E40" s="5">
        <v>2.1824400000000001E-2</v>
      </c>
      <c r="F40" s="5">
        <v>-2.86293E-2</v>
      </c>
      <c r="G40" s="5">
        <v>3.01915E-2</v>
      </c>
      <c r="H40" s="5">
        <v>0.64877669999999998</v>
      </c>
      <c r="I40" s="9">
        <v>0.1750746</v>
      </c>
      <c r="J40" s="15"/>
      <c r="K40" s="15"/>
      <c r="L40" s="15"/>
      <c r="M40" s="15"/>
      <c r="P40" s="48">
        <v>-3.6596993841893748</v>
      </c>
      <c r="Q40" s="68">
        <f t="shared" si="0"/>
        <v>2.5094315546440597E-2</v>
      </c>
    </row>
    <row r="41" spans="1:17" x14ac:dyDescent="0.2">
      <c r="A41" s="2">
        <v>6</v>
      </c>
      <c r="B41" s="2">
        <v>2004</v>
      </c>
      <c r="C41" s="3">
        <v>0</v>
      </c>
      <c r="D41" s="3">
        <v>1</v>
      </c>
      <c r="E41" s="5">
        <v>8.0377000000000001E-3</v>
      </c>
      <c r="F41" s="5">
        <v>-4.7379400000000002E-2</v>
      </c>
      <c r="G41" s="5">
        <v>4.3104700000000003E-2</v>
      </c>
      <c r="H41" s="5">
        <v>0.55162690000000003</v>
      </c>
      <c r="I41" s="9">
        <v>0.2016917</v>
      </c>
      <c r="J41" s="15"/>
      <c r="K41" s="15"/>
      <c r="L41" s="15"/>
      <c r="M41" s="15"/>
      <c r="P41" s="48">
        <v>-3.5701305521406583</v>
      </c>
      <c r="Q41" s="68">
        <f t="shared" si="0"/>
        <v>2.7381333923664174E-2</v>
      </c>
    </row>
    <row r="42" spans="1:17" x14ac:dyDescent="0.2">
      <c r="A42" s="2">
        <v>7</v>
      </c>
      <c r="B42" s="2">
        <v>1998</v>
      </c>
      <c r="C42" s="3">
        <v>0</v>
      </c>
      <c r="D42" s="3">
        <v>1</v>
      </c>
      <c r="E42" s="5">
        <v>8.6693300000000001E-2</v>
      </c>
      <c r="F42" s="5">
        <v>-4.6342000000000001E-2</v>
      </c>
      <c r="G42" s="5">
        <v>4.7951500000000001E-2</v>
      </c>
      <c r="H42" s="5">
        <v>1.13462</v>
      </c>
      <c r="I42" s="9">
        <v>0.1896871</v>
      </c>
      <c r="J42" s="15"/>
      <c r="K42" s="15"/>
      <c r="L42" s="15"/>
      <c r="M42" s="15"/>
      <c r="P42" s="48">
        <v>-4.5143064003883397</v>
      </c>
      <c r="Q42" s="68">
        <f t="shared" si="0"/>
        <v>1.0832568633528434E-2</v>
      </c>
    </row>
    <row r="43" spans="1:17" x14ac:dyDescent="0.2">
      <c r="A43" s="2">
        <v>7</v>
      </c>
      <c r="B43" s="2">
        <v>1999</v>
      </c>
      <c r="C43" s="3">
        <v>0</v>
      </c>
      <c r="D43" s="3">
        <v>1</v>
      </c>
      <c r="E43" s="5">
        <v>6.7510000000000001E-2</v>
      </c>
      <c r="F43" s="5">
        <v>-1.17479E-2</v>
      </c>
      <c r="G43" s="5">
        <v>6.7293599999999995E-2</v>
      </c>
      <c r="H43" s="5">
        <v>0.88055850000000002</v>
      </c>
      <c r="I43" s="9">
        <v>0.1836091</v>
      </c>
      <c r="J43" s="15"/>
      <c r="K43" s="15"/>
      <c r="L43" s="15"/>
      <c r="M43" s="15"/>
      <c r="P43" s="48">
        <v>-4.3261714837811009</v>
      </c>
      <c r="Q43" s="68">
        <f t="shared" si="0"/>
        <v>1.3045618563940455E-2</v>
      </c>
    </row>
    <row r="44" spans="1:17" x14ac:dyDescent="0.2">
      <c r="A44" s="2">
        <v>7</v>
      </c>
      <c r="B44" s="2">
        <v>2000</v>
      </c>
      <c r="C44" s="3">
        <v>0</v>
      </c>
      <c r="D44" s="3">
        <v>1</v>
      </c>
      <c r="E44" s="5">
        <v>5.31902E-2</v>
      </c>
      <c r="F44" s="5">
        <v>0.2398293</v>
      </c>
      <c r="G44" s="5">
        <v>2.7088399999999999E-2</v>
      </c>
      <c r="H44" s="5">
        <v>0.46290029999999999</v>
      </c>
      <c r="I44" s="9">
        <v>0.1379696</v>
      </c>
      <c r="J44" s="15"/>
      <c r="K44" s="15"/>
      <c r="L44" s="15"/>
      <c r="M44" s="15"/>
      <c r="P44" s="48">
        <v>-3.7390083540845183</v>
      </c>
      <c r="Q44" s="68">
        <f t="shared" si="0"/>
        <v>2.3225423995565056E-2</v>
      </c>
    </row>
    <row r="45" spans="1:17" x14ac:dyDescent="0.2">
      <c r="A45" s="2">
        <v>7</v>
      </c>
      <c r="B45" s="2">
        <v>2001</v>
      </c>
      <c r="C45" s="3">
        <v>0</v>
      </c>
      <c r="D45" s="3">
        <v>1</v>
      </c>
      <c r="E45" s="5">
        <v>-0.38003550000000003</v>
      </c>
      <c r="F45" s="5">
        <v>0.32729910000000001</v>
      </c>
      <c r="G45" s="5">
        <v>1.52205E-2</v>
      </c>
      <c r="H45" s="5">
        <v>1.216094</v>
      </c>
      <c r="I45" s="9">
        <v>0.1131646</v>
      </c>
      <c r="J45" s="15"/>
      <c r="K45" s="15"/>
      <c r="L45" s="15"/>
      <c r="M45" s="15"/>
      <c r="P45" s="48">
        <v>-5.1664414593117574</v>
      </c>
      <c r="Q45" s="68">
        <f t="shared" si="0"/>
        <v>5.6724731085192005E-3</v>
      </c>
    </row>
    <row r="46" spans="1:17" x14ac:dyDescent="0.2">
      <c r="A46" s="2">
        <v>8</v>
      </c>
      <c r="B46" s="2">
        <v>1999</v>
      </c>
      <c r="C46" s="3">
        <v>0</v>
      </c>
      <c r="D46" s="3">
        <v>1</v>
      </c>
      <c r="E46" s="5">
        <v>0.14048840000000001</v>
      </c>
      <c r="F46" s="5">
        <v>0.23074790000000001</v>
      </c>
      <c r="G46" s="5">
        <v>5.3958800000000001E-2</v>
      </c>
      <c r="H46" s="5">
        <v>1.802133</v>
      </c>
      <c r="I46" s="9">
        <v>0.25492979999999998</v>
      </c>
      <c r="J46" s="15"/>
      <c r="K46" s="15"/>
      <c r="L46" s="15"/>
      <c r="M46" s="15"/>
      <c r="P46" s="48">
        <v>-5.9662720493263528</v>
      </c>
      <c r="Q46" s="68">
        <f t="shared" si="0"/>
        <v>2.5572251101653579E-3</v>
      </c>
    </row>
    <row r="47" spans="1:17" x14ac:dyDescent="0.2">
      <c r="A47" s="2">
        <v>8</v>
      </c>
      <c r="B47" s="2">
        <v>2000</v>
      </c>
      <c r="C47" s="3">
        <v>0</v>
      </c>
      <c r="D47" s="3">
        <v>1</v>
      </c>
      <c r="E47" s="5">
        <v>0.27805530000000001</v>
      </c>
      <c r="F47" s="5">
        <v>0.33973609999999999</v>
      </c>
      <c r="G47" s="5">
        <v>6.0129299999999997E-2</v>
      </c>
      <c r="H47" s="5">
        <v>1.6977789999999999</v>
      </c>
      <c r="I47" s="9">
        <v>0.2373005</v>
      </c>
      <c r="J47" s="15"/>
      <c r="K47" s="15"/>
      <c r="L47" s="15"/>
      <c r="M47" s="15"/>
      <c r="P47" s="48">
        <v>-5.9617220226195782</v>
      </c>
      <c r="Q47" s="68">
        <f t="shared" si="0"/>
        <v>2.5688571058001316E-3</v>
      </c>
    </row>
    <row r="48" spans="1:17" x14ac:dyDescent="0.2">
      <c r="A48" s="2">
        <v>8</v>
      </c>
      <c r="B48" s="2">
        <v>2001</v>
      </c>
      <c r="C48" s="3">
        <v>0</v>
      </c>
      <c r="D48" s="3">
        <v>1</v>
      </c>
      <c r="E48" s="5">
        <v>0.21298790000000001</v>
      </c>
      <c r="F48" s="5">
        <v>0.31702010000000003</v>
      </c>
      <c r="G48" s="5">
        <v>2.3677199999999999E-2</v>
      </c>
      <c r="H48" s="5">
        <v>2.6131120000000001</v>
      </c>
      <c r="I48" s="9">
        <v>0.19518360000000001</v>
      </c>
      <c r="J48" s="15"/>
      <c r="K48" s="15"/>
      <c r="L48" s="15"/>
      <c r="M48" s="15"/>
      <c r="P48" s="48">
        <v>-7.1488412187178492</v>
      </c>
      <c r="Q48" s="68">
        <f t="shared" si="0"/>
        <v>7.8515713812947778E-4</v>
      </c>
    </row>
    <row r="49" spans="1:17" x14ac:dyDescent="0.2">
      <c r="A49" s="2">
        <v>8</v>
      </c>
      <c r="B49" s="2">
        <v>2002</v>
      </c>
      <c r="C49" s="3">
        <v>0</v>
      </c>
      <c r="D49" s="3">
        <v>1</v>
      </c>
      <c r="E49" s="5">
        <v>0.1541534</v>
      </c>
      <c r="F49" s="5">
        <v>0.1474664</v>
      </c>
      <c r="G49" s="5">
        <v>-2.0901400000000001E-2</v>
      </c>
      <c r="H49" s="5">
        <v>0.74257200000000001</v>
      </c>
      <c r="I49" s="9">
        <v>0.1434946</v>
      </c>
      <c r="J49" s="15"/>
      <c r="K49" s="15"/>
      <c r="L49" s="15"/>
      <c r="M49" s="15"/>
      <c r="P49" s="48">
        <v>-3.621257291770879</v>
      </c>
      <c r="Q49" s="68">
        <f t="shared" si="0"/>
        <v>2.605215431249109E-2</v>
      </c>
    </row>
    <row r="50" spans="1:17" x14ac:dyDescent="0.2">
      <c r="A50" s="2">
        <v>8</v>
      </c>
      <c r="B50" s="2">
        <v>2003</v>
      </c>
      <c r="C50" s="3">
        <v>0</v>
      </c>
      <c r="D50" s="3">
        <v>1</v>
      </c>
      <c r="E50" s="5">
        <v>0.23069190000000001</v>
      </c>
      <c r="F50" s="5">
        <v>0.10470930000000001</v>
      </c>
      <c r="G50" s="5">
        <v>4.61991E-2</v>
      </c>
      <c r="H50" s="5">
        <v>1.142992</v>
      </c>
      <c r="I50" s="9">
        <v>0.2065941</v>
      </c>
      <c r="J50" s="15"/>
      <c r="K50" s="15"/>
      <c r="L50" s="15"/>
      <c r="M50" s="15"/>
      <c r="P50" s="48">
        <v>-4.6631123231223039</v>
      </c>
      <c r="Q50" s="68">
        <f t="shared" si="0"/>
        <v>9.3488202706802012E-3</v>
      </c>
    </row>
    <row r="51" spans="1:17" x14ac:dyDescent="0.2">
      <c r="A51" s="2">
        <v>8</v>
      </c>
      <c r="B51" s="2">
        <v>2004</v>
      </c>
      <c r="C51" s="3">
        <v>0</v>
      </c>
      <c r="D51" s="3">
        <v>1</v>
      </c>
      <c r="E51" s="5">
        <v>0.2059725</v>
      </c>
      <c r="F51" s="5">
        <v>0.1323696</v>
      </c>
      <c r="G51" s="5">
        <v>3.8961700000000002E-2</v>
      </c>
      <c r="H51" s="5">
        <v>1.7049510000000001</v>
      </c>
      <c r="I51" s="9">
        <v>0.19177230000000001</v>
      </c>
      <c r="J51" s="15"/>
      <c r="K51" s="15"/>
      <c r="L51" s="15"/>
      <c r="M51" s="15"/>
      <c r="P51" s="48">
        <v>-5.5604006080664439</v>
      </c>
      <c r="Q51" s="68">
        <f t="shared" si="0"/>
        <v>3.832490365021608E-3</v>
      </c>
    </row>
    <row r="52" spans="1:17" x14ac:dyDescent="0.2">
      <c r="A52" s="2">
        <v>9</v>
      </c>
      <c r="B52" s="2">
        <v>1995</v>
      </c>
      <c r="C52" s="3">
        <v>0</v>
      </c>
      <c r="D52" s="3">
        <v>1</v>
      </c>
      <c r="E52" s="5">
        <v>-0.1696203</v>
      </c>
      <c r="F52" s="5">
        <v>7.3403599999999999E-2</v>
      </c>
      <c r="G52" s="5">
        <v>7.2735400000000006E-2</v>
      </c>
      <c r="H52" s="5">
        <v>1.572166</v>
      </c>
      <c r="I52" s="9">
        <v>0.1643561</v>
      </c>
      <c r="J52" s="15"/>
      <c r="K52" s="15"/>
      <c r="L52" s="15"/>
      <c r="M52" s="15"/>
      <c r="P52" s="48">
        <v>-5.7058498920313605</v>
      </c>
      <c r="Q52" s="68">
        <f t="shared" si="0"/>
        <v>3.3154204835133664E-3</v>
      </c>
    </row>
    <row r="53" spans="1:17" x14ac:dyDescent="0.2">
      <c r="A53" s="2">
        <v>9</v>
      </c>
      <c r="B53" s="2">
        <v>1996</v>
      </c>
      <c r="C53" s="3">
        <v>0</v>
      </c>
      <c r="D53" s="3">
        <v>1</v>
      </c>
      <c r="E53" s="5">
        <v>3.4947800000000001E-2</v>
      </c>
      <c r="F53" s="5">
        <v>-6.9583699999999998E-2</v>
      </c>
      <c r="G53" s="5">
        <v>3.96081E-2</v>
      </c>
      <c r="H53" s="5">
        <v>3.3700730000000001</v>
      </c>
      <c r="I53" s="9">
        <v>8.6247500000000005E-2</v>
      </c>
      <c r="J53" s="15"/>
      <c r="K53" s="15"/>
      <c r="L53" s="15"/>
      <c r="M53" s="15"/>
      <c r="P53" s="48">
        <v>-8.0617183431901047</v>
      </c>
      <c r="Q53" s="68">
        <f t="shared" si="0"/>
        <v>3.1528496481941179E-4</v>
      </c>
    </row>
    <row r="54" spans="1:17" x14ac:dyDescent="0.2">
      <c r="A54" s="2">
        <v>9</v>
      </c>
      <c r="B54" s="2">
        <v>1997</v>
      </c>
      <c r="C54" s="3">
        <v>0</v>
      </c>
      <c r="D54" s="3">
        <v>1</v>
      </c>
      <c r="E54" s="5">
        <v>1.2264199999999999E-2</v>
      </c>
      <c r="F54" s="5">
        <v>-3.5246E-2</v>
      </c>
      <c r="G54" s="5">
        <v>4.3407000000000001E-2</v>
      </c>
      <c r="H54" s="5">
        <v>3.1268359999999999</v>
      </c>
      <c r="I54" s="9">
        <v>0.11553629999999999</v>
      </c>
      <c r="J54" s="15"/>
      <c r="K54" s="15"/>
      <c r="L54" s="15"/>
      <c r="M54" s="15"/>
      <c r="P54" s="48">
        <v>-7.7456624492029826</v>
      </c>
      <c r="Q54" s="68">
        <f t="shared" si="0"/>
        <v>4.3242789138311314E-4</v>
      </c>
    </row>
    <row r="55" spans="1:17" x14ac:dyDescent="0.2">
      <c r="A55" s="2">
        <v>10</v>
      </c>
      <c r="B55" s="2">
        <v>2001</v>
      </c>
      <c r="C55" s="3">
        <v>0</v>
      </c>
      <c r="D55" s="3">
        <v>1</v>
      </c>
      <c r="E55" s="5">
        <v>0.28196789999999999</v>
      </c>
      <c r="F55" s="5">
        <v>0.17731520000000001</v>
      </c>
      <c r="G55" s="5">
        <v>3.9518999999999999E-2</v>
      </c>
      <c r="H55" s="5">
        <v>0.1706754</v>
      </c>
      <c r="I55" s="9">
        <v>0.1653472</v>
      </c>
      <c r="J55" s="15"/>
      <c r="K55" s="15"/>
      <c r="L55" s="15"/>
      <c r="M55" s="15"/>
      <c r="P55" s="48">
        <v>-3.170086390371273</v>
      </c>
      <c r="Q55" s="68">
        <f t="shared" si="0"/>
        <v>4.0307073501944346E-2</v>
      </c>
    </row>
    <row r="56" spans="1:17" x14ac:dyDescent="0.2">
      <c r="A56" s="2">
        <v>10</v>
      </c>
      <c r="B56" s="2">
        <v>2002</v>
      </c>
      <c r="C56" s="3">
        <v>0</v>
      </c>
      <c r="D56" s="3">
        <v>1</v>
      </c>
      <c r="E56" s="5">
        <v>0.31087480000000001</v>
      </c>
      <c r="F56" s="5">
        <v>9.1051900000000005E-2</v>
      </c>
      <c r="G56" s="5">
        <v>4.2808300000000001E-2</v>
      </c>
      <c r="H56" s="5">
        <v>0.21950410000000001</v>
      </c>
      <c r="I56" s="9">
        <v>0.1543339</v>
      </c>
      <c r="J56" s="15"/>
      <c r="K56" s="15"/>
      <c r="L56" s="15"/>
      <c r="M56" s="15"/>
      <c r="P56" s="48">
        <v>-3.1436281717061565</v>
      </c>
      <c r="Q56" s="68">
        <f t="shared" si="0"/>
        <v>4.1343081423882974E-2</v>
      </c>
    </row>
    <row r="57" spans="1:17" x14ac:dyDescent="0.2">
      <c r="A57" s="2">
        <v>10</v>
      </c>
      <c r="B57" s="2">
        <v>2003</v>
      </c>
      <c r="C57" s="3">
        <v>0</v>
      </c>
      <c r="D57" s="3">
        <v>1</v>
      </c>
      <c r="E57" s="5">
        <v>0.33444119999999999</v>
      </c>
      <c r="F57" s="5">
        <v>0.13198679999999999</v>
      </c>
      <c r="G57" s="5">
        <v>3.3724400000000002E-2</v>
      </c>
      <c r="H57" s="5">
        <v>0.33308850000000001</v>
      </c>
      <c r="I57" s="9">
        <v>0.1422774</v>
      </c>
      <c r="J57" s="15"/>
      <c r="K57" s="15"/>
      <c r="L57" s="15"/>
      <c r="M57" s="15"/>
      <c r="P57" s="48">
        <v>-3.3091988076797247</v>
      </c>
      <c r="Q57" s="68">
        <f t="shared" si="0"/>
        <v>3.5256960742558408E-2</v>
      </c>
    </row>
    <row r="58" spans="1:17" x14ac:dyDescent="0.2">
      <c r="A58" s="2">
        <v>10</v>
      </c>
      <c r="B58" s="2">
        <v>2004</v>
      </c>
      <c r="C58" s="3">
        <v>0</v>
      </c>
      <c r="D58" s="3">
        <v>1</v>
      </c>
      <c r="E58" s="5">
        <v>0.33730349999999998</v>
      </c>
      <c r="F58" s="5">
        <v>0.1626406</v>
      </c>
      <c r="G58" s="5">
        <v>3.6683899999999998E-2</v>
      </c>
      <c r="H58" s="5">
        <v>0.58507589999999998</v>
      </c>
      <c r="I58" s="9">
        <v>0.15916939999999999</v>
      </c>
      <c r="J58" s="15"/>
      <c r="K58" s="15"/>
      <c r="L58" s="15"/>
      <c r="M58" s="15"/>
      <c r="P58" s="48">
        <v>-3.767353737082948</v>
      </c>
      <c r="Q58" s="68">
        <f t="shared" si="0"/>
        <v>2.259099688527675E-2</v>
      </c>
    </row>
    <row r="59" spans="1:17" x14ac:dyDescent="0.2">
      <c r="A59" s="2">
        <v>11</v>
      </c>
      <c r="B59" s="2">
        <v>1995</v>
      </c>
      <c r="C59" s="3">
        <v>0</v>
      </c>
      <c r="D59" s="3">
        <v>1</v>
      </c>
      <c r="E59" s="5">
        <v>0.38702789999999998</v>
      </c>
      <c r="F59" s="5">
        <v>8.9696300000000007E-2</v>
      </c>
      <c r="G59" s="5">
        <v>4.5290200000000003E-2</v>
      </c>
      <c r="H59" s="5">
        <v>3.0248210000000002</v>
      </c>
      <c r="I59" s="9">
        <v>7.5812299999999999E-2</v>
      </c>
      <c r="J59" s="15"/>
      <c r="K59" s="15"/>
      <c r="L59" s="15"/>
      <c r="M59" s="15"/>
      <c r="P59" s="48">
        <v>-7.6491423291358949</v>
      </c>
      <c r="Q59" s="68">
        <f t="shared" si="0"/>
        <v>4.7622569437359404E-4</v>
      </c>
    </row>
    <row r="60" spans="1:17" x14ac:dyDescent="0.2">
      <c r="A60" s="2">
        <v>11</v>
      </c>
      <c r="B60" s="2">
        <v>1996</v>
      </c>
      <c r="C60" s="3">
        <v>0</v>
      </c>
      <c r="D60" s="3">
        <v>1</v>
      </c>
      <c r="E60" s="5">
        <v>0.32800509999999999</v>
      </c>
      <c r="F60" s="5">
        <v>0.1210137</v>
      </c>
      <c r="G60" s="5">
        <v>2.05971E-2</v>
      </c>
      <c r="H60" s="5">
        <v>3.564794</v>
      </c>
      <c r="I60" s="9">
        <v>6.7744399999999996E-2</v>
      </c>
      <c r="J60" s="15"/>
      <c r="K60" s="15"/>
      <c r="L60" s="15"/>
      <c r="M60" s="15"/>
      <c r="P60" s="48">
        <v>-8.387111988360191</v>
      </c>
      <c r="Q60" s="68">
        <f t="shared" si="0"/>
        <v>2.2773229887159644E-4</v>
      </c>
    </row>
    <row r="61" spans="1:17" x14ac:dyDescent="0.2">
      <c r="A61" s="2">
        <v>11</v>
      </c>
      <c r="B61" s="2">
        <v>1997</v>
      </c>
      <c r="C61" s="3">
        <v>0</v>
      </c>
      <c r="D61" s="3">
        <v>1</v>
      </c>
      <c r="E61" s="5">
        <v>0.35149849999999999</v>
      </c>
      <c r="F61" s="5">
        <v>-0.24085329999999999</v>
      </c>
      <c r="G61" s="5">
        <v>-0.36208269999999998</v>
      </c>
      <c r="H61" s="5">
        <v>1.715727</v>
      </c>
      <c r="I61" s="9">
        <v>3.6211599999999997E-2</v>
      </c>
      <c r="J61" s="15"/>
      <c r="K61" s="15"/>
      <c r="L61" s="15"/>
      <c r="M61" s="15"/>
      <c r="P61" s="48">
        <v>-1.8630222068255344</v>
      </c>
      <c r="Q61" s="68">
        <f t="shared" si="0"/>
        <v>0.1343511778843422</v>
      </c>
    </row>
    <row r="62" spans="1:17" x14ac:dyDescent="0.2">
      <c r="A62" s="2">
        <v>11</v>
      </c>
      <c r="B62" s="2">
        <v>1998</v>
      </c>
      <c r="C62" s="3">
        <v>0</v>
      </c>
      <c r="D62" s="3">
        <v>1</v>
      </c>
      <c r="E62" s="5">
        <v>0.36121989999999998</v>
      </c>
      <c r="F62" s="5">
        <v>5.2343599999999997E-2</v>
      </c>
      <c r="G62" s="5">
        <v>2.41485E-2</v>
      </c>
      <c r="H62" s="5">
        <v>1.7078500000000001</v>
      </c>
      <c r="I62" s="9">
        <v>6.1494300000000002E-2</v>
      </c>
      <c r="J62" s="15"/>
      <c r="K62" s="15"/>
      <c r="L62" s="15"/>
      <c r="M62" s="15"/>
      <c r="P62" s="48">
        <v>-5.3465716215019441</v>
      </c>
      <c r="Q62" s="68">
        <f t="shared" si="0"/>
        <v>4.7418649808072576E-3</v>
      </c>
    </row>
    <row r="63" spans="1:17" x14ac:dyDescent="0.2">
      <c r="A63" s="2">
        <v>11</v>
      </c>
      <c r="B63" s="2">
        <v>1999</v>
      </c>
      <c r="C63" s="3">
        <v>0</v>
      </c>
      <c r="D63" s="3">
        <v>1</v>
      </c>
      <c r="E63" s="5">
        <v>0.10967200000000001</v>
      </c>
      <c r="F63" s="5">
        <v>-7.6169000000000002E-3</v>
      </c>
      <c r="G63" s="5">
        <v>1.34921E-2</v>
      </c>
      <c r="H63" s="5">
        <v>2.632863</v>
      </c>
      <c r="I63" s="9">
        <v>4.6391700000000001E-2</v>
      </c>
      <c r="J63" s="15"/>
      <c r="K63" s="15"/>
      <c r="L63" s="15"/>
      <c r="M63" s="15"/>
      <c r="P63" s="48">
        <v>-6.7618389874136016</v>
      </c>
      <c r="Q63" s="68">
        <f t="shared" si="0"/>
        <v>1.1557619936044886E-3</v>
      </c>
    </row>
    <row r="64" spans="1:17" x14ac:dyDescent="0.2">
      <c r="A64" s="2">
        <v>11</v>
      </c>
      <c r="B64" s="2">
        <v>2000</v>
      </c>
      <c r="C64" s="3">
        <v>0</v>
      </c>
      <c r="D64" s="3">
        <v>1</v>
      </c>
      <c r="E64" s="5">
        <v>8.9144200000000007E-2</v>
      </c>
      <c r="F64" s="5">
        <v>-4.0670400000000002E-2</v>
      </c>
      <c r="G64" s="5">
        <v>5.64997E-2</v>
      </c>
      <c r="H64" s="5">
        <v>1.4708319999999999</v>
      </c>
      <c r="I64" s="9">
        <v>0.1056923</v>
      </c>
      <c r="J64" s="15"/>
      <c r="K64" s="15"/>
      <c r="L64" s="15"/>
      <c r="M64" s="15"/>
      <c r="P64" s="48">
        <v>-5.1777528816404459</v>
      </c>
      <c r="Q64" s="68">
        <f t="shared" si="0"/>
        <v>5.6090287651441115E-3</v>
      </c>
    </row>
    <row r="65" spans="1:17" x14ac:dyDescent="0.2">
      <c r="A65" s="2">
        <v>11</v>
      </c>
      <c r="B65" s="2">
        <v>2001</v>
      </c>
      <c r="C65" s="3">
        <v>0</v>
      </c>
      <c r="D65" s="3">
        <v>1</v>
      </c>
      <c r="E65" s="5">
        <v>0.14077780000000001</v>
      </c>
      <c r="F65" s="5">
        <v>-7.6318300000000006E-2</v>
      </c>
      <c r="G65" s="5">
        <v>2.0041099999999999E-2</v>
      </c>
      <c r="H65" s="5">
        <v>3.606862</v>
      </c>
      <c r="I65" s="9">
        <v>8.8765200000000002E-2</v>
      </c>
      <c r="J65" s="15"/>
      <c r="K65" s="15"/>
      <c r="L65" s="15"/>
      <c r="M65" s="15"/>
      <c r="P65" s="48">
        <v>-8.2273376754439624</v>
      </c>
      <c r="Q65" s="68">
        <f t="shared" si="0"/>
        <v>2.6717548009561249E-4</v>
      </c>
    </row>
    <row r="66" spans="1:17" x14ac:dyDescent="0.2">
      <c r="A66" s="2">
        <v>12</v>
      </c>
      <c r="B66" s="2">
        <v>1995</v>
      </c>
      <c r="C66" s="3">
        <v>0</v>
      </c>
      <c r="D66" s="3">
        <v>1</v>
      </c>
      <c r="E66" s="5">
        <v>0.19167039999999999</v>
      </c>
      <c r="F66" s="5">
        <v>0.21642729999999999</v>
      </c>
      <c r="G66" s="5">
        <v>5.5042300000000002E-2</v>
      </c>
      <c r="H66" s="5">
        <v>1.2926029999999999</v>
      </c>
      <c r="I66" s="9">
        <v>0.70639359999999995</v>
      </c>
      <c r="J66" s="15"/>
      <c r="K66" s="15"/>
      <c r="L66" s="15"/>
      <c r="M66" s="15"/>
      <c r="P66" s="48">
        <v>-4.8411419587815914</v>
      </c>
      <c r="Q66" s="68">
        <f t="shared" si="0"/>
        <v>7.8361396122969204E-3</v>
      </c>
    </row>
    <row r="67" spans="1:17" x14ac:dyDescent="0.2">
      <c r="A67" s="2">
        <v>13</v>
      </c>
      <c r="B67" s="2">
        <v>1999</v>
      </c>
      <c r="C67" s="3">
        <v>0</v>
      </c>
      <c r="D67" s="3">
        <v>1</v>
      </c>
      <c r="E67" s="5">
        <v>2.3951500000000001E-2</v>
      </c>
      <c r="F67" s="5">
        <v>0.45487460000000002</v>
      </c>
      <c r="G67" s="5">
        <v>5.9613399999999997E-2</v>
      </c>
      <c r="H67" s="5">
        <v>1.2943929999999999</v>
      </c>
      <c r="I67" s="9">
        <v>0.18229290000000001</v>
      </c>
      <c r="J67" s="15"/>
      <c r="K67" s="15"/>
      <c r="L67" s="15"/>
      <c r="M67" s="15"/>
      <c r="P67" s="48">
        <v>-5.6215659526084529</v>
      </c>
      <c r="Q67" s="68">
        <f t="shared" ref="Q67:Q130" si="2">logistic(P67)</f>
        <v>3.6059198206584695E-3</v>
      </c>
    </row>
    <row r="68" spans="1:17" x14ac:dyDescent="0.2">
      <c r="A68" s="2">
        <v>13</v>
      </c>
      <c r="B68" s="2">
        <v>2000</v>
      </c>
      <c r="C68" s="3">
        <v>0</v>
      </c>
      <c r="D68" s="3">
        <v>1</v>
      </c>
      <c r="E68" s="5">
        <v>8.8529899999999995E-2</v>
      </c>
      <c r="F68" s="5">
        <v>0.41931970000000002</v>
      </c>
      <c r="G68" s="5">
        <v>6.30526E-2</v>
      </c>
      <c r="H68" s="5">
        <v>1.540535</v>
      </c>
      <c r="I68" s="9">
        <v>0.20213700000000001</v>
      </c>
      <c r="J68" s="15"/>
      <c r="K68" s="15"/>
      <c r="L68" s="15"/>
      <c r="M68" s="15"/>
      <c r="P68" s="48">
        <v>-5.950569524723635</v>
      </c>
      <c r="Q68" s="68">
        <f t="shared" si="2"/>
        <v>2.5975917943563218E-3</v>
      </c>
    </row>
    <row r="69" spans="1:17" x14ac:dyDescent="0.2">
      <c r="A69" s="2">
        <v>13</v>
      </c>
      <c r="B69" s="2">
        <v>2001</v>
      </c>
      <c r="C69" s="3">
        <v>0</v>
      </c>
      <c r="D69" s="3">
        <v>1</v>
      </c>
      <c r="E69" s="5">
        <v>6.96933E-2</v>
      </c>
      <c r="F69" s="5">
        <v>0.44534899999999999</v>
      </c>
      <c r="G69" s="5">
        <v>6.2195899999999998E-2</v>
      </c>
      <c r="H69" s="5">
        <v>1.788964</v>
      </c>
      <c r="I69" s="9">
        <v>0.19909969999999999</v>
      </c>
      <c r="J69" s="15"/>
      <c r="K69" s="15"/>
      <c r="L69" s="15"/>
      <c r="M69" s="15"/>
      <c r="P69" s="48">
        <v>-6.3871462828550136</v>
      </c>
      <c r="Q69" s="68">
        <f t="shared" si="2"/>
        <v>1.6802244044334782E-3</v>
      </c>
    </row>
    <row r="70" spans="1:17" x14ac:dyDescent="0.2">
      <c r="A70" s="2">
        <v>13</v>
      </c>
      <c r="B70" s="2">
        <v>2002</v>
      </c>
      <c r="C70" s="3">
        <v>0</v>
      </c>
      <c r="D70" s="3">
        <v>1</v>
      </c>
      <c r="E70" s="5">
        <v>0.11142730000000001</v>
      </c>
      <c r="F70" s="5">
        <v>0.47041830000000001</v>
      </c>
      <c r="G70" s="5">
        <v>5.1393500000000002E-2</v>
      </c>
      <c r="H70" s="5">
        <v>1.916847</v>
      </c>
      <c r="I70" s="9">
        <v>0.1895075</v>
      </c>
      <c r="J70" s="15"/>
      <c r="K70" s="15"/>
      <c r="L70" s="15"/>
      <c r="M70" s="15"/>
      <c r="P70" s="48">
        <v>-6.5296319662683331</v>
      </c>
      <c r="Q70" s="68">
        <f t="shared" si="2"/>
        <v>1.4574157511473282E-3</v>
      </c>
    </row>
    <row r="71" spans="1:17" x14ac:dyDescent="0.2">
      <c r="A71" s="2">
        <v>13</v>
      </c>
      <c r="B71" s="2">
        <v>2003</v>
      </c>
      <c r="C71" s="3">
        <v>0</v>
      </c>
      <c r="D71" s="3">
        <v>1</v>
      </c>
      <c r="E71" s="5">
        <v>8.5650100000000007E-2</v>
      </c>
      <c r="F71" s="5">
        <v>0.4603256</v>
      </c>
      <c r="G71" s="5">
        <v>3.8619300000000002E-2</v>
      </c>
      <c r="H71" s="5">
        <v>1.82931</v>
      </c>
      <c r="I71" s="9">
        <v>0.19447719999999999</v>
      </c>
      <c r="J71" s="15"/>
      <c r="K71" s="15"/>
      <c r="L71" s="15"/>
      <c r="M71" s="15"/>
      <c r="P71" s="48">
        <v>-6.2808793815349953</v>
      </c>
      <c r="Q71" s="68">
        <f t="shared" si="2"/>
        <v>1.8682569672457518E-3</v>
      </c>
    </row>
    <row r="72" spans="1:17" x14ac:dyDescent="0.2">
      <c r="A72" s="2">
        <v>13</v>
      </c>
      <c r="B72" s="2">
        <v>2004</v>
      </c>
      <c r="C72" s="3">
        <v>0</v>
      </c>
      <c r="D72" s="3">
        <v>1</v>
      </c>
      <c r="E72" s="5">
        <v>9.3437999999999993E-2</v>
      </c>
      <c r="F72" s="5">
        <v>0.46251769999999998</v>
      </c>
      <c r="G72" s="5">
        <v>5.15556E-2</v>
      </c>
      <c r="H72" s="5">
        <v>2.2356940000000001</v>
      </c>
      <c r="I72" s="9">
        <v>0.233375</v>
      </c>
      <c r="J72" s="15"/>
      <c r="K72" s="15"/>
      <c r="L72" s="15"/>
      <c r="M72" s="15"/>
      <c r="P72" s="48">
        <v>-7.0078217261905582</v>
      </c>
      <c r="Q72" s="68">
        <f t="shared" si="2"/>
        <v>9.0395941415840697E-4</v>
      </c>
    </row>
    <row r="73" spans="1:17" x14ac:dyDescent="0.2">
      <c r="A73" s="2">
        <v>14</v>
      </c>
      <c r="B73" s="2">
        <v>2002</v>
      </c>
      <c r="C73" s="3">
        <v>0</v>
      </c>
      <c r="D73" s="3">
        <v>1</v>
      </c>
      <c r="E73" s="5">
        <v>0.15534010000000001</v>
      </c>
      <c r="F73" s="5">
        <v>0.3207796</v>
      </c>
      <c r="G73" s="5">
        <v>6.3444E-2</v>
      </c>
      <c r="H73" s="5">
        <v>0.73070619999999997</v>
      </c>
      <c r="I73" s="9">
        <v>0.51307950000000002</v>
      </c>
      <c r="J73" s="15"/>
      <c r="K73" s="15"/>
      <c r="L73" s="15"/>
      <c r="M73" s="15"/>
      <c r="P73" s="48">
        <v>-4.29950072464647</v>
      </c>
      <c r="Q73" s="68">
        <f t="shared" si="2"/>
        <v>1.3393513713234211E-2</v>
      </c>
    </row>
    <row r="74" spans="1:17" x14ac:dyDescent="0.2">
      <c r="A74" s="2">
        <v>15</v>
      </c>
      <c r="B74" s="2">
        <v>1999</v>
      </c>
      <c r="C74" s="3">
        <v>0</v>
      </c>
      <c r="D74" s="3">
        <v>1</v>
      </c>
      <c r="E74" s="5">
        <v>2.28159E-2</v>
      </c>
      <c r="F74" s="5">
        <v>0.23840059999999999</v>
      </c>
      <c r="G74" s="5">
        <v>3.8064899999999999E-2</v>
      </c>
      <c r="H74" s="5">
        <v>0.76666429999999997</v>
      </c>
      <c r="I74" s="9">
        <v>0.26658749999999998</v>
      </c>
      <c r="J74" s="15"/>
      <c r="K74" s="15"/>
      <c r="L74" s="15"/>
      <c r="M74" s="15"/>
      <c r="P74" s="48">
        <v>-4.2416877575858258</v>
      </c>
      <c r="Q74" s="68">
        <f t="shared" si="2"/>
        <v>1.4179350043007355E-2</v>
      </c>
    </row>
    <row r="75" spans="1:17" x14ac:dyDescent="0.2">
      <c r="A75" s="2">
        <v>15</v>
      </c>
      <c r="B75" s="2">
        <v>2000</v>
      </c>
      <c r="C75" s="3">
        <v>0</v>
      </c>
      <c r="D75" s="3">
        <v>1</v>
      </c>
      <c r="E75" s="5">
        <v>6.9240899999999994E-2</v>
      </c>
      <c r="F75" s="5">
        <v>0.18902430000000001</v>
      </c>
      <c r="G75" s="5">
        <v>1.00061E-2</v>
      </c>
      <c r="H75" s="5">
        <v>0.48543770000000003</v>
      </c>
      <c r="I75" s="9">
        <v>0.23297380000000001</v>
      </c>
      <c r="J75" s="15"/>
      <c r="K75" s="15"/>
      <c r="L75" s="15"/>
      <c r="M75" s="15"/>
      <c r="P75" s="48">
        <v>-3.4988822850278631</v>
      </c>
      <c r="Q75" s="68">
        <f t="shared" si="2"/>
        <v>2.934404985870253E-2</v>
      </c>
    </row>
    <row r="76" spans="1:17" x14ac:dyDescent="0.2">
      <c r="A76" s="2">
        <v>15</v>
      </c>
      <c r="B76" s="2">
        <v>2001</v>
      </c>
      <c r="C76" s="3">
        <v>0</v>
      </c>
      <c r="D76" s="3">
        <v>1</v>
      </c>
      <c r="E76" s="5">
        <v>8.7579000000000004E-2</v>
      </c>
      <c r="F76" s="5">
        <v>0.1637554</v>
      </c>
      <c r="G76" s="5">
        <v>-1.03053E-2</v>
      </c>
      <c r="H76" s="5">
        <v>0.4010454</v>
      </c>
      <c r="I76" s="9">
        <v>0.19163160000000001</v>
      </c>
      <c r="J76" s="15"/>
      <c r="K76" s="15"/>
      <c r="L76" s="15"/>
      <c r="M76" s="15"/>
      <c r="P76" s="48">
        <v>-3.1832034114470389</v>
      </c>
      <c r="Q76" s="68">
        <f t="shared" si="2"/>
        <v>3.9802723830975537E-2</v>
      </c>
    </row>
    <row r="77" spans="1:17" x14ac:dyDescent="0.2">
      <c r="A77" s="2">
        <v>15</v>
      </c>
      <c r="B77" s="2">
        <v>2002</v>
      </c>
      <c r="C77" s="3">
        <v>0</v>
      </c>
      <c r="D77" s="3">
        <v>1</v>
      </c>
      <c r="E77" s="5">
        <v>0.11168889999999999</v>
      </c>
      <c r="F77" s="5">
        <v>9.0468900000000005E-2</v>
      </c>
      <c r="G77" s="5">
        <v>2.44342E-2</v>
      </c>
      <c r="H77" s="5">
        <v>0.28836260000000002</v>
      </c>
      <c r="I77" s="9">
        <v>0.20753720000000001</v>
      </c>
      <c r="J77" s="15"/>
      <c r="K77" s="15"/>
      <c r="L77" s="15"/>
      <c r="M77" s="15"/>
      <c r="P77" s="48">
        <v>-3.1551078780206487</v>
      </c>
      <c r="Q77" s="68">
        <f t="shared" si="2"/>
        <v>4.0890484687277989E-2</v>
      </c>
    </row>
    <row r="78" spans="1:17" x14ac:dyDescent="0.2">
      <c r="A78" s="2">
        <v>15</v>
      </c>
      <c r="B78" s="2">
        <v>2003</v>
      </c>
      <c r="C78" s="3">
        <v>0</v>
      </c>
      <c r="D78" s="3">
        <v>1</v>
      </c>
      <c r="E78" s="5">
        <v>6.4659599999999998E-2</v>
      </c>
      <c r="F78" s="5">
        <v>0.1111962</v>
      </c>
      <c r="G78" s="5">
        <v>3.02283E-2</v>
      </c>
      <c r="H78" s="5">
        <v>0.31462000000000001</v>
      </c>
      <c r="I78" s="9">
        <v>0.2226321</v>
      </c>
      <c r="J78" s="15"/>
      <c r="K78" s="15"/>
      <c r="L78" s="15"/>
      <c r="M78" s="15"/>
      <c r="P78" s="48">
        <v>-3.2835708088367563</v>
      </c>
      <c r="Q78" s="68">
        <f t="shared" si="2"/>
        <v>3.6139127833612235E-2</v>
      </c>
    </row>
    <row r="79" spans="1:17" x14ac:dyDescent="0.2">
      <c r="A79" s="2">
        <v>15</v>
      </c>
      <c r="B79" s="2">
        <v>2004</v>
      </c>
      <c r="C79" s="3">
        <v>0</v>
      </c>
      <c r="D79" s="3">
        <v>1</v>
      </c>
      <c r="E79" s="5">
        <v>0.1132281</v>
      </c>
      <c r="F79" s="5">
        <v>9.2595700000000003E-2</v>
      </c>
      <c r="G79" s="5">
        <v>2.49997E-2</v>
      </c>
      <c r="H79" s="5">
        <v>0.36672589999999999</v>
      </c>
      <c r="I79" s="9">
        <v>0.23938100000000001</v>
      </c>
      <c r="J79" s="15"/>
      <c r="K79" s="15"/>
      <c r="L79" s="15"/>
      <c r="M79" s="15"/>
      <c r="P79" s="48">
        <v>-3.267230650938695</v>
      </c>
      <c r="Q79" s="68">
        <f t="shared" si="2"/>
        <v>3.6712640256217358E-2</v>
      </c>
    </row>
    <row r="80" spans="1:17" x14ac:dyDescent="0.2">
      <c r="A80" s="2">
        <v>16</v>
      </c>
      <c r="B80" s="2">
        <v>1999</v>
      </c>
      <c r="C80" s="3">
        <v>0</v>
      </c>
      <c r="D80" s="3">
        <v>1</v>
      </c>
      <c r="E80" s="5">
        <v>6.3924499999999995E-2</v>
      </c>
      <c r="F80" s="5">
        <v>0.12465859999999999</v>
      </c>
      <c r="G80" s="5">
        <v>6.0095200000000001E-2</v>
      </c>
      <c r="H80" s="5">
        <v>1.6773480000000001</v>
      </c>
      <c r="I80" s="9">
        <v>0.14597460000000001</v>
      </c>
      <c r="J80" s="15"/>
      <c r="K80" s="15"/>
      <c r="L80" s="15"/>
      <c r="M80" s="15"/>
      <c r="P80" s="48">
        <v>-5.7614947272841874</v>
      </c>
      <c r="Q80" s="68">
        <f t="shared" si="2"/>
        <v>3.1365362507875471E-3</v>
      </c>
    </row>
    <row r="81" spans="1:17" x14ac:dyDescent="0.2">
      <c r="A81" s="2">
        <v>16</v>
      </c>
      <c r="B81" s="2">
        <v>2000</v>
      </c>
      <c r="C81" s="3">
        <v>0</v>
      </c>
      <c r="D81" s="3">
        <v>1</v>
      </c>
      <c r="E81" s="5">
        <v>5.1132999999999998E-2</v>
      </c>
      <c r="F81" s="5">
        <v>0.13222829999999999</v>
      </c>
      <c r="G81" s="5">
        <v>9.2651899999999995E-2</v>
      </c>
      <c r="H81" s="5">
        <v>1.458126</v>
      </c>
      <c r="I81" s="9">
        <v>0.19800329999999999</v>
      </c>
      <c r="J81" s="15"/>
      <c r="K81" s="15"/>
      <c r="L81" s="15"/>
      <c r="M81" s="15"/>
      <c r="P81" s="48">
        <v>-5.6566311449809179</v>
      </c>
      <c r="Q81" s="68">
        <f t="shared" si="2"/>
        <v>3.4821013786910668E-3</v>
      </c>
    </row>
    <row r="82" spans="1:17" x14ac:dyDescent="0.2">
      <c r="A82" s="2">
        <v>16</v>
      </c>
      <c r="B82" s="2">
        <v>2001</v>
      </c>
      <c r="C82" s="3">
        <v>0</v>
      </c>
      <c r="D82" s="3">
        <v>1</v>
      </c>
      <c r="E82" s="5">
        <v>3.07389E-2</v>
      </c>
      <c r="F82" s="5">
        <v>0.17539379999999999</v>
      </c>
      <c r="G82" s="5">
        <v>4.8001500000000002E-2</v>
      </c>
      <c r="H82" s="5">
        <v>1.1125259999999999</v>
      </c>
      <c r="I82" s="9">
        <v>0.1241582</v>
      </c>
      <c r="J82" s="15"/>
      <c r="K82" s="15"/>
      <c r="L82" s="15"/>
      <c r="M82" s="15"/>
      <c r="P82" s="48">
        <v>-4.8657034410797397</v>
      </c>
      <c r="Q82" s="68">
        <f t="shared" si="2"/>
        <v>7.6474707731231427E-3</v>
      </c>
    </row>
    <row r="83" spans="1:17" x14ac:dyDescent="0.2">
      <c r="A83" s="2">
        <v>17</v>
      </c>
      <c r="B83" s="2">
        <v>1999</v>
      </c>
      <c r="C83" s="3">
        <v>0</v>
      </c>
      <c r="D83" s="3">
        <v>1</v>
      </c>
      <c r="E83" s="5">
        <v>0.29315479999999999</v>
      </c>
      <c r="F83" s="5">
        <v>0.50737189999999999</v>
      </c>
      <c r="G83" s="5">
        <v>6.8256899999999995E-2</v>
      </c>
      <c r="H83" s="5">
        <v>1.9777420000000001</v>
      </c>
      <c r="I83" s="9">
        <v>0.47353469999999998</v>
      </c>
      <c r="J83" s="15"/>
      <c r="K83" s="15"/>
      <c r="L83" s="15"/>
      <c r="M83" s="15"/>
      <c r="P83" s="48">
        <v>-6.5639710151998543</v>
      </c>
      <c r="Q83" s="68">
        <f t="shared" si="2"/>
        <v>1.4082882825813786E-3</v>
      </c>
    </row>
    <row r="84" spans="1:17" x14ac:dyDescent="0.2">
      <c r="A84" s="2">
        <v>17</v>
      </c>
      <c r="B84" s="2">
        <v>2000</v>
      </c>
      <c r="C84" s="3">
        <v>0</v>
      </c>
      <c r="D84" s="3">
        <v>1</v>
      </c>
      <c r="E84" s="5">
        <v>0.3133628</v>
      </c>
      <c r="F84" s="5">
        <v>0.49182189999999998</v>
      </c>
      <c r="G84" s="5">
        <v>5.5807299999999997E-2</v>
      </c>
      <c r="H84" s="5">
        <v>2.0479020000000001</v>
      </c>
      <c r="I84" s="9">
        <v>0.46735890000000002</v>
      </c>
      <c r="J84" s="15"/>
      <c r="K84" s="15"/>
      <c r="L84" s="15"/>
      <c r="M84" s="15"/>
      <c r="P84" s="48">
        <v>-6.5490354791994623</v>
      </c>
      <c r="Q84" s="68">
        <f t="shared" si="2"/>
        <v>1.4294493894135573E-3</v>
      </c>
    </row>
    <row r="85" spans="1:17" x14ac:dyDescent="0.2">
      <c r="A85" s="2">
        <v>17</v>
      </c>
      <c r="B85" s="2">
        <v>2001</v>
      </c>
      <c r="C85" s="3">
        <v>0</v>
      </c>
      <c r="D85" s="3">
        <v>1</v>
      </c>
      <c r="E85" s="5">
        <v>0.36146739999999999</v>
      </c>
      <c r="F85" s="5">
        <v>0.51378829999999998</v>
      </c>
      <c r="G85" s="5">
        <v>7.0034700000000005E-2</v>
      </c>
      <c r="H85" s="5">
        <v>2.677962</v>
      </c>
      <c r="I85" s="9">
        <v>0.44641140000000001</v>
      </c>
      <c r="J85" s="15"/>
      <c r="K85" s="15"/>
      <c r="L85" s="15"/>
      <c r="M85" s="15"/>
      <c r="P85" s="48">
        <v>-7.6918862115027355</v>
      </c>
      <c r="Q85" s="68">
        <f t="shared" si="2"/>
        <v>4.563079608741522E-4</v>
      </c>
    </row>
    <row r="86" spans="1:17" x14ac:dyDescent="0.2">
      <c r="A86" s="2">
        <v>17</v>
      </c>
      <c r="B86" s="2">
        <v>2002</v>
      </c>
      <c r="C86" s="3">
        <v>0</v>
      </c>
      <c r="D86" s="3">
        <v>1</v>
      </c>
      <c r="E86" s="5">
        <v>0.31594909999999998</v>
      </c>
      <c r="F86" s="5">
        <v>0.50615540000000003</v>
      </c>
      <c r="G86" s="5">
        <v>8.3096699999999996E-2</v>
      </c>
      <c r="H86" s="5">
        <v>3.2221000000000002</v>
      </c>
      <c r="I86" s="9">
        <v>0.43442340000000002</v>
      </c>
      <c r="J86" s="15"/>
      <c r="K86" s="15"/>
      <c r="L86" s="15"/>
      <c r="M86" s="15"/>
      <c r="P86" s="48">
        <v>-8.6786967909836079</v>
      </c>
      <c r="Q86" s="68">
        <f t="shared" si="2"/>
        <v>1.7014373992534971E-4</v>
      </c>
    </row>
    <row r="87" spans="1:17" x14ac:dyDescent="0.2">
      <c r="A87" s="2">
        <v>17</v>
      </c>
      <c r="B87" s="2">
        <v>2003</v>
      </c>
      <c r="C87" s="3">
        <v>0</v>
      </c>
      <c r="D87" s="3">
        <v>1</v>
      </c>
      <c r="E87" s="5">
        <v>0.38294689999999998</v>
      </c>
      <c r="F87" s="5">
        <v>0.53937539999999995</v>
      </c>
      <c r="G87" s="5">
        <v>6.0338999999999997E-2</v>
      </c>
      <c r="H87" s="5">
        <v>3.8905500000000002</v>
      </c>
      <c r="I87" s="9">
        <v>0.4134912</v>
      </c>
      <c r="J87" s="15"/>
      <c r="K87" s="15"/>
      <c r="L87" s="15"/>
      <c r="M87" s="15"/>
      <c r="P87" s="48">
        <v>-9.5954039408809599</v>
      </c>
      <c r="Q87" s="68">
        <f t="shared" si="2"/>
        <v>6.8036108980691412E-5</v>
      </c>
    </row>
    <row r="88" spans="1:17" x14ac:dyDescent="0.2">
      <c r="A88" s="2">
        <v>17</v>
      </c>
      <c r="B88" s="2">
        <v>2004</v>
      </c>
      <c r="C88" s="3">
        <v>0</v>
      </c>
      <c r="D88" s="3">
        <v>1</v>
      </c>
      <c r="E88" s="5">
        <v>0.30503479999999999</v>
      </c>
      <c r="F88" s="5">
        <v>0.58095090000000005</v>
      </c>
      <c r="G88" s="5">
        <v>7.0576700000000006E-2</v>
      </c>
      <c r="H88" s="5">
        <v>5.3113760000000001</v>
      </c>
      <c r="I88" s="9">
        <v>0.44750600000000001</v>
      </c>
      <c r="J88" s="15"/>
      <c r="K88" s="15"/>
      <c r="L88" s="15"/>
      <c r="M88" s="15"/>
      <c r="P88" s="48">
        <v>-12.01317005174776</v>
      </c>
      <c r="Q88" s="68">
        <f t="shared" si="2"/>
        <v>6.0637865150078289E-6</v>
      </c>
    </row>
    <row r="89" spans="1:17" x14ac:dyDescent="0.2">
      <c r="A89" s="2">
        <v>18</v>
      </c>
      <c r="B89" s="2">
        <v>1999</v>
      </c>
      <c r="C89" s="3">
        <v>0</v>
      </c>
      <c r="D89" s="3">
        <v>1</v>
      </c>
      <c r="E89" s="5">
        <v>6.8725700000000001E-2</v>
      </c>
      <c r="F89" s="5">
        <v>0.35258</v>
      </c>
      <c r="G89" s="5">
        <v>6.6547499999999996E-2</v>
      </c>
      <c r="H89" s="5">
        <v>1.318611</v>
      </c>
      <c r="I89" s="9">
        <v>0.66784520000000003</v>
      </c>
      <c r="J89" s="15"/>
      <c r="K89" s="15"/>
      <c r="L89" s="15"/>
      <c r="M89" s="15"/>
      <c r="P89" s="48">
        <v>-5.2474249897016723</v>
      </c>
      <c r="Q89" s="68">
        <f t="shared" si="2"/>
        <v>5.2335144534173331E-3</v>
      </c>
    </row>
    <row r="90" spans="1:17" x14ac:dyDescent="0.2">
      <c r="A90" s="2">
        <v>18</v>
      </c>
      <c r="B90" s="2">
        <v>2000</v>
      </c>
      <c r="C90" s="3">
        <v>0</v>
      </c>
      <c r="D90" s="3">
        <v>1</v>
      </c>
      <c r="E90" s="5">
        <v>9.4128299999999998E-2</v>
      </c>
      <c r="F90" s="5">
        <v>0.36691410000000002</v>
      </c>
      <c r="G90" s="5">
        <v>6.6572900000000004E-2</v>
      </c>
      <c r="H90" s="5">
        <v>1.158839</v>
      </c>
      <c r="I90" s="9">
        <v>0.63224800000000003</v>
      </c>
      <c r="J90" s="15"/>
      <c r="K90" s="15"/>
      <c r="L90" s="15"/>
      <c r="M90" s="15"/>
      <c r="P90" s="48">
        <v>-5.0253926883979085</v>
      </c>
      <c r="Q90" s="68">
        <f t="shared" si="2"/>
        <v>6.5261361853024679E-3</v>
      </c>
    </row>
    <row r="91" spans="1:17" x14ac:dyDescent="0.2">
      <c r="A91" s="2">
        <v>18</v>
      </c>
      <c r="B91" s="2">
        <v>2001</v>
      </c>
      <c r="C91" s="3">
        <v>0</v>
      </c>
      <c r="D91" s="3">
        <v>1</v>
      </c>
      <c r="E91" s="5">
        <v>8.6307300000000003E-2</v>
      </c>
      <c r="F91" s="5">
        <v>0.37169000000000002</v>
      </c>
      <c r="G91" s="5">
        <v>5.8963399999999999E-2</v>
      </c>
      <c r="H91" s="5">
        <v>1.1861900000000001</v>
      </c>
      <c r="I91" s="9">
        <v>0.59691749999999999</v>
      </c>
      <c r="J91" s="15"/>
      <c r="K91" s="15"/>
      <c r="L91" s="15"/>
      <c r="M91" s="15"/>
      <c r="P91" s="48">
        <v>-5.0401905810301768</v>
      </c>
      <c r="Q91" s="68">
        <f t="shared" si="2"/>
        <v>6.4308906283421438E-3</v>
      </c>
    </row>
    <row r="92" spans="1:17" x14ac:dyDescent="0.2">
      <c r="A92" s="2">
        <v>18</v>
      </c>
      <c r="B92" s="2">
        <v>2002</v>
      </c>
      <c r="C92" s="3">
        <v>0</v>
      </c>
      <c r="D92" s="3">
        <v>1</v>
      </c>
      <c r="E92" s="5">
        <v>8.6618600000000004E-2</v>
      </c>
      <c r="F92" s="5">
        <v>0.33599000000000001</v>
      </c>
      <c r="G92" s="5">
        <v>6.4488199999999996E-2</v>
      </c>
      <c r="H92" s="5">
        <v>0.83912659999999994</v>
      </c>
      <c r="I92" s="9">
        <v>0.63721240000000001</v>
      </c>
      <c r="J92" s="15"/>
      <c r="K92" s="15"/>
      <c r="L92" s="15"/>
      <c r="M92" s="15"/>
      <c r="P92" s="48">
        <v>-4.4542972971482531</v>
      </c>
      <c r="Q92" s="68">
        <f t="shared" si="2"/>
        <v>1.1494820984024118E-2</v>
      </c>
    </row>
    <row r="93" spans="1:17" x14ac:dyDescent="0.2">
      <c r="A93" s="2">
        <v>18</v>
      </c>
      <c r="B93" s="2">
        <v>2003</v>
      </c>
      <c r="C93" s="3">
        <v>0</v>
      </c>
      <c r="D93" s="3">
        <v>1</v>
      </c>
      <c r="E93" s="5">
        <v>7.3771900000000001E-2</v>
      </c>
      <c r="F93" s="5">
        <v>0.35523470000000001</v>
      </c>
      <c r="G93" s="5">
        <v>5.8707099999999998E-2</v>
      </c>
      <c r="H93" s="5">
        <v>0.89436789999999999</v>
      </c>
      <c r="I93" s="9">
        <v>0.59177429999999998</v>
      </c>
      <c r="J93" s="15"/>
      <c r="K93" s="15"/>
      <c r="L93" s="15"/>
      <c r="M93" s="15"/>
      <c r="P93" s="48">
        <v>-4.5575508976867649</v>
      </c>
      <c r="Q93" s="68">
        <f t="shared" si="2"/>
        <v>1.0378862467262613E-2</v>
      </c>
    </row>
    <row r="94" spans="1:17" x14ac:dyDescent="0.2">
      <c r="A94" s="2">
        <v>18</v>
      </c>
      <c r="B94" s="2">
        <v>2004</v>
      </c>
      <c r="C94" s="3">
        <v>0</v>
      </c>
      <c r="D94" s="3">
        <v>1</v>
      </c>
      <c r="E94" s="5">
        <v>1.4996199999999999E-2</v>
      </c>
      <c r="F94" s="5">
        <v>0.29602040000000002</v>
      </c>
      <c r="G94" s="5">
        <v>6.2027800000000001E-2</v>
      </c>
      <c r="H94" s="5">
        <v>0.68640619999999997</v>
      </c>
      <c r="I94" s="9">
        <v>0.63324389999999997</v>
      </c>
      <c r="J94" s="15"/>
      <c r="K94" s="15"/>
      <c r="L94" s="15"/>
      <c r="M94" s="15"/>
      <c r="P94" s="48">
        <v>-4.1652652401959935</v>
      </c>
      <c r="Q94" s="68">
        <f t="shared" si="2"/>
        <v>1.5288237339992468E-2</v>
      </c>
    </row>
    <row r="95" spans="1:17" x14ac:dyDescent="0.2">
      <c r="A95" s="2">
        <v>19</v>
      </c>
      <c r="B95" s="2">
        <v>1999</v>
      </c>
      <c r="C95" s="3">
        <v>0</v>
      </c>
      <c r="D95" s="3">
        <v>1</v>
      </c>
      <c r="E95" s="5">
        <v>0.14446990000000001</v>
      </c>
      <c r="F95" s="5">
        <v>0.45690599999999998</v>
      </c>
      <c r="G95" s="5">
        <v>5.39351E-2</v>
      </c>
      <c r="H95" s="5">
        <v>2.1071740000000001</v>
      </c>
      <c r="I95" s="9">
        <v>0.22463379999999999</v>
      </c>
      <c r="J95" s="15"/>
      <c r="K95" s="15"/>
      <c r="L95" s="15"/>
      <c r="M95" s="15"/>
      <c r="P95" s="48">
        <v>-6.7981573098663635</v>
      </c>
      <c r="Q95" s="68">
        <f t="shared" si="2"/>
        <v>1.1145856949308294E-3</v>
      </c>
    </row>
    <row r="96" spans="1:17" x14ac:dyDescent="0.2">
      <c r="A96" s="2">
        <v>19</v>
      </c>
      <c r="B96" s="2">
        <v>2000</v>
      </c>
      <c r="C96" s="3">
        <v>0</v>
      </c>
      <c r="D96" s="3">
        <v>1</v>
      </c>
      <c r="E96" s="5">
        <v>6.6354999999999997E-2</v>
      </c>
      <c r="F96" s="5">
        <v>0.25948890000000002</v>
      </c>
      <c r="G96" s="5">
        <v>4.3819700000000003E-2</v>
      </c>
      <c r="H96" s="5">
        <v>1.2103120000000001</v>
      </c>
      <c r="I96" s="9">
        <v>0.1879266</v>
      </c>
      <c r="J96" s="15"/>
      <c r="K96" s="15"/>
      <c r="L96" s="15"/>
      <c r="M96" s="15"/>
      <c r="P96" s="48">
        <v>-5.0560821763706851</v>
      </c>
      <c r="Q96" s="68">
        <f t="shared" si="2"/>
        <v>6.3301430790252307E-3</v>
      </c>
    </row>
    <row r="97" spans="1:17" x14ac:dyDescent="0.2">
      <c r="A97" s="2">
        <v>19</v>
      </c>
      <c r="B97" s="2">
        <v>2001</v>
      </c>
      <c r="C97" s="3">
        <v>0</v>
      </c>
      <c r="D97" s="3">
        <v>1</v>
      </c>
      <c r="E97" s="5">
        <v>4.85055E-2</v>
      </c>
      <c r="F97" s="5">
        <v>0.26421830000000002</v>
      </c>
      <c r="G97" s="5">
        <v>4.0108900000000003E-2</v>
      </c>
      <c r="H97" s="5">
        <v>1.3496159999999999</v>
      </c>
      <c r="I97" s="9">
        <v>0.20859140000000001</v>
      </c>
      <c r="J97" s="15"/>
      <c r="K97" s="15"/>
      <c r="L97" s="15"/>
      <c r="M97" s="15"/>
      <c r="P97" s="48">
        <v>-5.2498598782544512</v>
      </c>
      <c r="Q97" s="68">
        <f t="shared" si="2"/>
        <v>5.2208533788541244E-3</v>
      </c>
    </row>
    <row r="98" spans="1:17" x14ac:dyDescent="0.2">
      <c r="A98" s="2">
        <v>19</v>
      </c>
      <c r="B98" s="2">
        <v>2002</v>
      </c>
      <c r="C98" s="3">
        <v>0</v>
      </c>
      <c r="D98" s="3">
        <v>1</v>
      </c>
      <c r="E98" s="5">
        <v>8.5588899999999996E-2</v>
      </c>
      <c r="F98" s="5">
        <v>0.25644640000000002</v>
      </c>
      <c r="G98" s="5">
        <v>5.0042200000000002E-2</v>
      </c>
      <c r="H98" s="5">
        <v>1.0840989999999999</v>
      </c>
      <c r="I98" s="9">
        <v>0.20877589999999999</v>
      </c>
      <c r="J98" s="15"/>
      <c r="K98" s="15"/>
      <c r="L98" s="15"/>
      <c r="M98" s="15"/>
      <c r="P98" s="48">
        <v>-4.879409260836935</v>
      </c>
      <c r="Q98" s="68">
        <f t="shared" si="2"/>
        <v>7.5441562789728975E-3</v>
      </c>
    </row>
    <row r="99" spans="1:17" x14ac:dyDescent="0.2">
      <c r="A99" s="2">
        <v>19</v>
      </c>
      <c r="B99" s="2">
        <v>2003</v>
      </c>
      <c r="C99" s="3">
        <v>0</v>
      </c>
      <c r="D99" s="3">
        <v>1</v>
      </c>
      <c r="E99" s="5">
        <v>8.6010900000000001E-2</v>
      </c>
      <c r="F99" s="5">
        <v>0.16406200000000001</v>
      </c>
      <c r="G99" s="5">
        <v>3.8055899999999997E-2</v>
      </c>
      <c r="H99" s="5">
        <v>0.83648909999999999</v>
      </c>
      <c r="I99" s="9">
        <v>0.13193469999999999</v>
      </c>
      <c r="J99" s="15"/>
      <c r="K99" s="15"/>
      <c r="L99" s="15"/>
      <c r="M99" s="15"/>
      <c r="P99" s="48">
        <v>-4.3020576287411743</v>
      </c>
      <c r="Q99" s="68">
        <f t="shared" si="2"/>
        <v>1.3359768460946372E-2</v>
      </c>
    </row>
    <row r="100" spans="1:17" x14ac:dyDescent="0.2">
      <c r="A100" s="2">
        <v>19</v>
      </c>
      <c r="B100" s="2">
        <v>2004</v>
      </c>
      <c r="C100" s="3">
        <v>0</v>
      </c>
      <c r="D100" s="3">
        <v>1</v>
      </c>
      <c r="E100" s="5">
        <v>2.6790399999999999E-2</v>
      </c>
      <c r="F100" s="5">
        <v>0.14789079999999999</v>
      </c>
      <c r="G100" s="5">
        <v>4.1846599999999998E-2</v>
      </c>
      <c r="H100" s="5">
        <v>0.83006919999999995</v>
      </c>
      <c r="I100" s="9">
        <v>0.2355286</v>
      </c>
      <c r="J100" s="15"/>
      <c r="K100" s="15"/>
      <c r="L100" s="15"/>
      <c r="M100" s="15"/>
      <c r="P100" s="48">
        <v>-4.2589768712008471</v>
      </c>
      <c r="Q100" s="68">
        <f t="shared" si="2"/>
        <v>1.3939696610678258E-2</v>
      </c>
    </row>
    <row r="101" spans="1:17" x14ac:dyDescent="0.2">
      <c r="A101" s="2">
        <v>20</v>
      </c>
      <c r="B101" s="2">
        <v>1999</v>
      </c>
      <c r="C101" s="3">
        <v>0</v>
      </c>
      <c r="D101" s="3">
        <v>1</v>
      </c>
      <c r="E101" s="5">
        <v>4.8959999999999997E-2</v>
      </c>
      <c r="F101" s="5">
        <v>0.101476</v>
      </c>
      <c r="G101" s="5">
        <v>5.6789199999999998E-2</v>
      </c>
      <c r="H101" s="5">
        <v>0.40002919999999997</v>
      </c>
      <c r="I101" s="9">
        <v>0.27312370000000002</v>
      </c>
      <c r="J101" s="15"/>
      <c r="K101" s="15"/>
      <c r="L101" s="15"/>
      <c r="M101" s="15"/>
      <c r="P101" s="48">
        <v>-3.5932218720805107</v>
      </c>
      <c r="Q101" s="68">
        <f t="shared" si="2"/>
        <v>2.677304077726169E-2</v>
      </c>
    </row>
    <row r="102" spans="1:17" x14ac:dyDescent="0.2">
      <c r="A102" s="2">
        <v>20</v>
      </c>
      <c r="B102" s="2">
        <v>2000</v>
      </c>
      <c r="C102" s="3">
        <v>0</v>
      </c>
      <c r="D102" s="3">
        <v>1</v>
      </c>
      <c r="E102" s="5">
        <v>6.6028799999999999E-2</v>
      </c>
      <c r="F102" s="5">
        <v>0.1081949</v>
      </c>
      <c r="G102" s="5">
        <v>4.3270700000000002E-2</v>
      </c>
      <c r="H102" s="5">
        <v>0.14238719999999999</v>
      </c>
      <c r="I102" s="9">
        <v>0.24721019999999999</v>
      </c>
      <c r="J102" s="15"/>
      <c r="K102" s="15"/>
      <c r="L102" s="15"/>
      <c r="M102" s="15"/>
      <c r="P102" s="48">
        <v>-3.0932660310501414</v>
      </c>
      <c r="Q102" s="68">
        <f t="shared" si="2"/>
        <v>4.3385880753278712E-2</v>
      </c>
    </row>
    <row r="103" spans="1:17" x14ac:dyDescent="0.2">
      <c r="A103" s="2">
        <v>20</v>
      </c>
      <c r="B103" s="2">
        <v>2001</v>
      </c>
      <c r="C103" s="3">
        <v>0</v>
      </c>
      <c r="D103" s="3">
        <v>1</v>
      </c>
      <c r="E103" s="5">
        <v>6.5885100000000002E-2</v>
      </c>
      <c r="F103" s="5">
        <v>0.1044736</v>
      </c>
      <c r="G103" s="5">
        <v>4.7061499999999999E-2</v>
      </c>
      <c r="H103" s="5">
        <v>0.24623819999999999</v>
      </c>
      <c r="I103" s="9">
        <v>0.23633709999999999</v>
      </c>
      <c r="J103" s="15"/>
      <c r="K103" s="15"/>
      <c r="L103" s="15"/>
      <c r="M103" s="15"/>
      <c r="P103" s="48">
        <v>-3.2904718843675385</v>
      </c>
      <c r="Q103" s="68">
        <f t="shared" si="2"/>
        <v>3.5899510040587487E-2</v>
      </c>
    </row>
    <row r="104" spans="1:17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0.1005847</v>
      </c>
      <c r="F104" s="5">
        <v>0.10475230000000001</v>
      </c>
      <c r="G104" s="5">
        <v>3.1094E-2</v>
      </c>
      <c r="H104" s="5">
        <v>0.28263830000000001</v>
      </c>
      <c r="I104" s="9">
        <v>0.20954410000000001</v>
      </c>
      <c r="J104" s="15"/>
      <c r="K104" s="15"/>
      <c r="L104" s="15"/>
      <c r="M104" s="15"/>
      <c r="P104" s="48">
        <v>-3.2233839786466971</v>
      </c>
      <c r="Q104" s="68">
        <f t="shared" si="2"/>
        <v>3.8295163254532701E-2</v>
      </c>
    </row>
    <row r="105" spans="1:17" x14ac:dyDescent="0.2">
      <c r="A105" s="2">
        <v>20</v>
      </c>
      <c r="B105" s="2">
        <v>2003</v>
      </c>
      <c r="C105" s="3">
        <v>0</v>
      </c>
      <c r="D105" s="3">
        <v>1</v>
      </c>
      <c r="E105" s="5">
        <v>8.2943900000000001E-2</v>
      </c>
      <c r="F105" s="5">
        <v>0.13491980000000001</v>
      </c>
      <c r="G105" s="5">
        <v>3.2888800000000003E-2</v>
      </c>
      <c r="H105" s="5">
        <v>0.23090649999999999</v>
      </c>
      <c r="I105" s="9">
        <v>0.20024020000000001</v>
      </c>
      <c r="J105" s="15"/>
      <c r="K105" s="15"/>
      <c r="L105" s="15"/>
      <c r="M105" s="15"/>
      <c r="P105" s="48">
        <v>-3.2122416800882849</v>
      </c>
      <c r="Q105" s="68">
        <f t="shared" si="2"/>
        <v>3.8707636681240741E-2</v>
      </c>
    </row>
    <row r="106" spans="1:17" x14ac:dyDescent="0.2">
      <c r="A106" s="2">
        <v>20</v>
      </c>
      <c r="B106" s="2">
        <v>2004</v>
      </c>
      <c r="C106" s="3">
        <v>0</v>
      </c>
      <c r="D106" s="3">
        <v>1</v>
      </c>
      <c r="E106" s="5">
        <v>0.19778509999999999</v>
      </c>
      <c r="F106" s="5">
        <v>0.20185420000000001</v>
      </c>
      <c r="G106" s="5">
        <v>3.9045799999999999E-2</v>
      </c>
      <c r="H106" s="5">
        <v>0.66248130000000005</v>
      </c>
      <c r="I106" s="9">
        <v>0.2909679</v>
      </c>
      <c r="J106" s="15"/>
      <c r="K106" s="15"/>
      <c r="L106" s="15"/>
      <c r="M106" s="15"/>
      <c r="P106" s="48">
        <v>-3.9427540214590984</v>
      </c>
      <c r="Q106" s="68">
        <f t="shared" si="2"/>
        <v>1.9025728802668139E-2</v>
      </c>
    </row>
    <row r="107" spans="1:17" x14ac:dyDescent="0.2">
      <c r="A107" s="2">
        <v>21</v>
      </c>
      <c r="B107" s="2">
        <v>1995</v>
      </c>
      <c r="C107" s="3">
        <v>0</v>
      </c>
      <c r="D107" s="3">
        <v>1</v>
      </c>
      <c r="E107" s="5">
        <v>0.33645589999999997</v>
      </c>
      <c r="F107" s="5">
        <v>0.2327593</v>
      </c>
      <c r="G107" s="5">
        <v>3.31329E-2</v>
      </c>
      <c r="H107" s="5">
        <v>2.268726</v>
      </c>
      <c r="I107" s="9">
        <v>0.30270150000000001</v>
      </c>
      <c r="J107" s="15"/>
      <c r="K107" s="15"/>
      <c r="L107" s="15"/>
      <c r="M107" s="15"/>
      <c r="P107" s="48">
        <v>-6.435354333616603</v>
      </c>
      <c r="Q107" s="68">
        <f t="shared" si="2"/>
        <v>1.6012721223949487E-3</v>
      </c>
    </row>
    <row r="108" spans="1:17" x14ac:dyDescent="0.2">
      <c r="A108" s="2">
        <v>21</v>
      </c>
      <c r="B108" s="2">
        <v>1996</v>
      </c>
      <c r="C108" s="3">
        <v>1</v>
      </c>
      <c r="D108" s="3">
        <v>1</v>
      </c>
      <c r="E108" s="5">
        <v>0.35730079999999997</v>
      </c>
      <c r="F108" s="5">
        <v>6.0466499999999999E-2</v>
      </c>
      <c r="G108" s="5">
        <v>2.8341399999999999E-2</v>
      </c>
      <c r="H108" s="5">
        <v>3.1962860000000002</v>
      </c>
      <c r="I108" s="9">
        <v>0.28351080000000001</v>
      </c>
      <c r="J108" s="15"/>
      <c r="K108" s="15"/>
      <c r="L108" s="15"/>
      <c r="M108" s="15"/>
      <c r="P108" s="48">
        <v>-7.6279155622404442</v>
      </c>
      <c r="Q108" s="68">
        <f t="shared" si="2"/>
        <v>4.8643750736843317E-4</v>
      </c>
    </row>
    <row r="109" spans="1:17" x14ac:dyDescent="0.2">
      <c r="A109" s="2">
        <v>22</v>
      </c>
      <c r="B109" s="2">
        <v>2000</v>
      </c>
      <c r="C109" s="3">
        <v>0</v>
      </c>
      <c r="D109" s="3">
        <v>1</v>
      </c>
      <c r="E109" s="5">
        <v>-4.7036000000000001E-2</v>
      </c>
      <c r="F109" s="5">
        <v>0.14442740000000001</v>
      </c>
      <c r="G109" s="5">
        <v>6.2082600000000002E-2</v>
      </c>
      <c r="H109" s="5">
        <v>0.94148109999999996</v>
      </c>
      <c r="I109" s="9">
        <v>0.18403849999999999</v>
      </c>
      <c r="J109" s="15"/>
      <c r="K109" s="15"/>
      <c r="L109" s="15"/>
      <c r="M109" s="15"/>
      <c r="P109" s="48">
        <v>-4.6558578263525305</v>
      </c>
      <c r="Q109" s="68">
        <f t="shared" si="2"/>
        <v>9.4162469154599349E-3</v>
      </c>
    </row>
    <row r="110" spans="1:17" x14ac:dyDescent="0.2">
      <c r="A110" s="2">
        <v>22</v>
      </c>
      <c r="B110" s="2">
        <v>2001</v>
      </c>
      <c r="C110" s="3">
        <v>0</v>
      </c>
      <c r="D110" s="3">
        <v>1</v>
      </c>
      <c r="E110" s="5">
        <v>-0.12290769999999999</v>
      </c>
      <c r="F110" s="5">
        <v>0.118628</v>
      </c>
      <c r="G110" s="5">
        <v>4.05248E-2</v>
      </c>
      <c r="H110" s="5">
        <v>0.58002969999999998</v>
      </c>
      <c r="I110" s="9">
        <v>0.20367979999999999</v>
      </c>
      <c r="J110" s="15"/>
      <c r="K110" s="15"/>
      <c r="L110" s="15"/>
      <c r="M110" s="15"/>
      <c r="P110" s="48">
        <v>-3.8891659144998925</v>
      </c>
      <c r="Q110" s="68">
        <f t="shared" si="2"/>
        <v>2.0052092259147315E-2</v>
      </c>
    </row>
    <row r="111" spans="1:17" x14ac:dyDescent="0.2">
      <c r="A111" s="2">
        <v>22</v>
      </c>
      <c r="B111" s="2">
        <v>2002</v>
      </c>
      <c r="C111" s="3">
        <v>0</v>
      </c>
      <c r="D111" s="3">
        <v>1</v>
      </c>
      <c r="E111" s="5">
        <v>-0.39540110000000001</v>
      </c>
      <c r="F111" s="5">
        <v>6.8777900000000003E-2</v>
      </c>
      <c r="G111" s="5">
        <v>1.8374000000000001E-3</v>
      </c>
      <c r="H111" s="5">
        <v>0.1440341</v>
      </c>
      <c r="I111" s="9">
        <v>9.15908E-2</v>
      </c>
      <c r="J111" s="15"/>
      <c r="K111" s="15"/>
      <c r="L111" s="15"/>
      <c r="M111" s="15"/>
      <c r="P111" s="48">
        <v>-2.9948056840833552</v>
      </c>
      <c r="Q111" s="68">
        <f t="shared" si="2"/>
        <v>4.7661087436144681E-2</v>
      </c>
    </row>
    <row r="112" spans="1:17" x14ac:dyDescent="0.2">
      <c r="A112" s="2">
        <v>22</v>
      </c>
      <c r="B112" s="2">
        <v>2003</v>
      </c>
      <c r="C112" s="3">
        <v>0</v>
      </c>
      <c r="D112" s="3">
        <v>1</v>
      </c>
      <c r="E112" s="5">
        <v>4.9218600000000001E-2</v>
      </c>
      <c r="F112" s="5">
        <v>2.9295700000000001E-2</v>
      </c>
      <c r="G112" s="5">
        <v>3.5263700000000002E-2</v>
      </c>
      <c r="H112" s="5">
        <v>0.20485690000000001</v>
      </c>
      <c r="I112" s="9">
        <v>8.8149099999999994E-2</v>
      </c>
      <c r="J112" s="15"/>
      <c r="K112" s="15"/>
      <c r="L112" s="15"/>
      <c r="M112" s="15"/>
      <c r="P112" s="48">
        <v>-3.1195874428032559</v>
      </c>
      <c r="Q112" s="68">
        <f t="shared" si="2"/>
        <v>4.2306484119802729E-2</v>
      </c>
    </row>
    <row r="113" spans="1:17" x14ac:dyDescent="0.2">
      <c r="A113" s="2">
        <v>22</v>
      </c>
      <c r="B113" s="2">
        <v>2004</v>
      </c>
      <c r="C113" s="3">
        <v>0</v>
      </c>
      <c r="D113" s="3">
        <v>1</v>
      </c>
      <c r="E113" s="5">
        <v>5.0847200000000002E-2</v>
      </c>
      <c r="F113" s="5">
        <v>-2.97468E-2</v>
      </c>
      <c r="G113" s="5">
        <v>5.6477399999999997E-2</v>
      </c>
      <c r="H113" s="5">
        <v>0.39562039999999998</v>
      </c>
      <c r="I113" s="9">
        <v>0.1195929</v>
      </c>
      <c r="J113" s="15"/>
      <c r="K113" s="15"/>
      <c r="L113" s="15"/>
      <c r="M113" s="15"/>
      <c r="P113" s="48">
        <v>-3.4872655373672456</v>
      </c>
      <c r="Q113" s="68">
        <f t="shared" si="2"/>
        <v>2.9676744675109029E-2</v>
      </c>
    </row>
    <row r="114" spans="1:17" x14ac:dyDescent="0.2">
      <c r="A114" s="2">
        <v>23</v>
      </c>
      <c r="B114" s="2">
        <v>1999</v>
      </c>
      <c r="C114" s="3">
        <v>0</v>
      </c>
      <c r="D114" s="3">
        <v>1</v>
      </c>
      <c r="E114" s="5">
        <v>0.1157979</v>
      </c>
      <c r="F114" s="5">
        <v>0.44529970000000002</v>
      </c>
      <c r="G114" s="5">
        <v>6.1388600000000001E-2</v>
      </c>
      <c r="H114" s="5">
        <v>3.0831719999999998</v>
      </c>
      <c r="I114" s="9">
        <v>0.28503699999999998</v>
      </c>
      <c r="J114" s="15"/>
      <c r="K114" s="15"/>
      <c r="L114" s="15"/>
      <c r="M114" s="15"/>
      <c r="P114" s="48">
        <v>-8.3706925498017153</v>
      </c>
      <c r="Q114" s="68">
        <f t="shared" si="2"/>
        <v>2.3150152936495783E-4</v>
      </c>
    </row>
    <row r="115" spans="1:17" x14ac:dyDescent="0.2">
      <c r="A115" s="2">
        <v>23</v>
      </c>
      <c r="B115" s="2">
        <v>2000</v>
      </c>
      <c r="C115" s="3">
        <v>0</v>
      </c>
      <c r="D115" s="3">
        <v>1</v>
      </c>
      <c r="E115" s="5">
        <v>0.1816072</v>
      </c>
      <c r="F115" s="5">
        <v>0.43985419999999997</v>
      </c>
      <c r="G115" s="5">
        <v>7.1866799999999995E-2</v>
      </c>
      <c r="H115" s="5">
        <v>2.4908610000000002</v>
      </c>
      <c r="I115" s="9">
        <v>0.2897941</v>
      </c>
      <c r="J115" s="15"/>
      <c r="K115" s="15"/>
      <c r="L115" s="15"/>
      <c r="M115" s="15"/>
      <c r="P115" s="48">
        <v>-7.4724695785110056</v>
      </c>
      <c r="Q115" s="68">
        <f t="shared" si="2"/>
        <v>5.6819951647915558E-4</v>
      </c>
    </row>
    <row r="116" spans="1:17" x14ac:dyDescent="0.2">
      <c r="A116" s="2">
        <v>23</v>
      </c>
      <c r="B116" s="2">
        <v>2001</v>
      </c>
      <c r="C116" s="3">
        <v>0</v>
      </c>
      <c r="D116" s="3">
        <v>1</v>
      </c>
      <c r="E116" s="5">
        <v>0.17474390000000001</v>
      </c>
      <c r="F116" s="5">
        <v>0.41811589999999998</v>
      </c>
      <c r="G116" s="5">
        <v>5.2374999999999998E-2</v>
      </c>
      <c r="H116" s="5">
        <v>1.869866</v>
      </c>
      <c r="I116" s="9">
        <v>0.26083990000000001</v>
      </c>
      <c r="J116" s="15"/>
      <c r="K116" s="15"/>
      <c r="L116" s="15"/>
      <c r="M116" s="15"/>
      <c r="P116" s="48">
        <v>-6.3161211987959582</v>
      </c>
      <c r="Q116" s="68">
        <f t="shared" si="2"/>
        <v>1.8036795486019727E-3</v>
      </c>
    </row>
    <row r="117" spans="1:17" x14ac:dyDescent="0.2">
      <c r="A117" s="2">
        <v>23</v>
      </c>
      <c r="B117" s="2">
        <v>2002</v>
      </c>
      <c r="C117" s="3">
        <v>0</v>
      </c>
      <c r="D117" s="3">
        <v>1</v>
      </c>
      <c r="E117" s="5">
        <v>0.15496799999999999</v>
      </c>
      <c r="F117" s="5">
        <v>0.3215787</v>
      </c>
      <c r="G117" s="5">
        <v>4.5709800000000002E-2</v>
      </c>
      <c r="H117" s="5">
        <v>1.092049</v>
      </c>
      <c r="I117" s="9">
        <v>0.24097080000000001</v>
      </c>
      <c r="J117" s="15"/>
      <c r="K117" s="15"/>
      <c r="L117" s="15"/>
      <c r="M117" s="15"/>
      <c r="P117" s="48">
        <v>-4.9034247158371356</v>
      </c>
      <c r="Q117" s="68">
        <f t="shared" si="2"/>
        <v>7.3664568676627875E-3</v>
      </c>
    </row>
    <row r="118" spans="1:17" x14ac:dyDescent="0.2">
      <c r="A118" s="2">
        <v>23</v>
      </c>
      <c r="B118" s="2">
        <v>2003</v>
      </c>
      <c r="C118" s="3">
        <v>0</v>
      </c>
      <c r="D118" s="3">
        <v>1</v>
      </c>
      <c r="E118" s="5">
        <v>0.1810416</v>
      </c>
      <c r="F118" s="5">
        <v>0.36532340000000002</v>
      </c>
      <c r="G118" s="5">
        <v>4.8873300000000001E-2</v>
      </c>
      <c r="H118" s="5">
        <v>1.581415</v>
      </c>
      <c r="I118" s="9">
        <v>0.25884889999999999</v>
      </c>
      <c r="J118" s="15"/>
      <c r="K118" s="15"/>
      <c r="L118" s="15"/>
      <c r="M118" s="15"/>
      <c r="P118" s="48">
        <v>-5.7503005842883423</v>
      </c>
      <c r="Q118" s="68">
        <f t="shared" si="2"/>
        <v>3.1717323514792125E-3</v>
      </c>
    </row>
    <row r="119" spans="1:17" x14ac:dyDescent="0.2">
      <c r="A119" s="2">
        <v>23</v>
      </c>
      <c r="B119" s="2">
        <v>2004</v>
      </c>
      <c r="C119" s="3">
        <v>0</v>
      </c>
      <c r="D119" s="3">
        <v>1</v>
      </c>
      <c r="E119" s="5">
        <v>0.1695805</v>
      </c>
      <c r="F119" s="5">
        <v>0.3774517</v>
      </c>
      <c r="G119" s="5">
        <v>5.2468000000000001E-2</v>
      </c>
      <c r="H119" s="5">
        <v>1.569448</v>
      </c>
      <c r="I119" s="9">
        <v>0.24853629999999999</v>
      </c>
      <c r="J119" s="15"/>
      <c r="K119" s="15"/>
      <c r="L119" s="15"/>
      <c r="M119" s="15"/>
      <c r="P119" s="48">
        <v>-5.7887594849897548</v>
      </c>
      <c r="Q119" s="68">
        <f t="shared" si="2"/>
        <v>3.0524321335549148E-3</v>
      </c>
    </row>
    <row r="120" spans="1:17" x14ac:dyDescent="0.2">
      <c r="A120" s="2">
        <v>24</v>
      </c>
      <c r="B120" s="2">
        <v>1995</v>
      </c>
      <c r="C120" s="3">
        <v>0</v>
      </c>
      <c r="D120" s="3">
        <v>1</v>
      </c>
      <c r="E120" s="5">
        <v>6.9555900000000004E-2</v>
      </c>
      <c r="F120" s="5">
        <v>0.30270849999999999</v>
      </c>
      <c r="G120" s="5">
        <v>6.4552700000000005E-2</v>
      </c>
      <c r="H120" s="5">
        <v>1.814792</v>
      </c>
      <c r="I120" s="9">
        <v>0.1734155</v>
      </c>
      <c r="J120" s="15"/>
      <c r="K120" s="15"/>
      <c r="L120" s="15"/>
      <c r="M120" s="15"/>
      <c r="P120" s="48">
        <v>-6.2557292439634855</v>
      </c>
      <c r="Q120" s="68">
        <f t="shared" si="2"/>
        <v>1.9157485788551842E-3</v>
      </c>
    </row>
    <row r="121" spans="1:17" x14ac:dyDescent="0.2">
      <c r="A121" s="2">
        <v>24</v>
      </c>
      <c r="B121" s="2">
        <v>1996</v>
      </c>
      <c r="C121" s="3">
        <v>0</v>
      </c>
      <c r="D121" s="3">
        <v>1</v>
      </c>
      <c r="E121" s="5">
        <v>5.3870000000000001E-2</v>
      </c>
      <c r="F121" s="5">
        <v>0.33828629999999998</v>
      </c>
      <c r="G121" s="5">
        <v>7.2233099999999995E-2</v>
      </c>
      <c r="H121" s="5">
        <v>1.826908</v>
      </c>
      <c r="I121" s="9">
        <v>0.18357670000000001</v>
      </c>
      <c r="J121" s="15"/>
      <c r="K121" s="15"/>
      <c r="L121" s="15"/>
      <c r="M121" s="15"/>
      <c r="P121" s="48">
        <v>-6.3884070924517298</v>
      </c>
      <c r="Q121" s="68">
        <f t="shared" si="2"/>
        <v>1.6781108490374495E-3</v>
      </c>
    </row>
    <row r="122" spans="1:17" x14ac:dyDescent="0.2">
      <c r="A122" s="2">
        <v>24</v>
      </c>
      <c r="B122" s="2">
        <v>1997</v>
      </c>
      <c r="C122" s="3">
        <v>0</v>
      </c>
      <c r="D122" s="3">
        <v>1</v>
      </c>
      <c r="E122" s="5">
        <v>3.3646500000000003E-2</v>
      </c>
      <c r="F122" s="5">
        <v>0.35680220000000001</v>
      </c>
      <c r="G122" s="5">
        <v>8.2138699999999995E-2</v>
      </c>
      <c r="H122" s="5">
        <v>2.2385929999999998</v>
      </c>
      <c r="I122" s="9">
        <v>0.2353855</v>
      </c>
      <c r="J122" s="15"/>
      <c r="K122" s="15"/>
      <c r="L122" s="15"/>
      <c r="M122" s="15"/>
      <c r="P122" s="48">
        <v>-7.1268960723370602</v>
      </c>
      <c r="Q122" s="68">
        <f t="shared" si="2"/>
        <v>8.0256399743164895E-4</v>
      </c>
    </row>
    <row r="123" spans="1:17" x14ac:dyDescent="0.2">
      <c r="A123" s="2">
        <v>24</v>
      </c>
      <c r="B123" s="2">
        <v>1998</v>
      </c>
      <c r="C123" s="3">
        <v>0</v>
      </c>
      <c r="D123" s="3">
        <v>1</v>
      </c>
      <c r="E123" s="5">
        <v>5.0508000000000003E-3</v>
      </c>
      <c r="F123" s="5">
        <v>0.26083499999999998</v>
      </c>
      <c r="G123" s="5">
        <v>7.0438000000000001E-2</v>
      </c>
      <c r="H123" s="5">
        <v>2.7149369999999999</v>
      </c>
      <c r="I123" s="9">
        <v>0.1951107</v>
      </c>
      <c r="J123" s="15"/>
      <c r="K123" s="15"/>
      <c r="L123" s="15"/>
      <c r="M123" s="15"/>
      <c r="P123" s="48">
        <v>-7.689669828016803</v>
      </c>
      <c r="Q123" s="68">
        <f t="shared" si="2"/>
        <v>4.5731997288007899E-4</v>
      </c>
    </row>
    <row r="124" spans="1:17" x14ac:dyDescent="0.2">
      <c r="A124" s="2">
        <v>24</v>
      </c>
      <c r="B124" s="2">
        <v>1999</v>
      </c>
      <c r="C124" s="3">
        <v>0</v>
      </c>
      <c r="D124" s="3">
        <v>1</v>
      </c>
      <c r="E124" s="5">
        <v>2.6503100000000002E-2</v>
      </c>
      <c r="F124" s="5">
        <v>0.30154219999999998</v>
      </c>
      <c r="G124" s="5">
        <v>8.1707199999999994E-2</v>
      </c>
      <c r="H124" s="5">
        <v>3.9731160000000001</v>
      </c>
      <c r="I124" s="9">
        <v>0.17607800000000001</v>
      </c>
      <c r="J124" s="15"/>
      <c r="K124" s="15"/>
      <c r="L124" s="15"/>
      <c r="M124" s="15"/>
      <c r="P124" s="48">
        <v>-9.8469301640707716</v>
      </c>
      <c r="Q124" s="68">
        <f t="shared" si="2"/>
        <v>5.2906567787249689E-5</v>
      </c>
    </row>
    <row r="125" spans="1:17" x14ac:dyDescent="0.2">
      <c r="A125" s="2">
        <v>24</v>
      </c>
      <c r="B125" s="2">
        <v>2000</v>
      </c>
      <c r="C125" s="3">
        <v>0</v>
      </c>
      <c r="D125" s="3">
        <v>1</v>
      </c>
      <c r="E125" s="5">
        <v>4.8872699999999998E-2</v>
      </c>
      <c r="F125" s="5">
        <v>0.35017569999999998</v>
      </c>
      <c r="G125" s="5">
        <v>5.7734199999999999E-2</v>
      </c>
      <c r="H125" s="5">
        <v>2.8020640000000001</v>
      </c>
      <c r="I125" s="9">
        <v>0.17753050000000001</v>
      </c>
      <c r="J125" s="15"/>
      <c r="K125" s="15"/>
      <c r="L125" s="15"/>
      <c r="M125" s="15"/>
      <c r="P125" s="48">
        <v>-7.8495349048345524</v>
      </c>
      <c r="Q125" s="68">
        <f t="shared" si="2"/>
        <v>3.8978129347066602E-4</v>
      </c>
    </row>
    <row r="126" spans="1:17" x14ac:dyDescent="0.2">
      <c r="A126" s="2">
        <v>24</v>
      </c>
      <c r="B126" s="2">
        <v>2001</v>
      </c>
      <c r="C126" s="3">
        <v>0</v>
      </c>
      <c r="D126" s="3">
        <v>1</v>
      </c>
      <c r="E126" s="5">
        <v>5.6824E-2</v>
      </c>
      <c r="F126" s="5">
        <v>0.39108530000000002</v>
      </c>
      <c r="G126" s="5">
        <v>6.8927100000000005E-2</v>
      </c>
      <c r="H126" s="5">
        <v>2.7371210000000001</v>
      </c>
      <c r="I126" s="9">
        <v>0.18327080000000001</v>
      </c>
      <c r="J126" s="15"/>
      <c r="K126" s="15"/>
      <c r="L126" s="15"/>
      <c r="M126" s="15"/>
      <c r="P126" s="48">
        <v>-7.8882060180177973</v>
      </c>
      <c r="Q126" s="68">
        <f t="shared" si="2"/>
        <v>3.7500129088520185E-4</v>
      </c>
    </row>
    <row r="127" spans="1:17" x14ac:dyDescent="0.2">
      <c r="A127" s="2">
        <v>24</v>
      </c>
      <c r="B127" s="2">
        <v>2002</v>
      </c>
      <c r="C127" s="3">
        <v>0</v>
      </c>
      <c r="D127" s="3">
        <v>1</v>
      </c>
      <c r="E127" s="5">
        <v>3.4862700000000003E-2</v>
      </c>
      <c r="F127" s="5">
        <v>0.32329580000000002</v>
      </c>
      <c r="G127" s="5">
        <v>6.6376199999999996E-2</v>
      </c>
      <c r="H127" s="5">
        <v>1.5504169999999999</v>
      </c>
      <c r="I127" s="9">
        <v>0.14436460000000001</v>
      </c>
      <c r="J127" s="15"/>
      <c r="K127" s="15"/>
      <c r="L127" s="15"/>
      <c r="M127" s="15"/>
      <c r="P127" s="48">
        <v>-5.9113244754527035</v>
      </c>
      <c r="Q127" s="68">
        <f t="shared" si="2"/>
        <v>2.7012803602992279E-3</v>
      </c>
    </row>
    <row r="128" spans="1:17" x14ac:dyDescent="0.2">
      <c r="A128" s="2">
        <v>24</v>
      </c>
      <c r="B128" s="2">
        <v>2003</v>
      </c>
      <c r="C128" s="3">
        <v>0</v>
      </c>
      <c r="D128" s="3">
        <v>1</v>
      </c>
      <c r="E128" s="5">
        <v>4.3758100000000001E-2</v>
      </c>
      <c r="F128" s="5">
        <v>0.39491999999999999</v>
      </c>
      <c r="G128" s="5">
        <v>4.36625E-2</v>
      </c>
      <c r="H128" s="5">
        <v>1.5446200000000001</v>
      </c>
      <c r="I128" s="9">
        <v>0.1434598</v>
      </c>
      <c r="J128" s="15"/>
      <c r="K128" s="15"/>
      <c r="L128" s="15"/>
      <c r="M128" s="15"/>
      <c r="P128" s="48">
        <v>-5.821416039484153</v>
      </c>
      <c r="Q128" s="68">
        <f t="shared" si="2"/>
        <v>2.9546500452961749E-3</v>
      </c>
    </row>
    <row r="129" spans="1:17" x14ac:dyDescent="0.2">
      <c r="A129" s="2">
        <v>24</v>
      </c>
      <c r="B129" s="2">
        <v>2004</v>
      </c>
      <c r="C129" s="3">
        <v>0</v>
      </c>
      <c r="D129" s="3">
        <v>1</v>
      </c>
      <c r="E129" s="5">
        <v>4.3872800000000003E-2</v>
      </c>
      <c r="F129" s="5">
        <v>0.43121579999999998</v>
      </c>
      <c r="G129" s="5">
        <v>5.85981E-2</v>
      </c>
      <c r="H129" s="5">
        <v>1.907273</v>
      </c>
      <c r="I129" s="9">
        <v>0.1557239</v>
      </c>
      <c r="J129" s="15"/>
      <c r="K129" s="15"/>
      <c r="L129" s="15"/>
      <c r="M129" s="15"/>
      <c r="P129" s="48">
        <v>-6.5639343619463792</v>
      </c>
      <c r="Q129" s="68">
        <f t="shared" si="2"/>
        <v>1.4083398291772613E-3</v>
      </c>
    </row>
    <row r="130" spans="1:17" x14ac:dyDescent="0.2">
      <c r="A130" s="2">
        <v>25</v>
      </c>
      <c r="B130" s="2">
        <v>1999</v>
      </c>
      <c r="C130" s="3">
        <v>0</v>
      </c>
      <c r="D130" s="3">
        <v>1</v>
      </c>
      <c r="E130" s="5">
        <v>0.1451007</v>
      </c>
      <c r="F130" s="5">
        <v>0.35458190000000001</v>
      </c>
      <c r="G130" s="5">
        <v>5.89574E-2</v>
      </c>
      <c r="H130" s="5">
        <v>2.8607580000000001</v>
      </c>
      <c r="I130" s="9">
        <v>0.27418940000000003</v>
      </c>
      <c r="J130" s="15"/>
      <c r="K130" s="15"/>
      <c r="L130" s="15"/>
      <c r="M130" s="15"/>
      <c r="P130" s="48">
        <v>-7.85948208020206</v>
      </c>
      <c r="Q130" s="68">
        <f t="shared" si="2"/>
        <v>3.859247794156607E-4</v>
      </c>
    </row>
    <row r="131" spans="1:17" x14ac:dyDescent="0.2">
      <c r="A131" s="2">
        <v>25</v>
      </c>
      <c r="B131" s="2">
        <v>2000</v>
      </c>
      <c r="C131" s="3">
        <v>0</v>
      </c>
      <c r="D131" s="3">
        <v>1</v>
      </c>
      <c r="E131" s="5">
        <v>2.7224000000000002E-2</v>
      </c>
      <c r="F131" s="5">
        <v>0.2412387</v>
      </c>
      <c r="G131" s="5">
        <v>6.9867499999999999E-2</v>
      </c>
      <c r="H131" s="5">
        <v>1.454542</v>
      </c>
      <c r="I131" s="9">
        <v>0.22447520000000001</v>
      </c>
      <c r="J131" s="15"/>
      <c r="K131" s="15"/>
      <c r="L131" s="15"/>
      <c r="M131" s="15"/>
      <c r="P131" s="48">
        <v>-5.6206722113291567</v>
      </c>
      <c r="Q131" s="68">
        <f t="shared" ref="Q131:Q194" si="3">logistic(P131)</f>
        <v>3.6091323840731571E-3</v>
      </c>
    </row>
    <row r="132" spans="1:17" x14ac:dyDescent="0.2">
      <c r="A132" s="2">
        <v>25</v>
      </c>
      <c r="B132" s="2">
        <v>2001</v>
      </c>
      <c r="C132" s="3">
        <v>0</v>
      </c>
      <c r="D132" s="3">
        <v>1</v>
      </c>
      <c r="E132" s="5">
        <v>8.7961700000000004E-2</v>
      </c>
      <c r="F132" s="5">
        <v>0.24824679999999999</v>
      </c>
      <c r="G132" s="5">
        <v>2.45603E-2</v>
      </c>
      <c r="H132" s="5">
        <v>1.7273430000000001</v>
      </c>
      <c r="I132" s="9">
        <v>0.21225669999999999</v>
      </c>
      <c r="J132" s="15"/>
      <c r="K132" s="15"/>
      <c r="L132" s="15"/>
      <c r="M132" s="15"/>
      <c r="P132" s="48">
        <v>-5.6855833344396594</v>
      </c>
      <c r="Q132" s="68">
        <f t="shared" si="3"/>
        <v>3.3830685088772224E-3</v>
      </c>
    </row>
    <row r="133" spans="1:17" x14ac:dyDescent="0.2">
      <c r="A133" s="2">
        <v>25</v>
      </c>
      <c r="B133" s="2">
        <v>2002</v>
      </c>
      <c r="C133" s="3">
        <v>0</v>
      </c>
      <c r="D133" s="3">
        <v>1</v>
      </c>
      <c r="E133" s="5">
        <v>9.3647499999999995E-2</v>
      </c>
      <c r="F133" s="5">
        <v>0.22809660000000001</v>
      </c>
      <c r="G133" s="5">
        <v>3.9419000000000003E-2</v>
      </c>
      <c r="H133" s="5">
        <v>1.0046619999999999</v>
      </c>
      <c r="I133" s="9">
        <v>0.1979361</v>
      </c>
      <c r="J133" s="15"/>
      <c r="K133" s="15"/>
      <c r="L133" s="15"/>
      <c r="M133" s="15"/>
      <c r="P133" s="48">
        <v>-4.6300005867458607</v>
      </c>
      <c r="Q133" s="68">
        <f t="shared" si="3"/>
        <v>9.6605174138960897E-3</v>
      </c>
    </row>
    <row r="134" spans="1:17" x14ac:dyDescent="0.2">
      <c r="A134" s="2">
        <v>25</v>
      </c>
      <c r="B134" s="2">
        <v>2003</v>
      </c>
      <c r="C134" s="3">
        <v>0</v>
      </c>
      <c r="D134" s="3">
        <v>1</v>
      </c>
      <c r="E134" s="5">
        <v>9.3577800000000003E-2</v>
      </c>
      <c r="F134" s="5">
        <v>0.25567909999999999</v>
      </c>
      <c r="G134" s="5">
        <v>4.6665499999999999E-2</v>
      </c>
      <c r="H134" s="5">
        <v>1.7091259999999999</v>
      </c>
      <c r="I134" s="9">
        <v>0.19322439999999999</v>
      </c>
      <c r="J134" s="15"/>
      <c r="K134" s="15"/>
      <c r="L134" s="15"/>
      <c r="M134" s="15"/>
      <c r="P134" s="48">
        <v>-5.8536477552361923</v>
      </c>
      <c r="Q134" s="68">
        <f t="shared" si="3"/>
        <v>2.8612031538274149E-3</v>
      </c>
    </row>
    <row r="135" spans="1:17" x14ac:dyDescent="0.2">
      <c r="A135" s="2">
        <v>25</v>
      </c>
      <c r="B135" s="2">
        <v>2004</v>
      </c>
      <c r="C135" s="3">
        <v>0</v>
      </c>
      <c r="D135" s="3">
        <v>1</v>
      </c>
      <c r="E135" s="5">
        <v>7.3662099999999994E-2</v>
      </c>
      <c r="F135" s="5">
        <v>0.28567120000000001</v>
      </c>
      <c r="G135" s="5">
        <v>2.7682200000000001E-2</v>
      </c>
      <c r="H135" s="5">
        <v>1.4509989999999999</v>
      </c>
      <c r="I135" s="9">
        <v>0.2241833</v>
      </c>
      <c r="J135" s="15"/>
      <c r="K135" s="15"/>
      <c r="L135" s="15"/>
      <c r="M135" s="15"/>
      <c r="P135" s="48">
        <v>-5.3231266477911987</v>
      </c>
      <c r="Q135" s="68">
        <f t="shared" si="3"/>
        <v>4.8538053611972415E-3</v>
      </c>
    </row>
    <row r="136" spans="1:17" x14ac:dyDescent="0.2">
      <c r="A136" s="2">
        <v>26</v>
      </c>
      <c r="B136" s="2">
        <v>1999</v>
      </c>
      <c r="C136" s="3">
        <v>0</v>
      </c>
      <c r="D136" s="3">
        <v>1</v>
      </c>
      <c r="E136" s="5">
        <v>0.18999640000000001</v>
      </c>
      <c r="F136" s="5">
        <v>1.72135E-2</v>
      </c>
      <c r="G136" s="5">
        <v>3.6524099999999997E-2</v>
      </c>
      <c r="H136" s="5">
        <v>3.0975540000000001</v>
      </c>
      <c r="I136" s="9">
        <v>0.1225296</v>
      </c>
      <c r="J136" s="15"/>
      <c r="K136" s="15"/>
      <c r="L136" s="15"/>
      <c r="M136" s="15"/>
      <c r="P136" s="48">
        <v>-7.6422341260711475</v>
      </c>
      <c r="Q136" s="68">
        <f t="shared" si="3"/>
        <v>4.795253648761985E-4</v>
      </c>
    </row>
    <row r="137" spans="1:17" x14ac:dyDescent="0.2">
      <c r="A137" s="2">
        <v>26</v>
      </c>
      <c r="B137" s="2">
        <v>2000</v>
      </c>
      <c r="C137" s="3">
        <v>0</v>
      </c>
      <c r="D137" s="3">
        <v>1</v>
      </c>
      <c r="E137" s="5">
        <v>0.41577950000000002</v>
      </c>
      <c r="F137" s="5">
        <v>0.1101916</v>
      </c>
      <c r="G137" s="5">
        <v>5.0738499999999999E-2</v>
      </c>
      <c r="H137" s="5">
        <v>7.4419469999999999</v>
      </c>
      <c r="I137" s="9">
        <v>0.11231869999999999</v>
      </c>
      <c r="J137" s="15"/>
      <c r="K137" s="15"/>
      <c r="L137" s="15"/>
      <c r="M137" s="15"/>
      <c r="P137" s="48">
        <v>-14.727078847203803</v>
      </c>
      <c r="Q137" s="68">
        <f t="shared" si="3"/>
        <v>4.0189328285791854E-7</v>
      </c>
    </row>
    <row r="138" spans="1:17" x14ac:dyDescent="0.2">
      <c r="A138" s="2">
        <v>27</v>
      </c>
      <c r="B138" s="2">
        <v>1999</v>
      </c>
      <c r="C138" s="3">
        <v>0</v>
      </c>
      <c r="D138" s="3">
        <v>1</v>
      </c>
      <c r="E138" s="5">
        <v>5.76623E-2</v>
      </c>
      <c r="F138" s="5">
        <v>0.31443500000000002</v>
      </c>
      <c r="G138" s="5">
        <v>7.3833700000000002E-2</v>
      </c>
      <c r="H138" s="5">
        <v>1.131961</v>
      </c>
      <c r="I138" s="9">
        <v>0.31742550000000003</v>
      </c>
      <c r="J138" s="15"/>
      <c r="K138" s="15"/>
      <c r="L138" s="15"/>
      <c r="M138" s="15"/>
      <c r="P138" s="48">
        <v>-5.174547954855707</v>
      </c>
      <c r="Q138" s="68">
        <f t="shared" si="3"/>
        <v>5.6269328142209201E-3</v>
      </c>
    </row>
    <row r="139" spans="1:17" x14ac:dyDescent="0.2">
      <c r="A139" s="2">
        <v>27</v>
      </c>
      <c r="B139" s="2">
        <v>2000</v>
      </c>
      <c r="C139" s="3">
        <v>0</v>
      </c>
      <c r="D139" s="3">
        <v>1</v>
      </c>
      <c r="E139" s="5">
        <v>9.2327999999999993E-2</v>
      </c>
      <c r="F139" s="5">
        <v>0.31948729999999997</v>
      </c>
      <c r="G139" s="5">
        <v>7.1702600000000005E-2</v>
      </c>
      <c r="H139" s="5">
        <v>1.03674</v>
      </c>
      <c r="I139" s="9">
        <v>0.39028059999999998</v>
      </c>
      <c r="J139" s="15"/>
      <c r="K139" s="15"/>
      <c r="L139" s="15"/>
      <c r="M139" s="15"/>
      <c r="P139" s="48">
        <v>-4.9535886860430827</v>
      </c>
      <c r="Q139" s="68">
        <f t="shared" si="3"/>
        <v>7.0085676449851012E-3</v>
      </c>
    </row>
    <row r="140" spans="1:17" x14ac:dyDescent="0.2">
      <c r="A140" s="2">
        <v>27</v>
      </c>
      <c r="B140" s="2">
        <v>2001</v>
      </c>
      <c r="C140" s="3">
        <v>0</v>
      </c>
      <c r="D140" s="3">
        <v>1</v>
      </c>
      <c r="E140" s="5">
        <v>3.6138999999999998E-2</v>
      </c>
      <c r="F140" s="5">
        <v>0.27237</v>
      </c>
      <c r="G140" s="5">
        <v>3.7122099999999998E-2</v>
      </c>
      <c r="H140" s="5">
        <v>0.56395169999999994</v>
      </c>
      <c r="I140" s="9">
        <v>0.21267510000000001</v>
      </c>
      <c r="J140" s="15"/>
      <c r="K140" s="15"/>
      <c r="L140" s="15"/>
      <c r="M140" s="15"/>
      <c r="P140" s="48">
        <v>-3.9883872248126009</v>
      </c>
      <c r="Q140" s="68">
        <f t="shared" si="3"/>
        <v>1.8192475254174049E-2</v>
      </c>
    </row>
    <row r="141" spans="1:17" x14ac:dyDescent="0.2">
      <c r="A141" s="2">
        <v>27</v>
      </c>
      <c r="B141" s="2">
        <v>2002</v>
      </c>
      <c r="C141" s="3">
        <v>0</v>
      </c>
      <c r="D141" s="3">
        <v>1</v>
      </c>
      <c r="E141" s="5">
        <v>4.3963299999999997E-2</v>
      </c>
      <c r="F141" s="5">
        <v>0.28093630000000003</v>
      </c>
      <c r="G141" s="5">
        <v>4.6756300000000001E-2</v>
      </c>
      <c r="H141" s="5">
        <v>0.57312830000000003</v>
      </c>
      <c r="I141" s="9">
        <v>0.2627061</v>
      </c>
      <c r="J141" s="15"/>
      <c r="K141" s="15"/>
      <c r="L141" s="15"/>
      <c r="M141" s="15"/>
      <c r="P141" s="48">
        <v>-4.0582833325278198</v>
      </c>
      <c r="Q141" s="68">
        <f t="shared" si="3"/>
        <v>1.6985174400939211E-2</v>
      </c>
    </row>
    <row r="142" spans="1:17" x14ac:dyDescent="0.2">
      <c r="A142" s="2">
        <v>27</v>
      </c>
      <c r="B142" s="2">
        <v>2003</v>
      </c>
      <c r="C142" s="3">
        <v>0</v>
      </c>
      <c r="D142" s="3">
        <v>1</v>
      </c>
      <c r="E142" s="5">
        <v>8.4355700000000006E-2</v>
      </c>
      <c r="F142" s="5">
        <v>0.28937570000000001</v>
      </c>
      <c r="G142" s="5">
        <v>2.6209400000000001E-2</v>
      </c>
      <c r="H142" s="5">
        <v>0.5743819</v>
      </c>
      <c r="I142" s="9">
        <v>0.29558679999999998</v>
      </c>
      <c r="J142" s="15"/>
      <c r="K142" s="15"/>
      <c r="L142" s="15"/>
      <c r="M142" s="15"/>
      <c r="P142" s="48">
        <v>-3.8710810186347699</v>
      </c>
      <c r="Q142" s="68">
        <f t="shared" si="3"/>
        <v>2.0410562249301607E-2</v>
      </c>
    </row>
    <row r="143" spans="1:17" x14ac:dyDescent="0.2">
      <c r="A143" s="2">
        <v>27</v>
      </c>
      <c r="B143" s="2">
        <v>2004</v>
      </c>
      <c r="C143" s="3">
        <v>0</v>
      </c>
      <c r="D143" s="3">
        <v>1</v>
      </c>
      <c r="E143" s="5">
        <v>1.0224E-2</v>
      </c>
      <c r="F143" s="5">
        <v>0.24878549999999999</v>
      </c>
      <c r="G143" s="5">
        <v>5.1870899999999998E-2</v>
      </c>
      <c r="H143" s="5">
        <v>0.73559430000000003</v>
      </c>
      <c r="I143" s="9">
        <v>0.3130597</v>
      </c>
      <c r="J143" s="15"/>
      <c r="K143" s="15"/>
      <c r="L143" s="15"/>
      <c r="M143" s="15"/>
      <c r="P143" s="48">
        <v>-4.2941278338579103</v>
      </c>
      <c r="Q143" s="68">
        <f t="shared" si="3"/>
        <v>1.3464697715332286E-2</v>
      </c>
    </row>
    <row r="144" spans="1:17" x14ac:dyDescent="0.2">
      <c r="A144" s="2">
        <v>28</v>
      </c>
      <c r="B144" s="2">
        <v>1999</v>
      </c>
      <c r="C144" s="3">
        <v>0</v>
      </c>
      <c r="D144" s="3">
        <v>1</v>
      </c>
      <c r="E144" s="5">
        <v>7.4940199999999998E-2</v>
      </c>
      <c r="F144" s="5">
        <v>0.68670399999999998</v>
      </c>
      <c r="G144" s="5">
        <v>6.9855299999999995E-2</v>
      </c>
      <c r="H144" s="5">
        <v>1.516214</v>
      </c>
      <c r="I144" s="9">
        <v>0.23815710000000001</v>
      </c>
      <c r="J144" s="15"/>
      <c r="K144" s="15"/>
      <c r="L144" s="15"/>
      <c r="M144" s="15"/>
      <c r="P144" s="48">
        <v>-6.3383187954451188</v>
      </c>
      <c r="Q144" s="68">
        <f t="shared" si="3"/>
        <v>1.7641531480494619E-3</v>
      </c>
    </row>
    <row r="145" spans="1:17" x14ac:dyDescent="0.2">
      <c r="A145" s="2">
        <v>28</v>
      </c>
      <c r="B145" s="2">
        <v>2000</v>
      </c>
      <c r="C145" s="3">
        <v>0</v>
      </c>
      <c r="D145" s="3">
        <v>1</v>
      </c>
      <c r="E145" s="5">
        <v>7.6209700000000005E-2</v>
      </c>
      <c r="F145" s="5">
        <v>0.70064959999999998</v>
      </c>
      <c r="G145" s="5">
        <v>5.8924299999999999E-2</v>
      </c>
      <c r="H145" s="5">
        <v>1.3195749999999999</v>
      </c>
      <c r="I145" s="9">
        <v>0.26568829999999999</v>
      </c>
      <c r="J145" s="15"/>
      <c r="K145" s="15"/>
      <c r="L145" s="15"/>
      <c r="M145" s="15"/>
      <c r="P145" s="48">
        <v>-5.9402083920457178</v>
      </c>
      <c r="Q145" s="68">
        <f t="shared" si="3"/>
        <v>2.6245746951115301E-3</v>
      </c>
    </row>
    <row r="146" spans="1:17" x14ac:dyDescent="0.2">
      <c r="A146" s="2">
        <v>28</v>
      </c>
      <c r="B146" s="2">
        <v>2001</v>
      </c>
      <c r="C146" s="3">
        <v>0</v>
      </c>
      <c r="D146" s="3">
        <v>1</v>
      </c>
      <c r="E146" s="5">
        <v>0.16550809999999999</v>
      </c>
      <c r="F146" s="5">
        <v>0.79749300000000001</v>
      </c>
      <c r="G146" s="5">
        <v>6.42427E-2</v>
      </c>
      <c r="H146" s="5">
        <v>1.874277</v>
      </c>
      <c r="I146" s="9">
        <v>0.2772907</v>
      </c>
      <c r="J146" s="15"/>
      <c r="K146" s="15"/>
      <c r="L146" s="15"/>
      <c r="M146" s="15"/>
      <c r="P146" s="48">
        <v>-6.9633361013940096</v>
      </c>
      <c r="Q146" s="68">
        <f t="shared" si="3"/>
        <v>9.4504161930599698E-4</v>
      </c>
    </row>
    <row r="147" spans="1:17" x14ac:dyDescent="0.2">
      <c r="A147" s="2">
        <v>28</v>
      </c>
      <c r="B147" s="2">
        <v>2002</v>
      </c>
      <c r="C147" s="3">
        <v>0</v>
      </c>
      <c r="D147" s="3">
        <v>1</v>
      </c>
      <c r="E147" s="5">
        <v>0.103047</v>
      </c>
      <c r="F147" s="5">
        <v>0.78042350000000005</v>
      </c>
      <c r="G147" s="5">
        <v>5.7165100000000003E-2</v>
      </c>
      <c r="H147" s="5">
        <v>2.0184549999999999</v>
      </c>
      <c r="I147" s="9">
        <v>0.27370919999999999</v>
      </c>
      <c r="J147" s="15"/>
      <c r="K147" s="15"/>
      <c r="L147" s="15"/>
      <c r="M147" s="15"/>
      <c r="P147" s="48">
        <v>-7.1397665118213514</v>
      </c>
      <c r="Q147" s="68">
        <f t="shared" si="3"/>
        <v>7.9230896505518391E-4</v>
      </c>
    </row>
    <row r="148" spans="1:17" x14ac:dyDescent="0.2">
      <c r="A148" s="2">
        <v>28</v>
      </c>
      <c r="B148" s="2">
        <v>2003</v>
      </c>
      <c r="C148" s="3">
        <v>0</v>
      </c>
      <c r="D148" s="3">
        <v>1</v>
      </c>
      <c r="E148" s="5">
        <v>4.40983E-2</v>
      </c>
      <c r="F148" s="5">
        <v>0.66985399999999995</v>
      </c>
      <c r="G148" s="5">
        <v>6.40931E-2</v>
      </c>
      <c r="H148" s="5">
        <v>2.2190319999999999</v>
      </c>
      <c r="I148" s="9">
        <v>0.23801530000000001</v>
      </c>
      <c r="J148" s="15"/>
      <c r="K148" s="15"/>
      <c r="L148" s="15"/>
      <c r="M148" s="15"/>
      <c r="P148" s="48">
        <v>-7.4005995697400841</v>
      </c>
      <c r="Q148" s="68">
        <f t="shared" si="3"/>
        <v>6.1051342797688465E-4</v>
      </c>
    </row>
    <row r="149" spans="1:17" x14ac:dyDescent="0.2">
      <c r="A149" s="2">
        <v>28</v>
      </c>
      <c r="B149" s="2">
        <v>2004</v>
      </c>
      <c r="C149" s="3">
        <v>0</v>
      </c>
      <c r="D149" s="3">
        <v>1</v>
      </c>
      <c r="E149" s="5">
        <v>0.1218325</v>
      </c>
      <c r="F149" s="5">
        <v>0.72319849999999997</v>
      </c>
      <c r="G149" s="5">
        <v>6.7295199999999999E-2</v>
      </c>
      <c r="H149" s="5">
        <v>2.415635</v>
      </c>
      <c r="I149" s="9">
        <v>0.25794260000000002</v>
      </c>
      <c r="J149" s="15"/>
      <c r="K149" s="15"/>
      <c r="L149" s="15"/>
      <c r="M149" s="15"/>
      <c r="P149" s="48">
        <v>-7.7725201166523785</v>
      </c>
      <c r="Q149" s="68">
        <f t="shared" si="3"/>
        <v>4.2097328659095116E-4</v>
      </c>
    </row>
    <row r="150" spans="1:17" x14ac:dyDescent="0.2">
      <c r="A150" s="2">
        <v>29</v>
      </c>
      <c r="B150" s="2">
        <v>2000</v>
      </c>
      <c r="C150" s="3">
        <v>0</v>
      </c>
      <c r="D150" s="3">
        <v>1</v>
      </c>
      <c r="E150" s="5">
        <v>-6.9149600000000006E-2</v>
      </c>
      <c r="F150" s="5">
        <v>8.2794300000000001E-2</v>
      </c>
      <c r="G150" s="5">
        <v>3.4941100000000003E-2</v>
      </c>
      <c r="H150" s="5">
        <v>0.33803060000000001</v>
      </c>
      <c r="I150" s="9">
        <v>0.2229237</v>
      </c>
      <c r="J150" s="15"/>
      <c r="K150" s="15"/>
      <c r="L150" s="15"/>
      <c r="M150" s="15"/>
      <c r="P150" s="48">
        <v>-3.3725479388571653</v>
      </c>
      <c r="Q150" s="68">
        <f t="shared" si="3"/>
        <v>3.3164512878494756E-2</v>
      </c>
    </row>
    <row r="151" spans="1:17" x14ac:dyDescent="0.2">
      <c r="A151" s="2">
        <v>29</v>
      </c>
      <c r="B151" s="2">
        <v>2001</v>
      </c>
      <c r="C151" s="3">
        <v>0</v>
      </c>
      <c r="D151" s="3">
        <v>1</v>
      </c>
      <c r="E151" s="5">
        <v>-9.0627200000000005E-2</v>
      </c>
      <c r="F151" s="5">
        <v>9.4666200000000006E-2</v>
      </c>
      <c r="G151" s="5">
        <v>3.0965900000000001E-2</v>
      </c>
      <c r="H151" s="5">
        <v>0.3888742</v>
      </c>
      <c r="I151" s="9">
        <v>7.75058E-2</v>
      </c>
      <c r="J151" s="15"/>
      <c r="K151" s="15"/>
      <c r="L151" s="15"/>
      <c r="M151" s="15"/>
      <c r="P151" s="48">
        <v>-3.5380550594126734</v>
      </c>
      <c r="Q151" s="68">
        <f t="shared" si="3"/>
        <v>2.8248628882896459E-2</v>
      </c>
    </row>
    <row r="152" spans="1:17" x14ac:dyDescent="0.2">
      <c r="A152" s="2">
        <v>29</v>
      </c>
      <c r="B152" s="2">
        <v>2002</v>
      </c>
      <c r="C152" s="3">
        <v>0</v>
      </c>
      <c r="D152" s="3">
        <v>1</v>
      </c>
      <c r="E152" s="5">
        <v>-8.2439499999999999E-2</v>
      </c>
      <c r="F152" s="5">
        <v>5.2244400000000003E-2</v>
      </c>
      <c r="G152" s="5">
        <v>3.4134699999999997E-2</v>
      </c>
      <c r="H152" s="5">
        <v>0.36233880000000002</v>
      </c>
      <c r="I152" s="9">
        <v>0.1128975</v>
      </c>
      <c r="J152" s="15"/>
      <c r="K152" s="15"/>
      <c r="L152" s="15"/>
      <c r="M152" s="15"/>
      <c r="P152" s="48">
        <v>-3.4341076289584485</v>
      </c>
      <c r="Q152" s="68">
        <f t="shared" si="3"/>
        <v>3.1246354543020719E-2</v>
      </c>
    </row>
    <row r="153" spans="1:17" x14ac:dyDescent="0.2">
      <c r="A153" s="2">
        <v>29</v>
      </c>
      <c r="B153" s="2">
        <v>2003</v>
      </c>
      <c r="C153" s="3">
        <v>0</v>
      </c>
      <c r="D153" s="3">
        <v>1</v>
      </c>
      <c r="E153" s="5">
        <v>-4.6202999999999999E-3</v>
      </c>
      <c r="F153" s="5">
        <v>5.8869999999999999E-2</v>
      </c>
      <c r="G153" s="5">
        <v>5.3699999999999998E-2</v>
      </c>
      <c r="H153" s="5">
        <v>0.46209600000000001</v>
      </c>
      <c r="I153" s="9">
        <v>0.14065440000000001</v>
      </c>
      <c r="J153" s="15"/>
      <c r="K153" s="15"/>
      <c r="L153" s="15"/>
      <c r="M153" s="15"/>
      <c r="P153" s="48">
        <v>-3.7097679324963062</v>
      </c>
      <c r="Q153" s="68">
        <f t="shared" si="3"/>
        <v>2.3898102247209525E-2</v>
      </c>
    </row>
    <row r="154" spans="1:17" x14ac:dyDescent="0.2">
      <c r="A154" s="2">
        <v>29</v>
      </c>
      <c r="B154" s="2">
        <v>2004</v>
      </c>
      <c r="C154" s="3">
        <v>0</v>
      </c>
      <c r="D154" s="3">
        <v>1</v>
      </c>
      <c r="E154" s="5">
        <v>1.3973599999999999E-2</v>
      </c>
      <c r="F154" s="5">
        <v>8.82463E-2</v>
      </c>
      <c r="G154" s="5">
        <v>3.9443600000000002E-2</v>
      </c>
      <c r="H154" s="5">
        <v>0.57184760000000001</v>
      </c>
      <c r="I154" s="9">
        <v>0.12767400000000001</v>
      </c>
      <c r="J154" s="15"/>
      <c r="K154" s="15"/>
      <c r="L154" s="15"/>
      <c r="M154" s="15"/>
      <c r="P154" s="48">
        <v>-3.813682228603855</v>
      </c>
      <c r="Q154" s="68">
        <f t="shared" si="3"/>
        <v>2.1590344996900341E-2</v>
      </c>
    </row>
    <row r="155" spans="1:17" x14ac:dyDescent="0.2">
      <c r="A155" s="2">
        <v>30</v>
      </c>
      <c r="B155" s="2">
        <v>1999</v>
      </c>
      <c r="C155" s="3">
        <v>0</v>
      </c>
      <c r="D155" s="3">
        <v>1</v>
      </c>
      <c r="E155" s="5">
        <v>0.247727</v>
      </c>
      <c r="F155" s="5">
        <v>0.55901120000000004</v>
      </c>
      <c r="G155" s="5">
        <v>7.5966400000000003E-2</v>
      </c>
      <c r="H155" s="5">
        <v>0.84216420000000003</v>
      </c>
      <c r="I155" s="9">
        <v>0.2706635</v>
      </c>
      <c r="J155" s="15"/>
      <c r="K155" s="15"/>
      <c r="L155" s="15"/>
      <c r="M155" s="15"/>
      <c r="P155" s="48">
        <v>-5.0356266819811815</v>
      </c>
      <c r="Q155" s="68">
        <f t="shared" si="3"/>
        <v>6.4601176036805912E-3</v>
      </c>
    </row>
    <row r="156" spans="1:17" x14ac:dyDescent="0.2">
      <c r="A156" s="2">
        <v>30</v>
      </c>
      <c r="B156" s="2">
        <v>2000</v>
      </c>
      <c r="C156" s="3">
        <v>0</v>
      </c>
      <c r="D156" s="3">
        <v>1</v>
      </c>
      <c r="E156" s="5">
        <v>6.25806E-2</v>
      </c>
      <c r="F156" s="5">
        <v>0.45581490000000002</v>
      </c>
      <c r="G156" s="5">
        <v>5.0710400000000003E-2</v>
      </c>
      <c r="H156" s="5">
        <v>0.4861991</v>
      </c>
      <c r="I156" s="9">
        <v>0.2671269</v>
      </c>
      <c r="J156" s="15"/>
      <c r="K156" s="15"/>
      <c r="L156" s="15"/>
      <c r="M156" s="15"/>
      <c r="P156" s="48">
        <v>-4.1952056111675189</v>
      </c>
      <c r="Q156" s="68">
        <f t="shared" si="3"/>
        <v>1.4843980256624775E-2</v>
      </c>
    </row>
    <row r="157" spans="1:17" x14ac:dyDescent="0.2">
      <c r="A157" s="2">
        <v>30</v>
      </c>
      <c r="B157" s="2">
        <v>2001</v>
      </c>
      <c r="C157" s="3">
        <v>0</v>
      </c>
      <c r="D157" s="3">
        <v>1</v>
      </c>
      <c r="E157" s="5">
        <v>0.1728288</v>
      </c>
      <c r="F157" s="5">
        <v>0.41641479999999997</v>
      </c>
      <c r="G157" s="5">
        <v>6.1921999999999998E-2</v>
      </c>
      <c r="H157" s="5">
        <v>0.50190670000000004</v>
      </c>
      <c r="I157" s="9">
        <v>0.25684129999999999</v>
      </c>
      <c r="J157" s="15"/>
      <c r="K157" s="15"/>
      <c r="L157" s="15"/>
      <c r="M157" s="15"/>
      <c r="P157" s="48">
        <v>-4.2133184796164604</v>
      </c>
      <c r="Q157" s="68">
        <f t="shared" si="3"/>
        <v>1.4581418707882585E-2</v>
      </c>
    </row>
    <row r="158" spans="1:17" x14ac:dyDescent="0.2">
      <c r="A158" s="2">
        <v>30</v>
      </c>
      <c r="B158" s="2">
        <v>2002</v>
      </c>
      <c r="C158" s="3">
        <v>0</v>
      </c>
      <c r="D158" s="3">
        <v>1</v>
      </c>
      <c r="E158" s="5">
        <v>0.24190139999999999</v>
      </c>
      <c r="F158" s="5">
        <v>0.47669859999999997</v>
      </c>
      <c r="G158" s="5">
        <v>6.23055E-2</v>
      </c>
      <c r="H158" s="5">
        <v>0.56086389999999997</v>
      </c>
      <c r="I158" s="9">
        <v>0.23776929999999999</v>
      </c>
      <c r="J158" s="15"/>
      <c r="K158" s="15"/>
      <c r="L158" s="15"/>
      <c r="M158" s="15"/>
      <c r="P158" s="48">
        <v>-4.3811897516604894</v>
      </c>
      <c r="Q158" s="68">
        <f t="shared" si="3"/>
        <v>1.2355887512805456E-2</v>
      </c>
    </row>
    <row r="159" spans="1:17" x14ac:dyDescent="0.2">
      <c r="A159" s="2">
        <v>30</v>
      </c>
      <c r="B159" s="2">
        <v>2003</v>
      </c>
      <c r="C159" s="3">
        <v>0</v>
      </c>
      <c r="D159" s="3">
        <v>1</v>
      </c>
      <c r="E159" s="5">
        <v>0.33931650000000002</v>
      </c>
      <c r="F159" s="5">
        <v>0.55839380000000005</v>
      </c>
      <c r="G159" s="5">
        <v>3.6751399999999997E-2</v>
      </c>
      <c r="H159" s="5">
        <v>1.181289</v>
      </c>
      <c r="I159" s="9">
        <v>0.25738109999999997</v>
      </c>
      <c r="J159" s="15"/>
      <c r="K159" s="15"/>
      <c r="L159" s="15"/>
      <c r="M159" s="15"/>
      <c r="P159" s="48">
        <v>-5.2317494766615251</v>
      </c>
      <c r="Q159" s="68">
        <f t="shared" si="3"/>
        <v>5.3157593141753929E-3</v>
      </c>
    </row>
    <row r="160" spans="1:17" x14ac:dyDescent="0.2">
      <c r="A160" s="2">
        <v>30</v>
      </c>
      <c r="B160" s="2">
        <v>2004</v>
      </c>
      <c r="C160" s="3">
        <v>0</v>
      </c>
      <c r="D160" s="3">
        <v>1</v>
      </c>
      <c r="E160" s="5">
        <v>0.33479449999999999</v>
      </c>
      <c r="F160" s="5">
        <v>0.5799221</v>
      </c>
      <c r="G160" s="5">
        <v>3.9380600000000002E-2</v>
      </c>
      <c r="H160" s="5">
        <v>1.4320980000000001</v>
      </c>
      <c r="I160" s="9">
        <v>0.21493880000000001</v>
      </c>
      <c r="J160" s="15"/>
      <c r="K160" s="15"/>
      <c r="L160" s="15"/>
      <c r="M160" s="15"/>
      <c r="P160" s="48">
        <v>-5.7119465970434486</v>
      </c>
      <c r="Q160" s="68">
        <f t="shared" si="3"/>
        <v>3.2953352410221297E-3</v>
      </c>
    </row>
    <row r="161" spans="1:17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0.1337662</v>
      </c>
      <c r="F161" s="5">
        <v>0.1156021</v>
      </c>
      <c r="G161" s="5">
        <v>6.7052700000000007E-2</v>
      </c>
      <c r="H161" s="5">
        <v>2.919816</v>
      </c>
      <c r="I161" s="9">
        <v>0.14879519999999999</v>
      </c>
      <c r="J161" s="15"/>
      <c r="K161" s="15"/>
      <c r="L161" s="15"/>
      <c r="M161" s="15"/>
      <c r="P161" s="48">
        <v>-7.7532757321354762</v>
      </c>
      <c r="Q161" s="68">
        <f t="shared" si="3"/>
        <v>4.2914960344416002E-4</v>
      </c>
    </row>
    <row r="162" spans="1:17" x14ac:dyDescent="0.2">
      <c r="A162" s="2">
        <v>31</v>
      </c>
      <c r="B162" s="2">
        <v>2000</v>
      </c>
      <c r="C162" s="3">
        <v>0</v>
      </c>
      <c r="D162" s="3">
        <v>1</v>
      </c>
      <c r="E162" s="5">
        <v>6.7730200000000004E-2</v>
      </c>
      <c r="F162" s="5">
        <v>-3.45308E-2</v>
      </c>
      <c r="G162" s="5">
        <v>6.33827E-2</v>
      </c>
      <c r="H162" s="5">
        <v>4.5922159999999996</v>
      </c>
      <c r="I162" s="9">
        <v>0.19690150000000001</v>
      </c>
      <c r="J162" s="15"/>
      <c r="K162" s="15"/>
      <c r="L162" s="15"/>
      <c r="M162" s="15"/>
      <c r="P162" s="48">
        <v>-10.168296942971244</v>
      </c>
      <c r="Q162" s="68">
        <f t="shared" si="3"/>
        <v>3.8366138018283365E-5</v>
      </c>
    </row>
    <row r="163" spans="1:17" x14ac:dyDescent="0.2">
      <c r="A163" s="2">
        <v>31</v>
      </c>
      <c r="B163" s="2">
        <v>2001</v>
      </c>
      <c r="C163" s="3">
        <v>0</v>
      </c>
      <c r="D163" s="3">
        <v>1</v>
      </c>
      <c r="E163" s="5">
        <v>0.13416169999999999</v>
      </c>
      <c r="F163" s="5">
        <v>1.0509299999999999E-2</v>
      </c>
      <c r="G163" s="5">
        <v>7.2255299999999995E-2</v>
      </c>
      <c r="H163" s="5">
        <v>4.299245</v>
      </c>
      <c r="I163" s="9">
        <v>0.18872359999999999</v>
      </c>
      <c r="J163" s="15"/>
      <c r="K163" s="15"/>
      <c r="L163" s="15"/>
      <c r="M163" s="15"/>
      <c r="P163" s="48">
        <v>-9.8154217567156827</v>
      </c>
      <c r="Q163" s="68">
        <f t="shared" si="3"/>
        <v>5.4600017307645225E-5</v>
      </c>
    </row>
    <row r="164" spans="1:17" x14ac:dyDescent="0.2">
      <c r="A164" s="2">
        <v>31</v>
      </c>
      <c r="B164" s="2">
        <v>2002</v>
      </c>
      <c r="C164" s="3">
        <v>0</v>
      </c>
      <c r="D164" s="3">
        <v>1</v>
      </c>
      <c r="E164" s="5">
        <v>0.26998280000000002</v>
      </c>
      <c r="F164" s="5">
        <v>0.14037179999999999</v>
      </c>
      <c r="G164" s="5">
        <v>6.7245399999999997E-2</v>
      </c>
      <c r="H164" s="5">
        <v>2.8178320000000001</v>
      </c>
      <c r="I164" s="9">
        <v>0.17527239999999999</v>
      </c>
      <c r="J164" s="15"/>
      <c r="K164" s="15"/>
      <c r="L164" s="15"/>
      <c r="M164" s="15"/>
      <c r="P164" s="48">
        <v>-7.5554559249265525</v>
      </c>
      <c r="Q164" s="68">
        <f t="shared" si="3"/>
        <v>5.229738811395187E-4</v>
      </c>
    </row>
    <row r="165" spans="1:17" x14ac:dyDescent="0.2">
      <c r="A165" s="2">
        <v>31</v>
      </c>
      <c r="B165" s="2">
        <v>2003</v>
      </c>
      <c r="C165" s="3">
        <v>0</v>
      </c>
      <c r="D165" s="3">
        <v>1</v>
      </c>
      <c r="E165" s="5">
        <v>0.2362805</v>
      </c>
      <c r="F165" s="5">
        <v>0.14840310000000001</v>
      </c>
      <c r="G165" s="5">
        <v>5.2065899999999998E-2</v>
      </c>
      <c r="H165" s="5">
        <v>2.6201759999999998</v>
      </c>
      <c r="I165" s="9">
        <v>0.1650954</v>
      </c>
      <c r="J165" s="15"/>
      <c r="K165" s="15"/>
      <c r="L165" s="15"/>
      <c r="M165" s="15"/>
      <c r="P165" s="48">
        <v>-7.1510021405971287</v>
      </c>
      <c r="Q165" s="68">
        <f t="shared" si="3"/>
        <v>7.8346363458839234E-4</v>
      </c>
    </row>
    <row r="166" spans="1:17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0.19883200000000001</v>
      </c>
      <c r="F166" s="5">
        <v>0.17172580000000001</v>
      </c>
      <c r="G166" s="5">
        <v>7.0191000000000003E-2</v>
      </c>
      <c r="H166" s="5">
        <v>2.4185089999999998</v>
      </c>
      <c r="I166" s="9">
        <v>0.16800029999999999</v>
      </c>
      <c r="J166" s="15"/>
      <c r="K166" s="15"/>
      <c r="L166" s="15"/>
      <c r="M166" s="15"/>
      <c r="P166" s="48">
        <v>-7.0222410336441383</v>
      </c>
      <c r="Q166" s="68">
        <f t="shared" si="3"/>
        <v>8.9103000015960574E-4</v>
      </c>
    </row>
    <row r="167" spans="1:17" x14ac:dyDescent="0.2">
      <c r="A167" s="2">
        <v>32</v>
      </c>
      <c r="B167" s="2">
        <v>1998</v>
      </c>
      <c r="C167" s="3">
        <v>0</v>
      </c>
      <c r="D167" s="3">
        <v>1</v>
      </c>
      <c r="E167" s="5">
        <v>0.29833749999999998</v>
      </c>
      <c r="F167" s="5">
        <v>-0.20382700000000001</v>
      </c>
      <c r="G167" s="5">
        <v>4.2287999999999999E-2</v>
      </c>
      <c r="H167" s="5">
        <v>0.82614069999999995</v>
      </c>
      <c r="I167" s="9">
        <v>0.13938130000000001</v>
      </c>
      <c r="J167" s="15"/>
      <c r="K167" s="15"/>
      <c r="L167" s="15"/>
      <c r="M167" s="15"/>
      <c r="P167" s="48">
        <v>-3.6918982988735576</v>
      </c>
      <c r="Q167" s="68">
        <f t="shared" si="3"/>
        <v>2.4318512450809463E-2</v>
      </c>
    </row>
    <row r="168" spans="1:17" x14ac:dyDescent="0.2">
      <c r="A168" s="2">
        <v>32</v>
      </c>
      <c r="B168" s="2">
        <v>1999</v>
      </c>
      <c r="C168" s="3">
        <v>0</v>
      </c>
      <c r="D168" s="3">
        <v>1</v>
      </c>
      <c r="E168" s="5">
        <v>0.41278809999999999</v>
      </c>
      <c r="F168" s="5">
        <v>-9.9464499999999997E-2</v>
      </c>
      <c r="G168" s="5">
        <v>7.2190599999999994E-2</v>
      </c>
      <c r="H168" s="5">
        <v>0.87093039999999999</v>
      </c>
      <c r="I168" s="9">
        <v>0.17730689999999999</v>
      </c>
      <c r="J168" s="15"/>
      <c r="K168" s="15"/>
      <c r="L168" s="15"/>
      <c r="M168" s="15"/>
      <c r="P168" s="48">
        <v>-4.0832814750977242</v>
      </c>
      <c r="Q168" s="68">
        <f t="shared" si="3"/>
        <v>1.6572789265915305E-2</v>
      </c>
    </row>
    <row r="169" spans="1:17" x14ac:dyDescent="0.2">
      <c r="A169" s="2">
        <v>32</v>
      </c>
      <c r="B169" s="2">
        <v>2000</v>
      </c>
      <c r="C169" s="3">
        <v>0</v>
      </c>
      <c r="D169" s="3">
        <v>1</v>
      </c>
      <c r="E169" s="5">
        <v>0.40632679999999999</v>
      </c>
      <c r="F169" s="5">
        <v>-2.4861500000000002E-2</v>
      </c>
      <c r="G169" s="5">
        <v>3.0259899999999999E-2</v>
      </c>
      <c r="H169" s="5">
        <v>0.84457910000000003</v>
      </c>
      <c r="I169" s="9">
        <v>0.13950319999999999</v>
      </c>
      <c r="J169" s="15"/>
      <c r="K169" s="15"/>
      <c r="L169" s="15"/>
      <c r="M169" s="15"/>
      <c r="P169" s="48">
        <v>-3.8404621680486395</v>
      </c>
      <c r="Q169" s="68">
        <f t="shared" si="3"/>
        <v>2.1031829108712579E-2</v>
      </c>
    </row>
    <row r="170" spans="1:17" x14ac:dyDescent="0.2">
      <c r="A170" s="2">
        <v>32</v>
      </c>
      <c r="B170" s="2">
        <v>2001</v>
      </c>
      <c r="C170" s="3">
        <v>0</v>
      </c>
      <c r="D170" s="3">
        <v>1</v>
      </c>
      <c r="E170" s="5">
        <v>0.55334799999999995</v>
      </c>
      <c r="F170" s="5">
        <v>3.5332099999999998E-2</v>
      </c>
      <c r="G170" s="5">
        <v>0.1000707</v>
      </c>
      <c r="H170" s="5">
        <v>0.98072170000000003</v>
      </c>
      <c r="I170" s="9">
        <v>0.20421719999999999</v>
      </c>
      <c r="J170" s="15"/>
      <c r="K170" s="15"/>
      <c r="L170" s="15"/>
      <c r="M170" s="15"/>
      <c r="P170" s="48">
        <v>-4.6023312584143099</v>
      </c>
      <c r="Q170" s="68">
        <f t="shared" si="3"/>
        <v>9.9288587503478121E-3</v>
      </c>
    </row>
    <row r="171" spans="1:17" x14ac:dyDescent="0.2">
      <c r="A171" s="2">
        <v>32</v>
      </c>
      <c r="B171" s="2">
        <v>2002</v>
      </c>
      <c r="C171" s="3">
        <v>0</v>
      </c>
      <c r="D171" s="3">
        <v>1</v>
      </c>
      <c r="E171" s="5">
        <v>0.63902389999999998</v>
      </c>
      <c r="F171" s="5">
        <v>8.8414099999999995E-2</v>
      </c>
      <c r="G171" s="5">
        <v>7.1233000000000005E-2</v>
      </c>
      <c r="H171" s="5">
        <v>1.203276</v>
      </c>
      <c r="I171" s="9">
        <v>0.1988394</v>
      </c>
      <c r="J171" s="15"/>
      <c r="K171" s="15"/>
      <c r="L171" s="15"/>
      <c r="M171" s="15"/>
      <c r="P171" s="48">
        <v>-4.7713289584501597</v>
      </c>
      <c r="Q171" s="68">
        <f t="shared" si="3"/>
        <v>8.3979939741519443E-3</v>
      </c>
    </row>
    <row r="172" spans="1:17" x14ac:dyDescent="0.2">
      <c r="A172" s="2">
        <v>32</v>
      </c>
      <c r="B172" s="2">
        <v>2003</v>
      </c>
      <c r="C172" s="3">
        <v>0</v>
      </c>
      <c r="D172" s="3">
        <v>1</v>
      </c>
      <c r="E172" s="5">
        <v>0.45818930000000002</v>
      </c>
      <c r="F172" s="5">
        <v>0.2016821</v>
      </c>
      <c r="G172" s="5">
        <v>0.10102940000000001</v>
      </c>
      <c r="H172" s="5">
        <v>4.6682410000000001</v>
      </c>
      <c r="I172" s="9">
        <v>0.24315990000000001</v>
      </c>
      <c r="J172" s="15"/>
      <c r="K172" s="15"/>
      <c r="L172" s="15"/>
      <c r="M172" s="15"/>
      <c r="P172" s="48">
        <v>-10.743574534525111</v>
      </c>
      <c r="Q172" s="68">
        <f t="shared" si="3"/>
        <v>2.158318285727194E-5</v>
      </c>
    </row>
    <row r="173" spans="1:17" x14ac:dyDescent="0.2">
      <c r="A173" s="2">
        <v>33</v>
      </c>
      <c r="B173" s="2">
        <v>1999</v>
      </c>
      <c r="C173" s="3">
        <v>0</v>
      </c>
      <c r="D173" s="3">
        <v>1</v>
      </c>
      <c r="E173" s="5">
        <v>-4.0764099999999998E-2</v>
      </c>
      <c r="F173" s="5">
        <v>0.1280075</v>
      </c>
      <c r="G173" s="5">
        <v>4.7218999999999997E-2</v>
      </c>
      <c r="H173" s="5">
        <v>1.8144830000000001</v>
      </c>
      <c r="I173" s="9">
        <v>0.13265950000000001</v>
      </c>
      <c r="J173" s="15"/>
      <c r="K173" s="15"/>
      <c r="L173" s="15"/>
      <c r="M173" s="15"/>
      <c r="P173" s="48">
        <v>-5.9335380150783443</v>
      </c>
      <c r="Q173" s="68">
        <f t="shared" si="3"/>
        <v>2.6420937070793121E-3</v>
      </c>
    </row>
    <row r="174" spans="1:17" x14ac:dyDescent="0.2">
      <c r="A174" s="2">
        <v>33</v>
      </c>
      <c r="B174" s="2">
        <v>2000</v>
      </c>
      <c r="C174" s="3">
        <v>0</v>
      </c>
      <c r="D174" s="3">
        <v>1</v>
      </c>
      <c r="E174" s="5">
        <v>-0.113707</v>
      </c>
      <c r="F174" s="5">
        <v>5.5918000000000002E-2</v>
      </c>
      <c r="G174" s="5">
        <v>4.7681500000000002E-2</v>
      </c>
      <c r="H174" s="5">
        <v>0.4987954</v>
      </c>
      <c r="I174" s="9">
        <v>8.84017E-2</v>
      </c>
      <c r="J174" s="15"/>
      <c r="K174" s="15"/>
      <c r="L174" s="15"/>
      <c r="M174" s="15"/>
      <c r="P174" s="48">
        <v>-3.7934044692308966</v>
      </c>
      <c r="Q174" s="68">
        <f t="shared" si="3"/>
        <v>2.2022877693600992E-2</v>
      </c>
    </row>
    <row r="175" spans="1:17" x14ac:dyDescent="0.2">
      <c r="A175" s="2">
        <v>33</v>
      </c>
      <c r="B175" s="2">
        <v>2001</v>
      </c>
      <c r="C175" s="3">
        <v>0</v>
      </c>
      <c r="D175" s="3">
        <v>1</v>
      </c>
      <c r="E175" s="5">
        <v>1.8160900000000001E-2</v>
      </c>
      <c r="F175" s="5">
        <v>1.0539400000000001E-2</v>
      </c>
      <c r="G175" s="5">
        <v>3.3293799999999998E-2</v>
      </c>
      <c r="H175" s="5">
        <v>0.58845479999999994</v>
      </c>
      <c r="I175" s="9">
        <v>0.10502690000000001</v>
      </c>
      <c r="J175" s="15"/>
      <c r="K175" s="15"/>
      <c r="L175" s="15"/>
      <c r="M175" s="15"/>
      <c r="P175" s="48">
        <v>-3.6902668780369496</v>
      </c>
      <c r="Q175" s="68">
        <f t="shared" si="3"/>
        <v>2.4357251426965206E-2</v>
      </c>
    </row>
    <row r="176" spans="1:17" x14ac:dyDescent="0.2">
      <c r="A176" s="2">
        <v>33</v>
      </c>
      <c r="B176" s="2">
        <v>2002</v>
      </c>
      <c r="C176" s="3">
        <v>0</v>
      </c>
      <c r="D176" s="3">
        <v>1</v>
      </c>
      <c r="E176" s="5">
        <v>0.1049351</v>
      </c>
      <c r="F176" s="5">
        <v>-0.27174999999999999</v>
      </c>
      <c r="G176" s="5">
        <v>4.3099999999999999E-2</v>
      </c>
      <c r="H176" s="5">
        <v>0.50731150000000003</v>
      </c>
      <c r="I176" s="9">
        <v>0.19256680000000001</v>
      </c>
      <c r="J176" s="15"/>
      <c r="K176" s="15"/>
      <c r="L176" s="15"/>
      <c r="M176" s="15"/>
      <c r="P176" s="48">
        <v>-3.138733436413959</v>
      </c>
      <c r="Q176" s="68">
        <f t="shared" si="3"/>
        <v>4.1537514650669703E-2</v>
      </c>
    </row>
    <row r="177" spans="1:17" x14ac:dyDescent="0.2">
      <c r="A177" s="2">
        <v>33</v>
      </c>
      <c r="B177" s="2">
        <v>2003</v>
      </c>
      <c r="C177" s="3">
        <v>0</v>
      </c>
      <c r="D177" s="3">
        <v>1</v>
      </c>
      <c r="E177" s="5">
        <v>5.9807800000000001E-2</v>
      </c>
      <c r="F177" s="5">
        <v>-0.27150299999999999</v>
      </c>
      <c r="G177" s="5">
        <v>4.14647E-2</v>
      </c>
      <c r="H177" s="5">
        <v>0.50349279999999996</v>
      </c>
      <c r="I177" s="9">
        <v>0.20178869999999999</v>
      </c>
      <c r="J177" s="15"/>
      <c r="K177" s="15"/>
      <c r="L177" s="15"/>
      <c r="M177" s="15"/>
      <c r="P177" s="48">
        <v>-3.1329118253581458</v>
      </c>
      <c r="Q177" s="68">
        <f t="shared" si="3"/>
        <v>4.176990509200984E-2</v>
      </c>
    </row>
    <row r="178" spans="1:17" x14ac:dyDescent="0.2">
      <c r="A178" s="2">
        <v>33</v>
      </c>
      <c r="B178" s="2">
        <v>2004</v>
      </c>
      <c r="C178" s="3">
        <v>0</v>
      </c>
      <c r="D178" s="3">
        <v>1</v>
      </c>
      <c r="E178" s="5">
        <v>4.3859500000000003E-2</v>
      </c>
      <c r="F178" s="5">
        <v>-0.60369019999999995</v>
      </c>
      <c r="G178" s="5">
        <v>4.5935200000000002E-2</v>
      </c>
      <c r="H178" s="5">
        <v>0.61822489999999997</v>
      </c>
      <c r="I178" s="9">
        <v>0.24411579999999999</v>
      </c>
      <c r="J178" s="15"/>
      <c r="K178" s="15"/>
      <c r="L178" s="15"/>
      <c r="M178" s="15"/>
      <c r="P178" s="48">
        <v>-2.8488778057499515</v>
      </c>
      <c r="Q178" s="68">
        <f t="shared" si="3"/>
        <v>5.4739353859566513E-2</v>
      </c>
    </row>
    <row r="179" spans="1:17" x14ac:dyDescent="0.2">
      <c r="A179" s="2">
        <v>34</v>
      </c>
      <c r="B179" s="2">
        <v>1999</v>
      </c>
      <c r="C179" s="3">
        <v>0</v>
      </c>
      <c r="D179" s="3">
        <v>1</v>
      </c>
      <c r="E179" s="5">
        <v>0.1681868</v>
      </c>
      <c r="F179" s="5">
        <v>8.1373000000000001E-2</v>
      </c>
      <c r="G179" s="5">
        <v>9.8800399999999997E-2</v>
      </c>
      <c r="H179" s="5">
        <v>0.47646820000000001</v>
      </c>
      <c r="I179" s="9">
        <v>0.68635789999999997</v>
      </c>
      <c r="J179" s="15"/>
      <c r="K179" s="15"/>
      <c r="L179" s="15"/>
      <c r="M179" s="15"/>
      <c r="P179" s="48">
        <v>-3.7163562063031543</v>
      </c>
      <c r="Q179" s="68">
        <f t="shared" si="3"/>
        <v>2.3744898802222303E-2</v>
      </c>
    </row>
    <row r="180" spans="1:17" x14ac:dyDescent="0.2">
      <c r="A180" s="2">
        <v>34</v>
      </c>
      <c r="B180" s="2">
        <v>2000</v>
      </c>
      <c r="C180" s="3">
        <v>1</v>
      </c>
      <c r="D180" s="3">
        <v>1</v>
      </c>
      <c r="E180" s="5">
        <v>7.7681299999999995E-2</v>
      </c>
      <c r="F180" s="5">
        <v>-3.9594499999999998E-2</v>
      </c>
      <c r="G180" s="5">
        <v>-2.15026E-2</v>
      </c>
      <c r="H180" s="5">
        <v>0.1375913</v>
      </c>
      <c r="I180" s="9">
        <v>0.6972486</v>
      </c>
      <c r="J180" s="15"/>
      <c r="K180" s="15"/>
      <c r="L180" s="15"/>
      <c r="M180" s="15"/>
      <c r="P180" s="48">
        <v>-2.0688812577387639</v>
      </c>
      <c r="Q180" s="68">
        <f t="shared" si="3"/>
        <v>0.11215839333960803</v>
      </c>
    </row>
    <row r="181" spans="1:17" x14ac:dyDescent="0.2">
      <c r="A181" s="2">
        <v>35</v>
      </c>
      <c r="B181" s="2">
        <v>1995</v>
      </c>
      <c r="C181" s="3">
        <v>0</v>
      </c>
      <c r="D181" s="3">
        <v>1</v>
      </c>
      <c r="E181" s="5">
        <v>0.10031130000000001</v>
      </c>
      <c r="F181" s="5">
        <v>0.21968170000000001</v>
      </c>
      <c r="G181" s="5">
        <v>7.2009000000000004E-2</v>
      </c>
      <c r="H181" s="5">
        <v>1.4256850000000001</v>
      </c>
      <c r="I181" s="9">
        <v>0.40558280000000002</v>
      </c>
      <c r="J181" s="15"/>
      <c r="K181" s="15"/>
      <c r="L181" s="15"/>
      <c r="M181" s="15"/>
      <c r="P181" s="48">
        <v>-5.4179479526201515</v>
      </c>
      <c r="Q181" s="68">
        <f t="shared" si="3"/>
        <v>4.416647379204843E-3</v>
      </c>
    </row>
    <row r="182" spans="1:17" x14ac:dyDescent="0.2">
      <c r="A182" s="2">
        <v>35</v>
      </c>
      <c r="B182" s="2">
        <v>1996</v>
      </c>
      <c r="C182" s="3">
        <v>0</v>
      </c>
      <c r="D182" s="3">
        <v>1</v>
      </c>
      <c r="E182" s="5">
        <v>0.1393442</v>
      </c>
      <c r="F182" s="5">
        <v>0.28098709999999999</v>
      </c>
      <c r="G182" s="5">
        <v>7.4937500000000004E-2</v>
      </c>
      <c r="H182" s="5">
        <v>1.8055600000000001</v>
      </c>
      <c r="I182" s="9">
        <v>0.39126290000000002</v>
      </c>
      <c r="J182" s="15"/>
      <c r="K182" s="15"/>
      <c r="L182" s="15"/>
      <c r="M182" s="15"/>
      <c r="P182" s="48">
        <v>-6.1285773637218535</v>
      </c>
      <c r="Q182" s="68">
        <f t="shared" si="3"/>
        <v>2.1749389771587671E-3</v>
      </c>
    </row>
    <row r="183" spans="1:17" x14ac:dyDescent="0.2">
      <c r="A183" s="2">
        <v>35</v>
      </c>
      <c r="B183" s="2">
        <v>1997</v>
      </c>
      <c r="C183" s="3">
        <v>0</v>
      </c>
      <c r="D183" s="3">
        <v>1</v>
      </c>
      <c r="E183" s="5">
        <v>0.15245120000000001</v>
      </c>
      <c r="F183" s="5">
        <v>0.33251500000000001</v>
      </c>
      <c r="G183" s="5">
        <v>4.69597E-2</v>
      </c>
      <c r="H183" s="5">
        <v>2.2849370000000002</v>
      </c>
      <c r="I183" s="9">
        <v>0.40809810000000002</v>
      </c>
      <c r="J183" s="15"/>
      <c r="K183" s="15"/>
      <c r="L183" s="15"/>
      <c r="M183" s="15"/>
      <c r="P183" s="48">
        <v>-6.7277704908013085</v>
      </c>
      <c r="Q183" s="68">
        <f t="shared" si="3"/>
        <v>1.1957675794748639E-3</v>
      </c>
    </row>
    <row r="184" spans="1:17" x14ac:dyDescent="0.2">
      <c r="A184" s="2">
        <v>35</v>
      </c>
      <c r="B184" s="2">
        <v>1998</v>
      </c>
      <c r="C184" s="3">
        <v>0</v>
      </c>
      <c r="D184" s="3">
        <v>1</v>
      </c>
      <c r="E184" s="5">
        <v>8.7923200000000007E-2</v>
      </c>
      <c r="F184" s="5">
        <v>0.30653180000000002</v>
      </c>
      <c r="G184" s="5">
        <v>5.1606899999999997E-2</v>
      </c>
      <c r="H184" s="5">
        <v>1.398776</v>
      </c>
      <c r="I184" s="9">
        <v>0.31883590000000001</v>
      </c>
      <c r="J184" s="15"/>
      <c r="K184" s="15"/>
      <c r="L184" s="15"/>
      <c r="M184" s="15"/>
      <c r="P184" s="48">
        <v>-5.3970431452313248</v>
      </c>
      <c r="Q184" s="68">
        <f t="shared" si="3"/>
        <v>4.509527620388842E-3</v>
      </c>
    </row>
    <row r="185" spans="1:17" x14ac:dyDescent="0.2">
      <c r="A185" s="2">
        <v>35</v>
      </c>
      <c r="B185" s="2">
        <v>1999</v>
      </c>
      <c r="C185" s="3">
        <v>0</v>
      </c>
      <c r="D185" s="3">
        <v>1</v>
      </c>
      <c r="E185" s="5">
        <v>1.7085400000000001E-2</v>
      </c>
      <c r="F185" s="5">
        <v>0.34593170000000001</v>
      </c>
      <c r="G185" s="5">
        <v>7.79527E-2</v>
      </c>
      <c r="H185" s="5">
        <v>1.1336170000000001</v>
      </c>
      <c r="I185" s="9">
        <v>0.34336899999999998</v>
      </c>
      <c r="J185" s="15"/>
      <c r="K185" s="15"/>
      <c r="L185" s="15"/>
      <c r="M185" s="15"/>
      <c r="P185" s="48">
        <v>-5.2566690738546207</v>
      </c>
      <c r="Q185" s="68">
        <f t="shared" si="3"/>
        <v>5.1856080467477476E-3</v>
      </c>
    </row>
    <row r="186" spans="1:17" x14ac:dyDescent="0.2">
      <c r="A186" s="2">
        <v>35</v>
      </c>
      <c r="B186" s="2">
        <v>2000</v>
      </c>
      <c r="C186" s="3">
        <v>0</v>
      </c>
      <c r="D186" s="3">
        <v>1</v>
      </c>
      <c r="E186" s="5">
        <v>4.1171300000000001E-2</v>
      </c>
      <c r="F186" s="5">
        <v>0.38213710000000001</v>
      </c>
      <c r="G186" s="5">
        <v>6.8124699999999996E-2</v>
      </c>
      <c r="H186" s="5">
        <v>1.478621</v>
      </c>
      <c r="I186" s="9">
        <v>0.32414759999999998</v>
      </c>
      <c r="J186" s="15"/>
      <c r="K186" s="15"/>
      <c r="L186" s="15"/>
      <c r="M186" s="15"/>
      <c r="P186" s="48">
        <v>-5.7824240224568255</v>
      </c>
      <c r="Q186" s="68">
        <f t="shared" si="3"/>
        <v>3.071772499677721E-3</v>
      </c>
    </row>
    <row r="187" spans="1:17" x14ac:dyDescent="0.2">
      <c r="A187" s="2">
        <v>35</v>
      </c>
      <c r="B187" s="2">
        <v>2001</v>
      </c>
      <c r="C187" s="3">
        <v>0</v>
      </c>
      <c r="D187" s="3">
        <v>1</v>
      </c>
      <c r="E187" s="5">
        <v>6.4300999999999997E-2</v>
      </c>
      <c r="F187" s="5">
        <v>0.37283559999999999</v>
      </c>
      <c r="G187" s="5">
        <v>5.52927E-2</v>
      </c>
      <c r="H187" s="5">
        <v>1.5425120000000001</v>
      </c>
      <c r="I187" s="9">
        <v>0.27073209999999998</v>
      </c>
      <c r="J187" s="15"/>
      <c r="K187" s="15"/>
      <c r="L187" s="15"/>
      <c r="M187" s="15"/>
      <c r="P187" s="48">
        <v>-5.7915896697779843</v>
      </c>
      <c r="Q187" s="68">
        <f t="shared" si="3"/>
        <v>3.0438316582717087E-3</v>
      </c>
    </row>
    <row r="188" spans="1:17" x14ac:dyDescent="0.2">
      <c r="A188" s="2">
        <v>35</v>
      </c>
      <c r="B188" s="2">
        <v>2002</v>
      </c>
      <c r="C188" s="3">
        <v>0</v>
      </c>
      <c r="D188" s="3">
        <v>1</v>
      </c>
      <c r="E188" s="5">
        <v>0.1244439</v>
      </c>
      <c r="F188" s="5">
        <v>0.43953579999999998</v>
      </c>
      <c r="G188" s="5">
        <v>7.7817600000000001E-2</v>
      </c>
      <c r="H188" s="5">
        <v>2.1141420000000002</v>
      </c>
      <c r="I188" s="9">
        <v>0.2705186</v>
      </c>
      <c r="J188" s="15"/>
      <c r="K188" s="15"/>
      <c r="L188" s="15"/>
      <c r="M188" s="15"/>
      <c r="P188" s="48">
        <v>-6.9549050130044927</v>
      </c>
      <c r="Q188" s="68">
        <f t="shared" si="3"/>
        <v>9.5303540601105689E-4</v>
      </c>
    </row>
    <row r="189" spans="1:17" x14ac:dyDescent="0.2">
      <c r="A189" s="2">
        <v>35</v>
      </c>
      <c r="B189" s="2">
        <v>2003</v>
      </c>
      <c r="C189" s="3">
        <v>0</v>
      </c>
      <c r="D189" s="3">
        <v>1</v>
      </c>
      <c r="E189" s="5">
        <v>9.9285300000000007E-2</v>
      </c>
      <c r="F189" s="5">
        <v>0.46309099999999997</v>
      </c>
      <c r="G189" s="5">
        <v>5.5434900000000002E-2</v>
      </c>
      <c r="H189" s="5">
        <v>2.3652860000000002</v>
      </c>
      <c r="I189" s="9">
        <v>0.26140550000000001</v>
      </c>
      <c r="J189" s="15"/>
      <c r="K189" s="15"/>
      <c r="L189" s="15"/>
      <c r="M189" s="15"/>
      <c r="P189" s="48">
        <v>-7.2264084733928273</v>
      </c>
      <c r="Q189" s="68">
        <f t="shared" si="3"/>
        <v>7.2659934703108212E-4</v>
      </c>
    </row>
    <row r="190" spans="1:17" x14ac:dyDescent="0.2">
      <c r="A190" s="2">
        <v>35</v>
      </c>
      <c r="B190" s="2">
        <v>2004</v>
      </c>
      <c r="C190" s="3">
        <v>0</v>
      </c>
      <c r="D190" s="3">
        <v>1</v>
      </c>
      <c r="E190" s="5">
        <v>0.15576909999999999</v>
      </c>
      <c r="F190" s="5">
        <v>0.4675415</v>
      </c>
      <c r="G190" s="5">
        <v>7.5195499999999998E-2</v>
      </c>
      <c r="H190" s="5">
        <v>3.2346569999999999</v>
      </c>
      <c r="I190" s="9">
        <v>0.26569599999999999</v>
      </c>
      <c r="J190" s="15"/>
      <c r="K190" s="15"/>
      <c r="L190" s="15"/>
      <c r="M190" s="15"/>
      <c r="P190" s="48">
        <v>-8.7503020805116751</v>
      </c>
      <c r="Q190" s="68">
        <f t="shared" si="3"/>
        <v>1.5838837341592595E-4</v>
      </c>
    </row>
    <row r="191" spans="1:17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0.39299919999999999</v>
      </c>
      <c r="F191" s="5">
        <v>0.3542419</v>
      </c>
      <c r="G191" s="5">
        <v>0.11919540000000001</v>
      </c>
      <c r="H191" s="5">
        <v>20.761119999999998</v>
      </c>
      <c r="I191" s="9">
        <v>0.2403565</v>
      </c>
      <c r="J191" s="15"/>
      <c r="K191" s="15"/>
      <c r="L191" s="15"/>
      <c r="M191" s="15"/>
      <c r="P191" s="48">
        <v>-36.784932639811373</v>
      </c>
      <c r="Q191" s="68">
        <f t="shared" si="3"/>
        <v>1.0580513297524833E-16</v>
      </c>
    </row>
    <row r="192" spans="1:17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0.34104960000000001</v>
      </c>
      <c r="F192" s="5">
        <v>0.34607650000000001</v>
      </c>
      <c r="G192" s="5">
        <v>0.12839709999999999</v>
      </c>
      <c r="H192" s="5">
        <v>20.53237</v>
      </c>
      <c r="I192" s="9">
        <v>0.25177290000000002</v>
      </c>
      <c r="J192" s="15"/>
      <c r="K192" s="15"/>
      <c r="L192" s="15"/>
      <c r="M192" s="15"/>
      <c r="P192" s="48">
        <v>-36.496583565888741</v>
      </c>
      <c r="Q192" s="68">
        <f t="shared" si="3"/>
        <v>1.4116763826089834E-16</v>
      </c>
    </row>
    <row r="193" spans="1:17" x14ac:dyDescent="0.2">
      <c r="A193" s="2">
        <v>36</v>
      </c>
      <c r="B193" s="2">
        <v>1997</v>
      </c>
      <c r="C193" s="3">
        <v>0</v>
      </c>
      <c r="D193" s="3">
        <v>1</v>
      </c>
      <c r="E193" s="5">
        <v>0.2780009</v>
      </c>
      <c r="F193" s="5">
        <v>0.33187220000000001</v>
      </c>
      <c r="G193" s="5">
        <v>0.1105865</v>
      </c>
      <c r="H193" s="5">
        <v>14.44083</v>
      </c>
      <c r="I193" s="9">
        <v>0.22383320000000001</v>
      </c>
      <c r="J193" s="15"/>
      <c r="K193" s="15"/>
      <c r="L193" s="15"/>
      <c r="M193" s="15"/>
      <c r="P193" s="48">
        <v>-26.669479816568639</v>
      </c>
      <c r="Q193" s="68">
        <f t="shared" si="3"/>
        <v>2.615724983291373E-12</v>
      </c>
    </row>
    <row r="194" spans="1:17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0.2932805</v>
      </c>
      <c r="F194" s="5">
        <v>0.2705303</v>
      </c>
      <c r="G194" s="5">
        <v>0.1170573</v>
      </c>
      <c r="H194" s="5">
        <v>24.013249999999999</v>
      </c>
      <c r="I194" s="9">
        <v>0.2448399</v>
      </c>
      <c r="J194" s="15"/>
      <c r="K194" s="15"/>
      <c r="L194" s="15"/>
      <c r="M194" s="15"/>
      <c r="P194" s="48">
        <v>-41.867221550870369</v>
      </c>
      <c r="Q194" s="68">
        <f t="shared" si="3"/>
        <v>6.5659369465917419E-19</v>
      </c>
    </row>
    <row r="195" spans="1:17" x14ac:dyDescent="0.2">
      <c r="A195" s="2">
        <v>36</v>
      </c>
      <c r="B195" s="2">
        <v>1999</v>
      </c>
      <c r="C195" s="3">
        <v>0</v>
      </c>
      <c r="D195" s="3">
        <v>1</v>
      </c>
      <c r="E195" s="5">
        <v>0.32022869999999998</v>
      </c>
      <c r="F195" s="5">
        <v>0.26358720000000002</v>
      </c>
      <c r="G195" s="5">
        <v>0.1170469</v>
      </c>
      <c r="H195" s="5">
        <v>58.240769999999998</v>
      </c>
      <c r="I195" s="9">
        <v>0.26566990000000001</v>
      </c>
      <c r="J195" s="15"/>
      <c r="K195" s="15"/>
      <c r="L195" s="15"/>
      <c r="M195" s="15"/>
      <c r="P195" s="48">
        <v>-96.377640942042547</v>
      </c>
      <c r="Q195" s="68">
        <f t="shared" ref="Q195:Q258" si="4">logistic(P195)</f>
        <v>1.3922664567981821E-42</v>
      </c>
    </row>
    <row r="196" spans="1:17" x14ac:dyDescent="0.2">
      <c r="A196" s="2">
        <v>36</v>
      </c>
      <c r="B196" s="2">
        <v>2000</v>
      </c>
      <c r="C196" s="3">
        <v>0</v>
      </c>
      <c r="D196" s="3">
        <v>1</v>
      </c>
      <c r="E196" s="5">
        <v>0.41429149999999998</v>
      </c>
      <c r="F196" s="5">
        <v>0.2900993</v>
      </c>
      <c r="G196" s="5">
        <v>9.8459099999999994E-2</v>
      </c>
      <c r="H196" s="5">
        <v>60.607149999999997</v>
      </c>
      <c r="I196" s="9">
        <v>0.2016231</v>
      </c>
      <c r="J196" s="15"/>
      <c r="K196" s="15"/>
      <c r="L196" s="15"/>
      <c r="M196" s="15"/>
      <c r="P196" s="48">
        <v>-100.03925966411495</v>
      </c>
      <c r="Q196" s="68">
        <f t="shared" si="4"/>
        <v>3.576856806063516E-44</v>
      </c>
    </row>
    <row r="197" spans="1:17" x14ac:dyDescent="0.2">
      <c r="A197" s="2">
        <v>36</v>
      </c>
      <c r="B197" s="2">
        <v>2001</v>
      </c>
      <c r="C197" s="3">
        <v>0</v>
      </c>
      <c r="D197" s="3">
        <v>1</v>
      </c>
      <c r="E197" s="5">
        <v>0.47019670000000002</v>
      </c>
      <c r="F197" s="5">
        <v>0.29123080000000001</v>
      </c>
      <c r="G197" s="5">
        <v>9.0550099999999994E-2</v>
      </c>
      <c r="H197" s="5">
        <v>48.1661</v>
      </c>
      <c r="I197" s="9">
        <v>0.2030892</v>
      </c>
      <c r="J197" s="15"/>
      <c r="K197" s="15"/>
      <c r="L197" s="15"/>
      <c r="M197" s="15"/>
      <c r="P197" s="48">
        <v>-80.127617341372044</v>
      </c>
      <c r="Q197" s="68">
        <f t="shared" si="4"/>
        <v>1.5886123723869251E-35</v>
      </c>
    </row>
    <row r="198" spans="1:17" x14ac:dyDescent="0.2">
      <c r="A198" s="2">
        <v>36</v>
      </c>
      <c r="B198" s="2">
        <v>2002</v>
      </c>
      <c r="C198" s="3">
        <v>0</v>
      </c>
      <c r="D198" s="3">
        <v>1</v>
      </c>
      <c r="E198" s="5">
        <v>0.2400523</v>
      </c>
      <c r="F198" s="5">
        <v>-1.30957E-2</v>
      </c>
      <c r="G198" s="5">
        <v>6.3790100000000002E-2</v>
      </c>
      <c r="H198" s="5">
        <v>10.102539999999999</v>
      </c>
      <c r="I198" s="9">
        <v>0.1102178</v>
      </c>
      <c r="J198" s="15"/>
      <c r="K198" s="15"/>
      <c r="L198" s="15"/>
      <c r="M198" s="15"/>
      <c r="P198" s="48">
        <v>-18.966236922103057</v>
      </c>
      <c r="Q198" s="68">
        <f t="shared" si="4"/>
        <v>5.7951937431647159E-9</v>
      </c>
    </row>
    <row r="199" spans="1:17" x14ac:dyDescent="0.2">
      <c r="A199" s="2">
        <v>36</v>
      </c>
      <c r="B199" s="2">
        <v>2003</v>
      </c>
      <c r="C199" s="3">
        <v>0</v>
      </c>
      <c r="D199" s="3">
        <v>1</v>
      </c>
      <c r="E199" s="5">
        <v>0.23985229999999999</v>
      </c>
      <c r="F199" s="5">
        <v>2.2066E-3</v>
      </c>
      <c r="G199" s="5">
        <v>6.2472399999999997E-2</v>
      </c>
      <c r="H199" s="5">
        <v>11.77079</v>
      </c>
      <c r="I199" s="9">
        <v>0.1182947</v>
      </c>
      <c r="J199" s="15"/>
      <c r="K199" s="15"/>
      <c r="L199" s="15"/>
      <c r="M199" s="15"/>
      <c r="P199" s="48">
        <v>-21.631532387633527</v>
      </c>
      <c r="Q199" s="68">
        <f t="shared" si="4"/>
        <v>4.0322258432196757E-10</v>
      </c>
    </row>
    <row r="200" spans="1:17" x14ac:dyDescent="0.2">
      <c r="A200" s="2">
        <v>36</v>
      </c>
      <c r="B200" s="2">
        <v>2004</v>
      </c>
      <c r="C200" s="3">
        <v>0</v>
      </c>
      <c r="D200" s="3">
        <v>1</v>
      </c>
      <c r="E200" s="5">
        <v>0.2022552</v>
      </c>
      <c r="F200" s="5">
        <v>-4.9344699999999998E-2</v>
      </c>
      <c r="G200" s="5">
        <v>6.9191299999999997E-2</v>
      </c>
      <c r="H200" s="5">
        <v>8.5940379999999994</v>
      </c>
      <c r="I200" s="9">
        <v>0.14193990000000001</v>
      </c>
      <c r="J200" s="15"/>
      <c r="K200" s="15"/>
      <c r="L200" s="15"/>
      <c r="M200" s="15"/>
      <c r="P200" s="48">
        <v>-16.548803109662011</v>
      </c>
      <c r="Q200" s="68">
        <f t="shared" si="4"/>
        <v>6.5004900689685963E-8</v>
      </c>
    </row>
    <row r="201" spans="1:17" x14ac:dyDescent="0.2">
      <c r="A201" s="2">
        <v>37</v>
      </c>
      <c r="B201" s="2">
        <v>1999</v>
      </c>
      <c r="C201" s="3">
        <v>0</v>
      </c>
      <c r="D201" s="3">
        <v>1</v>
      </c>
      <c r="E201" s="5">
        <v>0.45483249999999997</v>
      </c>
      <c r="F201" s="5">
        <v>0.54834959999999999</v>
      </c>
      <c r="G201" s="5">
        <v>6.6101800000000002E-2</v>
      </c>
      <c r="H201" s="5">
        <v>15.43379</v>
      </c>
      <c r="I201" s="9">
        <v>0.22555790000000001</v>
      </c>
      <c r="J201" s="15"/>
      <c r="K201" s="15"/>
      <c r="L201" s="15"/>
      <c r="M201" s="15"/>
      <c r="P201" s="48">
        <v>-28.136432529596291</v>
      </c>
      <c r="Q201" s="68">
        <f t="shared" si="4"/>
        <v>6.0325733605242391E-13</v>
      </c>
    </row>
    <row r="202" spans="1:17" x14ac:dyDescent="0.2">
      <c r="A202" s="2">
        <v>37</v>
      </c>
      <c r="B202" s="2">
        <v>2000</v>
      </c>
      <c r="C202" s="3">
        <v>0</v>
      </c>
      <c r="D202" s="3">
        <v>1</v>
      </c>
      <c r="E202" s="5">
        <v>0.59323939999999997</v>
      </c>
      <c r="F202" s="5">
        <v>0.43224689999999999</v>
      </c>
      <c r="G202" s="5">
        <v>9.6146999999999996E-2</v>
      </c>
      <c r="H202" s="5">
        <v>11.06344</v>
      </c>
      <c r="I202" s="9">
        <v>0.21036569999999999</v>
      </c>
      <c r="J202" s="15"/>
      <c r="K202" s="15"/>
      <c r="L202" s="15"/>
      <c r="M202" s="15"/>
      <c r="P202" s="48">
        <v>-21.195458226743067</v>
      </c>
      <c r="Q202" s="68">
        <f t="shared" si="4"/>
        <v>6.236335202603336E-10</v>
      </c>
    </row>
    <row r="203" spans="1:17" x14ac:dyDescent="0.2">
      <c r="A203" s="2">
        <v>37</v>
      </c>
      <c r="B203" s="2">
        <v>2001</v>
      </c>
      <c r="C203" s="3">
        <v>0</v>
      </c>
      <c r="D203" s="3">
        <v>1</v>
      </c>
      <c r="E203" s="5">
        <v>0.62250240000000001</v>
      </c>
      <c r="F203" s="5">
        <v>0.453407</v>
      </c>
      <c r="G203" s="5">
        <v>3.2555099999999997E-2</v>
      </c>
      <c r="H203" s="5">
        <v>6.7588429999999997</v>
      </c>
      <c r="I203" s="9">
        <v>0.1171642</v>
      </c>
      <c r="J203" s="15"/>
      <c r="K203" s="15"/>
      <c r="L203" s="15"/>
      <c r="M203" s="15"/>
      <c r="P203" s="48">
        <v>-13.903415302668231</v>
      </c>
      <c r="Q203" s="68">
        <f t="shared" si="4"/>
        <v>9.1584727317448957E-7</v>
      </c>
    </row>
    <row r="204" spans="1:17" x14ac:dyDescent="0.2">
      <c r="A204" s="2">
        <v>37</v>
      </c>
      <c r="B204" s="2">
        <v>2002</v>
      </c>
      <c r="C204" s="3">
        <v>0</v>
      </c>
      <c r="D204" s="3">
        <v>1</v>
      </c>
      <c r="E204" s="5">
        <v>0.66051099999999996</v>
      </c>
      <c r="F204" s="5">
        <v>0.46333849999999999</v>
      </c>
      <c r="G204" s="5">
        <v>4.1169999999999998E-2</v>
      </c>
      <c r="H204" s="5">
        <v>4.73963</v>
      </c>
      <c r="I204" s="9">
        <v>0.12838269999999999</v>
      </c>
      <c r="J204" s="15"/>
      <c r="K204" s="15"/>
      <c r="L204" s="15"/>
      <c r="M204" s="15"/>
      <c r="P204" s="48">
        <v>-10.74626397297248</v>
      </c>
      <c r="Q204" s="68">
        <f t="shared" si="4"/>
        <v>2.1525215449772912E-5</v>
      </c>
    </row>
    <row r="205" spans="1:17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0.61406459999999996</v>
      </c>
      <c r="F205" s="5">
        <v>0.64960649999999998</v>
      </c>
      <c r="G205" s="5">
        <v>6.1545900000000001E-2</v>
      </c>
      <c r="H205" s="5">
        <v>20.249790000000001</v>
      </c>
      <c r="I205" s="9">
        <v>0.17956549999999999</v>
      </c>
      <c r="J205" s="15"/>
      <c r="K205" s="15"/>
      <c r="L205" s="15"/>
      <c r="M205" s="15"/>
      <c r="P205" s="48">
        <v>-35.884472012511594</v>
      </c>
      <c r="Q205" s="68">
        <f t="shared" si="4"/>
        <v>2.6035853487431688E-16</v>
      </c>
    </row>
    <row r="206" spans="1:17" x14ac:dyDescent="0.2">
      <c r="A206" s="2">
        <v>38</v>
      </c>
      <c r="B206" s="2">
        <v>1999</v>
      </c>
      <c r="C206" s="3">
        <v>0</v>
      </c>
      <c r="D206" s="3">
        <v>1</v>
      </c>
      <c r="E206" s="5">
        <v>4.5982999999999996E-3</v>
      </c>
      <c r="F206" s="5">
        <v>0.7289928</v>
      </c>
      <c r="G206" s="5">
        <v>5.46098E-2</v>
      </c>
      <c r="H206" s="5">
        <v>3.8062619999999998</v>
      </c>
      <c r="I206" s="9">
        <v>0.23412089999999999</v>
      </c>
      <c r="J206" s="15"/>
      <c r="K206" s="15"/>
      <c r="L206" s="15"/>
      <c r="M206" s="15"/>
      <c r="P206" s="48">
        <v>-9.9589091143486925</v>
      </c>
      <c r="Q206" s="68">
        <f t="shared" si="4"/>
        <v>4.7302073910417658E-5</v>
      </c>
    </row>
    <row r="207" spans="1:17" x14ac:dyDescent="0.2">
      <c r="A207" s="2">
        <v>38</v>
      </c>
      <c r="B207" s="2">
        <v>2000</v>
      </c>
      <c r="C207" s="3">
        <v>0</v>
      </c>
      <c r="D207" s="3">
        <v>1</v>
      </c>
      <c r="E207" s="5">
        <v>2.4005599999999998E-2</v>
      </c>
      <c r="F207" s="5">
        <v>0.79982980000000004</v>
      </c>
      <c r="G207" s="5">
        <v>6.5886799999999995E-2</v>
      </c>
      <c r="H207" s="5">
        <v>4.6304569999999998</v>
      </c>
      <c r="I207" s="9">
        <v>0.24244869999999999</v>
      </c>
      <c r="J207" s="15"/>
      <c r="K207" s="15"/>
      <c r="L207" s="15"/>
      <c r="M207" s="15"/>
      <c r="P207" s="48">
        <v>-11.452339687283205</v>
      </c>
      <c r="Q207" s="68">
        <f t="shared" si="4"/>
        <v>1.0624474408485E-5</v>
      </c>
    </row>
    <row r="208" spans="1:17" x14ac:dyDescent="0.2">
      <c r="A208" s="2">
        <v>38</v>
      </c>
      <c r="B208" s="2">
        <v>2001</v>
      </c>
      <c r="C208" s="3">
        <v>0</v>
      </c>
      <c r="D208" s="3">
        <v>1</v>
      </c>
      <c r="E208" s="5">
        <v>1.12771E-2</v>
      </c>
      <c r="F208" s="5">
        <v>0.81601579999999996</v>
      </c>
      <c r="G208" s="5">
        <v>6.96605E-2</v>
      </c>
      <c r="H208" s="5">
        <v>4.102182</v>
      </c>
      <c r="I208" s="9">
        <v>0.25070629999999999</v>
      </c>
      <c r="J208" s="15"/>
      <c r="K208" s="15"/>
      <c r="L208" s="15"/>
      <c r="M208" s="15"/>
      <c r="P208" s="48">
        <v>-10.664363356635461</v>
      </c>
      <c r="Q208" s="68">
        <f t="shared" si="4"/>
        <v>2.3362305297010516E-5</v>
      </c>
    </row>
    <row r="209" spans="1:17" x14ac:dyDescent="0.2">
      <c r="A209" s="2">
        <v>38</v>
      </c>
      <c r="B209" s="2">
        <v>2002</v>
      </c>
      <c r="C209" s="3">
        <v>0</v>
      </c>
      <c r="D209" s="3">
        <v>1</v>
      </c>
      <c r="E209" s="5">
        <v>2.2811999999999999E-2</v>
      </c>
      <c r="F209" s="5">
        <v>0.85729710000000003</v>
      </c>
      <c r="G209" s="5">
        <v>6.33349E-2</v>
      </c>
      <c r="H209" s="5">
        <v>3.7643049999999998</v>
      </c>
      <c r="I209" s="9">
        <v>0.25169419999999998</v>
      </c>
      <c r="J209" s="15"/>
      <c r="K209" s="15"/>
      <c r="L209" s="15"/>
      <c r="M209" s="15"/>
      <c r="P209" s="48">
        <v>-10.129958439241957</v>
      </c>
      <c r="Q209" s="68">
        <f t="shared" si="4"/>
        <v>3.9865538437658255E-5</v>
      </c>
    </row>
    <row r="210" spans="1:17" x14ac:dyDescent="0.2">
      <c r="A210" s="2">
        <v>38</v>
      </c>
      <c r="B210" s="2">
        <v>2003</v>
      </c>
      <c r="C210" s="3">
        <v>0</v>
      </c>
      <c r="D210" s="3">
        <v>1</v>
      </c>
      <c r="E210" s="5">
        <v>1.7284399999999998E-2</v>
      </c>
      <c r="F210" s="5">
        <v>0.93030999999999997</v>
      </c>
      <c r="G210" s="5">
        <v>6.4855800000000005E-2</v>
      </c>
      <c r="H210" s="5">
        <v>3.6266259999999999</v>
      </c>
      <c r="I210" s="9">
        <v>0.24649869999999999</v>
      </c>
      <c r="J210" s="15"/>
      <c r="K210" s="15"/>
      <c r="L210" s="15"/>
      <c r="M210" s="15"/>
      <c r="P210" s="48">
        <v>-10.034392948815871</v>
      </c>
      <c r="Q210" s="68">
        <f t="shared" si="4"/>
        <v>4.3863114261891632E-5</v>
      </c>
    </row>
    <row r="211" spans="1:17" x14ac:dyDescent="0.2">
      <c r="A211" s="2">
        <v>38</v>
      </c>
      <c r="B211" s="2">
        <v>2004</v>
      </c>
      <c r="C211" s="3">
        <v>0</v>
      </c>
      <c r="D211" s="3">
        <v>1</v>
      </c>
      <c r="E211" s="5">
        <v>1.37669E-2</v>
      </c>
      <c r="F211" s="5">
        <v>0.91647449999999997</v>
      </c>
      <c r="G211" s="5">
        <v>6.5991900000000006E-2</v>
      </c>
      <c r="H211" s="5">
        <v>2.984302</v>
      </c>
      <c r="I211" s="9">
        <v>0.2367379</v>
      </c>
      <c r="J211" s="15"/>
      <c r="K211" s="15"/>
      <c r="L211" s="15"/>
      <c r="M211" s="15"/>
      <c r="P211" s="48">
        <v>-9.0072683106493177</v>
      </c>
      <c r="Q211" s="68">
        <f t="shared" si="4"/>
        <v>1.225010668276815E-4</v>
      </c>
    </row>
    <row r="212" spans="1:17" x14ac:dyDescent="0.2">
      <c r="A212" s="2">
        <v>39</v>
      </c>
      <c r="B212" s="2">
        <v>1999</v>
      </c>
      <c r="C212" s="3">
        <v>0</v>
      </c>
      <c r="D212" s="3">
        <v>1</v>
      </c>
      <c r="E212" s="5">
        <v>3.0065499999999998E-2</v>
      </c>
      <c r="F212" s="5">
        <v>0.1293724</v>
      </c>
      <c r="G212" s="5">
        <v>5.6264599999999998E-2</v>
      </c>
      <c r="H212" s="5">
        <v>1.5196289999999999</v>
      </c>
      <c r="I212" s="9">
        <v>0.1015269</v>
      </c>
      <c r="J212" s="15"/>
      <c r="K212" s="15"/>
      <c r="L212" s="15"/>
      <c r="M212" s="15"/>
      <c r="P212" s="48">
        <v>-5.5279442055384136</v>
      </c>
      <c r="Q212" s="68">
        <f t="shared" si="4"/>
        <v>3.9584193786737776E-3</v>
      </c>
    </row>
    <row r="213" spans="1:17" x14ac:dyDescent="0.2">
      <c r="A213" s="2">
        <v>39</v>
      </c>
      <c r="B213" s="2">
        <v>2000</v>
      </c>
      <c r="C213" s="3">
        <v>0</v>
      </c>
      <c r="D213" s="3">
        <v>1</v>
      </c>
      <c r="E213" s="5">
        <v>5.3408600000000001E-2</v>
      </c>
      <c r="F213" s="5">
        <v>0.1978588</v>
      </c>
      <c r="G213" s="5">
        <v>9.4649200000000003E-2</v>
      </c>
      <c r="H213" s="5">
        <v>2.3265660000000001</v>
      </c>
      <c r="I213" s="9">
        <v>0.13950509999999999</v>
      </c>
      <c r="J213" s="15"/>
      <c r="K213" s="15"/>
      <c r="L213" s="15"/>
      <c r="M213" s="15"/>
      <c r="P213" s="48">
        <v>-7.187283884959708</v>
      </c>
      <c r="Q213" s="68">
        <f t="shared" si="4"/>
        <v>7.5556878152708336E-4</v>
      </c>
    </row>
    <row r="214" spans="1:17" x14ac:dyDescent="0.2">
      <c r="A214" s="2">
        <v>39</v>
      </c>
      <c r="B214" s="2">
        <v>2001</v>
      </c>
      <c r="C214" s="3">
        <v>0</v>
      </c>
      <c r="D214" s="3">
        <v>1</v>
      </c>
      <c r="E214" s="5">
        <v>5.3589199999999997E-2</v>
      </c>
      <c r="F214" s="5">
        <v>0.1625123</v>
      </c>
      <c r="G214" s="5">
        <v>4.3284700000000002E-2</v>
      </c>
      <c r="H214" s="5">
        <v>1.5425219999999999</v>
      </c>
      <c r="I214" s="9">
        <v>9.4413499999999997E-2</v>
      </c>
      <c r="J214" s="15"/>
      <c r="K214" s="15"/>
      <c r="L214" s="15"/>
      <c r="M214" s="15"/>
      <c r="P214" s="48">
        <v>-5.50344575047753</v>
      </c>
      <c r="Q214" s="68">
        <f t="shared" si="4"/>
        <v>4.0561939608827965E-3</v>
      </c>
    </row>
    <row r="215" spans="1:17" x14ac:dyDescent="0.2">
      <c r="A215" s="2">
        <v>39</v>
      </c>
      <c r="B215" s="2">
        <v>2002</v>
      </c>
      <c r="C215" s="3">
        <v>0</v>
      </c>
      <c r="D215" s="3">
        <v>1</v>
      </c>
      <c r="E215" s="5">
        <v>5.0318700000000001E-2</v>
      </c>
      <c r="F215" s="5">
        <v>0.17345540000000001</v>
      </c>
      <c r="G215" s="5">
        <v>6.13924E-2</v>
      </c>
      <c r="H215" s="5">
        <v>1.8367039999999999</v>
      </c>
      <c r="I215" s="9">
        <v>0.10641539999999999</v>
      </c>
      <c r="J215" s="15"/>
      <c r="K215" s="15"/>
      <c r="L215" s="15"/>
      <c r="M215" s="15"/>
      <c r="P215" s="48">
        <v>-6.1269249946816187</v>
      </c>
      <c r="Q215" s="68">
        <f t="shared" si="4"/>
        <v>2.1785279140989836E-3</v>
      </c>
    </row>
    <row r="216" spans="1:17" x14ac:dyDescent="0.2">
      <c r="A216" s="2">
        <v>39</v>
      </c>
      <c r="B216" s="2">
        <v>2003</v>
      </c>
      <c r="C216" s="3">
        <v>0</v>
      </c>
      <c r="D216" s="3">
        <v>1</v>
      </c>
      <c r="E216" s="5">
        <v>4.0233699999999997E-2</v>
      </c>
      <c r="F216" s="5">
        <v>0.2207867</v>
      </c>
      <c r="G216" s="5">
        <v>6.6192200000000007E-2</v>
      </c>
      <c r="H216" s="5">
        <v>2.2587950000000001</v>
      </c>
      <c r="I216" s="9">
        <v>0.12247470000000001</v>
      </c>
      <c r="J216" s="15"/>
      <c r="K216" s="15"/>
      <c r="L216" s="15"/>
      <c r="M216" s="15"/>
      <c r="P216" s="48">
        <v>-6.9010069914616992</v>
      </c>
      <c r="Q216" s="68">
        <f t="shared" si="4"/>
        <v>1.0057585398779093E-3</v>
      </c>
    </row>
    <row r="217" spans="1:17" x14ac:dyDescent="0.2">
      <c r="A217" s="2">
        <v>39</v>
      </c>
      <c r="B217" s="2">
        <v>2004</v>
      </c>
      <c r="C217" s="3">
        <v>0</v>
      </c>
      <c r="D217" s="3">
        <v>1</v>
      </c>
      <c r="E217" s="5">
        <v>3.10561E-2</v>
      </c>
      <c r="F217" s="5">
        <v>0.26538610000000001</v>
      </c>
      <c r="G217" s="5">
        <v>8.2481399999999996E-2</v>
      </c>
      <c r="H217" s="5">
        <v>2.295528</v>
      </c>
      <c r="I217" s="9">
        <v>0.12741050000000001</v>
      </c>
      <c r="J217" s="15"/>
      <c r="K217" s="15"/>
      <c r="L217" s="15"/>
      <c r="M217" s="15"/>
      <c r="P217" s="48">
        <v>-7.1554354226229817</v>
      </c>
      <c r="Q217" s="68">
        <f t="shared" si="4"/>
        <v>7.8000071025940369E-4</v>
      </c>
    </row>
    <row r="218" spans="1:17" x14ac:dyDescent="0.2">
      <c r="A218" s="2">
        <v>40</v>
      </c>
      <c r="B218" s="2">
        <v>1999</v>
      </c>
      <c r="C218" s="3">
        <v>0</v>
      </c>
      <c r="D218" s="3">
        <v>1</v>
      </c>
      <c r="E218" s="5">
        <v>0.54952369999999995</v>
      </c>
      <c r="F218" s="5">
        <v>0.34262710000000002</v>
      </c>
      <c r="G218" s="5">
        <v>2.8704199999999999E-2</v>
      </c>
      <c r="H218" s="5">
        <v>4.9760350000000004</v>
      </c>
      <c r="I218" s="9">
        <v>0.28208640000000001</v>
      </c>
      <c r="J218" s="15"/>
      <c r="K218" s="15"/>
      <c r="L218" s="15"/>
      <c r="M218" s="15"/>
      <c r="P218" s="48">
        <v>-10.798504169369997</v>
      </c>
      <c r="Q218" s="68">
        <f t="shared" si="4"/>
        <v>2.042962306860821E-5</v>
      </c>
    </row>
    <row r="219" spans="1:17" x14ac:dyDescent="0.2">
      <c r="A219" s="2">
        <v>40</v>
      </c>
      <c r="B219" s="2">
        <v>2000</v>
      </c>
      <c r="C219" s="3">
        <v>0</v>
      </c>
      <c r="D219" s="3">
        <v>1</v>
      </c>
      <c r="E219" s="5">
        <v>0.52863199999999999</v>
      </c>
      <c r="F219" s="5">
        <v>0.39213120000000001</v>
      </c>
      <c r="G219" s="5">
        <v>4.1816399999999997E-2</v>
      </c>
      <c r="H219" s="5">
        <v>3.1194190000000002</v>
      </c>
      <c r="I219" s="9">
        <v>0.29226150000000001</v>
      </c>
      <c r="J219" s="15"/>
      <c r="K219" s="15"/>
      <c r="L219" s="15"/>
      <c r="M219" s="15"/>
      <c r="P219" s="48">
        <v>-8.0190342417157652</v>
      </c>
      <c r="Q219" s="68">
        <f t="shared" si="4"/>
        <v>3.2902944086236213E-4</v>
      </c>
    </row>
    <row r="220" spans="1:17" x14ac:dyDescent="0.2">
      <c r="A220" s="2">
        <v>40</v>
      </c>
      <c r="B220" s="2">
        <v>2001</v>
      </c>
      <c r="C220" s="3">
        <v>0</v>
      </c>
      <c r="D220" s="3">
        <v>1</v>
      </c>
      <c r="E220" s="5">
        <v>0.62412520000000005</v>
      </c>
      <c r="F220" s="5">
        <v>0.38924009999999998</v>
      </c>
      <c r="G220" s="5">
        <v>4.5302299999999997E-2</v>
      </c>
      <c r="H220" s="5">
        <v>2.6194739999999999</v>
      </c>
      <c r="I220" s="9">
        <v>0.27321570000000001</v>
      </c>
      <c r="J220" s="15"/>
      <c r="K220" s="15"/>
      <c r="L220" s="15"/>
      <c r="M220" s="15"/>
      <c r="P220" s="48">
        <v>-7.2182376046803087</v>
      </c>
      <c r="Q220" s="68">
        <f t="shared" si="4"/>
        <v>7.3255624914483138E-4</v>
      </c>
    </row>
    <row r="221" spans="1:17" x14ac:dyDescent="0.2">
      <c r="A221" s="2">
        <v>40</v>
      </c>
      <c r="B221" s="2">
        <v>2002</v>
      </c>
      <c r="C221" s="3">
        <v>0</v>
      </c>
      <c r="D221" s="3">
        <v>1</v>
      </c>
      <c r="E221" s="5">
        <v>0.62412829999999997</v>
      </c>
      <c r="F221" s="5">
        <v>0.3871965</v>
      </c>
      <c r="G221" s="5">
        <v>3.9185499999999998E-2</v>
      </c>
      <c r="H221" s="5">
        <v>2.388738</v>
      </c>
      <c r="I221" s="9">
        <v>0.26118219999999998</v>
      </c>
      <c r="J221" s="15"/>
      <c r="K221" s="15"/>
      <c r="L221" s="15"/>
      <c r="M221" s="15"/>
      <c r="P221" s="48">
        <v>-6.8060948503814966</v>
      </c>
      <c r="Q221" s="68">
        <f t="shared" si="4"/>
        <v>1.1057833893059505E-3</v>
      </c>
    </row>
    <row r="222" spans="1:17" x14ac:dyDescent="0.2">
      <c r="A222" s="2">
        <v>40</v>
      </c>
      <c r="B222" s="2">
        <v>2003</v>
      </c>
      <c r="C222" s="3">
        <v>0</v>
      </c>
      <c r="D222" s="3">
        <v>1</v>
      </c>
      <c r="E222" s="5">
        <v>0.55427320000000002</v>
      </c>
      <c r="F222" s="5">
        <v>0.37561119999999998</v>
      </c>
      <c r="G222" s="5">
        <v>2.5420000000000002E-2</v>
      </c>
      <c r="H222" s="5">
        <v>2.923778</v>
      </c>
      <c r="I222" s="9">
        <v>0.27875630000000001</v>
      </c>
      <c r="J222" s="15"/>
      <c r="K222" s="15"/>
      <c r="L222" s="15"/>
      <c r="M222" s="15"/>
      <c r="P222" s="48">
        <v>-7.5498302115369542</v>
      </c>
      <c r="Q222" s="68">
        <f t="shared" si="4"/>
        <v>5.2592272187637905E-4</v>
      </c>
    </row>
    <row r="223" spans="1:17" x14ac:dyDescent="0.2">
      <c r="A223" s="2">
        <v>41</v>
      </c>
      <c r="B223" s="2">
        <v>1995</v>
      </c>
      <c r="C223" s="3">
        <v>0</v>
      </c>
      <c r="D223" s="3">
        <v>1</v>
      </c>
      <c r="E223" s="5">
        <v>0.52659889999999998</v>
      </c>
      <c r="F223" s="5">
        <v>0.37894</v>
      </c>
      <c r="G223" s="5">
        <v>0.1112808</v>
      </c>
      <c r="H223" s="5">
        <v>7.6321409999999998</v>
      </c>
      <c r="I223" s="9">
        <v>0.34474349999999998</v>
      </c>
      <c r="J223" s="15"/>
      <c r="K223" s="15"/>
      <c r="L223" s="15"/>
      <c r="M223" s="15"/>
      <c r="P223" s="48">
        <v>-15.715255581493423</v>
      </c>
      <c r="Q223" s="68">
        <f t="shared" si="4"/>
        <v>1.4960673818150066E-7</v>
      </c>
    </row>
    <row r="224" spans="1:17" x14ac:dyDescent="0.2">
      <c r="A224" s="2">
        <v>41</v>
      </c>
      <c r="B224" s="2">
        <v>1996</v>
      </c>
      <c r="C224" s="3">
        <v>0</v>
      </c>
      <c r="D224" s="3">
        <v>1</v>
      </c>
      <c r="E224" s="5">
        <v>0.50770289999999996</v>
      </c>
      <c r="F224" s="5">
        <v>0.46527540000000001</v>
      </c>
      <c r="G224" s="5">
        <v>6.8519499999999997E-2</v>
      </c>
      <c r="H224" s="5">
        <v>3.7883369999999998</v>
      </c>
      <c r="I224" s="9">
        <v>0.2784179</v>
      </c>
      <c r="J224" s="15"/>
      <c r="K224" s="15"/>
      <c r="L224" s="15"/>
      <c r="M224" s="15"/>
      <c r="P224" s="48">
        <v>-9.4222210378578275</v>
      </c>
      <c r="Q224" s="68">
        <f t="shared" si="4"/>
        <v>8.0899578770222882E-5</v>
      </c>
    </row>
    <row r="225" spans="1:17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0.49193949999999997</v>
      </c>
      <c r="F225" s="5">
        <v>0.44206079999999998</v>
      </c>
      <c r="G225" s="5">
        <v>6.5543199999999996E-2</v>
      </c>
      <c r="H225" s="5">
        <v>5.7823729999999998</v>
      </c>
      <c r="I225" s="9">
        <v>0.27139200000000002</v>
      </c>
      <c r="J225" s="15"/>
      <c r="K225" s="15"/>
      <c r="L225" s="15"/>
      <c r="M225" s="15"/>
      <c r="P225" s="48">
        <v>-12.553223488351623</v>
      </c>
      <c r="Q225" s="68">
        <f t="shared" si="4"/>
        <v>3.5334811134100174E-6</v>
      </c>
    </row>
    <row r="226" spans="1:17" x14ac:dyDescent="0.2">
      <c r="A226" s="2">
        <v>41</v>
      </c>
      <c r="B226" s="2">
        <v>1998</v>
      </c>
      <c r="C226" s="3">
        <v>0</v>
      </c>
      <c r="D226" s="3">
        <v>1</v>
      </c>
      <c r="E226" s="5">
        <v>0.51779660000000005</v>
      </c>
      <c r="F226" s="5">
        <v>0.49893330000000002</v>
      </c>
      <c r="G226" s="5">
        <v>4.59402E-2</v>
      </c>
      <c r="H226" s="5">
        <v>7.0701609999999997</v>
      </c>
      <c r="I226" s="9">
        <v>0.1696954</v>
      </c>
      <c r="J226" s="15"/>
      <c r="K226" s="15"/>
      <c r="L226" s="15"/>
      <c r="M226" s="15"/>
      <c r="P226" s="48">
        <v>-14.583628182571545</v>
      </c>
      <c r="Q226" s="68">
        <f t="shared" si="4"/>
        <v>4.6388523834856098E-7</v>
      </c>
    </row>
    <row r="227" spans="1:17" x14ac:dyDescent="0.2">
      <c r="A227" s="2">
        <v>41</v>
      </c>
      <c r="B227" s="2">
        <v>1999</v>
      </c>
      <c r="C227" s="3">
        <v>0</v>
      </c>
      <c r="D227" s="3">
        <v>1</v>
      </c>
      <c r="E227" s="5">
        <v>0.5418288</v>
      </c>
      <c r="F227" s="5">
        <v>0.49258420000000003</v>
      </c>
      <c r="G227" s="5">
        <v>8.6401800000000001E-2</v>
      </c>
      <c r="H227" s="5">
        <v>14.37856</v>
      </c>
      <c r="I227" s="9">
        <v>0.2751034</v>
      </c>
      <c r="J227" s="15"/>
      <c r="K227" s="15"/>
      <c r="L227" s="15"/>
      <c r="M227" s="15"/>
      <c r="P227" s="48">
        <v>-26.469368550946069</v>
      </c>
      <c r="Q227" s="68">
        <f t="shared" si="4"/>
        <v>3.1952092063426101E-12</v>
      </c>
    </row>
    <row r="228" spans="1:17" x14ac:dyDescent="0.2">
      <c r="A228" s="2">
        <v>41</v>
      </c>
      <c r="B228" s="2">
        <v>2000</v>
      </c>
      <c r="C228" s="3">
        <v>0</v>
      </c>
      <c r="D228" s="3">
        <v>1</v>
      </c>
      <c r="E228" s="5">
        <v>0.60260780000000003</v>
      </c>
      <c r="F228" s="5">
        <v>0.51412049999999998</v>
      </c>
      <c r="G228" s="5">
        <v>0.11619640000000001</v>
      </c>
      <c r="H228" s="5">
        <v>12.55903</v>
      </c>
      <c r="I228" s="9">
        <v>0.3100156</v>
      </c>
      <c r="J228" s="15"/>
      <c r="K228" s="15"/>
      <c r="L228" s="15"/>
      <c r="M228" s="15"/>
      <c r="P228" s="48">
        <v>-23.792601993234893</v>
      </c>
      <c r="Q228" s="68">
        <f t="shared" si="4"/>
        <v>4.6451981477904715E-11</v>
      </c>
    </row>
    <row r="229" spans="1:17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0.68289599999999995</v>
      </c>
      <c r="F229" s="5">
        <v>0.61447549999999995</v>
      </c>
      <c r="G229" s="5">
        <v>3.6616700000000002E-2</v>
      </c>
      <c r="H229" s="5">
        <v>12.55649</v>
      </c>
      <c r="I229" s="9">
        <v>0.17198640000000001</v>
      </c>
      <c r="J229" s="15"/>
      <c r="K229" s="15"/>
      <c r="L229" s="15"/>
      <c r="M229" s="15"/>
      <c r="P229" s="48">
        <v>-23.350179195980051</v>
      </c>
      <c r="Q229" s="68">
        <f t="shared" si="4"/>
        <v>7.2301286279881696E-11</v>
      </c>
    </row>
    <row r="230" spans="1:17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0.66755529999999996</v>
      </c>
      <c r="F230" s="5">
        <v>0.6045817</v>
      </c>
      <c r="G230" s="5">
        <v>2.9986499999999999E-2</v>
      </c>
      <c r="H230" s="5">
        <v>11.270440000000001</v>
      </c>
      <c r="I230" s="9">
        <v>0.1678529</v>
      </c>
      <c r="J230" s="15"/>
      <c r="K230" s="15"/>
      <c r="L230" s="15"/>
      <c r="M230" s="15"/>
      <c r="P230" s="48">
        <v>-21.242238871260277</v>
      </c>
      <c r="Q230" s="68">
        <f t="shared" si="4"/>
        <v>5.9513141343390907E-10</v>
      </c>
    </row>
    <row r="231" spans="1:17" x14ac:dyDescent="0.2">
      <c r="A231" s="2">
        <v>41</v>
      </c>
      <c r="B231" s="2">
        <v>2003</v>
      </c>
      <c r="C231" s="3">
        <v>0</v>
      </c>
      <c r="D231" s="3">
        <v>1</v>
      </c>
      <c r="E231" s="5">
        <v>0.67183740000000003</v>
      </c>
      <c r="F231" s="5">
        <v>0.59697670000000003</v>
      </c>
      <c r="G231" s="5">
        <v>4.4470500000000003E-2</v>
      </c>
      <c r="H231" s="5">
        <v>17.31711</v>
      </c>
      <c r="I231" s="9">
        <v>0.15819910000000001</v>
      </c>
      <c r="J231" s="15"/>
      <c r="K231" s="15"/>
      <c r="L231" s="15"/>
      <c r="M231" s="15"/>
      <c r="P231" s="48">
        <v>-30.987167508820221</v>
      </c>
      <c r="Q231" s="68">
        <f t="shared" si="4"/>
        <v>3.4869373231431033E-14</v>
      </c>
    </row>
    <row r="232" spans="1:17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0.68229649999999997</v>
      </c>
      <c r="F232" s="5">
        <v>0.6318011</v>
      </c>
      <c r="G232" s="5">
        <v>8.0129599999999995E-2</v>
      </c>
      <c r="H232" s="5">
        <v>9.6945479999999993</v>
      </c>
      <c r="I232" s="9">
        <v>0.2132472</v>
      </c>
      <c r="J232" s="15"/>
      <c r="K232" s="15"/>
      <c r="L232" s="15"/>
      <c r="M232" s="15"/>
      <c r="P232" s="48">
        <v>-19.137345652717219</v>
      </c>
      <c r="Q232" s="68">
        <f t="shared" si="4"/>
        <v>4.8837832680144904E-9</v>
      </c>
    </row>
    <row r="233" spans="1:17" x14ac:dyDescent="0.2">
      <c r="A233" s="2">
        <v>42</v>
      </c>
      <c r="B233" s="2">
        <v>1999</v>
      </c>
      <c r="C233" s="3">
        <v>0</v>
      </c>
      <c r="D233" s="3">
        <v>1</v>
      </c>
      <c r="E233" s="5">
        <v>7.52385E-2</v>
      </c>
      <c r="F233" s="5">
        <v>0.268042</v>
      </c>
      <c r="G233" s="5">
        <v>5.1122500000000001E-2</v>
      </c>
      <c r="H233" s="5">
        <v>1.032967</v>
      </c>
      <c r="I233" s="9">
        <v>0.14377529999999999</v>
      </c>
      <c r="J233" s="15"/>
      <c r="K233" s="15"/>
      <c r="L233" s="15"/>
      <c r="M233" s="15"/>
      <c r="P233" s="48">
        <v>-4.8679989227562892</v>
      </c>
      <c r="Q233" s="68">
        <f t="shared" si="4"/>
        <v>7.6300700662835482E-3</v>
      </c>
    </row>
    <row r="234" spans="1:17" x14ac:dyDescent="0.2">
      <c r="A234" s="2">
        <v>42</v>
      </c>
      <c r="B234" s="2">
        <v>2000</v>
      </c>
      <c r="C234" s="3">
        <v>0</v>
      </c>
      <c r="D234" s="3">
        <v>1</v>
      </c>
      <c r="E234" s="5">
        <v>0.22629930000000001</v>
      </c>
      <c r="F234" s="5">
        <v>1.146531</v>
      </c>
      <c r="G234" s="5">
        <v>5.6739900000000003E-2</v>
      </c>
      <c r="H234" s="5">
        <v>0.36337779999999997</v>
      </c>
      <c r="I234" s="9">
        <v>0.3552266</v>
      </c>
      <c r="J234" s="15"/>
      <c r="K234" s="15"/>
      <c r="L234" s="15"/>
      <c r="M234" s="15"/>
      <c r="P234" s="48">
        <v>-4.9295840052905833</v>
      </c>
      <c r="Q234" s="68">
        <f t="shared" si="4"/>
        <v>7.1776194218147781E-3</v>
      </c>
    </row>
    <row r="235" spans="1:17" x14ac:dyDescent="0.2">
      <c r="A235" s="2">
        <v>42</v>
      </c>
      <c r="B235" s="2">
        <v>2001</v>
      </c>
      <c r="C235" s="3">
        <v>0</v>
      </c>
      <c r="D235" s="3">
        <v>1</v>
      </c>
      <c r="E235" s="5">
        <v>6.2537899999999993E-2</v>
      </c>
      <c r="F235" s="5">
        <v>1.4250609999999999</v>
      </c>
      <c r="G235" s="5">
        <v>9.1891600000000004E-2</v>
      </c>
      <c r="H235" s="5">
        <v>0.37048019999999998</v>
      </c>
      <c r="I235" s="9">
        <v>0.37228919999999999</v>
      </c>
      <c r="J235" s="15"/>
      <c r="K235" s="15"/>
      <c r="L235" s="15"/>
      <c r="M235" s="15"/>
      <c r="P235" s="48">
        <v>-5.6843595237080704</v>
      </c>
      <c r="Q235" s="68">
        <f t="shared" si="4"/>
        <v>3.3871972465110492E-3</v>
      </c>
    </row>
    <row r="236" spans="1:17" x14ac:dyDescent="0.2">
      <c r="A236" s="2">
        <v>42</v>
      </c>
      <c r="B236" s="2">
        <v>2002</v>
      </c>
      <c r="C236" s="3">
        <v>0</v>
      </c>
      <c r="D236" s="3">
        <v>1</v>
      </c>
      <c r="E236" s="5">
        <v>8.6227100000000001E-2</v>
      </c>
      <c r="F236" s="5">
        <v>1.6396459999999999</v>
      </c>
      <c r="G236" s="5">
        <v>8.6249099999999995E-2</v>
      </c>
      <c r="H236" s="5">
        <v>1.338676</v>
      </c>
      <c r="I236" s="9">
        <v>0.44035740000000001</v>
      </c>
      <c r="J236" s="15"/>
      <c r="K236" s="15"/>
      <c r="L236" s="15"/>
      <c r="M236" s="15"/>
      <c r="P236" s="48">
        <v>-7.4421444570966999</v>
      </c>
      <c r="Q236" s="68">
        <f t="shared" si="4"/>
        <v>5.8568391237713135E-4</v>
      </c>
    </row>
    <row r="237" spans="1:17" x14ac:dyDescent="0.2">
      <c r="A237" s="2">
        <v>42</v>
      </c>
      <c r="B237" s="2">
        <v>2003</v>
      </c>
      <c r="C237" s="3">
        <v>0</v>
      </c>
      <c r="D237" s="3">
        <v>1</v>
      </c>
      <c r="E237" s="5">
        <v>0.10842</v>
      </c>
      <c r="F237" s="5">
        <v>1.4269609999999999</v>
      </c>
      <c r="G237" s="5">
        <v>8.4769300000000006E-2</v>
      </c>
      <c r="H237" s="5">
        <v>1.6462509999999999</v>
      </c>
      <c r="I237" s="9">
        <v>0.4371004</v>
      </c>
      <c r="J237" s="15"/>
      <c r="K237" s="15"/>
      <c r="L237" s="15"/>
      <c r="M237" s="15"/>
      <c r="P237" s="48">
        <v>-7.604029266676414</v>
      </c>
      <c r="Q237" s="68">
        <f t="shared" si="4"/>
        <v>4.9819072041450954E-4</v>
      </c>
    </row>
    <row r="238" spans="1:17" x14ac:dyDescent="0.2">
      <c r="A238" s="2">
        <v>42</v>
      </c>
      <c r="B238" s="2">
        <v>2004</v>
      </c>
      <c r="C238" s="3">
        <v>0</v>
      </c>
      <c r="D238" s="3">
        <v>1</v>
      </c>
      <c r="E238" s="5">
        <v>0.19277079999999999</v>
      </c>
      <c r="F238" s="5">
        <v>1.324735</v>
      </c>
      <c r="G238" s="5">
        <v>8.2150200000000007E-2</v>
      </c>
      <c r="H238" s="5">
        <v>2.3179560000000001</v>
      </c>
      <c r="I238" s="9">
        <v>0.4746397</v>
      </c>
      <c r="J238" s="15"/>
      <c r="K238" s="15"/>
      <c r="L238" s="15"/>
      <c r="M238" s="15"/>
      <c r="P238" s="48">
        <v>-8.4466446115388791</v>
      </c>
      <c r="Q238" s="68">
        <f t="shared" si="4"/>
        <v>2.1457328823663919E-4</v>
      </c>
    </row>
    <row r="239" spans="1:17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0.16853360000000001</v>
      </c>
      <c r="F239" s="5">
        <v>0.14571390000000001</v>
      </c>
      <c r="G239" s="5">
        <v>3.5998299999999997E-2</v>
      </c>
      <c r="H239" s="5">
        <v>1.192418</v>
      </c>
      <c r="I239" s="9">
        <v>0.2543359</v>
      </c>
      <c r="J239" s="15"/>
      <c r="K239" s="15"/>
      <c r="L239" s="15"/>
      <c r="M239" s="15"/>
      <c r="P239" s="48">
        <v>-4.7160734859543298</v>
      </c>
      <c r="Q239" s="68">
        <f t="shared" si="4"/>
        <v>8.8708565275154843E-3</v>
      </c>
    </row>
    <row r="240" spans="1:17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0.15819569999999999</v>
      </c>
      <c r="F240" s="5">
        <v>0.11902260000000001</v>
      </c>
      <c r="G240" s="5">
        <v>3.4711199999999998E-2</v>
      </c>
      <c r="H240" s="5">
        <v>0.73718320000000004</v>
      </c>
      <c r="I240" s="9">
        <v>0.3726566</v>
      </c>
      <c r="J240" s="15"/>
      <c r="K240" s="15"/>
      <c r="L240" s="15"/>
      <c r="M240" s="15"/>
      <c r="P240" s="48">
        <v>-3.8724679219191138</v>
      </c>
      <c r="Q240" s="68">
        <f t="shared" si="4"/>
        <v>2.0382850981410135E-2</v>
      </c>
    </row>
    <row r="241" spans="1:17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0.18740519999999999</v>
      </c>
      <c r="F241" s="5">
        <v>0.1080415</v>
      </c>
      <c r="G241" s="5">
        <v>4.4369899999999997E-2</v>
      </c>
      <c r="H241" s="5">
        <v>1.0566150000000001</v>
      </c>
      <c r="I241" s="9">
        <v>0.39583790000000002</v>
      </c>
      <c r="J241" s="15"/>
      <c r="K241" s="15"/>
      <c r="L241" s="15"/>
      <c r="M241" s="15"/>
      <c r="P241" s="48">
        <v>-4.4163350324530297</v>
      </c>
      <c r="Q241" s="68">
        <f t="shared" si="4"/>
        <v>1.1934271157294663E-2</v>
      </c>
    </row>
    <row r="242" spans="1:17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0.19355530000000001</v>
      </c>
      <c r="F242" s="5">
        <v>0.104508</v>
      </c>
      <c r="G242" s="5">
        <v>3.6896900000000003E-2</v>
      </c>
      <c r="H242" s="5">
        <v>0.993089</v>
      </c>
      <c r="I242" s="9">
        <v>0.4774275</v>
      </c>
      <c r="J242" s="15"/>
      <c r="K242" s="15"/>
      <c r="L242" s="15"/>
      <c r="M242" s="15"/>
      <c r="P242" s="48">
        <v>-4.1970743228360119</v>
      </c>
      <c r="Q242" s="68">
        <f t="shared" si="4"/>
        <v>1.4816677657386864E-2</v>
      </c>
    </row>
    <row r="243" spans="1:17" x14ac:dyDescent="0.2">
      <c r="A243" s="2">
        <v>43</v>
      </c>
      <c r="B243" s="2">
        <v>2003</v>
      </c>
      <c r="C243" s="3">
        <v>0</v>
      </c>
      <c r="D243" s="3">
        <v>1</v>
      </c>
      <c r="E243" s="5">
        <v>0.2137164</v>
      </c>
      <c r="F243" s="5">
        <v>0.1184524</v>
      </c>
      <c r="G243" s="5">
        <v>4.8009900000000001E-2</v>
      </c>
      <c r="H243" s="5">
        <v>0.86322460000000001</v>
      </c>
      <c r="I243" s="9">
        <v>0.502861</v>
      </c>
      <c r="J243" s="15"/>
      <c r="K243" s="15"/>
      <c r="L243" s="15"/>
      <c r="M243" s="15"/>
      <c r="P243" s="48">
        <v>-4.0751761135169966</v>
      </c>
      <c r="Q243" s="68">
        <f t="shared" si="4"/>
        <v>1.6705410448688611E-2</v>
      </c>
    </row>
    <row r="244" spans="1:17" x14ac:dyDescent="0.2">
      <c r="A244" s="2">
        <v>43</v>
      </c>
      <c r="B244" s="2">
        <v>2004</v>
      </c>
      <c r="C244" s="3">
        <v>0</v>
      </c>
      <c r="D244" s="3">
        <v>1</v>
      </c>
      <c r="E244" s="5">
        <v>0.22253400000000001</v>
      </c>
      <c r="F244" s="5">
        <v>0.13772960000000001</v>
      </c>
      <c r="G244" s="5">
        <v>5.8580100000000003E-2</v>
      </c>
      <c r="H244" s="5">
        <v>0.95488450000000002</v>
      </c>
      <c r="I244" s="9">
        <v>0.53075570000000005</v>
      </c>
      <c r="J244" s="15"/>
      <c r="K244" s="15"/>
      <c r="L244" s="15"/>
      <c r="M244" s="15"/>
      <c r="P244" s="48">
        <v>-4.3128846381964498</v>
      </c>
      <c r="Q244" s="68">
        <f t="shared" si="4"/>
        <v>1.3217803940858586E-2</v>
      </c>
    </row>
    <row r="245" spans="1:17" x14ac:dyDescent="0.2">
      <c r="A245" s="2">
        <v>44</v>
      </c>
      <c r="B245" s="2">
        <v>1999</v>
      </c>
      <c r="C245" s="3">
        <v>0</v>
      </c>
      <c r="D245" s="3">
        <v>1</v>
      </c>
      <c r="E245" s="5">
        <v>-2.88629E-2</v>
      </c>
      <c r="F245" s="5">
        <v>7.8707700000000005E-2</v>
      </c>
      <c r="G245" s="5">
        <v>8.0541199999999993E-2</v>
      </c>
      <c r="H245" s="5">
        <v>0.49209000000000003</v>
      </c>
      <c r="I245" s="9">
        <v>0.64033439999999997</v>
      </c>
      <c r="J245" s="15"/>
      <c r="K245" s="15"/>
      <c r="L245" s="15"/>
      <c r="M245" s="15"/>
      <c r="P245" s="48">
        <v>-3.7014976468182104</v>
      </c>
      <c r="Q245" s="68">
        <f t="shared" si="4"/>
        <v>2.4091784580251373E-2</v>
      </c>
    </row>
    <row r="246" spans="1:17" x14ac:dyDescent="0.2">
      <c r="A246" s="2">
        <v>44</v>
      </c>
      <c r="B246" s="2">
        <v>2000</v>
      </c>
      <c r="C246" s="3">
        <v>0</v>
      </c>
      <c r="D246" s="3">
        <v>1</v>
      </c>
      <c r="E246" s="5">
        <v>-3.82983E-2</v>
      </c>
      <c r="F246" s="5">
        <v>0.16010959999999999</v>
      </c>
      <c r="G246" s="5">
        <v>7.8154100000000004E-2</v>
      </c>
      <c r="H246" s="5">
        <v>0.75216139999999998</v>
      </c>
      <c r="I246" s="9">
        <v>0.57203850000000001</v>
      </c>
      <c r="J246" s="15"/>
      <c r="K246" s="15"/>
      <c r="L246" s="15"/>
      <c r="M246" s="15"/>
      <c r="P246" s="48">
        <v>-4.2614453214828973</v>
      </c>
      <c r="Q246" s="68">
        <f t="shared" si="4"/>
        <v>1.3905807497811352E-2</v>
      </c>
    </row>
    <row r="247" spans="1:17" x14ac:dyDescent="0.2">
      <c r="A247" s="2">
        <v>44</v>
      </c>
      <c r="B247" s="2">
        <v>2001</v>
      </c>
      <c r="C247" s="3">
        <v>0</v>
      </c>
      <c r="D247" s="3">
        <v>1</v>
      </c>
      <c r="E247" s="5">
        <v>-5.9449999999999998E-4</v>
      </c>
      <c r="F247" s="5">
        <v>0.23860880000000001</v>
      </c>
      <c r="G247" s="5">
        <v>4.42771E-2</v>
      </c>
      <c r="H247" s="5">
        <v>1.8511150000000001</v>
      </c>
      <c r="I247" s="9">
        <v>0.48746980000000001</v>
      </c>
      <c r="J247" s="15"/>
      <c r="K247" s="15"/>
      <c r="L247" s="15"/>
      <c r="M247" s="15"/>
      <c r="P247" s="48">
        <v>-5.8926686266822239</v>
      </c>
      <c r="Q247" s="68">
        <f t="shared" si="4"/>
        <v>2.7520080645502551E-3</v>
      </c>
    </row>
    <row r="248" spans="1:17" x14ac:dyDescent="0.2">
      <c r="A248" s="2">
        <v>44</v>
      </c>
      <c r="B248" s="2">
        <v>2002</v>
      </c>
      <c r="C248" s="3">
        <v>0</v>
      </c>
      <c r="D248" s="3">
        <v>1</v>
      </c>
      <c r="E248" s="5">
        <v>5.09871E-2</v>
      </c>
      <c r="F248" s="5">
        <v>0.22807150000000001</v>
      </c>
      <c r="G248" s="5">
        <v>5.8659500000000003E-2</v>
      </c>
      <c r="H248" s="5">
        <v>1.6420220000000001</v>
      </c>
      <c r="I248" s="9">
        <v>0.5294065</v>
      </c>
      <c r="J248" s="15"/>
      <c r="K248" s="15"/>
      <c r="L248" s="15"/>
      <c r="M248" s="15"/>
      <c r="P248" s="48">
        <v>-5.611819643078948</v>
      </c>
      <c r="Q248" s="68">
        <f t="shared" si="4"/>
        <v>3.6411074630797024E-3</v>
      </c>
    </row>
    <row r="249" spans="1:17" x14ac:dyDescent="0.2">
      <c r="A249" s="2">
        <v>44</v>
      </c>
      <c r="B249" s="2">
        <v>2003</v>
      </c>
      <c r="C249" s="3">
        <v>0</v>
      </c>
      <c r="D249" s="3">
        <v>1</v>
      </c>
      <c r="E249" s="5">
        <v>1.8323200000000001E-2</v>
      </c>
      <c r="F249" s="5">
        <v>0.3129576</v>
      </c>
      <c r="G249" s="5">
        <v>6.1723399999999998E-2</v>
      </c>
      <c r="H249" s="5">
        <v>2.660882</v>
      </c>
      <c r="I249" s="9">
        <v>0.58963710000000003</v>
      </c>
      <c r="J249" s="15"/>
      <c r="K249" s="15"/>
      <c r="L249" s="15"/>
      <c r="M249" s="15"/>
      <c r="P249" s="48">
        <v>-7.3596100619330134</v>
      </c>
      <c r="Q249" s="68">
        <f t="shared" si="4"/>
        <v>6.3604177929092666E-4</v>
      </c>
    </row>
    <row r="250" spans="1:17" x14ac:dyDescent="0.2">
      <c r="A250" s="2">
        <v>44</v>
      </c>
      <c r="B250" s="2">
        <v>2004</v>
      </c>
      <c r="C250" s="3">
        <v>0</v>
      </c>
      <c r="D250" s="3">
        <v>1</v>
      </c>
      <c r="E250" s="5">
        <v>6.5110199999999993E-2</v>
      </c>
      <c r="F250" s="5">
        <v>0.34202690000000002</v>
      </c>
      <c r="G250" s="5">
        <v>7.4265300000000006E-2</v>
      </c>
      <c r="H250" s="5">
        <v>3.3621949999999998</v>
      </c>
      <c r="I250" s="9">
        <v>0.59640280000000001</v>
      </c>
      <c r="J250" s="15"/>
      <c r="K250" s="15"/>
      <c r="L250" s="15"/>
      <c r="M250" s="15"/>
      <c r="P250" s="48">
        <v>-8.5962258218757253</v>
      </c>
      <c r="Q250" s="68">
        <f t="shared" si="4"/>
        <v>1.8476780916565491E-4</v>
      </c>
    </row>
    <row r="251" spans="1:17" x14ac:dyDescent="0.2">
      <c r="A251" s="2">
        <v>45</v>
      </c>
      <c r="B251" s="2">
        <v>1999</v>
      </c>
      <c r="C251" s="3">
        <v>0</v>
      </c>
      <c r="D251" s="3">
        <v>1</v>
      </c>
      <c r="E251" s="5">
        <v>8.8431300000000004E-2</v>
      </c>
      <c r="F251" s="5">
        <v>0.26127590000000001</v>
      </c>
      <c r="G251" s="5">
        <v>5.2267599999999997E-2</v>
      </c>
      <c r="H251" s="5">
        <v>0.4137651</v>
      </c>
      <c r="I251" s="9">
        <v>0.1980777</v>
      </c>
      <c r="J251" s="15"/>
      <c r="K251" s="15"/>
      <c r="L251" s="15"/>
      <c r="M251" s="15"/>
      <c r="P251" s="48">
        <v>-3.8414464051357089</v>
      </c>
      <c r="Q251" s="68">
        <f t="shared" si="4"/>
        <v>2.1011573718193396E-2</v>
      </c>
    </row>
    <row r="252" spans="1:17" x14ac:dyDescent="0.2">
      <c r="A252" s="2">
        <v>45</v>
      </c>
      <c r="B252" s="2">
        <v>2000</v>
      </c>
      <c r="C252" s="3">
        <v>0</v>
      </c>
      <c r="D252" s="3">
        <v>1</v>
      </c>
      <c r="E252" s="5">
        <v>0.19423219999999999</v>
      </c>
      <c r="F252" s="5">
        <v>0.28435830000000001</v>
      </c>
      <c r="G252" s="5">
        <v>2.45007E-2</v>
      </c>
      <c r="H252" s="5">
        <v>6.2435900000000003E-2</v>
      </c>
      <c r="I252" s="9">
        <v>0.21281849999999999</v>
      </c>
      <c r="J252" s="15"/>
      <c r="K252" s="15"/>
      <c r="L252" s="15"/>
      <c r="M252" s="15"/>
      <c r="P252" s="48">
        <v>-3.0400460364259545</v>
      </c>
      <c r="Q252" s="68">
        <f t="shared" si="4"/>
        <v>4.5649165150916444E-2</v>
      </c>
    </row>
    <row r="253" spans="1:17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0.22363369999999999</v>
      </c>
      <c r="F253" s="5">
        <v>0.2773873</v>
      </c>
      <c r="G253" s="5">
        <v>3.0708699999999998E-2</v>
      </c>
      <c r="H253" s="5">
        <v>7.0976700000000004E-2</v>
      </c>
      <c r="I253" s="9">
        <v>0.20110239999999999</v>
      </c>
      <c r="J253" s="15"/>
      <c r="K253" s="15"/>
      <c r="L253" s="15"/>
      <c r="M253" s="15"/>
      <c r="P253" s="48">
        <v>-3.0882555877090883</v>
      </c>
      <c r="Q253" s="68">
        <f t="shared" si="4"/>
        <v>4.3594308332228465E-2</v>
      </c>
    </row>
    <row r="254" spans="1:17" x14ac:dyDescent="0.2">
      <c r="A254" s="2">
        <v>46</v>
      </c>
      <c r="B254" s="2">
        <v>1999</v>
      </c>
      <c r="C254" s="3">
        <v>0</v>
      </c>
      <c r="D254" s="3">
        <v>1</v>
      </c>
      <c r="E254" s="5">
        <v>0.43909860000000001</v>
      </c>
      <c r="F254" s="5">
        <v>0.28342329999999999</v>
      </c>
      <c r="G254" s="5">
        <v>4.8647000000000003E-2</v>
      </c>
      <c r="H254" s="5">
        <v>0.85924730000000005</v>
      </c>
      <c r="I254" s="9">
        <v>0.57208590000000004</v>
      </c>
      <c r="J254" s="15"/>
      <c r="K254" s="15"/>
      <c r="L254" s="15"/>
      <c r="M254" s="15"/>
      <c r="P254" s="48">
        <v>-4.1775078216306296</v>
      </c>
      <c r="Q254" s="68">
        <f t="shared" si="4"/>
        <v>1.5105020828123926E-2</v>
      </c>
    </row>
    <row r="255" spans="1:17" x14ac:dyDescent="0.2">
      <c r="A255" s="2">
        <v>46</v>
      </c>
      <c r="B255" s="2">
        <v>2000</v>
      </c>
      <c r="C255" s="3">
        <v>0</v>
      </c>
      <c r="D255" s="3">
        <v>1</v>
      </c>
      <c r="E255" s="5">
        <v>0.4481829</v>
      </c>
      <c r="F255" s="5">
        <v>0.21088219999999999</v>
      </c>
      <c r="G255" s="5">
        <v>6.9628899999999994E-2</v>
      </c>
      <c r="H255" s="5">
        <v>0.50986019999999999</v>
      </c>
      <c r="I255" s="9">
        <v>0.53239630000000004</v>
      </c>
      <c r="J255" s="15"/>
      <c r="K255" s="15"/>
      <c r="L255" s="15"/>
      <c r="M255" s="15"/>
      <c r="P255" s="48">
        <v>-3.7039186204839436</v>
      </c>
      <c r="Q255" s="68">
        <f t="shared" si="4"/>
        <v>2.4034929705188997E-2</v>
      </c>
    </row>
    <row r="256" spans="1:17" x14ac:dyDescent="0.2">
      <c r="A256" s="2">
        <v>46</v>
      </c>
      <c r="B256" s="2">
        <v>2001</v>
      </c>
      <c r="C256" s="3">
        <v>0</v>
      </c>
      <c r="D256" s="3">
        <v>1</v>
      </c>
      <c r="E256" s="5">
        <v>0.48243649999999999</v>
      </c>
      <c r="F256" s="5">
        <v>0.26424789999999998</v>
      </c>
      <c r="G256" s="5">
        <v>4.1828200000000003E-2</v>
      </c>
      <c r="H256" s="5">
        <v>0.85296870000000002</v>
      </c>
      <c r="I256" s="9">
        <v>0.40955920000000001</v>
      </c>
      <c r="J256" s="15"/>
      <c r="K256" s="15"/>
      <c r="L256" s="15"/>
      <c r="M256" s="15"/>
      <c r="P256" s="48">
        <v>-4.1678393645427532</v>
      </c>
      <c r="Q256" s="68">
        <f t="shared" si="4"/>
        <v>1.5249533479139122E-2</v>
      </c>
    </row>
    <row r="257" spans="1:17" x14ac:dyDescent="0.2">
      <c r="A257" s="2">
        <v>46</v>
      </c>
      <c r="B257" s="2">
        <v>2002</v>
      </c>
      <c r="C257" s="3">
        <v>0</v>
      </c>
      <c r="D257" s="3">
        <v>1</v>
      </c>
      <c r="E257" s="5">
        <v>0.42733900000000002</v>
      </c>
      <c r="F257" s="5">
        <v>0.17874870000000001</v>
      </c>
      <c r="G257" s="5">
        <v>2.9749100000000001E-2</v>
      </c>
      <c r="H257" s="5">
        <v>0.3994548</v>
      </c>
      <c r="I257" s="9">
        <v>0.44681850000000001</v>
      </c>
      <c r="J257" s="15"/>
      <c r="K257" s="15"/>
      <c r="L257" s="15"/>
      <c r="M257" s="15"/>
      <c r="P257" s="48">
        <v>-3.2239262142765925</v>
      </c>
      <c r="Q257" s="68">
        <f t="shared" si="4"/>
        <v>3.8275198450437864E-2</v>
      </c>
    </row>
    <row r="258" spans="1:17" x14ac:dyDescent="0.2">
      <c r="A258" s="2">
        <v>46</v>
      </c>
      <c r="B258" s="2">
        <v>2003</v>
      </c>
      <c r="C258" s="3">
        <v>0</v>
      </c>
      <c r="D258" s="3">
        <v>1</v>
      </c>
      <c r="E258" s="5">
        <v>0.43091049999999997</v>
      </c>
      <c r="F258" s="5">
        <v>0.20619000000000001</v>
      </c>
      <c r="G258" s="5">
        <v>4.67891E-2</v>
      </c>
      <c r="H258" s="5">
        <v>0.63996339999999996</v>
      </c>
      <c r="I258" s="9">
        <v>0.49546129999999999</v>
      </c>
      <c r="J258" s="15"/>
      <c r="K258" s="15"/>
      <c r="L258" s="15"/>
      <c r="M258" s="15"/>
      <c r="P258" s="48">
        <v>-3.751777665243357</v>
      </c>
      <c r="Q258" s="68">
        <f t="shared" si="4"/>
        <v>2.2937496196328892E-2</v>
      </c>
    </row>
    <row r="259" spans="1:17" x14ac:dyDescent="0.2">
      <c r="A259" s="2">
        <v>46</v>
      </c>
      <c r="B259" s="2">
        <v>2004</v>
      </c>
      <c r="C259" s="3">
        <v>0</v>
      </c>
      <c r="D259" s="3">
        <v>1</v>
      </c>
      <c r="E259" s="5">
        <v>0.45308189999999998</v>
      </c>
      <c r="F259" s="5">
        <v>0.27105600000000002</v>
      </c>
      <c r="G259" s="5">
        <v>4.0389700000000001E-2</v>
      </c>
      <c r="H259" s="5">
        <v>0.88415900000000003</v>
      </c>
      <c r="I259" s="9">
        <v>0.52031430000000001</v>
      </c>
      <c r="J259" s="15"/>
      <c r="K259" s="15"/>
      <c r="L259" s="15"/>
      <c r="M259" s="15"/>
      <c r="P259" s="48">
        <v>-4.1594633953451865</v>
      </c>
      <c r="Q259" s="68">
        <f t="shared" ref="Q259:Q322" si="5">logistic(P259)</f>
        <v>1.5375827331558622E-2</v>
      </c>
    </row>
    <row r="260" spans="1:17" x14ac:dyDescent="0.2">
      <c r="A260" s="2">
        <v>47</v>
      </c>
      <c r="B260" s="2">
        <v>1999</v>
      </c>
      <c r="C260" s="3">
        <v>0</v>
      </c>
      <c r="D260" s="3">
        <v>1</v>
      </c>
      <c r="E260" s="5">
        <v>8.6661100000000005E-2</v>
      </c>
      <c r="F260" s="5">
        <v>0.18575469999999999</v>
      </c>
      <c r="G260" s="5">
        <v>5.1499799999999998E-2</v>
      </c>
      <c r="H260" s="5">
        <v>0.55131260000000004</v>
      </c>
      <c r="I260" s="9">
        <v>0.42028969999999999</v>
      </c>
      <c r="J260" s="15"/>
      <c r="K260" s="15"/>
      <c r="L260" s="15"/>
      <c r="M260" s="15"/>
      <c r="P260" s="48">
        <v>-3.8077133796120251</v>
      </c>
      <c r="Q260" s="68">
        <f t="shared" si="5"/>
        <v>2.1716792872156276E-2</v>
      </c>
    </row>
    <row r="261" spans="1:17" x14ac:dyDescent="0.2">
      <c r="A261" s="2">
        <v>48</v>
      </c>
      <c r="B261" s="2">
        <v>1999</v>
      </c>
      <c r="C261" s="3">
        <v>0</v>
      </c>
      <c r="D261" s="3">
        <v>1</v>
      </c>
      <c r="E261" s="5">
        <v>0.12815699999999999</v>
      </c>
      <c r="F261" s="5">
        <v>0.29451040000000001</v>
      </c>
      <c r="G261" s="5">
        <v>3.5933800000000002E-2</v>
      </c>
      <c r="H261" s="5">
        <v>0.59789760000000003</v>
      </c>
      <c r="I261" s="9">
        <v>0.32831569999999999</v>
      </c>
      <c r="J261" s="15"/>
      <c r="K261" s="15"/>
      <c r="L261" s="15"/>
      <c r="M261" s="15"/>
      <c r="P261" s="48">
        <v>-3.9553734680679775</v>
      </c>
      <c r="Q261" s="68">
        <f t="shared" si="5"/>
        <v>1.8791626620547484E-2</v>
      </c>
    </row>
    <row r="262" spans="1:17" x14ac:dyDescent="0.2">
      <c r="A262" s="2">
        <v>48</v>
      </c>
      <c r="B262" s="2">
        <v>2000</v>
      </c>
      <c r="C262" s="3">
        <v>0</v>
      </c>
      <c r="D262" s="3">
        <v>1</v>
      </c>
      <c r="E262" s="5">
        <v>9.5024700000000004E-2</v>
      </c>
      <c r="F262" s="5">
        <v>0.25550840000000002</v>
      </c>
      <c r="G262" s="5">
        <v>3.6583200000000003E-2</v>
      </c>
      <c r="H262" s="5">
        <v>0.51749979999999995</v>
      </c>
      <c r="I262" s="9">
        <v>0.34368959999999998</v>
      </c>
      <c r="J262" s="15"/>
      <c r="K262" s="15"/>
      <c r="L262" s="15"/>
      <c r="M262" s="15"/>
      <c r="P262" s="48">
        <v>-3.7799393700855717</v>
      </c>
      <c r="Q262" s="68">
        <f t="shared" si="5"/>
        <v>2.2314761412218699E-2</v>
      </c>
    </row>
    <row r="263" spans="1:17" x14ac:dyDescent="0.2">
      <c r="A263" s="2">
        <v>48</v>
      </c>
      <c r="B263" s="2">
        <v>2001</v>
      </c>
      <c r="C263" s="3">
        <v>0</v>
      </c>
      <c r="D263" s="3">
        <v>1</v>
      </c>
      <c r="E263" s="5">
        <v>0.1265944</v>
      </c>
      <c r="F263" s="5">
        <v>0.28734080000000001</v>
      </c>
      <c r="G263" s="5">
        <v>3.9865900000000003E-2</v>
      </c>
      <c r="H263" s="5">
        <v>0.60430810000000001</v>
      </c>
      <c r="I263" s="9">
        <v>0.34413100000000002</v>
      </c>
      <c r="J263" s="15"/>
      <c r="K263" s="15"/>
      <c r="L263" s="15"/>
      <c r="M263" s="15"/>
      <c r="P263" s="48">
        <v>-3.9774639331316095</v>
      </c>
      <c r="Q263" s="68">
        <f t="shared" si="5"/>
        <v>1.8388612030668956E-2</v>
      </c>
    </row>
    <row r="264" spans="1:17" x14ac:dyDescent="0.2">
      <c r="A264" s="2">
        <v>48</v>
      </c>
      <c r="B264" s="2">
        <v>2002</v>
      </c>
      <c r="C264" s="3">
        <v>0</v>
      </c>
      <c r="D264" s="3">
        <v>1</v>
      </c>
      <c r="E264" s="5">
        <v>0.10130649999999999</v>
      </c>
      <c r="F264" s="5">
        <v>0.29442299999999999</v>
      </c>
      <c r="G264" s="5">
        <v>4.7449100000000001E-2</v>
      </c>
      <c r="H264" s="5">
        <v>0.44129629999999997</v>
      </c>
      <c r="I264" s="9">
        <v>0.3271676</v>
      </c>
      <c r="J264" s="15"/>
      <c r="K264" s="15"/>
      <c r="L264" s="15"/>
      <c r="M264" s="15"/>
      <c r="P264" s="48">
        <v>-3.8096376757556452</v>
      </c>
      <c r="Q264" s="68">
        <f t="shared" si="5"/>
        <v>2.1675948470279163E-2</v>
      </c>
    </row>
    <row r="265" spans="1:17" x14ac:dyDescent="0.2">
      <c r="A265" s="2">
        <v>48</v>
      </c>
      <c r="B265" s="2">
        <v>2003</v>
      </c>
      <c r="C265" s="3">
        <v>0</v>
      </c>
      <c r="D265" s="3">
        <v>1</v>
      </c>
      <c r="E265" s="5">
        <v>0.1177858</v>
      </c>
      <c r="F265" s="5">
        <v>0.283885</v>
      </c>
      <c r="G265" s="5">
        <v>2.17369E-2</v>
      </c>
      <c r="H265" s="5">
        <v>0.5040076</v>
      </c>
      <c r="I265" s="9">
        <v>0.32136140000000002</v>
      </c>
      <c r="J265" s="15"/>
      <c r="K265" s="15"/>
      <c r="L265" s="15"/>
      <c r="M265" s="15"/>
      <c r="P265" s="48">
        <v>-3.6853473807309496</v>
      </c>
      <c r="Q265" s="68">
        <f t="shared" si="5"/>
        <v>2.4474432199229568E-2</v>
      </c>
    </row>
    <row r="266" spans="1:17" x14ac:dyDescent="0.2">
      <c r="A266" s="2">
        <v>48</v>
      </c>
      <c r="B266" s="2">
        <v>2004</v>
      </c>
      <c r="C266" s="3">
        <v>0</v>
      </c>
      <c r="D266" s="3">
        <v>1</v>
      </c>
      <c r="E266" s="5">
        <v>9.7018400000000005E-2</v>
      </c>
      <c r="F266" s="5">
        <v>0.32089499999999999</v>
      </c>
      <c r="G266" s="5">
        <v>3.4729599999999999E-2</v>
      </c>
      <c r="H266" s="5">
        <v>0.85760619999999999</v>
      </c>
      <c r="I266" s="9">
        <v>0.35123559999999998</v>
      </c>
      <c r="J266" s="15"/>
      <c r="K266" s="15"/>
      <c r="L266" s="15"/>
      <c r="M266" s="15"/>
      <c r="P266" s="48">
        <v>-4.3966738666834759</v>
      </c>
      <c r="Q266" s="68">
        <f t="shared" si="5"/>
        <v>1.2168351241626948E-2</v>
      </c>
    </row>
    <row r="267" spans="1:17" x14ac:dyDescent="0.2">
      <c r="A267" s="2">
        <v>49</v>
      </c>
      <c r="B267" s="2">
        <v>1997</v>
      </c>
      <c r="C267" s="3">
        <v>0</v>
      </c>
      <c r="D267" s="3">
        <v>1</v>
      </c>
      <c r="E267" s="5">
        <v>6.7439299999999994E-2</v>
      </c>
      <c r="F267" s="5">
        <v>0.11129120000000001</v>
      </c>
      <c r="G267" s="5">
        <v>4.1065299999999999E-2</v>
      </c>
      <c r="H267" s="5">
        <v>0.85340629999999995</v>
      </c>
      <c r="I267" s="9">
        <v>0.12498620000000001</v>
      </c>
      <c r="J267" s="15"/>
      <c r="K267" s="15"/>
      <c r="L267" s="15"/>
      <c r="M267" s="15"/>
      <c r="P267" s="48">
        <v>-4.2883612856739299</v>
      </c>
      <c r="Q267" s="68">
        <f t="shared" si="5"/>
        <v>1.3541512379960926E-2</v>
      </c>
    </row>
    <row r="268" spans="1:17" x14ac:dyDescent="0.2">
      <c r="A268" s="2">
        <v>49</v>
      </c>
      <c r="B268" s="2">
        <v>1998</v>
      </c>
      <c r="C268" s="3">
        <v>0</v>
      </c>
      <c r="D268" s="3">
        <v>1</v>
      </c>
      <c r="E268" s="5">
        <v>3.3058999999999998E-2</v>
      </c>
      <c r="F268" s="5">
        <v>0.112303</v>
      </c>
      <c r="G268" s="5">
        <v>3.5353900000000001E-2</v>
      </c>
      <c r="H268" s="5">
        <v>0.84915569999999996</v>
      </c>
      <c r="I268" s="9">
        <v>0.14180409999999999</v>
      </c>
      <c r="J268" s="15"/>
      <c r="K268" s="15"/>
      <c r="L268" s="15"/>
      <c r="M268" s="15"/>
      <c r="P268" s="48">
        <v>-4.2411975696779018</v>
      </c>
      <c r="Q268" s="68">
        <f t="shared" si="5"/>
        <v>1.4186203666724954E-2</v>
      </c>
    </row>
    <row r="269" spans="1:17" x14ac:dyDescent="0.2">
      <c r="A269" s="2">
        <v>49</v>
      </c>
      <c r="B269" s="2">
        <v>1999</v>
      </c>
      <c r="C269" s="3">
        <v>0</v>
      </c>
      <c r="D269" s="3">
        <v>1</v>
      </c>
      <c r="E269" s="5">
        <v>9.7899999999999994E-5</v>
      </c>
      <c r="F269" s="5">
        <v>0.1187059</v>
      </c>
      <c r="G269" s="5">
        <v>3.7234000000000003E-2</v>
      </c>
      <c r="H269" s="5">
        <v>0.72823450000000001</v>
      </c>
      <c r="I269" s="9">
        <v>0.1316541</v>
      </c>
      <c r="J269" s="15"/>
      <c r="K269" s="15"/>
      <c r="L269" s="15"/>
      <c r="M269" s="15"/>
      <c r="P269" s="48">
        <v>-4.092796724515777</v>
      </c>
      <c r="Q269" s="68">
        <f t="shared" si="5"/>
        <v>1.6418419729483161E-2</v>
      </c>
    </row>
    <row r="270" spans="1:17" x14ac:dyDescent="0.2">
      <c r="A270" s="2">
        <v>49</v>
      </c>
      <c r="B270" s="2">
        <v>2000</v>
      </c>
      <c r="C270" s="3">
        <v>0</v>
      </c>
      <c r="D270" s="3">
        <v>1</v>
      </c>
      <c r="E270" s="5">
        <v>-6.2506999999999993E-2</v>
      </c>
      <c r="F270" s="5">
        <v>0.142231</v>
      </c>
      <c r="G270" s="5">
        <v>3.3909399999999999E-2</v>
      </c>
      <c r="H270" s="5">
        <v>0.80857179999999995</v>
      </c>
      <c r="I270" s="9">
        <v>0.1089415</v>
      </c>
      <c r="J270" s="15"/>
      <c r="K270" s="15"/>
      <c r="L270" s="15"/>
      <c r="M270" s="15"/>
      <c r="P270" s="48">
        <v>-4.2684526417611615</v>
      </c>
      <c r="Q270" s="68">
        <f t="shared" si="5"/>
        <v>1.3810046641020587E-2</v>
      </c>
    </row>
    <row r="271" spans="1:17" x14ac:dyDescent="0.2">
      <c r="A271" s="2">
        <v>49</v>
      </c>
      <c r="B271" s="2">
        <v>2001</v>
      </c>
      <c r="C271" s="3">
        <v>0</v>
      </c>
      <c r="D271" s="3">
        <v>1</v>
      </c>
      <c r="E271" s="5">
        <v>-6.64907E-2</v>
      </c>
      <c r="F271" s="5">
        <v>0.1077945</v>
      </c>
      <c r="G271" s="5">
        <v>5.8771999999999998E-2</v>
      </c>
      <c r="H271" s="5">
        <v>0.4501193</v>
      </c>
      <c r="I271" s="9">
        <v>9.9941299999999997E-2</v>
      </c>
      <c r="J271" s="15"/>
      <c r="K271" s="15"/>
      <c r="L271" s="15"/>
      <c r="M271" s="15"/>
      <c r="P271" s="48">
        <v>-3.8532601747962518</v>
      </c>
      <c r="Q271" s="68">
        <f t="shared" si="5"/>
        <v>2.076993361203025E-2</v>
      </c>
    </row>
    <row r="272" spans="1:17" x14ac:dyDescent="0.2">
      <c r="A272" s="2">
        <v>49</v>
      </c>
      <c r="B272" s="2">
        <v>2002</v>
      </c>
      <c r="C272" s="3">
        <v>0</v>
      </c>
      <c r="D272" s="3">
        <v>1</v>
      </c>
      <c r="E272" s="5">
        <v>-9.1678899999999994E-2</v>
      </c>
      <c r="F272" s="5">
        <v>8.86015E-2</v>
      </c>
      <c r="G272" s="5">
        <v>5.0045199999999998E-2</v>
      </c>
      <c r="H272" s="5">
        <v>0.4845392</v>
      </c>
      <c r="I272" s="9">
        <v>9.6250299999999997E-2</v>
      </c>
      <c r="J272" s="15"/>
      <c r="K272" s="15"/>
      <c r="L272" s="15"/>
      <c r="M272" s="15"/>
      <c r="P272" s="48">
        <v>-3.8231235128178951</v>
      </c>
      <c r="Q272" s="68">
        <f t="shared" si="5"/>
        <v>2.1391803648682938E-2</v>
      </c>
    </row>
    <row r="273" spans="1:17" x14ac:dyDescent="0.2">
      <c r="A273" s="2">
        <v>49</v>
      </c>
      <c r="B273" s="2">
        <v>2003</v>
      </c>
      <c r="C273" s="3">
        <v>0</v>
      </c>
      <c r="D273" s="3">
        <v>1</v>
      </c>
      <c r="E273" s="5">
        <v>-5.0537499999999999E-2</v>
      </c>
      <c r="F273" s="5">
        <v>0.1049079</v>
      </c>
      <c r="G273" s="5">
        <v>4.2052899999999997E-2</v>
      </c>
      <c r="H273" s="5">
        <v>0.63895659999999999</v>
      </c>
      <c r="I273" s="9">
        <v>0.10036680000000001</v>
      </c>
      <c r="J273" s="15"/>
      <c r="K273" s="15"/>
      <c r="L273" s="15"/>
      <c r="M273" s="15"/>
      <c r="P273" s="48">
        <v>-4.0093808431002715</v>
      </c>
      <c r="Q273" s="68">
        <f t="shared" si="5"/>
        <v>1.7821265922728868E-2</v>
      </c>
    </row>
    <row r="274" spans="1:17" x14ac:dyDescent="0.2">
      <c r="A274" s="2">
        <v>49</v>
      </c>
      <c r="B274" s="2">
        <v>2004</v>
      </c>
      <c r="C274" s="3">
        <v>0</v>
      </c>
      <c r="D274" s="3">
        <v>1</v>
      </c>
      <c r="E274" s="5">
        <v>3.6260899999999999E-2</v>
      </c>
      <c r="F274" s="5">
        <v>0.1109699</v>
      </c>
      <c r="G274" s="5">
        <v>5.7083099999999998E-2</v>
      </c>
      <c r="H274" s="5">
        <v>0.62342149999999996</v>
      </c>
      <c r="I274" s="9">
        <v>0.13819329999999999</v>
      </c>
      <c r="J274" s="15"/>
      <c r="K274" s="15"/>
      <c r="L274" s="15"/>
      <c r="M274" s="15"/>
      <c r="P274" s="48">
        <v>-4.0542550543943374</v>
      </c>
      <c r="Q274" s="68">
        <f t="shared" si="5"/>
        <v>1.7052564295448269E-2</v>
      </c>
    </row>
    <row r="275" spans="1:17" x14ac:dyDescent="0.2">
      <c r="A275" s="2">
        <v>50</v>
      </c>
      <c r="B275" s="2">
        <v>1999</v>
      </c>
      <c r="C275" s="3">
        <v>0</v>
      </c>
      <c r="D275" s="3">
        <v>1</v>
      </c>
      <c r="E275" s="5">
        <v>-1.57647E-2</v>
      </c>
      <c r="F275" s="5">
        <v>0.3125674</v>
      </c>
      <c r="G275" s="5">
        <v>6.2468599999999999E-2</v>
      </c>
      <c r="H275" s="5">
        <v>1.6191679999999999</v>
      </c>
      <c r="I275" s="9">
        <v>0.16757759999999999</v>
      </c>
      <c r="J275" s="15"/>
      <c r="K275" s="15"/>
      <c r="L275" s="15"/>
      <c r="M275" s="15"/>
      <c r="P275" s="48">
        <v>-5.9806231833947905</v>
      </c>
      <c r="Q275" s="68">
        <f t="shared" si="5"/>
        <v>2.5208799645580816E-3</v>
      </c>
    </row>
    <row r="276" spans="1:17" x14ac:dyDescent="0.2">
      <c r="A276" s="2">
        <v>51</v>
      </c>
      <c r="B276" s="2">
        <v>1999</v>
      </c>
      <c r="C276" s="3">
        <v>0</v>
      </c>
      <c r="D276" s="3">
        <v>1</v>
      </c>
      <c r="E276" s="5">
        <v>0.19536529999999999</v>
      </c>
      <c r="F276" s="5">
        <v>0.65449210000000002</v>
      </c>
      <c r="G276" s="5">
        <v>8.8810399999999998E-2</v>
      </c>
      <c r="H276" s="5">
        <v>15.012560000000001</v>
      </c>
      <c r="I276" s="9">
        <v>0.27681270000000002</v>
      </c>
      <c r="J276" s="15"/>
      <c r="K276" s="15"/>
      <c r="L276" s="15"/>
      <c r="M276" s="15"/>
      <c r="P276" s="48">
        <v>-27.876903373435873</v>
      </c>
      <c r="Q276" s="68">
        <f t="shared" si="5"/>
        <v>7.8201429581692843E-13</v>
      </c>
    </row>
    <row r="277" spans="1:17" x14ac:dyDescent="0.2">
      <c r="A277" s="2">
        <v>51</v>
      </c>
      <c r="B277" s="2">
        <v>2000</v>
      </c>
      <c r="C277" s="3">
        <v>0</v>
      </c>
      <c r="D277" s="3">
        <v>1</v>
      </c>
      <c r="E277" s="5">
        <v>0.1272316</v>
      </c>
      <c r="F277" s="5">
        <v>0.27071830000000002</v>
      </c>
      <c r="G277" s="5">
        <v>5.4701899999999998E-2</v>
      </c>
      <c r="H277" s="5">
        <v>2.7742589999999998</v>
      </c>
      <c r="I277" s="9">
        <v>0.13470940000000001</v>
      </c>
      <c r="J277" s="15"/>
      <c r="K277" s="15"/>
      <c r="L277" s="15"/>
      <c r="M277" s="15"/>
      <c r="P277" s="48">
        <v>-7.6595023317688771</v>
      </c>
      <c r="Q277" s="68">
        <f t="shared" si="5"/>
        <v>4.713197768146509E-4</v>
      </c>
    </row>
    <row r="278" spans="1:17" x14ac:dyDescent="0.2">
      <c r="A278" s="2">
        <v>51</v>
      </c>
      <c r="B278" s="2">
        <v>2001</v>
      </c>
      <c r="C278" s="3">
        <v>0</v>
      </c>
      <c r="D278" s="3">
        <v>1</v>
      </c>
      <c r="E278" s="5">
        <v>0.112495</v>
      </c>
      <c r="F278" s="5">
        <v>0.30847560000000002</v>
      </c>
      <c r="G278" s="5">
        <v>4.1013399999999998E-2</v>
      </c>
      <c r="H278" s="5">
        <v>2.3634490000000001</v>
      </c>
      <c r="I278" s="9">
        <v>0.13633509999999999</v>
      </c>
      <c r="J278" s="15"/>
      <c r="K278" s="15"/>
      <c r="L278" s="15"/>
      <c r="M278" s="15"/>
      <c r="P278" s="48">
        <v>-6.9553433646630953</v>
      </c>
      <c r="Q278" s="68">
        <f t="shared" si="5"/>
        <v>9.5261813079362931E-4</v>
      </c>
    </row>
    <row r="279" spans="1:17" x14ac:dyDescent="0.2">
      <c r="A279" s="2">
        <v>51</v>
      </c>
      <c r="B279" s="2">
        <v>2002</v>
      </c>
      <c r="C279" s="3">
        <v>0</v>
      </c>
      <c r="D279" s="3">
        <v>1</v>
      </c>
      <c r="E279" s="5">
        <v>0.1153135</v>
      </c>
      <c r="F279" s="5">
        <v>0.35130800000000001</v>
      </c>
      <c r="G279" s="5">
        <v>4.9132200000000001E-2</v>
      </c>
      <c r="H279" s="5">
        <v>2.0758320000000001</v>
      </c>
      <c r="I279" s="9">
        <v>0.1243932</v>
      </c>
      <c r="J279" s="15"/>
      <c r="K279" s="15"/>
      <c r="L279" s="15"/>
      <c r="M279" s="15"/>
      <c r="P279" s="48">
        <v>-6.6304541352286392</v>
      </c>
      <c r="Q279" s="68">
        <f t="shared" si="5"/>
        <v>1.317824735898707E-3</v>
      </c>
    </row>
    <row r="280" spans="1:17" x14ac:dyDescent="0.2">
      <c r="A280" s="2">
        <v>51</v>
      </c>
      <c r="B280" s="2">
        <v>2003</v>
      </c>
      <c r="C280" s="3">
        <v>0</v>
      </c>
      <c r="D280" s="3">
        <v>1</v>
      </c>
      <c r="E280" s="5">
        <v>0.13089680000000001</v>
      </c>
      <c r="F280" s="5">
        <v>0.37416090000000002</v>
      </c>
      <c r="G280" s="5">
        <v>4.94075E-2</v>
      </c>
      <c r="H280" s="5">
        <v>1.4427989999999999</v>
      </c>
      <c r="I280" s="9">
        <v>0.12639500000000001</v>
      </c>
      <c r="J280" s="15"/>
      <c r="K280" s="15"/>
      <c r="L280" s="15"/>
      <c r="M280" s="15"/>
      <c r="P280" s="48">
        <v>-5.6493908837174711</v>
      </c>
      <c r="Q280" s="68">
        <f t="shared" si="5"/>
        <v>3.5073154464261591E-3</v>
      </c>
    </row>
    <row r="281" spans="1:17" x14ac:dyDescent="0.2">
      <c r="A281" s="2">
        <v>51</v>
      </c>
      <c r="B281" s="2">
        <v>2004</v>
      </c>
      <c r="C281" s="3">
        <v>0</v>
      </c>
      <c r="D281" s="3">
        <v>1</v>
      </c>
      <c r="E281" s="5">
        <v>6.2524800000000005E-2</v>
      </c>
      <c r="F281" s="5">
        <v>0.3750849</v>
      </c>
      <c r="G281" s="5">
        <v>5.8642800000000002E-2</v>
      </c>
      <c r="H281" s="5">
        <v>1.605067</v>
      </c>
      <c r="I281" s="9">
        <v>0.1340913</v>
      </c>
      <c r="J281" s="15"/>
      <c r="K281" s="15"/>
      <c r="L281" s="15"/>
      <c r="M281" s="15"/>
      <c r="P281" s="48">
        <v>-6.0067604135964441</v>
      </c>
      <c r="Q281" s="68">
        <f t="shared" si="5"/>
        <v>2.4560044937000929E-3</v>
      </c>
    </row>
    <row r="282" spans="1:17" x14ac:dyDescent="0.2">
      <c r="A282" s="2">
        <v>52</v>
      </c>
      <c r="B282" s="2">
        <v>1999</v>
      </c>
      <c r="C282" s="3">
        <v>0</v>
      </c>
      <c r="D282" s="3">
        <v>1</v>
      </c>
      <c r="E282" s="5">
        <v>8.6616799999999994E-2</v>
      </c>
      <c r="F282" s="5">
        <v>0.50722420000000001</v>
      </c>
      <c r="G282" s="5">
        <v>7.7507000000000006E-2</v>
      </c>
      <c r="H282" s="5">
        <v>4.653829</v>
      </c>
      <c r="I282" s="9">
        <v>0.38489509999999999</v>
      </c>
      <c r="J282" s="15"/>
      <c r="K282" s="15"/>
      <c r="L282" s="15"/>
      <c r="M282" s="15"/>
      <c r="P282" s="48">
        <v>-11.042857432311628</v>
      </c>
      <c r="Q282" s="68">
        <f t="shared" si="5"/>
        <v>1.6000774458909003E-5</v>
      </c>
    </row>
    <row r="283" spans="1:17" x14ac:dyDescent="0.2">
      <c r="A283" s="2">
        <v>52</v>
      </c>
      <c r="B283" s="2">
        <v>2000</v>
      </c>
      <c r="C283" s="3">
        <v>0</v>
      </c>
      <c r="D283" s="3">
        <v>1</v>
      </c>
      <c r="E283" s="5">
        <v>9.99525E-2</v>
      </c>
      <c r="F283" s="5">
        <v>0.52969259999999996</v>
      </c>
      <c r="G283" s="5">
        <v>5.7124000000000001E-2</v>
      </c>
      <c r="H283" s="5">
        <v>3.2966549999999999</v>
      </c>
      <c r="I283" s="9">
        <v>0.38094410000000001</v>
      </c>
      <c r="J283" s="15"/>
      <c r="K283" s="15"/>
      <c r="L283" s="15"/>
      <c r="M283" s="15"/>
      <c r="P283" s="48">
        <v>-8.7466240345573709</v>
      </c>
      <c r="Q283" s="68">
        <f t="shared" si="5"/>
        <v>1.5897191300621479E-4</v>
      </c>
    </row>
    <row r="284" spans="1:17" x14ac:dyDescent="0.2">
      <c r="A284" s="2">
        <v>52</v>
      </c>
      <c r="B284" s="2">
        <v>2001</v>
      </c>
      <c r="C284" s="3">
        <v>0</v>
      </c>
      <c r="D284" s="3">
        <v>1</v>
      </c>
      <c r="E284" s="5">
        <v>3.7014999999999999E-2</v>
      </c>
      <c r="F284" s="5">
        <v>0.53637710000000005</v>
      </c>
      <c r="G284" s="5">
        <v>5.6326599999999998E-2</v>
      </c>
      <c r="H284" s="5">
        <v>3.3224809999999998</v>
      </c>
      <c r="I284" s="9">
        <v>0.34649720000000001</v>
      </c>
      <c r="J284" s="15"/>
      <c r="K284" s="15"/>
      <c r="L284" s="15"/>
      <c r="M284" s="15"/>
      <c r="P284" s="48">
        <v>-8.8385496628221318</v>
      </c>
      <c r="Q284" s="68">
        <f t="shared" si="5"/>
        <v>1.4501190938211048E-4</v>
      </c>
    </row>
    <row r="285" spans="1:17" x14ac:dyDescent="0.2">
      <c r="A285" s="2">
        <v>52</v>
      </c>
      <c r="B285" s="2">
        <v>2002</v>
      </c>
      <c r="C285" s="3">
        <v>0</v>
      </c>
      <c r="D285" s="3">
        <v>1</v>
      </c>
      <c r="E285" s="5">
        <v>-2.8877E-3</v>
      </c>
      <c r="F285" s="5">
        <v>0.42447289999999999</v>
      </c>
      <c r="G285" s="5">
        <v>5.8045300000000001E-2</v>
      </c>
      <c r="H285" s="5">
        <v>2.606967</v>
      </c>
      <c r="I285" s="9">
        <v>0.32956150000000001</v>
      </c>
      <c r="J285" s="15"/>
      <c r="K285" s="15"/>
      <c r="L285" s="15"/>
      <c r="M285" s="15"/>
      <c r="P285" s="48">
        <v>-7.5763805579936454</v>
      </c>
      <c r="Q285" s="68">
        <f t="shared" si="5"/>
        <v>5.1215008594312594E-4</v>
      </c>
    </row>
    <row r="286" spans="1:17" x14ac:dyDescent="0.2">
      <c r="A286" s="2">
        <v>52</v>
      </c>
      <c r="B286" s="2">
        <v>2003</v>
      </c>
      <c r="C286" s="3">
        <v>0</v>
      </c>
      <c r="D286" s="3">
        <v>1</v>
      </c>
      <c r="E286" s="5">
        <v>2.2654400000000002E-2</v>
      </c>
      <c r="F286" s="5">
        <v>0.4429864</v>
      </c>
      <c r="G286" s="5">
        <v>6.1844000000000003E-2</v>
      </c>
      <c r="H286" s="5">
        <v>2.2558129999999998</v>
      </c>
      <c r="I286" s="9">
        <v>0.32643810000000001</v>
      </c>
      <c r="J286" s="15"/>
      <c r="K286" s="15"/>
      <c r="L286" s="15"/>
      <c r="M286" s="15"/>
      <c r="P286" s="48">
        <v>-7.0654407928508594</v>
      </c>
      <c r="Q286" s="68">
        <f t="shared" si="5"/>
        <v>8.5338945252157238E-4</v>
      </c>
    </row>
    <row r="287" spans="1:17" x14ac:dyDescent="0.2">
      <c r="A287" s="2">
        <v>52</v>
      </c>
      <c r="B287" s="2">
        <v>2004</v>
      </c>
      <c r="C287" s="3">
        <v>0</v>
      </c>
      <c r="D287" s="3">
        <v>1</v>
      </c>
      <c r="E287" s="5">
        <v>7.5891200000000006E-2</v>
      </c>
      <c r="F287" s="5">
        <v>0.46189730000000001</v>
      </c>
      <c r="G287" s="5">
        <v>4.7214699999999998E-2</v>
      </c>
      <c r="H287" s="5">
        <v>2.34795</v>
      </c>
      <c r="I287" s="9">
        <v>0.3674809</v>
      </c>
      <c r="J287" s="15"/>
      <c r="K287" s="15"/>
      <c r="L287" s="15"/>
      <c r="M287" s="15"/>
      <c r="P287" s="48">
        <v>-7.0752495528266186</v>
      </c>
      <c r="Q287" s="68">
        <f t="shared" si="5"/>
        <v>8.4506671858781339E-4</v>
      </c>
    </row>
    <row r="288" spans="1:17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0.53698219999999997</v>
      </c>
      <c r="F288" s="5">
        <v>0.53069310000000003</v>
      </c>
      <c r="G288" s="5">
        <v>4.6715399999999997E-2</v>
      </c>
      <c r="H288" s="5">
        <v>1.055428</v>
      </c>
      <c r="I288" s="9">
        <v>0.58712059999999999</v>
      </c>
      <c r="J288" s="15"/>
      <c r="K288" s="15"/>
      <c r="L288" s="15"/>
      <c r="M288" s="15"/>
      <c r="P288" s="48">
        <v>-4.7843446458225172</v>
      </c>
      <c r="Q288" s="68">
        <f t="shared" si="5"/>
        <v>8.2902968826653271E-3</v>
      </c>
    </row>
    <row r="289" spans="1:17" x14ac:dyDescent="0.2">
      <c r="A289" s="2">
        <v>53</v>
      </c>
      <c r="B289" s="2">
        <v>2000</v>
      </c>
      <c r="C289" s="3">
        <v>0</v>
      </c>
      <c r="D289" s="3">
        <v>1</v>
      </c>
      <c r="E289" s="5">
        <v>0.40056069999999999</v>
      </c>
      <c r="F289" s="5">
        <v>0.32864339999999997</v>
      </c>
      <c r="G289" s="5">
        <v>6.9692100000000007E-2</v>
      </c>
      <c r="H289" s="5">
        <v>0.81780790000000003</v>
      </c>
      <c r="I289" s="9">
        <v>0.53750819999999999</v>
      </c>
      <c r="J289" s="15"/>
      <c r="K289" s="15"/>
      <c r="L289" s="15"/>
      <c r="M289" s="15"/>
      <c r="P289" s="48">
        <v>-4.3829608241794356</v>
      </c>
      <c r="Q289" s="68">
        <f t="shared" si="5"/>
        <v>1.2334293381488825E-2</v>
      </c>
    </row>
    <row r="290" spans="1:17" x14ac:dyDescent="0.2">
      <c r="A290" s="2">
        <v>53</v>
      </c>
      <c r="B290" s="2">
        <v>2001</v>
      </c>
      <c r="C290" s="3">
        <v>0</v>
      </c>
      <c r="D290" s="3">
        <v>1</v>
      </c>
      <c r="E290" s="5">
        <v>0.23619979999999999</v>
      </c>
      <c r="F290" s="5">
        <v>0.32405800000000001</v>
      </c>
      <c r="G290" s="5">
        <v>4.6295200000000002E-2</v>
      </c>
      <c r="H290" s="5">
        <v>0.76913330000000002</v>
      </c>
      <c r="I290" s="9">
        <v>0.45568019999999998</v>
      </c>
      <c r="J290" s="15"/>
      <c r="K290" s="15"/>
      <c r="L290" s="15"/>
      <c r="M290" s="15"/>
      <c r="P290" s="48">
        <v>-4.23039424866238</v>
      </c>
      <c r="Q290" s="68">
        <f t="shared" si="5"/>
        <v>1.433808327626644E-2</v>
      </c>
    </row>
    <row r="291" spans="1:17" x14ac:dyDescent="0.2">
      <c r="A291" s="2">
        <v>53</v>
      </c>
      <c r="B291" s="2">
        <v>2002</v>
      </c>
      <c r="C291" s="3">
        <v>0</v>
      </c>
      <c r="D291" s="3">
        <v>1</v>
      </c>
      <c r="E291" s="5">
        <v>0.43702259999999998</v>
      </c>
      <c r="F291" s="5">
        <v>0.27261999999999997</v>
      </c>
      <c r="G291" s="5">
        <v>2.8546800000000001E-2</v>
      </c>
      <c r="H291" s="5">
        <v>0.93642709999999996</v>
      </c>
      <c r="I291" s="9">
        <v>0.49034840000000002</v>
      </c>
      <c r="J291" s="15"/>
      <c r="K291" s="15"/>
      <c r="L291" s="15"/>
      <c r="M291" s="15"/>
      <c r="P291" s="48">
        <v>-4.1755249429415144</v>
      </c>
      <c r="Q291" s="68">
        <f t="shared" si="5"/>
        <v>1.513454821569264E-2</v>
      </c>
    </row>
    <row r="292" spans="1:17" x14ac:dyDescent="0.2">
      <c r="A292" s="2">
        <v>53</v>
      </c>
      <c r="B292" s="2">
        <v>2003</v>
      </c>
      <c r="C292" s="3">
        <v>0</v>
      </c>
      <c r="D292" s="3">
        <v>1</v>
      </c>
      <c r="E292" s="5">
        <v>0.42294789999999999</v>
      </c>
      <c r="F292" s="5">
        <v>0.26890320000000001</v>
      </c>
      <c r="G292" s="5">
        <v>3.55638E-2</v>
      </c>
      <c r="H292" s="5">
        <v>0.59630970000000005</v>
      </c>
      <c r="I292" s="9">
        <v>0.52511410000000003</v>
      </c>
      <c r="J292" s="15"/>
      <c r="K292" s="15"/>
      <c r="L292" s="15"/>
      <c r="M292" s="15"/>
      <c r="P292" s="48">
        <v>-3.668529296588289</v>
      </c>
      <c r="Q292" s="68">
        <f t="shared" si="5"/>
        <v>2.4879198815072914E-2</v>
      </c>
    </row>
    <row r="293" spans="1:17" x14ac:dyDescent="0.2">
      <c r="A293" s="2">
        <v>53</v>
      </c>
      <c r="B293" s="2">
        <v>2004</v>
      </c>
      <c r="C293" s="3">
        <v>0</v>
      </c>
      <c r="D293" s="3">
        <v>1</v>
      </c>
      <c r="E293" s="5">
        <v>0.4092634</v>
      </c>
      <c r="F293" s="5">
        <v>0.29369230000000002</v>
      </c>
      <c r="G293" s="5">
        <v>3.4802699999999999E-2</v>
      </c>
      <c r="H293" s="5">
        <v>0.97556790000000004</v>
      </c>
      <c r="I293" s="9">
        <v>0.57394920000000005</v>
      </c>
      <c r="J293" s="15"/>
      <c r="K293" s="15"/>
      <c r="L293" s="15"/>
      <c r="M293" s="15"/>
      <c r="P293" s="48">
        <v>-4.2782742207058178</v>
      </c>
      <c r="Q293" s="68">
        <f t="shared" si="5"/>
        <v>1.3676920093377273E-2</v>
      </c>
    </row>
    <row r="294" spans="1:17" x14ac:dyDescent="0.2">
      <c r="A294" s="2">
        <v>54</v>
      </c>
      <c r="B294" s="2">
        <v>1999</v>
      </c>
      <c r="C294" s="3">
        <v>0</v>
      </c>
      <c r="D294" s="3">
        <v>1</v>
      </c>
      <c r="E294" s="5">
        <v>-0.11305419999999999</v>
      </c>
      <c r="F294" s="5">
        <v>0.22403090000000001</v>
      </c>
      <c r="G294" s="5">
        <v>0.1228992</v>
      </c>
      <c r="H294" s="5">
        <v>2.7484410000000001</v>
      </c>
      <c r="I294" s="9">
        <v>0.64121399999999995</v>
      </c>
      <c r="J294" s="15"/>
      <c r="K294" s="15"/>
      <c r="L294" s="15"/>
      <c r="M294" s="15"/>
      <c r="P294" s="48">
        <v>-7.8816692403919939</v>
      </c>
      <c r="Q294" s="68">
        <f t="shared" si="5"/>
        <v>3.7745969192275571E-4</v>
      </c>
    </row>
    <row r="295" spans="1:17" x14ac:dyDescent="0.2">
      <c r="A295" s="2">
        <v>54</v>
      </c>
      <c r="B295" s="2">
        <v>2000</v>
      </c>
      <c r="C295" s="3">
        <v>0</v>
      </c>
      <c r="D295" s="3">
        <v>1</v>
      </c>
      <c r="E295" s="5">
        <v>0.1058446</v>
      </c>
      <c r="F295" s="5">
        <v>0.2900643</v>
      </c>
      <c r="G295" s="5">
        <v>0.1258157</v>
      </c>
      <c r="H295" s="5">
        <v>3.7582399999999998</v>
      </c>
      <c r="I295" s="9">
        <v>0.61722639999999995</v>
      </c>
      <c r="J295" s="15"/>
      <c r="K295" s="15"/>
      <c r="L295" s="15"/>
      <c r="M295" s="15"/>
      <c r="P295" s="48">
        <v>-9.5343742220298946</v>
      </c>
      <c r="Q295" s="68">
        <f t="shared" si="5"/>
        <v>7.2317345896714502E-5</v>
      </c>
    </row>
    <row r="296" spans="1:17" x14ac:dyDescent="0.2">
      <c r="A296" s="2">
        <v>54</v>
      </c>
      <c r="B296" s="2">
        <v>2001</v>
      </c>
      <c r="C296" s="3">
        <v>0</v>
      </c>
      <c r="D296" s="3">
        <v>1</v>
      </c>
      <c r="E296" s="5">
        <v>0.1682506</v>
      </c>
      <c r="F296" s="5">
        <v>0.3056662</v>
      </c>
      <c r="G296" s="5">
        <v>0.13307910000000001</v>
      </c>
      <c r="H296" s="5">
        <v>3.3882089999999998</v>
      </c>
      <c r="I296" s="9">
        <v>0.56742879999999996</v>
      </c>
      <c r="J296" s="15"/>
      <c r="K296" s="15"/>
      <c r="L296" s="15"/>
      <c r="M296" s="15"/>
      <c r="P296" s="48">
        <v>-9.0304818479237525</v>
      </c>
      <c r="Q296" s="68">
        <f t="shared" si="5"/>
        <v>1.1969047224016371E-4</v>
      </c>
    </row>
    <row r="297" spans="1:17" x14ac:dyDescent="0.2">
      <c r="A297" s="2">
        <v>54</v>
      </c>
      <c r="B297" s="2">
        <v>2002</v>
      </c>
      <c r="C297" s="3">
        <v>0</v>
      </c>
      <c r="D297" s="3">
        <v>1</v>
      </c>
      <c r="E297" s="5">
        <v>5.1948099999999997E-2</v>
      </c>
      <c r="F297" s="5">
        <v>0.30007800000000001</v>
      </c>
      <c r="G297" s="5">
        <v>0.1227248</v>
      </c>
      <c r="H297" s="5">
        <v>3.7113809999999998</v>
      </c>
      <c r="I297" s="9">
        <v>0.59729529999999997</v>
      </c>
      <c r="J297" s="15"/>
      <c r="K297" s="15"/>
      <c r="L297" s="15"/>
      <c r="M297" s="15"/>
      <c r="P297" s="48">
        <v>-9.484222251103553</v>
      </c>
      <c r="Q297" s="68">
        <f t="shared" si="5"/>
        <v>7.6036407190500083E-5</v>
      </c>
    </row>
    <row r="298" spans="1:17" x14ac:dyDescent="0.2">
      <c r="A298" s="2">
        <v>54</v>
      </c>
      <c r="B298" s="2">
        <v>2003</v>
      </c>
      <c r="C298" s="3">
        <v>0</v>
      </c>
      <c r="D298" s="3">
        <v>1</v>
      </c>
      <c r="E298" s="5">
        <v>0.2164605</v>
      </c>
      <c r="F298" s="5">
        <v>0.44379220000000003</v>
      </c>
      <c r="G298" s="5">
        <v>0.13822970000000001</v>
      </c>
      <c r="H298" s="5">
        <v>5.0357440000000002</v>
      </c>
      <c r="I298" s="9">
        <v>0.61581300000000005</v>
      </c>
      <c r="J298" s="15"/>
      <c r="K298" s="15"/>
      <c r="L298" s="15"/>
      <c r="M298" s="15"/>
      <c r="P298" s="48">
        <v>-11.848054560862012</v>
      </c>
      <c r="Q298" s="68">
        <f t="shared" si="5"/>
        <v>7.1524062937677254E-6</v>
      </c>
    </row>
    <row r="299" spans="1:17" x14ac:dyDescent="0.2">
      <c r="A299" s="2">
        <v>54</v>
      </c>
      <c r="B299" s="2">
        <v>2004</v>
      </c>
      <c r="C299" s="3">
        <v>0</v>
      </c>
      <c r="D299" s="3">
        <v>1</v>
      </c>
      <c r="E299" s="5">
        <v>0.26947209999999999</v>
      </c>
      <c r="F299" s="5">
        <v>0.51429069999999999</v>
      </c>
      <c r="G299" s="5">
        <v>0.12105349999999999</v>
      </c>
      <c r="H299" s="5">
        <v>5.7486519999999999</v>
      </c>
      <c r="I299" s="9">
        <v>0.58436980000000005</v>
      </c>
      <c r="J299" s="15"/>
      <c r="K299" s="15"/>
      <c r="L299" s="15"/>
      <c r="M299" s="15"/>
      <c r="P299" s="48">
        <v>-12.94676981573023</v>
      </c>
      <c r="Q299" s="68">
        <f t="shared" si="5"/>
        <v>2.3839013262003391E-6</v>
      </c>
    </row>
    <row r="300" spans="1:17" x14ac:dyDescent="0.2">
      <c r="A300" s="2">
        <v>55</v>
      </c>
      <c r="B300" s="2">
        <v>1999</v>
      </c>
      <c r="C300" s="3">
        <v>0</v>
      </c>
      <c r="D300" s="3">
        <v>1</v>
      </c>
      <c r="E300" s="5">
        <v>5.0679000000000002E-2</v>
      </c>
      <c r="F300" s="5">
        <v>0.36311880000000002</v>
      </c>
      <c r="G300" s="5">
        <v>6.8722699999999998E-2</v>
      </c>
      <c r="H300" s="5">
        <v>2.2442639999999998</v>
      </c>
      <c r="I300" s="9">
        <v>0.2296947</v>
      </c>
      <c r="J300" s="15"/>
      <c r="K300" s="15"/>
      <c r="L300" s="15"/>
      <c r="M300" s="15"/>
      <c r="P300" s="48">
        <v>-7.0342710277921805</v>
      </c>
      <c r="Q300" s="68">
        <f t="shared" si="5"/>
        <v>8.80384512351943E-4</v>
      </c>
    </row>
    <row r="301" spans="1:17" x14ac:dyDescent="0.2">
      <c r="A301" s="2">
        <v>55</v>
      </c>
      <c r="B301" s="2">
        <v>2000</v>
      </c>
      <c r="C301" s="3">
        <v>0</v>
      </c>
      <c r="D301" s="3">
        <v>1</v>
      </c>
      <c r="E301" s="5">
        <v>1.4260399999999999E-2</v>
      </c>
      <c r="F301" s="5">
        <v>0.37370969999999998</v>
      </c>
      <c r="G301" s="5">
        <v>5.7434699999999998E-2</v>
      </c>
      <c r="H301" s="5">
        <v>1.474153</v>
      </c>
      <c r="I301" s="9">
        <v>0.19745380000000001</v>
      </c>
      <c r="J301" s="15"/>
      <c r="K301" s="15"/>
      <c r="L301" s="15"/>
      <c r="M301" s="15"/>
      <c r="P301" s="48">
        <v>-5.7672071639119062</v>
      </c>
      <c r="Q301" s="68">
        <f t="shared" si="5"/>
        <v>3.1187257842724644E-3</v>
      </c>
    </row>
    <row r="302" spans="1:17" x14ac:dyDescent="0.2">
      <c r="A302" s="2">
        <v>55</v>
      </c>
      <c r="B302" s="2">
        <v>2001</v>
      </c>
      <c r="C302" s="3">
        <v>0</v>
      </c>
      <c r="D302" s="3">
        <v>1</v>
      </c>
      <c r="E302" s="5">
        <v>4.2145700000000001E-2</v>
      </c>
      <c r="F302" s="5">
        <v>0.4081843</v>
      </c>
      <c r="G302" s="5">
        <v>2.9715100000000001E-2</v>
      </c>
      <c r="H302" s="5">
        <v>1.7316819999999999</v>
      </c>
      <c r="I302" s="9">
        <v>0.24188370000000001</v>
      </c>
      <c r="J302" s="15"/>
      <c r="K302" s="15"/>
      <c r="L302" s="15"/>
      <c r="M302" s="15"/>
      <c r="P302" s="48">
        <v>-5.9669096123124588</v>
      </c>
      <c r="Q302" s="68">
        <f t="shared" si="5"/>
        <v>2.5555994030174159E-3</v>
      </c>
    </row>
    <row r="303" spans="1:17" x14ac:dyDescent="0.2">
      <c r="A303" s="2">
        <v>55</v>
      </c>
      <c r="B303" s="2">
        <v>2002</v>
      </c>
      <c r="C303" s="3">
        <v>0</v>
      </c>
      <c r="D303" s="3">
        <v>1</v>
      </c>
      <c r="E303" s="5">
        <v>2.5575500000000001E-2</v>
      </c>
      <c r="F303" s="5">
        <v>0.2811111</v>
      </c>
      <c r="G303" s="5">
        <v>4.7926999999999997E-2</v>
      </c>
      <c r="H303" s="5">
        <v>1.3634539999999999</v>
      </c>
      <c r="I303" s="9">
        <v>0.2339195</v>
      </c>
      <c r="J303" s="15"/>
      <c r="K303" s="15"/>
      <c r="L303" s="15"/>
      <c r="M303" s="15"/>
      <c r="P303" s="48">
        <v>-5.3528175982597705</v>
      </c>
      <c r="Q303" s="68">
        <f t="shared" si="5"/>
        <v>4.712478842662994E-3</v>
      </c>
    </row>
    <row r="304" spans="1:17" x14ac:dyDescent="0.2">
      <c r="A304" s="2">
        <v>55</v>
      </c>
      <c r="B304" s="2">
        <v>2003</v>
      </c>
      <c r="C304" s="3">
        <v>0</v>
      </c>
      <c r="D304" s="3">
        <v>1</v>
      </c>
      <c r="E304" s="5">
        <v>1.63108E-2</v>
      </c>
      <c r="F304" s="5">
        <v>0.2721693</v>
      </c>
      <c r="G304" s="5">
        <v>4.5889199999999998E-2</v>
      </c>
      <c r="H304" s="5">
        <v>1.352838</v>
      </c>
      <c r="I304" s="9">
        <v>0.23593320000000001</v>
      </c>
      <c r="J304" s="15"/>
      <c r="K304" s="15"/>
      <c r="L304" s="15"/>
      <c r="M304" s="15"/>
      <c r="P304" s="48">
        <v>-5.3091893015996474</v>
      </c>
      <c r="Q304" s="68">
        <f t="shared" si="5"/>
        <v>4.9215928769432886E-3</v>
      </c>
    </row>
    <row r="305" spans="1:17" x14ac:dyDescent="0.2">
      <c r="A305" s="2">
        <v>55</v>
      </c>
      <c r="B305" s="2">
        <v>2004</v>
      </c>
      <c r="C305" s="3">
        <v>0</v>
      </c>
      <c r="D305" s="3">
        <v>1</v>
      </c>
      <c r="E305" s="5">
        <v>6.4680000000000001E-2</v>
      </c>
      <c r="F305" s="5">
        <v>0.29636099999999999</v>
      </c>
      <c r="G305" s="5">
        <v>4.7251099999999997E-2</v>
      </c>
      <c r="H305" s="5">
        <v>1.576857</v>
      </c>
      <c r="I305" s="9">
        <v>0.2395021</v>
      </c>
      <c r="J305" s="15"/>
      <c r="K305" s="15"/>
      <c r="L305" s="15"/>
      <c r="M305" s="15"/>
      <c r="P305" s="48">
        <v>-5.6899974673038853</v>
      </c>
      <c r="Q305" s="68">
        <f t="shared" si="5"/>
        <v>3.3682182931763505E-3</v>
      </c>
    </row>
    <row r="306" spans="1:17" x14ac:dyDescent="0.2">
      <c r="A306" s="2">
        <v>56</v>
      </c>
      <c r="B306" s="2">
        <v>1999</v>
      </c>
      <c r="C306" s="3">
        <v>0</v>
      </c>
      <c r="D306" s="3">
        <v>1</v>
      </c>
      <c r="E306" s="5">
        <v>0.22211829999999999</v>
      </c>
      <c r="F306" s="5">
        <v>5.3949999999999996E-3</v>
      </c>
      <c r="G306" s="5">
        <v>2.6277600000000002E-2</v>
      </c>
      <c r="H306" s="5">
        <v>1.778181</v>
      </c>
      <c r="I306" s="9">
        <v>0.2066645</v>
      </c>
      <c r="J306" s="15"/>
      <c r="K306" s="15"/>
      <c r="L306" s="15"/>
      <c r="M306" s="15"/>
      <c r="P306" s="48">
        <v>-5.3750947720857685</v>
      </c>
      <c r="Q306" s="68">
        <f t="shared" si="5"/>
        <v>4.6091373547512875E-3</v>
      </c>
    </row>
    <row r="307" spans="1:17" x14ac:dyDescent="0.2">
      <c r="A307" s="2">
        <v>56</v>
      </c>
      <c r="B307" s="2">
        <v>2000</v>
      </c>
      <c r="C307" s="3">
        <v>0</v>
      </c>
      <c r="D307" s="3">
        <v>1</v>
      </c>
      <c r="E307" s="5">
        <v>0.26025140000000002</v>
      </c>
      <c r="F307" s="5">
        <v>-1.51746E-2</v>
      </c>
      <c r="G307" s="5">
        <v>5.52845E-2</v>
      </c>
      <c r="H307" s="5">
        <v>4.0722849999999999</v>
      </c>
      <c r="I307" s="9">
        <v>0.24038380000000001</v>
      </c>
      <c r="J307" s="15"/>
      <c r="K307" s="15"/>
      <c r="L307" s="15"/>
      <c r="M307" s="15"/>
      <c r="P307" s="48">
        <v>-9.1963789347532483</v>
      </c>
      <c r="Q307" s="68">
        <f t="shared" si="5"/>
        <v>1.0139565320292065E-4</v>
      </c>
    </row>
    <row r="308" spans="1:17" x14ac:dyDescent="0.2">
      <c r="A308" s="2">
        <v>56</v>
      </c>
      <c r="B308" s="2">
        <v>2002</v>
      </c>
      <c r="C308" s="3">
        <v>0</v>
      </c>
      <c r="D308" s="3">
        <v>1</v>
      </c>
      <c r="E308" s="5">
        <v>0.26958130000000002</v>
      </c>
      <c r="F308" s="5">
        <v>2.9142100000000001E-2</v>
      </c>
      <c r="G308" s="5">
        <v>4.7929399999999997E-2</v>
      </c>
      <c r="H308" s="5">
        <v>3.6360779999999999</v>
      </c>
      <c r="I308" s="9">
        <v>0.23490730000000001</v>
      </c>
      <c r="J308" s="15"/>
      <c r="K308" s="15"/>
      <c r="L308" s="15"/>
      <c r="M308" s="15"/>
      <c r="P308" s="48">
        <v>-8.506374590793671</v>
      </c>
      <c r="Q308" s="68">
        <f t="shared" si="5"/>
        <v>2.0213460000150933E-4</v>
      </c>
    </row>
    <row r="309" spans="1:17" x14ac:dyDescent="0.2">
      <c r="A309" s="2">
        <v>56</v>
      </c>
      <c r="B309" s="2">
        <v>2003</v>
      </c>
      <c r="C309" s="3">
        <v>0</v>
      </c>
      <c r="D309" s="3">
        <v>1</v>
      </c>
      <c r="E309" s="5">
        <v>0.2147609</v>
      </c>
      <c r="F309" s="5">
        <v>2.40678E-2</v>
      </c>
      <c r="G309" s="5">
        <v>5.76645E-2</v>
      </c>
      <c r="H309" s="5">
        <v>3.6762229999999998</v>
      </c>
      <c r="I309" s="9">
        <v>0.25105139999999998</v>
      </c>
      <c r="J309" s="15"/>
      <c r="K309" s="15"/>
      <c r="L309" s="15"/>
      <c r="M309" s="15"/>
      <c r="P309" s="48">
        <v>-8.6535552256562518</v>
      </c>
      <c r="Q309" s="68">
        <f t="shared" si="5"/>
        <v>1.7447489135287051E-4</v>
      </c>
    </row>
    <row r="310" spans="1:17" x14ac:dyDescent="0.2">
      <c r="A310" s="2">
        <v>56</v>
      </c>
      <c r="B310" s="2">
        <v>2004</v>
      </c>
      <c r="C310" s="3">
        <v>0</v>
      </c>
      <c r="D310" s="3">
        <v>1</v>
      </c>
      <c r="E310" s="5">
        <v>0.27787420000000002</v>
      </c>
      <c r="F310" s="5">
        <v>8.6945300000000003E-2</v>
      </c>
      <c r="G310" s="5">
        <v>6.6778100000000007E-2</v>
      </c>
      <c r="H310" s="5">
        <v>4.9211530000000003</v>
      </c>
      <c r="I310" s="9">
        <v>0.27818019999999999</v>
      </c>
      <c r="J310" s="15"/>
      <c r="K310" s="15"/>
      <c r="L310" s="15"/>
      <c r="M310" s="15"/>
      <c r="P310" s="48">
        <v>-10.758823943135983</v>
      </c>
      <c r="Q310" s="68">
        <f t="shared" si="5"/>
        <v>2.1256555842931538E-5</v>
      </c>
    </row>
    <row r="311" spans="1:17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0.10246230000000001</v>
      </c>
      <c r="F311" s="5">
        <v>0.18714330000000001</v>
      </c>
      <c r="G311" s="5">
        <v>5.8539000000000001E-2</v>
      </c>
      <c r="H311" s="5">
        <v>0.59142760000000005</v>
      </c>
      <c r="I311" s="9">
        <v>0.32672430000000002</v>
      </c>
      <c r="J311" s="15"/>
      <c r="K311" s="15"/>
      <c r="L311" s="15"/>
      <c r="M311" s="15"/>
      <c r="P311" s="48">
        <v>-3.9814029533159303</v>
      </c>
      <c r="Q311" s="68">
        <f t="shared" si="5"/>
        <v>1.8317645581724513E-2</v>
      </c>
    </row>
    <row r="312" spans="1:17" x14ac:dyDescent="0.2">
      <c r="A312" s="2">
        <v>57</v>
      </c>
      <c r="B312" s="2">
        <v>2000</v>
      </c>
      <c r="C312" s="3">
        <v>0</v>
      </c>
      <c r="D312" s="3">
        <v>1</v>
      </c>
      <c r="E312" s="5">
        <v>0.14690529999999999</v>
      </c>
      <c r="F312" s="5">
        <v>0.2236871</v>
      </c>
      <c r="G312" s="5">
        <v>6.6673499999999997E-2</v>
      </c>
      <c r="H312" s="5">
        <v>0.69170920000000002</v>
      </c>
      <c r="I312" s="9">
        <v>0.3465143</v>
      </c>
      <c r="J312" s="15"/>
      <c r="K312" s="15"/>
      <c r="L312" s="15"/>
      <c r="M312" s="15"/>
      <c r="P312" s="48">
        <v>-4.2287333244362824</v>
      </c>
      <c r="Q312" s="68">
        <f t="shared" si="5"/>
        <v>1.4361575236617533E-2</v>
      </c>
    </row>
    <row r="313" spans="1:17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0.13354369999999999</v>
      </c>
      <c r="F313" s="5">
        <v>0.19280159999999999</v>
      </c>
      <c r="G313" s="5">
        <v>4.7400999999999999E-2</v>
      </c>
      <c r="H313" s="5">
        <v>1.1007020000000001</v>
      </c>
      <c r="I313" s="9">
        <v>0.39131959999999999</v>
      </c>
      <c r="J313" s="15"/>
      <c r="K313" s="15"/>
      <c r="L313" s="15"/>
      <c r="M313" s="15"/>
      <c r="P313" s="48">
        <v>-4.6592007935460797</v>
      </c>
      <c r="Q313" s="68">
        <f t="shared" si="5"/>
        <v>9.3851162010125996E-3</v>
      </c>
    </row>
    <row r="314" spans="1:17" x14ac:dyDescent="0.2">
      <c r="A314" s="2">
        <v>57</v>
      </c>
      <c r="B314" s="2">
        <v>2002</v>
      </c>
      <c r="C314" s="3">
        <v>0</v>
      </c>
      <c r="D314" s="3">
        <v>1</v>
      </c>
      <c r="E314" s="5">
        <v>6.9021200000000005E-2</v>
      </c>
      <c r="F314" s="5">
        <v>0.1380256</v>
      </c>
      <c r="G314" s="5">
        <v>4.8250300000000003E-2</v>
      </c>
      <c r="H314" s="5">
        <v>0.81767080000000003</v>
      </c>
      <c r="I314" s="9">
        <v>0.2447781</v>
      </c>
      <c r="J314" s="15"/>
      <c r="K314" s="15"/>
      <c r="L314" s="15"/>
      <c r="M314" s="15"/>
      <c r="P314" s="48">
        <v>-4.2528658087975071</v>
      </c>
      <c r="Q314" s="68">
        <f t="shared" si="5"/>
        <v>1.4023945480600132E-2</v>
      </c>
    </row>
    <row r="315" spans="1:17" x14ac:dyDescent="0.2">
      <c r="A315" s="2">
        <v>57</v>
      </c>
      <c r="B315" s="2">
        <v>2003</v>
      </c>
      <c r="C315" s="3">
        <v>0</v>
      </c>
      <c r="D315" s="3">
        <v>1</v>
      </c>
      <c r="E315" s="5">
        <v>4.5301500000000001E-2</v>
      </c>
      <c r="F315" s="5">
        <v>0.21648300000000001</v>
      </c>
      <c r="G315" s="5">
        <v>5.1294399999999997E-2</v>
      </c>
      <c r="H315" s="5">
        <v>1.074387</v>
      </c>
      <c r="I315" s="9">
        <v>0.3212122</v>
      </c>
      <c r="J315" s="15"/>
      <c r="K315" s="15"/>
      <c r="L315" s="15"/>
      <c r="M315" s="15"/>
      <c r="P315" s="48">
        <v>-4.7628566124219978</v>
      </c>
      <c r="Q315" s="68">
        <f t="shared" si="5"/>
        <v>8.4688418208722603E-3</v>
      </c>
    </row>
    <row r="316" spans="1:17" x14ac:dyDescent="0.2">
      <c r="A316" s="2">
        <v>57</v>
      </c>
      <c r="B316" s="2">
        <v>2004</v>
      </c>
      <c r="C316" s="3">
        <v>0</v>
      </c>
      <c r="D316" s="3">
        <v>1</v>
      </c>
      <c r="E316" s="5">
        <v>9.6369499999999997E-2</v>
      </c>
      <c r="F316" s="5">
        <v>0.25255490000000003</v>
      </c>
      <c r="G316" s="5">
        <v>5.2733700000000001E-2</v>
      </c>
      <c r="H316" s="5">
        <v>1.5024660000000001</v>
      </c>
      <c r="I316" s="9">
        <v>0.3071044</v>
      </c>
      <c r="J316" s="15"/>
      <c r="K316" s="15"/>
      <c r="L316" s="15"/>
      <c r="M316" s="15"/>
      <c r="P316" s="48">
        <v>-5.4965824849900722</v>
      </c>
      <c r="Q316" s="68">
        <f t="shared" si="5"/>
        <v>4.0840143633058615E-3</v>
      </c>
    </row>
    <row r="317" spans="1:17" x14ac:dyDescent="0.2">
      <c r="A317" s="2">
        <v>58</v>
      </c>
      <c r="B317" s="2">
        <v>1999</v>
      </c>
      <c r="C317" s="3">
        <v>0</v>
      </c>
      <c r="D317" s="3">
        <v>1</v>
      </c>
      <c r="E317" s="5">
        <v>-1.4646299999999999E-2</v>
      </c>
      <c r="F317" s="5">
        <v>0.18303220000000001</v>
      </c>
      <c r="G317" s="5">
        <v>3.8386099999999999E-2</v>
      </c>
      <c r="H317" s="5">
        <v>0.68971280000000001</v>
      </c>
      <c r="I317" s="9">
        <v>0.1108645</v>
      </c>
      <c r="J317" s="15"/>
      <c r="K317" s="15"/>
      <c r="L317" s="15"/>
      <c r="M317" s="15"/>
      <c r="P317" s="48">
        <v>-4.1531502118479526</v>
      </c>
      <c r="Q317" s="68">
        <f t="shared" si="5"/>
        <v>1.5471698213504302E-2</v>
      </c>
    </row>
    <row r="318" spans="1:17" x14ac:dyDescent="0.2">
      <c r="A318" s="2">
        <v>58</v>
      </c>
      <c r="B318" s="2">
        <v>2000</v>
      </c>
      <c r="C318" s="3">
        <v>0</v>
      </c>
      <c r="D318" s="3">
        <v>1</v>
      </c>
      <c r="E318" s="5">
        <v>1.9153300000000002E-2</v>
      </c>
      <c r="F318" s="5">
        <v>0.1710883</v>
      </c>
      <c r="G318" s="5">
        <v>4.8810199999999998E-2</v>
      </c>
      <c r="H318" s="5">
        <v>0.76789339999999995</v>
      </c>
      <c r="I318" s="9">
        <v>0.1061879</v>
      </c>
      <c r="J318" s="15"/>
      <c r="K318" s="15"/>
      <c r="L318" s="15"/>
      <c r="M318" s="15"/>
      <c r="P318" s="48">
        <v>-4.3326461406034662</v>
      </c>
      <c r="Q318" s="68">
        <f t="shared" si="5"/>
        <v>1.2962516869186383E-2</v>
      </c>
    </row>
    <row r="319" spans="1:17" x14ac:dyDescent="0.2">
      <c r="A319" s="2">
        <v>58</v>
      </c>
      <c r="B319" s="2">
        <v>2001</v>
      </c>
      <c r="C319" s="3">
        <v>0</v>
      </c>
      <c r="D319" s="3">
        <v>1</v>
      </c>
      <c r="E319" s="5">
        <v>-8.6530399999999993E-2</v>
      </c>
      <c r="F319" s="5">
        <v>0.15532589999999999</v>
      </c>
      <c r="G319" s="5">
        <v>-4.4930000000000002E-4</v>
      </c>
      <c r="H319" s="5">
        <v>0.45342189999999999</v>
      </c>
      <c r="I319" s="9">
        <v>9.3439599999999998E-2</v>
      </c>
      <c r="J319" s="15"/>
      <c r="K319" s="15"/>
      <c r="L319" s="15"/>
      <c r="M319" s="15"/>
      <c r="P319" s="48">
        <v>-3.4662541769771775</v>
      </c>
      <c r="Q319" s="68">
        <f t="shared" si="5"/>
        <v>3.0287804649193343E-2</v>
      </c>
    </row>
    <row r="320" spans="1:17" x14ac:dyDescent="0.2">
      <c r="A320" s="2">
        <v>58</v>
      </c>
      <c r="B320" s="2">
        <v>2002</v>
      </c>
      <c r="C320" s="3">
        <v>0</v>
      </c>
      <c r="D320" s="3">
        <v>1</v>
      </c>
      <c r="E320" s="5">
        <v>9.1900700000000002E-2</v>
      </c>
      <c r="F320" s="5">
        <v>0.15276790000000001</v>
      </c>
      <c r="G320" s="5">
        <v>3.2725799999999999E-2</v>
      </c>
      <c r="H320" s="5">
        <v>0.4805025</v>
      </c>
      <c r="I320" s="9">
        <v>0.1235142</v>
      </c>
      <c r="J320" s="15"/>
      <c r="K320" s="15"/>
      <c r="L320" s="15"/>
      <c r="M320" s="15"/>
      <c r="P320" s="48">
        <v>-3.6784805591675025</v>
      </c>
      <c r="Q320" s="68">
        <f t="shared" si="5"/>
        <v>2.4638917000769551E-2</v>
      </c>
    </row>
    <row r="321" spans="1:17" x14ac:dyDescent="0.2">
      <c r="A321" s="2">
        <v>58</v>
      </c>
      <c r="B321" s="2">
        <v>2003</v>
      </c>
      <c r="C321" s="3">
        <v>0</v>
      </c>
      <c r="D321" s="3">
        <v>1</v>
      </c>
      <c r="E321" s="5">
        <v>7.5104199999999996E-2</v>
      </c>
      <c r="F321" s="5">
        <v>0.14304020000000001</v>
      </c>
      <c r="G321" s="5">
        <v>3.9500100000000003E-2</v>
      </c>
      <c r="H321" s="5">
        <v>0.60204270000000004</v>
      </c>
      <c r="I321" s="9">
        <v>0.17841219999999999</v>
      </c>
      <c r="J321" s="15"/>
      <c r="K321" s="15"/>
      <c r="L321" s="15"/>
      <c r="M321" s="15"/>
      <c r="P321" s="48">
        <v>-3.8851484937155032</v>
      </c>
      <c r="Q321" s="68">
        <f t="shared" si="5"/>
        <v>2.0131187001443968E-2</v>
      </c>
    </row>
    <row r="322" spans="1:17" x14ac:dyDescent="0.2">
      <c r="A322" s="2">
        <v>58</v>
      </c>
      <c r="B322" s="2">
        <v>2004</v>
      </c>
      <c r="C322" s="3">
        <v>0</v>
      </c>
      <c r="D322" s="3">
        <v>1</v>
      </c>
      <c r="E322" s="5">
        <v>8.1463599999999997E-2</v>
      </c>
      <c r="F322" s="5">
        <v>0.16118260000000001</v>
      </c>
      <c r="G322" s="5">
        <v>5.6421899999999997E-2</v>
      </c>
      <c r="H322" s="5">
        <v>0.64002210000000004</v>
      </c>
      <c r="I322" s="9">
        <v>0.2137973</v>
      </c>
      <c r="J322" s="15"/>
      <c r="K322" s="15"/>
      <c r="L322" s="15"/>
      <c r="M322" s="15"/>
      <c r="P322" s="48">
        <v>-4.0828457051653366</v>
      </c>
      <c r="Q322" s="68">
        <f t="shared" si="5"/>
        <v>1.6579892998142366E-2</v>
      </c>
    </row>
    <row r="323" spans="1:17" x14ac:dyDescent="0.2">
      <c r="A323" s="2">
        <v>59</v>
      </c>
      <c r="B323" s="2">
        <v>1998</v>
      </c>
      <c r="C323" s="3">
        <v>0</v>
      </c>
      <c r="D323" s="3">
        <v>1</v>
      </c>
      <c r="E323" s="5">
        <v>0.33351249999999999</v>
      </c>
      <c r="F323" s="5">
        <v>0.12504509999999999</v>
      </c>
      <c r="G323" s="5">
        <v>-5.0880000000000001E-4</v>
      </c>
      <c r="H323" s="5">
        <v>0.8125715</v>
      </c>
      <c r="I323" s="9">
        <v>0.30124879999999998</v>
      </c>
      <c r="J323" s="15"/>
      <c r="K323" s="15"/>
      <c r="L323" s="15"/>
      <c r="M323" s="15"/>
      <c r="P323" s="48">
        <v>-3.6912387337611485</v>
      </c>
      <c r="Q323" s="68">
        <f t="shared" ref="Q323:Q386" si="6">logistic(P323)</f>
        <v>2.4334166943883098E-2</v>
      </c>
    </row>
    <row r="324" spans="1:17" x14ac:dyDescent="0.2">
      <c r="A324" s="2">
        <v>60</v>
      </c>
      <c r="B324" s="2">
        <v>1999</v>
      </c>
      <c r="C324" s="3">
        <v>0</v>
      </c>
      <c r="D324" s="3">
        <v>1</v>
      </c>
      <c r="E324" s="5">
        <v>0.1988771</v>
      </c>
      <c r="F324" s="5">
        <v>0.22770180000000001</v>
      </c>
      <c r="G324" s="5">
        <v>4.3153299999999999E-2</v>
      </c>
      <c r="H324" s="5">
        <v>0.52411750000000001</v>
      </c>
      <c r="I324" s="9">
        <v>0.16808119999999999</v>
      </c>
      <c r="J324" s="15"/>
      <c r="K324" s="15"/>
      <c r="L324" s="15"/>
      <c r="M324" s="15"/>
      <c r="P324" s="48">
        <v>-3.8684009798963079</v>
      </c>
      <c r="Q324" s="68">
        <f t="shared" si="6"/>
        <v>2.046421579641795E-2</v>
      </c>
    </row>
    <row r="325" spans="1:17" x14ac:dyDescent="0.2">
      <c r="A325" s="2">
        <v>60</v>
      </c>
      <c r="B325" s="2">
        <v>2000</v>
      </c>
      <c r="C325" s="3">
        <v>0</v>
      </c>
      <c r="D325" s="3">
        <v>1</v>
      </c>
      <c r="E325" s="5">
        <v>0.198992</v>
      </c>
      <c r="F325" s="5">
        <v>0.21772340000000001</v>
      </c>
      <c r="G325" s="5">
        <v>2.83127E-2</v>
      </c>
      <c r="H325" s="5">
        <v>0.15616650000000001</v>
      </c>
      <c r="I325" s="9">
        <v>0.15827559999999999</v>
      </c>
      <c r="J325" s="15"/>
      <c r="K325" s="15"/>
      <c r="L325" s="15"/>
      <c r="M325" s="15"/>
      <c r="P325" s="48">
        <v>-3.1548470809285751</v>
      </c>
      <c r="Q325" s="68">
        <f t="shared" si="6"/>
        <v>4.0900713970502177E-2</v>
      </c>
    </row>
    <row r="326" spans="1:17" x14ac:dyDescent="0.2">
      <c r="A326" s="2">
        <v>60</v>
      </c>
      <c r="B326" s="2">
        <v>2001</v>
      </c>
      <c r="C326" s="3">
        <v>0</v>
      </c>
      <c r="D326" s="3">
        <v>1</v>
      </c>
      <c r="E326" s="5">
        <v>0.1990538</v>
      </c>
      <c r="F326" s="5">
        <v>0.20319029999999999</v>
      </c>
      <c r="G326" s="5">
        <v>3.9430899999999998E-2</v>
      </c>
      <c r="H326" s="5">
        <v>0.2289765</v>
      </c>
      <c r="I326" s="9">
        <v>0.17459340000000001</v>
      </c>
      <c r="J326" s="15"/>
      <c r="K326" s="15"/>
      <c r="L326" s="15"/>
      <c r="M326" s="15"/>
      <c r="P326" s="48">
        <v>-3.3285419508047229</v>
      </c>
      <c r="Q326" s="68">
        <f t="shared" si="6"/>
        <v>3.4604906890565341E-2</v>
      </c>
    </row>
    <row r="327" spans="1:17" x14ac:dyDescent="0.2">
      <c r="A327" s="2">
        <v>60</v>
      </c>
      <c r="B327" s="2">
        <v>2002</v>
      </c>
      <c r="C327" s="3">
        <v>0</v>
      </c>
      <c r="D327" s="3">
        <v>1</v>
      </c>
      <c r="E327" s="5">
        <v>0.20102510000000001</v>
      </c>
      <c r="F327" s="5">
        <v>9.5109200000000005E-2</v>
      </c>
      <c r="G327" s="5">
        <v>1.85191E-2</v>
      </c>
      <c r="H327" s="5">
        <v>0.12553329999999999</v>
      </c>
      <c r="I327" s="9">
        <v>5.9386399999999999E-2</v>
      </c>
      <c r="J327" s="15"/>
      <c r="K327" s="15"/>
      <c r="L327" s="15"/>
      <c r="M327" s="15"/>
      <c r="P327" s="48">
        <v>-2.9098483353569682</v>
      </c>
      <c r="Q327" s="68">
        <f t="shared" si="6"/>
        <v>5.1668866406162042E-2</v>
      </c>
    </row>
    <row r="328" spans="1:17" x14ac:dyDescent="0.2">
      <c r="A328" s="2">
        <v>61</v>
      </c>
      <c r="B328" s="2">
        <v>1997</v>
      </c>
      <c r="C328" s="3">
        <v>0</v>
      </c>
      <c r="D328" s="3">
        <v>1</v>
      </c>
      <c r="E328" s="5">
        <v>0.21463499999999999</v>
      </c>
      <c r="F328" s="5">
        <v>0.37858350000000002</v>
      </c>
      <c r="G328" s="5">
        <v>6.4120899999999995E-2</v>
      </c>
      <c r="H328" s="5">
        <v>2.6424690000000002</v>
      </c>
      <c r="I328" s="9">
        <v>0.2752812</v>
      </c>
      <c r="J328" s="15"/>
      <c r="K328" s="15"/>
      <c r="L328" s="15"/>
      <c r="M328" s="15"/>
      <c r="P328" s="48">
        <v>-7.5583292946687619</v>
      </c>
      <c r="Q328" s="68">
        <f t="shared" si="6"/>
        <v>5.2147412314274629E-4</v>
      </c>
    </row>
    <row r="329" spans="1:17" x14ac:dyDescent="0.2">
      <c r="A329" s="2">
        <v>61</v>
      </c>
      <c r="B329" s="2">
        <v>1998</v>
      </c>
      <c r="C329" s="3">
        <v>0</v>
      </c>
      <c r="D329" s="3">
        <v>1</v>
      </c>
      <c r="E329" s="5">
        <v>0.20129639999999999</v>
      </c>
      <c r="F329" s="5">
        <v>0.42991699999999999</v>
      </c>
      <c r="G329" s="5">
        <v>6.9620199999999993E-2</v>
      </c>
      <c r="H329" s="5">
        <v>5.2131619999999996</v>
      </c>
      <c r="I329" s="9">
        <v>0.28095360000000003</v>
      </c>
      <c r="J329" s="15"/>
      <c r="K329" s="15"/>
      <c r="L329" s="15"/>
      <c r="M329" s="15"/>
      <c r="P329" s="48">
        <v>-11.775604397876089</v>
      </c>
      <c r="Q329" s="68">
        <f t="shared" si="6"/>
        <v>7.6898284127346459E-6</v>
      </c>
    </row>
    <row r="330" spans="1:17" x14ac:dyDescent="0.2">
      <c r="A330" s="2">
        <v>61</v>
      </c>
      <c r="B330" s="2">
        <v>1999</v>
      </c>
      <c r="C330" s="3">
        <v>0</v>
      </c>
      <c r="D330" s="3">
        <v>1</v>
      </c>
      <c r="E330" s="5">
        <v>0.1975124</v>
      </c>
      <c r="F330" s="5">
        <v>0.41628229999999999</v>
      </c>
      <c r="G330" s="5">
        <v>6.3187199999999999E-2</v>
      </c>
      <c r="H330" s="5">
        <v>4.9574699999999998</v>
      </c>
      <c r="I330" s="9">
        <v>0.26622879999999999</v>
      </c>
      <c r="J330" s="15"/>
      <c r="K330" s="15"/>
      <c r="L330" s="15"/>
      <c r="M330" s="15"/>
      <c r="P330" s="48">
        <v>-11.307546179237196</v>
      </c>
      <c r="Q330" s="68">
        <f t="shared" si="6"/>
        <v>1.2279756565855648E-5</v>
      </c>
    </row>
    <row r="331" spans="1:17" x14ac:dyDescent="0.2">
      <c r="A331" s="2">
        <v>61</v>
      </c>
      <c r="B331" s="2">
        <v>2000</v>
      </c>
      <c r="C331" s="3">
        <v>0</v>
      </c>
      <c r="D331" s="3">
        <v>1</v>
      </c>
      <c r="E331" s="5">
        <v>0.31819819999999999</v>
      </c>
      <c r="F331" s="5">
        <v>0.43101889999999998</v>
      </c>
      <c r="G331" s="5">
        <v>7.1914900000000004E-2</v>
      </c>
      <c r="H331" s="5">
        <v>5.0157670000000003</v>
      </c>
      <c r="I331" s="9">
        <v>0.29212779999999999</v>
      </c>
      <c r="J331" s="15"/>
      <c r="K331" s="15"/>
      <c r="L331" s="15"/>
      <c r="M331" s="15"/>
      <c r="P331" s="48">
        <v>-11.425626550533996</v>
      </c>
      <c r="Q331" s="68">
        <f t="shared" si="6"/>
        <v>1.0912109056825182E-5</v>
      </c>
    </row>
    <row r="332" spans="1:17" x14ac:dyDescent="0.2">
      <c r="A332" s="2">
        <v>61</v>
      </c>
      <c r="B332" s="2">
        <v>2001</v>
      </c>
      <c r="C332" s="3">
        <v>0</v>
      </c>
      <c r="D332" s="3">
        <v>1</v>
      </c>
      <c r="E332" s="5">
        <v>0.36793540000000002</v>
      </c>
      <c r="F332" s="5">
        <v>0.45890629999999999</v>
      </c>
      <c r="G332" s="5">
        <v>7.6023800000000002E-2</v>
      </c>
      <c r="H332" s="5">
        <v>7.487317</v>
      </c>
      <c r="I332" s="9">
        <v>0.28440549999999998</v>
      </c>
      <c r="J332" s="15"/>
      <c r="K332" s="15"/>
      <c r="L332" s="15"/>
      <c r="M332" s="15"/>
      <c r="P332" s="48">
        <v>-15.421857852137421</v>
      </c>
      <c r="Q332" s="68">
        <f t="shared" si="6"/>
        <v>2.0061903958111258E-7</v>
      </c>
    </row>
    <row r="333" spans="1:17" x14ac:dyDescent="0.2">
      <c r="A333" s="2">
        <v>61</v>
      </c>
      <c r="B333" s="2">
        <v>2002</v>
      </c>
      <c r="C333" s="3">
        <v>0</v>
      </c>
      <c r="D333" s="3">
        <v>1</v>
      </c>
      <c r="E333" s="5">
        <v>0.3609639</v>
      </c>
      <c r="F333" s="5">
        <v>0.43812420000000002</v>
      </c>
      <c r="G333" s="5">
        <v>9.0556999999999999E-2</v>
      </c>
      <c r="H333" s="5">
        <v>5.619802</v>
      </c>
      <c r="I333" s="9">
        <v>0.25452540000000001</v>
      </c>
      <c r="J333" s="15"/>
      <c r="K333" s="15"/>
      <c r="L333" s="15"/>
      <c r="M333" s="15"/>
      <c r="P333" s="48">
        <v>-12.553242960005306</v>
      </c>
      <c r="Q333" s="68">
        <f t="shared" si="6"/>
        <v>3.5334123116024342E-6</v>
      </c>
    </row>
    <row r="334" spans="1:17" x14ac:dyDescent="0.2">
      <c r="A334" s="2">
        <v>61</v>
      </c>
      <c r="B334" s="2">
        <v>2003</v>
      </c>
      <c r="C334" s="3">
        <v>0</v>
      </c>
      <c r="D334" s="3">
        <v>1</v>
      </c>
      <c r="E334" s="5">
        <v>0.30673879999999998</v>
      </c>
      <c r="F334" s="5">
        <v>0.43942219999999999</v>
      </c>
      <c r="G334" s="5">
        <v>7.1205099999999993E-2</v>
      </c>
      <c r="H334" s="5">
        <v>6.5491450000000002</v>
      </c>
      <c r="I334" s="9">
        <v>0.24188570000000001</v>
      </c>
      <c r="J334" s="15"/>
      <c r="K334" s="15"/>
      <c r="L334" s="15"/>
      <c r="M334" s="15"/>
      <c r="P334" s="48">
        <v>-13.911629978912702</v>
      </c>
      <c r="Q334" s="68">
        <f t="shared" si="6"/>
        <v>9.083547078029798E-7</v>
      </c>
    </row>
    <row r="335" spans="1:17" x14ac:dyDescent="0.2">
      <c r="A335" s="2">
        <v>61</v>
      </c>
      <c r="B335" s="2">
        <v>2004</v>
      </c>
      <c r="C335" s="3">
        <v>0</v>
      </c>
      <c r="D335" s="3">
        <v>1</v>
      </c>
      <c r="E335" s="5">
        <v>0.3664809</v>
      </c>
      <c r="F335" s="5">
        <v>0.47917270000000001</v>
      </c>
      <c r="G335" s="5">
        <v>7.4601700000000007E-2</v>
      </c>
      <c r="H335" s="5">
        <v>10.345940000000001</v>
      </c>
      <c r="I335" s="9">
        <v>0.22860620000000001</v>
      </c>
      <c r="J335" s="15"/>
      <c r="K335" s="15"/>
      <c r="L335" s="15"/>
      <c r="M335" s="15"/>
      <c r="P335" s="48">
        <v>-20.030609450978872</v>
      </c>
      <c r="Q335" s="68">
        <f t="shared" si="6"/>
        <v>1.9990186476590412E-9</v>
      </c>
    </row>
    <row r="336" spans="1:17" x14ac:dyDescent="0.2">
      <c r="A336" s="2">
        <v>62</v>
      </c>
      <c r="B336" s="2">
        <v>1997</v>
      </c>
      <c r="C336" s="3">
        <v>0</v>
      </c>
      <c r="D336" s="3">
        <v>1</v>
      </c>
      <c r="E336" s="5">
        <v>2.95616E-2</v>
      </c>
      <c r="F336" s="5">
        <v>0.21136160000000001</v>
      </c>
      <c r="G336" s="5">
        <v>5.2333299999999999E-2</v>
      </c>
      <c r="H336" s="5">
        <v>2.1049090000000001</v>
      </c>
      <c r="I336" s="9">
        <v>0.19883290000000001</v>
      </c>
      <c r="J336" s="15"/>
      <c r="K336" s="15"/>
      <c r="L336" s="15"/>
      <c r="M336" s="15"/>
      <c r="P336" s="48">
        <v>-6.488314776796007</v>
      </c>
      <c r="Q336" s="68">
        <f t="shared" si="6"/>
        <v>1.5187999973684831E-3</v>
      </c>
    </row>
    <row r="337" spans="1:17" x14ac:dyDescent="0.2">
      <c r="A337" s="2">
        <v>62</v>
      </c>
      <c r="B337" s="2">
        <v>1998</v>
      </c>
      <c r="C337" s="3">
        <v>0</v>
      </c>
      <c r="D337" s="3">
        <v>1</v>
      </c>
      <c r="E337" s="5">
        <v>3.2088600000000002E-2</v>
      </c>
      <c r="F337" s="5">
        <v>0.12044870000000001</v>
      </c>
      <c r="G337" s="5">
        <v>-0.16361039999999999</v>
      </c>
      <c r="H337" s="5">
        <v>1.5499369999999999</v>
      </c>
      <c r="I337" s="9">
        <v>0.2857383</v>
      </c>
      <c r="J337" s="15"/>
      <c r="K337" s="15"/>
      <c r="L337" s="15"/>
      <c r="M337" s="15"/>
      <c r="P337" s="48">
        <v>-3.689477245343999</v>
      </c>
      <c r="Q337" s="68">
        <f t="shared" si="6"/>
        <v>2.4376023288533916E-2</v>
      </c>
    </row>
    <row r="338" spans="1:17" x14ac:dyDescent="0.2">
      <c r="A338" s="2">
        <v>62</v>
      </c>
      <c r="B338" s="2">
        <v>1999</v>
      </c>
      <c r="C338" s="3">
        <v>0</v>
      </c>
      <c r="D338" s="3">
        <v>1</v>
      </c>
      <c r="E338" s="5">
        <v>5.8323300000000002E-2</v>
      </c>
      <c r="F338" s="5">
        <v>0.13092999999999999</v>
      </c>
      <c r="G338" s="5">
        <v>2.2407300000000002E-2</v>
      </c>
      <c r="H338" s="5">
        <v>1.870107</v>
      </c>
      <c r="I338" s="9">
        <v>0.33595639999999999</v>
      </c>
      <c r="J338" s="15"/>
      <c r="K338" s="15"/>
      <c r="L338" s="15"/>
      <c r="M338" s="15"/>
      <c r="P338" s="48">
        <v>-5.6609100401240013</v>
      </c>
      <c r="Q338" s="68">
        <f t="shared" si="6"/>
        <v>3.4672852140051925E-3</v>
      </c>
    </row>
    <row r="339" spans="1:17" x14ac:dyDescent="0.2">
      <c r="A339" s="2">
        <v>62</v>
      </c>
      <c r="B339" s="2">
        <v>2000</v>
      </c>
      <c r="C339" s="3">
        <v>0</v>
      </c>
      <c r="D339" s="3">
        <v>1</v>
      </c>
      <c r="E339" s="5">
        <v>4.6558500000000003E-2</v>
      </c>
      <c r="F339" s="5">
        <v>0.13012380000000001</v>
      </c>
      <c r="G339" s="5">
        <v>6.1271100000000002E-2</v>
      </c>
      <c r="H339" s="5">
        <v>2.274937</v>
      </c>
      <c r="I339" s="9">
        <v>0.47893360000000001</v>
      </c>
      <c r="J339" s="15"/>
      <c r="K339" s="15"/>
      <c r="L339" s="15"/>
      <c r="M339" s="15"/>
      <c r="P339" s="48">
        <v>-6.5320139740279668</v>
      </c>
      <c r="Q339" s="68">
        <f t="shared" si="6"/>
        <v>1.4539533484003251E-3</v>
      </c>
    </row>
    <row r="340" spans="1:17" x14ac:dyDescent="0.2">
      <c r="A340" s="2">
        <v>63</v>
      </c>
      <c r="B340" s="2">
        <v>1997</v>
      </c>
      <c r="C340" s="3">
        <v>0</v>
      </c>
      <c r="D340" s="3">
        <v>1</v>
      </c>
      <c r="E340" s="5">
        <v>9.3892699999999996E-2</v>
      </c>
      <c r="F340" s="5">
        <v>0.25661610000000001</v>
      </c>
      <c r="G340" s="5">
        <v>3.9420499999999997E-2</v>
      </c>
      <c r="H340" s="5">
        <v>7.0842150000000004</v>
      </c>
      <c r="I340" s="9">
        <v>0.1205357</v>
      </c>
      <c r="J340" s="15"/>
      <c r="K340" s="15"/>
      <c r="L340" s="15"/>
      <c r="M340" s="15"/>
      <c r="P340" s="48">
        <v>-14.407667825943282</v>
      </c>
      <c r="Q340" s="68">
        <f t="shared" si="6"/>
        <v>5.5313243521615198E-7</v>
      </c>
    </row>
    <row r="341" spans="1:17" x14ac:dyDescent="0.2">
      <c r="A341" s="2">
        <v>63</v>
      </c>
      <c r="B341" s="2">
        <v>1998</v>
      </c>
      <c r="C341" s="3">
        <v>0</v>
      </c>
      <c r="D341" s="3">
        <v>1</v>
      </c>
      <c r="E341" s="5">
        <v>0.1151549</v>
      </c>
      <c r="F341" s="5">
        <v>0.29753380000000001</v>
      </c>
      <c r="G341" s="5">
        <v>4.4184000000000001E-2</v>
      </c>
      <c r="H341" s="5">
        <v>6.9431979999999998</v>
      </c>
      <c r="I341" s="9">
        <v>0.1077574</v>
      </c>
      <c r="J341" s="15"/>
      <c r="K341" s="15"/>
      <c r="L341" s="15"/>
      <c r="M341" s="15"/>
      <c r="P341" s="48">
        <v>-14.279651165960546</v>
      </c>
      <c r="Q341" s="68">
        <f t="shared" si="6"/>
        <v>6.2867475626660608E-7</v>
      </c>
    </row>
    <row r="342" spans="1:17" x14ac:dyDescent="0.2">
      <c r="A342" s="2">
        <v>63</v>
      </c>
      <c r="B342" s="2">
        <v>1999</v>
      </c>
      <c r="C342" s="3">
        <v>0</v>
      </c>
      <c r="D342" s="3">
        <v>1</v>
      </c>
      <c r="E342" s="5">
        <v>0.10971499999999999</v>
      </c>
      <c r="F342" s="5">
        <v>0.2973789</v>
      </c>
      <c r="G342" s="5">
        <v>4.0454299999999999E-2</v>
      </c>
      <c r="H342" s="5">
        <v>5.8827769999999999</v>
      </c>
      <c r="I342" s="9">
        <v>9.5808299999999999E-2</v>
      </c>
      <c r="J342" s="15"/>
      <c r="K342" s="15"/>
      <c r="L342" s="15"/>
      <c r="M342" s="15"/>
      <c r="P342" s="48">
        <v>-12.569373716705316</v>
      </c>
      <c r="Q342" s="68">
        <f t="shared" si="6"/>
        <v>3.4768731312927076E-6</v>
      </c>
    </row>
    <row r="343" spans="1:17" x14ac:dyDescent="0.2">
      <c r="A343" s="2">
        <v>63</v>
      </c>
      <c r="B343" s="2">
        <v>2000</v>
      </c>
      <c r="C343" s="3">
        <v>0</v>
      </c>
      <c r="D343" s="3">
        <v>1</v>
      </c>
      <c r="E343" s="5">
        <v>0.14100460000000001</v>
      </c>
      <c r="F343" s="5">
        <v>9.6374600000000005E-2</v>
      </c>
      <c r="G343" s="5">
        <v>6.8806599999999996E-2</v>
      </c>
      <c r="H343" s="5">
        <v>4.3216960000000002</v>
      </c>
      <c r="I343" s="9">
        <v>0.1108591</v>
      </c>
      <c r="J343" s="15"/>
      <c r="K343" s="15"/>
      <c r="L343" s="15"/>
      <c r="M343" s="15"/>
      <c r="P343" s="48">
        <v>-9.993881966897181</v>
      </c>
      <c r="Q343" s="68">
        <f t="shared" si="6"/>
        <v>4.5676453004549733E-5</v>
      </c>
    </row>
    <row r="344" spans="1:17" x14ac:dyDescent="0.2">
      <c r="A344" s="2">
        <v>63</v>
      </c>
      <c r="B344" s="2">
        <v>2001</v>
      </c>
      <c r="C344" s="3">
        <v>0</v>
      </c>
      <c r="D344" s="3">
        <v>1</v>
      </c>
      <c r="E344" s="5">
        <v>0.127304</v>
      </c>
      <c r="F344" s="5">
        <v>-0.13728989999999999</v>
      </c>
      <c r="G344" s="5">
        <v>2.8851000000000002E-2</v>
      </c>
      <c r="H344" s="5">
        <v>4.2823450000000003</v>
      </c>
      <c r="I344" s="9">
        <v>0.1168975</v>
      </c>
      <c r="J344" s="15"/>
      <c r="K344" s="15"/>
      <c r="L344" s="15"/>
      <c r="M344" s="15"/>
      <c r="P344" s="48">
        <v>-9.2737474619966811</v>
      </c>
      <c r="Q344" s="68">
        <f t="shared" si="6"/>
        <v>9.3847323549497074E-5</v>
      </c>
    </row>
    <row r="345" spans="1:17" x14ac:dyDescent="0.2">
      <c r="A345" s="2">
        <v>63</v>
      </c>
      <c r="B345" s="2">
        <v>2002</v>
      </c>
      <c r="C345" s="3">
        <v>0</v>
      </c>
      <c r="D345" s="3">
        <v>1</v>
      </c>
      <c r="E345" s="5">
        <v>0.19598740000000001</v>
      </c>
      <c r="F345" s="5">
        <v>-0.1088884</v>
      </c>
      <c r="G345" s="5">
        <v>3.9818899999999997E-2</v>
      </c>
      <c r="H345" s="5">
        <v>4.3624749999999999</v>
      </c>
      <c r="I345" s="9">
        <v>0.1430633</v>
      </c>
      <c r="J345" s="15"/>
      <c r="K345" s="15"/>
      <c r="L345" s="15"/>
      <c r="M345" s="15"/>
      <c r="P345" s="48">
        <v>-9.4857934999090734</v>
      </c>
      <c r="Q345" s="68">
        <f t="shared" si="6"/>
        <v>7.5917037950441345E-5</v>
      </c>
    </row>
    <row r="346" spans="1:17" x14ac:dyDescent="0.2">
      <c r="A346" s="2">
        <v>63</v>
      </c>
      <c r="B346" s="2">
        <v>2003</v>
      </c>
      <c r="C346" s="3">
        <v>0</v>
      </c>
      <c r="D346" s="3">
        <v>1</v>
      </c>
      <c r="E346" s="5">
        <v>0.2252343</v>
      </c>
      <c r="F346" s="5">
        <v>-0.10129009999999999</v>
      </c>
      <c r="G346" s="5">
        <v>3.9025799999999999E-2</v>
      </c>
      <c r="H346" s="5">
        <v>6.5302110000000004</v>
      </c>
      <c r="I346" s="9">
        <v>0.1255154</v>
      </c>
      <c r="J346" s="15"/>
      <c r="K346" s="15"/>
      <c r="L346" s="15"/>
      <c r="M346" s="15"/>
      <c r="P346" s="48">
        <v>-12.943737566228338</v>
      </c>
      <c r="Q346" s="68">
        <f t="shared" si="6"/>
        <v>2.3911408630186495E-6</v>
      </c>
    </row>
    <row r="347" spans="1:17" x14ac:dyDescent="0.2">
      <c r="A347" s="2">
        <v>63</v>
      </c>
      <c r="B347" s="2">
        <v>2004</v>
      </c>
      <c r="C347" s="3">
        <v>0</v>
      </c>
      <c r="D347" s="3">
        <v>1</v>
      </c>
      <c r="E347" s="5">
        <v>0.28891519999999998</v>
      </c>
      <c r="F347" s="5">
        <v>-6.16663E-2</v>
      </c>
      <c r="G347" s="5">
        <v>5.1513299999999998E-2</v>
      </c>
      <c r="H347" s="5">
        <v>4.7946160000000004</v>
      </c>
      <c r="I347" s="9">
        <v>0.1100164</v>
      </c>
      <c r="J347" s="15"/>
      <c r="K347" s="15"/>
      <c r="L347" s="15"/>
      <c r="M347" s="15"/>
      <c r="P347" s="48">
        <v>-10.318626741004795</v>
      </c>
      <c r="Q347" s="68">
        <f t="shared" si="6"/>
        <v>3.3011328983620693E-5</v>
      </c>
    </row>
    <row r="348" spans="1:17" x14ac:dyDescent="0.2">
      <c r="A348" s="2">
        <v>64</v>
      </c>
      <c r="B348" s="2">
        <v>1999</v>
      </c>
      <c r="C348" s="3">
        <v>0</v>
      </c>
      <c r="D348" s="3">
        <v>1</v>
      </c>
      <c r="E348" s="5">
        <v>0.3833511</v>
      </c>
      <c r="F348" s="5">
        <v>0.42472110000000002</v>
      </c>
      <c r="G348" s="5">
        <v>6.5228300000000003E-2</v>
      </c>
      <c r="H348" s="5">
        <v>1.9500679999999999</v>
      </c>
      <c r="I348" s="9">
        <v>0.16854720000000001</v>
      </c>
      <c r="J348" s="15"/>
      <c r="K348" s="15"/>
      <c r="L348" s="15"/>
      <c r="M348" s="15"/>
      <c r="P348" s="48">
        <v>-6.5270986808159863</v>
      </c>
      <c r="Q348" s="68">
        <f t="shared" si="6"/>
        <v>1.4611070804084144E-3</v>
      </c>
    </row>
    <row r="349" spans="1:17" x14ac:dyDescent="0.2">
      <c r="A349" s="2">
        <v>64</v>
      </c>
      <c r="B349" s="2">
        <v>2000</v>
      </c>
      <c r="C349" s="3">
        <v>0</v>
      </c>
      <c r="D349" s="3">
        <v>1</v>
      </c>
      <c r="E349" s="5">
        <v>0.28978989999999999</v>
      </c>
      <c r="F349" s="5">
        <v>0.45515939999999999</v>
      </c>
      <c r="G349" s="5">
        <v>3.9649999999999998E-2</v>
      </c>
      <c r="H349" s="5">
        <v>1.0742750000000001</v>
      </c>
      <c r="I349" s="9">
        <v>0.1760748</v>
      </c>
      <c r="J349" s="15"/>
      <c r="K349" s="15"/>
      <c r="L349" s="15"/>
      <c r="M349" s="15"/>
      <c r="P349" s="48">
        <v>-5.0052048148171098</v>
      </c>
      <c r="Q349" s="68">
        <f t="shared" si="6"/>
        <v>6.6583377134995896E-3</v>
      </c>
    </row>
    <row r="350" spans="1:17" x14ac:dyDescent="0.2">
      <c r="A350" s="2">
        <v>64</v>
      </c>
      <c r="B350" s="2">
        <v>2001</v>
      </c>
      <c r="C350" s="3">
        <v>0</v>
      </c>
      <c r="D350" s="3">
        <v>1</v>
      </c>
      <c r="E350" s="5">
        <v>0.27382020000000001</v>
      </c>
      <c r="F350" s="5">
        <v>0.43201440000000002</v>
      </c>
      <c r="G350" s="5">
        <v>4.1054500000000001E-2</v>
      </c>
      <c r="H350" s="5">
        <v>1.0293399999999999</v>
      </c>
      <c r="I350" s="9">
        <v>0.1765687</v>
      </c>
      <c r="J350" s="15"/>
      <c r="K350" s="15"/>
      <c r="L350" s="15"/>
      <c r="M350" s="15"/>
      <c r="P350" s="48">
        <v>-4.917489809794624</v>
      </c>
      <c r="Q350" s="68">
        <f t="shared" si="6"/>
        <v>7.2643195841992237E-3</v>
      </c>
    </row>
    <row r="351" spans="1:17" x14ac:dyDescent="0.2">
      <c r="A351" s="2">
        <v>64</v>
      </c>
      <c r="B351" s="2">
        <v>2002</v>
      </c>
      <c r="C351" s="3">
        <v>0</v>
      </c>
      <c r="D351" s="3">
        <v>1</v>
      </c>
      <c r="E351" s="5">
        <v>0.19179589999999999</v>
      </c>
      <c r="F351" s="5">
        <v>0.45602379999999998</v>
      </c>
      <c r="G351" s="5">
        <v>5.3587799999999998E-2</v>
      </c>
      <c r="H351" s="5">
        <v>1.060605</v>
      </c>
      <c r="I351" s="9">
        <v>0.1876632</v>
      </c>
      <c r="J351" s="15"/>
      <c r="K351" s="15"/>
      <c r="L351" s="15"/>
      <c r="M351" s="15"/>
      <c r="P351" s="48">
        <v>-5.1295931991979051</v>
      </c>
      <c r="Q351" s="68">
        <f t="shared" si="6"/>
        <v>5.8841397907527949E-3</v>
      </c>
    </row>
    <row r="352" spans="1:17" x14ac:dyDescent="0.2">
      <c r="A352" s="2">
        <v>64</v>
      </c>
      <c r="B352" s="2">
        <v>2003</v>
      </c>
      <c r="C352" s="3">
        <v>0</v>
      </c>
      <c r="D352" s="3">
        <v>1</v>
      </c>
      <c r="E352" s="5">
        <v>0.21489179999999999</v>
      </c>
      <c r="F352" s="5">
        <v>0.52443980000000001</v>
      </c>
      <c r="G352" s="5">
        <v>5.6263199999999999E-2</v>
      </c>
      <c r="H352" s="5">
        <v>1.5386200000000001</v>
      </c>
      <c r="I352" s="9">
        <v>0.21181749999999999</v>
      </c>
      <c r="J352" s="15"/>
      <c r="K352" s="15"/>
      <c r="L352" s="15"/>
      <c r="M352" s="15"/>
      <c r="P352" s="48">
        <v>-5.9876929448076597</v>
      </c>
      <c r="Q352" s="68">
        <f t="shared" si="6"/>
        <v>2.5031652493081977E-3</v>
      </c>
    </row>
    <row r="353" spans="1:17" x14ac:dyDescent="0.2">
      <c r="A353" s="2">
        <v>64</v>
      </c>
      <c r="B353" s="2">
        <v>2004</v>
      </c>
      <c r="C353" s="3">
        <v>0</v>
      </c>
      <c r="D353" s="3">
        <v>1</v>
      </c>
      <c r="E353" s="5">
        <v>0.20833019999999999</v>
      </c>
      <c r="F353" s="5">
        <v>0.58425050000000001</v>
      </c>
      <c r="G353" s="5">
        <v>5.1084499999999998E-2</v>
      </c>
      <c r="H353" s="5">
        <v>2.1788379999999998</v>
      </c>
      <c r="I353" s="9">
        <v>0.22581799999999999</v>
      </c>
      <c r="J353" s="15"/>
      <c r="K353" s="15"/>
      <c r="L353" s="15"/>
      <c r="M353" s="15"/>
      <c r="P353" s="48">
        <v>-7.0475227832684109</v>
      </c>
      <c r="Q353" s="68">
        <f t="shared" si="6"/>
        <v>8.6880490263818808E-4</v>
      </c>
    </row>
    <row r="354" spans="1:17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0.15237990000000001</v>
      </c>
      <c r="F354" s="5">
        <v>0.1412369</v>
      </c>
      <c r="G354" s="5">
        <v>7.5082599999999999E-2</v>
      </c>
      <c r="H354" s="5">
        <v>2.9317920000000002</v>
      </c>
      <c r="I354" s="9">
        <v>0.22451769999999999</v>
      </c>
      <c r="J354" s="15"/>
      <c r="K354" s="15"/>
      <c r="L354" s="15"/>
      <c r="M354" s="15"/>
      <c r="P354" s="48">
        <v>-7.8192253476112059</v>
      </c>
      <c r="Q354" s="68">
        <f t="shared" si="6"/>
        <v>4.0177143536789043E-4</v>
      </c>
    </row>
    <row r="355" spans="1:17" x14ac:dyDescent="0.2">
      <c r="A355" s="2">
        <v>65</v>
      </c>
      <c r="B355" s="2">
        <v>2000</v>
      </c>
      <c r="C355" s="3">
        <v>0</v>
      </c>
      <c r="D355" s="3">
        <v>1</v>
      </c>
      <c r="E355" s="5">
        <v>6.76596E-2</v>
      </c>
      <c r="F355" s="5">
        <v>6.07942E-2</v>
      </c>
      <c r="G355" s="5">
        <v>6.2018400000000001E-2</v>
      </c>
      <c r="H355" s="5">
        <v>4.2816700000000001</v>
      </c>
      <c r="I355" s="9">
        <v>0.25008940000000002</v>
      </c>
      <c r="J355" s="15"/>
      <c r="K355" s="15"/>
      <c r="L355" s="15"/>
      <c r="M355" s="15"/>
      <c r="P355" s="48">
        <v>-9.7681726643091995</v>
      </c>
      <c r="Q355" s="68">
        <f t="shared" si="6"/>
        <v>5.7241585326290403E-5</v>
      </c>
    </row>
    <row r="356" spans="1:17" x14ac:dyDescent="0.2">
      <c r="A356" s="2">
        <v>65</v>
      </c>
      <c r="B356" s="2">
        <v>2001</v>
      </c>
      <c r="C356" s="3">
        <v>0</v>
      </c>
      <c r="D356" s="3">
        <v>1</v>
      </c>
      <c r="E356" s="5">
        <v>9.6034099999999997E-2</v>
      </c>
      <c r="F356" s="5">
        <v>8.9211499999999999E-2</v>
      </c>
      <c r="G356" s="5">
        <v>7.1138900000000005E-2</v>
      </c>
      <c r="H356" s="5">
        <v>4.856789</v>
      </c>
      <c r="I356" s="9">
        <v>0.24189289999999999</v>
      </c>
      <c r="J356" s="15"/>
      <c r="K356" s="15"/>
      <c r="L356" s="15"/>
      <c r="M356" s="15"/>
      <c r="P356" s="48">
        <v>-10.792273276843488</v>
      </c>
      <c r="Q356" s="68">
        <f t="shared" si="6"/>
        <v>2.0557312634329188E-5</v>
      </c>
    </row>
    <row r="357" spans="1:17" x14ac:dyDescent="0.2">
      <c r="A357" s="2">
        <v>65</v>
      </c>
      <c r="B357" s="2">
        <v>2002</v>
      </c>
      <c r="C357" s="3">
        <v>0</v>
      </c>
      <c r="D357" s="3">
        <v>1</v>
      </c>
      <c r="E357" s="5">
        <v>0.1212966</v>
      </c>
      <c r="F357" s="5">
        <v>5.3348E-2</v>
      </c>
      <c r="G357" s="5">
        <v>7.6365699999999995E-2</v>
      </c>
      <c r="H357" s="5">
        <v>1.7725489999999999</v>
      </c>
      <c r="I357" s="9">
        <v>0.20907709999999999</v>
      </c>
      <c r="J357" s="15"/>
      <c r="K357" s="15"/>
      <c r="L357" s="15"/>
      <c r="M357" s="15"/>
      <c r="P357" s="48">
        <v>-5.8767867510167475</v>
      </c>
      <c r="Q357" s="68">
        <f t="shared" si="6"/>
        <v>2.7959408562617354E-3</v>
      </c>
    </row>
    <row r="358" spans="1:17" x14ac:dyDescent="0.2">
      <c r="A358" s="2">
        <v>65</v>
      </c>
      <c r="B358" s="2">
        <v>2003</v>
      </c>
      <c r="C358" s="3">
        <v>0</v>
      </c>
      <c r="D358" s="3">
        <v>1</v>
      </c>
      <c r="E358" s="5">
        <v>0.14209160000000001</v>
      </c>
      <c r="F358" s="5">
        <v>9.81012E-2</v>
      </c>
      <c r="G358" s="5">
        <v>7.3698200000000005E-2</v>
      </c>
      <c r="H358" s="5">
        <v>1.8183180000000001</v>
      </c>
      <c r="I358" s="9">
        <v>0.2157162</v>
      </c>
      <c r="J358" s="15"/>
      <c r="K358" s="15"/>
      <c r="L358" s="15"/>
      <c r="M358" s="15"/>
      <c r="P358" s="48">
        <v>-5.9807267491321898</v>
      </c>
      <c r="Q358" s="68">
        <f t="shared" si="6"/>
        <v>2.5206195593256886E-3</v>
      </c>
    </row>
    <row r="359" spans="1:17" x14ac:dyDescent="0.2">
      <c r="A359" s="2">
        <v>65</v>
      </c>
      <c r="B359" s="2">
        <v>2004</v>
      </c>
      <c r="C359" s="3">
        <v>0</v>
      </c>
      <c r="D359" s="3">
        <v>1</v>
      </c>
      <c r="E359" s="5">
        <v>0.15050659999999999</v>
      </c>
      <c r="F359" s="5">
        <v>9.1994099999999995E-2</v>
      </c>
      <c r="G359" s="5">
        <v>5.6694099999999997E-2</v>
      </c>
      <c r="H359" s="5">
        <v>2.0554610000000002</v>
      </c>
      <c r="I359" s="9">
        <v>0.20934349999999999</v>
      </c>
      <c r="J359" s="15"/>
      <c r="K359" s="15"/>
      <c r="L359" s="15"/>
      <c r="M359" s="15"/>
      <c r="P359" s="48">
        <v>-6.21420134441688</v>
      </c>
      <c r="Q359" s="68">
        <f t="shared" si="6"/>
        <v>1.9968184118998892E-3</v>
      </c>
    </row>
    <row r="360" spans="1:17" x14ac:dyDescent="0.2">
      <c r="A360" s="2">
        <v>66</v>
      </c>
      <c r="B360" s="2">
        <v>1999</v>
      </c>
      <c r="C360" s="3">
        <v>0</v>
      </c>
      <c r="D360" s="3">
        <v>1</v>
      </c>
      <c r="E360" s="5">
        <v>0.1185789</v>
      </c>
      <c r="F360" s="5">
        <v>0.55898539999999997</v>
      </c>
      <c r="G360" s="5">
        <v>7.1512500000000007E-2</v>
      </c>
      <c r="H360" s="5">
        <v>2.6515949999999999</v>
      </c>
      <c r="I360" s="9">
        <v>0.2314988</v>
      </c>
      <c r="J360" s="15"/>
      <c r="K360" s="15"/>
      <c r="L360" s="15"/>
      <c r="M360" s="15"/>
      <c r="P360" s="48">
        <v>-7.9612448535576972</v>
      </c>
      <c r="Q360" s="68">
        <f t="shared" si="6"/>
        <v>3.4859718101061982E-4</v>
      </c>
    </row>
    <row r="361" spans="1:17" x14ac:dyDescent="0.2">
      <c r="A361" s="2">
        <v>66</v>
      </c>
      <c r="B361" s="2">
        <v>2000</v>
      </c>
      <c r="C361" s="3">
        <v>0</v>
      </c>
      <c r="D361" s="3">
        <v>1</v>
      </c>
      <c r="E361" s="5">
        <v>0.1050831</v>
      </c>
      <c r="F361" s="5">
        <v>0.58511659999999999</v>
      </c>
      <c r="G361" s="5">
        <v>5.9782000000000002E-2</v>
      </c>
      <c r="H361" s="5">
        <v>2.6622300000000001</v>
      </c>
      <c r="I361" s="9">
        <v>0.23866390000000001</v>
      </c>
      <c r="J361" s="15"/>
      <c r="K361" s="15"/>
      <c r="L361" s="15"/>
      <c r="M361" s="15"/>
      <c r="P361" s="48">
        <v>-7.9235073814192534</v>
      </c>
      <c r="Q361" s="68">
        <f t="shared" si="6"/>
        <v>3.6199887791176069E-4</v>
      </c>
    </row>
    <row r="362" spans="1:17" x14ac:dyDescent="0.2">
      <c r="A362" s="2">
        <v>66</v>
      </c>
      <c r="B362" s="2">
        <v>2001</v>
      </c>
      <c r="C362" s="3">
        <v>0</v>
      </c>
      <c r="D362" s="3">
        <v>1</v>
      </c>
      <c r="E362" s="5">
        <v>0.12632570000000001</v>
      </c>
      <c r="F362" s="5">
        <v>0.60012120000000002</v>
      </c>
      <c r="G362" s="5">
        <v>6.7106499999999999E-2</v>
      </c>
      <c r="H362" s="5">
        <v>3.9022260000000002</v>
      </c>
      <c r="I362" s="9">
        <v>0.24099419999999999</v>
      </c>
      <c r="J362" s="15"/>
      <c r="K362" s="15"/>
      <c r="L362" s="15"/>
      <c r="M362" s="15"/>
      <c r="P362" s="48">
        <v>-9.9697131805470551</v>
      </c>
      <c r="Q362" s="68">
        <f t="shared" si="6"/>
        <v>4.6793793777057902E-5</v>
      </c>
    </row>
    <row r="363" spans="1:17" x14ac:dyDescent="0.2">
      <c r="A363" s="2">
        <v>66</v>
      </c>
      <c r="B363" s="2">
        <v>2002</v>
      </c>
      <c r="C363" s="3">
        <v>0</v>
      </c>
      <c r="D363" s="3">
        <v>1</v>
      </c>
      <c r="E363" s="5">
        <v>0.15209800000000001</v>
      </c>
      <c r="F363" s="5">
        <v>0.63693489999999997</v>
      </c>
      <c r="G363" s="5">
        <v>6.0526099999999999E-2</v>
      </c>
      <c r="H363" s="5">
        <v>2.8837920000000001</v>
      </c>
      <c r="I363" s="9">
        <v>0.23544309999999999</v>
      </c>
      <c r="J363" s="15"/>
      <c r="K363" s="15"/>
      <c r="L363" s="15"/>
      <c r="M363" s="15"/>
      <c r="P363" s="48">
        <v>-8.3403969273801231</v>
      </c>
      <c r="Q363" s="68">
        <f t="shared" si="6"/>
        <v>2.3862063306661905E-4</v>
      </c>
    </row>
    <row r="364" spans="1:17" x14ac:dyDescent="0.2">
      <c r="A364" s="2">
        <v>66</v>
      </c>
      <c r="B364" s="2">
        <v>2003</v>
      </c>
      <c r="C364" s="3">
        <v>0</v>
      </c>
      <c r="D364" s="3">
        <v>1</v>
      </c>
      <c r="E364" s="5">
        <v>0.26225939999999998</v>
      </c>
      <c r="F364" s="5">
        <v>0.69388470000000002</v>
      </c>
      <c r="G364" s="5">
        <v>6.1128500000000002E-2</v>
      </c>
      <c r="H364" s="5">
        <v>3.4625840000000001</v>
      </c>
      <c r="I364" s="9">
        <v>0.23008410000000001</v>
      </c>
      <c r="J364" s="15"/>
      <c r="K364" s="15"/>
      <c r="L364" s="15"/>
      <c r="M364" s="15"/>
      <c r="P364" s="48">
        <v>-9.3080503448424885</v>
      </c>
      <c r="Q364" s="68">
        <f t="shared" si="6"/>
        <v>9.0682965321225742E-5</v>
      </c>
    </row>
    <row r="365" spans="1:17" x14ac:dyDescent="0.2">
      <c r="A365" s="2">
        <v>66</v>
      </c>
      <c r="B365" s="2">
        <v>2004</v>
      </c>
      <c r="C365" s="3">
        <v>0</v>
      </c>
      <c r="D365" s="3">
        <v>1</v>
      </c>
      <c r="E365" s="5">
        <v>0.31526029999999999</v>
      </c>
      <c r="F365" s="5">
        <v>0.73763939999999995</v>
      </c>
      <c r="G365" s="5">
        <v>5.7246199999999997E-2</v>
      </c>
      <c r="H365" s="5">
        <v>4.8542240000000003</v>
      </c>
      <c r="I365" s="9">
        <v>0.25003300000000001</v>
      </c>
      <c r="J365" s="15"/>
      <c r="K365" s="15"/>
      <c r="L365" s="15"/>
      <c r="M365" s="15"/>
      <c r="P365" s="48">
        <v>-11.523995028994552</v>
      </c>
      <c r="Q365" s="68">
        <f t="shared" si="6"/>
        <v>9.8898169721042434E-6</v>
      </c>
    </row>
    <row r="366" spans="1:17" x14ac:dyDescent="0.2">
      <c r="A366" s="2">
        <v>67</v>
      </c>
      <c r="B366" s="2">
        <v>1999</v>
      </c>
      <c r="C366" s="3">
        <v>0</v>
      </c>
      <c r="D366" s="3">
        <v>1</v>
      </c>
      <c r="E366" s="5">
        <v>-1.23149E-2</v>
      </c>
      <c r="F366" s="5">
        <v>7.3664900000000005E-2</v>
      </c>
      <c r="G366" s="5">
        <v>7.1138000000000007E-2</v>
      </c>
      <c r="H366" s="5">
        <v>2.0747330000000002</v>
      </c>
      <c r="I366" s="9">
        <v>0.25442219999999999</v>
      </c>
      <c r="J366" s="15"/>
      <c r="K366" s="15"/>
      <c r="L366" s="15"/>
      <c r="M366" s="15"/>
      <c r="P366" s="48">
        <v>-6.3733357447494363</v>
      </c>
      <c r="Q366" s="68">
        <f t="shared" si="6"/>
        <v>1.7035503784243317E-3</v>
      </c>
    </row>
    <row r="367" spans="1:17" x14ac:dyDescent="0.2">
      <c r="A367" s="2">
        <v>68</v>
      </c>
      <c r="B367" s="2">
        <v>1999</v>
      </c>
      <c r="C367" s="3">
        <v>0</v>
      </c>
      <c r="D367" s="3">
        <v>1</v>
      </c>
      <c r="E367" s="5">
        <v>3.1482900000000001E-2</v>
      </c>
      <c r="F367" s="5">
        <v>0.25143300000000002</v>
      </c>
      <c r="G367" s="5">
        <v>4.5379200000000001E-2</v>
      </c>
      <c r="H367" s="5">
        <v>4.4205290000000002</v>
      </c>
      <c r="I367" s="9">
        <v>0.15386459999999999</v>
      </c>
      <c r="J367" s="15"/>
      <c r="K367" s="15"/>
      <c r="L367" s="15"/>
      <c r="M367" s="15"/>
      <c r="P367" s="48">
        <v>-10.208176599970658</v>
      </c>
      <c r="Q367" s="68">
        <f t="shared" si="6"/>
        <v>3.6866271849714217E-5</v>
      </c>
    </row>
    <row r="368" spans="1:17" x14ac:dyDescent="0.2">
      <c r="A368" s="2">
        <v>68</v>
      </c>
      <c r="B368" s="2">
        <v>2000</v>
      </c>
      <c r="C368" s="3">
        <v>0</v>
      </c>
      <c r="D368" s="3">
        <v>1</v>
      </c>
      <c r="E368" s="5">
        <v>-6.2114900000000001E-2</v>
      </c>
      <c r="F368" s="5">
        <v>5.8945299999999999E-2</v>
      </c>
      <c r="G368" s="5">
        <v>3.2893600000000002E-2</v>
      </c>
      <c r="H368" s="5">
        <v>1.088192</v>
      </c>
      <c r="I368" s="9">
        <v>0.12856899999999999</v>
      </c>
      <c r="J368" s="15"/>
      <c r="K368" s="15"/>
      <c r="L368" s="15"/>
      <c r="M368" s="15"/>
      <c r="P368" s="48">
        <v>-4.5725021045124663</v>
      </c>
      <c r="Q368" s="68">
        <f t="shared" si="6"/>
        <v>1.0226415321644E-2</v>
      </c>
    </row>
    <row r="369" spans="1:17" x14ac:dyDescent="0.2">
      <c r="A369" s="2">
        <v>68</v>
      </c>
      <c r="B369" s="2">
        <v>2001</v>
      </c>
      <c r="C369" s="3">
        <v>0</v>
      </c>
      <c r="D369" s="3">
        <v>1</v>
      </c>
      <c r="E369" s="5">
        <v>-7.3574299999999995E-2</v>
      </c>
      <c r="F369" s="5">
        <v>5.9756499999999997E-2</v>
      </c>
      <c r="G369" s="5">
        <v>4.7843200000000002E-2</v>
      </c>
      <c r="H369" s="5">
        <v>0.82447269999999995</v>
      </c>
      <c r="I369" s="9">
        <v>0.1158838</v>
      </c>
      <c r="J369" s="15"/>
      <c r="K369" s="15"/>
      <c r="L369" s="15"/>
      <c r="M369" s="15"/>
      <c r="P369" s="48">
        <v>-4.285613542770748</v>
      </c>
      <c r="Q369" s="68">
        <f t="shared" si="6"/>
        <v>1.3578266218223599E-2</v>
      </c>
    </row>
    <row r="370" spans="1:17" x14ac:dyDescent="0.2">
      <c r="A370" s="2">
        <v>68</v>
      </c>
      <c r="B370" s="2">
        <v>2002</v>
      </c>
      <c r="C370" s="3">
        <v>0</v>
      </c>
      <c r="D370" s="3">
        <v>1</v>
      </c>
      <c r="E370" s="5">
        <v>-2.7499599999999999E-2</v>
      </c>
      <c r="F370" s="5">
        <v>-0.1260385</v>
      </c>
      <c r="G370" s="5">
        <v>5.9821899999999997E-2</v>
      </c>
      <c r="H370" s="5">
        <v>1.013938</v>
      </c>
      <c r="I370" s="9">
        <v>0.1703923</v>
      </c>
      <c r="J370" s="15"/>
      <c r="K370" s="15"/>
      <c r="L370" s="15"/>
      <c r="M370" s="15"/>
      <c r="P370" s="48">
        <v>-4.3603385794742735</v>
      </c>
      <c r="Q370" s="68">
        <f t="shared" si="6"/>
        <v>1.2612943363077146E-2</v>
      </c>
    </row>
    <row r="371" spans="1:17" x14ac:dyDescent="0.2">
      <c r="A371" s="2">
        <v>68</v>
      </c>
      <c r="B371" s="2">
        <v>2003</v>
      </c>
      <c r="C371" s="3">
        <v>0</v>
      </c>
      <c r="D371" s="3">
        <v>1</v>
      </c>
      <c r="E371" s="5">
        <v>-1.06835E-2</v>
      </c>
      <c r="F371" s="5">
        <v>-0.1132094</v>
      </c>
      <c r="G371" s="5">
        <v>5.0565600000000002E-2</v>
      </c>
      <c r="H371" s="5">
        <v>1.0725629999999999</v>
      </c>
      <c r="I371" s="9">
        <v>0.16937630000000001</v>
      </c>
      <c r="J371" s="15"/>
      <c r="K371" s="15"/>
      <c r="L371" s="15"/>
      <c r="M371" s="15"/>
      <c r="P371" s="48">
        <v>-4.3920361414191298</v>
      </c>
      <c r="Q371" s="68">
        <f t="shared" si="6"/>
        <v>1.2224224318053234E-2</v>
      </c>
    </row>
    <row r="372" spans="1:17" x14ac:dyDescent="0.2">
      <c r="A372" s="2">
        <v>68</v>
      </c>
      <c r="B372" s="2">
        <v>2004</v>
      </c>
      <c r="C372" s="3">
        <v>0</v>
      </c>
      <c r="D372" s="3">
        <v>1</v>
      </c>
      <c r="E372" s="5">
        <v>-8.5240000000000003E-3</v>
      </c>
      <c r="F372" s="5">
        <v>-0.1164335</v>
      </c>
      <c r="G372" s="5">
        <v>4.5437699999999998E-2</v>
      </c>
      <c r="H372" s="5">
        <v>1.1036570000000001</v>
      </c>
      <c r="I372" s="9">
        <v>0.18613370000000001</v>
      </c>
      <c r="J372" s="15"/>
      <c r="K372" s="15"/>
      <c r="L372" s="15"/>
      <c r="M372" s="15"/>
      <c r="P372" s="48">
        <v>-4.3846011727052998</v>
      </c>
      <c r="Q372" s="68">
        <f t="shared" si="6"/>
        <v>1.231432637252744E-2</v>
      </c>
    </row>
    <row r="373" spans="1:17" x14ac:dyDescent="0.2">
      <c r="A373" s="2">
        <v>69</v>
      </c>
      <c r="B373" s="2">
        <v>1999</v>
      </c>
      <c r="C373" s="3">
        <v>0</v>
      </c>
      <c r="D373" s="3">
        <v>1</v>
      </c>
      <c r="E373" s="5">
        <v>-0.10833329999999999</v>
      </c>
      <c r="F373" s="5">
        <v>0.29032809999999998</v>
      </c>
      <c r="G373" s="5">
        <v>8.1907800000000003E-2</v>
      </c>
      <c r="H373" s="5">
        <v>3.1082689999999999</v>
      </c>
      <c r="I373" s="9">
        <v>0.18092949999999999</v>
      </c>
      <c r="J373" s="15"/>
      <c r="K373" s="15"/>
      <c r="L373" s="15"/>
      <c r="M373" s="15"/>
      <c r="P373" s="48">
        <v>-8.5068857285249511</v>
      </c>
      <c r="Q373" s="68">
        <f t="shared" si="6"/>
        <v>2.0203132864944029E-4</v>
      </c>
    </row>
    <row r="374" spans="1:17" x14ac:dyDescent="0.2">
      <c r="A374" s="2">
        <v>69</v>
      </c>
      <c r="B374" s="2">
        <v>2000</v>
      </c>
      <c r="C374" s="3">
        <v>0</v>
      </c>
      <c r="D374" s="3">
        <v>1</v>
      </c>
      <c r="E374" s="5">
        <v>-9.9961300000000003E-2</v>
      </c>
      <c r="F374" s="5">
        <v>0.29538189999999998</v>
      </c>
      <c r="G374" s="5">
        <v>6.4254900000000004E-2</v>
      </c>
      <c r="H374" s="5">
        <v>2.2728199999999998</v>
      </c>
      <c r="I374" s="9">
        <v>0.1336128</v>
      </c>
      <c r="J374" s="15"/>
      <c r="K374" s="15"/>
      <c r="L374" s="15"/>
      <c r="M374" s="15"/>
      <c r="P374" s="48">
        <v>-7.0675173395714053</v>
      </c>
      <c r="Q374" s="68">
        <f t="shared" si="6"/>
        <v>8.5162069570090648E-4</v>
      </c>
    </row>
    <row r="375" spans="1:17" x14ac:dyDescent="0.2">
      <c r="A375" s="2">
        <v>69</v>
      </c>
      <c r="B375" s="2">
        <v>2001</v>
      </c>
      <c r="C375" s="3">
        <v>0</v>
      </c>
      <c r="D375" s="3">
        <v>1</v>
      </c>
      <c r="E375" s="5">
        <v>-1.6562299999999999E-2</v>
      </c>
      <c r="F375" s="5">
        <v>0.32004159999999998</v>
      </c>
      <c r="G375" s="5">
        <v>7.6657600000000006E-2</v>
      </c>
      <c r="H375" s="5">
        <v>2.1734330000000002</v>
      </c>
      <c r="I375" s="9">
        <v>0.1486973</v>
      </c>
      <c r="J375" s="15"/>
      <c r="K375" s="15"/>
      <c r="L375" s="15"/>
      <c r="M375" s="15"/>
      <c r="P375" s="48">
        <v>-7.0002923011299529</v>
      </c>
      <c r="Q375" s="68">
        <f t="shared" si="6"/>
        <v>9.1078517453119538E-4</v>
      </c>
    </row>
    <row r="376" spans="1:17" x14ac:dyDescent="0.2">
      <c r="A376" s="2">
        <v>69</v>
      </c>
      <c r="B376" s="2">
        <v>2002</v>
      </c>
      <c r="C376" s="3">
        <v>0</v>
      </c>
      <c r="D376" s="3">
        <v>1</v>
      </c>
      <c r="E376" s="5">
        <v>4.3800000000000002E-3</v>
      </c>
      <c r="F376" s="5">
        <v>0.32967580000000002</v>
      </c>
      <c r="G376" s="5">
        <v>5.5579200000000002E-2</v>
      </c>
      <c r="H376" s="5">
        <v>1.536754</v>
      </c>
      <c r="I376" s="9">
        <v>0.14881269999999999</v>
      </c>
      <c r="J376" s="15"/>
      <c r="K376" s="15"/>
      <c r="L376" s="15"/>
      <c r="M376" s="15"/>
      <c r="P376" s="48">
        <v>-5.8223374389659748</v>
      </c>
      <c r="Q376" s="68">
        <f t="shared" si="6"/>
        <v>2.9519369187956026E-3</v>
      </c>
    </row>
    <row r="377" spans="1:17" x14ac:dyDescent="0.2">
      <c r="A377" s="2">
        <v>69</v>
      </c>
      <c r="B377" s="2">
        <v>2003</v>
      </c>
      <c r="C377" s="3">
        <v>0</v>
      </c>
      <c r="D377" s="3">
        <v>1</v>
      </c>
      <c r="E377" s="5">
        <v>3.9497200000000003E-2</v>
      </c>
      <c r="F377" s="5">
        <v>0.34403980000000001</v>
      </c>
      <c r="G377" s="5">
        <v>6.8530800000000003E-2</v>
      </c>
      <c r="H377" s="5">
        <v>1.7790109999999999</v>
      </c>
      <c r="I377" s="9">
        <v>0.1352333</v>
      </c>
      <c r="J377" s="15"/>
      <c r="K377" s="15"/>
      <c r="L377" s="15"/>
      <c r="M377" s="15"/>
      <c r="P377" s="48">
        <v>-6.3267452210520476</v>
      </c>
      <c r="Q377" s="68">
        <f t="shared" si="6"/>
        <v>1.7846526650214811E-3</v>
      </c>
    </row>
    <row r="378" spans="1:17" x14ac:dyDescent="0.2">
      <c r="A378" s="2">
        <v>69</v>
      </c>
      <c r="B378" s="2">
        <v>2004</v>
      </c>
      <c r="C378" s="3">
        <v>0</v>
      </c>
      <c r="D378" s="3">
        <v>1</v>
      </c>
      <c r="E378" s="5">
        <v>-5.7111599999999998E-2</v>
      </c>
      <c r="F378" s="5">
        <v>0.33628940000000002</v>
      </c>
      <c r="G378" s="5">
        <v>5.8042900000000001E-2</v>
      </c>
      <c r="H378" s="5">
        <v>1.422177</v>
      </c>
      <c r="I378" s="9">
        <v>0.11590979999999999</v>
      </c>
      <c r="J378" s="15"/>
      <c r="K378" s="15"/>
      <c r="L378" s="15"/>
      <c r="M378" s="15"/>
      <c r="P378" s="48">
        <v>-5.7149446801982924</v>
      </c>
      <c r="Q378" s="68">
        <f t="shared" si="6"/>
        <v>3.2855027583574324E-3</v>
      </c>
    </row>
    <row r="379" spans="1:17" x14ac:dyDescent="0.2">
      <c r="A379" s="2">
        <v>70</v>
      </c>
      <c r="B379" s="2">
        <v>1999</v>
      </c>
      <c r="C379" s="3">
        <v>0</v>
      </c>
      <c r="D379" s="3">
        <v>1</v>
      </c>
      <c r="E379" s="5">
        <v>5.3413799999999997E-2</v>
      </c>
      <c r="F379" s="5">
        <v>0.1121973</v>
      </c>
      <c r="G379" s="5">
        <v>5.08761E-2</v>
      </c>
      <c r="H379" s="5">
        <v>0.7646733</v>
      </c>
      <c r="I379" s="9">
        <v>0.1263842</v>
      </c>
      <c r="J379" s="15"/>
      <c r="K379" s="15"/>
      <c r="L379" s="15"/>
      <c r="M379" s="15"/>
      <c r="P379" s="48">
        <v>-4.2316974990685026</v>
      </c>
      <c r="Q379" s="68">
        <f t="shared" si="6"/>
        <v>1.4319676739277826E-2</v>
      </c>
    </row>
    <row r="380" spans="1:17" x14ac:dyDescent="0.2">
      <c r="A380" s="2">
        <v>70</v>
      </c>
      <c r="B380" s="2">
        <v>2000</v>
      </c>
      <c r="C380" s="3">
        <v>0</v>
      </c>
      <c r="D380" s="3">
        <v>1</v>
      </c>
      <c r="E380" s="5">
        <v>7.0123500000000005E-2</v>
      </c>
      <c r="F380" s="5">
        <v>0.12937290000000001</v>
      </c>
      <c r="G380" s="5">
        <v>5.9364199999999999E-2</v>
      </c>
      <c r="H380" s="5">
        <v>0.62998620000000005</v>
      </c>
      <c r="I380" s="9">
        <v>0.1387535</v>
      </c>
      <c r="J380" s="15"/>
      <c r="K380" s="15"/>
      <c r="L380" s="15"/>
      <c r="M380" s="15"/>
      <c r="P380" s="48">
        <v>-4.0953418300746876</v>
      </c>
      <c r="Q380" s="68">
        <f t="shared" si="6"/>
        <v>1.6377369733389935E-2</v>
      </c>
    </row>
    <row r="381" spans="1:17" x14ac:dyDescent="0.2">
      <c r="A381" s="2">
        <v>70</v>
      </c>
      <c r="B381" s="2">
        <v>2001</v>
      </c>
      <c r="C381" s="3">
        <v>0</v>
      </c>
      <c r="D381" s="3">
        <v>1</v>
      </c>
      <c r="E381" s="5">
        <v>5.8799499999999998E-2</v>
      </c>
      <c r="F381" s="5">
        <v>0.1054205</v>
      </c>
      <c r="G381" s="5">
        <v>4.8049500000000002E-2</v>
      </c>
      <c r="H381" s="5">
        <v>0.86998790000000004</v>
      </c>
      <c r="I381" s="9">
        <v>0.1188399</v>
      </c>
      <c r="J381" s="15"/>
      <c r="K381" s="15"/>
      <c r="L381" s="15"/>
      <c r="M381" s="15"/>
      <c r="P381" s="48">
        <v>-4.3695057362171239</v>
      </c>
      <c r="Q381" s="68">
        <f t="shared" si="6"/>
        <v>1.2499285517621373E-2</v>
      </c>
    </row>
    <row r="382" spans="1:17" x14ac:dyDescent="0.2">
      <c r="A382" s="2">
        <v>70</v>
      </c>
      <c r="B382" s="2">
        <v>2002</v>
      </c>
      <c r="C382" s="3">
        <v>0</v>
      </c>
      <c r="D382" s="3">
        <v>1</v>
      </c>
      <c r="E382" s="5">
        <v>6.7398299999999994E-2</v>
      </c>
      <c r="F382" s="5">
        <v>0.13252359999999999</v>
      </c>
      <c r="G382" s="5">
        <v>5.51935E-2</v>
      </c>
      <c r="H382" s="5">
        <v>1.1333709999999999</v>
      </c>
      <c r="I382" s="9">
        <v>0.1316109</v>
      </c>
      <c r="J382" s="15"/>
      <c r="K382" s="15"/>
      <c r="L382" s="15"/>
      <c r="M382" s="15"/>
      <c r="P382" s="48">
        <v>-4.8743066899564349</v>
      </c>
      <c r="Q382" s="68">
        <f t="shared" si="6"/>
        <v>7.5824566195464788E-3</v>
      </c>
    </row>
    <row r="383" spans="1:17" x14ac:dyDescent="0.2">
      <c r="A383" s="2">
        <v>70</v>
      </c>
      <c r="B383" s="2">
        <v>2003</v>
      </c>
      <c r="C383" s="3">
        <v>0</v>
      </c>
      <c r="D383" s="3">
        <v>1</v>
      </c>
      <c r="E383" s="5">
        <v>4.79686E-2</v>
      </c>
      <c r="F383" s="5">
        <v>0.15467330000000001</v>
      </c>
      <c r="G383" s="5">
        <v>5.4837499999999997E-2</v>
      </c>
      <c r="H383" s="5">
        <v>1.6107849999999999</v>
      </c>
      <c r="I383" s="9">
        <v>0.14685819999999999</v>
      </c>
      <c r="J383" s="15"/>
      <c r="K383" s="15"/>
      <c r="L383" s="15"/>
      <c r="M383" s="15"/>
      <c r="P383" s="48">
        <v>-5.6630704174743434</v>
      </c>
      <c r="Q383" s="68">
        <f t="shared" si="6"/>
        <v>3.4598285434184234E-3</v>
      </c>
    </row>
    <row r="384" spans="1:17" x14ac:dyDescent="0.2">
      <c r="A384" s="2">
        <v>70</v>
      </c>
      <c r="B384" s="2">
        <v>2004</v>
      </c>
      <c r="C384" s="3">
        <v>0</v>
      </c>
      <c r="D384" s="3">
        <v>1</v>
      </c>
      <c r="E384" s="5">
        <v>4.6171299999999998E-2</v>
      </c>
      <c r="F384" s="5">
        <v>0.17526269999999999</v>
      </c>
      <c r="G384" s="5">
        <v>5.7063900000000001E-2</v>
      </c>
      <c r="H384" s="5">
        <v>1.526276</v>
      </c>
      <c r="I384" s="9">
        <v>0.1501371</v>
      </c>
      <c r="J384" s="15"/>
      <c r="K384" s="15"/>
      <c r="L384" s="15"/>
      <c r="M384" s="15"/>
      <c r="P384" s="48">
        <v>-5.5748569493177484</v>
      </c>
      <c r="Q384" s="68">
        <f t="shared" si="6"/>
        <v>3.7776929146042396E-3</v>
      </c>
    </row>
    <row r="385" spans="1:17" x14ac:dyDescent="0.2">
      <c r="A385" s="2">
        <v>71</v>
      </c>
      <c r="B385" s="2">
        <v>1999</v>
      </c>
      <c r="C385" s="3">
        <v>0</v>
      </c>
      <c r="D385" s="3">
        <v>1</v>
      </c>
      <c r="E385" s="5">
        <v>0.24634909999999999</v>
      </c>
      <c r="F385" s="5">
        <v>0.51878150000000001</v>
      </c>
      <c r="G385" s="5">
        <v>7.3504399999999998E-2</v>
      </c>
      <c r="H385" s="5">
        <v>2.2878090000000002</v>
      </c>
      <c r="I385" s="9">
        <v>0.3501513</v>
      </c>
      <c r="J385" s="15"/>
      <c r="K385" s="15"/>
      <c r="L385" s="15"/>
      <c r="M385" s="15"/>
      <c r="P385" s="48">
        <v>-7.2125155108804861</v>
      </c>
      <c r="Q385" s="68">
        <f t="shared" si="6"/>
        <v>7.3675692327518643E-4</v>
      </c>
    </row>
    <row r="386" spans="1:17" x14ac:dyDescent="0.2">
      <c r="A386" s="2">
        <v>71</v>
      </c>
      <c r="B386" s="2">
        <v>2000</v>
      </c>
      <c r="C386" s="3">
        <v>0</v>
      </c>
      <c r="D386" s="3">
        <v>1</v>
      </c>
      <c r="E386" s="5">
        <v>0.1062681</v>
      </c>
      <c r="F386" s="5">
        <v>0.442801</v>
      </c>
      <c r="G386" s="5">
        <v>6.4849199999999996E-2</v>
      </c>
      <c r="H386" s="5">
        <v>1.6775119999999999</v>
      </c>
      <c r="I386" s="9">
        <v>0.33176800000000001</v>
      </c>
      <c r="J386" s="15"/>
      <c r="K386" s="15"/>
      <c r="L386" s="15"/>
      <c r="M386" s="15"/>
      <c r="P386" s="48">
        <v>-6.1296823648161203</v>
      </c>
      <c r="Q386" s="68">
        <f t="shared" si="6"/>
        <v>2.1725422129587678E-3</v>
      </c>
    </row>
    <row r="387" spans="1:17" x14ac:dyDescent="0.2">
      <c r="A387" s="2">
        <v>71</v>
      </c>
      <c r="B387" s="2">
        <v>2001</v>
      </c>
      <c r="C387" s="3">
        <v>0</v>
      </c>
      <c r="D387" s="3">
        <v>1</v>
      </c>
      <c r="E387" s="5">
        <v>0.20755850000000001</v>
      </c>
      <c r="F387" s="5">
        <v>0.49016860000000001</v>
      </c>
      <c r="G387" s="5">
        <v>7.0566500000000004E-2</v>
      </c>
      <c r="H387" s="5">
        <v>2.528778</v>
      </c>
      <c r="I387" s="9">
        <v>0.31490699999999999</v>
      </c>
      <c r="J387" s="15"/>
      <c r="K387" s="15"/>
      <c r="L387" s="15"/>
      <c r="M387" s="15"/>
      <c r="P387" s="48">
        <v>-7.569333728080105</v>
      </c>
      <c r="Q387" s="68">
        <f t="shared" ref="Q387:Q450" si="7">logistic(P387)</f>
        <v>5.1576999853165386E-4</v>
      </c>
    </row>
    <row r="388" spans="1:17" x14ac:dyDescent="0.2">
      <c r="A388" s="2">
        <v>71</v>
      </c>
      <c r="B388" s="2">
        <v>2002</v>
      </c>
      <c r="C388" s="3">
        <v>0</v>
      </c>
      <c r="D388" s="3">
        <v>1</v>
      </c>
      <c r="E388" s="5">
        <v>0.21110619999999999</v>
      </c>
      <c r="F388" s="5">
        <v>0.44686369999999997</v>
      </c>
      <c r="G388" s="5">
        <v>6.4445600000000006E-2</v>
      </c>
      <c r="H388" s="5">
        <v>2.0454460000000001</v>
      </c>
      <c r="I388" s="9">
        <v>0.31090889999999999</v>
      </c>
      <c r="J388" s="15"/>
      <c r="K388" s="15"/>
      <c r="L388" s="15"/>
      <c r="M388" s="15"/>
      <c r="P388" s="48">
        <v>-6.6881799687776979</v>
      </c>
      <c r="Q388" s="68">
        <f t="shared" si="7"/>
        <v>1.2439981878559978E-3</v>
      </c>
    </row>
    <row r="389" spans="1:17" x14ac:dyDescent="0.2">
      <c r="A389" s="2">
        <v>71</v>
      </c>
      <c r="B389" s="2">
        <v>2003</v>
      </c>
      <c r="C389" s="3">
        <v>0</v>
      </c>
      <c r="D389" s="3">
        <v>1</v>
      </c>
      <c r="E389" s="5">
        <v>0.22897419999999999</v>
      </c>
      <c r="F389" s="5">
        <v>0.51673950000000002</v>
      </c>
      <c r="G389" s="5">
        <v>5.0957500000000003E-2</v>
      </c>
      <c r="H389" s="5">
        <v>2.3216519999999998</v>
      </c>
      <c r="I389" s="9">
        <v>0.31393900000000002</v>
      </c>
      <c r="J389" s="15"/>
      <c r="K389" s="15"/>
      <c r="L389" s="15"/>
      <c r="M389" s="15"/>
      <c r="P389" s="48">
        <v>-7.1127661249172451</v>
      </c>
      <c r="Q389" s="68">
        <f t="shared" si="7"/>
        <v>8.1397538517617273E-4</v>
      </c>
    </row>
    <row r="390" spans="1:17" x14ac:dyDescent="0.2">
      <c r="A390" s="2">
        <v>71</v>
      </c>
      <c r="B390" s="2">
        <v>2004</v>
      </c>
      <c r="C390" s="3">
        <v>0</v>
      </c>
      <c r="D390" s="3">
        <v>1</v>
      </c>
      <c r="E390" s="5">
        <v>0.22542760000000001</v>
      </c>
      <c r="F390" s="5">
        <v>0.55324669999999998</v>
      </c>
      <c r="G390" s="5">
        <v>5.7829499999999999E-2</v>
      </c>
      <c r="H390" s="5">
        <v>2.6885110000000001</v>
      </c>
      <c r="I390" s="9">
        <v>0.31501990000000002</v>
      </c>
      <c r="J390" s="15"/>
      <c r="K390" s="15"/>
      <c r="L390" s="15"/>
      <c r="M390" s="15"/>
      <c r="P390" s="48">
        <v>-7.8062410181292208</v>
      </c>
      <c r="Q390" s="68">
        <f t="shared" si="7"/>
        <v>4.0702004585066643E-4</v>
      </c>
    </row>
    <row r="391" spans="1:17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0.15831609999999999</v>
      </c>
      <c r="F391" s="5">
        <v>0.111305</v>
      </c>
      <c r="G391" s="5">
        <v>4.4752599999999997E-2</v>
      </c>
      <c r="H391" s="5">
        <v>0.36114309999999999</v>
      </c>
      <c r="I391" s="9">
        <v>1.007002</v>
      </c>
      <c r="J391" s="15"/>
      <c r="K391" s="15"/>
      <c r="L391" s="15"/>
      <c r="M391" s="15"/>
      <c r="P391" s="48">
        <v>-2.9491455875205594</v>
      </c>
      <c r="Q391" s="68">
        <f t="shared" si="7"/>
        <v>4.9776909015858524E-2</v>
      </c>
    </row>
    <row r="392" spans="1:17" x14ac:dyDescent="0.2">
      <c r="A392" s="2">
        <v>72</v>
      </c>
      <c r="B392" s="2">
        <v>2000</v>
      </c>
      <c r="C392" s="3">
        <v>0</v>
      </c>
      <c r="D392" s="3">
        <v>1</v>
      </c>
      <c r="E392" s="5">
        <v>0.2718526</v>
      </c>
      <c r="F392" s="5">
        <v>-3.0235600000000001E-2</v>
      </c>
      <c r="G392" s="5">
        <v>5.2559599999999998E-2</v>
      </c>
      <c r="H392" s="5">
        <v>0.43611349999999999</v>
      </c>
      <c r="I392" s="9">
        <v>1.3193109999999999</v>
      </c>
      <c r="J392" s="15"/>
      <c r="K392" s="15"/>
      <c r="L392" s="15"/>
      <c r="M392" s="15"/>
      <c r="P392" s="48">
        <v>-2.6846690361991952</v>
      </c>
      <c r="Q392" s="68">
        <f t="shared" si="7"/>
        <v>6.3884085244770128E-2</v>
      </c>
    </row>
    <row r="393" spans="1:17" x14ac:dyDescent="0.2">
      <c r="A393" s="2">
        <v>73</v>
      </c>
      <c r="B393" s="2">
        <v>1999</v>
      </c>
      <c r="C393" s="3">
        <v>0</v>
      </c>
      <c r="D393" s="3">
        <v>1</v>
      </c>
      <c r="E393" s="5">
        <v>0.18901000000000001</v>
      </c>
      <c r="F393" s="5">
        <v>0.30207089999999998</v>
      </c>
      <c r="G393" s="5">
        <v>0.119214</v>
      </c>
      <c r="H393" s="5">
        <v>5.9035149999999996</v>
      </c>
      <c r="I393" s="9">
        <v>1.47393</v>
      </c>
      <c r="J393" s="15"/>
      <c r="K393" s="15"/>
      <c r="L393" s="15"/>
      <c r="M393" s="15"/>
      <c r="P393" s="48">
        <v>-12.352333805968854</v>
      </c>
      <c r="Q393" s="68">
        <f t="shared" si="7"/>
        <v>4.3196415848513047E-6</v>
      </c>
    </row>
    <row r="394" spans="1:17" x14ac:dyDescent="0.2">
      <c r="A394" s="2">
        <v>73</v>
      </c>
      <c r="B394" s="2">
        <v>2000</v>
      </c>
      <c r="C394" s="3">
        <v>0</v>
      </c>
      <c r="D394" s="3">
        <v>1</v>
      </c>
      <c r="E394" s="5">
        <v>7.7470800000000006E-2</v>
      </c>
      <c r="F394" s="5">
        <v>0.30065829999999999</v>
      </c>
      <c r="G394" s="5">
        <v>8.6640999999999996E-2</v>
      </c>
      <c r="H394" s="5">
        <v>2.8473069999999998</v>
      </c>
      <c r="I394" s="9">
        <v>1.163489</v>
      </c>
      <c r="J394" s="15"/>
      <c r="K394" s="15"/>
      <c r="L394" s="15"/>
      <c r="M394" s="15"/>
      <c r="P394" s="48">
        <v>-7.4579893547588423</v>
      </c>
      <c r="Q394" s="68">
        <f t="shared" si="7"/>
        <v>5.7648225272863578E-4</v>
      </c>
    </row>
    <row r="395" spans="1:17" x14ac:dyDescent="0.2">
      <c r="A395" s="2">
        <v>73</v>
      </c>
      <c r="B395" s="2">
        <v>2001</v>
      </c>
      <c r="C395" s="3">
        <v>0</v>
      </c>
      <c r="D395" s="3">
        <v>1</v>
      </c>
      <c r="E395" s="5">
        <v>0.15770980000000001</v>
      </c>
      <c r="F395" s="5">
        <v>0.26578659999999998</v>
      </c>
      <c r="G395" s="5">
        <v>0.1213122</v>
      </c>
      <c r="H395" s="5">
        <v>2.9546739999999998</v>
      </c>
      <c r="I395" s="9">
        <v>0.9777806</v>
      </c>
      <c r="J395" s="15"/>
      <c r="K395" s="15"/>
      <c r="L395" s="15"/>
      <c r="M395" s="15"/>
      <c r="P395" s="48">
        <v>-7.9375580426805943</v>
      </c>
      <c r="Q395" s="68">
        <f t="shared" si="7"/>
        <v>3.5694992350202519E-4</v>
      </c>
    </row>
    <row r="396" spans="1:17" x14ac:dyDescent="0.2">
      <c r="A396" s="2">
        <v>73</v>
      </c>
      <c r="B396" s="2">
        <v>2002</v>
      </c>
      <c r="C396" s="3">
        <v>0</v>
      </c>
      <c r="D396" s="3">
        <v>1</v>
      </c>
      <c r="E396" s="5">
        <v>0.1787986</v>
      </c>
      <c r="F396" s="5">
        <v>0.26532919999999999</v>
      </c>
      <c r="G396" s="5">
        <v>0.1017961</v>
      </c>
      <c r="H396" s="5">
        <v>1.928504</v>
      </c>
      <c r="I396" s="9">
        <v>0.9399824</v>
      </c>
      <c r="J396" s="15"/>
      <c r="K396" s="15"/>
      <c r="L396" s="15"/>
      <c r="M396" s="15"/>
      <c r="P396" s="48">
        <v>-6.1601724823219275</v>
      </c>
      <c r="Q396" s="68">
        <f t="shared" si="7"/>
        <v>2.1074383010846768E-3</v>
      </c>
    </row>
    <row r="397" spans="1:17" x14ac:dyDescent="0.2">
      <c r="A397" s="2">
        <v>73</v>
      </c>
      <c r="B397" s="2">
        <v>2003</v>
      </c>
      <c r="C397" s="3">
        <v>0</v>
      </c>
      <c r="D397" s="3">
        <v>1</v>
      </c>
      <c r="E397" s="5">
        <v>0.1688182</v>
      </c>
      <c r="F397" s="5">
        <v>0.31858789999999998</v>
      </c>
      <c r="G397" s="5">
        <v>0.12884660000000001</v>
      </c>
      <c r="H397" s="5">
        <v>3.3380239999999999</v>
      </c>
      <c r="I397" s="9">
        <v>1.0020560000000001</v>
      </c>
      <c r="J397" s="15"/>
      <c r="K397" s="15"/>
      <c r="L397" s="15"/>
      <c r="M397" s="15"/>
      <c r="P397" s="48">
        <v>-8.6658562754241526</v>
      </c>
      <c r="Q397" s="68">
        <f t="shared" si="7"/>
        <v>1.7234218109624076E-4</v>
      </c>
    </row>
    <row r="398" spans="1:17" x14ac:dyDescent="0.2">
      <c r="A398" s="2">
        <v>73</v>
      </c>
      <c r="B398" s="2">
        <v>2004</v>
      </c>
      <c r="C398" s="3">
        <v>0</v>
      </c>
      <c r="D398" s="3">
        <v>1</v>
      </c>
      <c r="E398" s="5">
        <v>0.2067447</v>
      </c>
      <c r="F398" s="5">
        <v>0.38140049999999998</v>
      </c>
      <c r="G398" s="5">
        <v>0.1128574</v>
      </c>
      <c r="H398" s="5">
        <v>3.0627409999999999</v>
      </c>
      <c r="I398" s="9">
        <v>0.94271479999999996</v>
      </c>
      <c r="J398" s="15"/>
      <c r="K398" s="15"/>
      <c r="L398" s="15"/>
      <c r="M398" s="15"/>
      <c r="P398" s="48">
        <v>-8.2116587040234084</v>
      </c>
      <c r="Q398" s="68">
        <f t="shared" si="7"/>
        <v>2.7139638316376436E-4</v>
      </c>
    </row>
    <row r="399" spans="1:17" x14ac:dyDescent="0.2">
      <c r="A399" s="2">
        <v>74</v>
      </c>
      <c r="B399" s="2">
        <v>1999</v>
      </c>
      <c r="C399" s="3">
        <v>0</v>
      </c>
      <c r="D399" s="3">
        <v>1</v>
      </c>
      <c r="E399" s="5">
        <v>6.4599500000000004E-2</v>
      </c>
      <c r="F399" s="5">
        <v>-0.11623459999999999</v>
      </c>
      <c r="G399" s="5">
        <v>1.8562499999999999E-2</v>
      </c>
      <c r="H399" s="5">
        <v>0.30531079999999999</v>
      </c>
      <c r="I399" s="9">
        <v>0.22483230000000001</v>
      </c>
      <c r="J399" s="15"/>
      <c r="K399" s="15"/>
      <c r="L399" s="15"/>
      <c r="M399" s="15"/>
      <c r="P399" s="48">
        <v>-2.8433922668916685</v>
      </c>
      <c r="Q399" s="68">
        <f t="shared" si="7"/>
        <v>5.502388611582635E-2</v>
      </c>
    </row>
    <row r="400" spans="1:17" x14ac:dyDescent="0.2">
      <c r="A400" s="2">
        <v>74</v>
      </c>
      <c r="B400" s="2">
        <v>2000</v>
      </c>
      <c r="C400" s="3">
        <v>1</v>
      </c>
      <c r="D400" s="3">
        <v>1</v>
      </c>
      <c r="E400" s="5">
        <v>6.5496899999999997E-2</v>
      </c>
      <c r="F400" s="5">
        <v>-0.1320064</v>
      </c>
      <c r="G400" s="5">
        <v>4.3704E-3</v>
      </c>
      <c r="H400" s="5">
        <v>8.4955199999999995E-2</v>
      </c>
      <c r="I400" s="9">
        <v>0.1891719</v>
      </c>
      <c r="J400" s="15"/>
      <c r="K400" s="15"/>
      <c r="L400" s="15"/>
      <c r="M400" s="15"/>
      <c r="P400" s="48">
        <v>-2.3775072950598521</v>
      </c>
      <c r="Q400" s="68">
        <f t="shared" si="7"/>
        <v>8.4904037005151256E-2</v>
      </c>
    </row>
    <row r="401" spans="1:17" x14ac:dyDescent="0.2">
      <c r="A401" s="2">
        <v>75</v>
      </c>
      <c r="B401" s="2">
        <v>1999</v>
      </c>
      <c r="C401" s="3">
        <v>0</v>
      </c>
      <c r="D401" s="3">
        <v>1</v>
      </c>
      <c r="E401" s="5">
        <v>9.3111100000000002E-2</v>
      </c>
      <c r="F401" s="5">
        <v>-4.1657800000000002E-2</v>
      </c>
      <c r="G401" s="5">
        <v>2.56142E-2</v>
      </c>
      <c r="H401" s="5">
        <v>0.3656778</v>
      </c>
      <c r="I401" s="9">
        <v>0.34493600000000002</v>
      </c>
      <c r="J401" s="15"/>
      <c r="K401" s="15"/>
      <c r="L401" s="15"/>
      <c r="M401" s="15"/>
      <c r="P401" s="48">
        <v>-3.0181897560565814</v>
      </c>
      <c r="Q401" s="68">
        <f t="shared" si="7"/>
        <v>4.6610852651988319E-2</v>
      </c>
    </row>
    <row r="402" spans="1:17" x14ac:dyDescent="0.2">
      <c r="A402" s="2">
        <v>75</v>
      </c>
      <c r="B402" s="2">
        <v>2000</v>
      </c>
      <c r="C402" s="3">
        <v>0</v>
      </c>
      <c r="D402" s="3">
        <v>1</v>
      </c>
      <c r="E402" s="5">
        <v>-1.65801E-2</v>
      </c>
      <c r="F402" s="5">
        <v>-6.0391100000000003E-2</v>
      </c>
      <c r="G402" s="5">
        <v>3.00085E-2</v>
      </c>
      <c r="H402" s="5">
        <v>0.66758130000000004</v>
      </c>
      <c r="I402" s="9">
        <v>0.37610529999999998</v>
      </c>
      <c r="J402" s="15"/>
      <c r="K402" s="15"/>
      <c r="L402" s="15"/>
      <c r="M402" s="15"/>
      <c r="P402" s="48">
        <v>-3.5333513618165631</v>
      </c>
      <c r="Q402" s="68">
        <f t="shared" si="7"/>
        <v>2.837803532154521E-2</v>
      </c>
    </row>
    <row r="403" spans="1:17" x14ac:dyDescent="0.2">
      <c r="A403" s="2">
        <v>75</v>
      </c>
      <c r="B403" s="2">
        <v>2001</v>
      </c>
      <c r="C403" s="3">
        <v>0</v>
      </c>
      <c r="D403" s="3">
        <v>1</v>
      </c>
      <c r="E403" s="5">
        <v>5.57799E-2</v>
      </c>
      <c r="F403" s="5">
        <v>-0.26799780000000001</v>
      </c>
      <c r="G403" s="5">
        <v>6.0458999999999999E-2</v>
      </c>
      <c r="H403" s="5">
        <v>0.68437689999999995</v>
      </c>
      <c r="I403" s="9">
        <v>0.4339961</v>
      </c>
      <c r="J403" s="15"/>
      <c r="K403" s="15"/>
      <c r="L403" s="15"/>
      <c r="M403" s="15"/>
      <c r="P403" s="48">
        <v>-3.4359650892712494</v>
      </c>
      <c r="Q403" s="68">
        <f t="shared" si="7"/>
        <v>3.1190178110924789E-2</v>
      </c>
    </row>
    <row r="404" spans="1:17" x14ac:dyDescent="0.2">
      <c r="A404" s="2">
        <v>75</v>
      </c>
      <c r="B404" s="2">
        <v>2003</v>
      </c>
      <c r="C404" s="3">
        <v>0</v>
      </c>
      <c r="D404" s="3">
        <v>1</v>
      </c>
      <c r="E404" s="5">
        <v>0.1082404</v>
      </c>
      <c r="F404" s="5">
        <v>-0.3946674</v>
      </c>
      <c r="G404" s="5">
        <v>5.5288400000000001E-2</v>
      </c>
      <c r="H404" s="5">
        <v>0.85279749999999999</v>
      </c>
      <c r="I404" s="9">
        <v>0.37346449999999998</v>
      </c>
      <c r="J404" s="15"/>
      <c r="K404" s="15"/>
      <c r="L404" s="15"/>
      <c r="M404" s="15"/>
      <c r="P404" s="48">
        <v>-3.4945917146063548</v>
      </c>
      <c r="Q404" s="68">
        <f t="shared" si="7"/>
        <v>2.9466505171864076E-2</v>
      </c>
    </row>
    <row r="405" spans="1:17" x14ac:dyDescent="0.2">
      <c r="A405" s="2">
        <v>75</v>
      </c>
      <c r="B405" s="2">
        <v>2004</v>
      </c>
      <c r="C405" s="3">
        <v>0</v>
      </c>
      <c r="D405" s="3">
        <v>1</v>
      </c>
      <c r="E405" s="5">
        <v>0.15758520000000001</v>
      </c>
      <c r="F405" s="5">
        <v>-0.36332959999999997</v>
      </c>
      <c r="G405" s="5">
        <v>5.5391999999999997E-2</v>
      </c>
      <c r="H405" s="5">
        <v>0.94156390000000001</v>
      </c>
      <c r="I405" s="9">
        <v>0.4141532</v>
      </c>
      <c r="J405" s="15"/>
      <c r="K405" s="15"/>
      <c r="L405" s="15"/>
      <c r="M405" s="15"/>
      <c r="P405" s="48">
        <v>-3.6367796358905573</v>
      </c>
      <c r="Q405" s="68">
        <f t="shared" si="7"/>
        <v>2.566118319126762E-2</v>
      </c>
    </row>
    <row r="406" spans="1:17" x14ac:dyDescent="0.2">
      <c r="A406" s="2">
        <v>76</v>
      </c>
      <c r="B406" s="2">
        <v>1996</v>
      </c>
      <c r="C406" s="3">
        <v>0</v>
      </c>
      <c r="D406" s="3">
        <v>1</v>
      </c>
      <c r="E406" s="5">
        <v>3.0913699999999999E-2</v>
      </c>
      <c r="F406" s="5">
        <v>-0.105063</v>
      </c>
      <c r="G406" s="5">
        <v>5.2774399999999999E-2</v>
      </c>
      <c r="H406" s="5">
        <v>0.97566589999999997</v>
      </c>
      <c r="I406" s="9">
        <v>8.4078100000000003E-2</v>
      </c>
      <c r="J406" s="15"/>
      <c r="K406" s="15"/>
      <c r="L406" s="15"/>
      <c r="M406" s="15"/>
      <c r="P406" s="48">
        <v>-4.3027586775767706</v>
      </c>
      <c r="Q406" s="68">
        <f t="shared" si="7"/>
        <v>1.3350530888267476E-2</v>
      </c>
    </row>
    <row r="407" spans="1:17" x14ac:dyDescent="0.2">
      <c r="A407" s="2">
        <v>76</v>
      </c>
      <c r="B407" s="2">
        <v>1997</v>
      </c>
      <c r="C407" s="3">
        <v>1</v>
      </c>
      <c r="D407" s="3">
        <v>1</v>
      </c>
      <c r="E407" s="5">
        <v>6.5524899999999997E-2</v>
      </c>
      <c r="F407" s="5">
        <v>-0.22874269999999999</v>
      </c>
      <c r="G407" s="5">
        <v>-0.13054180000000001</v>
      </c>
      <c r="H407" s="5">
        <v>0.83395680000000005</v>
      </c>
      <c r="I407" s="9">
        <v>9.4177800000000006E-2</v>
      </c>
      <c r="J407" s="15"/>
      <c r="K407" s="15"/>
      <c r="L407" s="15"/>
      <c r="M407" s="15"/>
      <c r="P407" s="48">
        <v>-2.4101414006240516</v>
      </c>
      <c r="Q407" s="68">
        <f t="shared" si="7"/>
        <v>8.2402625851340422E-2</v>
      </c>
    </row>
    <row r="408" spans="1:17" x14ac:dyDescent="0.2">
      <c r="A408" s="2">
        <v>77</v>
      </c>
      <c r="B408" s="2">
        <v>1996</v>
      </c>
      <c r="C408" s="3">
        <v>0</v>
      </c>
      <c r="D408" s="3">
        <v>1</v>
      </c>
      <c r="E408" s="5">
        <v>0.37698530000000002</v>
      </c>
      <c r="F408" s="5">
        <v>4.7507899999999999E-2</v>
      </c>
      <c r="G408" s="5">
        <v>2.2253100000000001E-2</v>
      </c>
      <c r="H408" s="5">
        <v>0.26763209999999998</v>
      </c>
      <c r="I408" s="9">
        <v>0.21180479999999999</v>
      </c>
      <c r="J408" s="15"/>
      <c r="K408" s="15"/>
      <c r="L408" s="15"/>
      <c r="M408" s="15"/>
      <c r="P408" s="48">
        <v>-2.9295764742273911</v>
      </c>
      <c r="Q408" s="68">
        <f t="shared" si="7"/>
        <v>5.0710709215685837E-2</v>
      </c>
    </row>
    <row r="409" spans="1:17" x14ac:dyDescent="0.2">
      <c r="A409" s="2">
        <v>77</v>
      </c>
      <c r="B409" s="2">
        <v>1997</v>
      </c>
      <c r="C409" s="3">
        <v>0</v>
      </c>
      <c r="D409" s="3">
        <v>1</v>
      </c>
      <c r="E409" s="5">
        <v>0.29734569999999999</v>
      </c>
      <c r="F409" s="5">
        <v>-5.6424099999999998E-2</v>
      </c>
      <c r="G409" s="5">
        <v>3.6141800000000002E-2</v>
      </c>
      <c r="H409" s="5">
        <v>0.12599369999999999</v>
      </c>
      <c r="I409" s="9">
        <v>0.25267970000000001</v>
      </c>
      <c r="J409" s="15"/>
      <c r="K409" s="15"/>
      <c r="L409" s="15"/>
      <c r="M409" s="15"/>
      <c r="P409" s="48">
        <v>-2.6715109574333766</v>
      </c>
      <c r="Q409" s="68">
        <f t="shared" si="7"/>
        <v>6.46755067426934E-2</v>
      </c>
    </row>
    <row r="410" spans="1:17" x14ac:dyDescent="0.2">
      <c r="A410" s="2">
        <v>77</v>
      </c>
      <c r="B410" s="2">
        <v>1998</v>
      </c>
      <c r="C410" s="3">
        <v>1</v>
      </c>
      <c r="D410" s="3">
        <v>1</v>
      </c>
      <c r="E410" s="5">
        <v>0.23901249999999999</v>
      </c>
      <c r="F410" s="5">
        <v>-0.20424970000000001</v>
      </c>
      <c r="G410" s="5">
        <v>2.2092199999999999E-2</v>
      </c>
      <c r="H410" s="5">
        <v>4.7139899999999998E-2</v>
      </c>
      <c r="I410" s="9">
        <v>0.23221439999999999</v>
      </c>
      <c r="J410" s="15"/>
      <c r="K410" s="15"/>
      <c r="L410" s="15"/>
      <c r="M410" s="15"/>
      <c r="P410" s="48">
        <v>-2.255380830153622</v>
      </c>
      <c r="Q410" s="68">
        <f t="shared" si="7"/>
        <v>9.4886335066519903E-2</v>
      </c>
    </row>
    <row r="411" spans="1:17" x14ac:dyDescent="0.2">
      <c r="A411" s="2">
        <v>78</v>
      </c>
      <c r="B411" s="2">
        <v>1999</v>
      </c>
      <c r="C411" s="3">
        <v>0</v>
      </c>
      <c r="D411" s="3">
        <v>1</v>
      </c>
      <c r="E411" s="5">
        <v>0.29040359999999998</v>
      </c>
      <c r="F411" s="5">
        <v>0.32565929999999998</v>
      </c>
      <c r="G411" s="5">
        <v>5.64669E-2</v>
      </c>
      <c r="H411" s="5">
        <v>0.67444550000000003</v>
      </c>
      <c r="I411" s="9">
        <v>0.31983470000000003</v>
      </c>
      <c r="J411" s="15"/>
      <c r="K411" s="15"/>
      <c r="L411" s="15"/>
      <c r="M411" s="15"/>
      <c r="P411" s="48">
        <v>-4.2249176425039874</v>
      </c>
      <c r="Q411" s="68">
        <f t="shared" si="7"/>
        <v>1.4415687643784833E-2</v>
      </c>
    </row>
    <row r="412" spans="1:17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0.31045729999999999</v>
      </c>
      <c r="F412" s="5">
        <v>0.37282910000000002</v>
      </c>
      <c r="G412" s="5">
        <v>6.3725699999999996E-2</v>
      </c>
      <c r="H412" s="5">
        <v>1.029431</v>
      </c>
      <c r="I412" s="9">
        <v>0.29714010000000002</v>
      </c>
      <c r="J412" s="15"/>
      <c r="K412" s="15"/>
      <c r="L412" s="15"/>
      <c r="M412" s="15"/>
      <c r="P412" s="48">
        <v>-4.9230230811222428</v>
      </c>
      <c r="Q412" s="68">
        <f t="shared" si="7"/>
        <v>7.2245247253700535E-3</v>
      </c>
    </row>
    <row r="413" spans="1:17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0.3817393</v>
      </c>
      <c r="F413" s="5">
        <v>0.39153840000000001</v>
      </c>
      <c r="G413" s="5">
        <v>8.9960399999999996E-2</v>
      </c>
      <c r="H413" s="5">
        <v>2.005995</v>
      </c>
      <c r="I413" s="9">
        <v>0.3662996</v>
      </c>
      <c r="J413" s="15"/>
      <c r="K413" s="15"/>
      <c r="L413" s="15"/>
      <c r="M413" s="15"/>
      <c r="P413" s="48">
        <v>-6.6439246774108689</v>
      </c>
      <c r="Q413" s="68">
        <f t="shared" si="7"/>
        <v>1.3002148768349435E-3</v>
      </c>
    </row>
    <row r="414" spans="1:17" x14ac:dyDescent="0.2">
      <c r="A414" s="2">
        <v>78</v>
      </c>
      <c r="B414" s="2">
        <v>2002</v>
      </c>
      <c r="C414" s="3">
        <v>0</v>
      </c>
      <c r="D414" s="3">
        <v>1</v>
      </c>
      <c r="E414" s="5">
        <v>0.37947520000000001</v>
      </c>
      <c r="F414" s="5">
        <v>0.51727429999999996</v>
      </c>
      <c r="G414" s="5">
        <v>8.4913500000000003E-2</v>
      </c>
      <c r="H414" s="5">
        <v>2.9821</v>
      </c>
      <c r="I414" s="9">
        <v>0.37346259999999998</v>
      </c>
      <c r="J414" s="15"/>
      <c r="K414" s="15"/>
      <c r="L414" s="15"/>
      <c r="M414" s="15"/>
      <c r="P414" s="48">
        <v>-8.3383885704588749</v>
      </c>
      <c r="Q414" s="68">
        <f t="shared" si="7"/>
        <v>2.3910023532634677E-4</v>
      </c>
    </row>
    <row r="415" spans="1:17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0.46635979999999999</v>
      </c>
      <c r="F415" s="5">
        <v>0.48164610000000002</v>
      </c>
      <c r="G415" s="5">
        <v>6.1995700000000001E-2</v>
      </c>
      <c r="H415" s="5">
        <v>3.0220609999999999</v>
      </c>
      <c r="I415" s="9">
        <v>0.28947469999999997</v>
      </c>
      <c r="J415" s="15"/>
      <c r="K415" s="15"/>
      <c r="L415" s="15"/>
      <c r="M415" s="15"/>
      <c r="P415" s="48">
        <v>-8.1829897614598206</v>
      </c>
      <c r="Q415" s="68">
        <f t="shared" si="7"/>
        <v>2.7928743097686067E-4</v>
      </c>
    </row>
    <row r="416" spans="1:17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0.46392129999999998</v>
      </c>
      <c r="F416" s="5">
        <v>0.43194169999999998</v>
      </c>
      <c r="G416" s="5">
        <v>5.3459100000000002E-2</v>
      </c>
      <c r="H416" s="5">
        <v>1.882919</v>
      </c>
      <c r="I416" s="9">
        <v>0.25929920000000001</v>
      </c>
      <c r="J416" s="15"/>
      <c r="K416" s="15"/>
      <c r="L416" s="15"/>
      <c r="M416" s="15"/>
      <c r="P416" s="48">
        <v>-6.2468180296183728</v>
      </c>
      <c r="Q416" s="68">
        <f t="shared" si="7"/>
        <v>1.9328633714490607E-3</v>
      </c>
    </row>
    <row r="417" spans="1:17" x14ac:dyDescent="0.2">
      <c r="A417" s="2">
        <v>79</v>
      </c>
      <c r="B417" s="2">
        <v>1999</v>
      </c>
      <c r="C417" s="3">
        <v>0</v>
      </c>
      <c r="D417" s="3">
        <v>1</v>
      </c>
      <c r="E417" s="5">
        <v>0.1171328</v>
      </c>
      <c r="F417" s="5">
        <v>3.2626999999999999E-3</v>
      </c>
      <c r="G417" s="5">
        <v>8.4226999999999996E-2</v>
      </c>
      <c r="H417" s="5">
        <v>1.4384729999999999</v>
      </c>
      <c r="I417" s="9">
        <v>0.3693533</v>
      </c>
      <c r="J417" s="15"/>
      <c r="K417" s="15"/>
      <c r="L417" s="15"/>
      <c r="M417" s="15"/>
      <c r="P417" s="48">
        <v>-5.2368626119757025</v>
      </c>
      <c r="Q417" s="68">
        <f t="shared" si="7"/>
        <v>5.2887918707546465E-3</v>
      </c>
    </row>
    <row r="418" spans="1:17" x14ac:dyDescent="0.2">
      <c r="A418" s="2">
        <v>79</v>
      </c>
      <c r="B418" s="2">
        <v>2000</v>
      </c>
      <c r="C418" s="3">
        <v>0</v>
      </c>
      <c r="D418" s="3">
        <v>1</v>
      </c>
      <c r="E418" s="5">
        <v>0.11541170000000001</v>
      </c>
      <c r="F418" s="5">
        <v>5.3651499999999998E-2</v>
      </c>
      <c r="G418" s="5">
        <v>5.8967499999999999E-2</v>
      </c>
      <c r="H418" s="5">
        <v>0.98854569999999997</v>
      </c>
      <c r="I418" s="9">
        <v>0.33496930000000003</v>
      </c>
      <c r="J418" s="15"/>
      <c r="K418" s="15"/>
      <c r="L418" s="15"/>
      <c r="M418" s="15"/>
      <c r="P418" s="48">
        <v>-4.4130985665447087</v>
      </c>
      <c r="Q418" s="68">
        <f t="shared" si="7"/>
        <v>1.1972495405428496E-2</v>
      </c>
    </row>
    <row r="419" spans="1:17" x14ac:dyDescent="0.2">
      <c r="A419" s="2">
        <v>79</v>
      </c>
      <c r="B419" s="2">
        <v>2001</v>
      </c>
      <c r="C419" s="3">
        <v>0</v>
      </c>
      <c r="D419" s="3">
        <v>1</v>
      </c>
      <c r="E419" s="5">
        <v>0.2362969</v>
      </c>
      <c r="F419" s="5">
        <v>6.5634999999999999E-2</v>
      </c>
      <c r="G419" s="5">
        <v>5.4391200000000001E-2</v>
      </c>
      <c r="H419" s="5">
        <v>0.93740210000000002</v>
      </c>
      <c r="I419" s="9">
        <v>0.32539050000000003</v>
      </c>
      <c r="J419" s="15"/>
      <c r="K419" s="15"/>
      <c r="L419" s="15"/>
      <c r="M419" s="15"/>
      <c r="P419" s="48">
        <v>-4.2682566618597964</v>
      </c>
      <c r="Q419" s="68">
        <f t="shared" si="7"/>
        <v>1.3812716010162387E-2</v>
      </c>
    </row>
    <row r="420" spans="1:17" x14ac:dyDescent="0.2">
      <c r="A420" s="2">
        <v>79</v>
      </c>
      <c r="B420" s="2">
        <v>2002</v>
      </c>
      <c r="C420" s="3">
        <v>0</v>
      </c>
      <c r="D420" s="3">
        <v>1</v>
      </c>
      <c r="E420" s="5">
        <v>0.21200379999999999</v>
      </c>
      <c r="F420" s="5">
        <v>3.2812899999999999E-2</v>
      </c>
      <c r="G420" s="5">
        <v>6.5084299999999998E-2</v>
      </c>
      <c r="H420" s="5">
        <v>1.007641</v>
      </c>
      <c r="I420" s="9">
        <v>0.32111640000000002</v>
      </c>
      <c r="J420" s="15"/>
      <c r="K420" s="15"/>
      <c r="L420" s="15"/>
      <c r="M420" s="15"/>
      <c r="P420" s="48">
        <v>-4.4307150755015421</v>
      </c>
      <c r="Q420" s="68">
        <f t="shared" si="7"/>
        <v>1.1765888606933901E-2</v>
      </c>
    </row>
    <row r="421" spans="1:17" x14ac:dyDescent="0.2">
      <c r="A421" s="2">
        <v>79</v>
      </c>
      <c r="B421" s="2">
        <v>2003</v>
      </c>
      <c r="C421" s="3">
        <v>0</v>
      </c>
      <c r="D421" s="3">
        <v>1</v>
      </c>
      <c r="E421" s="5">
        <v>0.23748349999999999</v>
      </c>
      <c r="F421" s="5">
        <v>9.7600800000000001E-2</v>
      </c>
      <c r="G421" s="5">
        <v>6.2421299999999999E-2</v>
      </c>
      <c r="H421" s="5">
        <v>1.163937</v>
      </c>
      <c r="I421" s="9">
        <v>0.34595589999999998</v>
      </c>
      <c r="J421" s="15"/>
      <c r="K421" s="15"/>
      <c r="L421" s="15"/>
      <c r="M421" s="15"/>
      <c r="P421" s="48">
        <v>-4.726736302541382</v>
      </c>
      <c r="Q421" s="68">
        <f t="shared" si="7"/>
        <v>8.7775965600375878E-3</v>
      </c>
    </row>
    <row r="422" spans="1:17" x14ac:dyDescent="0.2">
      <c r="A422" s="2">
        <v>79</v>
      </c>
      <c r="B422" s="2">
        <v>2004</v>
      </c>
      <c r="C422" s="3">
        <v>0</v>
      </c>
      <c r="D422" s="3">
        <v>1</v>
      </c>
      <c r="E422" s="5">
        <v>0.24546870000000001</v>
      </c>
      <c r="F422" s="5">
        <v>0.17855770000000001</v>
      </c>
      <c r="G422" s="5">
        <v>6.6895899999999994E-2</v>
      </c>
      <c r="H422" s="5">
        <v>1.8326150000000001</v>
      </c>
      <c r="I422" s="9">
        <v>0.3335687</v>
      </c>
      <c r="J422" s="15"/>
      <c r="K422" s="15"/>
      <c r="L422" s="15"/>
      <c r="M422" s="15"/>
      <c r="P422" s="48">
        <v>-5.9502089890787353</v>
      </c>
      <c r="Q422" s="68">
        <f t="shared" si="7"/>
        <v>2.5985260536127096E-3</v>
      </c>
    </row>
    <row r="423" spans="1:17" x14ac:dyDescent="0.2">
      <c r="A423" s="2">
        <v>80</v>
      </c>
      <c r="B423" s="2">
        <v>1999</v>
      </c>
      <c r="C423" s="3">
        <v>0</v>
      </c>
      <c r="D423" s="3">
        <v>1</v>
      </c>
      <c r="E423" s="5">
        <v>-6.2080000000000002E-4</v>
      </c>
      <c r="F423" s="5">
        <v>0.27483669999999999</v>
      </c>
      <c r="G423" s="5">
        <v>3.5412100000000002E-2</v>
      </c>
      <c r="H423" s="5">
        <v>1.067496</v>
      </c>
      <c r="I423" s="9">
        <v>0.34915869999999999</v>
      </c>
      <c r="J423" s="15"/>
      <c r="K423" s="15"/>
      <c r="L423" s="15"/>
      <c r="M423" s="15"/>
      <c r="P423" s="48">
        <v>-4.7113903314008061</v>
      </c>
      <c r="Q423" s="68">
        <f t="shared" si="7"/>
        <v>8.9121264391700279E-3</v>
      </c>
    </row>
    <row r="424" spans="1:17" x14ac:dyDescent="0.2">
      <c r="A424" s="2">
        <v>80</v>
      </c>
      <c r="B424" s="2">
        <v>2000</v>
      </c>
      <c r="C424" s="3">
        <v>0</v>
      </c>
      <c r="D424" s="3">
        <v>1</v>
      </c>
      <c r="E424" s="5">
        <v>-9.5508899999999994E-2</v>
      </c>
      <c r="F424" s="5">
        <v>0.1702128</v>
      </c>
      <c r="G424" s="5">
        <v>7.0114899999999994E-2</v>
      </c>
      <c r="H424" s="5">
        <v>1.0163610000000001</v>
      </c>
      <c r="I424" s="9">
        <v>0.47193299999999999</v>
      </c>
      <c r="J424" s="15"/>
      <c r="K424" s="15"/>
      <c r="L424" s="15"/>
      <c r="M424" s="15"/>
      <c r="P424" s="48">
        <v>-4.7186012743364429</v>
      </c>
      <c r="Q424" s="68">
        <f t="shared" si="7"/>
        <v>8.8486593653531107E-3</v>
      </c>
    </row>
    <row r="425" spans="1:17" x14ac:dyDescent="0.2">
      <c r="A425" s="2">
        <v>80</v>
      </c>
      <c r="B425" s="2">
        <v>2001</v>
      </c>
      <c r="C425" s="3">
        <v>0</v>
      </c>
      <c r="D425" s="3">
        <v>1</v>
      </c>
      <c r="E425" s="5">
        <v>-0.19410859999999999</v>
      </c>
      <c r="F425" s="5">
        <v>0.18918779999999999</v>
      </c>
      <c r="G425" s="5">
        <v>3.03732E-2</v>
      </c>
      <c r="H425" s="5">
        <v>0.80509750000000002</v>
      </c>
      <c r="I425" s="9">
        <v>8.6286399999999999E-2</v>
      </c>
      <c r="J425" s="15"/>
      <c r="K425" s="15"/>
      <c r="L425" s="15"/>
      <c r="M425" s="15"/>
      <c r="P425" s="48">
        <v>-4.3714810668946305</v>
      </c>
      <c r="Q425" s="68">
        <f t="shared" si="7"/>
        <v>1.2474927369837917E-2</v>
      </c>
    </row>
    <row r="426" spans="1:17" x14ac:dyDescent="0.2">
      <c r="A426" s="2">
        <v>80</v>
      </c>
      <c r="B426" s="2">
        <v>2002</v>
      </c>
      <c r="C426" s="3">
        <v>0</v>
      </c>
      <c r="D426" s="3">
        <v>1</v>
      </c>
      <c r="E426" s="5">
        <v>-0.1041661</v>
      </c>
      <c r="F426" s="5">
        <v>0.18255199999999999</v>
      </c>
      <c r="G426" s="5">
        <v>4.6041400000000003E-2</v>
      </c>
      <c r="H426" s="5">
        <v>0.51964960000000004</v>
      </c>
      <c r="I426" s="9">
        <v>0.16585140000000001</v>
      </c>
      <c r="J426" s="15"/>
      <c r="K426" s="15"/>
      <c r="L426" s="15"/>
      <c r="M426" s="15"/>
      <c r="P426" s="48">
        <v>-3.9456959212696714</v>
      </c>
      <c r="Q426" s="68">
        <f t="shared" si="7"/>
        <v>1.89708995405166E-2</v>
      </c>
    </row>
    <row r="427" spans="1:17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0.1374891</v>
      </c>
      <c r="F427" s="5">
        <v>0.16866719999999999</v>
      </c>
      <c r="G427" s="5">
        <v>2.99455E-2</v>
      </c>
      <c r="H427" s="5">
        <v>0.74955329999999998</v>
      </c>
      <c r="I427" s="9">
        <v>0.17411670000000001</v>
      </c>
      <c r="J427" s="15"/>
      <c r="K427" s="15"/>
      <c r="L427" s="15"/>
      <c r="M427" s="15"/>
      <c r="P427" s="48">
        <v>-4.0578645405299651</v>
      </c>
      <c r="Q427" s="68">
        <f t="shared" si="7"/>
        <v>1.6992168250814621E-2</v>
      </c>
    </row>
    <row r="428" spans="1:17" x14ac:dyDescent="0.2">
      <c r="A428" s="2">
        <v>81</v>
      </c>
      <c r="B428" s="2">
        <v>1999</v>
      </c>
      <c r="C428" s="3">
        <v>0</v>
      </c>
      <c r="D428" s="3">
        <v>1</v>
      </c>
      <c r="E428" s="5">
        <v>0.1035312</v>
      </c>
      <c r="F428" s="5">
        <v>0.29572320000000002</v>
      </c>
      <c r="G428" s="5">
        <v>2.8006099999999999E-2</v>
      </c>
      <c r="H428" s="5">
        <v>4.2895859999999999</v>
      </c>
      <c r="I428" s="9">
        <v>7.0791599999999996E-2</v>
      </c>
      <c r="J428" s="15"/>
      <c r="K428" s="15"/>
      <c r="L428" s="15"/>
      <c r="M428" s="15"/>
      <c r="P428" s="48">
        <v>-9.9465633094338486</v>
      </c>
      <c r="Q428" s="68">
        <f t="shared" si="7"/>
        <v>4.7889647692834446E-5</v>
      </c>
    </row>
    <row r="429" spans="1:17" x14ac:dyDescent="0.2">
      <c r="A429" s="2">
        <v>81</v>
      </c>
      <c r="B429" s="2">
        <v>2000</v>
      </c>
      <c r="C429" s="3">
        <v>0</v>
      </c>
      <c r="D429" s="3">
        <v>1</v>
      </c>
      <c r="E429" s="5">
        <v>0.10808230000000001</v>
      </c>
      <c r="F429" s="5">
        <v>0.3098746</v>
      </c>
      <c r="G429" s="5">
        <v>5.2184000000000001E-2</v>
      </c>
      <c r="H429" s="5">
        <v>6.0768389999999997</v>
      </c>
      <c r="I429" s="9">
        <v>0.1118059</v>
      </c>
      <c r="J429" s="15"/>
      <c r="K429" s="15"/>
      <c r="L429" s="15"/>
      <c r="M429" s="15"/>
      <c r="P429" s="48">
        <v>-12.981387240092577</v>
      </c>
      <c r="Q429" s="68">
        <f t="shared" si="7"/>
        <v>2.3027890416007231E-6</v>
      </c>
    </row>
    <row r="430" spans="1:17" x14ac:dyDescent="0.2">
      <c r="A430" s="2">
        <v>81</v>
      </c>
      <c r="B430" s="2">
        <v>2001</v>
      </c>
      <c r="C430" s="3">
        <v>0</v>
      </c>
      <c r="D430" s="3">
        <v>1</v>
      </c>
      <c r="E430" s="5">
        <v>0.1635143</v>
      </c>
      <c r="F430" s="5">
        <v>0.36942740000000002</v>
      </c>
      <c r="G430" s="5">
        <v>4.6915900000000003E-2</v>
      </c>
      <c r="H430" s="5">
        <v>3.8101180000000001</v>
      </c>
      <c r="I430" s="9">
        <v>0.1034577</v>
      </c>
      <c r="J430" s="15"/>
      <c r="K430" s="15"/>
      <c r="L430" s="15"/>
      <c r="M430" s="15"/>
      <c r="P430" s="48">
        <v>-9.3958147231535811</v>
      </c>
      <c r="Q430" s="68">
        <f t="shared" si="7"/>
        <v>8.3064113984281841E-5</v>
      </c>
    </row>
    <row r="431" spans="1:17" x14ac:dyDescent="0.2">
      <c r="A431" s="2">
        <v>81</v>
      </c>
      <c r="B431" s="2">
        <v>2002</v>
      </c>
      <c r="C431" s="3">
        <v>0</v>
      </c>
      <c r="D431" s="3">
        <v>1</v>
      </c>
      <c r="E431" s="5">
        <v>9.1356699999999999E-2</v>
      </c>
      <c r="F431" s="5">
        <v>0.301257</v>
      </c>
      <c r="G431" s="5">
        <v>4.7917300000000003E-2</v>
      </c>
      <c r="H431" s="5">
        <v>4.0316809999999998</v>
      </c>
      <c r="I431" s="9">
        <v>7.9208399999999998E-2</v>
      </c>
      <c r="J431" s="15"/>
      <c r="K431" s="15"/>
      <c r="L431" s="15"/>
      <c r="M431" s="15"/>
      <c r="P431" s="48">
        <v>-9.7027141767280973</v>
      </c>
      <c r="Q431" s="68">
        <f t="shared" si="7"/>
        <v>6.1113651236669581E-5</v>
      </c>
    </row>
    <row r="432" spans="1:17" x14ac:dyDescent="0.2">
      <c r="A432" s="2">
        <v>81</v>
      </c>
      <c r="B432" s="2">
        <v>2003</v>
      </c>
      <c r="C432" s="3">
        <v>0</v>
      </c>
      <c r="D432" s="3">
        <v>1</v>
      </c>
      <c r="E432" s="5">
        <v>0.14075670000000001</v>
      </c>
      <c r="F432" s="5">
        <v>0.32405010000000001</v>
      </c>
      <c r="G432" s="5">
        <v>4.4675899999999998E-2</v>
      </c>
      <c r="H432" s="5">
        <v>3.7459570000000002</v>
      </c>
      <c r="I432" s="9">
        <v>8.2086000000000006E-2</v>
      </c>
      <c r="J432" s="15"/>
      <c r="K432" s="15"/>
      <c r="L432" s="15"/>
      <c r="M432" s="15"/>
      <c r="P432" s="48">
        <v>-9.2323460091431606</v>
      </c>
      <c r="Q432" s="68">
        <f t="shared" si="7"/>
        <v>9.7813903560658674E-5</v>
      </c>
    </row>
    <row r="433" spans="1:17" x14ac:dyDescent="0.2">
      <c r="A433" s="2">
        <v>81</v>
      </c>
      <c r="B433" s="2">
        <v>2004</v>
      </c>
      <c r="C433" s="3">
        <v>0</v>
      </c>
      <c r="D433" s="3">
        <v>1</v>
      </c>
      <c r="E433" s="5">
        <v>0.1055653</v>
      </c>
      <c r="F433" s="5">
        <v>0.33246029999999999</v>
      </c>
      <c r="G433" s="5">
        <v>5.6804300000000002E-2</v>
      </c>
      <c r="H433" s="5">
        <v>4.2336980000000004</v>
      </c>
      <c r="I433" s="9">
        <v>7.7384900000000006E-2</v>
      </c>
      <c r="J433" s="15"/>
      <c r="K433" s="15"/>
      <c r="L433" s="15"/>
      <c r="M433" s="15"/>
      <c r="P433" s="48">
        <v>-10.136346656271817</v>
      </c>
      <c r="Q433" s="68">
        <f t="shared" si="7"/>
        <v>3.9611690495158193E-5</v>
      </c>
    </row>
    <row r="434" spans="1:17" x14ac:dyDescent="0.2">
      <c r="A434" s="2">
        <v>82</v>
      </c>
      <c r="B434" s="2">
        <v>1999</v>
      </c>
      <c r="C434" s="3">
        <v>0</v>
      </c>
      <c r="D434" s="3">
        <v>1</v>
      </c>
      <c r="E434" s="5">
        <v>9.6011100000000002E-2</v>
      </c>
      <c r="F434" s="5">
        <v>0.32393759999999999</v>
      </c>
      <c r="G434" s="5">
        <v>5.7811000000000001E-2</v>
      </c>
      <c r="H434" s="5">
        <v>1.602738</v>
      </c>
      <c r="I434" s="9">
        <v>0.44504260000000001</v>
      </c>
      <c r="J434" s="15"/>
      <c r="K434" s="15"/>
      <c r="L434" s="15"/>
      <c r="M434" s="15"/>
      <c r="P434" s="48">
        <v>-5.7154457661391689</v>
      </c>
      <c r="Q434" s="68">
        <f t="shared" si="7"/>
        <v>3.2838622564526718E-3</v>
      </c>
    </row>
    <row r="435" spans="1:17" x14ac:dyDescent="0.2">
      <c r="A435" s="2">
        <v>82</v>
      </c>
      <c r="B435" s="2">
        <v>2000</v>
      </c>
      <c r="C435" s="3">
        <v>0</v>
      </c>
      <c r="D435" s="3">
        <v>1</v>
      </c>
      <c r="E435" s="5">
        <v>-3.6956000000000003E-2</v>
      </c>
      <c r="F435" s="5">
        <v>0.31460549999999998</v>
      </c>
      <c r="G435" s="5">
        <v>6.7681199999999997E-2</v>
      </c>
      <c r="H435" s="5">
        <v>1.9203699999999999</v>
      </c>
      <c r="I435" s="9">
        <v>0.36185089999999998</v>
      </c>
      <c r="J435" s="15"/>
      <c r="K435" s="15"/>
      <c r="L435" s="15"/>
      <c r="M435" s="15"/>
      <c r="P435" s="48">
        <v>-6.3936613142145218</v>
      </c>
      <c r="Q435" s="68">
        <f t="shared" si="7"/>
        <v>1.6693314858259457E-3</v>
      </c>
    </row>
    <row r="436" spans="1:17" x14ac:dyDescent="0.2">
      <c r="A436" s="2">
        <v>82</v>
      </c>
      <c r="B436" s="2">
        <v>2001</v>
      </c>
      <c r="C436" s="3">
        <v>0</v>
      </c>
      <c r="D436" s="3">
        <v>1</v>
      </c>
      <c r="E436" s="5">
        <v>-6.7698900000000006E-2</v>
      </c>
      <c r="F436" s="5">
        <v>0.31651849999999998</v>
      </c>
      <c r="G436" s="5">
        <v>4.9693300000000003E-2</v>
      </c>
      <c r="H436" s="5">
        <v>0.84387659999999998</v>
      </c>
      <c r="I436" s="9">
        <v>0.34959420000000002</v>
      </c>
      <c r="J436" s="15"/>
      <c r="K436" s="15"/>
      <c r="L436" s="15"/>
      <c r="M436" s="15"/>
      <c r="P436" s="48">
        <v>-4.5574017854679454</v>
      </c>
      <c r="Q436" s="68">
        <f t="shared" si="7"/>
        <v>1.0380394131810184E-2</v>
      </c>
    </row>
    <row r="437" spans="1:17" x14ac:dyDescent="0.2">
      <c r="A437" s="2">
        <v>82</v>
      </c>
      <c r="B437" s="2">
        <v>2002</v>
      </c>
      <c r="C437" s="3">
        <v>0</v>
      </c>
      <c r="D437" s="3">
        <v>1</v>
      </c>
      <c r="E437" s="5">
        <v>-3.0575600000000001E-2</v>
      </c>
      <c r="F437" s="5">
        <v>0.2391192</v>
      </c>
      <c r="G437" s="5">
        <v>4.3849899999999997E-2</v>
      </c>
      <c r="H437" s="5">
        <v>0.61160119999999996</v>
      </c>
      <c r="I437" s="9">
        <v>0.27943760000000001</v>
      </c>
      <c r="J437" s="15"/>
      <c r="K437" s="15"/>
      <c r="L437" s="15"/>
      <c r="M437" s="15"/>
      <c r="P437" s="48">
        <v>-4.0560616691123643</v>
      </c>
      <c r="Q437" s="68">
        <f t="shared" si="7"/>
        <v>1.7022308633506393E-2</v>
      </c>
    </row>
    <row r="438" spans="1:17" x14ac:dyDescent="0.2">
      <c r="A438" s="2">
        <v>82</v>
      </c>
      <c r="B438" s="2">
        <v>2003</v>
      </c>
      <c r="C438" s="3">
        <v>0</v>
      </c>
      <c r="D438" s="3">
        <v>1</v>
      </c>
      <c r="E438" s="5">
        <v>5.9731999999999997E-3</v>
      </c>
      <c r="F438" s="5">
        <v>0.22346079999999999</v>
      </c>
      <c r="G438" s="5">
        <v>5.8437099999999999E-2</v>
      </c>
      <c r="H438" s="5">
        <v>0.78707990000000005</v>
      </c>
      <c r="I438" s="9">
        <v>0.28408640000000002</v>
      </c>
      <c r="J438" s="15"/>
      <c r="K438" s="15"/>
      <c r="L438" s="15"/>
      <c r="M438" s="15"/>
      <c r="P438" s="48">
        <v>-4.4115924632335908</v>
      </c>
      <c r="Q438" s="68">
        <f t="shared" si="7"/>
        <v>1.1990324435899978E-2</v>
      </c>
    </row>
    <row r="439" spans="1:17" x14ac:dyDescent="0.2">
      <c r="A439" s="2">
        <v>82</v>
      </c>
      <c r="B439" s="2">
        <v>2004</v>
      </c>
      <c r="C439" s="3">
        <v>0</v>
      </c>
      <c r="D439" s="3">
        <v>1</v>
      </c>
      <c r="E439" s="5">
        <v>-9.71336E-2</v>
      </c>
      <c r="F439" s="5">
        <v>0.28498810000000002</v>
      </c>
      <c r="G439" s="5">
        <v>2.1768599999999999E-2</v>
      </c>
      <c r="H439" s="5">
        <v>1.0409349999999999</v>
      </c>
      <c r="I439" s="9">
        <v>0.30221969999999998</v>
      </c>
      <c r="J439" s="15"/>
      <c r="K439" s="15"/>
      <c r="L439" s="15"/>
      <c r="M439" s="15"/>
      <c r="P439" s="48">
        <v>-4.6437719156403707</v>
      </c>
      <c r="Q439" s="68">
        <f t="shared" si="7"/>
        <v>9.5296502341769701E-3</v>
      </c>
    </row>
    <row r="440" spans="1:17" x14ac:dyDescent="0.2">
      <c r="A440" s="2">
        <v>83</v>
      </c>
      <c r="B440" s="2">
        <v>1999</v>
      </c>
      <c r="C440" s="3">
        <v>0</v>
      </c>
      <c r="D440" s="3">
        <v>1</v>
      </c>
      <c r="E440" s="5">
        <v>0.1136669</v>
      </c>
      <c r="F440" s="5">
        <v>0.21514449999999999</v>
      </c>
      <c r="G440" s="5">
        <v>5.0044999999999999E-2</v>
      </c>
      <c r="H440" s="5">
        <v>0.68787399999999999</v>
      </c>
      <c r="I440" s="9">
        <v>0.38222</v>
      </c>
      <c r="J440" s="15"/>
      <c r="K440" s="15"/>
      <c r="L440" s="15"/>
      <c r="M440" s="15"/>
      <c r="P440" s="48">
        <v>-4.0688344057153154</v>
      </c>
      <c r="Q440" s="68">
        <f t="shared" si="7"/>
        <v>1.6809901400873527E-2</v>
      </c>
    </row>
    <row r="441" spans="1:17" x14ac:dyDescent="0.2">
      <c r="A441" s="2">
        <v>83</v>
      </c>
      <c r="B441" s="2">
        <v>2000</v>
      </c>
      <c r="C441" s="3">
        <v>0</v>
      </c>
      <c r="D441" s="3">
        <v>1</v>
      </c>
      <c r="E441" s="5">
        <v>0.13656779999999999</v>
      </c>
      <c r="F441" s="5">
        <v>0.22917750000000001</v>
      </c>
      <c r="G441" s="5">
        <v>3.98214E-2</v>
      </c>
      <c r="H441" s="5">
        <v>0.58558429999999995</v>
      </c>
      <c r="I441" s="9">
        <v>0.37810719999999998</v>
      </c>
      <c r="J441" s="15"/>
      <c r="K441" s="15"/>
      <c r="L441" s="15"/>
      <c r="M441" s="15"/>
      <c r="P441" s="48">
        <v>-3.8375103760116493</v>
      </c>
      <c r="Q441" s="68">
        <f t="shared" si="7"/>
        <v>2.1092691008338969E-2</v>
      </c>
    </row>
    <row r="442" spans="1:17" x14ac:dyDescent="0.2">
      <c r="A442" s="2">
        <v>83</v>
      </c>
      <c r="B442" s="2">
        <v>2001</v>
      </c>
      <c r="C442" s="3">
        <v>0</v>
      </c>
      <c r="D442" s="3">
        <v>1</v>
      </c>
      <c r="E442" s="5">
        <v>3.2763199999999999E-2</v>
      </c>
      <c r="F442" s="5">
        <v>0.19445200000000001</v>
      </c>
      <c r="G442" s="5">
        <v>4.5128599999999998E-2</v>
      </c>
      <c r="H442" s="5">
        <v>0.62502259999999998</v>
      </c>
      <c r="I442" s="9">
        <v>0.38662269999999999</v>
      </c>
      <c r="J442" s="15"/>
      <c r="K442" s="15"/>
      <c r="L442" s="15"/>
      <c r="M442" s="15"/>
      <c r="P442" s="48">
        <v>-3.9300587659138975</v>
      </c>
      <c r="Q442" s="68">
        <f t="shared" si="7"/>
        <v>1.9264122334877995E-2</v>
      </c>
    </row>
    <row r="443" spans="1:17" x14ac:dyDescent="0.2">
      <c r="A443" s="2">
        <v>83</v>
      </c>
      <c r="B443" s="2">
        <v>2002</v>
      </c>
      <c r="C443" s="3">
        <v>0</v>
      </c>
      <c r="D443" s="3">
        <v>1</v>
      </c>
      <c r="E443" s="5">
        <v>8.8359099999999996E-2</v>
      </c>
      <c r="F443" s="5">
        <v>0.15026349999999999</v>
      </c>
      <c r="G443" s="5">
        <v>3.9216599999999997E-2</v>
      </c>
      <c r="H443" s="5">
        <v>0.47827409999999998</v>
      </c>
      <c r="I443" s="9">
        <v>0.38552619999999999</v>
      </c>
      <c r="J443" s="15"/>
      <c r="K443" s="15"/>
      <c r="L443" s="15"/>
      <c r="M443" s="15"/>
      <c r="P443" s="48">
        <v>-3.5623009848737461</v>
      </c>
      <c r="Q443" s="68">
        <f t="shared" si="7"/>
        <v>2.7590621177031569E-2</v>
      </c>
    </row>
    <row r="444" spans="1:17" x14ac:dyDescent="0.2">
      <c r="A444" s="2">
        <v>83</v>
      </c>
      <c r="B444" s="2">
        <v>2003</v>
      </c>
      <c r="C444" s="3">
        <v>0</v>
      </c>
      <c r="D444" s="3">
        <v>1</v>
      </c>
      <c r="E444" s="5">
        <v>8.6490200000000003E-2</v>
      </c>
      <c r="F444" s="5">
        <v>0.12854769999999999</v>
      </c>
      <c r="G444" s="5">
        <v>3.7525200000000002E-2</v>
      </c>
      <c r="H444" s="5">
        <v>0.733483</v>
      </c>
      <c r="I444" s="9">
        <v>0.36112339999999998</v>
      </c>
      <c r="J444" s="15"/>
      <c r="K444" s="15"/>
      <c r="L444" s="15"/>
      <c r="M444" s="15"/>
      <c r="P444" s="48">
        <v>-3.9397922141600117</v>
      </c>
      <c r="Q444" s="68">
        <f t="shared" si="7"/>
        <v>1.9081086053844641E-2</v>
      </c>
    </row>
    <row r="445" spans="1:17" x14ac:dyDescent="0.2">
      <c r="A445" s="2">
        <v>83</v>
      </c>
      <c r="B445" s="2">
        <v>2004</v>
      </c>
      <c r="C445" s="3">
        <v>0</v>
      </c>
      <c r="D445" s="3">
        <v>1</v>
      </c>
      <c r="E445" s="5">
        <v>0.20636090000000001</v>
      </c>
      <c r="F445" s="5">
        <v>0.15727949999999999</v>
      </c>
      <c r="G445" s="5">
        <v>2.8453300000000001E-2</v>
      </c>
      <c r="H445" s="5">
        <v>0.61910750000000003</v>
      </c>
      <c r="I445" s="9">
        <v>0.40197870000000002</v>
      </c>
      <c r="J445" s="15"/>
      <c r="K445" s="15"/>
      <c r="L445" s="15"/>
      <c r="M445" s="15"/>
      <c r="P445" s="48">
        <v>-3.6517416097548763</v>
      </c>
      <c r="Q445" s="68">
        <f t="shared" si="7"/>
        <v>2.5289736745266484E-2</v>
      </c>
    </row>
    <row r="446" spans="1:17" x14ac:dyDescent="0.2">
      <c r="A446" s="2">
        <v>84</v>
      </c>
      <c r="B446" s="2">
        <v>1995</v>
      </c>
      <c r="C446" s="3">
        <v>0</v>
      </c>
      <c r="D446" s="3">
        <v>1</v>
      </c>
      <c r="E446" s="5">
        <v>1.93067E-2</v>
      </c>
      <c r="F446" s="5">
        <v>6.3464300000000001E-2</v>
      </c>
      <c r="G446" s="5">
        <v>6.7076700000000003E-2</v>
      </c>
      <c r="H446" s="5">
        <v>0.38837319999999997</v>
      </c>
      <c r="I446" s="9">
        <v>0.53096969999999999</v>
      </c>
      <c r="J446" s="15"/>
      <c r="K446" s="15"/>
      <c r="L446" s="15"/>
      <c r="M446" s="15"/>
      <c r="P446" s="48">
        <v>-3.4541624944365861</v>
      </c>
      <c r="Q446" s="68">
        <f t="shared" si="7"/>
        <v>3.0644967041138782E-2</v>
      </c>
    </row>
    <row r="447" spans="1:17" x14ac:dyDescent="0.2">
      <c r="A447" s="2">
        <v>84</v>
      </c>
      <c r="B447" s="2">
        <v>1996</v>
      </c>
      <c r="C447" s="3">
        <v>0</v>
      </c>
      <c r="D447" s="3">
        <v>1</v>
      </c>
      <c r="E447" s="5">
        <v>3.17582E-2</v>
      </c>
      <c r="F447" s="5">
        <v>6.9364499999999996E-2</v>
      </c>
      <c r="G447" s="5">
        <v>6.4205300000000007E-2</v>
      </c>
      <c r="H447" s="5">
        <v>0.3644869</v>
      </c>
      <c r="I447" s="9">
        <v>0.60920790000000002</v>
      </c>
      <c r="J447" s="15"/>
      <c r="K447" s="15"/>
      <c r="L447" s="15"/>
      <c r="M447" s="15"/>
      <c r="P447" s="48">
        <v>-3.3480621833571171</v>
      </c>
      <c r="Q447" s="68">
        <f t="shared" si="7"/>
        <v>3.3958677796716588E-2</v>
      </c>
    </row>
    <row r="448" spans="1:17" x14ac:dyDescent="0.2">
      <c r="A448" s="2">
        <v>84</v>
      </c>
      <c r="B448" s="2">
        <v>1997</v>
      </c>
      <c r="C448" s="3">
        <v>0</v>
      </c>
      <c r="D448" s="3">
        <v>1</v>
      </c>
      <c r="E448" s="5">
        <v>2.6746099999999998E-2</v>
      </c>
      <c r="F448" s="5">
        <v>8.85209E-2</v>
      </c>
      <c r="G448" s="5">
        <v>5.1093300000000001E-2</v>
      </c>
      <c r="H448" s="5">
        <v>0.7282421</v>
      </c>
      <c r="I448" s="9">
        <v>0.53140710000000002</v>
      </c>
      <c r="J448" s="15"/>
      <c r="K448" s="15"/>
      <c r="L448" s="15"/>
      <c r="M448" s="15"/>
      <c r="P448" s="48">
        <v>-3.9010014446830956</v>
      </c>
      <c r="Q448" s="68">
        <f t="shared" si="7"/>
        <v>1.9820840333432881E-2</v>
      </c>
    </row>
    <row r="449" spans="1:17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0.25147989999999998</v>
      </c>
      <c r="F449" s="5">
        <v>0.20030100000000001</v>
      </c>
      <c r="G449" s="5">
        <v>6.8533700000000003E-2</v>
      </c>
      <c r="H449" s="5">
        <v>1.3476159999999999</v>
      </c>
      <c r="I449" s="9">
        <v>0.82750380000000001</v>
      </c>
      <c r="J449" s="15"/>
      <c r="K449" s="15"/>
      <c r="L449" s="15"/>
      <c r="M449" s="15"/>
      <c r="P449" s="48">
        <v>-4.9134410387128415</v>
      </c>
      <c r="Q449" s="68">
        <f t="shared" si="7"/>
        <v>7.2935758217050027E-3</v>
      </c>
    </row>
    <row r="450" spans="1:17" x14ac:dyDescent="0.2">
      <c r="A450" s="2">
        <v>84</v>
      </c>
      <c r="B450" s="2">
        <v>1999</v>
      </c>
      <c r="C450" s="3">
        <v>0</v>
      </c>
      <c r="D450" s="3">
        <v>1</v>
      </c>
      <c r="E450" s="5">
        <v>0.16829169999999999</v>
      </c>
      <c r="F450" s="5">
        <v>0.25955440000000002</v>
      </c>
      <c r="G450" s="5">
        <v>6.4390600000000006E-2</v>
      </c>
      <c r="H450" s="5">
        <v>0.7089337</v>
      </c>
      <c r="I450" s="9">
        <v>1.084889</v>
      </c>
      <c r="J450" s="15"/>
      <c r="K450" s="15"/>
      <c r="L450" s="15"/>
      <c r="M450" s="15"/>
      <c r="P450" s="48">
        <v>-3.8236227989016958</v>
      </c>
      <c r="Q450" s="68">
        <f t="shared" si="7"/>
        <v>2.1381353994042514E-2</v>
      </c>
    </row>
    <row r="451" spans="1:17" x14ac:dyDescent="0.2">
      <c r="A451" s="2">
        <v>85</v>
      </c>
      <c r="B451" s="2">
        <v>1999</v>
      </c>
      <c r="C451" s="3">
        <v>0</v>
      </c>
      <c r="D451" s="3">
        <v>1</v>
      </c>
      <c r="E451" s="5">
        <v>6.7600000000000003E-5</v>
      </c>
      <c r="F451" s="5">
        <v>9.6732200000000004E-2</v>
      </c>
      <c r="G451" s="5">
        <v>5.9409299999999998E-2</v>
      </c>
      <c r="H451" s="5">
        <v>0.70080129999999996</v>
      </c>
      <c r="I451" s="9">
        <v>0.14464589999999999</v>
      </c>
      <c r="J451" s="15"/>
      <c r="K451" s="15"/>
      <c r="L451" s="15"/>
      <c r="M451" s="15"/>
      <c r="P451" s="48">
        <v>-4.186471812268004</v>
      </c>
      <c r="Q451" s="68">
        <f t="shared" ref="Q451:Q514" si="8">logistic(P451)</f>
        <v>1.4972242822955997E-2</v>
      </c>
    </row>
    <row r="452" spans="1:17" x14ac:dyDescent="0.2">
      <c r="A452" s="2">
        <v>85</v>
      </c>
      <c r="B452" s="2">
        <v>2000</v>
      </c>
      <c r="C452" s="3">
        <v>0</v>
      </c>
      <c r="D452" s="3">
        <v>1</v>
      </c>
      <c r="E452" s="5">
        <v>-6.7105999999999997E-3</v>
      </c>
      <c r="F452" s="5">
        <v>8.7346800000000002E-2</v>
      </c>
      <c r="G452" s="5">
        <v>6.2200499999999999E-2</v>
      </c>
      <c r="H452" s="5">
        <v>0.57624070000000005</v>
      </c>
      <c r="I452" s="9">
        <v>0.1562598</v>
      </c>
      <c r="J452" s="15"/>
      <c r="K452" s="15"/>
      <c r="L452" s="15"/>
      <c r="M452" s="15"/>
      <c r="P452" s="48">
        <v>-3.9922649710044342</v>
      </c>
      <c r="Q452" s="68">
        <f t="shared" si="8"/>
        <v>1.8123342105265856E-2</v>
      </c>
    </row>
    <row r="453" spans="1:17" x14ac:dyDescent="0.2">
      <c r="A453" s="2">
        <v>85</v>
      </c>
      <c r="B453" s="2">
        <v>2001</v>
      </c>
      <c r="C453" s="3">
        <v>0</v>
      </c>
      <c r="D453" s="3">
        <v>1</v>
      </c>
      <c r="E453" s="5">
        <v>-8.8469099999999995E-2</v>
      </c>
      <c r="F453" s="5">
        <v>8.7244500000000003E-2</v>
      </c>
      <c r="G453" s="5">
        <v>4.0687599999999997E-2</v>
      </c>
      <c r="H453" s="5">
        <v>0.62451100000000004</v>
      </c>
      <c r="I453" s="9">
        <v>0.1688047</v>
      </c>
      <c r="J453" s="15"/>
      <c r="K453" s="15"/>
      <c r="L453" s="15"/>
      <c r="M453" s="15"/>
      <c r="P453" s="48">
        <v>-3.9230625356334321</v>
      </c>
      <c r="Q453" s="68">
        <f t="shared" si="8"/>
        <v>1.9396747748227812E-2</v>
      </c>
    </row>
    <row r="454" spans="1:17" x14ac:dyDescent="0.2">
      <c r="A454" s="2">
        <v>85</v>
      </c>
      <c r="B454" s="2">
        <v>2002</v>
      </c>
      <c r="C454" s="3">
        <v>0</v>
      </c>
      <c r="D454" s="3">
        <v>1</v>
      </c>
      <c r="E454" s="5">
        <v>-2.86246E-2</v>
      </c>
      <c r="F454" s="5">
        <v>9.1046199999999994E-2</v>
      </c>
      <c r="G454" s="5">
        <v>3.5402000000000003E-2</v>
      </c>
      <c r="H454" s="5">
        <v>0.52684779999999998</v>
      </c>
      <c r="I454" s="9">
        <v>0.12828239999999999</v>
      </c>
      <c r="J454" s="15"/>
      <c r="K454" s="15"/>
      <c r="L454" s="15"/>
      <c r="M454" s="15"/>
      <c r="P454" s="48">
        <v>-3.7309885664852218</v>
      </c>
      <c r="Q454" s="68">
        <f t="shared" si="8"/>
        <v>2.3408058273705776E-2</v>
      </c>
    </row>
    <row r="455" spans="1:17" x14ac:dyDescent="0.2">
      <c r="A455" s="2">
        <v>85</v>
      </c>
      <c r="B455" s="2">
        <v>2003</v>
      </c>
      <c r="C455" s="3">
        <v>0</v>
      </c>
      <c r="D455" s="3">
        <v>1</v>
      </c>
      <c r="E455" s="5">
        <v>-5.1817200000000001E-2</v>
      </c>
      <c r="F455" s="5">
        <v>8.8195099999999998E-2</v>
      </c>
      <c r="G455" s="5">
        <v>6.2407799999999999E-2</v>
      </c>
      <c r="H455" s="5">
        <v>0.53844820000000004</v>
      </c>
      <c r="I455" s="9">
        <v>0.14478859999999999</v>
      </c>
      <c r="J455" s="15"/>
      <c r="K455" s="15"/>
      <c r="L455" s="15"/>
      <c r="M455" s="15"/>
      <c r="P455" s="48">
        <v>-3.9607317818147991</v>
      </c>
      <c r="Q455" s="68">
        <f t="shared" si="8"/>
        <v>1.8693081675597582E-2</v>
      </c>
    </row>
    <row r="456" spans="1:17" x14ac:dyDescent="0.2">
      <c r="A456" s="2">
        <v>85</v>
      </c>
      <c r="B456" s="2">
        <v>2004</v>
      </c>
      <c r="C456" s="3">
        <v>0</v>
      </c>
      <c r="D456" s="3">
        <v>1</v>
      </c>
      <c r="E456" s="5">
        <v>-9.7320000000000002E-4</v>
      </c>
      <c r="F456" s="5">
        <v>9.7767000000000007E-2</v>
      </c>
      <c r="G456" s="5">
        <v>4.4006799999999999E-2</v>
      </c>
      <c r="H456" s="5">
        <v>0.54048759999999996</v>
      </c>
      <c r="I456" s="9">
        <v>0.1331891</v>
      </c>
      <c r="J456" s="15"/>
      <c r="K456" s="15"/>
      <c r="L456" s="15"/>
      <c r="M456" s="15"/>
      <c r="P456" s="48">
        <v>-3.8168278607091999</v>
      </c>
      <c r="Q456" s="68">
        <f t="shared" si="8"/>
        <v>2.1523995932358597E-2</v>
      </c>
    </row>
    <row r="457" spans="1:17" x14ac:dyDescent="0.2">
      <c r="A457" s="2">
        <v>86</v>
      </c>
      <c r="B457" s="2">
        <v>1999</v>
      </c>
      <c r="C457" s="3">
        <v>0</v>
      </c>
      <c r="D457" s="3">
        <v>1</v>
      </c>
      <c r="E457" s="5">
        <v>5.4964199999999998E-2</v>
      </c>
      <c r="F457" s="5">
        <v>0.18100669999999999</v>
      </c>
      <c r="G457" s="5">
        <v>4.6203099999999997E-2</v>
      </c>
      <c r="H457" s="5">
        <v>1.0390820000000001</v>
      </c>
      <c r="I457" s="9">
        <v>0.15033679999999999</v>
      </c>
      <c r="J457" s="15"/>
      <c r="K457" s="15"/>
      <c r="L457" s="15"/>
      <c r="M457" s="15"/>
      <c r="P457" s="48">
        <v>-4.7161771731411815</v>
      </c>
      <c r="Q457" s="68">
        <f t="shared" si="8"/>
        <v>8.8699449391415556E-3</v>
      </c>
    </row>
    <row r="458" spans="1:17" x14ac:dyDescent="0.2">
      <c r="A458" s="2">
        <v>86</v>
      </c>
      <c r="B458" s="2">
        <v>2000</v>
      </c>
      <c r="C458" s="3">
        <v>0</v>
      </c>
      <c r="D458" s="3">
        <v>1</v>
      </c>
      <c r="E458" s="5">
        <v>-4.3019799999999997E-2</v>
      </c>
      <c r="F458" s="5">
        <v>0.18426609999999999</v>
      </c>
      <c r="G458" s="5">
        <v>4.1070500000000003E-2</v>
      </c>
      <c r="H458" s="5">
        <v>0.90271040000000002</v>
      </c>
      <c r="I458" s="9">
        <v>0.1618695</v>
      </c>
      <c r="J458" s="15"/>
      <c r="K458" s="15"/>
      <c r="L458" s="15"/>
      <c r="M458" s="15"/>
      <c r="P458" s="48">
        <v>-4.495996980171773</v>
      </c>
      <c r="Q458" s="68">
        <f t="shared" si="8"/>
        <v>1.1030525620395821E-2</v>
      </c>
    </row>
    <row r="459" spans="1:17" x14ac:dyDescent="0.2">
      <c r="A459" s="2">
        <v>86</v>
      </c>
      <c r="B459" s="2">
        <v>2001</v>
      </c>
      <c r="C459" s="3">
        <v>0</v>
      </c>
      <c r="D459" s="3">
        <v>1</v>
      </c>
      <c r="E459" s="5">
        <v>6.7632999999999999E-3</v>
      </c>
      <c r="F459" s="5">
        <v>0.1703732</v>
      </c>
      <c r="G459" s="5">
        <v>2.9986100000000002E-2</v>
      </c>
      <c r="H459" s="5">
        <v>0.72243760000000001</v>
      </c>
      <c r="I459" s="9">
        <v>0.14515359999999999</v>
      </c>
      <c r="J459" s="15"/>
      <c r="K459" s="15"/>
      <c r="L459" s="15"/>
      <c r="M459" s="15"/>
      <c r="P459" s="48">
        <v>-4.089579853089595</v>
      </c>
      <c r="Q459" s="68">
        <f t="shared" si="8"/>
        <v>1.6470449413953418E-2</v>
      </c>
    </row>
    <row r="460" spans="1:17" x14ac:dyDescent="0.2">
      <c r="A460" s="2">
        <v>86</v>
      </c>
      <c r="B460" s="2">
        <v>2002</v>
      </c>
      <c r="C460" s="3">
        <v>0</v>
      </c>
      <c r="D460" s="3">
        <v>1</v>
      </c>
      <c r="E460" s="5">
        <v>4.1383700000000002E-2</v>
      </c>
      <c r="F460" s="5">
        <v>0.1290453</v>
      </c>
      <c r="G460" s="5">
        <v>2.1452599999999999E-2</v>
      </c>
      <c r="H460" s="5">
        <v>0.61984070000000002</v>
      </c>
      <c r="I460" s="9">
        <v>0.1486508</v>
      </c>
      <c r="J460" s="15"/>
      <c r="K460" s="15"/>
      <c r="L460" s="15"/>
      <c r="M460" s="15"/>
      <c r="P460" s="48">
        <v>-3.7812168703720115</v>
      </c>
      <c r="Q460" s="68">
        <f t="shared" si="8"/>
        <v>2.2286907429059564E-2</v>
      </c>
    </row>
    <row r="461" spans="1:17" x14ac:dyDescent="0.2">
      <c r="A461" s="2">
        <v>86</v>
      </c>
      <c r="B461" s="2">
        <v>2003</v>
      </c>
      <c r="C461" s="3">
        <v>0</v>
      </c>
      <c r="D461" s="3">
        <v>1</v>
      </c>
      <c r="E461" s="5">
        <v>5.8766699999999998E-2</v>
      </c>
      <c r="F461" s="5">
        <v>8.5604899999999998E-2</v>
      </c>
      <c r="G461" s="5">
        <v>1.39487E-2</v>
      </c>
      <c r="H461" s="5">
        <v>0.67437239999999998</v>
      </c>
      <c r="I461" s="9">
        <v>0.16619149999999999</v>
      </c>
      <c r="J461" s="15"/>
      <c r="K461" s="15"/>
      <c r="L461" s="15"/>
      <c r="M461" s="15"/>
      <c r="P461" s="48">
        <v>-3.7268568703625347</v>
      </c>
      <c r="Q461" s="68">
        <f t="shared" si="8"/>
        <v>2.3502695566136822E-2</v>
      </c>
    </row>
    <row r="462" spans="1:17" x14ac:dyDescent="0.2">
      <c r="A462" s="2">
        <v>86</v>
      </c>
      <c r="B462" s="2">
        <v>2004</v>
      </c>
      <c r="C462" s="3">
        <v>0</v>
      </c>
      <c r="D462" s="3">
        <v>1</v>
      </c>
      <c r="E462" s="5">
        <v>8.6581500000000006E-2</v>
      </c>
      <c r="F462" s="5">
        <v>6.8356200000000006E-2</v>
      </c>
      <c r="G462" s="5">
        <v>2.9008900000000001E-2</v>
      </c>
      <c r="H462" s="5">
        <v>0.64447960000000004</v>
      </c>
      <c r="I462" s="9">
        <v>0.1758123</v>
      </c>
      <c r="J462" s="15"/>
      <c r="K462" s="15"/>
      <c r="L462" s="15"/>
      <c r="M462" s="15"/>
      <c r="P462" s="48">
        <v>-3.7571187443931691</v>
      </c>
      <c r="Q462" s="68">
        <f t="shared" si="8"/>
        <v>2.2818099818066873E-2</v>
      </c>
    </row>
    <row r="463" spans="1:17" x14ac:dyDescent="0.2">
      <c r="A463" s="2">
        <v>87</v>
      </c>
      <c r="B463" s="2">
        <v>1996</v>
      </c>
      <c r="C463" s="3">
        <v>0</v>
      </c>
      <c r="D463" s="3">
        <v>1</v>
      </c>
      <c r="E463" s="5">
        <v>0.37119950000000002</v>
      </c>
      <c r="F463" s="5">
        <v>0.1415479</v>
      </c>
      <c r="G463" s="5">
        <v>7.6069700000000004E-2</v>
      </c>
      <c r="H463" s="5">
        <v>1.1959960000000001</v>
      </c>
      <c r="I463" s="9">
        <v>0.48530649999999997</v>
      </c>
      <c r="J463" s="15"/>
      <c r="K463" s="15"/>
      <c r="L463" s="15"/>
      <c r="M463" s="15"/>
      <c r="P463" s="48">
        <v>-4.8091294788196048</v>
      </c>
      <c r="Q463" s="68">
        <f t="shared" si="8"/>
        <v>8.0889903128522466E-3</v>
      </c>
    </row>
    <row r="464" spans="1:17" x14ac:dyDescent="0.2">
      <c r="A464" s="2">
        <v>87</v>
      </c>
      <c r="B464" s="2">
        <v>1997</v>
      </c>
      <c r="C464" s="3">
        <v>0</v>
      </c>
      <c r="D464" s="3">
        <v>1</v>
      </c>
      <c r="E464" s="5">
        <v>0.32827139999999999</v>
      </c>
      <c r="F464" s="5">
        <v>0.1599506</v>
      </c>
      <c r="G464" s="5">
        <v>3.5979499999999998E-2</v>
      </c>
      <c r="H464" s="5">
        <v>0.87521850000000001</v>
      </c>
      <c r="I464" s="9">
        <v>0.4811358</v>
      </c>
      <c r="J464" s="15"/>
      <c r="K464" s="15"/>
      <c r="L464" s="15"/>
      <c r="M464" s="15"/>
      <c r="P464" s="48">
        <v>-4.0243894792357171</v>
      </c>
      <c r="Q464" s="68">
        <f t="shared" si="8"/>
        <v>1.7560452097766625E-2</v>
      </c>
    </row>
    <row r="465" spans="1:17" x14ac:dyDescent="0.2">
      <c r="A465" s="2">
        <v>88</v>
      </c>
      <c r="B465" s="2">
        <v>1997</v>
      </c>
      <c r="C465" s="3">
        <v>0</v>
      </c>
      <c r="D465" s="3">
        <v>1</v>
      </c>
      <c r="E465" s="5">
        <v>0.27094000000000001</v>
      </c>
      <c r="F465" s="5">
        <v>0.61660440000000005</v>
      </c>
      <c r="G465" s="5">
        <v>9.0095300000000003E-2</v>
      </c>
      <c r="H465" s="5">
        <v>2.6126330000000002</v>
      </c>
      <c r="I465" s="9">
        <v>0.4879619</v>
      </c>
      <c r="J465" s="15"/>
      <c r="K465" s="15"/>
      <c r="L465" s="15"/>
      <c r="M465" s="15"/>
      <c r="P465" s="48">
        <v>-7.9095056178022247</v>
      </c>
      <c r="Q465" s="68">
        <f t="shared" si="8"/>
        <v>3.6710127787116428E-4</v>
      </c>
    </row>
    <row r="466" spans="1:17" x14ac:dyDescent="0.2">
      <c r="A466" s="2">
        <v>88</v>
      </c>
      <c r="B466" s="2">
        <v>1998</v>
      </c>
      <c r="C466" s="3">
        <v>0</v>
      </c>
      <c r="D466" s="3">
        <v>1</v>
      </c>
      <c r="E466" s="5">
        <v>0.22520219999999999</v>
      </c>
      <c r="F466" s="5">
        <v>0.69173510000000005</v>
      </c>
      <c r="G466" s="5">
        <v>8.1264400000000001E-2</v>
      </c>
      <c r="H466" s="5">
        <v>1.9291290000000001</v>
      </c>
      <c r="I466" s="9">
        <v>0.51082930000000004</v>
      </c>
      <c r="J466" s="15"/>
      <c r="K466" s="15"/>
      <c r="L466" s="15"/>
      <c r="M466" s="15"/>
      <c r="P466" s="48">
        <v>-6.8636646668512196</v>
      </c>
      <c r="Q466" s="68">
        <f t="shared" si="8"/>
        <v>1.043986001448694E-3</v>
      </c>
    </row>
    <row r="467" spans="1:17" x14ac:dyDescent="0.2">
      <c r="A467" s="2">
        <v>88</v>
      </c>
      <c r="B467" s="2">
        <v>1999</v>
      </c>
      <c r="C467" s="3">
        <v>0</v>
      </c>
      <c r="D467" s="3">
        <v>1</v>
      </c>
      <c r="E467" s="5">
        <v>0.23166539999999999</v>
      </c>
      <c r="F467" s="5">
        <v>0.72595240000000005</v>
      </c>
      <c r="G467" s="5">
        <v>9.7898600000000002E-2</v>
      </c>
      <c r="H467" s="5">
        <v>2.6712669999999998</v>
      </c>
      <c r="I467" s="9">
        <v>0.53870700000000005</v>
      </c>
      <c r="J467" s="15"/>
      <c r="K467" s="15"/>
      <c r="L467" s="15"/>
      <c r="M467" s="15"/>
      <c r="P467" s="48">
        <v>-8.2091850472716477</v>
      </c>
      <c r="Q467" s="68">
        <f t="shared" si="8"/>
        <v>2.7206837280178774E-4</v>
      </c>
    </row>
    <row r="468" spans="1:17" x14ac:dyDescent="0.2">
      <c r="A468" s="2">
        <v>88</v>
      </c>
      <c r="B468" s="2">
        <v>2000</v>
      </c>
      <c r="C468" s="3">
        <v>0</v>
      </c>
      <c r="D468" s="3">
        <v>1</v>
      </c>
      <c r="E468" s="5">
        <v>0.206925</v>
      </c>
      <c r="F468" s="5">
        <v>0.79433359999999997</v>
      </c>
      <c r="G468" s="5">
        <v>8.2627400000000004E-2</v>
      </c>
      <c r="H468" s="5">
        <v>1.49342</v>
      </c>
      <c r="I468" s="9">
        <v>0.45266669999999998</v>
      </c>
      <c r="J468" s="15"/>
      <c r="K468" s="15"/>
      <c r="L468" s="15"/>
      <c r="M468" s="15"/>
      <c r="P468" s="48">
        <v>-6.373024583586206</v>
      </c>
      <c r="Q468" s="68">
        <f t="shared" si="8"/>
        <v>1.7040796361833153E-3</v>
      </c>
    </row>
    <row r="469" spans="1:17" x14ac:dyDescent="0.2">
      <c r="A469" s="2">
        <v>88</v>
      </c>
      <c r="B469" s="2">
        <v>2001</v>
      </c>
      <c r="C469" s="3">
        <v>0</v>
      </c>
      <c r="D469" s="3">
        <v>1</v>
      </c>
      <c r="E469" s="5">
        <v>0.31985219999999998</v>
      </c>
      <c r="F469" s="5">
        <v>0.60822549999999997</v>
      </c>
      <c r="G469" s="5">
        <v>4.6973099999999997E-2</v>
      </c>
      <c r="H469" s="5">
        <v>1.0783</v>
      </c>
      <c r="I469" s="9">
        <v>0.29461569999999998</v>
      </c>
      <c r="J469" s="15"/>
      <c r="K469" s="15"/>
      <c r="L469" s="15"/>
      <c r="M469" s="15"/>
      <c r="P469" s="48">
        <v>-5.2068382457375906</v>
      </c>
      <c r="Q469" s="68">
        <f t="shared" si="8"/>
        <v>5.4491139567322665E-3</v>
      </c>
    </row>
    <row r="470" spans="1:17" x14ac:dyDescent="0.2">
      <c r="A470" s="2">
        <v>88</v>
      </c>
      <c r="B470" s="2">
        <v>2002</v>
      </c>
      <c r="C470" s="3">
        <v>0</v>
      </c>
      <c r="D470" s="3">
        <v>1</v>
      </c>
      <c r="E470" s="5">
        <v>0.32906849999999999</v>
      </c>
      <c r="F470" s="5">
        <v>0.60201729999999998</v>
      </c>
      <c r="G470" s="5">
        <v>7.5750899999999996E-2</v>
      </c>
      <c r="H470" s="5">
        <v>0.94691069999999999</v>
      </c>
      <c r="I470" s="9">
        <v>0.36610749999999997</v>
      </c>
      <c r="J470" s="15"/>
      <c r="K470" s="15"/>
      <c r="L470" s="15"/>
      <c r="M470" s="15"/>
      <c r="P470" s="48">
        <v>-5.1705014084680458</v>
      </c>
      <c r="Q470" s="68">
        <f t="shared" si="8"/>
        <v>5.649619689831179E-3</v>
      </c>
    </row>
    <row r="471" spans="1:17" x14ac:dyDescent="0.2">
      <c r="A471" s="2">
        <v>88</v>
      </c>
      <c r="B471" s="2">
        <v>2003</v>
      </c>
      <c r="C471" s="3">
        <v>0</v>
      </c>
      <c r="D471" s="3">
        <v>1</v>
      </c>
      <c r="E471" s="5">
        <v>0.37407580000000001</v>
      </c>
      <c r="F471" s="5">
        <v>0.60010589999999997</v>
      </c>
      <c r="G471" s="5">
        <v>7.3679300000000003E-2</v>
      </c>
      <c r="H471" s="5">
        <v>1.169071</v>
      </c>
      <c r="I471" s="9">
        <v>0.37037300000000001</v>
      </c>
      <c r="J471" s="15"/>
      <c r="K471" s="15"/>
      <c r="L471" s="15"/>
      <c r="M471" s="15"/>
      <c r="P471" s="48">
        <v>-5.4838897782841283</v>
      </c>
      <c r="Q471" s="68">
        <f t="shared" si="8"/>
        <v>4.1359661699615453E-3</v>
      </c>
    </row>
    <row r="472" spans="1:17" x14ac:dyDescent="0.2">
      <c r="A472" s="2">
        <v>88</v>
      </c>
      <c r="B472" s="2">
        <v>2004</v>
      </c>
      <c r="C472" s="3">
        <v>0</v>
      </c>
      <c r="D472" s="3">
        <v>1</v>
      </c>
      <c r="E472" s="5">
        <v>0.43658370000000002</v>
      </c>
      <c r="F472" s="5">
        <v>0.61464149999999995</v>
      </c>
      <c r="G472" s="5">
        <v>7.5201599999999993E-2</v>
      </c>
      <c r="H472" s="5">
        <v>2.4379300000000002</v>
      </c>
      <c r="I472" s="9">
        <v>0.35225479999999998</v>
      </c>
      <c r="J472" s="15"/>
      <c r="K472" s="15"/>
      <c r="L472" s="15"/>
      <c r="M472" s="15"/>
      <c r="P472" s="48">
        <v>-7.5245695895340736</v>
      </c>
      <c r="Q472" s="68">
        <f t="shared" si="8"/>
        <v>5.3936981731236421E-4</v>
      </c>
    </row>
    <row r="473" spans="1:17" x14ac:dyDescent="0.2">
      <c r="A473" s="2">
        <v>89</v>
      </c>
      <c r="B473" s="2">
        <v>1999</v>
      </c>
      <c r="C473" s="3">
        <v>0</v>
      </c>
      <c r="D473" s="3">
        <v>1</v>
      </c>
      <c r="E473" s="5">
        <v>0.26097629999999999</v>
      </c>
      <c r="F473" s="5">
        <v>0.86495449999999996</v>
      </c>
      <c r="G473" s="5">
        <v>9.8012600000000005E-2</v>
      </c>
      <c r="H473" s="5">
        <v>15.06826</v>
      </c>
      <c r="I473" s="9">
        <v>0.30023840000000002</v>
      </c>
      <c r="J473" s="15"/>
      <c r="K473" s="15"/>
      <c r="L473" s="15"/>
      <c r="M473" s="15"/>
      <c r="P473" s="48">
        <v>-28.303586000609208</v>
      </c>
      <c r="Q473" s="68">
        <f t="shared" si="8"/>
        <v>5.1039778602760726E-13</v>
      </c>
    </row>
    <row r="474" spans="1:17" x14ac:dyDescent="0.2">
      <c r="A474" s="2">
        <v>89</v>
      </c>
      <c r="B474" s="2">
        <v>2000</v>
      </c>
      <c r="C474" s="3">
        <v>0</v>
      </c>
      <c r="D474" s="3">
        <v>1</v>
      </c>
      <c r="E474" s="5">
        <v>0.2729702</v>
      </c>
      <c r="F474" s="5">
        <v>0.98310770000000003</v>
      </c>
      <c r="G474" s="5">
        <v>9.3898599999999999E-2</v>
      </c>
      <c r="H474" s="5">
        <v>17.248380000000001</v>
      </c>
      <c r="I474" s="9">
        <v>0.30862440000000002</v>
      </c>
      <c r="J474" s="15"/>
      <c r="K474" s="15"/>
      <c r="L474" s="15"/>
      <c r="M474" s="15"/>
      <c r="P474" s="48">
        <v>-31.906528103258317</v>
      </c>
      <c r="Q474" s="68">
        <f t="shared" si="8"/>
        <v>1.390499727415342E-14</v>
      </c>
    </row>
    <row r="475" spans="1:17" x14ac:dyDescent="0.2">
      <c r="A475" s="2">
        <v>89</v>
      </c>
      <c r="B475" s="2">
        <v>2001</v>
      </c>
      <c r="C475" s="3">
        <v>0</v>
      </c>
      <c r="D475" s="3">
        <v>1</v>
      </c>
      <c r="E475" s="5">
        <v>0.1123714</v>
      </c>
      <c r="F475" s="5">
        <v>0.66622809999999999</v>
      </c>
      <c r="G475" s="5">
        <v>6.5260299999999993E-2</v>
      </c>
      <c r="H475" s="5">
        <v>5.3045960000000001</v>
      </c>
      <c r="I475" s="9">
        <v>0.20479610000000001</v>
      </c>
      <c r="J475" s="15"/>
      <c r="K475" s="15"/>
      <c r="L475" s="15"/>
      <c r="M475" s="15"/>
      <c r="P475" s="48">
        <v>-12.31408611540429</v>
      </c>
      <c r="Q475" s="68">
        <f t="shared" si="8"/>
        <v>4.4880573851561998E-6</v>
      </c>
    </row>
    <row r="476" spans="1:17" x14ac:dyDescent="0.2">
      <c r="A476" s="2">
        <v>89</v>
      </c>
      <c r="B476" s="2">
        <v>2002</v>
      </c>
      <c r="C476" s="3">
        <v>0</v>
      </c>
      <c r="D476" s="3">
        <v>1</v>
      </c>
      <c r="E476" s="5">
        <v>0.1023858</v>
      </c>
      <c r="F476" s="5">
        <v>0.74365630000000005</v>
      </c>
      <c r="G476" s="5">
        <v>6.5008399999999994E-2</v>
      </c>
      <c r="H476" s="5">
        <v>2.8468</v>
      </c>
      <c r="I476" s="9">
        <v>0.22792119999999999</v>
      </c>
      <c r="J476" s="15"/>
      <c r="K476" s="15"/>
      <c r="L476" s="15"/>
      <c r="M476" s="15"/>
      <c r="P476" s="48">
        <v>-8.4977383081816882</v>
      </c>
      <c r="Q476" s="68">
        <f t="shared" si="8"/>
        <v>2.0388749395689682E-4</v>
      </c>
    </row>
    <row r="477" spans="1:17" x14ac:dyDescent="0.2">
      <c r="A477" s="2">
        <v>89</v>
      </c>
      <c r="B477" s="2">
        <v>2003</v>
      </c>
      <c r="C477" s="3">
        <v>0</v>
      </c>
      <c r="D477" s="3">
        <v>1</v>
      </c>
      <c r="E477" s="5">
        <v>0.18812480000000001</v>
      </c>
      <c r="F477" s="5">
        <v>0.69563419999999998</v>
      </c>
      <c r="G477" s="5">
        <v>6.6763799999999998E-2</v>
      </c>
      <c r="H477" s="5">
        <v>3.161152</v>
      </c>
      <c r="I477" s="9">
        <v>0.230378</v>
      </c>
      <c r="J477" s="15"/>
      <c r="K477" s="15"/>
      <c r="L477" s="15"/>
      <c r="M477" s="15"/>
      <c r="P477" s="48">
        <v>-8.9058507815332337</v>
      </c>
      <c r="Q477" s="68">
        <f t="shared" si="8"/>
        <v>1.3557489148870402E-4</v>
      </c>
    </row>
    <row r="478" spans="1:17" x14ac:dyDescent="0.2">
      <c r="A478" s="2">
        <v>89</v>
      </c>
      <c r="B478" s="2">
        <v>2004</v>
      </c>
      <c r="C478" s="3">
        <v>0</v>
      </c>
      <c r="D478" s="3">
        <v>1</v>
      </c>
      <c r="E478" s="5">
        <v>0.18419469999999999</v>
      </c>
      <c r="F478" s="5">
        <v>0.65549429999999997</v>
      </c>
      <c r="G478" s="5">
        <v>5.6307200000000002E-2</v>
      </c>
      <c r="H478" s="5">
        <v>2.4882610000000001</v>
      </c>
      <c r="I478" s="9">
        <v>0.19764280000000001</v>
      </c>
      <c r="J478" s="15"/>
      <c r="K478" s="15"/>
      <c r="L478" s="15"/>
      <c r="M478" s="15"/>
      <c r="P478" s="48">
        <v>-7.713445765895532</v>
      </c>
      <c r="Q478" s="68">
        <f t="shared" si="8"/>
        <v>4.465798021295028E-4</v>
      </c>
    </row>
    <row r="479" spans="1:17" x14ac:dyDescent="0.2">
      <c r="A479" s="2">
        <v>90</v>
      </c>
      <c r="B479" s="2">
        <v>2001</v>
      </c>
      <c r="C479" s="3">
        <v>0</v>
      </c>
      <c r="D479" s="3">
        <v>1</v>
      </c>
      <c r="E479" s="5">
        <v>-2.6840000000000002E-4</v>
      </c>
      <c r="F479" s="5">
        <v>0.13287950000000001</v>
      </c>
      <c r="G479" s="5">
        <v>3.6577699999999998E-2</v>
      </c>
      <c r="H479" s="5">
        <v>0.2401083</v>
      </c>
      <c r="I479" s="9">
        <v>0.12383810000000001</v>
      </c>
      <c r="J479" s="15"/>
      <c r="K479" s="15"/>
      <c r="L479" s="15"/>
      <c r="M479" s="15"/>
      <c r="P479" s="48">
        <v>-3.3352776195552543</v>
      </c>
      <c r="Q479" s="68">
        <f t="shared" si="8"/>
        <v>3.4380589686927095E-2</v>
      </c>
    </row>
    <row r="480" spans="1:17" x14ac:dyDescent="0.2">
      <c r="A480" s="2">
        <v>90</v>
      </c>
      <c r="B480" s="2">
        <v>2002</v>
      </c>
      <c r="C480" s="3">
        <v>0</v>
      </c>
      <c r="D480" s="3">
        <v>1</v>
      </c>
      <c r="E480" s="5">
        <v>-2.3466600000000001E-2</v>
      </c>
      <c r="F480" s="5">
        <v>8.0314700000000003E-2</v>
      </c>
      <c r="G480" s="5">
        <v>3.5131799999999998E-2</v>
      </c>
      <c r="H480" s="5">
        <v>0.2462289</v>
      </c>
      <c r="I480" s="9">
        <v>0.13566929999999999</v>
      </c>
      <c r="J480" s="15"/>
      <c r="K480" s="15"/>
      <c r="L480" s="15"/>
      <c r="M480" s="15"/>
      <c r="P480" s="48">
        <v>-3.2593162893162786</v>
      </c>
      <c r="Q480" s="68">
        <f t="shared" si="8"/>
        <v>3.699355880490756E-2</v>
      </c>
    </row>
    <row r="481" spans="1:17" x14ac:dyDescent="0.2">
      <c r="A481" s="2">
        <v>90</v>
      </c>
      <c r="B481" s="2">
        <v>2003</v>
      </c>
      <c r="C481" s="3">
        <v>0</v>
      </c>
      <c r="D481" s="3">
        <v>1</v>
      </c>
      <c r="E481" s="5">
        <v>-2.7586800000000002E-2</v>
      </c>
      <c r="F481" s="5">
        <v>6.5229800000000004E-2</v>
      </c>
      <c r="G481" s="5">
        <v>4.6713200000000003E-2</v>
      </c>
      <c r="H481" s="5">
        <v>0.37440849999999998</v>
      </c>
      <c r="I481" s="9">
        <v>0.1462956</v>
      </c>
      <c r="J481" s="15"/>
      <c r="K481" s="15"/>
      <c r="L481" s="15"/>
      <c r="M481" s="15"/>
      <c r="P481" s="48">
        <v>-3.5294106539380361</v>
      </c>
      <c r="Q481" s="68">
        <f t="shared" si="8"/>
        <v>2.8486893540851363E-2</v>
      </c>
    </row>
    <row r="482" spans="1:17" x14ac:dyDescent="0.2">
      <c r="A482" s="2">
        <v>90</v>
      </c>
      <c r="B482" s="2">
        <v>2004</v>
      </c>
      <c r="C482" s="3">
        <v>0</v>
      </c>
      <c r="D482" s="3">
        <v>1</v>
      </c>
      <c r="E482" s="5">
        <v>7.8616900000000003E-2</v>
      </c>
      <c r="F482" s="5">
        <v>9.1855199999999998E-2</v>
      </c>
      <c r="G482" s="5">
        <v>5.4779300000000003E-2</v>
      </c>
      <c r="H482" s="5">
        <v>0.56112740000000005</v>
      </c>
      <c r="I482" s="9">
        <v>0.1555357</v>
      </c>
      <c r="J482" s="15"/>
      <c r="K482" s="15"/>
      <c r="L482" s="15"/>
      <c r="M482" s="15"/>
      <c r="P482" s="48">
        <v>-3.8804626670907707</v>
      </c>
      <c r="Q482" s="68">
        <f t="shared" si="8"/>
        <v>2.0223827393422919E-2</v>
      </c>
    </row>
    <row r="483" spans="1:17" x14ac:dyDescent="0.2">
      <c r="A483" s="2">
        <v>91</v>
      </c>
      <c r="B483" s="2">
        <v>1999</v>
      </c>
      <c r="C483" s="3">
        <v>0</v>
      </c>
      <c r="D483" s="3">
        <v>1</v>
      </c>
      <c r="E483" s="5">
        <v>0.44619419999999999</v>
      </c>
      <c r="F483" s="5">
        <v>0.22536629999999999</v>
      </c>
      <c r="G483" s="5">
        <v>4.2703199999999997E-2</v>
      </c>
      <c r="H483" s="5">
        <v>0.49404290000000001</v>
      </c>
      <c r="I483" s="9">
        <v>0.59521210000000002</v>
      </c>
      <c r="J483" s="15"/>
      <c r="K483" s="15"/>
      <c r="L483" s="15"/>
      <c r="M483" s="15"/>
      <c r="P483" s="48">
        <v>-3.4462881245124022</v>
      </c>
      <c r="Q483" s="68">
        <f t="shared" si="8"/>
        <v>3.0879748426400407E-2</v>
      </c>
    </row>
    <row r="484" spans="1:17" x14ac:dyDescent="0.2">
      <c r="A484" s="2">
        <v>91</v>
      </c>
      <c r="B484" s="2">
        <v>2000</v>
      </c>
      <c r="C484" s="3">
        <v>0</v>
      </c>
      <c r="D484" s="3">
        <v>1</v>
      </c>
      <c r="E484" s="5">
        <v>0.38710030000000001</v>
      </c>
      <c r="F484" s="5">
        <v>0.23378640000000001</v>
      </c>
      <c r="G484" s="5">
        <v>4.9061E-2</v>
      </c>
      <c r="H484" s="5">
        <v>0.63543139999999998</v>
      </c>
      <c r="I484" s="9">
        <v>0.57197180000000003</v>
      </c>
      <c r="J484" s="15"/>
      <c r="K484" s="15"/>
      <c r="L484" s="15"/>
      <c r="M484" s="15"/>
      <c r="P484" s="48">
        <v>-3.7735938034587555</v>
      </c>
      <c r="Q484" s="68">
        <f t="shared" si="8"/>
        <v>2.2453621897313893E-2</v>
      </c>
    </row>
    <row r="485" spans="1:17" x14ac:dyDescent="0.2">
      <c r="A485" s="2">
        <v>91</v>
      </c>
      <c r="B485" s="2">
        <v>2001</v>
      </c>
      <c r="C485" s="3">
        <v>0</v>
      </c>
      <c r="D485" s="3">
        <v>1</v>
      </c>
      <c r="E485" s="5">
        <v>0.35527910000000001</v>
      </c>
      <c r="F485" s="5">
        <v>0.23651539999999999</v>
      </c>
      <c r="G485" s="5">
        <v>3.7075299999999999E-2</v>
      </c>
      <c r="H485" s="5">
        <v>0.65202680000000002</v>
      </c>
      <c r="I485" s="9">
        <v>0.62699320000000003</v>
      </c>
      <c r="J485" s="15"/>
      <c r="K485" s="15"/>
      <c r="L485" s="15"/>
      <c r="M485" s="15"/>
      <c r="P485" s="48">
        <v>-3.6872224108879315</v>
      </c>
      <c r="Q485" s="68">
        <f t="shared" si="8"/>
        <v>2.442970493282217E-2</v>
      </c>
    </row>
    <row r="486" spans="1:17" x14ac:dyDescent="0.2">
      <c r="A486" s="2">
        <v>91</v>
      </c>
      <c r="B486" s="2">
        <v>2002</v>
      </c>
      <c r="C486" s="3">
        <v>0</v>
      </c>
      <c r="D486" s="3">
        <v>1</v>
      </c>
      <c r="E486" s="5">
        <v>0.3796292</v>
      </c>
      <c r="F486" s="5">
        <v>0.28567999999999999</v>
      </c>
      <c r="G486" s="5">
        <v>4.9646200000000001E-2</v>
      </c>
      <c r="H486" s="5">
        <v>1.151699</v>
      </c>
      <c r="I486" s="9">
        <v>0.66000570000000003</v>
      </c>
      <c r="J486" s="15"/>
      <c r="K486" s="15"/>
      <c r="L486" s="15"/>
      <c r="M486" s="15"/>
      <c r="P486" s="48">
        <v>-4.6249881775119279</v>
      </c>
      <c r="Q486" s="68">
        <f t="shared" si="8"/>
        <v>9.708590146157433E-3</v>
      </c>
    </row>
    <row r="487" spans="1:17" x14ac:dyDescent="0.2">
      <c r="A487" s="2">
        <v>91</v>
      </c>
      <c r="B487" s="2">
        <v>2003</v>
      </c>
      <c r="C487" s="3">
        <v>0</v>
      </c>
      <c r="D487" s="3">
        <v>1</v>
      </c>
      <c r="E487" s="5">
        <v>0.44305</v>
      </c>
      <c r="F487" s="5">
        <v>0.35084890000000002</v>
      </c>
      <c r="G487" s="5">
        <v>5.0590099999999999E-2</v>
      </c>
      <c r="H487" s="5">
        <v>1.8480570000000001</v>
      </c>
      <c r="I487" s="9">
        <v>0.62647580000000003</v>
      </c>
      <c r="J487" s="15"/>
      <c r="K487" s="15"/>
      <c r="L487" s="15"/>
      <c r="M487" s="15"/>
      <c r="P487" s="48">
        <v>-5.8315034336924958</v>
      </c>
      <c r="Q487" s="68">
        <f t="shared" si="8"/>
        <v>2.9250818903316395E-3</v>
      </c>
    </row>
    <row r="488" spans="1:17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0.35712379999999999</v>
      </c>
      <c r="F488" s="5">
        <v>0.34255439999999998</v>
      </c>
      <c r="G488" s="5">
        <v>5.3746299999999997E-2</v>
      </c>
      <c r="H488" s="5">
        <v>1.1887669999999999</v>
      </c>
      <c r="I488" s="9">
        <v>0.60078319999999996</v>
      </c>
      <c r="J488" s="15"/>
      <c r="K488" s="15"/>
      <c r="L488" s="15"/>
      <c r="M488" s="15"/>
      <c r="P488" s="48">
        <v>-4.8455806811790127</v>
      </c>
      <c r="Q488" s="68">
        <f t="shared" si="8"/>
        <v>7.8017050056588067E-3</v>
      </c>
    </row>
    <row r="489" spans="1:17" x14ac:dyDescent="0.2">
      <c r="A489" s="2">
        <v>92</v>
      </c>
      <c r="B489" s="2">
        <v>2003</v>
      </c>
      <c r="C489" s="3">
        <v>0</v>
      </c>
      <c r="D489" s="3">
        <v>1</v>
      </c>
      <c r="E489" s="5">
        <v>3.2454700000000003E-2</v>
      </c>
      <c r="F489" s="5">
        <v>9.9009E-2</v>
      </c>
      <c r="G489" s="5">
        <v>4.85265E-2</v>
      </c>
      <c r="H489" s="5">
        <v>1.986993</v>
      </c>
      <c r="I489" s="9">
        <v>0.1113547</v>
      </c>
      <c r="J489" s="15"/>
      <c r="K489" s="15"/>
      <c r="L489" s="15"/>
      <c r="M489" s="15"/>
      <c r="P489" s="48">
        <v>-6.1596042230856982</v>
      </c>
      <c r="Q489" s="68">
        <f t="shared" si="8"/>
        <v>2.1086336867372104E-3</v>
      </c>
    </row>
    <row r="490" spans="1:17" x14ac:dyDescent="0.2">
      <c r="A490" s="2">
        <v>93</v>
      </c>
      <c r="B490" s="2">
        <v>1995</v>
      </c>
      <c r="C490" s="3">
        <v>0</v>
      </c>
      <c r="D490" s="3">
        <v>1</v>
      </c>
      <c r="E490" s="5">
        <v>0.172378</v>
      </c>
      <c r="F490" s="5">
        <v>0.45965349999999999</v>
      </c>
      <c r="G490" s="5">
        <v>5.3371000000000002E-2</v>
      </c>
      <c r="H490" s="5">
        <v>1.96702</v>
      </c>
      <c r="I490" s="9">
        <v>0.76872890000000005</v>
      </c>
      <c r="J490" s="15"/>
      <c r="K490" s="15"/>
      <c r="L490" s="15"/>
      <c r="M490" s="15"/>
      <c r="P490" s="48">
        <v>-6.2255385863433697</v>
      </c>
      <c r="Q490" s="68">
        <f t="shared" si="8"/>
        <v>1.9743522872654106E-3</v>
      </c>
    </row>
    <row r="491" spans="1:17" x14ac:dyDescent="0.2">
      <c r="A491" s="2">
        <v>93</v>
      </c>
      <c r="B491" s="2">
        <v>1996</v>
      </c>
      <c r="C491" s="3">
        <v>0</v>
      </c>
      <c r="D491" s="3">
        <v>1</v>
      </c>
      <c r="E491" s="5">
        <v>2.9645500000000002E-2</v>
      </c>
      <c r="F491" s="5">
        <v>0.35654400000000003</v>
      </c>
      <c r="G491" s="5">
        <v>6.5884899999999996E-2</v>
      </c>
      <c r="H491" s="5">
        <v>0.38149359999999999</v>
      </c>
      <c r="I491" s="9">
        <v>0.97301199999999999</v>
      </c>
      <c r="J491" s="15"/>
      <c r="K491" s="15"/>
      <c r="L491" s="15"/>
      <c r="M491" s="15"/>
      <c r="P491" s="48">
        <v>-3.5815823501435853</v>
      </c>
      <c r="Q491" s="68">
        <f t="shared" si="8"/>
        <v>2.7077999323368098E-2</v>
      </c>
    </row>
    <row r="492" spans="1:17" x14ac:dyDescent="0.2">
      <c r="A492" s="2">
        <v>93</v>
      </c>
      <c r="B492" s="2">
        <v>1997</v>
      </c>
      <c r="C492" s="3">
        <v>1</v>
      </c>
      <c r="D492" s="3">
        <v>1</v>
      </c>
      <c r="E492" s="5">
        <v>4.3173700000000002E-2</v>
      </c>
      <c r="F492" s="5">
        <v>0.2086286</v>
      </c>
      <c r="G492" s="5">
        <v>3.4858899999999998E-2</v>
      </c>
      <c r="H492" s="5">
        <v>9.0540099999999998E-2</v>
      </c>
      <c r="I492" s="9">
        <v>1.016006</v>
      </c>
      <c r="J492" s="15"/>
      <c r="K492" s="15"/>
      <c r="L492" s="15"/>
      <c r="M492" s="15"/>
      <c r="P492" s="48">
        <v>-2.6224200593065983</v>
      </c>
      <c r="Q492" s="68">
        <f t="shared" si="8"/>
        <v>6.7709367883088817E-2</v>
      </c>
    </row>
    <row r="493" spans="1:17" x14ac:dyDescent="0.2">
      <c r="A493" s="2">
        <v>94</v>
      </c>
      <c r="B493" s="2">
        <v>1999</v>
      </c>
      <c r="C493" s="3">
        <v>0</v>
      </c>
      <c r="D493" s="3">
        <v>1</v>
      </c>
      <c r="E493" s="5">
        <v>0.1750785</v>
      </c>
      <c r="F493" s="5">
        <v>0.38961990000000002</v>
      </c>
      <c r="G493" s="5">
        <v>5.0903999999999998E-2</v>
      </c>
      <c r="H493" s="5">
        <v>1.0082139999999999</v>
      </c>
      <c r="I493" s="9">
        <v>0.28486349999999999</v>
      </c>
      <c r="J493" s="15"/>
      <c r="K493" s="15"/>
      <c r="L493" s="15"/>
      <c r="M493" s="15"/>
      <c r="P493" s="48">
        <v>-4.8747731024109608</v>
      </c>
      <c r="Q493" s="68">
        <f t="shared" si="8"/>
        <v>7.5789476890554194E-3</v>
      </c>
    </row>
    <row r="494" spans="1:17" x14ac:dyDescent="0.2">
      <c r="A494" s="2">
        <v>94</v>
      </c>
      <c r="B494" s="2">
        <v>2000</v>
      </c>
      <c r="C494" s="3">
        <v>0</v>
      </c>
      <c r="D494" s="3">
        <v>1</v>
      </c>
      <c r="E494" s="5">
        <v>0.20037840000000001</v>
      </c>
      <c r="F494" s="5">
        <v>0.3170095</v>
      </c>
      <c r="G494" s="5">
        <v>5.2392800000000003E-2</v>
      </c>
      <c r="H494" s="5">
        <v>0.65649440000000003</v>
      </c>
      <c r="I494" s="9">
        <v>0.2906377</v>
      </c>
      <c r="J494" s="15"/>
      <c r="K494" s="15"/>
      <c r="L494" s="15"/>
      <c r="M494" s="15"/>
      <c r="P494" s="48">
        <v>-4.2065451013274133</v>
      </c>
      <c r="Q494" s="68">
        <f t="shared" si="8"/>
        <v>1.4679064711469922E-2</v>
      </c>
    </row>
    <row r="495" spans="1:17" x14ac:dyDescent="0.2">
      <c r="A495" s="2">
        <v>94</v>
      </c>
      <c r="B495" s="2">
        <v>2001</v>
      </c>
      <c r="C495" s="3">
        <v>0</v>
      </c>
      <c r="D495" s="3">
        <v>1</v>
      </c>
      <c r="E495" s="5">
        <v>0.20451259999999999</v>
      </c>
      <c r="F495" s="5">
        <v>0.36942839999999999</v>
      </c>
      <c r="G495" s="5">
        <v>1.7382000000000002E-2</v>
      </c>
      <c r="H495" s="5">
        <v>0.96325099999999997</v>
      </c>
      <c r="I495" s="9">
        <v>0.25611060000000002</v>
      </c>
      <c r="J495" s="15"/>
      <c r="K495" s="15"/>
      <c r="L495" s="15"/>
      <c r="M495" s="15"/>
      <c r="P495" s="48">
        <v>-4.5112387584249856</v>
      </c>
      <c r="Q495" s="68">
        <f t="shared" si="8"/>
        <v>1.0865488477986015E-2</v>
      </c>
    </row>
    <row r="496" spans="1:17" x14ac:dyDescent="0.2">
      <c r="A496" s="2">
        <v>94</v>
      </c>
      <c r="B496" s="2">
        <v>2002</v>
      </c>
      <c r="C496" s="3">
        <v>0</v>
      </c>
      <c r="D496" s="3">
        <v>1</v>
      </c>
      <c r="E496" s="5">
        <v>0.22077749999999999</v>
      </c>
      <c r="F496" s="5">
        <v>0.32398139999999997</v>
      </c>
      <c r="G496" s="5">
        <v>3.60568E-2</v>
      </c>
      <c r="H496" s="5">
        <v>0.80291080000000004</v>
      </c>
      <c r="I496" s="9">
        <v>0.29562260000000001</v>
      </c>
      <c r="J496" s="15"/>
      <c r="K496" s="15"/>
      <c r="L496" s="15"/>
      <c r="M496" s="15"/>
      <c r="P496" s="48">
        <v>-4.3077951890338078</v>
      </c>
      <c r="Q496" s="68">
        <f t="shared" si="8"/>
        <v>1.3284350825810174E-2</v>
      </c>
    </row>
    <row r="497" spans="1:17" x14ac:dyDescent="0.2">
      <c r="A497" s="2">
        <v>94</v>
      </c>
      <c r="B497" s="2">
        <v>2003</v>
      </c>
      <c r="C497" s="3">
        <v>0</v>
      </c>
      <c r="D497" s="3">
        <v>1</v>
      </c>
      <c r="E497" s="5">
        <v>0.20716380000000001</v>
      </c>
      <c r="F497" s="5">
        <v>0.3397599</v>
      </c>
      <c r="G497" s="5">
        <v>3.8941400000000001E-2</v>
      </c>
      <c r="H497" s="5">
        <v>1.306189</v>
      </c>
      <c r="I497" s="9">
        <v>0.32955109999999999</v>
      </c>
      <c r="J497" s="15"/>
      <c r="K497" s="15"/>
      <c r="L497" s="15"/>
      <c r="M497" s="15"/>
      <c r="P497" s="48">
        <v>-5.1404464472739395</v>
      </c>
      <c r="Q497" s="68">
        <f t="shared" si="8"/>
        <v>5.8209927971480391E-3</v>
      </c>
    </row>
    <row r="498" spans="1:17" x14ac:dyDescent="0.2">
      <c r="A498" s="2">
        <v>94</v>
      </c>
      <c r="B498" s="2">
        <v>2004</v>
      </c>
      <c r="C498" s="3">
        <v>0</v>
      </c>
      <c r="D498" s="3">
        <v>1</v>
      </c>
      <c r="E498" s="5">
        <v>0.2186004</v>
      </c>
      <c r="F498" s="5">
        <v>0.33965810000000002</v>
      </c>
      <c r="G498" s="5">
        <v>3.9348000000000001E-2</v>
      </c>
      <c r="H498" s="5">
        <v>1.84459</v>
      </c>
      <c r="I498" s="9">
        <v>0.3426188</v>
      </c>
      <c r="J498" s="15"/>
      <c r="K498" s="15"/>
      <c r="L498" s="15"/>
      <c r="M498" s="15"/>
      <c r="P498" s="48">
        <v>-5.9887042958728109</v>
      </c>
      <c r="Q498" s="68">
        <f t="shared" si="8"/>
        <v>2.500641277563497E-3</v>
      </c>
    </row>
    <row r="499" spans="1:17" x14ac:dyDescent="0.2">
      <c r="A499" s="2">
        <v>95</v>
      </c>
      <c r="B499" s="2">
        <v>1995</v>
      </c>
      <c r="C499" s="3">
        <v>0</v>
      </c>
      <c r="D499" s="3">
        <v>1</v>
      </c>
      <c r="E499" s="5">
        <v>0.41006860000000001</v>
      </c>
      <c r="F499" s="5">
        <v>0.68542000000000003</v>
      </c>
      <c r="G499" s="5">
        <v>4.0095800000000001E-2</v>
      </c>
      <c r="H499" s="5">
        <v>2.144336</v>
      </c>
      <c r="I499" s="9">
        <v>0.27576610000000001</v>
      </c>
      <c r="J499" s="15"/>
      <c r="K499" s="15"/>
      <c r="L499" s="15"/>
      <c r="M499" s="15"/>
      <c r="P499" s="48">
        <v>-6.93719069575197</v>
      </c>
      <c r="Q499" s="68">
        <f t="shared" si="8"/>
        <v>9.7005167156774443E-4</v>
      </c>
    </row>
    <row r="500" spans="1:17" x14ac:dyDescent="0.2">
      <c r="A500" s="2">
        <v>95</v>
      </c>
      <c r="B500" s="2">
        <v>1996</v>
      </c>
      <c r="C500" s="3">
        <v>0</v>
      </c>
      <c r="D500" s="3">
        <v>1</v>
      </c>
      <c r="E500" s="5">
        <v>0.39650999999999997</v>
      </c>
      <c r="F500" s="5">
        <v>0.68807240000000003</v>
      </c>
      <c r="G500" s="5">
        <v>5.2547299999999998E-2</v>
      </c>
      <c r="H500" s="5">
        <v>1.970215</v>
      </c>
      <c r="I500" s="9">
        <v>0.28429589999999999</v>
      </c>
      <c r="J500" s="15"/>
      <c r="K500" s="15"/>
      <c r="L500" s="15"/>
      <c r="M500" s="15"/>
      <c r="P500" s="48">
        <v>-6.7635023838967019</v>
      </c>
      <c r="Q500" s="68">
        <f t="shared" si="8"/>
        <v>1.1538433176236039E-3</v>
      </c>
    </row>
    <row r="501" spans="1:17" x14ac:dyDescent="0.2">
      <c r="A501" s="2">
        <v>95</v>
      </c>
      <c r="B501" s="2">
        <v>1997</v>
      </c>
      <c r="C501" s="3">
        <v>0</v>
      </c>
      <c r="D501" s="3">
        <v>1</v>
      </c>
      <c r="E501" s="5">
        <v>0.28294130000000001</v>
      </c>
      <c r="F501" s="5">
        <v>0.68697759999999997</v>
      </c>
      <c r="G501" s="5">
        <v>5.7850199999999997E-2</v>
      </c>
      <c r="H501" s="5">
        <v>2.7603689999999999</v>
      </c>
      <c r="I501" s="9">
        <v>0.32171889999999997</v>
      </c>
      <c r="J501" s="15"/>
      <c r="K501" s="15"/>
      <c r="L501" s="15"/>
      <c r="M501" s="15"/>
      <c r="P501" s="48">
        <v>-8.0873816569148378</v>
      </c>
      <c r="Q501" s="68">
        <f t="shared" si="8"/>
        <v>3.0729910440082314E-4</v>
      </c>
    </row>
    <row r="502" spans="1:17" x14ac:dyDescent="0.2">
      <c r="A502" s="2">
        <v>95</v>
      </c>
      <c r="B502" s="2">
        <v>1998</v>
      </c>
      <c r="C502" s="3">
        <v>0</v>
      </c>
      <c r="D502" s="3">
        <v>1</v>
      </c>
      <c r="E502" s="5">
        <v>0.28669620000000001</v>
      </c>
      <c r="F502" s="5">
        <v>0.60933320000000002</v>
      </c>
      <c r="G502" s="5">
        <v>2.99752E-2</v>
      </c>
      <c r="H502" s="5">
        <v>1.610633</v>
      </c>
      <c r="I502" s="9">
        <v>0.27317219999999998</v>
      </c>
      <c r="J502" s="15"/>
      <c r="K502" s="15"/>
      <c r="L502" s="15"/>
      <c r="M502" s="15"/>
      <c r="P502" s="48">
        <v>-5.947831669253266</v>
      </c>
      <c r="Q502" s="68">
        <f t="shared" si="8"/>
        <v>2.6046948202033183E-3</v>
      </c>
    </row>
    <row r="503" spans="1:17" x14ac:dyDescent="0.2">
      <c r="A503" s="2">
        <v>95</v>
      </c>
      <c r="B503" s="2">
        <v>1999</v>
      </c>
      <c r="C503" s="3">
        <v>0</v>
      </c>
      <c r="D503" s="3">
        <v>1</v>
      </c>
      <c r="E503" s="5">
        <v>0.31839790000000001</v>
      </c>
      <c r="F503" s="5">
        <v>0.59143089999999998</v>
      </c>
      <c r="G503" s="5">
        <v>4.75837E-2</v>
      </c>
      <c r="H503" s="5">
        <v>1.375942</v>
      </c>
      <c r="I503" s="9">
        <v>0.30820350000000002</v>
      </c>
      <c r="J503" s="15"/>
      <c r="K503" s="15"/>
      <c r="L503" s="15"/>
      <c r="M503" s="15"/>
      <c r="P503" s="48">
        <v>-5.6538043917250018</v>
      </c>
      <c r="Q503" s="68">
        <f t="shared" si="8"/>
        <v>3.4919239253661969E-3</v>
      </c>
    </row>
    <row r="504" spans="1:17" x14ac:dyDescent="0.2">
      <c r="A504" s="2">
        <v>95</v>
      </c>
      <c r="B504" s="2">
        <v>2000</v>
      </c>
      <c r="C504" s="3">
        <v>0</v>
      </c>
      <c r="D504" s="3">
        <v>1</v>
      </c>
      <c r="E504" s="5">
        <v>0.36133710000000002</v>
      </c>
      <c r="F504" s="5">
        <v>0.56338440000000001</v>
      </c>
      <c r="G504" s="5">
        <v>5.3625199999999998E-2</v>
      </c>
      <c r="H504" s="5">
        <v>1.5040450000000001</v>
      </c>
      <c r="I504" s="9">
        <v>0.35594540000000002</v>
      </c>
      <c r="J504" s="15"/>
      <c r="K504" s="15"/>
      <c r="L504" s="15"/>
      <c r="M504" s="15"/>
      <c r="P504" s="48">
        <v>-5.8181136631365176</v>
      </c>
      <c r="Q504" s="68">
        <f t="shared" si="8"/>
        <v>2.9643945682223914E-3</v>
      </c>
    </row>
    <row r="505" spans="1:17" x14ac:dyDescent="0.2">
      <c r="A505" s="2">
        <v>95</v>
      </c>
      <c r="B505" s="2">
        <v>2001</v>
      </c>
      <c r="C505" s="3">
        <v>0</v>
      </c>
      <c r="D505" s="3">
        <v>1</v>
      </c>
      <c r="E505" s="5">
        <v>0.34661039999999999</v>
      </c>
      <c r="F505" s="5">
        <v>0.56445599999999996</v>
      </c>
      <c r="G505" s="5">
        <v>-5.6334999999999996E-3</v>
      </c>
      <c r="H505" s="5">
        <v>1.174382</v>
      </c>
      <c r="I505" s="9">
        <v>0.25221120000000002</v>
      </c>
      <c r="J505" s="15"/>
      <c r="K505" s="15"/>
      <c r="L505" s="15"/>
      <c r="M505" s="15"/>
      <c r="P505" s="48">
        <v>-4.8906993824181972</v>
      </c>
      <c r="Q505" s="68">
        <f t="shared" si="8"/>
        <v>7.4600926836315218E-3</v>
      </c>
    </row>
    <row r="506" spans="1:17" x14ac:dyDescent="0.2">
      <c r="A506" s="2">
        <v>96</v>
      </c>
      <c r="B506" s="2">
        <v>1999</v>
      </c>
      <c r="C506" s="3">
        <v>0</v>
      </c>
      <c r="D506" s="3">
        <v>1</v>
      </c>
      <c r="E506" s="5">
        <v>0.26226709999999998</v>
      </c>
      <c r="F506" s="5">
        <v>-1.8054600000000001E-2</v>
      </c>
      <c r="G506" s="5">
        <v>4.0525199999999997E-2</v>
      </c>
      <c r="H506" s="5">
        <v>0.22205240000000001</v>
      </c>
      <c r="I506" s="9">
        <v>0.2534322</v>
      </c>
      <c r="J506" s="15"/>
      <c r="K506" s="15"/>
      <c r="L506" s="15"/>
      <c r="M506" s="15"/>
      <c r="P506" s="48">
        <v>-2.9295125100310893</v>
      </c>
      <c r="Q506" s="68">
        <f t="shared" si="8"/>
        <v>5.0713788485143102E-2</v>
      </c>
    </row>
    <row r="507" spans="1:17" x14ac:dyDescent="0.2">
      <c r="A507" s="2">
        <v>96</v>
      </c>
      <c r="B507" s="2">
        <v>2000</v>
      </c>
      <c r="C507" s="3">
        <v>0</v>
      </c>
      <c r="D507" s="3">
        <v>1</v>
      </c>
      <c r="E507" s="5">
        <v>0.32369520000000002</v>
      </c>
      <c r="F507" s="5">
        <v>-0.44429950000000001</v>
      </c>
      <c r="G507" s="5">
        <v>1.5600299999999999E-2</v>
      </c>
      <c r="H507" s="5">
        <v>8.7162699999999996E-2</v>
      </c>
      <c r="I507" s="9">
        <v>0.35022910000000002</v>
      </c>
      <c r="J507" s="15"/>
      <c r="K507" s="15"/>
      <c r="L507" s="15"/>
      <c r="M507" s="15"/>
      <c r="P507" s="48">
        <v>-1.8099653532828259</v>
      </c>
      <c r="Q507" s="68">
        <f t="shared" si="8"/>
        <v>0.1406423131553621</v>
      </c>
    </row>
    <row r="508" spans="1:17" x14ac:dyDescent="0.2">
      <c r="A508" s="2">
        <v>97</v>
      </c>
      <c r="B508" s="2">
        <v>1996</v>
      </c>
      <c r="C508" s="3">
        <v>0</v>
      </c>
      <c r="D508" s="3">
        <v>1</v>
      </c>
      <c r="E508" s="5">
        <v>-1.54103E-2</v>
      </c>
      <c r="F508" s="5">
        <v>8.22798E-2</v>
      </c>
      <c r="G508" s="5">
        <v>5.1805799999999999E-2</v>
      </c>
      <c r="H508" s="5">
        <v>0.98100229999999999</v>
      </c>
      <c r="I508" s="9">
        <v>0.14244860000000001</v>
      </c>
      <c r="J508" s="15"/>
      <c r="K508" s="15"/>
      <c r="L508" s="15"/>
      <c r="M508" s="15"/>
      <c r="P508" s="48">
        <v>-4.5589384317014661</v>
      </c>
      <c r="Q508" s="68">
        <f t="shared" si="8"/>
        <v>1.0364620586544426E-2</v>
      </c>
    </row>
    <row r="509" spans="1:17" x14ac:dyDescent="0.2">
      <c r="A509" s="2">
        <v>97</v>
      </c>
      <c r="B509" s="2">
        <v>1997</v>
      </c>
      <c r="C509" s="3">
        <v>0</v>
      </c>
      <c r="D509" s="3">
        <v>1</v>
      </c>
      <c r="E509" s="5">
        <v>-1.0821300000000001E-2</v>
      </c>
      <c r="F509" s="5">
        <v>0.1295145</v>
      </c>
      <c r="G509" s="5">
        <v>4.1383400000000001E-2</v>
      </c>
      <c r="H509" s="5">
        <v>1.0259149999999999</v>
      </c>
      <c r="I509" s="9">
        <v>0.1202348</v>
      </c>
      <c r="J509" s="15"/>
      <c r="K509" s="15"/>
      <c r="L509" s="15"/>
      <c r="M509" s="15"/>
      <c r="P509" s="48">
        <v>-4.6276866383481412</v>
      </c>
      <c r="Q509" s="68">
        <f t="shared" si="8"/>
        <v>9.68268053891372E-3</v>
      </c>
    </row>
    <row r="510" spans="1:17" x14ac:dyDescent="0.2">
      <c r="A510" s="2">
        <v>97</v>
      </c>
      <c r="B510" s="2">
        <v>1998</v>
      </c>
      <c r="C510" s="3">
        <v>0</v>
      </c>
      <c r="D510" s="3">
        <v>1</v>
      </c>
      <c r="E510" s="5">
        <v>-2.0054499999999999E-2</v>
      </c>
      <c r="F510" s="5">
        <v>0.1584981</v>
      </c>
      <c r="G510" s="5">
        <v>6.7872100000000005E-2</v>
      </c>
      <c r="H510" s="5">
        <v>1.1171960000000001</v>
      </c>
      <c r="I510" s="9">
        <v>0.14444760000000001</v>
      </c>
      <c r="J510" s="15"/>
      <c r="K510" s="15"/>
      <c r="L510" s="15"/>
      <c r="M510" s="15"/>
      <c r="P510" s="48">
        <v>-5.0159995426183057</v>
      </c>
      <c r="Q510" s="68">
        <f t="shared" si="8"/>
        <v>6.5873202303561272E-3</v>
      </c>
    </row>
    <row r="511" spans="1:17" x14ac:dyDescent="0.2">
      <c r="A511" s="2">
        <v>97</v>
      </c>
      <c r="B511" s="2">
        <v>1999</v>
      </c>
      <c r="C511" s="3">
        <v>0</v>
      </c>
      <c r="D511" s="3">
        <v>1</v>
      </c>
      <c r="E511" s="5">
        <v>-1.5798E-2</v>
      </c>
      <c r="F511" s="5">
        <v>0.1969841</v>
      </c>
      <c r="G511" s="5">
        <v>6.0072199999999999E-2</v>
      </c>
      <c r="H511" s="5">
        <v>0.74392899999999995</v>
      </c>
      <c r="I511" s="9">
        <v>0.13828090000000001</v>
      </c>
      <c r="J511" s="15"/>
      <c r="K511" s="15"/>
      <c r="L511" s="15"/>
      <c r="M511" s="15"/>
      <c r="P511" s="48">
        <v>-4.4167900080797073</v>
      </c>
      <c r="Q511" s="68">
        <f t="shared" si="8"/>
        <v>1.1928907346700924E-2</v>
      </c>
    </row>
    <row r="512" spans="1:17" x14ac:dyDescent="0.2">
      <c r="A512" s="2">
        <v>97</v>
      </c>
      <c r="B512" s="2">
        <v>2000</v>
      </c>
      <c r="C512" s="3">
        <v>0</v>
      </c>
      <c r="D512" s="3">
        <v>1</v>
      </c>
      <c r="E512" s="5">
        <v>-1.03362E-2</v>
      </c>
      <c r="F512" s="5">
        <v>0.2077146</v>
      </c>
      <c r="G512" s="5">
        <v>5.5138899999999998E-2</v>
      </c>
      <c r="H512" s="5">
        <v>0.70026029999999995</v>
      </c>
      <c r="I512" s="9">
        <v>0.12964890000000001</v>
      </c>
      <c r="J512" s="15"/>
      <c r="K512" s="15"/>
      <c r="L512" s="15"/>
      <c r="M512" s="15"/>
      <c r="P512" s="48">
        <v>-4.3264267126854588</v>
      </c>
      <c r="Q512" s="68">
        <f t="shared" si="8"/>
        <v>1.3042332790335931E-2</v>
      </c>
    </row>
    <row r="513" spans="1:17" x14ac:dyDescent="0.2">
      <c r="A513" s="2">
        <v>97</v>
      </c>
      <c r="B513" s="2">
        <v>2001</v>
      </c>
      <c r="C513" s="3">
        <v>0</v>
      </c>
      <c r="D513" s="3">
        <v>1</v>
      </c>
      <c r="E513" s="5">
        <v>-1.5941500000000001E-2</v>
      </c>
      <c r="F513" s="5">
        <v>0.21948329999999999</v>
      </c>
      <c r="G513" s="5">
        <v>4.1434100000000001E-2</v>
      </c>
      <c r="H513" s="5">
        <v>0.67511810000000005</v>
      </c>
      <c r="I513" s="9">
        <v>0.113374</v>
      </c>
      <c r="J513" s="15"/>
      <c r="K513" s="15"/>
      <c r="L513" s="15"/>
      <c r="M513" s="15"/>
      <c r="P513" s="48">
        <v>-4.206255594411493</v>
      </c>
      <c r="Q513" s="68">
        <f t="shared" si="8"/>
        <v>1.4683252609123709E-2</v>
      </c>
    </row>
    <row r="514" spans="1:17" x14ac:dyDescent="0.2">
      <c r="A514" s="2">
        <v>97</v>
      </c>
      <c r="B514" s="2">
        <v>2002</v>
      </c>
      <c r="C514" s="3">
        <v>0</v>
      </c>
      <c r="D514" s="3">
        <v>1</v>
      </c>
      <c r="E514" s="5">
        <v>-2.1429699999999999E-2</v>
      </c>
      <c r="F514" s="5">
        <v>0.23927789999999999</v>
      </c>
      <c r="G514" s="5">
        <v>5.3120500000000001E-2</v>
      </c>
      <c r="H514" s="5">
        <v>0.58233109999999999</v>
      </c>
      <c r="I514" s="9">
        <v>0.11835850000000001</v>
      </c>
      <c r="J514" s="15"/>
      <c r="K514" s="15"/>
      <c r="L514" s="15"/>
      <c r="M514" s="15"/>
      <c r="P514" s="48">
        <v>-4.1798382609200582</v>
      </c>
      <c r="Q514" s="68">
        <f t="shared" si="8"/>
        <v>1.5070390359738162E-2</v>
      </c>
    </row>
    <row r="515" spans="1:17" x14ac:dyDescent="0.2">
      <c r="A515" s="2">
        <v>97</v>
      </c>
      <c r="B515" s="2">
        <v>2003</v>
      </c>
      <c r="C515" s="3">
        <v>0</v>
      </c>
      <c r="D515" s="3">
        <v>1</v>
      </c>
      <c r="E515" s="5">
        <v>-3.3267699999999997E-2</v>
      </c>
      <c r="F515" s="5">
        <v>0.26230769999999998</v>
      </c>
      <c r="G515" s="5">
        <v>5.8218399999999997E-2</v>
      </c>
      <c r="H515" s="5">
        <v>0.68298979999999998</v>
      </c>
      <c r="I515" s="9">
        <v>0.1258986</v>
      </c>
      <c r="J515" s="15"/>
      <c r="K515" s="15"/>
      <c r="L515" s="15"/>
      <c r="M515" s="15"/>
      <c r="P515" s="48">
        <v>-4.4147441465796193</v>
      </c>
      <c r="Q515" s="68">
        <f t="shared" ref="Q515:Q578" si="9">logistic(P515)</f>
        <v>1.1953045209141467E-2</v>
      </c>
    </row>
    <row r="516" spans="1:17" x14ac:dyDescent="0.2">
      <c r="A516" s="2">
        <v>97</v>
      </c>
      <c r="B516" s="2">
        <v>2004</v>
      </c>
      <c r="C516" s="3">
        <v>0</v>
      </c>
      <c r="D516" s="3">
        <v>1</v>
      </c>
      <c r="E516" s="5">
        <v>6.7133000000000002E-3</v>
      </c>
      <c r="F516" s="5">
        <v>0.25180130000000001</v>
      </c>
      <c r="G516" s="5">
        <v>5.5992599999999997E-2</v>
      </c>
      <c r="H516" s="5">
        <v>0.93210040000000005</v>
      </c>
      <c r="I516" s="9">
        <v>0.12850300000000001</v>
      </c>
      <c r="J516" s="15"/>
      <c r="K516" s="15"/>
      <c r="L516" s="15"/>
      <c r="M516" s="15"/>
      <c r="P516" s="48">
        <v>-4.7604617985193958</v>
      </c>
      <c r="Q516" s="68">
        <f t="shared" si="9"/>
        <v>8.4889750516011879E-3</v>
      </c>
    </row>
    <row r="517" spans="1:17" x14ac:dyDescent="0.2">
      <c r="A517" s="2">
        <v>98</v>
      </c>
      <c r="B517" s="2">
        <v>1999</v>
      </c>
      <c r="C517" s="3">
        <v>0</v>
      </c>
      <c r="D517" s="3">
        <v>1</v>
      </c>
      <c r="E517" s="5">
        <v>0.34895379999999998</v>
      </c>
      <c r="F517" s="5">
        <v>0.14743039999999999</v>
      </c>
      <c r="G517" s="5">
        <v>8.2982100000000003E-2</v>
      </c>
      <c r="H517" s="5">
        <v>2.6811720000000001</v>
      </c>
      <c r="I517" s="9">
        <v>0.45960129999999999</v>
      </c>
      <c r="J517" s="15"/>
      <c r="K517" s="15"/>
      <c r="L517" s="15"/>
      <c r="M517" s="15"/>
      <c r="P517" s="48">
        <v>-7.2648874287446299</v>
      </c>
      <c r="Q517" s="68">
        <f t="shared" si="9"/>
        <v>6.9919081922250389E-4</v>
      </c>
    </row>
    <row r="518" spans="1:17" x14ac:dyDescent="0.2">
      <c r="A518" s="2">
        <v>98</v>
      </c>
      <c r="B518" s="2">
        <v>2000</v>
      </c>
      <c r="C518" s="3">
        <v>0</v>
      </c>
      <c r="D518" s="3">
        <v>1</v>
      </c>
      <c r="E518" s="5">
        <v>0.2581774</v>
      </c>
      <c r="F518" s="5">
        <v>0.176894</v>
      </c>
      <c r="G518" s="5">
        <v>7.7107999999999996E-2</v>
      </c>
      <c r="H518" s="5">
        <v>2.0799620000000001</v>
      </c>
      <c r="I518" s="9">
        <v>0.41053580000000001</v>
      </c>
      <c r="J518" s="15"/>
      <c r="K518" s="15"/>
      <c r="L518" s="15"/>
      <c r="M518" s="15"/>
      <c r="P518" s="48">
        <v>-6.3706823543752575</v>
      </c>
      <c r="Q518" s="68">
        <f t="shared" si="9"/>
        <v>1.7080688337766184E-3</v>
      </c>
    </row>
    <row r="519" spans="1:17" x14ac:dyDescent="0.2">
      <c r="A519" s="2">
        <v>98</v>
      </c>
      <c r="B519" s="2">
        <v>2001</v>
      </c>
      <c r="C519" s="3">
        <v>0</v>
      </c>
      <c r="D519" s="3">
        <v>1</v>
      </c>
      <c r="E519" s="5">
        <v>0.3277716</v>
      </c>
      <c r="F519" s="5">
        <v>9.3226100000000006E-2</v>
      </c>
      <c r="G519" s="5">
        <v>3.7770600000000001E-2</v>
      </c>
      <c r="H519" s="5">
        <v>0.77938980000000002</v>
      </c>
      <c r="I519" s="9">
        <v>0.32861050000000003</v>
      </c>
      <c r="J519" s="15"/>
      <c r="K519" s="15"/>
      <c r="L519" s="15"/>
      <c r="M519" s="15"/>
      <c r="P519" s="48">
        <v>-3.8837164229470447</v>
      </c>
      <c r="Q519" s="68">
        <f t="shared" si="9"/>
        <v>2.0159455339510173E-2</v>
      </c>
    </row>
    <row r="520" spans="1:17" x14ac:dyDescent="0.2">
      <c r="A520" s="2">
        <v>98</v>
      </c>
      <c r="B520" s="2">
        <v>2002</v>
      </c>
      <c r="C520" s="3">
        <v>0</v>
      </c>
      <c r="D520" s="3">
        <v>1</v>
      </c>
      <c r="E520" s="5">
        <v>0.25932640000000001</v>
      </c>
      <c r="F520" s="5">
        <v>-9.8641599999999996E-2</v>
      </c>
      <c r="G520" s="5">
        <v>6.4026899999999998E-2</v>
      </c>
      <c r="H520" s="5">
        <v>0.43745659999999997</v>
      </c>
      <c r="I520" s="9">
        <v>0.32948959999999999</v>
      </c>
      <c r="J520" s="15"/>
      <c r="K520" s="15"/>
      <c r="L520" s="15"/>
      <c r="M520" s="15"/>
      <c r="P520" s="48">
        <v>-3.2976788803434212</v>
      </c>
      <c r="Q520" s="68">
        <f t="shared" si="9"/>
        <v>3.5650903219933229E-2</v>
      </c>
    </row>
    <row r="521" spans="1:17" x14ac:dyDescent="0.2">
      <c r="A521" s="2">
        <v>98</v>
      </c>
      <c r="B521" s="2">
        <v>2003</v>
      </c>
      <c r="C521" s="3">
        <v>0</v>
      </c>
      <c r="D521" s="3">
        <v>1</v>
      </c>
      <c r="E521" s="5">
        <v>0.2143562</v>
      </c>
      <c r="F521" s="5">
        <v>-0.19132250000000001</v>
      </c>
      <c r="G521" s="5">
        <v>-3.2952200000000001E-2</v>
      </c>
      <c r="H521" s="5">
        <v>1.847629</v>
      </c>
      <c r="I521" s="9">
        <v>0.41461290000000001</v>
      </c>
      <c r="J521" s="15"/>
      <c r="K521" s="15"/>
      <c r="L521" s="15"/>
      <c r="M521" s="15"/>
      <c r="P521" s="48">
        <v>-4.6002986659936047</v>
      </c>
      <c r="Q521" s="68">
        <f t="shared" si="9"/>
        <v>9.9488596121543298E-3</v>
      </c>
    </row>
    <row r="522" spans="1:17" x14ac:dyDescent="0.2">
      <c r="A522" s="2">
        <v>98</v>
      </c>
      <c r="B522" s="2">
        <v>2004</v>
      </c>
      <c r="C522" s="3">
        <v>0</v>
      </c>
      <c r="D522" s="3">
        <v>1</v>
      </c>
      <c r="E522" s="5">
        <v>0.26066549999999999</v>
      </c>
      <c r="F522" s="5">
        <v>-0.25067660000000003</v>
      </c>
      <c r="G522" s="5">
        <v>3.2603699999999999E-2</v>
      </c>
      <c r="H522" s="5">
        <v>1.219206</v>
      </c>
      <c r="I522" s="9">
        <v>0.4341238</v>
      </c>
      <c r="J522" s="15"/>
      <c r="K522" s="15"/>
      <c r="L522" s="15"/>
      <c r="M522" s="15"/>
      <c r="P522" s="48">
        <v>-4.0056505245041594</v>
      </c>
      <c r="Q522" s="68">
        <f t="shared" si="9"/>
        <v>1.788667776160905E-2</v>
      </c>
    </row>
    <row r="523" spans="1:17" x14ac:dyDescent="0.2">
      <c r="A523" s="2">
        <v>99</v>
      </c>
      <c r="B523" s="2">
        <v>1995</v>
      </c>
      <c r="C523" s="3">
        <v>0</v>
      </c>
      <c r="D523" s="3">
        <v>1</v>
      </c>
      <c r="E523" s="5">
        <v>2.9438499999999999E-2</v>
      </c>
      <c r="F523" s="5">
        <v>-0.1205022</v>
      </c>
      <c r="G523" s="5">
        <v>4.49161E-2</v>
      </c>
      <c r="H523" s="5">
        <v>0.20011899999999999</v>
      </c>
      <c r="I523" s="9">
        <v>0.28405979999999997</v>
      </c>
      <c r="J523" s="15"/>
      <c r="K523" s="15"/>
      <c r="L523" s="15"/>
      <c r="M523" s="15"/>
      <c r="P523" s="48">
        <v>-2.8582241433074969</v>
      </c>
      <c r="Q523" s="68">
        <f t="shared" si="9"/>
        <v>5.4257754426187035E-2</v>
      </c>
    </row>
    <row r="524" spans="1:17" x14ac:dyDescent="0.2">
      <c r="A524" s="2">
        <v>99</v>
      </c>
      <c r="B524" s="2">
        <v>1996</v>
      </c>
      <c r="C524" s="3">
        <v>0</v>
      </c>
      <c r="D524" s="3">
        <v>1</v>
      </c>
      <c r="E524" s="5">
        <v>0.117676</v>
      </c>
      <c r="F524" s="5">
        <v>-0.14446519999999999</v>
      </c>
      <c r="G524" s="5">
        <v>5.3694899999999997E-2</v>
      </c>
      <c r="H524" s="5">
        <v>0.26385059999999999</v>
      </c>
      <c r="I524" s="9">
        <v>0.2797866</v>
      </c>
      <c r="J524" s="15"/>
      <c r="K524" s="15"/>
      <c r="L524" s="15"/>
      <c r="M524" s="15"/>
      <c r="P524" s="48">
        <v>-2.9612485505089503</v>
      </c>
      <c r="Q524" s="68">
        <f t="shared" si="9"/>
        <v>4.9207558293048653E-2</v>
      </c>
    </row>
    <row r="525" spans="1:17" x14ac:dyDescent="0.2">
      <c r="A525" s="2">
        <v>99</v>
      </c>
      <c r="B525" s="2">
        <v>1997</v>
      </c>
      <c r="C525" s="3">
        <v>0</v>
      </c>
      <c r="D525" s="3">
        <v>1</v>
      </c>
      <c r="E525" s="5">
        <v>9.0322700000000006E-2</v>
      </c>
      <c r="F525" s="5">
        <v>-0.36406349999999998</v>
      </c>
      <c r="G525" s="5">
        <v>6.7310499999999995E-2</v>
      </c>
      <c r="H525" s="5">
        <v>0.81001339999999999</v>
      </c>
      <c r="I525" s="9">
        <v>0.36251369999999999</v>
      </c>
      <c r="J525" s="15"/>
      <c r="K525" s="15"/>
      <c r="L525" s="15"/>
      <c r="M525" s="15"/>
      <c r="P525" s="48">
        <v>-3.5812870141939315</v>
      </c>
      <c r="Q525" s="68">
        <f t="shared" si="9"/>
        <v>2.7085780971177614E-2</v>
      </c>
    </row>
    <row r="526" spans="1:17" x14ac:dyDescent="0.2">
      <c r="A526" s="2">
        <v>99</v>
      </c>
      <c r="B526" s="2">
        <v>1998</v>
      </c>
      <c r="C526" s="3">
        <v>0</v>
      </c>
      <c r="D526" s="3">
        <v>1</v>
      </c>
      <c r="E526" s="5">
        <v>7.2840199999999994E-2</v>
      </c>
      <c r="F526" s="5">
        <v>-0.32417600000000002</v>
      </c>
      <c r="G526" s="5">
        <v>7.6975600000000005E-2</v>
      </c>
      <c r="H526" s="5">
        <v>2.1917930000000001</v>
      </c>
      <c r="I526" s="9">
        <v>0.40092139999999998</v>
      </c>
      <c r="J526" s="15"/>
      <c r="K526" s="15"/>
      <c r="L526" s="15"/>
      <c r="M526" s="15"/>
      <c r="P526" s="48">
        <v>-5.9020303205965519</v>
      </c>
      <c r="Q526" s="68">
        <f t="shared" si="9"/>
        <v>2.7264347413698282E-3</v>
      </c>
    </row>
    <row r="527" spans="1:17" x14ac:dyDescent="0.2">
      <c r="A527" s="2">
        <v>99</v>
      </c>
      <c r="B527" s="2">
        <v>1999</v>
      </c>
      <c r="C527" s="3">
        <v>0</v>
      </c>
      <c r="D527" s="3">
        <v>1</v>
      </c>
      <c r="E527" s="5">
        <v>6.4070600000000005E-2</v>
      </c>
      <c r="F527" s="5">
        <v>-0.2390409</v>
      </c>
      <c r="G527" s="5">
        <v>8.1966999999999998E-2</v>
      </c>
      <c r="H527" s="5">
        <v>2.548594</v>
      </c>
      <c r="I527" s="9">
        <v>0.36178300000000002</v>
      </c>
      <c r="J527" s="15"/>
      <c r="K527" s="15"/>
      <c r="L527" s="15"/>
      <c r="M527" s="15"/>
      <c r="P527" s="48">
        <v>-6.6622291297107594</v>
      </c>
      <c r="Q527" s="68">
        <f t="shared" si="9"/>
        <v>1.2766617609045968E-3</v>
      </c>
    </row>
    <row r="528" spans="1:17" x14ac:dyDescent="0.2">
      <c r="A528" s="2">
        <v>99</v>
      </c>
      <c r="B528" s="2">
        <v>2000</v>
      </c>
      <c r="C528" s="3">
        <v>0</v>
      </c>
      <c r="D528" s="3">
        <v>1</v>
      </c>
      <c r="E528" s="5">
        <v>1.09268E-2</v>
      </c>
      <c r="F528" s="5">
        <v>-0.2080167</v>
      </c>
      <c r="G528" s="5">
        <v>6.0987199999999998E-2</v>
      </c>
      <c r="H528" s="5">
        <v>1.3201940000000001</v>
      </c>
      <c r="I528" s="9">
        <v>0.36061009999999999</v>
      </c>
      <c r="J528" s="15"/>
      <c r="K528" s="15"/>
      <c r="L528" s="15"/>
      <c r="M528" s="15"/>
      <c r="P528" s="48">
        <v>-4.6047025122435805</v>
      </c>
      <c r="Q528" s="68">
        <f t="shared" si="9"/>
        <v>9.9055757372256796E-3</v>
      </c>
    </row>
    <row r="529" spans="1:17" x14ac:dyDescent="0.2">
      <c r="A529" s="2">
        <v>99</v>
      </c>
      <c r="B529" s="2">
        <v>2001</v>
      </c>
      <c r="C529" s="3">
        <v>0</v>
      </c>
      <c r="D529" s="3">
        <v>1</v>
      </c>
      <c r="E529" s="5">
        <v>7.6895000000000002E-3</v>
      </c>
      <c r="F529" s="5">
        <v>-0.23767260000000001</v>
      </c>
      <c r="G529" s="5">
        <v>2.13847E-2</v>
      </c>
      <c r="H529" s="5">
        <v>1.105961</v>
      </c>
      <c r="I529" s="9">
        <v>0.2910837</v>
      </c>
      <c r="J529" s="15"/>
      <c r="K529" s="15"/>
      <c r="L529" s="15"/>
      <c r="M529" s="15"/>
      <c r="P529" s="48">
        <v>-3.9478284591891919</v>
      </c>
      <c r="Q529" s="68">
        <f t="shared" si="9"/>
        <v>1.8931251554113713E-2</v>
      </c>
    </row>
    <row r="530" spans="1:17" x14ac:dyDescent="0.2">
      <c r="A530" s="2">
        <v>99</v>
      </c>
      <c r="B530" s="2">
        <v>2002</v>
      </c>
      <c r="C530" s="3">
        <v>0</v>
      </c>
      <c r="D530" s="3">
        <v>1</v>
      </c>
      <c r="E530" s="5">
        <v>-1.49126E-2</v>
      </c>
      <c r="F530" s="5">
        <v>-0.55121109999999995</v>
      </c>
      <c r="G530" s="5">
        <v>5.3376899999999998E-2</v>
      </c>
      <c r="H530" s="5">
        <v>0.81683600000000001</v>
      </c>
      <c r="I530" s="9">
        <v>0.34311730000000001</v>
      </c>
      <c r="J530" s="15"/>
      <c r="K530" s="15"/>
      <c r="L530" s="15"/>
      <c r="M530" s="15"/>
      <c r="P530" s="48">
        <v>-3.2642164719792937</v>
      </c>
      <c r="Q530" s="68">
        <f t="shared" si="9"/>
        <v>3.681938514055156E-2</v>
      </c>
    </row>
    <row r="531" spans="1:17" x14ac:dyDescent="0.2">
      <c r="A531" s="2">
        <v>99</v>
      </c>
      <c r="B531" s="2">
        <v>2003</v>
      </c>
      <c r="C531" s="3">
        <v>0</v>
      </c>
      <c r="D531" s="3">
        <v>1</v>
      </c>
      <c r="E531" s="5">
        <v>6.6430500000000003E-2</v>
      </c>
      <c r="F531" s="5">
        <v>-0.40847129999999998</v>
      </c>
      <c r="G531" s="5">
        <v>5.3925000000000001E-2</v>
      </c>
      <c r="H531" s="5">
        <v>1.230386</v>
      </c>
      <c r="I531" s="9">
        <v>0.32248670000000002</v>
      </c>
      <c r="J531" s="15"/>
      <c r="K531" s="15"/>
      <c r="L531" s="15"/>
      <c r="M531" s="15"/>
      <c r="P531" s="48">
        <v>-4.1142542881849256</v>
      </c>
      <c r="Q531" s="68">
        <f t="shared" si="9"/>
        <v>1.6075476344664049E-2</v>
      </c>
    </row>
    <row r="532" spans="1:17" x14ac:dyDescent="0.2">
      <c r="A532" s="2">
        <v>99</v>
      </c>
      <c r="B532" s="2">
        <v>2004</v>
      </c>
      <c r="C532" s="3">
        <v>0</v>
      </c>
      <c r="D532" s="3">
        <v>1</v>
      </c>
      <c r="E532" s="5">
        <v>9.63918E-2</v>
      </c>
      <c r="F532" s="5">
        <v>-0.39722030000000003</v>
      </c>
      <c r="G532" s="5">
        <v>4.1813900000000001E-2</v>
      </c>
      <c r="H532" s="5">
        <v>0.84801789999999999</v>
      </c>
      <c r="I532" s="9">
        <v>0.28654289999999999</v>
      </c>
      <c r="J532" s="15"/>
      <c r="K532" s="15"/>
      <c r="L532" s="15"/>
      <c r="M532" s="15"/>
      <c r="P532" s="48">
        <v>-3.4342570855074186</v>
      </c>
      <c r="Q532" s="68">
        <f t="shared" si="9"/>
        <v>3.1241830807247239E-2</v>
      </c>
    </row>
    <row r="533" spans="1:17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0.17367640000000001</v>
      </c>
      <c r="F533" s="5">
        <v>0.24301929999999999</v>
      </c>
      <c r="G533" s="5">
        <v>8.4577200000000005E-2</v>
      </c>
      <c r="H533" s="5">
        <v>5.5894500000000003</v>
      </c>
      <c r="I533" s="9">
        <v>0.27193889999999998</v>
      </c>
      <c r="J533" s="15"/>
      <c r="K533" s="15"/>
      <c r="L533" s="15"/>
      <c r="M533" s="15"/>
      <c r="P533" s="48">
        <v>-12.240174234565504</v>
      </c>
      <c r="Q533" s="68">
        <f t="shared" si="9"/>
        <v>4.8323432311374176E-6</v>
      </c>
    </row>
    <row r="534" spans="1:17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0.1411664</v>
      </c>
      <c r="F534" s="5">
        <v>0.22650390000000001</v>
      </c>
      <c r="G534" s="5">
        <v>4.4581799999999998E-2</v>
      </c>
      <c r="H534" s="5">
        <v>3.0657100000000002</v>
      </c>
      <c r="I534" s="9">
        <v>0.23767959999999999</v>
      </c>
      <c r="J534" s="15"/>
      <c r="K534" s="15"/>
      <c r="L534" s="15"/>
      <c r="M534" s="15"/>
      <c r="P534" s="48">
        <v>-7.9091286026882299</v>
      </c>
      <c r="Q534" s="68">
        <f t="shared" si="9"/>
        <v>3.672396558579747E-4</v>
      </c>
    </row>
    <row r="535" spans="1:17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0.19121630000000001</v>
      </c>
      <c r="F535" s="5">
        <v>0.23533129999999999</v>
      </c>
      <c r="G535" s="5">
        <v>5.82306E-2</v>
      </c>
      <c r="H535" s="5">
        <v>2.3514750000000002</v>
      </c>
      <c r="I535" s="9">
        <v>0.22386229999999999</v>
      </c>
      <c r="J535" s="15"/>
      <c r="K535" s="15"/>
      <c r="L535" s="15"/>
      <c r="M535" s="15"/>
      <c r="P535" s="48">
        <v>-6.8807651493478303</v>
      </c>
      <c r="Q535" s="68">
        <f t="shared" si="9"/>
        <v>1.0263032817772241E-3</v>
      </c>
    </row>
    <row r="536" spans="1:17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0.1354245</v>
      </c>
      <c r="F536" s="5">
        <v>0.25584610000000002</v>
      </c>
      <c r="G536" s="5">
        <v>1.9572300000000001E-2</v>
      </c>
      <c r="H536" s="5">
        <v>2.855982</v>
      </c>
      <c r="I536" s="9">
        <v>0.25526880000000002</v>
      </c>
      <c r="J536" s="15"/>
      <c r="K536" s="15"/>
      <c r="L536" s="15"/>
      <c r="M536" s="15"/>
      <c r="P536" s="48">
        <v>-7.4089987952254299</v>
      </c>
      <c r="Q536" s="68">
        <f t="shared" si="9"/>
        <v>6.0541015425487972E-4</v>
      </c>
    </row>
    <row r="537" spans="1:17" x14ac:dyDescent="0.2">
      <c r="A537" s="2">
        <v>100</v>
      </c>
      <c r="B537" s="2">
        <v>2003</v>
      </c>
      <c r="C537" s="3">
        <v>0</v>
      </c>
      <c r="D537" s="3">
        <v>1</v>
      </c>
      <c r="E537" s="5">
        <v>2.6060900000000001E-2</v>
      </c>
      <c r="F537" s="5">
        <v>0.28777419999999998</v>
      </c>
      <c r="G537" s="5">
        <v>5.3037899999999999E-2</v>
      </c>
      <c r="H537" s="5">
        <v>3.0221469999999999</v>
      </c>
      <c r="I537" s="9">
        <v>0.25141419999999998</v>
      </c>
      <c r="J537" s="15"/>
      <c r="K537" s="15"/>
      <c r="L537" s="15"/>
      <c r="M537" s="15"/>
      <c r="P537" s="48">
        <v>-8.0356237823957617</v>
      </c>
      <c r="Q537" s="68">
        <f t="shared" si="9"/>
        <v>3.2361777267639455E-4</v>
      </c>
    </row>
    <row r="538" spans="1:17" x14ac:dyDescent="0.2">
      <c r="A538" s="2">
        <v>100</v>
      </c>
      <c r="B538" s="2">
        <v>2004</v>
      </c>
      <c r="C538" s="3">
        <v>0</v>
      </c>
      <c r="D538" s="3">
        <v>1</v>
      </c>
      <c r="E538" s="5">
        <v>1.022E-2</v>
      </c>
      <c r="F538" s="5">
        <v>0.31305300000000003</v>
      </c>
      <c r="G538" s="5">
        <v>4.5284999999999999E-2</v>
      </c>
      <c r="H538" s="5">
        <v>3.452213</v>
      </c>
      <c r="I538" s="9">
        <v>0.26087700000000003</v>
      </c>
      <c r="J538" s="15"/>
      <c r="K538" s="15"/>
      <c r="L538" s="15"/>
      <c r="M538" s="15"/>
      <c r="P538" s="48">
        <v>-8.6964133417782215</v>
      </c>
      <c r="Q538" s="68">
        <f t="shared" si="9"/>
        <v>1.6715642418662347E-4</v>
      </c>
    </row>
    <row r="539" spans="1:17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0.61588449999999995</v>
      </c>
      <c r="F539" s="5">
        <v>0.13211980000000001</v>
      </c>
      <c r="G539" s="5">
        <v>4.2569799999999998E-2</v>
      </c>
      <c r="H539" s="5">
        <v>2.3436710000000001</v>
      </c>
      <c r="I539" s="9">
        <v>0.22486980000000001</v>
      </c>
      <c r="J539" s="15"/>
      <c r="K539" s="15"/>
      <c r="L539" s="15"/>
      <c r="M539" s="15"/>
      <c r="P539" s="48">
        <v>-6.4163802173305298</v>
      </c>
      <c r="Q539" s="68">
        <f t="shared" si="9"/>
        <v>1.6318948654641193E-3</v>
      </c>
    </row>
    <row r="540" spans="1:17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0.69148330000000002</v>
      </c>
      <c r="F540" s="5">
        <v>0.1657083</v>
      </c>
      <c r="G540" s="5">
        <v>3.8167399999999997E-2</v>
      </c>
      <c r="H540" s="5">
        <v>1.8522099999999999</v>
      </c>
      <c r="I540" s="9">
        <v>0.2744703</v>
      </c>
      <c r="J540" s="15"/>
      <c r="K540" s="15"/>
      <c r="L540" s="15"/>
      <c r="M540" s="15"/>
      <c r="P540" s="48">
        <v>-5.5847493083178863</v>
      </c>
      <c r="Q540" s="68">
        <f t="shared" si="9"/>
        <v>3.7406459521813181E-3</v>
      </c>
    </row>
    <row r="541" spans="1:17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0.60812600000000006</v>
      </c>
      <c r="F541" s="5">
        <v>0.15109600000000001</v>
      </c>
      <c r="G541" s="5">
        <v>8.6201999999999997E-3</v>
      </c>
      <c r="H541" s="5">
        <v>1.543992</v>
      </c>
      <c r="I541" s="9">
        <v>0.2458835</v>
      </c>
      <c r="J541" s="15"/>
      <c r="K541" s="15"/>
      <c r="L541" s="15"/>
      <c r="M541" s="15"/>
      <c r="P541" s="48">
        <v>-4.8882383925869464</v>
      </c>
      <c r="Q541" s="68">
        <f t="shared" si="9"/>
        <v>7.4783370398688069E-3</v>
      </c>
    </row>
    <row r="542" spans="1:17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0.64158649999999995</v>
      </c>
      <c r="F542" s="5">
        <v>0.1591167</v>
      </c>
      <c r="G542" s="5">
        <v>5.1116799999999997E-2</v>
      </c>
      <c r="H542" s="5">
        <v>1.542171</v>
      </c>
      <c r="I542" s="9">
        <v>0.27887260000000003</v>
      </c>
      <c r="J542" s="15"/>
      <c r="K542" s="15"/>
      <c r="L542" s="15"/>
      <c r="M542" s="15"/>
      <c r="P542" s="48">
        <v>-5.2026213206861902</v>
      </c>
      <c r="Q542" s="68">
        <f t="shared" si="9"/>
        <v>5.4720149751628531E-3</v>
      </c>
    </row>
    <row r="543" spans="1:17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0.64255119999999999</v>
      </c>
      <c r="F543" s="5">
        <v>0.1484028</v>
      </c>
      <c r="G543" s="5">
        <v>1.24473E-2</v>
      </c>
      <c r="H543" s="5">
        <v>1.135805</v>
      </c>
      <c r="I543" s="9">
        <v>0.20035720000000001</v>
      </c>
      <c r="J543" s="15"/>
      <c r="K543" s="15"/>
      <c r="L543" s="15"/>
      <c r="M543" s="15"/>
      <c r="P543" s="48">
        <v>-4.2784004232857376</v>
      </c>
      <c r="Q543" s="68">
        <f t="shared" si="9"/>
        <v>1.3675217742480837E-2</v>
      </c>
    </row>
    <row r="544" spans="1:17" x14ac:dyDescent="0.2">
      <c r="A544" s="2">
        <v>102</v>
      </c>
      <c r="B544" s="2">
        <v>1999</v>
      </c>
      <c r="C544" s="3">
        <v>0</v>
      </c>
      <c r="D544" s="3">
        <v>1</v>
      </c>
      <c r="E544" s="5">
        <v>8.3733000000000002E-3</v>
      </c>
      <c r="F544" s="5">
        <v>0.45397090000000001</v>
      </c>
      <c r="G544" s="5">
        <v>8.23015E-2</v>
      </c>
      <c r="H544" s="5">
        <v>2.786422</v>
      </c>
      <c r="I544" s="9">
        <v>0.38985029999999998</v>
      </c>
      <c r="J544" s="15"/>
      <c r="K544" s="15"/>
      <c r="L544" s="15"/>
      <c r="M544" s="15"/>
      <c r="P544" s="48">
        <v>-8.0572469976346746</v>
      </c>
      <c r="Q544" s="68">
        <f t="shared" si="9"/>
        <v>3.1669742182039026E-4</v>
      </c>
    </row>
    <row r="545" spans="1:17" x14ac:dyDescent="0.2">
      <c r="A545" s="2">
        <v>103</v>
      </c>
      <c r="B545" s="2">
        <v>1999</v>
      </c>
      <c r="C545" s="3">
        <v>0</v>
      </c>
      <c r="D545" s="3">
        <v>1</v>
      </c>
      <c r="E545" s="5">
        <v>-1.3674800000000001E-2</v>
      </c>
      <c r="F545" s="5">
        <v>0.21195829999999999</v>
      </c>
      <c r="G545" s="5">
        <v>3.8260299999999997E-2</v>
      </c>
      <c r="H545" s="5">
        <v>0.48161490000000001</v>
      </c>
      <c r="I545" s="9">
        <v>0.1557403</v>
      </c>
      <c r="J545" s="15"/>
      <c r="K545" s="15"/>
      <c r="L545" s="15"/>
      <c r="M545" s="15"/>
      <c r="P545" s="48">
        <v>-3.8343670073174017</v>
      </c>
      <c r="Q545" s="68">
        <f t="shared" si="9"/>
        <v>2.1157692421577893E-2</v>
      </c>
    </row>
    <row r="546" spans="1:17" x14ac:dyDescent="0.2">
      <c r="A546" s="2">
        <v>103</v>
      </c>
      <c r="B546" s="2">
        <v>2000</v>
      </c>
      <c r="C546" s="3">
        <v>0</v>
      </c>
      <c r="D546" s="3">
        <v>1</v>
      </c>
      <c r="E546" s="5">
        <v>-2.9778800000000001E-2</v>
      </c>
      <c r="F546" s="5">
        <v>0.24619640000000001</v>
      </c>
      <c r="G546" s="5">
        <v>2.8745E-2</v>
      </c>
      <c r="H546" s="5">
        <v>0.41613800000000001</v>
      </c>
      <c r="I546" s="9">
        <v>0.12170880000000001</v>
      </c>
      <c r="J546" s="15"/>
      <c r="K546" s="15"/>
      <c r="L546" s="15"/>
      <c r="M546" s="15"/>
      <c r="P546" s="48">
        <v>-3.7314567057766106</v>
      </c>
      <c r="Q546" s="68">
        <f t="shared" si="9"/>
        <v>2.3397358940160429E-2</v>
      </c>
    </row>
    <row r="547" spans="1:17" x14ac:dyDescent="0.2">
      <c r="A547" s="2">
        <v>103</v>
      </c>
      <c r="B547" s="2">
        <v>2001</v>
      </c>
      <c r="C547" s="3">
        <v>0</v>
      </c>
      <c r="D547" s="3">
        <v>1</v>
      </c>
      <c r="E547" s="5">
        <v>-3.6969200000000001E-2</v>
      </c>
      <c r="F547" s="5">
        <v>0.23205229999999999</v>
      </c>
      <c r="G547" s="5">
        <v>4.3954800000000002E-2</v>
      </c>
      <c r="H547" s="5">
        <v>0.53729459999999996</v>
      </c>
      <c r="I547" s="9">
        <v>0.1350904</v>
      </c>
      <c r="J547" s="15"/>
      <c r="K547" s="15"/>
      <c r="L547" s="15"/>
      <c r="M547" s="15"/>
      <c r="P547" s="48">
        <v>-4.0203157450131926</v>
      </c>
      <c r="Q547" s="68">
        <f t="shared" si="9"/>
        <v>1.7630870795774828E-2</v>
      </c>
    </row>
    <row r="548" spans="1:17" x14ac:dyDescent="0.2">
      <c r="A548" s="2">
        <v>103</v>
      </c>
      <c r="B548" s="2">
        <v>2002</v>
      </c>
      <c r="C548" s="3">
        <v>0</v>
      </c>
      <c r="D548" s="3">
        <v>1</v>
      </c>
      <c r="E548" s="5">
        <v>9.7462E-3</v>
      </c>
      <c r="F548" s="5">
        <v>0.2453051</v>
      </c>
      <c r="G548" s="5">
        <v>5.0565699999999998E-2</v>
      </c>
      <c r="H548" s="5">
        <v>0.44033299999999997</v>
      </c>
      <c r="I548" s="9">
        <v>0.13362760000000001</v>
      </c>
      <c r="J548" s="15"/>
      <c r="K548" s="15"/>
      <c r="L548" s="15"/>
      <c r="M548" s="15"/>
      <c r="P548" s="48">
        <v>-3.9194972685247085</v>
      </c>
      <c r="Q548" s="68">
        <f t="shared" si="9"/>
        <v>1.9464677284792804E-2</v>
      </c>
    </row>
    <row r="549" spans="1:17" x14ac:dyDescent="0.2">
      <c r="A549" s="2">
        <v>103</v>
      </c>
      <c r="B549" s="2">
        <v>2003</v>
      </c>
      <c r="C549" s="3">
        <v>0</v>
      </c>
      <c r="D549" s="3">
        <v>1</v>
      </c>
      <c r="E549" s="5">
        <v>2.1790400000000001E-2</v>
      </c>
      <c r="F549" s="5">
        <v>0.24101159999999999</v>
      </c>
      <c r="G549" s="5">
        <v>5.9266800000000001E-2</v>
      </c>
      <c r="H549" s="5">
        <v>0.54278099999999996</v>
      </c>
      <c r="I549" s="9">
        <v>0.1247573</v>
      </c>
      <c r="J549" s="15"/>
      <c r="K549" s="15"/>
      <c r="L549" s="15"/>
      <c r="M549" s="15"/>
      <c r="P549" s="48">
        <v>-4.1466212771549449</v>
      </c>
      <c r="Q549" s="68">
        <f t="shared" si="9"/>
        <v>1.5571464318189716E-2</v>
      </c>
    </row>
    <row r="550" spans="1:17" x14ac:dyDescent="0.2">
      <c r="A550" s="2">
        <v>103</v>
      </c>
      <c r="B550" s="2">
        <v>2004</v>
      </c>
      <c r="C550" s="3">
        <v>0</v>
      </c>
      <c r="D550" s="3">
        <v>1</v>
      </c>
      <c r="E550" s="5">
        <v>2.83751E-2</v>
      </c>
      <c r="F550" s="5">
        <v>0.23570920000000001</v>
      </c>
      <c r="G550" s="5">
        <v>4.5553200000000002E-2</v>
      </c>
      <c r="H550" s="5">
        <v>0.51397999999999999</v>
      </c>
      <c r="I550" s="9">
        <v>0.12872</v>
      </c>
      <c r="J550" s="15"/>
      <c r="K550" s="15"/>
      <c r="L550" s="15"/>
      <c r="M550" s="15"/>
      <c r="P550" s="48">
        <v>-3.9781341808228508</v>
      </c>
      <c r="Q550" s="68">
        <f t="shared" si="9"/>
        <v>1.8376517648676181E-2</v>
      </c>
    </row>
    <row r="551" spans="1:17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0.20299059999999999</v>
      </c>
      <c r="F551" s="5">
        <v>0.1129819</v>
      </c>
      <c r="G551" s="5">
        <v>8.5552400000000001E-2</v>
      </c>
      <c r="H551" s="5">
        <v>0.89237869999999997</v>
      </c>
      <c r="I551" s="9">
        <v>0.14469119999999999</v>
      </c>
      <c r="J551" s="15"/>
      <c r="K551" s="15"/>
      <c r="L551" s="15"/>
      <c r="M551" s="15"/>
      <c r="P551" s="48">
        <v>-4.6403968243390503</v>
      </c>
      <c r="Q551" s="68">
        <f t="shared" si="9"/>
        <v>9.5615599599586307E-3</v>
      </c>
    </row>
    <row r="552" spans="1:17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0.1726405</v>
      </c>
      <c r="F552" s="5">
        <v>0.18050450000000001</v>
      </c>
      <c r="G552" s="5">
        <v>7.3721200000000001E-2</v>
      </c>
      <c r="H552" s="5">
        <v>1.040486</v>
      </c>
      <c r="I552" s="9">
        <v>0.14574190000000001</v>
      </c>
      <c r="J552" s="15"/>
      <c r="K552" s="15"/>
      <c r="L552" s="15"/>
      <c r="M552" s="15"/>
      <c r="P552" s="48">
        <v>-4.891886108589893</v>
      </c>
      <c r="Q552" s="68">
        <f t="shared" si="9"/>
        <v>7.4513107753956739E-3</v>
      </c>
    </row>
    <row r="553" spans="1:17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0.16832829999999999</v>
      </c>
      <c r="F553" s="5">
        <v>0.19278200000000001</v>
      </c>
      <c r="G553" s="5">
        <v>7.1943900000000005E-2</v>
      </c>
      <c r="H553" s="5">
        <v>0.48385860000000003</v>
      </c>
      <c r="I553" s="9">
        <v>0.14163539999999999</v>
      </c>
      <c r="J553" s="15"/>
      <c r="K553" s="15"/>
      <c r="L553" s="15"/>
      <c r="M553" s="15"/>
      <c r="P553" s="48">
        <v>-4.012816486773775</v>
      </c>
      <c r="Q553" s="68">
        <f t="shared" si="9"/>
        <v>1.7761229070876874E-2</v>
      </c>
    </row>
    <row r="554" spans="1:17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0.1366414</v>
      </c>
      <c r="F554" s="5">
        <v>0.1651511</v>
      </c>
      <c r="G554" s="5">
        <v>7.78335E-2</v>
      </c>
      <c r="H554" s="5">
        <v>0.4830101</v>
      </c>
      <c r="I554" s="9">
        <v>0.1979812</v>
      </c>
      <c r="J554" s="15"/>
      <c r="K554" s="15"/>
      <c r="L554" s="15"/>
      <c r="M554" s="15"/>
      <c r="P554" s="48">
        <v>-3.9966117342342393</v>
      </c>
      <c r="Q554" s="68">
        <f t="shared" si="9"/>
        <v>1.8046153747176531E-2</v>
      </c>
    </row>
    <row r="555" spans="1:17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0.17663870000000001</v>
      </c>
      <c r="F555" s="5">
        <v>0.14835979999999999</v>
      </c>
      <c r="G555" s="5">
        <v>8.7635599999999994E-2</v>
      </c>
      <c r="H555" s="5">
        <v>0.91290660000000001</v>
      </c>
      <c r="I555" s="9">
        <v>0.1987921</v>
      </c>
      <c r="J555" s="15"/>
      <c r="K555" s="15"/>
      <c r="L555" s="15"/>
      <c r="M555" s="15"/>
      <c r="P555" s="48">
        <v>-4.718606348770555</v>
      </c>
      <c r="Q555" s="68">
        <f t="shared" si="9"/>
        <v>8.8486148608470597E-3</v>
      </c>
    </row>
    <row r="556" spans="1:17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0.14814150000000001</v>
      </c>
      <c r="F556" s="5">
        <v>0.169713</v>
      </c>
      <c r="G556" s="5">
        <v>7.1611800000000003E-2</v>
      </c>
      <c r="H556" s="5">
        <v>0.48585610000000001</v>
      </c>
      <c r="I556" s="9">
        <v>0.1895396</v>
      </c>
      <c r="J556" s="15"/>
      <c r="K556" s="15"/>
      <c r="L556" s="15"/>
      <c r="M556" s="15"/>
      <c r="P556" s="48">
        <v>-3.9584783487084052</v>
      </c>
      <c r="Q556" s="68">
        <f t="shared" si="9"/>
        <v>1.8734462728727662E-2</v>
      </c>
    </row>
    <row r="557" spans="1:17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0.13213079999999999</v>
      </c>
      <c r="F557" s="5">
        <v>0.41171219999999997</v>
      </c>
      <c r="G557" s="5">
        <v>4.1072400000000002E-2</v>
      </c>
      <c r="H557" s="5">
        <v>1.4009830000000001</v>
      </c>
      <c r="I557" s="9">
        <v>0.2175919</v>
      </c>
      <c r="J557" s="15"/>
      <c r="K557" s="15"/>
      <c r="L557" s="15"/>
      <c r="M557" s="15"/>
      <c r="P557" s="48">
        <v>-5.5136526287518945</v>
      </c>
      <c r="Q557" s="68">
        <f t="shared" si="9"/>
        <v>4.0151688405569933E-3</v>
      </c>
    </row>
    <row r="558" spans="1:17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0.3590197</v>
      </c>
      <c r="F558" s="5">
        <v>0.4719293</v>
      </c>
      <c r="G558" s="5">
        <v>4.7606000000000002E-2</v>
      </c>
      <c r="H558" s="5">
        <v>1.9589669999999999</v>
      </c>
      <c r="I558" s="9">
        <v>0.2128457</v>
      </c>
      <c r="J558" s="15"/>
      <c r="K558" s="15"/>
      <c r="L558" s="15"/>
      <c r="M558" s="15"/>
      <c r="P558" s="48">
        <v>-6.4515901540129557</v>
      </c>
      <c r="Q558" s="68">
        <f t="shared" si="9"/>
        <v>1.5755246971213164E-3</v>
      </c>
    </row>
    <row r="559" spans="1:17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0.36323080000000002</v>
      </c>
      <c r="F559" s="5">
        <v>0.51712729999999996</v>
      </c>
      <c r="G559" s="5">
        <v>5.9596400000000001E-2</v>
      </c>
      <c r="H559" s="5">
        <v>2.605775</v>
      </c>
      <c r="I559" s="9">
        <v>0.23431650000000001</v>
      </c>
      <c r="J559" s="15"/>
      <c r="K559" s="15"/>
      <c r="L559" s="15"/>
      <c r="M559" s="15"/>
      <c r="P559" s="48">
        <v>-7.6289174321660864</v>
      </c>
      <c r="Q559" s="68">
        <f t="shared" si="9"/>
        <v>4.8595064101483948E-4</v>
      </c>
    </row>
    <row r="560" spans="1:17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0.36699799999999999</v>
      </c>
      <c r="F560" s="5">
        <v>0.504166</v>
      </c>
      <c r="G560" s="5">
        <v>5.5830100000000001E-2</v>
      </c>
      <c r="H560" s="5">
        <v>1.2113670000000001</v>
      </c>
      <c r="I560" s="9">
        <v>0.2308152</v>
      </c>
      <c r="J560" s="15"/>
      <c r="K560" s="15"/>
      <c r="L560" s="15"/>
      <c r="M560" s="15"/>
      <c r="P560" s="48">
        <v>-5.3584370052484207</v>
      </c>
      <c r="Q560" s="68">
        <f t="shared" si="9"/>
        <v>4.6861955203478418E-3</v>
      </c>
    </row>
    <row r="561" spans="1:17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0.37344830000000001</v>
      </c>
      <c r="F561" s="5">
        <v>0.49380449999999998</v>
      </c>
      <c r="G561" s="5">
        <v>5.0499200000000001E-2</v>
      </c>
      <c r="H561" s="5">
        <v>1.4620359999999999</v>
      </c>
      <c r="I561" s="9">
        <v>0.23639470000000001</v>
      </c>
      <c r="J561" s="15"/>
      <c r="K561" s="15"/>
      <c r="L561" s="15"/>
      <c r="M561" s="15"/>
      <c r="P561" s="48">
        <v>-5.6940621828288123</v>
      </c>
      <c r="Q561" s="68">
        <f t="shared" si="9"/>
        <v>3.3546010651536256E-3</v>
      </c>
    </row>
    <row r="562" spans="1:17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0.35289520000000002</v>
      </c>
      <c r="F562" s="5">
        <v>0.50224349999999995</v>
      </c>
      <c r="G562" s="5">
        <v>6.0009199999999999E-2</v>
      </c>
      <c r="H562" s="5">
        <v>1.9524280000000001</v>
      </c>
      <c r="I562" s="9">
        <v>0.23094480000000001</v>
      </c>
      <c r="J562" s="15"/>
      <c r="K562" s="15"/>
      <c r="L562" s="15"/>
      <c r="M562" s="15"/>
      <c r="P562" s="48">
        <v>-6.5757825919914739</v>
      </c>
      <c r="Q562" s="68">
        <f t="shared" si="9"/>
        <v>1.3917750439965493E-3</v>
      </c>
    </row>
    <row r="563" spans="1:17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0.1496133</v>
      </c>
      <c r="F563" s="5">
        <v>0.15333459999999999</v>
      </c>
      <c r="G563" s="5">
        <v>4.9380899999999998E-2</v>
      </c>
      <c r="H563" s="5">
        <v>0.34991519999999998</v>
      </c>
      <c r="I563" s="9">
        <v>0.28231640000000002</v>
      </c>
      <c r="J563" s="15"/>
      <c r="K563" s="15"/>
      <c r="L563" s="15"/>
      <c r="M563" s="15"/>
      <c r="P563" s="48">
        <v>-3.4820975920586266</v>
      </c>
      <c r="Q563" s="68">
        <f t="shared" si="9"/>
        <v>2.9825923273891063E-2</v>
      </c>
    </row>
    <row r="564" spans="1:17" x14ac:dyDescent="0.2">
      <c r="A564" s="2">
        <v>106</v>
      </c>
      <c r="B564" s="2">
        <v>2000</v>
      </c>
      <c r="C564" s="3">
        <v>0</v>
      </c>
      <c r="D564" s="3">
        <v>1</v>
      </c>
      <c r="E564" s="5">
        <v>6.0781300000000003E-2</v>
      </c>
      <c r="F564" s="5">
        <v>0.14312720000000001</v>
      </c>
      <c r="G564" s="5">
        <v>6.9774299999999997E-2</v>
      </c>
      <c r="H564" s="5">
        <v>0.33390130000000001</v>
      </c>
      <c r="I564" s="9">
        <v>0.30533709999999997</v>
      </c>
      <c r="J564" s="15"/>
      <c r="K564" s="15"/>
      <c r="L564" s="15"/>
      <c r="M564" s="15"/>
      <c r="P564" s="48">
        <v>-3.6274092468593269</v>
      </c>
      <c r="Q564" s="68">
        <f t="shared" si="9"/>
        <v>2.58965123488894E-2</v>
      </c>
    </row>
    <row r="565" spans="1:17" x14ac:dyDescent="0.2">
      <c r="A565" s="2">
        <v>106</v>
      </c>
      <c r="B565" s="2">
        <v>2002</v>
      </c>
      <c r="C565" s="3">
        <v>0</v>
      </c>
      <c r="D565" s="3">
        <v>1</v>
      </c>
      <c r="E565" s="5">
        <v>3.7470499999999997E-2</v>
      </c>
      <c r="F565" s="5">
        <v>0.14479</v>
      </c>
      <c r="G565" s="5">
        <v>5.6862999999999997E-2</v>
      </c>
      <c r="H565" s="5">
        <v>0.41225089999999998</v>
      </c>
      <c r="I565" s="9">
        <v>0.31884109999999999</v>
      </c>
      <c r="J565" s="15"/>
      <c r="K565" s="15"/>
      <c r="L565" s="15"/>
      <c r="M565" s="15"/>
      <c r="P565" s="48">
        <v>-3.6526972099138195</v>
      </c>
      <c r="Q565" s="68">
        <f t="shared" si="9"/>
        <v>2.5266191725351057E-2</v>
      </c>
    </row>
    <row r="566" spans="1:17" x14ac:dyDescent="0.2">
      <c r="A566" s="2">
        <v>106</v>
      </c>
      <c r="B566" s="2">
        <v>2003</v>
      </c>
      <c r="C566" s="3">
        <v>0</v>
      </c>
      <c r="D566" s="3">
        <v>1</v>
      </c>
      <c r="E566" s="5">
        <v>-2.49489E-2</v>
      </c>
      <c r="F566" s="5">
        <v>-9.9635799999999997E-2</v>
      </c>
      <c r="G566" s="5">
        <v>5.5695500000000002E-2</v>
      </c>
      <c r="H566" s="5">
        <v>0.3109383</v>
      </c>
      <c r="I566" s="9">
        <v>0.39555560000000001</v>
      </c>
      <c r="J566" s="15"/>
      <c r="K566" s="15"/>
      <c r="L566" s="15"/>
      <c r="M566" s="15"/>
      <c r="P566" s="48">
        <v>-3.1048314267926971</v>
      </c>
      <c r="Q566" s="68">
        <f t="shared" si="9"/>
        <v>4.2908402665086505E-2</v>
      </c>
    </row>
    <row r="567" spans="1:17" x14ac:dyDescent="0.2">
      <c r="A567" s="2">
        <v>106</v>
      </c>
      <c r="B567" s="2">
        <v>2004</v>
      </c>
      <c r="C567" s="3">
        <v>0</v>
      </c>
      <c r="D567" s="3">
        <v>1</v>
      </c>
      <c r="E567" s="5">
        <v>0.1187521</v>
      </c>
      <c r="F567" s="5">
        <v>-3.6952699999999998E-2</v>
      </c>
      <c r="G567" s="5">
        <v>5.80952E-2</v>
      </c>
      <c r="H567" s="5">
        <v>0.52887010000000001</v>
      </c>
      <c r="I567" s="9">
        <v>0.3722975</v>
      </c>
      <c r="J567" s="15"/>
      <c r="K567" s="15"/>
      <c r="L567" s="15"/>
      <c r="M567" s="15"/>
      <c r="P567" s="48">
        <v>-3.5173280685904107</v>
      </c>
      <c r="Q567" s="68">
        <f t="shared" si="9"/>
        <v>2.8823195662410286E-2</v>
      </c>
    </row>
    <row r="568" spans="1:17" x14ac:dyDescent="0.2">
      <c r="A568" s="2">
        <v>107</v>
      </c>
      <c r="B568" s="2">
        <v>1999</v>
      </c>
      <c r="C568" s="3">
        <v>0</v>
      </c>
      <c r="D568" s="3">
        <v>1</v>
      </c>
      <c r="E568" s="5">
        <v>-9.3235999999999996E-3</v>
      </c>
      <c r="F568" s="5">
        <v>0.24056620000000001</v>
      </c>
      <c r="G568" s="5">
        <v>4.5752300000000003E-2</v>
      </c>
      <c r="H568" s="5">
        <v>0.98363440000000002</v>
      </c>
      <c r="I568" s="9">
        <v>0.12783849999999999</v>
      </c>
      <c r="J568" s="15"/>
      <c r="K568" s="15"/>
      <c r="L568" s="15"/>
      <c r="M568" s="15"/>
      <c r="P568" s="48">
        <v>-4.7513945618922859</v>
      </c>
      <c r="Q568" s="68">
        <f t="shared" si="9"/>
        <v>8.5656343055930881E-3</v>
      </c>
    </row>
    <row r="569" spans="1:17" x14ac:dyDescent="0.2">
      <c r="A569" s="2">
        <v>107</v>
      </c>
      <c r="B569" s="2">
        <v>2000</v>
      </c>
      <c r="C569" s="3">
        <v>0</v>
      </c>
      <c r="D569" s="3">
        <v>1</v>
      </c>
      <c r="E569" s="5">
        <v>1.3102000000000001E-2</v>
      </c>
      <c r="F569" s="5">
        <v>0.25405929999999999</v>
      </c>
      <c r="G569" s="5">
        <v>4.1122400000000003E-2</v>
      </c>
      <c r="H569" s="5">
        <v>0.90452370000000004</v>
      </c>
      <c r="I569" s="9">
        <v>0.106906</v>
      </c>
      <c r="J569" s="15"/>
      <c r="K569" s="15"/>
      <c r="L569" s="15"/>
      <c r="M569" s="15"/>
      <c r="P569" s="48">
        <v>-4.6115881764620683</v>
      </c>
      <c r="Q569" s="68">
        <f t="shared" si="9"/>
        <v>9.8382722830270986E-3</v>
      </c>
    </row>
    <row r="570" spans="1:17" x14ac:dyDescent="0.2">
      <c r="A570" s="2">
        <v>107</v>
      </c>
      <c r="B570" s="2">
        <v>2001</v>
      </c>
      <c r="C570" s="3">
        <v>0</v>
      </c>
      <c r="D570" s="3">
        <v>1</v>
      </c>
      <c r="E570" s="5">
        <v>-1.76165E-2</v>
      </c>
      <c r="F570" s="5">
        <v>0.2449567</v>
      </c>
      <c r="G570" s="5">
        <v>3.6615200000000001E-2</v>
      </c>
      <c r="H570" s="5">
        <v>0.8007571</v>
      </c>
      <c r="I570" s="9">
        <v>0.1106824</v>
      </c>
      <c r="J570" s="15"/>
      <c r="K570" s="15"/>
      <c r="L570" s="15"/>
      <c r="M570" s="15"/>
      <c r="P570" s="48">
        <v>-4.4073272162875927</v>
      </c>
      <c r="Q570" s="68">
        <f t="shared" si="9"/>
        <v>1.2040958241652105E-2</v>
      </c>
    </row>
    <row r="571" spans="1:17" x14ac:dyDescent="0.2">
      <c r="A571" s="2">
        <v>107</v>
      </c>
      <c r="B571" s="2">
        <v>2002</v>
      </c>
      <c r="C571" s="3">
        <v>0</v>
      </c>
      <c r="D571" s="3">
        <v>1</v>
      </c>
      <c r="E571" s="5">
        <v>-4.09215E-2</v>
      </c>
      <c r="F571" s="5">
        <v>0.2139162</v>
      </c>
      <c r="G571" s="5">
        <v>3.2216599999999998E-2</v>
      </c>
      <c r="H571" s="5">
        <v>0.63592110000000002</v>
      </c>
      <c r="I571" s="9">
        <v>0.1147934</v>
      </c>
      <c r="J571" s="15"/>
      <c r="K571" s="15"/>
      <c r="L571" s="15"/>
      <c r="M571" s="15"/>
      <c r="P571" s="48">
        <v>-4.071437611138383</v>
      </c>
      <c r="Q571" s="68">
        <f t="shared" si="9"/>
        <v>1.6766931443122496E-2</v>
      </c>
    </row>
    <row r="572" spans="1:17" x14ac:dyDescent="0.2">
      <c r="A572" s="2">
        <v>108</v>
      </c>
      <c r="B572" s="2">
        <v>1999</v>
      </c>
      <c r="C572" s="3">
        <v>0</v>
      </c>
      <c r="D572" s="3">
        <v>1</v>
      </c>
      <c r="E572" s="5">
        <v>-0.31367780000000001</v>
      </c>
      <c r="F572" s="5">
        <v>0.74420039999999998</v>
      </c>
      <c r="G572" s="5">
        <v>6.5402399999999999E-2</v>
      </c>
      <c r="H572" s="5">
        <v>3.6523150000000002</v>
      </c>
      <c r="I572" s="9">
        <v>0.27156580000000002</v>
      </c>
      <c r="J572" s="15"/>
      <c r="K572" s="15"/>
      <c r="L572" s="15"/>
      <c r="M572" s="15"/>
      <c r="P572" s="48">
        <v>-9.9307101495880836</v>
      </c>
      <c r="Q572" s="68">
        <f t="shared" si="9"/>
        <v>4.8654862503891291E-5</v>
      </c>
    </row>
    <row r="573" spans="1:17" x14ac:dyDescent="0.2">
      <c r="A573" s="2">
        <v>108</v>
      </c>
      <c r="B573" s="2">
        <v>2000</v>
      </c>
      <c r="C573" s="3">
        <v>0</v>
      </c>
      <c r="D573" s="3">
        <v>1</v>
      </c>
      <c r="E573" s="5">
        <v>-0.3425724</v>
      </c>
      <c r="F573" s="5">
        <v>0.83184369999999996</v>
      </c>
      <c r="G573" s="5">
        <v>5.3243400000000003E-2</v>
      </c>
      <c r="H573" s="5">
        <v>2.23644</v>
      </c>
      <c r="I573" s="9">
        <v>0.26183099999999998</v>
      </c>
      <c r="J573" s="15"/>
      <c r="K573" s="15"/>
      <c r="L573" s="15"/>
      <c r="M573" s="15"/>
      <c r="P573" s="48">
        <v>-7.7225657622104968</v>
      </c>
      <c r="Q573" s="68">
        <f t="shared" si="9"/>
        <v>4.4252730577220005E-4</v>
      </c>
    </row>
    <row r="574" spans="1:17" x14ac:dyDescent="0.2">
      <c r="A574" s="2">
        <v>108</v>
      </c>
      <c r="B574" s="2">
        <v>2001</v>
      </c>
      <c r="C574" s="3">
        <v>0</v>
      </c>
      <c r="D574" s="3">
        <v>1</v>
      </c>
      <c r="E574" s="5">
        <v>-0.28840320000000003</v>
      </c>
      <c r="F574" s="5">
        <v>0.76340710000000001</v>
      </c>
      <c r="G574" s="5">
        <v>6.57031E-2</v>
      </c>
      <c r="H574" s="5">
        <v>1.838778</v>
      </c>
      <c r="I574" s="9">
        <v>0.23905879999999999</v>
      </c>
      <c r="J574" s="15"/>
      <c r="K574" s="15"/>
      <c r="L574" s="15"/>
      <c r="M574" s="15"/>
      <c r="P574" s="48">
        <v>-7.0806775117228034</v>
      </c>
      <c r="Q574" s="68">
        <f t="shared" si="9"/>
        <v>8.4049600257084754E-4</v>
      </c>
    </row>
    <row r="575" spans="1:17" x14ac:dyDescent="0.2">
      <c r="A575" s="2">
        <v>108</v>
      </c>
      <c r="B575" s="2">
        <v>2002</v>
      </c>
      <c r="C575" s="3">
        <v>0</v>
      </c>
      <c r="D575" s="3">
        <v>1</v>
      </c>
      <c r="E575" s="5">
        <v>-0.22974929999999999</v>
      </c>
      <c r="F575" s="5">
        <v>0.81514889999999995</v>
      </c>
      <c r="G575" s="5">
        <v>4.9609300000000002E-2</v>
      </c>
      <c r="H575" s="5">
        <v>1.683019</v>
      </c>
      <c r="I575" s="9">
        <v>0.22429450000000001</v>
      </c>
      <c r="J575" s="15"/>
      <c r="K575" s="15"/>
      <c r="L575" s="15"/>
      <c r="M575" s="15"/>
      <c r="P575" s="48">
        <v>-6.7638037630335814</v>
      </c>
      <c r="Q575" s="68">
        <f t="shared" si="9"/>
        <v>1.1534960267778529E-3</v>
      </c>
    </row>
    <row r="576" spans="1:17" x14ac:dyDescent="0.2">
      <c r="A576" s="2">
        <v>108</v>
      </c>
      <c r="B576" s="2">
        <v>2003</v>
      </c>
      <c r="C576" s="3">
        <v>0</v>
      </c>
      <c r="D576" s="3">
        <v>1</v>
      </c>
      <c r="E576" s="5">
        <v>-0.21921109999999999</v>
      </c>
      <c r="F576" s="5">
        <v>0.82231390000000004</v>
      </c>
      <c r="G576" s="5">
        <v>7.2167300000000004E-2</v>
      </c>
      <c r="H576" s="5">
        <v>1.724648</v>
      </c>
      <c r="I576" s="9">
        <v>0.257905</v>
      </c>
      <c r="J576" s="15"/>
      <c r="K576" s="15"/>
      <c r="L576" s="15"/>
      <c r="M576" s="15"/>
      <c r="P576" s="48">
        <v>-6.9958079051707864</v>
      </c>
      <c r="Q576" s="68">
        <f t="shared" si="9"/>
        <v>9.1487492241512246E-4</v>
      </c>
    </row>
    <row r="577" spans="1:17" x14ac:dyDescent="0.2">
      <c r="A577" s="2">
        <v>108</v>
      </c>
      <c r="B577" s="2">
        <v>2004</v>
      </c>
      <c r="C577" s="3">
        <v>0</v>
      </c>
      <c r="D577" s="3">
        <v>1</v>
      </c>
      <c r="E577" s="5">
        <v>-0.1122503</v>
      </c>
      <c r="F577" s="5">
        <v>0.84279470000000001</v>
      </c>
      <c r="G577" s="5">
        <v>4.2069000000000002E-2</v>
      </c>
      <c r="H577" s="5">
        <v>1.854554</v>
      </c>
      <c r="I577" s="9">
        <v>0.2474509</v>
      </c>
      <c r="J577" s="15"/>
      <c r="K577" s="15"/>
      <c r="L577" s="15"/>
      <c r="M577" s="15"/>
      <c r="P577" s="48">
        <v>-6.9540011286847427</v>
      </c>
      <c r="Q577" s="68">
        <f t="shared" si="9"/>
        <v>9.538964071162271E-4</v>
      </c>
    </row>
    <row r="578" spans="1:17" x14ac:dyDescent="0.2">
      <c r="A578" s="2">
        <v>109</v>
      </c>
      <c r="B578" s="2">
        <v>1999</v>
      </c>
      <c r="C578" s="3">
        <v>0</v>
      </c>
      <c r="D578" s="3">
        <v>1</v>
      </c>
      <c r="E578" s="5">
        <v>1.8050799999999999E-2</v>
      </c>
      <c r="F578" s="5">
        <v>0.13633919999999999</v>
      </c>
      <c r="G578" s="5">
        <v>5.0262399999999999E-2</v>
      </c>
      <c r="H578" s="5">
        <v>0.85640260000000001</v>
      </c>
      <c r="I578" s="9">
        <v>0.1330461</v>
      </c>
      <c r="J578" s="15"/>
      <c r="K578" s="15"/>
      <c r="L578" s="15"/>
      <c r="M578" s="15"/>
      <c r="P578" s="48">
        <v>-4.4185961002224889</v>
      </c>
      <c r="Q578" s="68">
        <f t="shared" si="9"/>
        <v>1.1907638400056807E-2</v>
      </c>
    </row>
    <row r="579" spans="1:17" x14ac:dyDescent="0.2">
      <c r="A579" s="2">
        <v>109</v>
      </c>
      <c r="B579" s="2">
        <v>2000</v>
      </c>
      <c r="C579" s="3">
        <v>0</v>
      </c>
      <c r="D579" s="3">
        <v>1</v>
      </c>
      <c r="E579" s="5">
        <v>-1.65469E-2</v>
      </c>
      <c r="F579" s="5">
        <v>0.17268520000000001</v>
      </c>
      <c r="G579" s="5">
        <v>5.1925300000000001E-2</v>
      </c>
      <c r="H579" s="5">
        <v>0.93006429999999995</v>
      </c>
      <c r="I579" s="9">
        <v>0.1216742</v>
      </c>
      <c r="J579" s="15"/>
      <c r="K579" s="15"/>
      <c r="L579" s="15"/>
      <c r="M579" s="15"/>
      <c r="P579" s="48">
        <v>-4.6235168372355133</v>
      </c>
      <c r="Q579" s="68">
        <f t="shared" ref="Q579:Q642" si="10">logistic(P579)</f>
        <v>9.7227463116530341E-3</v>
      </c>
    </row>
    <row r="580" spans="1:17" x14ac:dyDescent="0.2">
      <c r="A580" s="2">
        <v>109</v>
      </c>
      <c r="B580" s="2">
        <v>2001</v>
      </c>
      <c r="C580" s="3">
        <v>0</v>
      </c>
      <c r="D580" s="3">
        <v>1</v>
      </c>
      <c r="E580" s="5">
        <v>-1.06362E-2</v>
      </c>
      <c r="F580" s="5">
        <v>0.1729821</v>
      </c>
      <c r="G580" s="5">
        <v>4.6732900000000001E-2</v>
      </c>
      <c r="H580" s="5">
        <v>1.208404</v>
      </c>
      <c r="I580" s="9">
        <v>0.1121755</v>
      </c>
      <c r="J580" s="15"/>
      <c r="K580" s="15"/>
      <c r="L580" s="15"/>
      <c r="M580" s="15"/>
      <c r="P580" s="48">
        <v>-5.029411135556856</v>
      </c>
      <c r="Q580" s="68">
        <f t="shared" si="10"/>
        <v>6.5001339966715768E-3</v>
      </c>
    </row>
    <row r="581" spans="1:17" x14ac:dyDescent="0.2">
      <c r="A581" s="2">
        <v>109</v>
      </c>
      <c r="B581" s="2">
        <v>2002</v>
      </c>
      <c r="C581" s="3">
        <v>0</v>
      </c>
      <c r="D581" s="3">
        <v>1</v>
      </c>
      <c r="E581" s="5">
        <v>-2.0038299999999998E-2</v>
      </c>
      <c r="F581" s="5">
        <v>0.17040430000000001</v>
      </c>
      <c r="G581" s="5">
        <v>4.7879499999999998E-2</v>
      </c>
      <c r="H581" s="5">
        <v>1.099072</v>
      </c>
      <c r="I581" s="9">
        <v>0.1061054</v>
      </c>
      <c r="J581" s="15"/>
      <c r="K581" s="15"/>
      <c r="L581" s="15"/>
      <c r="M581" s="15"/>
      <c r="P581" s="48">
        <v>-4.8682621312350332</v>
      </c>
      <c r="Q581" s="68">
        <f t="shared" si="10"/>
        <v>7.6280773488713949E-3</v>
      </c>
    </row>
    <row r="582" spans="1:17" x14ac:dyDescent="0.2">
      <c r="A582" s="2">
        <v>109</v>
      </c>
      <c r="B582" s="2">
        <v>2003</v>
      </c>
      <c r="C582" s="3">
        <v>0</v>
      </c>
      <c r="D582" s="3">
        <v>1</v>
      </c>
      <c r="E582" s="5">
        <v>-2.8357999999999999E-3</v>
      </c>
      <c r="F582" s="5">
        <v>0.18628520000000001</v>
      </c>
      <c r="G582" s="5">
        <v>5.1768700000000001E-2</v>
      </c>
      <c r="H582" s="5">
        <v>1.5176909999999999</v>
      </c>
      <c r="I582" s="9">
        <v>0.12690209999999999</v>
      </c>
      <c r="J582" s="15"/>
      <c r="K582" s="15"/>
      <c r="L582" s="15"/>
      <c r="M582" s="15"/>
      <c r="P582" s="48">
        <v>-5.5695539472009123</v>
      </c>
      <c r="Q582" s="68">
        <f t="shared" si="10"/>
        <v>3.797702958070854E-3</v>
      </c>
    </row>
    <row r="583" spans="1:17" x14ac:dyDescent="0.2">
      <c r="A583" s="2">
        <v>109</v>
      </c>
      <c r="B583" s="2">
        <v>2004</v>
      </c>
      <c r="C583" s="3">
        <v>0</v>
      </c>
      <c r="D583" s="3">
        <v>1</v>
      </c>
      <c r="E583" s="5">
        <v>1.8041999999999999E-3</v>
      </c>
      <c r="F583" s="5">
        <v>0.21958720000000001</v>
      </c>
      <c r="G583" s="5">
        <v>5.6865699999999998E-2</v>
      </c>
      <c r="H583" s="5">
        <v>1.7935479999999999</v>
      </c>
      <c r="I583" s="9">
        <v>0.13297990000000001</v>
      </c>
      <c r="J583" s="15"/>
      <c r="K583" s="15"/>
      <c r="L583" s="15"/>
      <c r="M583" s="15"/>
      <c r="P583" s="48">
        <v>-6.0926609159938101</v>
      </c>
      <c r="Q583" s="68">
        <f t="shared" si="10"/>
        <v>2.2542955347463179E-3</v>
      </c>
    </row>
    <row r="584" spans="1:17" x14ac:dyDescent="0.2">
      <c r="A584" s="2">
        <v>110</v>
      </c>
      <c r="B584" s="2">
        <v>1999</v>
      </c>
      <c r="C584" s="3">
        <v>0</v>
      </c>
      <c r="D584" s="3">
        <v>1</v>
      </c>
      <c r="E584" s="5">
        <v>2.3246599999999999E-2</v>
      </c>
      <c r="F584" s="5">
        <v>0.18534610000000001</v>
      </c>
      <c r="G584" s="5">
        <v>7.3939099999999994E-2</v>
      </c>
      <c r="H584" s="5">
        <v>1.7381629999999999</v>
      </c>
      <c r="I584" s="9">
        <v>0.16037560000000001</v>
      </c>
      <c r="J584" s="15"/>
      <c r="K584" s="15"/>
      <c r="L584" s="15"/>
      <c r="M584" s="15"/>
      <c r="P584" s="48">
        <v>-6.065320189415214</v>
      </c>
      <c r="Q584" s="68">
        <f t="shared" si="10"/>
        <v>2.3166351508475203E-3</v>
      </c>
    </row>
    <row r="585" spans="1:17" x14ac:dyDescent="0.2">
      <c r="A585" s="2">
        <v>110</v>
      </c>
      <c r="B585" s="2">
        <v>2000</v>
      </c>
      <c r="C585" s="3">
        <v>0</v>
      </c>
      <c r="D585" s="3">
        <v>1</v>
      </c>
      <c r="E585" s="5">
        <v>6.0369300000000001E-2</v>
      </c>
      <c r="F585" s="5">
        <v>0.10045750000000001</v>
      </c>
      <c r="G585" s="5">
        <v>6.8464899999999995E-2</v>
      </c>
      <c r="H585" s="5">
        <v>1.117737</v>
      </c>
      <c r="I585" s="9">
        <v>0.17065710000000001</v>
      </c>
      <c r="J585" s="15"/>
      <c r="K585" s="15"/>
      <c r="L585" s="15"/>
      <c r="M585" s="15"/>
      <c r="P585" s="48">
        <v>-4.8876412532304006</v>
      </c>
      <c r="Q585" s="68">
        <f t="shared" si="10"/>
        <v>7.4827705576887742E-3</v>
      </c>
    </row>
    <row r="586" spans="1:17" x14ac:dyDescent="0.2">
      <c r="A586" s="2">
        <v>110</v>
      </c>
      <c r="B586" s="2">
        <v>2001</v>
      </c>
      <c r="C586" s="3">
        <v>0</v>
      </c>
      <c r="D586" s="3">
        <v>1</v>
      </c>
      <c r="E586" s="5">
        <v>3.2318E-2</v>
      </c>
      <c r="F586" s="5">
        <v>0.1836227</v>
      </c>
      <c r="G586" s="5">
        <v>4.58736E-2</v>
      </c>
      <c r="H586" s="5">
        <v>1.1213249999999999</v>
      </c>
      <c r="I586" s="9">
        <v>0.11288570000000001</v>
      </c>
      <c r="J586" s="15"/>
      <c r="K586" s="15"/>
      <c r="L586" s="15"/>
      <c r="M586" s="15"/>
      <c r="P586" s="48">
        <v>-4.8810007245624059</v>
      </c>
      <c r="Q586" s="68">
        <f t="shared" si="10"/>
        <v>7.5322499387666794E-3</v>
      </c>
    </row>
    <row r="587" spans="1:17" x14ac:dyDescent="0.2">
      <c r="A587" s="2">
        <v>110</v>
      </c>
      <c r="B587" s="2">
        <v>2002</v>
      </c>
      <c r="C587" s="3">
        <v>0</v>
      </c>
      <c r="D587" s="3">
        <v>1</v>
      </c>
      <c r="E587" s="5">
        <v>3.5016100000000001E-2</v>
      </c>
      <c r="F587" s="5">
        <v>0.21394879999999999</v>
      </c>
      <c r="G587" s="5">
        <v>5.4490700000000003E-2</v>
      </c>
      <c r="H587" s="5">
        <v>1.03077</v>
      </c>
      <c r="I587" s="9">
        <v>0.16580439999999999</v>
      </c>
      <c r="J587" s="15"/>
      <c r="K587" s="15"/>
      <c r="L587" s="15"/>
      <c r="M587" s="15"/>
      <c r="P587" s="48">
        <v>-4.8158035392879954</v>
      </c>
      <c r="Q587" s="68">
        <f t="shared" si="10"/>
        <v>8.0356160261707762E-3</v>
      </c>
    </row>
    <row r="588" spans="1:17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0.1842828</v>
      </c>
      <c r="F588" s="5">
        <v>0.2293656</v>
      </c>
      <c r="G588" s="5">
        <v>2.1500999999999999E-2</v>
      </c>
      <c r="H588" s="5">
        <v>1.1440380000000001</v>
      </c>
      <c r="I588" s="9">
        <v>0.16646250000000001</v>
      </c>
      <c r="J588" s="15"/>
      <c r="K588" s="15"/>
      <c r="L588" s="15"/>
      <c r="M588" s="15"/>
      <c r="P588" s="48">
        <v>-4.6925730839854003</v>
      </c>
      <c r="Q588" s="68">
        <f t="shared" si="10"/>
        <v>9.0798787851655086E-3</v>
      </c>
    </row>
    <row r="589" spans="1:17" x14ac:dyDescent="0.2">
      <c r="A589" s="2">
        <v>110</v>
      </c>
      <c r="B589" s="2">
        <v>2004</v>
      </c>
      <c r="C589" s="3">
        <v>0</v>
      </c>
      <c r="D589" s="3">
        <v>1</v>
      </c>
      <c r="E589" s="5">
        <v>3.61181E-2</v>
      </c>
      <c r="F589" s="5">
        <v>0.2140772</v>
      </c>
      <c r="G589" s="5">
        <v>5.11963E-2</v>
      </c>
      <c r="H589" s="5">
        <v>0.68274619999999997</v>
      </c>
      <c r="I589" s="9">
        <v>0.12564790000000001</v>
      </c>
      <c r="J589" s="15"/>
      <c r="K589" s="15"/>
      <c r="L589" s="15"/>
      <c r="M589" s="15"/>
      <c r="P589" s="48">
        <v>-4.2594597345959677</v>
      </c>
      <c r="Q589" s="68">
        <f t="shared" si="10"/>
        <v>1.3933061026620213E-2</v>
      </c>
    </row>
    <row r="590" spans="1:17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0.26492520000000003</v>
      </c>
      <c r="F590" s="5">
        <v>0.17964060000000001</v>
      </c>
      <c r="G590" s="5">
        <v>5.4595299999999999E-2</v>
      </c>
      <c r="H590" s="5">
        <v>0.52238709999999999</v>
      </c>
      <c r="I590" s="9">
        <v>0.26024259999999999</v>
      </c>
      <c r="J590" s="15"/>
      <c r="K590" s="15"/>
      <c r="L590" s="15"/>
      <c r="M590" s="15"/>
      <c r="P590" s="48">
        <v>-3.8028019372893525</v>
      </c>
      <c r="Q590" s="68">
        <f t="shared" si="10"/>
        <v>2.1821382795609988E-2</v>
      </c>
    </row>
    <row r="591" spans="1:17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0.33338980000000001</v>
      </c>
      <c r="F591" s="5">
        <v>0.20068130000000001</v>
      </c>
      <c r="G591" s="5">
        <v>5.2483700000000001E-2</v>
      </c>
      <c r="H591" s="5">
        <v>0.65995219999999999</v>
      </c>
      <c r="I591" s="9">
        <v>0.2452992</v>
      </c>
      <c r="J591" s="15"/>
      <c r="K591" s="15"/>
      <c r="L591" s="15"/>
      <c r="M591" s="15"/>
      <c r="P591" s="48">
        <v>-4.016616638947939</v>
      </c>
      <c r="Q591" s="68">
        <f t="shared" si="10"/>
        <v>1.7695053849464924E-2</v>
      </c>
    </row>
    <row r="592" spans="1:17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0.25214300000000001</v>
      </c>
      <c r="F592" s="5">
        <v>0.21431729999999999</v>
      </c>
      <c r="G592" s="5">
        <v>4.8804899999999998E-2</v>
      </c>
      <c r="H592" s="5">
        <v>1.153918</v>
      </c>
      <c r="I592" s="9">
        <v>0.23602310000000001</v>
      </c>
      <c r="J592" s="15"/>
      <c r="K592" s="15"/>
      <c r="L592" s="15"/>
      <c r="M592" s="15"/>
      <c r="P592" s="48">
        <v>-4.8336132665281903</v>
      </c>
      <c r="Q592" s="68">
        <f t="shared" si="10"/>
        <v>7.8948906114349234E-3</v>
      </c>
    </row>
    <row r="593" spans="1:17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0.26672889999999999</v>
      </c>
      <c r="F593" s="5">
        <v>0.25756180000000001</v>
      </c>
      <c r="G593" s="5">
        <v>5.4314500000000002E-2</v>
      </c>
      <c r="H593" s="5">
        <v>1.1299129999999999</v>
      </c>
      <c r="I593" s="9">
        <v>0.22516</v>
      </c>
      <c r="J593" s="15"/>
      <c r="K593" s="15"/>
      <c r="L593" s="15"/>
      <c r="M593" s="15"/>
      <c r="P593" s="48">
        <v>-4.9029969492402934</v>
      </c>
      <c r="Q593" s="68">
        <f t="shared" si="10"/>
        <v>7.3695854384702806E-3</v>
      </c>
    </row>
    <row r="594" spans="1:17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0.2188244</v>
      </c>
      <c r="F594" s="5">
        <v>0.27405489999999999</v>
      </c>
      <c r="G594" s="5">
        <v>6.5199199999999999E-2</v>
      </c>
      <c r="H594" s="5">
        <v>1.102619</v>
      </c>
      <c r="I594" s="9">
        <v>0.20759</v>
      </c>
      <c r="J594" s="15"/>
      <c r="K594" s="15"/>
      <c r="L594" s="15"/>
      <c r="M594" s="15"/>
      <c r="P594" s="48">
        <v>-5.0012900666698519</v>
      </c>
      <c r="Q594" s="68">
        <f t="shared" si="10"/>
        <v>6.6842799437077062E-3</v>
      </c>
    </row>
    <row r="595" spans="1:17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0.23000989999999999</v>
      </c>
      <c r="F595" s="5">
        <v>0.24918660000000001</v>
      </c>
      <c r="G595" s="5">
        <v>5.0504399999999998E-2</v>
      </c>
      <c r="H595" s="5">
        <v>1.1923189999999999</v>
      </c>
      <c r="I595" s="9">
        <v>0.16193630000000001</v>
      </c>
      <c r="J595" s="15"/>
      <c r="K595" s="15"/>
      <c r="L595" s="15"/>
      <c r="M595" s="15"/>
      <c r="P595" s="48">
        <v>-5.0141890553770088</v>
      </c>
      <c r="Q595" s="68">
        <f t="shared" si="10"/>
        <v>6.5991785174734207E-3</v>
      </c>
    </row>
    <row r="596" spans="1:17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0.30181910000000001</v>
      </c>
      <c r="F596" s="5">
        <v>0.34838940000000002</v>
      </c>
      <c r="G596" s="5">
        <v>3.9652899999999998E-2</v>
      </c>
      <c r="H596" s="5">
        <v>2.9498410000000002</v>
      </c>
      <c r="I596" s="9">
        <v>0.20762330000000001</v>
      </c>
      <c r="J596" s="15"/>
      <c r="K596" s="15"/>
      <c r="L596" s="15"/>
      <c r="M596" s="15"/>
      <c r="P596" s="48">
        <v>-7.8143312818516852</v>
      </c>
      <c r="Q596" s="68">
        <f t="shared" si="10"/>
        <v>4.0374175482089979E-4</v>
      </c>
    </row>
    <row r="597" spans="1:17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0.3431958</v>
      </c>
      <c r="F597" s="5">
        <v>0.36938019999999999</v>
      </c>
      <c r="G597" s="5">
        <v>7.5193999999999997E-2</v>
      </c>
      <c r="H597" s="5">
        <v>2.9059970000000002</v>
      </c>
      <c r="I597" s="9">
        <v>0.34600209999999998</v>
      </c>
      <c r="J597" s="15"/>
      <c r="K597" s="15"/>
      <c r="L597" s="15"/>
      <c r="M597" s="15"/>
      <c r="P597" s="48">
        <v>-7.9563752765219764</v>
      </c>
      <c r="Q597" s="68">
        <f t="shared" si="10"/>
        <v>3.5029824557046411E-4</v>
      </c>
    </row>
    <row r="598" spans="1:17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0.39176080000000002</v>
      </c>
      <c r="F598" s="5">
        <v>0.44661600000000001</v>
      </c>
      <c r="G598" s="5">
        <v>7.3511800000000002E-2</v>
      </c>
      <c r="H598" s="5">
        <v>3.4362590000000002</v>
      </c>
      <c r="I598" s="9">
        <v>0.34574110000000002</v>
      </c>
      <c r="J598" s="15"/>
      <c r="K598" s="15"/>
      <c r="L598" s="15"/>
      <c r="M598" s="15"/>
      <c r="P598" s="48">
        <v>-8.8802793248365823</v>
      </c>
      <c r="Q598" s="68">
        <f t="shared" si="10"/>
        <v>1.3908595697371888E-4</v>
      </c>
    </row>
    <row r="599" spans="1:17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0.38178119999999999</v>
      </c>
      <c r="F599" s="5">
        <v>0.49515959999999998</v>
      </c>
      <c r="G599" s="5">
        <v>5.9994800000000001E-2</v>
      </c>
      <c r="H599" s="5">
        <v>3.6629200000000002</v>
      </c>
      <c r="I599" s="9">
        <v>0.35675279999999998</v>
      </c>
      <c r="J599" s="15"/>
      <c r="K599" s="15"/>
      <c r="L599" s="15"/>
      <c r="M599" s="15"/>
      <c r="P599" s="48">
        <v>-9.2012558829794404</v>
      </c>
      <c r="Q599" s="68">
        <f t="shared" si="10"/>
        <v>1.0090240549766773E-4</v>
      </c>
    </row>
    <row r="600" spans="1:17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0.2930275</v>
      </c>
      <c r="F600" s="5">
        <v>0.3257507</v>
      </c>
      <c r="G600" s="5">
        <v>7.0268300000000006E-2</v>
      </c>
      <c r="H600" s="5">
        <v>3.6522459999999999</v>
      </c>
      <c r="I600" s="9">
        <v>0.81283019999999995</v>
      </c>
      <c r="J600" s="15"/>
      <c r="K600" s="15"/>
      <c r="L600" s="15"/>
      <c r="M600" s="15"/>
      <c r="P600" s="48">
        <v>-8.7742373502851105</v>
      </c>
      <c r="Q600" s="68">
        <f t="shared" si="10"/>
        <v>1.5464289456717839E-4</v>
      </c>
    </row>
    <row r="601" spans="1:17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0.2814277</v>
      </c>
      <c r="F601" s="5">
        <v>0.32765519999999998</v>
      </c>
      <c r="G601" s="5">
        <v>5.87786E-2</v>
      </c>
      <c r="H601" s="5">
        <v>3.2800410000000002</v>
      </c>
      <c r="I601" s="9">
        <v>1.0578620000000001</v>
      </c>
      <c r="J601" s="15"/>
      <c r="K601" s="15"/>
      <c r="L601" s="15"/>
      <c r="M601" s="15"/>
      <c r="P601" s="48">
        <v>-7.9449122928127176</v>
      </c>
      <c r="Q601" s="68">
        <f t="shared" si="10"/>
        <v>3.5433538043122342E-4</v>
      </c>
    </row>
    <row r="602" spans="1:17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0.29449799999999998</v>
      </c>
      <c r="F602" s="5">
        <v>0.3014309</v>
      </c>
      <c r="G602" s="5">
        <v>5.4091800000000002E-2</v>
      </c>
      <c r="H602" s="5">
        <v>3.3779240000000001</v>
      </c>
      <c r="I602" s="9">
        <v>0.87948550000000003</v>
      </c>
      <c r="J602" s="15"/>
      <c r="K602" s="15"/>
      <c r="L602" s="15"/>
      <c r="M602" s="15"/>
      <c r="P602" s="48">
        <v>-8.1304048180443189</v>
      </c>
      <c r="Q602" s="68">
        <f t="shared" si="10"/>
        <v>2.943623037365273E-4</v>
      </c>
    </row>
    <row r="603" spans="1:17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0.3393466</v>
      </c>
      <c r="F603" s="5">
        <v>0.32985720000000002</v>
      </c>
      <c r="G603" s="5">
        <v>5.7074699999999999E-2</v>
      </c>
      <c r="H603" s="5">
        <v>2.7819980000000002</v>
      </c>
      <c r="I603" s="9">
        <v>0.82033500000000004</v>
      </c>
      <c r="J603" s="15"/>
      <c r="K603" s="15"/>
      <c r="L603" s="15"/>
      <c r="M603" s="15"/>
      <c r="P603" s="48">
        <v>-7.2640071033751044</v>
      </c>
      <c r="Q603" s="68">
        <f t="shared" si="10"/>
        <v>6.9980617471410091E-4</v>
      </c>
    </row>
    <row r="604" spans="1:17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0.34346169999999998</v>
      </c>
      <c r="F604" s="5">
        <v>0.36956260000000002</v>
      </c>
      <c r="G604" s="5">
        <v>5.9337599999999997E-2</v>
      </c>
      <c r="H604" s="5">
        <v>2.7084480000000002</v>
      </c>
      <c r="I604" s="9">
        <v>0.84414219999999995</v>
      </c>
      <c r="J604" s="15"/>
      <c r="K604" s="15"/>
      <c r="L604" s="15"/>
      <c r="M604" s="15"/>
      <c r="P604" s="48">
        <v>-7.2061729296985142</v>
      </c>
      <c r="Q604" s="68">
        <f t="shared" si="10"/>
        <v>7.4144123878376405E-4</v>
      </c>
    </row>
    <row r="605" spans="1:17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0.1840388</v>
      </c>
      <c r="F605" s="5">
        <v>0.41632950000000002</v>
      </c>
      <c r="G605" s="5">
        <v>5.7843699999999998E-2</v>
      </c>
      <c r="H605" s="5">
        <v>2.3094999999999999</v>
      </c>
      <c r="I605" s="9">
        <v>0.81427910000000003</v>
      </c>
      <c r="J605" s="15"/>
      <c r="K605" s="15"/>
      <c r="L605" s="15"/>
      <c r="M605" s="15"/>
      <c r="P605" s="48">
        <v>-6.7110342963716416</v>
      </c>
      <c r="Q605" s="68">
        <f t="shared" si="10"/>
        <v>1.2159240451583763E-3</v>
      </c>
    </row>
    <row r="606" spans="1:17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0.31787539999999997</v>
      </c>
      <c r="F606" s="5">
        <v>0.53144029999999998</v>
      </c>
      <c r="G606" s="5">
        <v>4.9519800000000003E-2</v>
      </c>
      <c r="H606" s="5">
        <v>1.8195079999999999</v>
      </c>
      <c r="I606" s="9">
        <v>0.40713870000000002</v>
      </c>
      <c r="J606" s="15"/>
      <c r="K606" s="15"/>
      <c r="L606" s="15"/>
      <c r="M606" s="15"/>
      <c r="P606" s="48">
        <v>-6.2278306496370694</v>
      </c>
      <c r="Q606" s="68">
        <f t="shared" si="10"/>
        <v>1.9698410330752374E-3</v>
      </c>
    </row>
    <row r="607" spans="1:17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0.17634330000000001</v>
      </c>
      <c r="F607" s="5">
        <v>0.49806109999999998</v>
      </c>
      <c r="G607" s="5">
        <v>4.5883E-2</v>
      </c>
      <c r="H607" s="5">
        <v>1.7432030000000001</v>
      </c>
      <c r="I607" s="9">
        <v>0.34992420000000002</v>
      </c>
      <c r="J607" s="15"/>
      <c r="K607" s="15"/>
      <c r="L607" s="15"/>
      <c r="M607" s="15"/>
      <c r="P607" s="48">
        <v>-6.1227140619913101</v>
      </c>
      <c r="Q607" s="68">
        <f t="shared" si="10"/>
        <v>2.1877007789458938E-3</v>
      </c>
    </row>
    <row r="608" spans="1:17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0.24111099999999999</v>
      </c>
      <c r="F608" s="5">
        <v>0.4645302</v>
      </c>
      <c r="G608" s="5">
        <v>3.5814800000000001E-2</v>
      </c>
      <c r="H608" s="5">
        <v>1.317286</v>
      </c>
      <c r="I608" s="9">
        <v>0.33491510000000002</v>
      </c>
      <c r="J608" s="15"/>
      <c r="K608" s="15"/>
      <c r="L608" s="15"/>
      <c r="M608" s="15"/>
      <c r="P608" s="48">
        <v>-5.297147747223435</v>
      </c>
      <c r="Q608" s="68">
        <f t="shared" si="10"/>
        <v>4.9809177831345464E-3</v>
      </c>
    </row>
    <row r="609" spans="1:17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0.15268209999999999</v>
      </c>
      <c r="F609" s="5">
        <v>0.49582850000000001</v>
      </c>
      <c r="G609" s="5">
        <v>4.6219700000000002E-2</v>
      </c>
      <c r="H609" s="5">
        <v>1.678868</v>
      </c>
      <c r="I609" s="9">
        <v>0.38556829999999997</v>
      </c>
      <c r="J609" s="15"/>
      <c r="K609" s="15"/>
      <c r="L609" s="15"/>
      <c r="M609" s="15"/>
      <c r="P609" s="48">
        <v>-6.0073530416508287</v>
      </c>
      <c r="Q609" s="68">
        <f t="shared" si="10"/>
        <v>2.4545529992710037E-3</v>
      </c>
    </row>
    <row r="610" spans="1:17" x14ac:dyDescent="0.2">
      <c r="A610" s="2">
        <v>115</v>
      </c>
      <c r="B610" s="2">
        <v>2001</v>
      </c>
      <c r="C610" s="3">
        <v>0</v>
      </c>
      <c r="D610" s="3">
        <v>1</v>
      </c>
      <c r="E610" s="5">
        <v>2.9422400000000001E-2</v>
      </c>
      <c r="F610" s="5">
        <v>0.13125709999999999</v>
      </c>
      <c r="G610" s="5">
        <v>4.08426E-2</v>
      </c>
      <c r="H610" s="5">
        <v>0.70114699999999996</v>
      </c>
      <c r="I610" s="9">
        <v>0.1125867</v>
      </c>
      <c r="J610" s="15"/>
      <c r="K610" s="15"/>
      <c r="L610" s="15"/>
      <c r="M610" s="15"/>
      <c r="P610" s="48">
        <v>-4.0964099886559957</v>
      </c>
      <c r="Q610" s="68">
        <f t="shared" si="10"/>
        <v>1.636017149098468E-2</v>
      </c>
    </row>
    <row r="611" spans="1:17" x14ac:dyDescent="0.2">
      <c r="A611" s="2">
        <v>115</v>
      </c>
      <c r="B611" s="2">
        <v>2002</v>
      </c>
      <c r="C611" s="3">
        <v>0</v>
      </c>
      <c r="D611" s="3">
        <v>1</v>
      </c>
      <c r="E611" s="5">
        <v>3.3405600000000001E-2</v>
      </c>
      <c r="F611" s="5">
        <v>0.1206719</v>
      </c>
      <c r="G611" s="5">
        <v>4.6607900000000001E-2</v>
      </c>
      <c r="H611" s="5">
        <v>0.7455233</v>
      </c>
      <c r="I611" s="9">
        <v>0.1207448</v>
      </c>
      <c r="J611" s="15"/>
      <c r="K611" s="15"/>
      <c r="L611" s="15"/>
      <c r="M611" s="15"/>
      <c r="P611" s="48">
        <v>-4.1911471087649694</v>
      </c>
      <c r="Q611" s="68">
        <f t="shared" si="10"/>
        <v>1.4903447329971876E-2</v>
      </c>
    </row>
    <row r="612" spans="1:17" x14ac:dyDescent="0.2">
      <c r="A612" s="2">
        <v>115</v>
      </c>
      <c r="B612" s="2">
        <v>2003</v>
      </c>
      <c r="C612" s="3">
        <v>0</v>
      </c>
      <c r="D612" s="3">
        <v>1</v>
      </c>
      <c r="E612" s="5">
        <v>3.9063000000000001E-2</v>
      </c>
      <c r="F612" s="5">
        <v>0.1227333</v>
      </c>
      <c r="G612" s="5">
        <v>3.4807900000000003E-2</v>
      </c>
      <c r="H612" s="5">
        <v>0.6266195</v>
      </c>
      <c r="I612" s="9">
        <v>0.10605680000000001</v>
      </c>
      <c r="J612" s="15"/>
      <c r="K612" s="15"/>
      <c r="L612" s="15"/>
      <c r="M612" s="15"/>
      <c r="P612" s="48">
        <v>-3.9170296404588516</v>
      </c>
      <c r="Q612" s="68">
        <f t="shared" si="10"/>
        <v>1.9511829838215877E-2</v>
      </c>
    </row>
    <row r="613" spans="1:17" x14ac:dyDescent="0.2">
      <c r="A613" s="2">
        <v>115</v>
      </c>
      <c r="B613" s="2">
        <v>2004</v>
      </c>
      <c r="C613" s="3">
        <v>0</v>
      </c>
      <c r="D613" s="3">
        <v>1</v>
      </c>
      <c r="E613" s="5">
        <v>1.9379400000000001E-2</v>
      </c>
      <c r="F613" s="5">
        <v>0.12120690000000001</v>
      </c>
      <c r="G613" s="5">
        <v>4.32523E-2</v>
      </c>
      <c r="H613" s="5">
        <v>0.64137109999999997</v>
      </c>
      <c r="I613" s="9">
        <v>0.1222128</v>
      </c>
      <c r="J613" s="15"/>
      <c r="K613" s="15"/>
      <c r="L613" s="15"/>
      <c r="M613" s="15"/>
      <c r="P613" s="48">
        <v>-4.004010005831363</v>
      </c>
      <c r="Q613" s="68">
        <f t="shared" si="10"/>
        <v>1.791551913865028E-2</v>
      </c>
    </row>
    <row r="614" spans="1:17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0.1168714</v>
      </c>
      <c r="F614" s="5">
        <v>0.25672719999999999</v>
      </c>
      <c r="G614" s="5">
        <v>4.3973100000000001E-2</v>
      </c>
      <c r="H614" s="5">
        <v>0.67510250000000005</v>
      </c>
      <c r="I614" s="9">
        <v>0.20282459999999999</v>
      </c>
      <c r="J614" s="15"/>
      <c r="K614" s="15"/>
      <c r="L614" s="15"/>
      <c r="M614" s="15"/>
      <c r="P614" s="48">
        <v>-4.1702220975249009</v>
      </c>
      <c r="Q614" s="68">
        <f t="shared" si="10"/>
        <v>1.5213793311100709E-2</v>
      </c>
    </row>
    <row r="615" spans="1:17" x14ac:dyDescent="0.2">
      <c r="A615" s="2">
        <v>116</v>
      </c>
      <c r="B615" s="2">
        <v>2000</v>
      </c>
      <c r="C615" s="3">
        <v>0</v>
      </c>
      <c r="D615" s="3">
        <v>1</v>
      </c>
      <c r="E615" s="5">
        <v>7.8022599999999998E-2</v>
      </c>
      <c r="F615" s="5">
        <v>0.23043830000000001</v>
      </c>
      <c r="G615" s="5">
        <v>4.1231499999999997E-2</v>
      </c>
      <c r="H615" s="5">
        <v>0.44991029999999999</v>
      </c>
      <c r="I615" s="9">
        <v>0.21445639999999999</v>
      </c>
      <c r="J615" s="15"/>
      <c r="K615" s="15"/>
      <c r="L615" s="15"/>
      <c r="M615" s="15"/>
      <c r="P615" s="48">
        <v>-3.7600932238483855</v>
      </c>
      <c r="Q615" s="68">
        <f t="shared" si="10"/>
        <v>2.2751870610749014E-2</v>
      </c>
    </row>
    <row r="616" spans="1:17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0.10858039999999999</v>
      </c>
      <c r="F616" s="5">
        <v>0.25206430000000002</v>
      </c>
      <c r="G616" s="5">
        <v>6.8795400000000007E-2</v>
      </c>
      <c r="H616" s="5">
        <v>0.65659270000000003</v>
      </c>
      <c r="I616" s="9">
        <v>0.28686529999999999</v>
      </c>
      <c r="J616" s="15"/>
      <c r="K616" s="15"/>
      <c r="L616" s="15"/>
      <c r="M616" s="15"/>
      <c r="P616" s="48">
        <v>-4.2838537932955694</v>
      </c>
      <c r="Q616" s="68">
        <f t="shared" si="10"/>
        <v>1.3601856307838764E-2</v>
      </c>
    </row>
    <row r="617" spans="1:17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0.15005669999999999</v>
      </c>
      <c r="F617" s="5">
        <v>0.19283629999999999</v>
      </c>
      <c r="G617" s="5">
        <v>2.6139599999999999E-2</v>
      </c>
      <c r="H617" s="5">
        <v>0.69187080000000001</v>
      </c>
      <c r="I617" s="9">
        <v>0.1823449</v>
      </c>
      <c r="J617" s="15"/>
      <c r="K617" s="15"/>
      <c r="L617" s="15"/>
      <c r="M617" s="15"/>
      <c r="P617" s="48">
        <v>-3.9603338709824407</v>
      </c>
      <c r="Q617" s="68">
        <f t="shared" si="10"/>
        <v>1.8700382210868036E-2</v>
      </c>
    </row>
    <row r="618" spans="1:17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0.1831999</v>
      </c>
      <c r="F618" s="5">
        <v>0.1752071</v>
      </c>
      <c r="G618" s="5">
        <v>3.1142699999999999E-2</v>
      </c>
      <c r="H618" s="5">
        <v>0.40645799999999999</v>
      </c>
      <c r="I618" s="9">
        <v>0.18748890000000001</v>
      </c>
      <c r="J618" s="15"/>
      <c r="K618" s="15"/>
      <c r="L618" s="15"/>
      <c r="M618" s="15"/>
      <c r="P618" s="48">
        <v>-3.502967099091268</v>
      </c>
      <c r="Q618" s="68">
        <f t="shared" si="10"/>
        <v>2.9227925610550431E-2</v>
      </c>
    </row>
    <row r="619" spans="1:17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0.2070111</v>
      </c>
      <c r="F619" s="5">
        <v>0.1964303</v>
      </c>
      <c r="G619" s="5">
        <v>5.5684499999999998E-2</v>
      </c>
      <c r="H619" s="5">
        <v>0.86926550000000002</v>
      </c>
      <c r="I619" s="9">
        <v>0.23416960000000001</v>
      </c>
      <c r="J619" s="15"/>
      <c r="K619" s="15"/>
      <c r="L619" s="15"/>
      <c r="M619" s="15"/>
      <c r="P619" s="48">
        <v>-4.428866868239373</v>
      </c>
      <c r="Q619" s="68">
        <f t="shared" si="10"/>
        <v>1.1787397952036805E-2</v>
      </c>
    </row>
    <row r="620" spans="1:17" x14ac:dyDescent="0.2">
      <c r="A620" s="2">
        <v>117</v>
      </c>
      <c r="B620" s="2">
        <v>1999</v>
      </c>
      <c r="C620" s="3">
        <v>0</v>
      </c>
      <c r="D620" s="3">
        <v>1</v>
      </c>
      <c r="E620" s="5">
        <v>2.8469299999999999E-2</v>
      </c>
      <c r="F620" s="5">
        <v>4.4397899999999997E-2</v>
      </c>
      <c r="G620" s="5">
        <v>1.9780499999999999E-2</v>
      </c>
      <c r="H620" s="5">
        <v>1.037385</v>
      </c>
      <c r="I620" s="9">
        <v>0.1280927</v>
      </c>
      <c r="J620" s="15"/>
      <c r="K620" s="15"/>
      <c r="L620" s="15"/>
      <c r="M620" s="15"/>
      <c r="P620" s="48">
        <v>-4.3282493374735678</v>
      </c>
      <c r="Q620" s="68">
        <f t="shared" si="10"/>
        <v>1.3018892355068642E-2</v>
      </c>
    </row>
    <row r="621" spans="1:17" x14ac:dyDescent="0.2">
      <c r="A621" s="2">
        <v>117</v>
      </c>
      <c r="B621" s="2">
        <v>2000</v>
      </c>
      <c r="C621" s="3">
        <v>0</v>
      </c>
      <c r="D621" s="3">
        <v>1</v>
      </c>
      <c r="E621" s="5">
        <v>3.9817100000000001E-2</v>
      </c>
      <c r="F621" s="5">
        <v>6.1485699999999997E-2</v>
      </c>
      <c r="G621" s="5">
        <v>2.9913200000000001E-2</v>
      </c>
      <c r="H621" s="5">
        <v>0.95107109999999995</v>
      </c>
      <c r="I621" s="9">
        <v>0.16094079999999999</v>
      </c>
      <c r="J621" s="15"/>
      <c r="K621" s="15"/>
      <c r="L621" s="15"/>
      <c r="M621" s="15"/>
      <c r="P621" s="48">
        <v>-4.2715391209934079</v>
      </c>
      <c r="Q621" s="68">
        <f t="shared" si="10"/>
        <v>1.3768073882404631E-2</v>
      </c>
    </row>
    <row r="622" spans="1:17" x14ac:dyDescent="0.2">
      <c r="A622" s="2">
        <v>117</v>
      </c>
      <c r="B622" s="2">
        <v>2001</v>
      </c>
      <c r="C622" s="3">
        <v>0</v>
      </c>
      <c r="D622" s="3">
        <v>1</v>
      </c>
      <c r="E622" s="5">
        <v>-9.3482300000000004E-2</v>
      </c>
      <c r="F622" s="5">
        <v>5.3943499999999998E-2</v>
      </c>
      <c r="G622" s="5">
        <v>2.65331E-2</v>
      </c>
      <c r="H622" s="5">
        <v>1.0138160000000001</v>
      </c>
      <c r="I622" s="9">
        <v>0.1469096</v>
      </c>
      <c r="J622" s="15"/>
      <c r="K622" s="15"/>
      <c r="L622" s="15"/>
      <c r="M622" s="15"/>
      <c r="P622" s="48">
        <v>-4.3974588883190595</v>
      </c>
      <c r="Q622" s="68">
        <f t="shared" si="10"/>
        <v>1.2158918672588363E-2</v>
      </c>
    </row>
    <row r="623" spans="1:17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5.2578199999999999E-2</v>
      </c>
      <c r="F623" s="5">
        <v>5.9783599999999999E-2</v>
      </c>
      <c r="G623" s="5">
        <v>1.8901000000000001E-2</v>
      </c>
      <c r="H623" s="5">
        <v>0.88375369999999998</v>
      </c>
      <c r="I623" s="9">
        <v>0.1446944</v>
      </c>
      <c r="J623" s="15"/>
      <c r="K623" s="15"/>
      <c r="L623" s="15"/>
      <c r="M623" s="15"/>
      <c r="P623" s="48">
        <v>-4.0784807574172026</v>
      </c>
      <c r="Q623" s="68">
        <f t="shared" si="10"/>
        <v>1.6651213852961973E-2</v>
      </c>
    </row>
    <row r="624" spans="1:17" x14ac:dyDescent="0.2">
      <c r="A624" s="2">
        <v>117</v>
      </c>
      <c r="B624" s="2">
        <v>2003</v>
      </c>
      <c r="C624" s="3">
        <v>0</v>
      </c>
      <c r="D624" s="3">
        <v>1</v>
      </c>
      <c r="E624" s="5">
        <v>-3.4275999999999998E-3</v>
      </c>
      <c r="F624" s="5">
        <v>3.3594100000000002E-2</v>
      </c>
      <c r="G624" s="5">
        <v>2.9401400000000001E-2</v>
      </c>
      <c r="H624" s="5">
        <v>0.87260870000000001</v>
      </c>
      <c r="I624" s="9">
        <v>0.1320027</v>
      </c>
      <c r="J624" s="15"/>
      <c r="K624" s="15"/>
      <c r="L624" s="15"/>
      <c r="M624" s="15"/>
      <c r="P624" s="48">
        <v>-4.1377072298129471</v>
      </c>
      <c r="Q624" s="68">
        <f t="shared" si="10"/>
        <v>1.5708699397166639E-2</v>
      </c>
    </row>
    <row r="625" spans="1:17" x14ac:dyDescent="0.2">
      <c r="A625" s="2">
        <v>117</v>
      </c>
      <c r="B625" s="2">
        <v>2004</v>
      </c>
      <c r="C625" s="3">
        <v>0</v>
      </c>
      <c r="D625" s="3">
        <v>1</v>
      </c>
      <c r="E625" s="5">
        <v>-4.0932200000000002E-2</v>
      </c>
      <c r="F625" s="5">
        <v>3.0051399999999999E-2</v>
      </c>
      <c r="G625" s="5">
        <v>3.3819299999999997E-2</v>
      </c>
      <c r="H625" s="5">
        <v>0.81633529999999999</v>
      </c>
      <c r="I625" s="9">
        <v>0.13271820000000001</v>
      </c>
      <c r="J625" s="15"/>
      <c r="K625" s="15"/>
      <c r="L625" s="15"/>
      <c r="M625" s="15"/>
      <c r="P625" s="48">
        <v>-4.09331662780221</v>
      </c>
      <c r="Q625" s="68">
        <f t="shared" si="10"/>
        <v>1.6410025997085333E-2</v>
      </c>
    </row>
    <row r="626" spans="1:17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0.1691368</v>
      </c>
      <c r="F626" s="5">
        <v>0.28903489999999998</v>
      </c>
      <c r="G626" s="5">
        <v>4.49641E-2</v>
      </c>
      <c r="H626" s="5">
        <v>0.82087429999999995</v>
      </c>
      <c r="I626" s="9">
        <v>0.2215493</v>
      </c>
      <c r="J626" s="15"/>
      <c r="K626" s="15"/>
      <c r="L626" s="15"/>
      <c r="M626" s="15"/>
      <c r="P626" s="48">
        <v>-4.4241632477157422</v>
      </c>
      <c r="Q626" s="68">
        <f t="shared" si="10"/>
        <v>1.1842313870838166E-2</v>
      </c>
    </row>
    <row r="627" spans="1:17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0.1609131</v>
      </c>
      <c r="F627" s="5">
        <v>0.28349659999999999</v>
      </c>
      <c r="G627" s="5">
        <v>4.8300200000000001E-2</v>
      </c>
      <c r="H627" s="5">
        <v>0.74571900000000002</v>
      </c>
      <c r="I627" s="9">
        <v>0.21094299999999999</v>
      </c>
      <c r="J627" s="15"/>
      <c r="K627" s="15"/>
      <c r="L627" s="15"/>
      <c r="M627" s="15"/>
      <c r="P627" s="48">
        <v>-4.3330100877933964</v>
      </c>
      <c r="Q627" s="68">
        <f t="shared" si="10"/>
        <v>1.2957861175795598E-2</v>
      </c>
    </row>
    <row r="628" spans="1:17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0.129355</v>
      </c>
      <c r="F628" s="5">
        <v>0.27441779999999999</v>
      </c>
      <c r="G628" s="5">
        <v>4.9315499999999998E-2</v>
      </c>
      <c r="H628" s="5">
        <v>0.76143039999999995</v>
      </c>
      <c r="I628" s="9">
        <v>0.1884325</v>
      </c>
      <c r="J628" s="15"/>
      <c r="K628" s="15"/>
      <c r="L628" s="15"/>
      <c r="M628" s="15"/>
      <c r="P628" s="48">
        <v>-4.3799961143074846</v>
      </c>
      <c r="Q628" s="68">
        <f t="shared" si="10"/>
        <v>1.2370462213263851E-2</v>
      </c>
    </row>
    <row r="629" spans="1:17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0.12233189999999999</v>
      </c>
      <c r="F629" s="5">
        <v>0.23672319999999999</v>
      </c>
      <c r="G629" s="5">
        <v>4.6336599999999999E-2</v>
      </c>
      <c r="H629" s="5">
        <v>0.60480230000000001</v>
      </c>
      <c r="I629" s="9">
        <v>0.1856593</v>
      </c>
      <c r="J629" s="15"/>
      <c r="K629" s="15"/>
      <c r="L629" s="15"/>
      <c r="M629" s="15"/>
      <c r="P629" s="48">
        <v>-4.0563867351382976</v>
      </c>
      <c r="Q629" s="68">
        <f t="shared" si="10"/>
        <v>1.7016870303954105E-2</v>
      </c>
    </row>
    <row r="630" spans="1:17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0.13635739999999999</v>
      </c>
      <c r="F630" s="5">
        <v>0.2344019</v>
      </c>
      <c r="G630" s="5">
        <v>6.3708699999999993E-2</v>
      </c>
      <c r="H630" s="5">
        <v>0.96010850000000003</v>
      </c>
      <c r="I630" s="9">
        <v>0.21621299999999999</v>
      </c>
      <c r="J630" s="15"/>
      <c r="K630" s="15"/>
      <c r="L630" s="15"/>
      <c r="M630" s="15"/>
      <c r="P630" s="48">
        <v>-4.7334377581047731</v>
      </c>
      <c r="Q630" s="68">
        <f t="shared" si="10"/>
        <v>8.7194817344154602E-3</v>
      </c>
    </row>
    <row r="631" spans="1:17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0.1451578</v>
      </c>
      <c r="F631" s="5">
        <v>0.24153050000000001</v>
      </c>
      <c r="G631" s="5">
        <v>5.7644899999999999E-2</v>
      </c>
      <c r="H631" s="5">
        <v>0.95583929999999995</v>
      </c>
      <c r="I631" s="9">
        <v>0.2237432</v>
      </c>
      <c r="J631" s="15"/>
      <c r="K631" s="15"/>
      <c r="L631" s="15"/>
      <c r="M631" s="15"/>
      <c r="P631" s="48">
        <v>-4.6801813968584174</v>
      </c>
      <c r="Q631" s="68">
        <f t="shared" si="10"/>
        <v>9.1920531375486603E-3</v>
      </c>
    </row>
    <row r="632" spans="1:17" x14ac:dyDescent="0.2">
      <c r="A632" s="2">
        <v>119</v>
      </c>
      <c r="B632" s="2">
        <v>1995</v>
      </c>
      <c r="C632" s="3">
        <v>0</v>
      </c>
      <c r="D632" s="3">
        <v>1</v>
      </c>
      <c r="E632" s="5">
        <v>0.45395259999999998</v>
      </c>
      <c r="F632" s="5">
        <v>-3.051142</v>
      </c>
      <c r="G632" s="5">
        <v>-2.1505E-2</v>
      </c>
      <c r="H632" s="5">
        <v>6.2739549999999999</v>
      </c>
      <c r="I632" s="9">
        <v>9.2694200000000004E-2</v>
      </c>
      <c r="J632" s="15"/>
      <c r="K632" s="15"/>
      <c r="L632" s="15"/>
      <c r="M632" s="15"/>
      <c r="P632" s="48">
        <v>-7.6875900501586045</v>
      </c>
      <c r="Q632" s="68">
        <f t="shared" si="10"/>
        <v>4.5827165025637268E-4</v>
      </c>
    </row>
    <row r="633" spans="1:17" x14ac:dyDescent="0.2">
      <c r="A633" s="2">
        <v>119</v>
      </c>
      <c r="B633" s="2">
        <v>1996</v>
      </c>
      <c r="C633" s="3">
        <v>0</v>
      </c>
      <c r="D633" s="3">
        <v>1</v>
      </c>
      <c r="E633" s="5">
        <v>0.57897549999999998</v>
      </c>
      <c r="F633" s="5">
        <v>-2.3735879999999998</v>
      </c>
      <c r="G633" s="5">
        <v>1.9812199999999999E-2</v>
      </c>
      <c r="H633" s="5">
        <v>23.535</v>
      </c>
      <c r="I633" s="9">
        <v>0.1536315</v>
      </c>
      <c r="J633" s="15"/>
      <c r="K633" s="15"/>
      <c r="L633" s="15"/>
      <c r="M633" s="15"/>
      <c r="P633" s="48">
        <v>-36.420743238909424</v>
      </c>
      <c r="Q633" s="68">
        <f t="shared" si="10"/>
        <v>1.5229027977523117E-16</v>
      </c>
    </row>
    <row r="634" spans="1:17" x14ac:dyDescent="0.2">
      <c r="A634" s="2">
        <v>119</v>
      </c>
      <c r="B634" s="2">
        <v>1997</v>
      </c>
      <c r="C634" s="3">
        <v>0</v>
      </c>
      <c r="D634" s="3">
        <v>1</v>
      </c>
      <c r="E634" s="5">
        <v>0.4221201</v>
      </c>
      <c r="F634" s="5">
        <v>-1.93895</v>
      </c>
      <c r="G634" s="5">
        <v>2.2237300000000002E-2</v>
      </c>
      <c r="H634" s="5">
        <v>15.8687</v>
      </c>
      <c r="I634" s="9">
        <v>0.16941870000000001</v>
      </c>
      <c r="J634" s="15"/>
      <c r="K634" s="15"/>
      <c r="L634" s="15"/>
      <c r="M634" s="15"/>
      <c r="P634" s="48">
        <v>-24.910383666762645</v>
      </c>
      <c r="Q634" s="68">
        <f t="shared" si="10"/>
        <v>1.519000201332879E-11</v>
      </c>
    </row>
    <row r="635" spans="1:17" x14ac:dyDescent="0.2">
      <c r="A635" s="2">
        <v>120</v>
      </c>
      <c r="B635" s="2">
        <v>2000</v>
      </c>
      <c r="C635" s="3">
        <v>0</v>
      </c>
      <c r="D635" s="3">
        <v>1</v>
      </c>
      <c r="E635" s="5">
        <v>-2.4672900000000001E-2</v>
      </c>
      <c r="F635" s="5">
        <v>0.21359980000000001</v>
      </c>
      <c r="G635" s="5">
        <v>4.2354799999999998E-2</v>
      </c>
      <c r="H635" s="5">
        <v>0.92042570000000001</v>
      </c>
      <c r="I635" s="9">
        <v>0.1525985</v>
      </c>
      <c r="J635" s="15"/>
      <c r="K635" s="15"/>
      <c r="L635" s="15"/>
      <c r="M635" s="15"/>
      <c r="P635" s="48">
        <v>-4.5752955437752787</v>
      </c>
      <c r="Q635" s="68">
        <f t="shared" si="10"/>
        <v>1.0198179237881735E-2</v>
      </c>
    </row>
    <row r="636" spans="1:17" x14ac:dyDescent="0.2">
      <c r="A636" s="2">
        <v>120</v>
      </c>
      <c r="B636" s="2">
        <v>2001</v>
      </c>
      <c r="C636" s="3">
        <v>0</v>
      </c>
      <c r="D636" s="3">
        <v>1</v>
      </c>
      <c r="E636" s="5">
        <v>-8.1368399999999994E-2</v>
      </c>
      <c r="F636" s="5">
        <v>0.21812490000000001</v>
      </c>
      <c r="G636" s="5">
        <v>3.2246499999999997E-2</v>
      </c>
      <c r="H636" s="5">
        <v>0.81189920000000004</v>
      </c>
      <c r="I636" s="9">
        <v>0.1020008</v>
      </c>
      <c r="J636" s="15"/>
      <c r="K636" s="15"/>
      <c r="L636" s="15"/>
      <c r="M636" s="15"/>
      <c r="P636" s="48">
        <v>-4.3829223718878216</v>
      </c>
      <c r="Q636" s="68">
        <f t="shared" si="10"/>
        <v>1.2334761822187427E-2</v>
      </c>
    </row>
    <row r="637" spans="1:17" x14ac:dyDescent="0.2">
      <c r="A637" s="2">
        <v>120</v>
      </c>
      <c r="B637" s="2">
        <v>2002</v>
      </c>
      <c r="C637" s="3">
        <v>0</v>
      </c>
      <c r="D637" s="3">
        <v>1</v>
      </c>
      <c r="E637" s="5">
        <v>-5.5248899999999997E-2</v>
      </c>
      <c r="F637" s="5">
        <v>0.17835429999999999</v>
      </c>
      <c r="G637" s="5">
        <v>4.0841000000000002E-2</v>
      </c>
      <c r="H637" s="5">
        <v>0.40705350000000001</v>
      </c>
      <c r="I637" s="9">
        <v>0.1028956</v>
      </c>
      <c r="J637" s="15"/>
      <c r="K637" s="15"/>
      <c r="L637" s="15"/>
      <c r="M637" s="15"/>
      <c r="P637" s="48">
        <v>-3.7373060077208122</v>
      </c>
      <c r="Q637" s="68">
        <f t="shared" si="10"/>
        <v>2.3264074792452981E-2</v>
      </c>
    </row>
    <row r="638" spans="1:17" x14ac:dyDescent="0.2">
      <c r="A638" s="2">
        <v>120</v>
      </c>
      <c r="B638" s="2">
        <v>2003</v>
      </c>
      <c r="C638" s="3">
        <v>0</v>
      </c>
      <c r="D638" s="3">
        <v>1</v>
      </c>
      <c r="E638" s="5">
        <v>-1.9128999999999999E-3</v>
      </c>
      <c r="F638" s="5">
        <v>0.16067219999999999</v>
      </c>
      <c r="G638" s="5">
        <v>4.9285700000000002E-2</v>
      </c>
      <c r="H638" s="5">
        <v>0.54710080000000005</v>
      </c>
      <c r="I638" s="9">
        <v>0.1050345</v>
      </c>
      <c r="J638" s="15"/>
      <c r="K638" s="15"/>
      <c r="L638" s="15"/>
      <c r="M638" s="15"/>
      <c r="P638" s="48">
        <v>-3.978895840325944</v>
      </c>
      <c r="Q638" s="68">
        <f t="shared" si="10"/>
        <v>1.8362783247945005E-2</v>
      </c>
    </row>
    <row r="639" spans="1:17" x14ac:dyDescent="0.2">
      <c r="A639" s="2">
        <v>120</v>
      </c>
      <c r="B639" s="2">
        <v>2004</v>
      </c>
      <c r="C639" s="3">
        <v>0</v>
      </c>
      <c r="D639" s="3">
        <v>1</v>
      </c>
      <c r="E639" s="5">
        <v>1.85028E-2</v>
      </c>
      <c r="F639" s="5">
        <v>0.2076238</v>
      </c>
      <c r="G639" s="5">
        <v>4.0480799999999997E-2</v>
      </c>
      <c r="H639" s="5">
        <v>0.82595940000000001</v>
      </c>
      <c r="I639" s="9">
        <v>0.1189658</v>
      </c>
      <c r="J639" s="15"/>
      <c r="K639" s="15"/>
      <c r="L639" s="15"/>
      <c r="M639" s="15"/>
      <c r="P639" s="48">
        <v>-4.4040265393056917</v>
      </c>
      <c r="Q639" s="68">
        <f t="shared" si="10"/>
        <v>1.2080286313677885E-2</v>
      </c>
    </row>
    <row r="640" spans="1:17" x14ac:dyDescent="0.2">
      <c r="A640" s="2">
        <v>121</v>
      </c>
      <c r="B640" s="2">
        <v>1996</v>
      </c>
      <c r="C640" s="3">
        <v>0</v>
      </c>
      <c r="D640" s="3">
        <v>1</v>
      </c>
      <c r="E640" s="5">
        <v>0.3460917</v>
      </c>
      <c r="F640" s="5">
        <v>2.3376999999999998E-2</v>
      </c>
      <c r="G640" s="5">
        <v>6.4756099999999997E-2</v>
      </c>
      <c r="H640" s="5">
        <v>0.46525689999999997</v>
      </c>
      <c r="I640" s="9">
        <v>0.2883194</v>
      </c>
      <c r="J640" s="15"/>
      <c r="K640" s="15"/>
      <c r="L640" s="15"/>
      <c r="M640" s="15"/>
      <c r="P640" s="48">
        <v>-3.5147908358234821</v>
      </c>
      <c r="Q640" s="68">
        <f t="shared" si="10"/>
        <v>2.889430391598E-2</v>
      </c>
    </row>
    <row r="641" spans="1:17" x14ac:dyDescent="0.2">
      <c r="A641" s="2">
        <v>121</v>
      </c>
      <c r="B641" s="2">
        <v>1997</v>
      </c>
      <c r="C641" s="3">
        <v>0</v>
      </c>
      <c r="D641" s="3">
        <v>1</v>
      </c>
      <c r="E641" s="5">
        <v>0.35777589999999998</v>
      </c>
      <c r="F641" s="5">
        <v>4.0769199999999998E-2</v>
      </c>
      <c r="G641" s="5">
        <v>5.0029299999999999E-2</v>
      </c>
      <c r="H641" s="5">
        <v>0.81480900000000001</v>
      </c>
      <c r="I641" s="9">
        <v>0.29586780000000001</v>
      </c>
      <c r="J641" s="15"/>
      <c r="K641" s="15"/>
      <c r="L641" s="15"/>
      <c r="M641" s="15"/>
      <c r="P641" s="48">
        <v>-3.9698023708457408</v>
      </c>
      <c r="Q641" s="68">
        <f t="shared" si="10"/>
        <v>1.8527418340167065E-2</v>
      </c>
    </row>
    <row r="642" spans="1:17" x14ac:dyDescent="0.2">
      <c r="A642" s="2">
        <v>121</v>
      </c>
      <c r="B642" s="2">
        <v>1998</v>
      </c>
      <c r="C642" s="3">
        <v>0</v>
      </c>
      <c r="D642" s="3">
        <v>1</v>
      </c>
      <c r="E642" s="5">
        <v>0.33897729999999998</v>
      </c>
      <c r="F642" s="5">
        <v>2.63088E-2</v>
      </c>
      <c r="G642" s="5">
        <v>7.2493500000000002E-2</v>
      </c>
      <c r="H642" s="5">
        <v>0.37427690000000002</v>
      </c>
      <c r="I642" s="9">
        <v>0.34906399999999999</v>
      </c>
      <c r="J642" s="15"/>
      <c r="K642" s="15"/>
      <c r="L642" s="15"/>
      <c r="M642" s="15"/>
      <c r="P642" s="48">
        <v>-3.4012640464022965</v>
      </c>
      <c r="Q642" s="68">
        <f t="shared" si="10"/>
        <v>3.225598347570921E-2</v>
      </c>
    </row>
    <row r="643" spans="1:17" x14ac:dyDescent="0.2">
      <c r="A643" s="2">
        <v>122</v>
      </c>
      <c r="B643" s="2">
        <v>1999</v>
      </c>
      <c r="C643" s="3">
        <v>0</v>
      </c>
      <c r="D643" s="3">
        <v>1</v>
      </c>
      <c r="E643" s="5">
        <v>2.9353000000000001E-2</v>
      </c>
      <c r="F643" s="5">
        <v>0.29354469999999999</v>
      </c>
      <c r="G643" s="5">
        <v>5.4838999999999999E-2</v>
      </c>
      <c r="H643" s="5">
        <v>2.3537710000000001</v>
      </c>
      <c r="I643" s="9">
        <v>0.1113479</v>
      </c>
      <c r="J643" s="15"/>
      <c r="K643" s="15"/>
      <c r="L643" s="15"/>
      <c r="M643" s="15"/>
      <c r="P643" s="48">
        <v>-7.0787412786996642</v>
      </c>
      <c r="Q643" s="68">
        <f t="shared" ref="Q643:Q706" si="11">logistic(P643)</f>
        <v>8.4212360341692435E-4</v>
      </c>
    </row>
    <row r="644" spans="1:17" x14ac:dyDescent="0.2">
      <c r="A644" s="2">
        <v>122</v>
      </c>
      <c r="B644" s="2">
        <v>2000</v>
      </c>
      <c r="C644" s="3">
        <v>0</v>
      </c>
      <c r="D644" s="3">
        <v>1</v>
      </c>
      <c r="E644" s="5">
        <v>-3.3249500000000001E-2</v>
      </c>
      <c r="F644" s="5">
        <v>0.2477935</v>
      </c>
      <c r="G644" s="5">
        <v>5.5280900000000001E-2</v>
      </c>
      <c r="H644" s="5">
        <v>1.181546</v>
      </c>
      <c r="I644" s="9">
        <v>0.1041108</v>
      </c>
      <c r="J644" s="15"/>
      <c r="K644" s="15"/>
      <c r="L644" s="15"/>
      <c r="M644" s="15"/>
      <c r="P644" s="48">
        <v>-5.1781325739259296</v>
      </c>
      <c r="Q644" s="68">
        <f t="shared" si="11"/>
        <v>5.6069114032583304E-3</v>
      </c>
    </row>
    <row r="645" spans="1:17" x14ac:dyDescent="0.2">
      <c r="A645" s="2">
        <v>122</v>
      </c>
      <c r="B645" s="2">
        <v>2002</v>
      </c>
      <c r="C645" s="3">
        <v>0</v>
      </c>
      <c r="D645" s="3">
        <v>1</v>
      </c>
      <c r="E645" s="5">
        <v>1.04838E-2</v>
      </c>
      <c r="F645" s="5">
        <v>0.34950999999999999</v>
      </c>
      <c r="G645" s="5">
        <v>5.3992499999999999E-2</v>
      </c>
      <c r="H645" s="5">
        <v>0.9217957</v>
      </c>
      <c r="I645" s="9">
        <v>0.1096097</v>
      </c>
      <c r="J645" s="15"/>
      <c r="K645" s="15"/>
      <c r="L645" s="15"/>
      <c r="M645" s="15"/>
      <c r="P645" s="48">
        <v>-4.8802581992819514</v>
      </c>
      <c r="Q645" s="68">
        <f t="shared" si="11"/>
        <v>7.5378027279816408E-3</v>
      </c>
    </row>
    <row r="646" spans="1:17" x14ac:dyDescent="0.2">
      <c r="A646" s="2">
        <v>122</v>
      </c>
      <c r="B646" s="2">
        <v>2003</v>
      </c>
      <c r="C646" s="3">
        <v>0</v>
      </c>
      <c r="D646" s="3">
        <v>1</v>
      </c>
      <c r="E646" s="5">
        <v>3.1008399999999998E-2</v>
      </c>
      <c r="F646" s="5">
        <v>0.3860615</v>
      </c>
      <c r="G646" s="5">
        <v>4.2324500000000001E-2</v>
      </c>
      <c r="H646" s="5">
        <v>1.0944320000000001</v>
      </c>
      <c r="I646" s="9">
        <v>0.1153555</v>
      </c>
      <c r="J646" s="15"/>
      <c r="K646" s="15"/>
      <c r="L646" s="15"/>
      <c r="M646" s="15"/>
      <c r="P646" s="48">
        <v>-5.103117521932881</v>
      </c>
      <c r="Q646" s="68">
        <f t="shared" si="11"/>
        <v>6.0410532916171256E-3</v>
      </c>
    </row>
    <row r="647" spans="1:17" x14ac:dyDescent="0.2">
      <c r="A647" s="2">
        <v>122</v>
      </c>
      <c r="B647" s="2">
        <v>2004</v>
      </c>
      <c r="C647" s="3">
        <v>0</v>
      </c>
      <c r="D647" s="3">
        <v>1</v>
      </c>
      <c r="E647" s="5">
        <v>3.5864999999999998E-3</v>
      </c>
      <c r="F647" s="5">
        <v>0.41689110000000001</v>
      </c>
      <c r="G647" s="5">
        <v>4.2591900000000002E-2</v>
      </c>
      <c r="H647" s="5">
        <v>1.1128960000000001</v>
      </c>
      <c r="I647" s="9">
        <v>9.7741900000000007E-2</v>
      </c>
      <c r="J647" s="15"/>
      <c r="K647" s="15"/>
      <c r="L647" s="15"/>
      <c r="M647" s="15"/>
      <c r="P647" s="48">
        <v>-5.2017865444582263</v>
      </c>
      <c r="Q647" s="68">
        <f t="shared" si="11"/>
        <v>5.4765597634386012E-3</v>
      </c>
    </row>
    <row r="648" spans="1:17" x14ac:dyDescent="0.2">
      <c r="A648" s="2">
        <v>123</v>
      </c>
      <c r="B648" s="2">
        <v>1999</v>
      </c>
      <c r="C648" s="3">
        <v>0</v>
      </c>
      <c r="D648" s="3">
        <v>1</v>
      </c>
      <c r="E648" s="5">
        <v>5.3810499999999997E-2</v>
      </c>
      <c r="F648" s="5">
        <v>0.3377426</v>
      </c>
      <c r="G648" s="5">
        <v>3.20427E-2</v>
      </c>
      <c r="H648" s="5">
        <v>0.59374950000000004</v>
      </c>
      <c r="I648" s="9">
        <v>0.51369039999999999</v>
      </c>
      <c r="J648" s="15"/>
      <c r="K648" s="15"/>
      <c r="L648" s="15"/>
      <c r="M648" s="15"/>
      <c r="P648" s="48">
        <v>-3.8964265025582927</v>
      </c>
      <c r="Q648" s="68">
        <f t="shared" si="11"/>
        <v>1.9909917722046453E-2</v>
      </c>
    </row>
    <row r="649" spans="1:17" x14ac:dyDescent="0.2">
      <c r="A649" s="2">
        <v>123</v>
      </c>
      <c r="B649" s="2">
        <v>2000</v>
      </c>
      <c r="C649" s="3">
        <v>0</v>
      </c>
      <c r="D649" s="3">
        <v>1</v>
      </c>
      <c r="E649" s="5">
        <v>6.6808099999999995E-2</v>
      </c>
      <c r="F649" s="5">
        <v>0.25337549999999998</v>
      </c>
      <c r="G649" s="5">
        <v>1.5801699999999998E-2</v>
      </c>
      <c r="H649" s="5">
        <v>0.23177739999999999</v>
      </c>
      <c r="I649" s="9">
        <v>0.44294840000000002</v>
      </c>
      <c r="J649" s="15"/>
      <c r="K649" s="15"/>
      <c r="L649" s="15"/>
      <c r="M649" s="15"/>
      <c r="P649" s="48">
        <v>-3.1054609487970901</v>
      </c>
      <c r="Q649" s="68">
        <f t="shared" si="11"/>
        <v>4.2882557351747327E-2</v>
      </c>
    </row>
    <row r="650" spans="1:17" x14ac:dyDescent="0.2">
      <c r="A650" s="2">
        <v>123</v>
      </c>
      <c r="B650" s="2">
        <v>2001</v>
      </c>
      <c r="C650" s="3">
        <v>0</v>
      </c>
      <c r="D650" s="3">
        <v>1</v>
      </c>
      <c r="E650" s="5">
        <v>9.3218499999999996E-2</v>
      </c>
      <c r="F650" s="5">
        <v>0.2412726</v>
      </c>
      <c r="G650" s="5">
        <v>2.5019199999999998E-2</v>
      </c>
      <c r="H650" s="5">
        <v>1.0735969999999999</v>
      </c>
      <c r="I650" s="9">
        <v>0.46001690000000001</v>
      </c>
      <c r="J650" s="15"/>
      <c r="K650" s="15"/>
      <c r="L650" s="15"/>
      <c r="M650" s="15"/>
      <c r="P650" s="48">
        <v>-4.4815885239124436</v>
      </c>
      <c r="Q650" s="68">
        <f t="shared" si="11"/>
        <v>1.1188817830352738E-2</v>
      </c>
    </row>
    <row r="651" spans="1:17" x14ac:dyDescent="0.2">
      <c r="A651" s="2">
        <v>123</v>
      </c>
      <c r="B651" s="2">
        <v>2002</v>
      </c>
      <c r="C651" s="3">
        <v>0</v>
      </c>
      <c r="D651" s="3">
        <v>1</v>
      </c>
      <c r="E651" s="5">
        <v>0.1369553</v>
      </c>
      <c r="F651" s="5">
        <v>-7.5947200000000006E-2</v>
      </c>
      <c r="G651" s="5">
        <v>3.6046799999999997E-2</v>
      </c>
      <c r="H651" s="5">
        <v>0.243341</v>
      </c>
      <c r="I651" s="9">
        <v>0.47862870000000002</v>
      </c>
      <c r="J651" s="15"/>
      <c r="K651" s="15"/>
      <c r="L651" s="15"/>
      <c r="M651" s="15"/>
      <c r="P651" s="48">
        <v>-2.7558069874073841</v>
      </c>
      <c r="Q651" s="68">
        <f t="shared" si="11"/>
        <v>5.9759529903824229E-2</v>
      </c>
    </row>
    <row r="652" spans="1:17" x14ac:dyDescent="0.2">
      <c r="A652" s="2">
        <v>123</v>
      </c>
      <c r="B652" s="2">
        <v>2003</v>
      </c>
      <c r="C652" s="3">
        <v>0</v>
      </c>
      <c r="D652" s="3">
        <v>1</v>
      </c>
      <c r="E652" s="5">
        <v>0.17104610000000001</v>
      </c>
      <c r="F652" s="5">
        <v>-0.29199350000000002</v>
      </c>
      <c r="G652" s="5">
        <v>2.5354399999999999E-2</v>
      </c>
      <c r="H652" s="5">
        <v>0.84074530000000003</v>
      </c>
      <c r="I652" s="9">
        <v>0.58258310000000002</v>
      </c>
      <c r="J652" s="15"/>
      <c r="K652" s="15"/>
      <c r="L652" s="15"/>
      <c r="M652" s="15"/>
      <c r="P652" s="48">
        <v>-3.2296099256347115</v>
      </c>
      <c r="Q652" s="68">
        <f t="shared" si="11"/>
        <v>3.8066528032931611E-2</v>
      </c>
    </row>
    <row r="653" spans="1:17" x14ac:dyDescent="0.2">
      <c r="A653" s="2">
        <v>123</v>
      </c>
      <c r="B653" s="2">
        <v>2004</v>
      </c>
      <c r="C653" s="3">
        <v>0</v>
      </c>
      <c r="D653" s="3">
        <v>1</v>
      </c>
      <c r="E653" s="5">
        <v>0.24632680000000001</v>
      </c>
      <c r="F653" s="5">
        <v>-0.29176380000000002</v>
      </c>
      <c r="G653" s="5">
        <v>4.7805300000000002E-2</v>
      </c>
      <c r="H653" s="5">
        <v>2.0561449999999999</v>
      </c>
      <c r="I653" s="9">
        <v>0.58787699999999998</v>
      </c>
      <c r="J653" s="15"/>
      <c r="K653" s="15"/>
      <c r="L653" s="15"/>
      <c r="M653" s="15"/>
      <c r="P653" s="48">
        <v>-5.3119033449986874</v>
      </c>
      <c r="Q653" s="68">
        <f t="shared" si="11"/>
        <v>4.9083190437730316E-3</v>
      </c>
    </row>
    <row r="654" spans="1:17" x14ac:dyDescent="0.2">
      <c r="A654" s="2">
        <v>124</v>
      </c>
      <c r="B654" s="2">
        <v>1999</v>
      </c>
      <c r="C654" s="3">
        <v>0</v>
      </c>
      <c r="D654" s="3">
        <v>1</v>
      </c>
      <c r="E654" s="5">
        <v>9.5350699999999997E-2</v>
      </c>
      <c r="F654" s="5">
        <v>0.27475640000000001</v>
      </c>
      <c r="G654" s="5">
        <v>5.1720700000000001E-2</v>
      </c>
      <c r="H654" s="5">
        <v>1.1744479999999999</v>
      </c>
      <c r="I654" s="9">
        <v>0.18745029999999999</v>
      </c>
      <c r="J654" s="15"/>
      <c r="K654" s="15"/>
      <c r="L654" s="15"/>
      <c r="M654" s="15"/>
      <c r="P654" s="48">
        <v>-5.0726089084554786</v>
      </c>
      <c r="Q654" s="68">
        <f t="shared" si="11"/>
        <v>6.2270323398002482E-3</v>
      </c>
    </row>
    <row r="655" spans="1:17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0.22974149999999999</v>
      </c>
      <c r="F655" s="5">
        <v>0.5311688</v>
      </c>
      <c r="G655" s="5">
        <v>5.0847999999999997E-2</v>
      </c>
      <c r="H655" s="5">
        <v>1.9662310000000001</v>
      </c>
      <c r="I655" s="9">
        <v>0.47325990000000001</v>
      </c>
      <c r="J655" s="15"/>
      <c r="K655" s="15"/>
      <c r="L655" s="15"/>
      <c r="M655" s="15"/>
      <c r="P655" s="48">
        <v>-6.4674222054845734</v>
      </c>
      <c r="Q655" s="68">
        <f t="shared" si="11"/>
        <v>1.5508157053694808E-3</v>
      </c>
    </row>
    <row r="656" spans="1:17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0.267766</v>
      </c>
      <c r="F656" s="5">
        <v>0.54367860000000001</v>
      </c>
      <c r="G656" s="5">
        <v>5.6428499999999999E-2</v>
      </c>
      <c r="H656" s="5">
        <v>2.0081709999999999</v>
      </c>
      <c r="I656" s="9">
        <v>0.54941839999999997</v>
      </c>
      <c r="J656" s="15"/>
      <c r="K656" s="15"/>
      <c r="L656" s="15"/>
      <c r="M656" s="15"/>
      <c r="P656" s="48">
        <v>-6.5341313048713534</v>
      </c>
      <c r="Q656" s="68">
        <f t="shared" si="11"/>
        <v>1.4508825667508502E-3</v>
      </c>
    </row>
    <row r="657" spans="1:17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0.15706919999999999</v>
      </c>
      <c r="F657" s="5">
        <v>0.42102210000000001</v>
      </c>
      <c r="G657" s="5">
        <v>3.3630699999999999E-2</v>
      </c>
      <c r="H657" s="5">
        <v>1.1483179999999999</v>
      </c>
      <c r="I657" s="9">
        <v>0.60324259999999996</v>
      </c>
      <c r="J657" s="15"/>
      <c r="K657" s="15"/>
      <c r="L657" s="15"/>
      <c r="M657" s="15"/>
      <c r="P657" s="48">
        <v>-4.8156872134582942</v>
      </c>
      <c r="Q657" s="68">
        <f t="shared" si="11"/>
        <v>8.0365433176486419E-3</v>
      </c>
    </row>
    <row r="658" spans="1:17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0.2112964</v>
      </c>
      <c r="F658" s="5">
        <v>0.42328529999999998</v>
      </c>
      <c r="G658" s="5">
        <v>3.2188300000000003E-2</v>
      </c>
      <c r="H658" s="5">
        <v>0.67663320000000005</v>
      </c>
      <c r="I658" s="9">
        <v>0.57362270000000004</v>
      </c>
      <c r="J658" s="15"/>
      <c r="K658" s="15"/>
      <c r="L658" s="15"/>
      <c r="M658" s="15"/>
      <c r="P658" s="48">
        <v>-4.0516519877608355</v>
      </c>
      <c r="Q658" s="68">
        <f t="shared" si="11"/>
        <v>1.7096251207053631E-2</v>
      </c>
    </row>
    <row r="659" spans="1:17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0.26408039999999999</v>
      </c>
      <c r="F659" s="5">
        <v>0.43438149999999998</v>
      </c>
      <c r="G659" s="5">
        <v>5.0096099999999998E-2</v>
      </c>
      <c r="H659" s="5">
        <v>1.232588</v>
      </c>
      <c r="I659" s="9">
        <v>0.53273009999999998</v>
      </c>
      <c r="J659" s="15"/>
      <c r="K659" s="15"/>
      <c r="L659" s="15"/>
      <c r="M659" s="15"/>
      <c r="P659" s="48">
        <v>-5.1004648384157791</v>
      </c>
      <c r="Q659" s="68">
        <f t="shared" si="11"/>
        <v>6.0570023752147088E-3</v>
      </c>
    </row>
    <row r="660" spans="1:17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0.35720259999999998</v>
      </c>
      <c r="F660" s="5">
        <v>0.42544149999999997</v>
      </c>
      <c r="G660" s="5">
        <v>4.6637199999999997E-2</v>
      </c>
      <c r="H660" s="5">
        <v>1.6596709999999999</v>
      </c>
      <c r="I660" s="9">
        <v>0.48921720000000002</v>
      </c>
      <c r="J660" s="15"/>
      <c r="K660" s="15"/>
      <c r="L660" s="15"/>
      <c r="M660" s="15"/>
      <c r="P660" s="48">
        <v>-5.728770139740222</v>
      </c>
      <c r="Q660" s="68">
        <f t="shared" si="11"/>
        <v>3.2405379157789608E-3</v>
      </c>
    </row>
    <row r="661" spans="1:17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0.157971</v>
      </c>
      <c r="F661" s="5">
        <v>0.108848</v>
      </c>
      <c r="G661" s="5">
        <v>7.4834499999999998E-2</v>
      </c>
      <c r="H661" s="5">
        <v>1.363119</v>
      </c>
      <c r="I661" s="9">
        <v>0.3977579</v>
      </c>
      <c r="J661" s="15"/>
      <c r="K661" s="15"/>
      <c r="L661" s="15"/>
      <c r="M661" s="15"/>
      <c r="P661" s="48">
        <v>-5.1606452789557551</v>
      </c>
      <c r="Q661" s="68">
        <f t="shared" si="11"/>
        <v>5.7052591294035069E-3</v>
      </c>
    </row>
    <row r="662" spans="1:17" x14ac:dyDescent="0.2">
      <c r="A662" s="2">
        <v>127</v>
      </c>
      <c r="B662" s="2">
        <v>1995</v>
      </c>
      <c r="C662" s="3">
        <v>0</v>
      </c>
      <c r="D662" s="3">
        <v>1</v>
      </c>
      <c r="E662" s="5">
        <v>0.1500968</v>
      </c>
      <c r="F662" s="5">
        <v>-0.82235519999999995</v>
      </c>
      <c r="G662" s="5">
        <v>5.9259300000000001E-2</v>
      </c>
      <c r="H662" s="5">
        <v>0.35456850000000001</v>
      </c>
      <c r="I662" s="9">
        <v>0.3282793</v>
      </c>
      <c r="J662" s="15"/>
      <c r="K662" s="15"/>
      <c r="L662" s="15"/>
      <c r="M662" s="15"/>
      <c r="P662" s="48">
        <v>-2.1211712851477529</v>
      </c>
      <c r="Q662" s="68">
        <f t="shared" si="11"/>
        <v>0.10705604987723658</v>
      </c>
    </row>
    <row r="663" spans="1:17" x14ac:dyDescent="0.2">
      <c r="A663" s="2">
        <v>127</v>
      </c>
      <c r="B663" s="2">
        <v>1996</v>
      </c>
      <c r="C663" s="3">
        <v>0</v>
      </c>
      <c r="D663" s="3">
        <v>1</v>
      </c>
      <c r="E663" s="5">
        <v>0.16616220000000001</v>
      </c>
      <c r="F663" s="5">
        <v>-0.40693889999999999</v>
      </c>
      <c r="G663" s="5">
        <v>4.9158500000000001E-2</v>
      </c>
      <c r="H663" s="5">
        <v>0.53138580000000002</v>
      </c>
      <c r="I663" s="9">
        <v>0.2461865</v>
      </c>
      <c r="J663" s="15"/>
      <c r="K663" s="15"/>
      <c r="L663" s="15"/>
      <c r="M663" s="15"/>
      <c r="P663" s="48">
        <v>-2.9703909672123698</v>
      </c>
      <c r="Q663" s="68">
        <f t="shared" si="11"/>
        <v>4.8781578162585222E-2</v>
      </c>
    </row>
    <row r="664" spans="1:17" x14ac:dyDescent="0.2">
      <c r="A664" s="2">
        <v>127</v>
      </c>
      <c r="B664" s="2">
        <v>1997</v>
      </c>
      <c r="C664" s="3">
        <v>0</v>
      </c>
      <c r="D664" s="3">
        <v>1</v>
      </c>
      <c r="E664" s="5">
        <v>0.13327020000000001</v>
      </c>
      <c r="F664" s="5">
        <v>-0.30431799999999998</v>
      </c>
      <c r="G664" s="5">
        <v>6.6362699999999997E-2</v>
      </c>
      <c r="H664" s="5">
        <v>0.81034850000000003</v>
      </c>
      <c r="I664" s="9">
        <v>0.23747209999999999</v>
      </c>
      <c r="J664" s="15"/>
      <c r="K664" s="15"/>
      <c r="L664" s="15"/>
      <c r="M664" s="15"/>
      <c r="P664" s="48">
        <v>-3.7208047080752435</v>
      </c>
      <c r="Q664" s="68">
        <f t="shared" si="11"/>
        <v>2.3641995915049098E-2</v>
      </c>
    </row>
    <row r="665" spans="1:17" x14ac:dyDescent="0.2">
      <c r="A665" s="2">
        <v>127</v>
      </c>
      <c r="B665" s="2">
        <v>1998</v>
      </c>
      <c r="C665" s="3">
        <v>0</v>
      </c>
      <c r="D665" s="3">
        <v>1</v>
      </c>
      <c r="E665" s="5">
        <v>2.60033E-2</v>
      </c>
      <c r="F665" s="5">
        <v>-0.1151108</v>
      </c>
      <c r="G665" s="5">
        <v>4.6383099999999997E-2</v>
      </c>
      <c r="H665" s="5">
        <v>1.212825</v>
      </c>
      <c r="I665" s="9">
        <v>0.199852</v>
      </c>
      <c r="J665" s="15"/>
      <c r="K665" s="15"/>
      <c r="L665" s="15"/>
      <c r="M665" s="15"/>
      <c r="P665" s="48">
        <v>-4.5452463600639019</v>
      </c>
      <c r="Q665" s="68">
        <f t="shared" si="11"/>
        <v>1.0506008511524955E-2</v>
      </c>
    </row>
    <row r="666" spans="1:17" x14ac:dyDescent="0.2">
      <c r="A666" s="2">
        <v>127</v>
      </c>
      <c r="B666" s="2">
        <v>1999</v>
      </c>
      <c r="C666" s="3">
        <v>0</v>
      </c>
      <c r="D666" s="3">
        <v>1</v>
      </c>
      <c r="E666" s="5">
        <v>8.2926100000000003E-2</v>
      </c>
      <c r="F666" s="5">
        <v>-1.50831E-2</v>
      </c>
      <c r="G666" s="5">
        <v>7.4019100000000004E-2</v>
      </c>
      <c r="H666" s="5">
        <v>0.4641229</v>
      </c>
      <c r="I666" s="9">
        <v>0.1819924</v>
      </c>
      <c r="J666" s="15"/>
      <c r="K666" s="15"/>
      <c r="L666" s="15"/>
      <c r="M666" s="15"/>
      <c r="P666" s="48">
        <v>-3.7061050992051108</v>
      </c>
      <c r="Q666" s="68">
        <f t="shared" si="11"/>
        <v>2.3983694263636893E-2</v>
      </c>
    </row>
    <row r="667" spans="1:17" x14ac:dyDescent="0.2">
      <c r="A667" s="2">
        <v>127</v>
      </c>
      <c r="B667" s="2">
        <v>2000</v>
      </c>
      <c r="C667" s="3">
        <v>0</v>
      </c>
      <c r="D667" s="3">
        <v>1</v>
      </c>
      <c r="E667" s="5">
        <v>0.336337</v>
      </c>
      <c r="F667" s="5">
        <v>-4.0637E-2</v>
      </c>
      <c r="G667" s="5">
        <v>2.6604200000000001E-2</v>
      </c>
      <c r="H667" s="5">
        <v>0.140236</v>
      </c>
      <c r="I667" s="9">
        <v>0.15564819999999999</v>
      </c>
      <c r="J667" s="15"/>
      <c r="K667" s="15"/>
      <c r="L667" s="15"/>
      <c r="M667" s="15"/>
      <c r="P667" s="48">
        <v>-2.6848451997956806</v>
      </c>
      <c r="Q667" s="68">
        <f t="shared" si="11"/>
        <v>6.3873550958611233E-2</v>
      </c>
    </row>
    <row r="668" spans="1:17" x14ac:dyDescent="0.2">
      <c r="A668" s="2">
        <v>127</v>
      </c>
      <c r="B668" s="2">
        <v>2001</v>
      </c>
      <c r="C668" s="3">
        <v>0</v>
      </c>
      <c r="D668" s="3">
        <v>1</v>
      </c>
      <c r="E668" s="5">
        <v>0.21240010000000001</v>
      </c>
      <c r="F668" s="5">
        <v>-2.38762E-2</v>
      </c>
      <c r="G668" s="5">
        <v>4.5630200000000003E-2</v>
      </c>
      <c r="H668" s="5">
        <v>0.56672029999999995</v>
      </c>
      <c r="I668" s="9">
        <v>0.1817907</v>
      </c>
      <c r="J668" s="15"/>
      <c r="K668" s="15"/>
      <c r="L668" s="15"/>
      <c r="M668" s="15"/>
      <c r="P668" s="48">
        <v>-3.5762052247105922</v>
      </c>
      <c r="Q668" s="68">
        <f t="shared" si="11"/>
        <v>2.722001932591914E-2</v>
      </c>
    </row>
    <row r="669" spans="1:17" x14ac:dyDescent="0.2">
      <c r="A669" s="2">
        <v>127</v>
      </c>
      <c r="B669" s="2">
        <v>2002</v>
      </c>
      <c r="C669" s="3">
        <v>0</v>
      </c>
      <c r="D669" s="3">
        <v>1</v>
      </c>
      <c r="E669" s="5">
        <v>0.12573200000000001</v>
      </c>
      <c r="F669" s="5">
        <v>1.26246E-2</v>
      </c>
      <c r="G669" s="5">
        <v>6.7516499999999993E-2</v>
      </c>
      <c r="H669" s="5">
        <v>1.4452</v>
      </c>
      <c r="I669" s="9">
        <v>0.17284939999999999</v>
      </c>
      <c r="J669" s="15"/>
      <c r="K669" s="15"/>
      <c r="L669" s="15"/>
      <c r="M669" s="15"/>
      <c r="P669" s="48">
        <v>-5.2457414295351974</v>
      </c>
      <c r="Q669" s="68">
        <f t="shared" si="11"/>
        <v>5.2422865825594109E-3</v>
      </c>
    </row>
    <row r="670" spans="1:17" x14ac:dyDescent="0.2">
      <c r="A670" s="2">
        <v>127</v>
      </c>
      <c r="B670" s="2">
        <v>2003</v>
      </c>
      <c r="C670" s="3">
        <v>0</v>
      </c>
      <c r="D670" s="3">
        <v>1</v>
      </c>
      <c r="E670" s="5">
        <v>0.1573948</v>
      </c>
      <c r="F670" s="5">
        <v>7.3681899999999995E-2</v>
      </c>
      <c r="G670" s="5">
        <v>7.2989600000000002E-2</v>
      </c>
      <c r="H670" s="5">
        <v>1.173859</v>
      </c>
      <c r="I670" s="9">
        <v>0.17619190000000001</v>
      </c>
      <c r="J670" s="15"/>
      <c r="K670" s="15"/>
      <c r="L670" s="15"/>
      <c r="M670" s="15"/>
      <c r="P670" s="48">
        <v>-4.9307007586267542</v>
      </c>
      <c r="Q670" s="68">
        <f t="shared" si="11"/>
        <v>7.1696657027680733E-3</v>
      </c>
    </row>
    <row r="671" spans="1:17" x14ac:dyDescent="0.2">
      <c r="A671" s="2">
        <v>127</v>
      </c>
      <c r="B671" s="2">
        <v>2004</v>
      </c>
      <c r="C671" s="3">
        <v>0</v>
      </c>
      <c r="D671" s="3">
        <v>1</v>
      </c>
      <c r="E671" s="5">
        <v>0.22229840000000001</v>
      </c>
      <c r="F671" s="5">
        <v>8.3904800000000002E-2</v>
      </c>
      <c r="G671" s="5">
        <v>8.1147300000000006E-2</v>
      </c>
      <c r="H671" s="5">
        <v>2.740186</v>
      </c>
      <c r="I671" s="9">
        <v>0.19297400000000001</v>
      </c>
      <c r="J671" s="15"/>
      <c r="K671" s="15"/>
      <c r="L671" s="15"/>
      <c r="M671" s="15"/>
      <c r="P671" s="48">
        <v>-7.4696078234717733</v>
      </c>
      <c r="Q671" s="68">
        <f t="shared" si="11"/>
        <v>5.6982696531209301E-4</v>
      </c>
    </row>
    <row r="672" spans="1:17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0.2332505</v>
      </c>
      <c r="F672" s="5">
        <v>0.41508410000000001</v>
      </c>
      <c r="G672" s="5">
        <v>3.2556599999999998E-2</v>
      </c>
      <c r="H672" s="5">
        <v>0.67144040000000005</v>
      </c>
      <c r="I672" s="9">
        <v>0.20923849999999999</v>
      </c>
      <c r="J672" s="15"/>
      <c r="K672" s="15"/>
      <c r="L672" s="15"/>
      <c r="M672" s="15"/>
      <c r="P672" s="48">
        <v>-4.251117661192704</v>
      </c>
      <c r="Q672" s="68">
        <f t="shared" si="11"/>
        <v>1.4048138144189244E-2</v>
      </c>
    </row>
    <row r="673" spans="1:17" x14ac:dyDescent="0.2">
      <c r="A673" s="2">
        <v>128</v>
      </c>
      <c r="B673" s="2">
        <v>2000</v>
      </c>
      <c r="C673" s="3">
        <v>0</v>
      </c>
      <c r="D673" s="3">
        <v>1</v>
      </c>
      <c r="E673" s="5">
        <v>5.0751699999999997E-2</v>
      </c>
      <c r="F673" s="5">
        <v>0.25593270000000001</v>
      </c>
      <c r="G673" s="5">
        <v>4.5400000000000003E-2</v>
      </c>
      <c r="H673" s="5">
        <v>0.28263519999999998</v>
      </c>
      <c r="I673" s="9">
        <v>0.1602702</v>
      </c>
      <c r="J673" s="15"/>
      <c r="K673" s="15"/>
      <c r="L673" s="15"/>
      <c r="M673" s="15"/>
      <c r="P673" s="48">
        <v>-3.6088199652133648</v>
      </c>
      <c r="Q673" s="68">
        <f t="shared" si="11"/>
        <v>2.6369599198881655E-2</v>
      </c>
    </row>
    <row r="674" spans="1:17" x14ac:dyDescent="0.2">
      <c r="A674" s="2">
        <v>128</v>
      </c>
      <c r="B674" s="2">
        <v>2001</v>
      </c>
      <c r="C674" s="3">
        <v>0</v>
      </c>
      <c r="D674" s="3">
        <v>1</v>
      </c>
      <c r="E674" s="5">
        <v>7.0274799999999998E-2</v>
      </c>
      <c r="F674" s="5">
        <v>0.36227379999999998</v>
      </c>
      <c r="G674" s="5">
        <v>4.1944299999999997E-2</v>
      </c>
      <c r="H674" s="5">
        <v>0.55621730000000003</v>
      </c>
      <c r="I674" s="9">
        <v>0.1888707</v>
      </c>
      <c r="J674" s="15"/>
      <c r="K674" s="15"/>
      <c r="L674" s="15"/>
      <c r="M674" s="15"/>
      <c r="P674" s="48">
        <v>-4.1459633405788114</v>
      </c>
      <c r="Q674" s="68">
        <f t="shared" si="11"/>
        <v>1.5581553039043348E-2</v>
      </c>
    </row>
    <row r="675" spans="1:17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0.10213949999999999</v>
      </c>
      <c r="F675" s="5">
        <v>0.36359360000000002</v>
      </c>
      <c r="G675" s="5">
        <v>4.6472800000000002E-2</v>
      </c>
      <c r="H675" s="5">
        <v>0.34026709999999999</v>
      </c>
      <c r="I675" s="9">
        <v>0.2110967</v>
      </c>
      <c r="J675" s="15"/>
      <c r="K675" s="15"/>
      <c r="L675" s="15"/>
      <c r="M675" s="15"/>
      <c r="P675" s="48">
        <v>-3.812991176661602</v>
      </c>
      <c r="Q675" s="68">
        <f t="shared" si="11"/>
        <v>2.1604947744894677E-2</v>
      </c>
    </row>
    <row r="676" spans="1:17" x14ac:dyDescent="0.2">
      <c r="A676" s="2">
        <v>128</v>
      </c>
      <c r="B676" s="2">
        <v>2003</v>
      </c>
      <c r="C676" s="3">
        <v>0</v>
      </c>
      <c r="D676" s="3">
        <v>1</v>
      </c>
      <c r="E676" s="5">
        <v>7.3105400000000001E-2</v>
      </c>
      <c r="F676" s="5">
        <v>0.40901460000000001</v>
      </c>
      <c r="G676" s="5">
        <v>4.2863699999999998E-2</v>
      </c>
      <c r="H676" s="5">
        <v>0.47266829999999999</v>
      </c>
      <c r="I676" s="9">
        <v>0.18807389999999999</v>
      </c>
      <c r="J676" s="15"/>
      <c r="K676" s="15"/>
      <c r="L676" s="15"/>
      <c r="M676" s="15"/>
      <c r="P676" s="48">
        <v>-4.0874577050426213</v>
      </c>
      <c r="Q676" s="68">
        <f t="shared" si="11"/>
        <v>1.6504861757128123E-2</v>
      </c>
    </row>
    <row r="677" spans="1:17" x14ac:dyDescent="0.2">
      <c r="A677" s="2">
        <v>128</v>
      </c>
      <c r="B677" s="2">
        <v>2004</v>
      </c>
      <c r="C677" s="3">
        <v>0</v>
      </c>
      <c r="D677" s="3">
        <v>1</v>
      </c>
      <c r="E677" s="5">
        <v>4.2542000000000003E-2</v>
      </c>
      <c r="F677" s="5">
        <v>0.43084620000000001</v>
      </c>
      <c r="G677" s="5">
        <v>4.1779999999999998E-2</v>
      </c>
      <c r="H677" s="5">
        <v>0.65747</v>
      </c>
      <c r="I677" s="9">
        <v>0.2082426</v>
      </c>
      <c r="J677" s="15"/>
      <c r="K677" s="15"/>
      <c r="L677" s="15"/>
      <c r="M677" s="15"/>
      <c r="P677" s="48">
        <v>-4.4051974707071446</v>
      </c>
      <c r="Q677" s="68">
        <f t="shared" si="11"/>
        <v>1.2066319985843886E-2</v>
      </c>
    </row>
    <row r="678" spans="1:17" x14ac:dyDescent="0.2">
      <c r="A678" s="2">
        <v>129</v>
      </c>
      <c r="B678" s="2">
        <v>1995</v>
      </c>
      <c r="C678" s="3">
        <v>0</v>
      </c>
      <c r="D678" s="3">
        <v>1</v>
      </c>
      <c r="E678" s="5">
        <v>-2.0562500000000001E-2</v>
      </c>
      <c r="F678" s="5">
        <v>0.44749040000000001</v>
      </c>
      <c r="G678" s="5">
        <v>1.8852000000000001E-3</v>
      </c>
      <c r="H678" s="5">
        <v>1.736988</v>
      </c>
      <c r="I678" s="9">
        <v>0.25331769999999998</v>
      </c>
      <c r="J678" s="15"/>
      <c r="K678" s="15"/>
      <c r="L678" s="15"/>
      <c r="M678" s="15"/>
      <c r="P678" s="48">
        <v>-5.8288044144649787</v>
      </c>
      <c r="Q678" s="68">
        <f t="shared" si="11"/>
        <v>2.9329642197708171E-3</v>
      </c>
    </row>
    <row r="679" spans="1:17" x14ac:dyDescent="0.2">
      <c r="A679" s="2">
        <v>129</v>
      </c>
      <c r="B679" s="2">
        <v>1996</v>
      </c>
      <c r="C679" s="3">
        <v>0</v>
      </c>
      <c r="D679" s="3">
        <v>1</v>
      </c>
      <c r="E679" s="5">
        <v>-4.0299000000000003E-3</v>
      </c>
      <c r="F679" s="5">
        <v>0.47902410000000001</v>
      </c>
      <c r="G679" s="5">
        <v>5.26586E-2</v>
      </c>
      <c r="H679" s="5">
        <v>2.2355740000000002</v>
      </c>
      <c r="I679" s="9">
        <v>0.3125038</v>
      </c>
      <c r="J679" s="15"/>
      <c r="K679" s="15"/>
      <c r="L679" s="15"/>
      <c r="M679" s="15"/>
      <c r="P679" s="48">
        <v>-7.031806493755334</v>
      </c>
      <c r="Q679" s="68">
        <f t="shared" si="11"/>
        <v>8.8255500856764457E-4</v>
      </c>
    </row>
    <row r="680" spans="1:17" x14ac:dyDescent="0.2">
      <c r="A680" s="2">
        <v>129</v>
      </c>
      <c r="B680" s="2">
        <v>1997</v>
      </c>
      <c r="C680" s="3">
        <v>0</v>
      </c>
      <c r="D680" s="3">
        <v>1</v>
      </c>
      <c r="E680" s="5">
        <v>3.6117000000000003E-2</v>
      </c>
      <c r="F680" s="5">
        <v>0.5090401</v>
      </c>
      <c r="G680" s="5">
        <v>6.26916E-2</v>
      </c>
      <c r="H680" s="5">
        <v>2.8374869999999999</v>
      </c>
      <c r="I680" s="9">
        <v>0.27330989999999999</v>
      </c>
      <c r="J680" s="15"/>
      <c r="K680" s="15"/>
      <c r="L680" s="15"/>
      <c r="M680" s="15"/>
      <c r="P680" s="48">
        <v>-8.1225608358365662</v>
      </c>
      <c r="Q680" s="68">
        <f t="shared" si="11"/>
        <v>2.9667966818527685E-4</v>
      </c>
    </row>
    <row r="681" spans="1:17" x14ac:dyDescent="0.2">
      <c r="A681" s="2">
        <v>129</v>
      </c>
      <c r="B681" s="2">
        <v>1998</v>
      </c>
      <c r="C681" s="3">
        <v>0</v>
      </c>
      <c r="D681" s="3">
        <v>1</v>
      </c>
      <c r="E681" s="5">
        <v>1.8603000000000001E-2</v>
      </c>
      <c r="F681" s="5">
        <v>0.49184260000000002</v>
      </c>
      <c r="G681" s="5">
        <v>3.43732E-2</v>
      </c>
      <c r="H681" s="5">
        <v>2.8027069999999998</v>
      </c>
      <c r="I681" s="9">
        <v>0.20841750000000001</v>
      </c>
      <c r="J681" s="15"/>
      <c r="K681" s="15"/>
      <c r="L681" s="15"/>
      <c r="M681" s="15"/>
      <c r="P681" s="48">
        <v>-7.8630828241435129</v>
      </c>
      <c r="Q681" s="68">
        <f t="shared" si="11"/>
        <v>3.8453819533012379E-4</v>
      </c>
    </row>
    <row r="682" spans="1:17" x14ac:dyDescent="0.2">
      <c r="A682" s="2">
        <v>129</v>
      </c>
      <c r="B682" s="2">
        <v>1999</v>
      </c>
      <c r="C682" s="3">
        <v>0</v>
      </c>
      <c r="D682" s="3">
        <v>1</v>
      </c>
      <c r="E682" s="5">
        <v>2.1659500000000002E-2</v>
      </c>
      <c r="F682" s="5">
        <v>0.45454349999999999</v>
      </c>
      <c r="G682" s="5">
        <v>5.7671300000000002E-2</v>
      </c>
      <c r="H682" s="5">
        <v>2.5175700000000001</v>
      </c>
      <c r="I682" s="9">
        <v>0.27265470000000003</v>
      </c>
      <c r="J682" s="15"/>
      <c r="K682" s="15"/>
      <c r="L682" s="15"/>
      <c r="M682" s="15"/>
      <c r="P682" s="48">
        <v>-7.4997441621564214</v>
      </c>
      <c r="Q682" s="68">
        <f t="shared" si="11"/>
        <v>5.5291999850521343E-4</v>
      </c>
    </row>
    <row r="683" spans="1:17" x14ac:dyDescent="0.2">
      <c r="A683" s="2">
        <v>129</v>
      </c>
      <c r="B683" s="2">
        <v>2000</v>
      </c>
      <c r="C683" s="3">
        <v>0</v>
      </c>
      <c r="D683" s="3">
        <v>1</v>
      </c>
      <c r="E683" s="5">
        <v>4.4375400000000002E-2</v>
      </c>
      <c r="F683" s="5">
        <v>0.51728770000000002</v>
      </c>
      <c r="G683" s="5">
        <v>8.2619899999999996E-2</v>
      </c>
      <c r="H683" s="5">
        <v>2.6127690000000001</v>
      </c>
      <c r="I683" s="9">
        <v>0.32634459999999998</v>
      </c>
      <c r="J683" s="15"/>
      <c r="K683" s="15"/>
      <c r="L683" s="15"/>
      <c r="M683" s="15"/>
      <c r="P683" s="48">
        <v>-7.8995628792244261</v>
      </c>
      <c r="Q683" s="68">
        <f t="shared" si="11"/>
        <v>3.7076811560445206E-4</v>
      </c>
    </row>
    <row r="684" spans="1:17" x14ac:dyDescent="0.2">
      <c r="A684" s="2">
        <v>129</v>
      </c>
      <c r="B684" s="2">
        <v>2001</v>
      </c>
      <c r="C684" s="3">
        <v>0</v>
      </c>
      <c r="D684" s="3">
        <v>1</v>
      </c>
      <c r="E684" s="5">
        <v>3.6847999999999998E-3</v>
      </c>
      <c r="F684" s="5">
        <v>0.44244430000000001</v>
      </c>
      <c r="G684" s="5">
        <v>1.4281E-2</v>
      </c>
      <c r="H684" s="5">
        <v>2.2105700000000001</v>
      </c>
      <c r="I684" s="9">
        <v>0.28088540000000001</v>
      </c>
      <c r="J684" s="15"/>
      <c r="K684" s="15"/>
      <c r="L684" s="15"/>
      <c r="M684" s="15"/>
      <c r="P684" s="48">
        <v>-6.6481857200712797</v>
      </c>
      <c r="Q684" s="68">
        <f t="shared" si="11"/>
        <v>1.2946935503880086E-3</v>
      </c>
    </row>
    <row r="685" spans="1:17" x14ac:dyDescent="0.2">
      <c r="A685" s="2">
        <v>129</v>
      </c>
      <c r="B685" s="2">
        <v>2002</v>
      </c>
      <c r="C685" s="3">
        <v>0</v>
      </c>
      <c r="D685" s="3">
        <v>1</v>
      </c>
      <c r="E685" s="5">
        <v>-1.3560300000000001E-2</v>
      </c>
      <c r="F685" s="5">
        <v>0.4305525</v>
      </c>
      <c r="G685" s="5">
        <v>5.0463000000000001E-2</v>
      </c>
      <c r="H685" s="5">
        <v>1.5842670000000001</v>
      </c>
      <c r="I685" s="9">
        <v>0.3589639</v>
      </c>
      <c r="J685" s="15"/>
      <c r="K685" s="15"/>
      <c r="L685" s="15"/>
      <c r="M685" s="15"/>
      <c r="P685" s="48">
        <v>-5.8810048491781943</v>
      </c>
      <c r="Q685" s="68">
        <f t="shared" si="11"/>
        <v>2.7842049080361838E-3</v>
      </c>
    </row>
    <row r="686" spans="1:17" x14ac:dyDescent="0.2">
      <c r="A686" s="2">
        <v>129</v>
      </c>
      <c r="B686" s="2">
        <v>2003</v>
      </c>
      <c r="C686" s="3">
        <v>0</v>
      </c>
      <c r="D686" s="3">
        <v>1</v>
      </c>
      <c r="E686" s="5">
        <v>6.2668000000000001E-2</v>
      </c>
      <c r="F686" s="5">
        <v>0.45669470000000001</v>
      </c>
      <c r="G686" s="5">
        <v>6.5786300000000006E-2</v>
      </c>
      <c r="H686" s="5">
        <v>2.0593859999999999</v>
      </c>
      <c r="I686" s="9">
        <v>0.3721853</v>
      </c>
      <c r="J686" s="15"/>
      <c r="K686" s="15"/>
      <c r="L686" s="15"/>
      <c r="M686" s="15"/>
      <c r="P686" s="48">
        <v>-6.758951244512919</v>
      </c>
      <c r="Q686" s="68">
        <f t="shared" si="11"/>
        <v>1.1591004865828213E-3</v>
      </c>
    </row>
    <row r="687" spans="1:17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0.12999839999999999</v>
      </c>
      <c r="F687" s="5">
        <v>0.51056829999999997</v>
      </c>
      <c r="G687" s="5">
        <v>7.1339600000000003E-2</v>
      </c>
      <c r="H687" s="5">
        <v>2.3523849999999999</v>
      </c>
      <c r="I687" s="9">
        <v>0.45360699999999998</v>
      </c>
      <c r="J687" s="15"/>
      <c r="K687" s="15"/>
      <c r="L687" s="15"/>
      <c r="M687" s="15"/>
      <c r="P687" s="48">
        <v>-7.2702661073481272</v>
      </c>
      <c r="Q687" s="68">
        <f t="shared" si="11"/>
        <v>6.9544280062054751E-4</v>
      </c>
    </row>
    <row r="688" spans="1:17" x14ac:dyDescent="0.2">
      <c r="A688" s="2">
        <v>130</v>
      </c>
      <c r="B688" s="2">
        <v>2001</v>
      </c>
      <c r="C688" s="3">
        <v>0</v>
      </c>
      <c r="D688" s="3">
        <v>1</v>
      </c>
      <c r="E688" s="5">
        <v>-2.5380900000000001E-2</v>
      </c>
      <c r="F688" s="5">
        <v>0.59316170000000001</v>
      </c>
      <c r="G688" s="5">
        <v>8.1898299999999993E-2</v>
      </c>
      <c r="H688" s="5">
        <v>4.7937339999999997</v>
      </c>
      <c r="I688" s="9">
        <v>0.51055740000000005</v>
      </c>
      <c r="J688" s="15"/>
      <c r="K688" s="15"/>
      <c r="L688" s="15"/>
      <c r="M688" s="15"/>
      <c r="P688" s="48">
        <v>-11.394425691601889</v>
      </c>
      <c r="Q688" s="68">
        <f t="shared" si="11"/>
        <v>1.1257939446957883E-5</v>
      </c>
    </row>
    <row r="689" spans="1:17" x14ac:dyDescent="0.2">
      <c r="A689" s="2">
        <v>130</v>
      </c>
      <c r="B689" s="2">
        <v>2002</v>
      </c>
      <c r="C689" s="3">
        <v>0</v>
      </c>
      <c r="D689" s="3">
        <v>1</v>
      </c>
      <c r="E689" s="5">
        <v>-5.7228399999999999E-2</v>
      </c>
      <c r="F689" s="5">
        <v>0.58284009999999997</v>
      </c>
      <c r="G689" s="5">
        <v>7.4300599999999994E-2</v>
      </c>
      <c r="H689" s="5">
        <v>3.8948670000000001</v>
      </c>
      <c r="I689" s="9">
        <v>0.469057</v>
      </c>
      <c r="J689" s="15"/>
      <c r="K689" s="15"/>
      <c r="L689" s="15"/>
      <c r="M689" s="15"/>
      <c r="P689" s="48">
        <v>-9.9251331407002183</v>
      </c>
      <c r="Q689" s="68">
        <f t="shared" si="11"/>
        <v>4.8926955856531789E-5</v>
      </c>
    </row>
    <row r="690" spans="1:17" x14ac:dyDescent="0.2">
      <c r="A690" s="2">
        <v>130</v>
      </c>
      <c r="B690" s="2">
        <v>2003</v>
      </c>
      <c r="C690" s="3">
        <v>0</v>
      </c>
      <c r="D690" s="3">
        <v>1</v>
      </c>
      <c r="E690" s="5">
        <v>-4.04599E-2</v>
      </c>
      <c r="F690" s="5">
        <v>0.6066433</v>
      </c>
      <c r="G690" s="5">
        <v>7.0572999999999997E-2</v>
      </c>
      <c r="H690" s="5">
        <v>4.3910809999999998</v>
      </c>
      <c r="I690" s="9">
        <v>0.46037539999999999</v>
      </c>
      <c r="J690" s="15"/>
      <c r="K690" s="15"/>
      <c r="L690" s="15"/>
      <c r="M690" s="15"/>
      <c r="P690" s="48">
        <v>-10.719119903388652</v>
      </c>
      <c r="Q690" s="68">
        <f t="shared" si="11"/>
        <v>2.2117486430236533E-5</v>
      </c>
    </row>
    <row r="691" spans="1:17" x14ac:dyDescent="0.2">
      <c r="A691" s="2">
        <v>130</v>
      </c>
      <c r="B691" s="2">
        <v>2004</v>
      </c>
      <c r="C691" s="3">
        <v>0</v>
      </c>
      <c r="D691" s="3">
        <v>1</v>
      </c>
      <c r="E691" s="5">
        <v>3.6647300000000001E-2</v>
      </c>
      <c r="F691" s="5">
        <v>0.59848319999999999</v>
      </c>
      <c r="G691" s="5">
        <v>8.3077399999999996E-2</v>
      </c>
      <c r="H691" s="5">
        <v>2.7785259999999998</v>
      </c>
      <c r="I691" s="9">
        <v>0.47909980000000002</v>
      </c>
      <c r="J691" s="15"/>
      <c r="K691" s="15"/>
      <c r="L691" s="15"/>
      <c r="M691" s="15"/>
      <c r="P691" s="48">
        <v>-8.1939680233969501</v>
      </c>
      <c r="Q691" s="68">
        <f t="shared" si="11"/>
        <v>2.7623895149801004E-4</v>
      </c>
    </row>
    <row r="692" spans="1:17" x14ac:dyDescent="0.2">
      <c r="A692" s="2">
        <v>131</v>
      </c>
      <c r="B692" s="2">
        <v>1995</v>
      </c>
      <c r="C692" s="3">
        <v>0</v>
      </c>
      <c r="D692" s="3">
        <v>1</v>
      </c>
      <c r="E692" s="5">
        <v>0.21605260000000001</v>
      </c>
      <c r="F692" s="5">
        <v>-0.68450880000000003</v>
      </c>
      <c r="G692" s="5">
        <v>3.4562500000000003E-2</v>
      </c>
      <c r="H692" s="5">
        <v>5.6679469999999998</v>
      </c>
      <c r="I692" s="9">
        <v>0.22354879999999999</v>
      </c>
      <c r="J692" s="15"/>
      <c r="K692" s="15"/>
      <c r="L692" s="15"/>
      <c r="M692" s="15"/>
      <c r="P692" s="48">
        <v>-10.628977244389695</v>
      </c>
      <c r="Q692" s="68">
        <f t="shared" si="11"/>
        <v>2.4203787023516407E-5</v>
      </c>
    </row>
    <row r="693" spans="1:17" x14ac:dyDescent="0.2">
      <c r="A693" s="2">
        <v>131</v>
      </c>
      <c r="B693" s="2">
        <v>1996</v>
      </c>
      <c r="C693" s="3">
        <v>0</v>
      </c>
      <c r="D693" s="3">
        <v>1</v>
      </c>
      <c r="E693" s="5">
        <v>0.14985970000000001</v>
      </c>
      <c r="F693" s="5">
        <v>-0.57996360000000002</v>
      </c>
      <c r="G693" s="5">
        <v>2.70374E-2</v>
      </c>
      <c r="H693" s="5">
        <v>3.4686189999999999</v>
      </c>
      <c r="I693" s="9">
        <v>0.2057349</v>
      </c>
      <c r="J693" s="15"/>
      <c r="K693" s="15"/>
      <c r="L693" s="15"/>
      <c r="M693" s="15"/>
      <c r="P693" s="48">
        <v>-7.254434687358625</v>
      </c>
      <c r="Q693" s="68">
        <f t="shared" si="11"/>
        <v>7.0653241945004659E-4</v>
      </c>
    </row>
    <row r="694" spans="1:17" x14ac:dyDescent="0.2">
      <c r="A694" s="2">
        <v>131</v>
      </c>
      <c r="B694" s="2">
        <v>1997</v>
      </c>
      <c r="C694" s="3">
        <v>0</v>
      </c>
      <c r="D694" s="3">
        <v>1</v>
      </c>
      <c r="E694" s="5">
        <v>0.20681579999999999</v>
      </c>
      <c r="F694" s="5">
        <v>-0.51528479999999999</v>
      </c>
      <c r="G694" s="5">
        <v>2.4284900000000002E-2</v>
      </c>
      <c r="H694" s="5">
        <v>3.3713410000000001</v>
      </c>
      <c r="I694" s="9">
        <v>0.1201615</v>
      </c>
      <c r="J694" s="15"/>
      <c r="K694" s="15"/>
      <c r="L694" s="15"/>
      <c r="M694" s="15"/>
      <c r="P694" s="48">
        <v>-7.200869789472705</v>
      </c>
      <c r="Q694" s="68">
        <f t="shared" si="11"/>
        <v>7.4538071138521313E-4</v>
      </c>
    </row>
    <row r="695" spans="1:17" x14ac:dyDescent="0.2">
      <c r="A695" s="2">
        <v>131</v>
      </c>
      <c r="B695" s="2">
        <v>1998</v>
      </c>
      <c r="C695" s="3">
        <v>0</v>
      </c>
      <c r="D695" s="3">
        <v>1</v>
      </c>
      <c r="E695" s="5">
        <v>0.46203620000000001</v>
      </c>
      <c r="F695" s="5">
        <v>-0.1407236</v>
      </c>
      <c r="G695" s="5">
        <v>2.7328600000000002E-2</v>
      </c>
      <c r="H695" s="5">
        <v>4.8196700000000003</v>
      </c>
      <c r="I695" s="9">
        <v>0.11795</v>
      </c>
      <c r="J695" s="15"/>
      <c r="K695" s="15"/>
      <c r="L695" s="15"/>
      <c r="M695" s="15"/>
      <c r="P695" s="48">
        <v>-9.9734895071758931</v>
      </c>
      <c r="Q695" s="68">
        <f t="shared" si="11"/>
        <v>4.6617426584910223E-5</v>
      </c>
    </row>
    <row r="696" spans="1:17" x14ac:dyDescent="0.2">
      <c r="A696" s="2">
        <v>131</v>
      </c>
      <c r="B696" s="2">
        <v>1999</v>
      </c>
      <c r="C696" s="3">
        <v>0</v>
      </c>
      <c r="D696" s="3">
        <v>1</v>
      </c>
      <c r="E696" s="5">
        <v>0.32559759999999999</v>
      </c>
      <c r="F696" s="5">
        <v>-0.10967300000000001</v>
      </c>
      <c r="G696" s="5">
        <v>1.5826699999999999E-2</v>
      </c>
      <c r="H696" s="5">
        <v>10.09918</v>
      </c>
      <c r="I696" s="9">
        <v>9.0503E-2</v>
      </c>
      <c r="J696" s="15"/>
      <c r="K696" s="15"/>
      <c r="L696" s="15"/>
      <c r="M696" s="15"/>
      <c r="P696" s="48">
        <v>-18.413563177407298</v>
      </c>
      <c r="Q696" s="68">
        <f t="shared" si="11"/>
        <v>1.0071429464812411E-8</v>
      </c>
    </row>
    <row r="697" spans="1:17" x14ac:dyDescent="0.2">
      <c r="A697" s="2">
        <v>131</v>
      </c>
      <c r="B697" s="2">
        <v>2000</v>
      </c>
      <c r="C697" s="3">
        <v>0</v>
      </c>
      <c r="D697" s="3">
        <v>1</v>
      </c>
      <c r="E697" s="5">
        <v>0.30728889999999998</v>
      </c>
      <c r="F697" s="5">
        <v>-0.14178560000000001</v>
      </c>
      <c r="G697" s="5">
        <v>4.7823400000000002E-2</v>
      </c>
      <c r="H697" s="5">
        <v>13.8931</v>
      </c>
      <c r="I697" s="9">
        <v>0.1555627</v>
      </c>
      <c r="J697" s="15"/>
      <c r="K697" s="15"/>
      <c r="L697" s="15"/>
      <c r="M697" s="15"/>
      <c r="P697" s="48">
        <v>-24.63603956453964</v>
      </c>
      <c r="Q697" s="68">
        <f t="shared" si="11"/>
        <v>1.9984991190726582E-11</v>
      </c>
    </row>
    <row r="698" spans="1:17" x14ac:dyDescent="0.2">
      <c r="A698" s="2">
        <v>131</v>
      </c>
      <c r="B698" s="2">
        <v>2001</v>
      </c>
      <c r="C698" s="3">
        <v>0</v>
      </c>
      <c r="D698" s="3">
        <v>1</v>
      </c>
      <c r="E698" s="5">
        <v>0.32436280000000001</v>
      </c>
      <c r="F698" s="5">
        <v>-9.3692300000000006E-2</v>
      </c>
      <c r="G698" s="5">
        <v>2.8713599999999999E-2</v>
      </c>
      <c r="H698" s="5">
        <v>8.9657549999999997</v>
      </c>
      <c r="I698" s="9">
        <v>0.1360682</v>
      </c>
      <c r="J698" s="15"/>
      <c r="K698" s="15"/>
      <c r="L698" s="15"/>
      <c r="M698" s="15"/>
      <c r="P698" s="48">
        <v>-16.70594028897909</v>
      </c>
      <c r="Q698" s="68">
        <f t="shared" si="11"/>
        <v>5.5552331834035918E-8</v>
      </c>
    </row>
    <row r="699" spans="1:17" x14ac:dyDescent="0.2">
      <c r="A699" s="2">
        <v>131</v>
      </c>
      <c r="B699" s="2">
        <v>2002</v>
      </c>
      <c r="C699" s="3">
        <v>0</v>
      </c>
      <c r="D699" s="3">
        <v>1</v>
      </c>
      <c r="E699" s="5">
        <v>0.39326129999999998</v>
      </c>
      <c r="F699" s="5">
        <v>-2.0242E-2</v>
      </c>
      <c r="G699" s="5">
        <v>6.2448900000000002E-2</v>
      </c>
      <c r="H699" s="5">
        <v>8.1945049999999995</v>
      </c>
      <c r="I699" s="9">
        <v>0.14625070000000001</v>
      </c>
      <c r="J699" s="15"/>
      <c r="K699" s="15"/>
      <c r="L699" s="15"/>
      <c r="M699" s="15"/>
      <c r="P699" s="48">
        <v>-15.818670367761955</v>
      </c>
      <c r="Q699" s="68">
        <f t="shared" si="11"/>
        <v>1.3490830619202979E-7</v>
      </c>
    </row>
    <row r="700" spans="1:17" x14ac:dyDescent="0.2">
      <c r="A700" s="2">
        <v>131</v>
      </c>
      <c r="B700" s="2">
        <v>2003</v>
      </c>
      <c r="C700" s="3">
        <v>0</v>
      </c>
      <c r="D700" s="3">
        <v>1</v>
      </c>
      <c r="E700" s="5">
        <v>0.22748070000000001</v>
      </c>
      <c r="F700" s="5">
        <v>7.8008900000000006E-2</v>
      </c>
      <c r="G700" s="5">
        <v>3.6848100000000002E-2</v>
      </c>
      <c r="H700" s="5">
        <v>6.1544920000000003</v>
      </c>
      <c r="I700" s="9">
        <v>0.15468090000000001</v>
      </c>
      <c r="J700" s="15"/>
      <c r="K700" s="15"/>
      <c r="L700" s="15"/>
      <c r="M700" s="15"/>
      <c r="P700" s="48">
        <v>-12.569274907394208</v>
      </c>
      <c r="Q700" s="68">
        <f t="shared" si="11"/>
        <v>3.4772166945103756E-6</v>
      </c>
    </row>
    <row r="701" spans="1:17" x14ac:dyDescent="0.2">
      <c r="A701" s="2">
        <v>131</v>
      </c>
      <c r="B701" s="2">
        <v>2004</v>
      </c>
      <c r="C701" s="3">
        <v>0</v>
      </c>
      <c r="D701" s="3">
        <v>1</v>
      </c>
      <c r="E701" s="5">
        <v>0.24563660000000001</v>
      </c>
      <c r="F701" s="5">
        <v>8.7758500000000003E-2</v>
      </c>
      <c r="G701" s="5">
        <v>1.7680600000000001E-2</v>
      </c>
      <c r="H701" s="5">
        <v>3.7024050000000002</v>
      </c>
      <c r="I701" s="9">
        <v>0.126361</v>
      </c>
      <c r="J701" s="15"/>
      <c r="K701" s="15"/>
      <c r="L701" s="15"/>
      <c r="M701" s="15"/>
      <c r="P701" s="48">
        <v>-8.5325317297390555</v>
      </c>
      <c r="Q701" s="68">
        <f t="shared" si="11"/>
        <v>1.9691691567187914E-4</v>
      </c>
    </row>
    <row r="702" spans="1:17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0.1037796</v>
      </c>
      <c r="F702" s="5">
        <v>0.55059020000000003</v>
      </c>
      <c r="G702" s="5">
        <v>6.4364199999999996E-2</v>
      </c>
      <c r="H702" s="5">
        <v>4.1872959999999999</v>
      </c>
      <c r="I702" s="9">
        <v>0.408188</v>
      </c>
      <c r="J702" s="15"/>
      <c r="K702" s="15"/>
      <c r="L702" s="15"/>
      <c r="M702" s="15"/>
      <c r="P702" s="48">
        <v>-10.235772403435718</v>
      </c>
      <c r="Q702" s="68">
        <f t="shared" si="11"/>
        <v>3.5862862561502086E-5</v>
      </c>
    </row>
    <row r="703" spans="1:17" x14ac:dyDescent="0.2">
      <c r="A703" s="2">
        <v>132</v>
      </c>
      <c r="B703" s="2">
        <v>2000</v>
      </c>
      <c r="C703" s="3">
        <v>0</v>
      </c>
      <c r="D703" s="3">
        <v>1</v>
      </c>
      <c r="E703" s="5">
        <v>6.0602499999999997E-2</v>
      </c>
      <c r="F703" s="5">
        <v>0.62523340000000005</v>
      </c>
      <c r="G703" s="5">
        <v>5.1710600000000002E-2</v>
      </c>
      <c r="H703" s="5">
        <v>3.8730449999999998</v>
      </c>
      <c r="I703" s="9">
        <v>0.46497369999999999</v>
      </c>
      <c r="J703" s="15"/>
      <c r="K703" s="15"/>
      <c r="L703" s="15"/>
      <c r="M703" s="15"/>
      <c r="P703" s="48">
        <v>-9.7250018683026571</v>
      </c>
      <c r="Q703" s="68">
        <f t="shared" si="11"/>
        <v>5.9766716226182119E-5</v>
      </c>
    </row>
    <row r="704" spans="1:17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0.14156530000000001</v>
      </c>
      <c r="F704" s="5">
        <v>0.3605815</v>
      </c>
      <c r="G704" s="5">
        <v>5.0718899999999997E-2</v>
      </c>
      <c r="H704" s="5">
        <v>1.5859460000000001</v>
      </c>
      <c r="I704" s="9">
        <v>0.30428670000000002</v>
      </c>
      <c r="J704" s="15"/>
      <c r="K704" s="15"/>
      <c r="L704" s="15"/>
      <c r="M704" s="15"/>
      <c r="P704" s="48">
        <v>-5.7535893389518646</v>
      </c>
      <c r="Q704" s="68">
        <f t="shared" si="11"/>
        <v>3.1613513577569492E-3</v>
      </c>
    </row>
    <row r="705" spans="1:17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0.13030649999999999</v>
      </c>
      <c r="F705" s="5">
        <v>0.38418730000000001</v>
      </c>
      <c r="G705" s="5">
        <v>4.9785299999999998E-2</v>
      </c>
      <c r="H705" s="5">
        <v>1.9250290000000001</v>
      </c>
      <c r="I705" s="9">
        <v>0.30516700000000002</v>
      </c>
      <c r="J705" s="15"/>
      <c r="K705" s="15"/>
      <c r="L705" s="15"/>
      <c r="M705" s="15"/>
      <c r="P705" s="48">
        <v>-6.3249245256387674</v>
      </c>
      <c r="Q705" s="68">
        <f t="shared" si="11"/>
        <v>1.7878991190115562E-3</v>
      </c>
    </row>
    <row r="706" spans="1:17" x14ac:dyDescent="0.2">
      <c r="A706" s="2">
        <v>132</v>
      </c>
      <c r="B706" s="2">
        <v>2003</v>
      </c>
      <c r="C706" s="3">
        <v>0</v>
      </c>
      <c r="D706" s="3">
        <v>1</v>
      </c>
      <c r="E706" s="5">
        <v>7.4612700000000004E-2</v>
      </c>
      <c r="F706" s="5">
        <v>0.40501340000000002</v>
      </c>
      <c r="G706" s="5">
        <v>6.6520700000000002E-2</v>
      </c>
      <c r="H706" s="5">
        <v>2.3895919999999999</v>
      </c>
      <c r="I706" s="9">
        <v>0.28841220000000001</v>
      </c>
      <c r="J706" s="15"/>
      <c r="K706" s="15"/>
      <c r="L706" s="15"/>
      <c r="M706" s="15"/>
      <c r="P706" s="48">
        <v>-7.2628596183699177</v>
      </c>
      <c r="Q706" s="68">
        <f t="shared" si="11"/>
        <v>7.0060908978344829E-4</v>
      </c>
    </row>
    <row r="707" spans="1:17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0.10555299999999999</v>
      </c>
      <c r="F707" s="5">
        <v>0.28680480000000003</v>
      </c>
      <c r="G707" s="5">
        <v>4.6202899999999998E-2</v>
      </c>
      <c r="H707" s="5">
        <v>1.609642</v>
      </c>
      <c r="I707" s="9">
        <v>0.23854549999999999</v>
      </c>
      <c r="J707" s="15"/>
      <c r="K707" s="15"/>
      <c r="L707" s="15"/>
      <c r="M707" s="15"/>
      <c r="P707" s="48">
        <v>-5.7036190403727778</v>
      </c>
      <c r="Q707" s="68">
        <f t="shared" ref="Q707:Q770" si="12">logistic(P707)</f>
        <v>3.3228003472945515E-3</v>
      </c>
    </row>
    <row r="708" spans="1:17" x14ac:dyDescent="0.2">
      <c r="A708" s="2">
        <v>133</v>
      </c>
      <c r="B708" s="2">
        <v>1999</v>
      </c>
      <c r="C708" s="3">
        <v>0</v>
      </c>
      <c r="D708" s="3">
        <v>1</v>
      </c>
      <c r="E708" s="5">
        <v>1.30727E-2</v>
      </c>
      <c r="F708" s="5">
        <v>6.3094499999999998E-2</v>
      </c>
      <c r="G708" s="5">
        <v>2.8781500000000002E-2</v>
      </c>
      <c r="H708" s="5">
        <v>1.957557</v>
      </c>
      <c r="I708" s="9">
        <v>8.3061200000000002E-2</v>
      </c>
      <c r="J708" s="15"/>
      <c r="K708" s="15"/>
      <c r="L708" s="15"/>
      <c r="M708" s="15"/>
      <c r="P708" s="48">
        <v>-5.9280994210455615</v>
      </c>
      <c r="Q708" s="68">
        <f t="shared" si="12"/>
        <v>2.656463851960627E-3</v>
      </c>
    </row>
    <row r="709" spans="1:17" x14ac:dyDescent="0.2">
      <c r="A709" s="2">
        <v>133</v>
      </c>
      <c r="B709" s="2">
        <v>2000</v>
      </c>
      <c r="C709" s="3">
        <v>0</v>
      </c>
      <c r="D709" s="3">
        <v>1</v>
      </c>
      <c r="E709" s="5">
        <v>-1.85249E-2</v>
      </c>
      <c r="F709" s="5">
        <v>-2.7607900000000001E-2</v>
      </c>
      <c r="G709" s="5">
        <v>3.2360399999999998E-2</v>
      </c>
      <c r="H709" s="5">
        <v>1.1377219999999999</v>
      </c>
      <c r="I709" s="9">
        <v>0.1101757</v>
      </c>
      <c r="J709" s="15"/>
      <c r="K709" s="15"/>
      <c r="L709" s="15"/>
      <c r="M709" s="15"/>
      <c r="P709" s="48">
        <v>-4.514652507641336</v>
      </c>
      <c r="Q709" s="68">
        <f t="shared" si="12"/>
        <v>1.0828860644569135E-2</v>
      </c>
    </row>
    <row r="710" spans="1:17" x14ac:dyDescent="0.2">
      <c r="A710" s="2">
        <v>133</v>
      </c>
      <c r="B710" s="2">
        <v>2001</v>
      </c>
      <c r="C710" s="3">
        <v>0</v>
      </c>
      <c r="D710" s="3">
        <v>1</v>
      </c>
      <c r="E710" s="5">
        <v>-4.2443000000000002E-2</v>
      </c>
      <c r="F710" s="5">
        <v>-8.5122799999999998E-2</v>
      </c>
      <c r="G710" s="5">
        <v>2.05685E-2</v>
      </c>
      <c r="H710" s="5">
        <v>0.46877530000000001</v>
      </c>
      <c r="I710" s="9">
        <v>0.12530730000000001</v>
      </c>
      <c r="J710" s="15"/>
      <c r="K710" s="15"/>
      <c r="L710" s="15"/>
      <c r="M710" s="15"/>
      <c r="P710" s="48">
        <v>-3.2712071071205604</v>
      </c>
      <c r="Q710" s="68">
        <f t="shared" si="12"/>
        <v>3.6572272366521677E-2</v>
      </c>
    </row>
    <row r="711" spans="1:17" x14ac:dyDescent="0.2">
      <c r="A711" s="2">
        <v>133</v>
      </c>
      <c r="B711" s="2">
        <v>2002</v>
      </c>
      <c r="C711" s="3">
        <v>0</v>
      </c>
      <c r="D711" s="3">
        <v>1</v>
      </c>
      <c r="E711" s="5">
        <v>-0.1856863</v>
      </c>
      <c r="F711" s="5">
        <v>-3.3124199999999999</v>
      </c>
      <c r="G711" s="5">
        <v>5.0890400000000002E-2</v>
      </c>
      <c r="H711" s="5">
        <v>0.2205136</v>
      </c>
      <c r="I711" s="9">
        <v>0.38342340000000003</v>
      </c>
      <c r="J711" s="15"/>
      <c r="K711" s="15"/>
      <c r="L711" s="15"/>
      <c r="M711" s="15"/>
      <c r="P711" s="48">
        <v>1.6750380525747341</v>
      </c>
      <c r="Q711" s="68">
        <f t="shared" si="12"/>
        <v>0.84224636899441574</v>
      </c>
    </row>
    <row r="712" spans="1:17" x14ac:dyDescent="0.2">
      <c r="A712" s="2">
        <v>133</v>
      </c>
      <c r="B712" s="2">
        <v>2003</v>
      </c>
      <c r="C712" s="3">
        <v>0</v>
      </c>
      <c r="D712" s="3">
        <v>1</v>
      </c>
      <c r="E712" s="5">
        <v>-2.0969000000000001E-3</v>
      </c>
      <c r="F712" s="5">
        <v>-1.7147460000000001</v>
      </c>
      <c r="G712" s="5">
        <v>7.3722999999999997E-2</v>
      </c>
      <c r="H712" s="5">
        <v>0.46646860000000001</v>
      </c>
      <c r="I712" s="9">
        <v>0.1908589</v>
      </c>
      <c r="J712" s="15"/>
      <c r="K712" s="15"/>
      <c r="L712" s="15"/>
      <c r="M712" s="15"/>
      <c r="P712" s="48">
        <v>-1.2658648545624402</v>
      </c>
      <c r="Q712" s="68">
        <f t="shared" si="12"/>
        <v>0.21996594251358012</v>
      </c>
    </row>
    <row r="713" spans="1:17" x14ac:dyDescent="0.2">
      <c r="A713" s="2">
        <v>133</v>
      </c>
      <c r="B713" s="2">
        <v>2004</v>
      </c>
      <c r="C713" s="3">
        <v>0</v>
      </c>
      <c r="D713" s="3">
        <v>1</v>
      </c>
      <c r="E713" s="5">
        <v>1.07332E-2</v>
      </c>
      <c r="F713" s="5">
        <v>-1.7880119999999999</v>
      </c>
      <c r="G713" s="5">
        <v>7.2344500000000006E-2</v>
      </c>
      <c r="H713" s="5">
        <v>0.42548170000000002</v>
      </c>
      <c r="I713" s="9">
        <v>0.1721512</v>
      </c>
      <c r="J713" s="15"/>
      <c r="K713" s="15"/>
      <c r="L713" s="15"/>
      <c r="M713" s="15"/>
      <c r="P713" s="48">
        <v>-1.0892682293600997</v>
      </c>
      <c r="Q713" s="68">
        <f t="shared" si="12"/>
        <v>0.25175610062004983</v>
      </c>
    </row>
    <row r="714" spans="1:17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0.13555610000000001</v>
      </c>
      <c r="F714" s="5">
        <v>0.1109435</v>
      </c>
      <c r="G714" s="5">
        <v>6.6838700000000001E-2</v>
      </c>
      <c r="H714" s="5">
        <v>0.56642479999999995</v>
      </c>
      <c r="I714" s="9">
        <v>0.33185369999999997</v>
      </c>
      <c r="J714" s="15"/>
      <c r="K714" s="15"/>
      <c r="L714" s="15"/>
      <c r="M714" s="15"/>
      <c r="P714" s="48">
        <v>-3.8802594853822474</v>
      </c>
      <c r="Q714" s="68">
        <f t="shared" si="12"/>
        <v>2.0227853795744623E-2</v>
      </c>
    </row>
    <row r="715" spans="1:17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0.20444570000000001</v>
      </c>
      <c r="F715" s="5">
        <v>0.13705210000000001</v>
      </c>
      <c r="G715" s="5">
        <v>6.2889500000000001E-2</v>
      </c>
      <c r="H715" s="5">
        <v>0.57798890000000003</v>
      </c>
      <c r="I715" s="9">
        <v>0.31106319999999998</v>
      </c>
      <c r="J715" s="15"/>
      <c r="K715" s="15"/>
      <c r="L715" s="15"/>
      <c r="M715" s="15"/>
      <c r="P715" s="48">
        <v>-3.8893973485816247</v>
      </c>
      <c r="Q715" s="68">
        <f t="shared" si="12"/>
        <v>2.0047545083189979E-2</v>
      </c>
    </row>
    <row r="716" spans="1:17" x14ac:dyDescent="0.2">
      <c r="A716" s="2">
        <v>134</v>
      </c>
      <c r="B716" s="2">
        <v>2002</v>
      </c>
      <c r="C716" s="3">
        <v>0</v>
      </c>
      <c r="D716" s="3">
        <v>1</v>
      </c>
      <c r="E716" s="5">
        <v>0.2097627</v>
      </c>
      <c r="F716" s="5">
        <v>-0.179872</v>
      </c>
      <c r="G716" s="5">
        <v>8.8283000000000007E-3</v>
      </c>
      <c r="H716" s="5">
        <v>0.28939169999999997</v>
      </c>
      <c r="I716" s="9">
        <v>0.23458809999999999</v>
      </c>
      <c r="J716" s="15"/>
      <c r="K716" s="15"/>
      <c r="L716" s="15"/>
      <c r="M716" s="15"/>
      <c r="P716" s="48">
        <v>-2.5814282040172438</v>
      </c>
      <c r="Q716" s="68">
        <f t="shared" si="12"/>
        <v>7.0343276017424114E-2</v>
      </c>
    </row>
    <row r="717" spans="1:17" x14ac:dyDescent="0.2">
      <c r="A717" s="2">
        <v>134</v>
      </c>
      <c r="B717" s="2">
        <v>2003</v>
      </c>
      <c r="C717" s="3">
        <v>0</v>
      </c>
      <c r="D717" s="3">
        <v>1</v>
      </c>
      <c r="E717" s="5">
        <v>4.8565799999999999E-2</v>
      </c>
      <c r="F717" s="5">
        <v>-0.46881410000000001</v>
      </c>
      <c r="G717" s="5">
        <v>5.1105400000000002E-2</v>
      </c>
      <c r="H717" s="5">
        <v>0.22251399999999999</v>
      </c>
      <c r="I717" s="9">
        <v>0.31274020000000002</v>
      </c>
      <c r="J717" s="15"/>
      <c r="K717" s="15"/>
      <c r="L717" s="15"/>
      <c r="M717" s="15"/>
      <c r="P717" s="48">
        <v>-2.411267619534919</v>
      </c>
      <c r="Q717" s="68">
        <f t="shared" si="12"/>
        <v>8.2317509738901867E-2</v>
      </c>
    </row>
    <row r="718" spans="1:17" x14ac:dyDescent="0.2">
      <c r="A718" s="2">
        <v>134</v>
      </c>
      <c r="B718" s="2">
        <v>2004</v>
      </c>
      <c r="C718" s="3">
        <v>0</v>
      </c>
      <c r="D718" s="3">
        <v>1</v>
      </c>
      <c r="E718" s="5">
        <v>0.28633219999999998</v>
      </c>
      <c r="F718" s="5">
        <v>-0.53464129999999999</v>
      </c>
      <c r="G718" s="5">
        <v>4.7992100000000003E-2</v>
      </c>
      <c r="H718" s="5">
        <v>0.26841369999999998</v>
      </c>
      <c r="I718" s="9">
        <v>0.31774599999999997</v>
      </c>
      <c r="J718" s="15"/>
      <c r="K718" s="15"/>
      <c r="L718" s="15"/>
      <c r="M718" s="15"/>
      <c r="P718" s="48">
        <v>-2.2621636653449846</v>
      </c>
      <c r="Q718" s="68">
        <f t="shared" si="12"/>
        <v>9.4305403905732291E-2</v>
      </c>
    </row>
    <row r="719" spans="1:17" x14ac:dyDescent="0.2">
      <c r="A719" s="2">
        <v>135</v>
      </c>
      <c r="B719" s="2">
        <v>1999</v>
      </c>
      <c r="C719" s="3">
        <v>0</v>
      </c>
      <c r="D719" s="3">
        <v>1</v>
      </c>
      <c r="E719" s="5">
        <v>4.6310200000000003E-2</v>
      </c>
      <c r="F719" s="5">
        <v>0.31312250000000003</v>
      </c>
      <c r="G719" s="5">
        <v>3.6121E-2</v>
      </c>
      <c r="H719" s="5">
        <v>0.47974929999999999</v>
      </c>
      <c r="I719" s="9">
        <v>0.15201909999999999</v>
      </c>
      <c r="J719" s="15"/>
      <c r="K719" s="15"/>
      <c r="L719" s="15"/>
      <c r="M719" s="15"/>
      <c r="P719" s="48">
        <v>-3.9388252352697681</v>
      </c>
      <c r="Q719" s="68">
        <f t="shared" si="12"/>
        <v>1.909919341520943E-2</v>
      </c>
    </row>
    <row r="720" spans="1:17" x14ac:dyDescent="0.2">
      <c r="A720" s="2">
        <v>135</v>
      </c>
      <c r="B720" s="2">
        <v>2000</v>
      </c>
      <c r="C720" s="3">
        <v>0</v>
      </c>
      <c r="D720" s="3">
        <v>1</v>
      </c>
      <c r="E720" s="5">
        <v>3.8810900000000002E-2</v>
      </c>
      <c r="F720" s="5">
        <v>0.34140209999999999</v>
      </c>
      <c r="G720" s="5">
        <v>4.2772400000000002E-2</v>
      </c>
      <c r="H720" s="5">
        <v>0.53722150000000002</v>
      </c>
      <c r="I720" s="9">
        <v>0.1610219</v>
      </c>
      <c r="J720" s="15"/>
      <c r="K720" s="15"/>
      <c r="L720" s="15"/>
      <c r="M720" s="15"/>
      <c r="P720" s="48">
        <v>-4.1222649444240798</v>
      </c>
      <c r="Q720" s="68">
        <f t="shared" si="12"/>
        <v>1.594926130532991E-2</v>
      </c>
    </row>
    <row r="721" spans="1:17" x14ac:dyDescent="0.2">
      <c r="A721" s="2">
        <v>135</v>
      </c>
      <c r="B721" s="2">
        <v>2001</v>
      </c>
      <c r="C721" s="3">
        <v>0</v>
      </c>
      <c r="D721" s="3">
        <v>1</v>
      </c>
      <c r="E721" s="5">
        <v>2.0551699999999999E-2</v>
      </c>
      <c r="F721" s="5">
        <v>0.37297720000000001</v>
      </c>
      <c r="G721" s="5">
        <v>3.66164E-2</v>
      </c>
      <c r="H721" s="5">
        <v>0.64577399999999996</v>
      </c>
      <c r="I721" s="9">
        <v>0.15880810000000001</v>
      </c>
      <c r="J721" s="15"/>
      <c r="K721" s="15"/>
      <c r="L721" s="15"/>
      <c r="M721" s="15"/>
      <c r="P721" s="48">
        <v>-4.3008604661864922</v>
      </c>
      <c r="Q721" s="68">
        <f t="shared" si="12"/>
        <v>1.3375557798612369E-2</v>
      </c>
    </row>
    <row r="722" spans="1:17" x14ac:dyDescent="0.2">
      <c r="A722" s="2">
        <v>135</v>
      </c>
      <c r="B722" s="2">
        <v>2002</v>
      </c>
      <c r="C722" s="3">
        <v>0</v>
      </c>
      <c r="D722" s="3">
        <v>1</v>
      </c>
      <c r="E722" s="5">
        <v>2.2923700000000002E-2</v>
      </c>
      <c r="F722" s="5">
        <v>0.37242629999999999</v>
      </c>
      <c r="G722" s="5">
        <v>5.1922200000000002E-2</v>
      </c>
      <c r="H722" s="5">
        <v>0.5195824</v>
      </c>
      <c r="I722" s="9">
        <v>0.15168590000000001</v>
      </c>
      <c r="J722" s="15"/>
      <c r="K722" s="15"/>
      <c r="L722" s="15"/>
      <c r="M722" s="15"/>
      <c r="P722" s="48">
        <v>-4.2248243794586795</v>
      </c>
      <c r="Q722" s="68">
        <f t="shared" si="12"/>
        <v>1.4417012773540327E-2</v>
      </c>
    </row>
    <row r="723" spans="1:17" x14ac:dyDescent="0.2">
      <c r="A723" s="2">
        <v>135</v>
      </c>
      <c r="B723" s="2">
        <v>2003</v>
      </c>
      <c r="C723" s="3">
        <v>0</v>
      </c>
      <c r="D723" s="3">
        <v>1</v>
      </c>
      <c r="E723" s="5">
        <v>2.4530099999999999E-2</v>
      </c>
      <c r="F723" s="5">
        <v>0.3625466</v>
      </c>
      <c r="G723" s="5">
        <v>5.5205799999999999E-2</v>
      </c>
      <c r="H723" s="5">
        <v>0.83324169999999997</v>
      </c>
      <c r="I723" s="9">
        <v>0.17289080000000001</v>
      </c>
      <c r="J723" s="15"/>
      <c r="K723" s="15"/>
      <c r="L723" s="15"/>
      <c r="M723" s="15"/>
      <c r="P723" s="48">
        <v>-4.7227626110280951</v>
      </c>
      <c r="Q723" s="68">
        <f t="shared" si="12"/>
        <v>8.812237435397649E-3</v>
      </c>
    </row>
    <row r="724" spans="1:17" x14ac:dyDescent="0.2">
      <c r="A724" s="2">
        <v>135</v>
      </c>
      <c r="B724" s="2">
        <v>2004</v>
      </c>
      <c r="C724" s="3">
        <v>0</v>
      </c>
      <c r="D724" s="3">
        <v>1</v>
      </c>
      <c r="E724" s="5">
        <v>2.93672E-2</v>
      </c>
      <c r="F724" s="5">
        <v>0.38073360000000001</v>
      </c>
      <c r="G724" s="5">
        <v>5.5989499999999998E-2</v>
      </c>
      <c r="H724" s="5">
        <v>1.3967909999999999</v>
      </c>
      <c r="I724" s="9">
        <v>0.17629700000000001</v>
      </c>
      <c r="J724" s="15"/>
      <c r="K724" s="15"/>
      <c r="L724" s="15"/>
      <c r="M724" s="15"/>
      <c r="P724" s="48">
        <v>-5.6494275983408908</v>
      </c>
      <c r="Q724" s="68">
        <f t="shared" si="12"/>
        <v>3.5071871306355429E-3</v>
      </c>
    </row>
    <row r="725" spans="1:17" x14ac:dyDescent="0.2">
      <c r="A725" s="2">
        <v>136</v>
      </c>
      <c r="B725" s="2">
        <v>1997</v>
      </c>
      <c r="C725" s="3">
        <v>0</v>
      </c>
      <c r="D725" s="3">
        <v>1</v>
      </c>
      <c r="E725" s="5">
        <v>6.7547899999999994E-2</v>
      </c>
      <c r="F725" s="5">
        <v>9.3645999999999993E-2</v>
      </c>
      <c r="G725" s="5">
        <v>4.80043E-2</v>
      </c>
      <c r="H725" s="5">
        <v>4.5881819999999998</v>
      </c>
      <c r="I725" s="9">
        <v>0.1133719</v>
      </c>
      <c r="J725" s="15"/>
      <c r="K725" s="15"/>
      <c r="L725" s="15"/>
      <c r="M725" s="15"/>
      <c r="P725" s="48">
        <v>-10.277068465375214</v>
      </c>
      <c r="Q725" s="68">
        <f t="shared" si="12"/>
        <v>3.441208049517702E-5</v>
      </c>
    </row>
    <row r="726" spans="1:17" x14ac:dyDescent="0.2">
      <c r="A726" s="2">
        <v>136</v>
      </c>
      <c r="B726" s="2">
        <v>1998</v>
      </c>
      <c r="C726" s="3">
        <v>0</v>
      </c>
      <c r="D726" s="3">
        <v>1</v>
      </c>
      <c r="E726" s="5">
        <v>5.2339700000000003E-2</v>
      </c>
      <c r="F726" s="5">
        <v>8.7768100000000002E-2</v>
      </c>
      <c r="G726" s="5">
        <v>3.1979300000000002E-2</v>
      </c>
      <c r="H726" s="5">
        <v>4.7305650000000004</v>
      </c>
      <c r="I726" s="9">
        <v>9.1883000000000006E-2</v>
      </c>
      <c r="J726" s="15"/>
      <c r="K726" s="15"/>
      <c r="L726" s="15"/>
      <c r="M726" s="15"/>
      <c r="P726" s="48">
        <v>-10.386856707610365</v>
      </c>
      <c r="Q726" s="68">
        <f t="shared" si="12"/>
        <v>3.0834155357038564E-5</v>
      </c>
    </row>
    <row r="727" spans="1:17" x14ac:dyDescent="0.2">
      <c r="A727" s="2">
        <v>136</v>
      </c>
      <c r="B727" s="2">
        <v>1999</v>
      </c>
      <c r="C727" s="3">
        <v>0</v>
      </c>
      <c r="D727" s="3">
        <v>1</v>
      </c>
      <c r="E727" s="5">
        <v>5.1260600000000003E-2</v>
      </c>
      <c r="F727" s="5">
        <v>7.0299799999999996E-2</v>
      </c>
      <c r="G727" s="5">
        <v>2.5059100000000001E-2</v>
      </c>
      <c r="H727" s="5">
        <v>4.4996090000000004</v>
      </c>
      <c r="I727" s="9">
        <v>9.1486100000000001E-2</v>
      </c>
      <c r="J727" s="15"/>
      <c r="K727" s="15"/>
      <c r="L727" s="15"/>
      <c r="M727" s="15"/>
      <c r="P727" s="48">
        <v>-9.9387460532704655</v>
      </c>
      <c r="Q727" s="68">
        <f t="shared" si="12"/>
        <v>4.8265462273096619E-5</v>
      </c>
    </row>
    <row r="728" spans="1:17" x14ac:dyDescent="0.2">
      <c r="A728" s="2">
        <v>136</v>
      </c>
      <c r="B728" s="2">
        <v>2000</v>
      </c>
      <c r="C728" s="3">
        <v>0</v>
      </c>
      <c r="D728" s="3">
        <v>1</v>
      </c>
      <c r="E728" s="5">
        <v>2.1422900000000002E-2</v>
      </c>
      <c r="F728" s="5">
        <v>3.75968E-2</v>
      </c>
      <c r="G728" s="5">
        <v>2.5130300000000001E-2</v>
      </c>
      <c r="H728" s="5">
        <v>1.472167</v>
      </c>
      <c r="I728" s="9">
        <v>7.40286E-2</v>
      </c>
      <c r="J728" s="15"/>
      <c r="K728" s="15"/>
      <c r="L728" s="15"/>
      <c r="M728" s="15"/>
      <c r="P728" s="48">
        <v>-5.0904432428892505</v>
      </c>
      <c r="Q728" s="68">
        <f t="shared" si="12"/>
        <v>6.1176351688121732E-3</v>
      </c>
    </row>
    <row r="729" spans="1:17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2.00825E-2</v>
      </c>
      <c r="F729" s="5">
        <v>2.4309799999999999E-2</v>
      </c>
      <c r="G729" s="5">
        <v>4.08134E-2</v>
      </c>
      <c r="H729" s="5">
        <v>1.7446969999999999</v>
      </c>
      <c r="I729" s="9">
        <v>6.9028300000000001E-2</v>
      </c>
      <c r="J729" s="15"/>
      <c r="K729" s="15"/>
      <c r="L729" s="15"/>
      <c r="M729" s="15"/>
      <c r="P729" s="48">
        <v>-5.6345292611952456</v>
      </c>
      <c r="Q729" s="68">
        <f t="shared" si="12"/>
        <v>3.5596421673345382E-3</v>
      </c>
    </row>
    <row r="730" spans="1:17" x14ac:dyDescent="0.2">
      <c r="A730" s="2">
        <v>136</v>
      </c>
      <c r="B730" s="2">
        <v>2002</v>
      </c>
      <c r="C730" s="3">
        <v>0</v>
      </c>
      <c r="D730" s="3">
        <v>1</v>
      </c>
      <c r="E730" s="5">
        <v>7.2087999999999996E-3</v>
      </c>
      <c r="F730" s="5">
        <v>-0.56635170000000001</v>
      </c>
      <c r="G730" s="5">
        <v>3.1436600000000002E-2</v>
      </c>
      <c r="H730" s="5">
        <v>1.723889</v>
      </c>
      <c r="I730" s="9">
        <v>0.12325709999999999</v>
      </c>
      <c r="J730" s="15"/>
      <c r="K730" s="15"/>
      <c r="L730" s="15"/>
      <c r="M730" s="15"/>
      <c r="P730" s="48">
        <v>-4.6392571171488326</v>
      </c>
      <c r="Q730" s="68">
        <f t="shared" si="12"/>
        <v>9.572359177776435E-3</v>
      </c>
    </row>
    <row r="731" spans="1:17" x14ac:dyDescent="0.2">
      <c r="A731" s="2">
        <v>136</v>
      </c>
      <c r="B731" s="2">
        <v>2003</v>
      </c>
      <c r="C731" s="3">
        <v>0</v>
      </c>
      <c r="D731" s="3">
        <v>1</v>
      </c>
      <c r="E731" s="5">
        <v>4.6775700000000003E-2</v>
      </c>
      <c r="F731" s="5">
        <v>-0.50364140000000002</v>
      </c>
      <c r="G731" s="5">
        <v>5.3709199999999999E-2</v>
      </c>
      <c r="H731" s="5">
        <v>2.275928</v>
      </c>
      <c r="I731" s="9">
        <v>0.1032401</v>
      </c>
      <c r="J731" s="15"/>
      <c r="K731" s="15"/>
      <c r="L731" s="15"/>
      <c r="M731" s="15"/>
      <c r="P731" s="48">
        <v>-5.784332142034029</v>
      </c>
      <c r="Q731" s="68">
        <f t="shared" si="12"/>
        <v>3.0659347321764212E-3</v>
      </c>
    </row>
    <row r="732" spans="1:17" x14ac:dyDescent="0.2">
      <c r="A732" s="2">
        <v>136</v>
      </c>
      <c r="B732" s="2">
        <v>2004</v>
      </c>
      <c r="C732" s="3">
        <v>0</v>
      </c>
      <c r="D732" s="3">
        <v>1</v>
      </c>
      <c r="E732" s="5">
        <v>3.6994800000000001E-2</v>
      </c>
      <c r="F732" s="5">
        <v>-0.96133120000000005</v>
      </c>
      <c r="G732" s="5">
        <v>4.7390300000000003E-2</v>
      </c>
      <c r="H732" s="5">
        <v>1.8588830000000001</v>
      </c>
      <c r="I732" s="9">
        <v>0.14758350000000001</v>
      </c>
      <c r="J732" s="15"/>
      <c r="K732" s="15"/>
      <c r="L732" s="15"/>
      <c r="M732" s="15"/>
      <c r="P732" s="48">
        <v>-4.3802689326429309</v>
      </c>
      <c r="Q732" s="68">
        <f t="shared" si="12"/>
        <v>1.2367129516673415E-2</v>
      </c>
    </row>
    <row r="733" spans="1:17" x14ac:dyDescent="0.2">
      <c r="A733" s="2">
        <v>137</v>
      </c>
      <c r="B733" s="2">
        <v>2000</v>
      </c>
      <c r="C733" s="3">
        <v>0</v>
      </c>
      <c r="D733" s="3">
        <v>1</v>
      </c>
      <c r="E733" s="5">
        <v>2.03254E-2</v>
      </c>
      <c r="F733" s="5">
        <v>0.10561429999999999</v>
      </c>
      <c r="G733" s="5">
        <v>1.7954899999999999E-2</v>
      </c>
      <c r="H733" s="5">
        <v>0.37421349999999998</v>
      </c>
      <c r="I733" s="9">
        <v>6.7913299999999996E-2</v>
      </c>
      <c r="J733" s="15"/>
      <c r="K733" s="15"/>
      <c r="L733" s="15"/>
      <c r="M733" s="15"/>
      <c r="P733" s="48">
        <v>-3.3865013903135579</v>
      </c>
      <c r="Q733" s="68">
        <f t="shared" si="12"/>
        <v>3.2720003380722375E-2</v>
      </c>
    </row>
    <row r="734" spans="1:17" x14ac:dyDescent="0.2">
      <c r="A734" s="2">
        <v>137</v>
      </c>
      <c r="B734" s="2">
        <v>2001</v>
      </c>
      <c r="C734" s="3">
        <v>0</v>
      </c>
      <c r="D734" s="3">
        <v>1</v>
      </c>
      <c r="E734" s="5">
        <v>3.0888200000000001E-2</v>
      </c>
      <c r="F734" s="5">
        <v>2.0881299999999998E-2</v>
      </c>
      <c r="G734" s="5">
        <v>1.8273399999999999E-2</v>
      </c>
      <c r="H734" s="5">
        <v>0.37029600000000001</v>
      </c>
      <c r="I734" s="9">
        <v>6.9850099999999998E-2</v>
      </c>
      <c r="J734" s="15"/>
      <c r="K734" s="15"/>
      <c r="L734" s="15"/>
      <c r="M734" s="15"/>
      <c r="P734" s="48">
        <v>-3.2540250408302533</v>
      </c>
      <c r="Q734" s="68">
        <f t="shared" si="12"/>
        <v>3.7182522216809288E-2</v>
      </c>
    </row>
    <row r="735" spans="1:17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-0.86150749999999998</v>
      </c>
      <c r="F735" s="5">
        <v>-0.68383649999999996</v>
      </c>
      <c r="G735" s="5">
        <v>4.2715099999999999E-2</v>
      </c>
      <c r="H735" s="5">
        <v>2.9757200000000001E-2</v>
      </c>
      <c r="I735" s="9">
        <v>0.13808880000000001</v>
      </c>
      <c r="J735" s="15"/>
      <c r="K735" s="15"/>
      <c r="L735" s="15"/>
      <c r="M735" s="15"/>
      <c r="P735" s="48">
        <v>-2.2096962972543874</v>
      </c>
      <c r="Q735" s="68">
        <f t="shared" si="12"/>
        <v>9.8883131393139478E-2</v>
      </c>
    </row>
    <row r="736" spans="1:17" x14ac:dyDescent="0.2">
      <c r="A736" s="2">
        <v>138</v>
      </c>
      <c r="B736" s="2">
        <v>1999</v>
      </c>
      <c r="C736" s="3">
        <v>0</v>
      </c>
      <c r="D736" s="3">
        <v>1</v>
      </c>
      <c r="E736" s="5">
        <v>-2.1570499999999999E-2</v>
      </c>
      <c r="F736" s="5">
        <v>0.43233359999999998</v>
      </c>
      <c r="G736" s="5">
        <v>8.23821E-2</v>
      </c>
      <c r="H736" s="5">
        <v>4.9419170000000001</v>
      </c>
      <c r="I736" s="9">
        <v>0.3009174</v>
      </c>
      <c r="J736" s="15"/>
      <c r="K736" s="15"/>
      <c r="L736" s="15"/>
      <c r="M736" s="15"/>
      <c r="P736" s="48">
        <v>-11.528930767478672</v>
      </c>
      <c r="Q736" s="68">
        <f t="shared" si="12"/>
        <v>9.8411241685789641E-6</v>
      </c>
    </row>
    <row r="737" spans="1:17" x14ac:dyDescent="0.2">
      <c r="A737" s="2">
        <v>138</v>
      </c>
      <c r="B737" s="2">
        <v>2000</v>
      </c>
      <c r="C737" s="3">
        <v>0</v>
      </c>
      <c r="D737" s="3">
        <v>1</v>
      </c>
      <c r="E737" s="5">
        <v>1.7089900000000002E-2</v>
      </c>
      <c r="F737" s="5">
        <v>0.45219619999999999</v>
      </c>
      <c r="G737" s="5">
        <v>8.5750699999999999E-2</v>
      </c>
      <c r="H737" s="5">
        <v>4.1462729999999999</v>
      </c>
      <c r="I737" s="9">
        <v>0.29957450000000002</v>
      </c>
      <c r="J737" s="15"/>
      <c r="K737" s="15"/>
      <c r="L737" s="15"/>
      <c r="M737" s="15"/>
      <c r="P737" s="48">
        <v>-10.301637300748807</v>
      </c>
      <c r="Q737" s="68">
        <f t="shared" si="12"/>
        <v>3.3576945301103906E-5</v>
      </c>
    </row>
    <row r="738" spans="1:17" x14ac:dyDescent="0.2">
      <c r="A738" s="2">
        <v>138</v>
      </c>
      <c r="B738" s="2">
        <v>2001</v>
      </c>
      <c r="C738" s="3">
        <v>0</v>
      </c>
      <c r="D738" s="3">
        <v>1</v>
      </c>
      <c r="E738" s="5">
        <v>4.9456100000000003E-2</v>
      </c>
      <c r="F738" s="5">
        <v>0.50583920000000004</v>
      </c>
      <c r="G738" s="5">
        <v>8.5522200000000007E-2</v>
      </c>
      <c r="H738" s="5">
        <v>3.8542999999999998</v>
      </c>
      <c r="I738" s="9">
        <v>0.31891130000000001</v>
      </c>
      <c r="J738" s="15"/>
      <c r="K738" s="15"/>
      <c r="L738" s="15"/>
      <c r="M738" s="15"/>
      <c r="P738" s="48">
        <v>-9.887126173714563</v>
      </c>
      <c r="Q738" s="68">
        <f t="shared" si="12"/>
        <v>5.0822214928767738E-5</v>
      </c>
    </row>
    <row r="739" spans="1:17" x14ac:dyDescent="0.2">
      <c r="A739" s="2">
        <v>138</v>
      </c>
      <c r="B739" s="2">
        <v>2002</v>
      </c>
      <c r="C739" s="3">
        <v>0</v>
      </c>
      <c r="D739" s="3">
        <v>1</v>
      </c>
      <c r="E739" s="5">
        <v>-2.41193E-2</v>
      </c>
      <c r="F739" s="5">
        <v>0.56448019999999999</v>
      </c>
      <c r="G739" s="5">
        <v>0.10790039999999999</v>
      </c>
      <c r="H739" s="5">
        <v>4.2112819999999997</v>
      </c>
      <c r="I739" s="9">
        <v>0.33049149999999999</v>
      </c>
      <c r="J739" s="15"/>
      <c r="K739" s="15"/>
      <c r="L739" s="15"/>
      <c r="M739" s="15"/>
      <c r="P739" s="48">
        <v>-10.743592122468964</v>
      </c>
      <c r="Q739" s="68">
        <f t="shared" si="12"/>
        <v>2.1582803264994719E-5</v>
      </c>
    </row>
    <row r="740" spans="1:17" x14ac:dyDescent="0.2">
      <c r="A740" s="2">
        <v>138</v>
      </c>
      <c r="B740" s="2">
        <v>2003</v>
      </c>
      <c r="C740" s="3">
        <v>0</v>
      </c>
      <c r="D740" s="3">
        <v>1</v>
      </c>
      <c r="E740" s="5">
        <v>-0.1127436</v>
      </c>
      <c r="F740" s="5">
        <v>0.63415489999999997</v>
      </c>
      <c r="G740" s="5">
        <v>0.1048741</v>
      </c>
      <c r="H740" s="5">
        <v>3.8305669999999998</v>
      </c>
      <c r="I740" s="9">
        <v>0.35406989999999999</v>
      </c>
      <c r="J740" s="15"/>
      <c r="K740" s="15"/>
      <c r="L740" s="15"/>
      <c r="M740" s="15"/>
      <c r="P740" s="48">
        <v>-10.236102575852124</v>
      </c>
      <c r="Q740" s="68">
        <f t="shared" si="12"/>
        <v>3.5851024012509015E-5</v>
      </c>
    </row>
    <row r="741" spans="1:17" x14ac:dyDescent="0.2">
      <c r="A741" s="2">
        <v>138</v>
      </c>
      <c r="B741" s="2">
        <v>2004</v>
      </c>
      <c r="C741" s="3">
        <v>0</v>
      </c>
      <c r="D741" s="3">
        <v>1</v>
      </c>
      <c r="E741" s="5">
        <v>-2.45702E-2</v>
      </c>
      <c r="F741" s="5">
        <v>0.69742479999999996</v>
      </c>
      <c r="G741" s="5">
        <v>0.108793</v>
      </c>
      <c r="H741" s="5">
        <v>5.007206</v>
      </c>
      <c r="I741" s="9">
        <v>0.34561809999999998</v>
      </c>
      <c r="J741" s="15"/>
      <c r="K741" s="15"/>
      <c r="L741" s="15"/>
      <c r="M741" s="15"/>
      <c r="P741" s="48">
        <v>-12.203226544945588</v>
      </c>
      <c r="Q741" s="68">
        <f t="shared" si="12"/>
        <v>5.0142256302850717E-6</v>
      </c>
    </row>
    <row r="742" spans="1:17" x14ac:dyDescent="0.2">
      <c r="A742" s="2">
        <v>139</v>
      </c>
      <c r="B742" s="2">
        <v>1999</v>
      </c>
      <c r="C742" s="3">
        <v>0</v>
      </c>
      <c r="D742" s="3">
        <v>1</v>
      </c>
      <c r="E742" s="5">
        <v>2.3361699999999999E-2</v>
      </c>
      <c r="F742" s="5">
        <v>1.5892E-3</v>
      </c>
      <c r="G742" s="5">
        <v>3.9931700000000001E-2</v>
      </c>
      <c r="H742" s="5">
        <v>0.31618750000000001</v>
      </c>
      <c r="I742" s="9">
        <v>0.25197009999999997</v>
      </c>
      <c r="J742" s="15"/>
      <c r="K742" s="15"/>
      <c r="L742" s="15"/>
      <c r="M742" s="15"/>
      <c r="P742" s="48">
        <v>-3.203247974295798</v>
      </c>
      <c r="Q742" s="68">
        <f t="shared" si="12"/>
        <v>3.904367855890143E-2</v>
      </c>
    </row>
    <row r="743" spans="1:17" x14ac:dyDescent="0.2">
      <c r="A743" s="2">
        <v>139</v>
      </c>
      <c r="B743" s="2">
        <v>2000</v>
      </c>
      <c r="C743" s="3">
        <v>0</v>
      </c>
      <c r="D743" s="3">
        <v>1</v>
      </c>
      <c r="E743" s="5">
        <v>4.6860499999999999E-2</v>
      </c>
      <c r="F743" s="5">
        <v>2.7307999999999998E-3</v>
      </c>
      <c r="G743" s="5">
        <v>2.7642799999999999E-2</v>
      </c>
      <c r="H743" s="5">
        <v>0.25140489999999999</v>
      </c>
      <c r="I743" s="9">
        <v>0.2448166</v>
      </c>
      <c r="J743" s="15"/>
      <c r="K743" s="15"/>
      <c r="L743" s="15"/>
      <c r="M743" s="15"/>
      <c r="P743" s="48">
        <v>-2.9980667210297662</v>
      </c>
      <c r="Q743" s="68">
        <f t="shared" si="12"/>
        <v>4.7513288720951341E-2</v>
      </c>
    </row>
    <row r="744" spans="1:17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-2.3419200000000001E-2</v>
      </c>
      <c r="F744" s="5">
        <v>-2.9196999999999999E-3</v>
      </c>
      <c r="G744" s="5">
        <v>3.1120100000000001E-2</v>
      </c>
      <c r="H744" s="5">
        <v>0.26647880000000002</v>
      </c>
      <c r="I744" s="9">
        <v>0.26194889999999998</v>
      </c>
      <c r="J744" s="15"/>
      <c r="K744" s="15"/>
      <c r="L744" s="15"/>
      <c r="M744" s="15"/>
      <c r="P744" s="48">
        <v>-3.0601938476726769</v>
      </c>
      <c r="Q744" s="68">
        <f t="shared" si="12"/>
        <v>4.4779410636029457E-2</v>
      </c>
    </row>
    <row r="745" spans="1:17" x14ac:dyDescent="0.2">
      <c r="A745" s="2">
        <v>139</v>
      </c>
      <c r="B745" s="2">
        <v>2002</v>
      </c>
      <c r="C745" s="3">
        <v>0</v>
      </c>
      <c r="D745" s="3">
        <v>1</v>
      </c>
      <c r="E745" s="5">
        <v>4.8809100000000001E-2</v>
      </c>
      <c r="F745" s="5">
        <v>2.6256600000000001E-2</v>
      </c>
      <c r="G745" s="5">
        <v>3.9513600000000003E-2</v>
      </c>
      <c r="H745" s="5">
        <v>0.35741699999999998</v>
      </c>
      <c r="I745" s="9">
        <v>0.23315520000000001</v>
      </c>
      <c r="J745" s="15"/>
      <c r="K745" s="15"/>
      <c r="L745" s="15"/>
      <c r="M745" s="15"/>
      <c r="P745" s="48">
        <v>-3.3025882213093665</v>
      </c>
      <c r="Q745" s="68">
        <f t="shared" si="12"/>
        <v>3.5482504715883267E-2</v>
      </c>
    </row>
    <row r="746" spans="1:17" x14ac:dyDescent="0.2">
      <c r="A746" s="2">
        <v>139</v>
      </c>
      <c r="B746" s="2">
        <v>2003</v>
      </c>
      <c r="C746" s="3">
        <v>0</v>
      </c>
      <c r="D746" s="3">
        <v>1</v>
      </c>
      <c r="E746" s="5">
        <v>8.43357E-2</v>
      </c>
      <c r="F746" s="5">
        <v>2.7949700000000001E-2</v>
      </c>
      <c r="G746" s="5">
        <v>3.9598099999999997E-2</v>
      </c>
      <c r="H746" s="5">
        <v>0.29547810000000002</v>
      </c>
      <c r="I746" s="9">
        <v>0.246201</v>
      </c>
      <c r="J746" s="15"/>
      <c r="K746" s="15"/>
      <c r="L746" s="15"/>
      <c r="M746" s="15"/>
      <c r="P746" s="48">
        <v>-3.1842138043781558</v>
      </c>
      <c r="Q746" s="68">
        <f t="shared" si="12"/>
        <v>3.9764126112527616E-2</v>
      </c>
    </row>
    <row r="747" spans="1:17" x14ac:dyDescent="0.2">
      <c r="A747" s="2">
        <v>139</v>
      </c>
      <c r="B747" s="2">
        <v>2004</v>
      </c>
      <c r="C747" s="3">
        <v>0</v>
      </c>
      <c r="D747" s="3">
        <v>1</v>
      </c>
      <c r="E747" s="5">
        <v>6.1300800000000003E-2</v>
      </c>
      <c r="F747" s="5">
        <v>4.6680300000000001E-2</v>
      </c>
      <c r="G747" s="5">
        <v>4.5320399999999997E-2</v>
      </c>
      <c r="H747" s="5">
        <v>0.32235989999999998</v>
      </c>
      <c r="I747" s="9">
        <v>0.26915739999999999</v>
      </c>
      <c r="J747" s="15"/>
      <c r="K747" s="15"/>
      <c r="L747" s="15"/>
      <c r="M747" s="15"/>
      <c r="P747" s="48">
        <v>-3.29537906255741</v>
      </c>
      <c r="Q747" s="68">
        <f t="shared" si="12"/>
        <v>3.573005525598786E-2</v>
      </c>
    </row>
    <row r="748" spans="1:17" x14ac:dyDescent="0.2">
      <c r="A748" s="2">
        <v>140</v>
      </c>
      <c r="B748" s="2">
        <v>1999</v>
      </c>
      <c r="C748" s="3">
        <v>0</v>
      </c>
      <c r="D748" s="3">
        <v>1</v>
      </c>
      <c r="E748" s="5">
        <v>-0.13792499999999999</v>
      </c>
      <c r="F748" s="5">
        <v>0.91661789999999999</v>
      </c>
      <c r="G748" s="5">
        <v>8.6003700000000002E-2</v>
      </c>
      <c r="H748" s="5">
        <v>11.919169999999999</v>
      </c>
      <c r="I748" s="9">
        <v>0.25479689999999999</v>
      </c>
      <c r="J748" s="15"/>
      <c r="K748" s="15"/>
      <c r="L748" s="15"/>
      <c r="M748" s="15"/>
      <c r="P748" s="48">
        <v>-23.457748053573251</v>
      </c>
      <c r="Q748" s="68">
        <f t="shared" si="12"/>
        <v>6.4927616838080742E-11</v>
      </c>
    </row>
    <row r="749" spans="1:17" x14ac:dyDescent="0.2">
      <c r="A749" s="2">
        <v>140</v>
      </c>
      <c r="B749" s="2">
        <v>2000</v>
      </c>
      <c r="C749" s="3">
        <v>0</v>
      </c>
      <c r="D749" s="3">
        <v>1</v>
      </c>
      <c r="E749" s="5">
        <v>-0.1206639</v>
      </c>
      <c r="F749" s="5">
        <v>0.93576000000000004</v>
      </c>
      <c r="G749" s="5">
        <v>7.7886399999999995E-2</v>
      </c>
      <c r="H749" s="5">
        <v>13.14859</v>
      </c>
      <c r="I749" s="9">
        <v>0.25169439999999998</v>
      </c>
      <c r="J749" s="15"/>
      <c r="K749" s="15"/>
      <c r="L749" s="15"/>
      <c r="M749" s="15"/>
      <c r="P749" s="48">
        <v>-25.374613015587084</v>
      </c>
      <c r="Q749" s="68">
        <f t="shared" si="12"/>
        <v>9.5487294172951255E-12</v>
      </c>
    </row>
    <row r="750" spans="1:17" x14ac:dyDescent="0.2">
      <c r="A750" s="2">
        <v>140</v>
      </c>
      <c r="B750" s="2">
        <v>2001</v>
      </c>
      <c r="C750" s="3">
        <v>0</v>
      </c>
      <c r="D750" s="3">
        <v>1</v>
      </c>
      <c r="E750" s="5">
        <v>-3.37989E-2</v>
      </c>
      <c r="F750" s="5">
        <v>0.95508230000000005</v>
      </c>
      <c r="G750" s="5">
        <v>8.4447700000000001E-2</v>
      </c>
      <c r="H750" s="5">
        <v>10.64119</v>
      </c>
      <c r="I750" s="9">
        <v>0.22592090000000001</v>
      </c>
      <c r="J750" s="15"/>
      <c r="K750" s="15"/>
      <c r="L750" s="15"/>
      <c r="M750" s="15"/>
      <c r="P750" s="48">
        <v>-21.439397666312317</v>
      </c>
      <c r="Q750" s="68">
        <f t="shared" si="12"/>
        <v>4.8863874277845424E-10</v>
      </c>
    </row>
    <row r="751" spans="1:17" x14ac:dyDescent="0.2">
      <c r="A751" s="2">
        <v>140</v>
      </c>
      <c r="B751" s="2">
        <v>2002</v>
      </c>
      <c r="C751" s="3">
        <v>0</v>
      </c>
      <c r="D751" s="3">
        <v>1</v>
      </c>
      <c r="E751" s="5">
        <v>2.1559999999999999E-2</v>
      </c>
      <c r="F751" s="5">
        <v>0.88991399999999998</v>
      </c>
      <c r="G751" s="5">
        <v>8.1004300000000001E-2</v>
      </c>
      <c r="H751" s="5">
        <v>8.5928970000000007</v>
      </c>
      <c r="I751" s="9">
        <v>0.21841550000000001</v>
      </c>
      <c r="J751" s="15"/>
      <c r="K751" s="15"/>
      <c r="L751" s="15"/>
      <c r="M751" s="15"/>
      <c r="P751" s="48">
        <v>-18.034666652307148</v>
      </c>
      <c r="Q751" s="68">
        <f t="shared" si="12"/>
        <v>1.4711053793225585E-8</v>
      </c>
    </row>
    <row r="752" spans="1:17" x14ac:dyDescent="0.2">
      <c r="A752" s="2">
        <v>140</v>
      </c>
      <c r="B752" s="2">
        <v>2003</v>
      </c>
      <c r="C752" s="3">
        <v>0</v>
      </c>
      <c r="D752" s="3">
        <v>1</v>
      </c>
      <c r="E752" s="5">
        <v>5.0698100000000003E-2</v>
      </c>
      <c r="F752" s="5">
        <v>0.92711860000000001</v>
      </c>
      <c r="G752" s="5">
        <v>8.3668900000000004E-2</v>
      </c>
      <c r="H752" s="5">
        <v>9.4099389999999996</v>
      </c>
      <c r="I752" s="9">
        <v>0.217859</v>
      </c>
      <c r="J752" s="15"/>
      <c r="K752" s="15"/>
      <c r="L752" s="15"/>
      <c r="M752" s="15"/>
      <c r="P752" s="48">
        <v>-19.40037835218099</v>
      </c>
      <c r="Q752" s="68">
        <f t="shared" si="12"/>
        <v>3.754246055910619E-9</v>
      </c>
    </row>
    <row r="753" spans="1:17" x14ac:dyDescent="0.2">
      <c r="A753" s="2">
        <v>140</v>
      </c>
      <c r="B753" s="2">
        <v>2004</v>
      </c>
      <c r="C753" s="3">
        <v>0</v>
      </c>
      <c r="D753" s="3">
        <v>1</v>
      </c>
      <c r="E753" s="5">
        <v>7.3733099999999996E-2</v>
      </c>
      <c r="F753" s="5">
        <v>0.91873400000000005</v>
      </c>
      <c r="G753" s="5">
        <v>8.2495499999999999E-2</v>
      </c>
      <c r="H753" s="5">
        <v>6.5832990000000002</v>
      </c>
      <c r="I753" s="9">
        <v>0.2007603</v>
      </c>
      <c r="J753" s="15"/>
      <c r="K753" s="15"/>
      <c r="L753" s="15"/>
      <c r="M753" s="15"/>
      <c r="P753" s="48">
        <v>-14.875343133700564</v>
      </c>
      <c r="Q753" s="68">
        <f t="shared" si="12"/>
        <v>3.4651370022322619E-7</v>
      </c>
    </row>
    <row r="754" spans="1:17" x14ac:dyDescent="0.2">
      <c r="A754" s="2">
        <v>141</v>
      </c>
      <c r="B754" s="2">
        <v>1999</v>
      </c>
      <c r="C754" s="3">
        <v>0</v>
      </c>
      <c r="D754" s="3">
        <v>1</v>
      </c>
      <c r="E754" s="5">
        <v>0.47862719999999997</v>
      </c>
      <c r="F754" s="5">
        <v>-0.94111199999999995</v>
      </c>
      <c r="G754" s="5">
        <v>-4.8169700000000003E-2</v>
      </c>
      <c r="H754" s="5">
        <v>0.38359310000000002</v>
      </c>
      <c r="I754" s="9">
        <v>9.6370800000000006E-2</v>
      </c>
      <c r="J754" s="15"/>
      <c r="K754" s="15"/>
      <c r="L754" s="15"/>
      <c r="M754" s="15"/>
      <c r="P754" s="48">
        <v>-1.1429966260992506</v>
      </c>
      <c r="Q754" s="68">
        <f t="shared" si="12"/>
        <v>0.24177060175633217</v>
      </c>
    </row>
    <row r="755" spans="1:17" x14ac:dyDescent="0.2">
      <c r="A755" s="2">
        <v>141</v>
      </c>
      <c r="B755" s="2">
        <v>2000</v>
      </c>
      <c r="C755" s="3">
        <v>1</v>
      </c>
      <c r="D755" s="3">
        <v>1</v>
      </c>
      <c r="E755" s="5">
        <v>0.37201400000000001</v>
      </c>
      <c r="F755" s="5">
        <v>-1.429416</v>
      </c>
      <c r="G755" s="5">
        <v>-4.68376E-2</v>
      </c>
      <c r="H755" s="5">
        <v>0.181752</v>
      </c>
      <c r="I755" s="9">
        <v>0.10936419999999999</v>
      </c>
      <c r="J755" s="15"/>
      <c r="K755" s="15"/>
      <c r="L755" s="15"/>
      <c r="M755" s="15"/>
      <c r="P755" s="48">
        <v>-0.15812269302258602</v>
      </c>
      <c r="Q755" s="68">
        <f t="shared" si="12"/>
        <v>0.46055148607639385</v>
      </c>
    </row>
    <row r="756" spans="1:17" x14ac:dyDescent="0.2">
      <c r="A756" s="2">
        <v>142</v>
      </c>
      <c r="B756" s="2">
        <v>1999</v>
      </c>
      <c r="C756" s="3">
        <v>0</v>
      </c>
      <c r="D756" s="3">
        <v>1</v>
      </c>
      <c r="E756" s="5">
        <v>4.70099E-2</v>
      </c>
      <c r="F756" s="5">
        <v>0.43959680000000001</v>
      </c>
      <c r="G756" s="5">
        <v>0.1025141</v>
      </c>
      <c r="H756" s="5">
        <v>6.808662</v>
      </c>
      <c r="I756" s="9">
        <v>0.34848210000000002</v>
      </c>
      <c r="J756" s="15"/>
      <c r="K756" s="15"/>
      <c r="L756" s="15"/>
      <c r="M756" s="15"/>
      <c r="P756" s="48">
        <v>-14.617460569233828</v>
      </c>
      <c r="Q756" s="68">
        <f t="shared" si="12"/>
        <v>4.484534202044379E-7</v>
      </c>
    </row>
    <row r="757" spans="1:17" x14ac:dyDescent="0.2">
      <c r="A757" s="2">
        <v>142</v>
      </c>
      <c r="B757" s="2">
        <v>2000</v>
      </c>
      <c r="C757" s="3">
        <v>0</v>
      </c>
      <c r="D757" s="3">
        <v>1</v>
      </c>
      <c r="E757" s="5">
        <v>4.5320300000000001E-2</v>
      </c>
      <c r="F757" s="5">
        <v>0.54106410000000005</v>
      </c>
      <c r="G757" s="5">
        <v>0.1118334</v>
      </c>
      <c r="H757" s="5">
        <v>6.4231100000000003</v>
      </c>
      <c r="I757" s="9">
        <v>0.37408390000000002</v>
      </c>
      <c r="J757" s="15"/>
      <c r="K757" s="15"/>
      <c r="L757" s="15"/>
      <c r="M757" s="15"/>
      <c r="P757" s="48">
        <v>-14.209963765637324</v>
      </c>
      <c r="Q757" s="68">
        <f t="shared" si="12"/>
        <v>6.7404804871147987E-7</v>
      </c>
    </row>
    <row r="758" spans="1:17" x14ac:dyDescent="0.2">
      <c r="A758" s="2">
        <v>142</v>
      </c>
      <c r="B758" s="2">
        <v>2001</v>
      </c>
      <c r="C758" s="3">
        <v>0</v>
      </c>
      <c r="D758" s="3">
        <v>1</v>
      </c>
      <c r="E758" s="5">
        <v>3.8207199999999997E-2</v>
      </c>
      <c r="F758" s="5">
        <v>0.60990670000000002</v>
      </c>
      <c r="G758" s="5">
        <v>0.1035539</v>
      </c>
      <c r="H758" s="5">
        <v>5.2246699999999997</v>
      </c>
      <c r="I758" s="9">
        <v>0.35969200000000001</v>
      </c>
      <c r="J758" s="15"/>
      <c r="K758" s="15"/>
      <c r="L758" s="15"/>
      <c r="M758" s="15"/>
      <c r="P758" s="48">
        <v>-12.345877510428684</v>
      </c>
      <c r="Q758" s="68">
        <f t="shared" si="12"/>
        <v>4.3476205694080175E-6</v>
      </c>
    </row>
    <row r="759" spans="1:17" x14ac:dyDescent="0.2">
      <c r="A759" s="2">
        <v>142</v>
      </c>
      <c r="B759" s="2">
        <v>2002</v>
      </c>
      <c r="C759" s="3">
        <v>0</v>
      </c>
      <c r="D759" s="3">
        <v>1</v>
      </c>
      <c r="E759" s="5">
        <v>2.8593899999999998E-2</v>
      </c>
      <c r="F759" s="5">
        <v>0.67481729999999995</v>
      </c>
      <c r="G759" s="5">
        <v>8.4932400000000005E-2</v>
      </c>
      <c r="H759" s="5">
        <v>4.232329</v>
      </c>
      <c r="I759" s="9">
        <v>0.37933820000000001</v>
      </c>
      <c r="J759" s="15"/>
      <c r="K759" s="15"/>
      <c r="L759" s="15"/>
      <c r="M759" s="15"/>
      <c r="P759" s="48">
        <v>-10.701727258916126</v>
      </c>
      <c r="Q759" s="68">
        <f t="shared" si="12"/>
        <v>2.2505524069367901E-5</v>
      </c>
    </row>
    <row r="760" spans="1:17" x14ac:dyDescent="0.2">
      <c r="A760" s="2">
        <v>142</v>
      </c>
      <c r="B760" s="2">
        <v>2003</v>
      </c>
      <c r="C760" s="3">
        <v>0</v>
      </c>
      <c r="D760" s="3">
        <v>1</v>
      </c>
      <c r="E760" s="5">
        <v>4.1827700000000002E-2</v>
      </c>
      <c r="F760" s="5">
        <v>0.77195409999999998</v>
      </c>
      <c r="G760" s="5">
        <v>9.9979999999999999E-2</v>
      </c>
      <c r="H760" s="5">
        <v>4.1027189999999996</v>
      </c>
      <c r="I760" s="9">
        <v>0.35685670000000003</v>
      </c>
      <c r="J760" s="15"/>
      <c r="K760" s="15"/>
      <c r="L760" s="15"/>
      <c r="M760" s="15"/>
      <c r="P760" s="48">
        <v>-10.765235830321988</v>
      </c>
      <c r="Q760" s="68">
        <f t="shared" si="12"/>
        <v>2.1120700094851799E-5</v>
      </c>
    </row>
    <row r="761" spans="1:17" x14ac:dyDescent="0.2">
      <c r="A761" s="2">
        <v>142</v>
      </c>
      <c r="B761" s="2">
        <v>2004</v>
      </c>
      <c r="C761" s="3">
        <v>0</v>
      </c>
      <c r="D761" s="3">
        <v>1</v>
      </c>
      <c r="E761" s="5">
        <v>2.6225200000000001E-2</v>
      </c>
      <c r="F761" s="5">
        <v>0.77475839999999996</v>
      </c>
      <c r="G761" s="5">
        <v>8.5638000000000006E-2</v>
      </c>
      <c r="H761" s="5">
        <v>3.6906059999999998</v>
      </c>
      <c r="I761" s="9">
        <v>0.36080289999999998</v>
      </c>
      <c r="J761" s="15"/>
      <c r="K761" s="15"/>
      <c r="L761" s="15"/>
      <c r="M761" s="15"/>
      <c r="P761" s="48">
        <v>-10.001871339943323</v>
      </c>
      <c r="Q761" s="68">
        <f t="shared" si="12"/>
        <v>4.5312997143485352E-5</v>
      </c>
    </row>
    <row r="762" spans="1:17" x14ac:dyDescent="0.2">
      <c r="A762" s="2">
        <v>143</v>
      </c>
      <c r="B762" s="2">
        <v>1999</v>
      </c>
      <c r="C762" s="3">
        <v>0</v>
      </c>
      <c r="D762" s="3">
        <v>1</v>
      </c>
      <c r="E762" s="5">
        <v>-5.53868E-2</v>
      </c>
      <c r="F762" s="5">
        <v>9.1258300000000001E-2</v>
      </c>
      <c r="G762" s="5">
        <v>7.3519699999999993E-2</v>
      </c>
      <c r="H762" s="5">
        <v>1.0695509999999999</v>
      </c>
      <c r="I762" s="9">
        <v>0.1311176</v>
      </c>
      <c r="J762" s="15"/>
      <c r="K762" s="15"/>
      <c r="L762" s="15"/>
      <c r="M762" s="15"/>
      <c r="P762" s="48">
        <v>-4.9103826238020103</v>
      </c>
      <c r="Q762" s="68">
        <f t="shared" si="12"/>
        <v>7.3157533085351787E-3</v>
      </c>
    </row>
    <row r="763" spans="1:17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0.19186539999999999</v>
      </c>
      <c r="F763" s="5">
        <v>0.22024550000000001</v>
      </c>
      <c r="G763" s="5">
        <v>5.2483399999999999E-2</v>
      </c>
      <c r="H763" s="5">
        <v>2.0572539999999999</v>
      </c>
      <c r="I763" s="9">
        <v>9.2913700000000002E-2</v>
      </c>
      <c r="J763" s="15"/>
      <c r="K763" s="15"/>
      <c r="L763" s="15"/>
      <c r="M763" s="15"/>
      <c r="P763" s="48">
        <v>-6.4248727691820537</v>
      </c>
      <c r="Q763" s="68">
        <f t="shared" si="12"/>
        <v>1.6181169268456824E-3</v>
      </c>
    </row>
    <row r="764" spans="1:17" x14ac:dyDescent="0.2">
      <c r="A764" s="2">
        <v>144</v>
      </c>
      <c r="B764" s="2">
        <v>2000</v>
      </c>
      <c r="C764" s="3">
        <v>0</v>
      </c>
      <c r="D764" s="3">
        <v>1</v>
      </c>
      <c r="E764" s="5">
        <v>6.1453099999999997E-2</v>
      </c>
      <c r="F764" s="5">
        <v>7.38182E-2</v>
      </c>
      <c r="G764" s="5">
        <v>4.0622999999999999E-2</v>
      </c>
      <c r="H764" s="5">
        <v>1.7588710000000001</v>
      </c>
      <c r="I764" s="9">
        <v>8.7929999999999994E-2</v>
      </c>
      <c r="J764" s="15"/>
      <c r="K764" s="15"/>
      <c r="L764" s="15"/>
      <c r="M764" s="15"/>
      <c r="P764" s="48">
        <v>-5.6987225112454114</v>
      </c>
      <c r="Q764" s="68">
        <f t="shared" si="12"/>
        <v>3.339055974506103E-3</v>
      </c>
    </row>
    <row r="765" spans="1:17" x14ac:dyDescent="0.2">
      <c r="A765" s="2">
        <v>144</v>
      </c>
      <c r="B765" s="2">
        <v>2001</v>
      </c>
      <c r="C765" s="3">
        <v>0</v>
      </c>
      <c r="D765" s="3">
        <v>1</v>
      </c>
      <c r="E765" s="5">
        <v>7.0484699999999997E-2</v>
      </c>
      <c r="F765" s="5">
        <v>9.2808600000000005E-2</v>
      </c>
      <c r="G765" s="5">
        <v>2.1083899999999999E-2</v>
      </c>
      <c r="H765" s="5">
        <v>1.4622809999999999</v>
      </c>
      <c r="I765" s="9">
        <v>0.1028346</v>
      </c>
      <c r="J765" s="15"/>
      <c r="K765" s="15"/>
      <c r="L765" s="15"/>
      <c r="M765" s="15"/>
      <c r="P765" s="48">
        <v>-5.0844180882025718</v>
      </c>
      <c r="Q765" s="68">
        <f t="shared" si="12"/>
        <v>6.1543785997542231E-3</v>
      </c>
    </row>
    <row r="766" spans="1:17" x14ac:dyDescent="0.2">
      <c r="A766" s="2">
        <v>144</v>
      </c>
      <c r="B766" s="2">
        <v>2002</v>
      </c>
      <c r="C766" s="3">
        <v>0</v>
      </c>
      <c r="D766" s="3">
        <v>1</v>
      </c>
      <c r="E766" s="5">
        <v>-4.16908E-2</v>
      </c>
      <c r="F766" s="5">
        <v>4.4032799999999997E-2</v>
      </c>
      <c r="G766" s="5">
        <v>1.9464499999999999E-2</v>
      </c>
      <c r="H766" s="5">
        <v>0.73946400000000001</v>
      </c>
      <c r="I766" s="9">
        <v>5.4847300000000002E-2</v>
      </c>
      <c r="J766" s="15"/>
      <c r="K766" s="15"/>
      <c r="L766" s="15"/>
      <c r="M766" s="15"/>
      <c r="P766" s="48">
        <v>-3.9248924034811079</v>
      </c>
      <c r="Q766" s="68">
        <f t="shared" si="12"/>
        <v>1.936197331309791E-2</v>
      </c>
    </row>
    <row r="767" spans="1:17" x14ac:dyDescent="0.2">
      <c r="A767" s="2">
        <v>144</v>
      </c>
      <c r="B767" s="2">
        <v>2003</v>
      </c>
      <c r="C767" s="3">
        <v>0</v>
      </c>
      <c r="D767" s="3">
        <v>1</v>
      </c>
      <c r="E767" s="5">
        <v>-8.7223999999999999E-3</v>
      </c>
      <c r="F767" s="5">
        <v>7.7627299999999996E-2</v>
      </c>
      <c r="G767" s="5">
        <v>4.53316E-2</v>
      </c>
      <c r="H767" s="5">
        <v>1.1190560000000001</v>
      </c>
      <c r="I767" s="9">
        <v>6.8281400000000006E-2</v>
      </c>
      <c r="J767" s="15"/>
      <c r="K767" s="15"/>
      <c r="L767" s="15"/>
      <c r="M767" s="15"/>
      <c r="P767" s="48">
        <v>-4.7635789547016802</v>
      </c>
      <c r="Q767" s="68">
        <f t="shared" si="12"/>
        <v>8.4627783787907078E-3</v>
      </c>
    </row>
    <row r="768" spans="1:17" x14ac:dyDescent="0.2">
      <c r="A768" s="2">
        <v>144</v>
      </c>
      <c r="B768" s="2">
        <v>2004</v>
      </c>
      <c r="C768" s="3">
        <v>0</v>
      </c>
      <c r="D768" s="3">
        <v>1</v>
      </c>
      <c r="E768" s="5">
        <v>-2.1090000000000001E-2</v>
      </c>
      <c r="F768" s="5">
        <v>9.2626700000000006E-2</v>
      </c>
      <c r="G768" s="5">
        <v>3.9639599999999997E-2</v>
      </c>
      <c r="H768" s="5">
        <v>1.2045589999999999</v>
      </c>
      <c r="I768" s="9">
        <v>6.7844799999999997E-2</v>
      </c>
      <c r="J768" s="15"/>
      <c r="K768" s="15"/>
      <c r="L768" s="15"/>
      <c r="M768" s="15"/>
      <c r="P768" s="48">
        <v>-4.8815102890771369</v>
      </c>
      <c r="Q768" s="68">
        <f t="shared" si="12"/>
        <v>7.5284416372702534E-3</v>
      </c>
    </row>
    <row r="769" spans="1:17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0.29543550000000002</v>
      </c>
      <c r="F769" s="5">
        <v>0.36665239999999999</v>
      </c>
      <c r="G769" s="5">
        <v>6.0622599999999999E-2</v>
      </c>
      <c r="H769" s="5">
        <v>0.68670540000000002</v>
      </c>
      <c r="I769" s="9">
        <v>0.55491869999999999</v>
      </c>
      <c r="J769" s="15"/>
      <c r="K769" s="15"/>
      <c r="L769" s="15"/>
      <c r="M769" s="15"/>
      <c r="P769" s="48">
        <v>-4.1895293282592956</v>
      </c>
      <c r="Q769" s="68">
        <f t="shared" si="12"/>
        <v>1.4927217155758683E-2</v>
      </c>
    </row>
    <row r="770" spans="1:17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0.26754549999999999</v>
      </c>
      <c r="F770" s="5">
        <v>0.39767239999999998</v>
      </c>
      <c r="G770" s="5">
        <v>5.56911E-2</v>
      </c>
      <c r="H770" s="5">
        <v>0.53442690000000004</v>
      </c>
      <c r="I770" s="9">
        <v>0.64671210000000001</v>
      </c>
      <c r="J770" s="15"/>
      <c r="K770" s="15"/>
      <c r="L770" s="15"/>
      <c r="M770" s="15"/>
      <c r="P770" s="48">
        <v>-3.9071871286025153</v>
      </c>
      <c r="Q770" s="68">
        <f t="shared" si="12"/>
        <v>1.9701021296155526E-2</v>
      </c>
    </row>
    <row r="771" spans="1:17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0.29337570000000002</v>
      </c>
      <c r="F771" s="5">
        <v>0.42135640000000002</v>
      </c>
      <c r="G771" s="5">
        <v>5.0978099999999998E-2</v>
      </c>
      <c r="H771" s="5">
        <v>0.66399739999999996</v>
      </c>
      <c r="I771" s="9">
        <v>0.63075490000000001</v>
      </c>
      <c r="J771" s="15"/>
      <c r="K771" s="15"/>
      <c r="L771" s="15"/>
      <c r="M771" s="15"/>
      <c r="P771" s="48">
        <v>-4.1095921809987361</v>
      </c>
      <c r="Q771" s="68">
        <f t="shared" ref="Q771:Q834" si="13">logistic(P771)</f>
        <v>1.6149383761580104E-2</v>
      </c>
    </row>
    <row r="772" spans="1:17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0.34858630000000002</v>
      </c>
      <c r="F772" s="5">
        <v>0.3634271</v>
      </c>
      <c r="G772" s="5">
        <v>3.3932400000000001E-2</v>
      </c>
      <c r="H772" s="5">
        <v>0.76822729999999995</v>
      </c>
      <c r="I772" s="9">
        <v>0.57524220000000004</v>
      </c>
      <c r="J772" s="15"/>
      <c r="K772" s="15"/>
      <c r="L772" s="15"/>
      <c r="M772" s="15"/>
      <c r="P772" s="48">
        <v>-4.0666355038890396</v>
      </c>
      <c r="Q772" s="68">
        <f t="shared" si="13"/>
        <v>1.68462820132405E-2</v>
      </c>
    </row>
    <row r="773" spans="1:17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0.3469795</v>
      </c>
      <c r="F773" s="5">
        <v>0.3483928</v>
      </c>
      <c r="G773" s="5">
        <v>4.2032899999999998E-2</v>
      </c>
      <c r="H773" s="5">
        <v>0.75913019999999998</v>
      </c>
      <c r="I773" s="9">
        <v>0.65250470000000005</v>
      </c>
      <c r="J773" s="15"/>
      <c r="K773" s="15"/>
      <c r="L773" s="15"/>
      <c r="M773" s="15"/>
      <c r="P773" s="48">
        <v>-4.0478590753226049</v>
      </c>
      <c r="Q773" s="68">
        <f t="shared" si="13"/>
        <v>1.7160104068703493E-2</v>
      </c>
    </row>
    <row r="774" spans="1:17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0.35668800000000001</v>
      </c>
      <c r="F774" s="5">
        <v>0.28799400000000003</v>
      </c>
      <c r="G774" s="5">
        <v>6.6697099999999995E-2</v>
      </c>
      <c r="H774" s="5">
        <v>0.78966530000000001</v>
      </c>
      <c r="I774" s="9">
        <v>0.77336839999999996</v>
      </c>
      <c r="J774" s="15"/>
      <c r="K774" s="15"/>
      <c r="L774" s="15"/>
      <c r="M774" s="15"/>
      <c r="P774" s="48">
        <v>-4.1270634087099092</v>
      </c>
      <c r="Q774" s="68">
        <f t="shared" si="13"/>
        <v>1.5874124636934699E-2</v>
      </c>
    </row>
    <row r="775" spans="1:17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0.11832620000000001</v>
      </c>
      <c r="F775" s="5">
        <v>0.13991690000000001</v>
      </c>
      <c r="G775" s="5">
        <v>4.4230100000000001E-2</v>
      </c>
      <c r="H775" s="5">
        <v>1.02536</v>
      </c>
      <c r="I775" s="9">
        <v>0.14114460000000001</v>
      </c>
      <c r="J775" s="15"/>
      <c r="K775" s="15"/>
      <c r="L775" s="15"/>
      <c r="M775" s="15"/>
      <c r="P775" s="48">
        <v>-4.5982219516839482</v>
      </c>
      <c r="Q775" s="68">
        <f t="shared" si="13"/>
        <v>9.9693358297029359E-3</v>
      </c>
    </row>
    <row r="776" spans="1:17" x14ac:dyDescent="0.2">
      <c r="A776" s="2">
        <v>147</v>
      </c>
      <c r="B776" s="2">
        <v>1999</v>
      </c>
      <c r="C776" s="3">
        <v>0</v>
      </c>
      <c r="D776" s="3">
        <v>1</v>
      </c>
      <c r="E776" s="5">
        <v>9.7781599999999996E-2</v>
      </c>
      <c r="F776" s="5">
        <v>0.31746220000000003</v>
      </c>
      <c r="G776" s="5">
        <v>3.57576E-2</v>
      </c>
      <c r="H776" s="5">
        <v>3.7088450000000002</v>
      </c>
      <c r="I776" s="9">
        <v>0.39996189999999998</v>
      </c>
      <c r="J776" s="15"/>
      <c r="K776" s="15"/>
      <c r="L776" s="15"/>
      <c r="M776" s="15"/>
      <c r="P776" s="48">
        <v>-8.9131014627383038</v>
      </c>
      <c r="Q776" s="68">
        <f t="shared" si="13"/>
        <v>1.3459556815104129E-4</v>
      </c>
    </row>
    <row r="777" spans="1:17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0.1714793</v>
      </c>
      <c r="F777" s="5">
        <v>0.26693650000000002</v>
      </c>
      <c r="G777" s="5">
        <v>6.3114500000000004E-2</v>
      </c>
      <c r="H777" s="5">
        <v>2.0368580000000001</v>
      </c>
      <c r="I777" s="9">
        <v>0.49089529999999998</v>
      </c>
      <c r="J777" s="15"/>
      <c r="K777" s="15"/>
      <c r="L777" s="15"/>
      <c r="M777" s="15"/>
      <c r="P777" s="48">
        <v>-6.3071079841797815</v>
      </c>
      <c r="Q777" s="68">
        <f t="shared" si="13"/>
        <v>1.8199802627069082E-3</v>
      </c>
    </row>
    <row r="778" spans="1:17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0.13187489999999999</v>
      </c>
      <c r="F778" s="5">
        <v>0.20613870000000001</v>
      </c>
      <c r="G778" s="5">
        <v>4.2645200000000001E-2</v>
      </c>
      <c r="H778" s="5">
        <v>1.3554550000000001</v>
      </c>
      <c r="I778" s="9">
        <v>0.39729579999999998</v>
      </c>
      <c r="J778" s="15"/>
      <c r="K778" s="15"/>
      <c r="L778" s="15"/>
      <c r="M778" s="15"/>
      <c r="P778" s="48">
        <v>-5.0435114298682961</v>
      </c>
      <c r="Q778" s="68">
        <f t="shared" si="13"/>
        <v>6.4097066922603708E-3</v>
      </c>
    </row>
    <row r="779" spans="1:17" x14ac:dyDescent="0.2">
      <c r="A779" s="2">
        <v>148</v>
      </c>
      <c r="B779" s="2">
        <v>1999</v>
      </c>
      <c r="C779" s="3">
        <v>0</v>
      </c>
      <c r="D779" s="3">
        <v>1</v>
      </c>
      <c r="E779" s="5">
        <v>9.3867999999999993E-2</v>
      </c>
      <c r="F779" s="5">
        <v>0.25630429999999998</v>
      </c>
      <c r="G779" s="5">
        <v>8.3613599999999996E-2</v>
      </c>
      <c r="H779" s="5">
        <v>3.0968330000000002</v>
      </c>
      <c r="I779" s="9">
        <v>0.14666290000000001</v>
      </c>
      <c r="J779" s="15"/>
      <c r="K779" s="15"/>
      <c r="L779" s="15"/>
      <c r="M779" s="15"/>
      <c r="P779" s="48">
        <v>-8.3902792452047983</v>
      </c>
      <c r="Q779" s="68">
        <f t="shared" si="13"/>
        <v>2.2701231671629863E-4</v>
      </c>
    </row>
    <row r="780" spans="1:17" x14ac:dyDescent="0.2">
      <c r="A780" s="2">
        <v>148</v>
      </c>
      <c r="B780" s="2">
        <v>2000</v>
      </c>
      <c r="C780" s="3">
        <v>0</v>
      </c>
      <c r="D780" s="3">
        <v>1</v>
      </c>
      <c r="E780" s="5">
        <v>6.7092799999999994E-2</v>
      </c>
      <c r="F780" s="5">
        <v>0.25632470000000002</v>
      </c>
      <c r="G780" s="5">
        <v>-2.6346E-3</v>
      </c>
      <c r="H780" s="5">
        <v>1.8944270000000001</v>
      </c>
      <c r="I780" s="9">
        <v>7.1788500000000005E-2</v>
      </c>
      <c r="J780" s="15"/>
      <c r="K780" s="15"/>
      <c r="L780" s="15"/>
      <c r="M780" s="15"/>
      <c r="P780" s="48">
        <v>-5.8417582639397843</v>
      </c>
      <c r="Q780" s="68">
        <f t="shared" si="13"/>
        <v>2.8953253557732557E-3</v>
      </c>
    </row>
    <row r="781" spans="1:17" x14ac:dyDescent="0.2">
      <c r="A781" s="2">
        <v>148</v>
      </c>
      <c r="B781" s="2">
        <v>2001</v>
      </c>
      <c r="C781" s="3">
        <v>0</v>
      </c>
      <c r="D781" s="3">
        <v>1</v>
      </c>
      <c r="E781" s="5">
        <v>9.9807400000000004E-2</v>
      </c>
      <c r="F781" s="5">
        <v>0.1911804</v>
      </c>
      <c r="G781" s="5">
        <v>1.49698E-2</v>
      </c>
      <c r="H781" s="5">
        <v>1.6930540000000001</v>
      </c>
      <c r="I781" s="9">
        <v>9.6468700000000004E-2</v>
      </c>
      <c r="J781" s="15"/>
      <c r="K781" s="15"/>
      <c r="L781" s="15"/>
      <c r="M781" s="15"/>
      <c r="P781" s="48">
        <v>-5.5380975993687649</v>
      </c>
      <c r="Q781" s="68">
        <f t="shared" si="13"/>
        <v>3.9185880351273166E-3</v>
      </c>
    </row>
    <row r="782" spans="1:17" x14ac:dyDescent="0.2">
      <c r="A782" s="2">
        <v>148</v>
      </c>
      <c r="B782" s="2">
        <v>2002</v>
      </c>
      <c r="C782" s="3">
        <v>0</v>
      </c>
      <c r="D782" s="3">
        <v>1</v>
      </c>
      <c r="E782" s="5">
        <v>7.5903799999999993E-2</v>
      </c>
      <c r="F782" s="5">
        <v>0.1873504</v>
      </c>
      <c r="G782" s="5">
        <v>4.0017799999999999E-2</v>
      </c>
      <c r="H782" s="5">
        <v>1.2015439999999999</v>
      </c>
      <c r="I782" s="9">
        <v>0.1097481</v>
      </c>
      <c r="J782" s="15"/>
      <c r="K782" s="15"/>
      <c r="L782" s="15"/>
      <c r="M782" s="15"/>
      <c r="P782" s="48">
        <v>-4.951298985559589</v>
      </c>
      <c r="Q782" s="68">
        <f t="shared" si="13"/>
        <v>7.024520696453998E-3</v>
      </c>
    </row>
    <row r="783" spans="1:17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0.1139365</v>
      </c>
      <c r="F783" s="5">
        <v>0.21111530000000001</v>
      </c>
      <c r="G783" s="5">
        <v>4.1567199999999999E-2</v>
      </c>
      <c r="H783" s="5">
        <v>2.6397810000000002</v>
      </c>
      <c r="I783" s="9">
        <v>0.1061933</v>
      </c>
      <c r="J783" s="15"/>
      <c r="K783" s="15"/>
      <c r="L783" s="15"/>
      <c r="M783" s="15"/>
      <c r="P783" s="48">
        <v>-7.2766516179866541</v>
      </c>
      <c r="Q783" s="68">
        <f t="shared" si="13"/>
        <v>6.9101925021239558E-4</v>
      </c>
    </row>
    <row r="784" spans="1:17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0.16375439999999999</v>
      </c>
      <c r="F784" s="5">
        <v>0.37028719999999998</v>
      </c>
      <c r="G784" s="5">
        <v>6.4657500000000007E-2</v>
      </c>
      <c r="H784" s="5">
        <v>4.7223680000000003</v>
      </c>
      <c r="I784" s="9">
        <v>0.47308149999999999</v>
      </c>
      <c r="J784" s="15"/>
      <c r="K784" s="15"/>
      <c r="L784" s="15"/>
      <c r="M784" s="15"/>
      <c r="P784" s="48">
        <v>-10.76357061632083</v>
      </c>
      <c r="Q784" s="68">
        <f t="shared" si="13"/>
        <v>2.1155899135134365E-5</v>
      </c>
    </row>
    <row r="785" spans="1:17" x14ac:dyDescent="0.2">
      <c r="A785" s="2">
        <v>149</v>
      </c>
      <c r="B785" s="2">
        <v>2000</v>
      </c>
      <c r="C785" s="3">
        <v>0</v>
      </c>
      <c r="D785" s="3">
        <v>1</v>
      </c>
      <c r="E785" s="5">
        <v>-2.58222E-2</v>
      </c>
      <c r="F785" s="5">
        <v>0.27768209999999999</v>
      </c>
      <c r="G785" s="5">
        <v>3.27753E-2</v>
      </c>
      <c r="H785" s="5">
        <v>1.1291420000000001</v>
      </c>
      <c r="I785" s="9">
        <v>0.3752316</v>
      </c>
      <c r="J785" s="15"/>
      <c r="K785" s="15"/>
      <c r="L785" s="15"/>
      <c r="M785" s="15"/>
      <c r="P785" s="48">
        <v>-4.786959607599016</v>
      </c>
      <c r="Q785" s="68">
        <f t="shared" si="13"/>
        <v>8.2688254172579041E-3</v>
      </c>
    </row>
    <row r="786" spans="1:17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0.1003028</v>
      </c>
      <c r="F786" s="5">
        <v>0.2971819</v>
      </c>
      <c r="G786" s="5">
        <v>5.3399700000000001E-2</v>
      </c>
      <c r="H786" s="5">
        <v>1.7907459999999999</v>
      </c>
      <c r="I786" s="9">
        <v>0.3775577</v>
      </c>
      <c r="J786" s="15"/>
      <c r="K786" s="15"/>
      <c r="L786" s="15"/>
      <c r="M786" s="15"/>
      <c r="P786" s="48">
        <v>-5.9809075176522697</v>
      </c>
      <c r="Q786" s="68">
        <f t="shared" si="13"/>
        <v>2.5201651000453383E-3</v>
      </c>
    </row>
    <row r="787" spans="1:17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0.1310132</v>
      </c>
      <c r="F787" s="5">
        <v>0.31918390000000002</v>
      </c>
      <c r="G787" s="5">
        <v>6.7871000000000001E-2</v>
      </c>
      <c r="H787" s="5">
        <v>1.08636</v>
      </c>
      <c r="I787" s="9">
        <v>0.3352734</v>
      </c>
      <c r="J787" s="15"/>
      <c r="K787" s="15"/>
      <c r="L787" s="15"/>
      <c r="M787" s="15"/>
      <c r="P787" s="48">
        <v>-5.019630592418177</v>
      </c>
      <c r="Q787" s="68">
        <f t="shared" si="13"/>
        <v>6.5636014247403554E-3</v>
      </c>
    </row>
    <row r="788" spans="1:17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0.17005329999999999</v>
      </c>
      <c r="F788" s="5">
        <v>0.35495890000000002</v>
      </c>
      <c r="G788" s="5">
        <v>4.6871400000000001E-2</v>
      </c>
      <c r="H788" s="5">
        <v>1.21245</v>
      </c>
      <c r="I788" s="9">
        <v>0.32686219999999999</v>
      </c>
      <c r="J788" s="15"/>
      <c r="K788" s="15"/>
      <c r="L788" s="15"/>
      <c r="M788" s="15"/>
      <c r="P788" s="48">
        <v>-5.0936417970734791</v>
      </c>
      <c r="Q788" s="68">
        <f t="shared" si="13"/>
        <v>6.0982179786814176E-3</v>
      </c>
    </row>
    <row r="789" spans="1:17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0.18051809999999999</v>
      </c>
      <c r="F789" s="5">
        <v>0.40359349999999999</v>
      </c>
      <c r="G789" s="5">
        <v>5.40898E-2</v>
      </c>
      <c r="H789" s="5">
        <v>1.4561839999999999</v>
      </c>
      <c r="I789" s="9">
        <v>0.34494730000000001</v>
      </c>
      <c r="J789" s="15"/>
      <c r="K789" s="15"/>
      <c r="L789" s="15"/>
      <c r="M789" s="15"/>
      <c r="P789" s="48">
        <v>-5.5949660025952532</v>
      </c>
      <c r="Q789" s="68">
        <f t="shared" si="13"/>
        <v>3.7027642670710023E-3</v>
      </c>
    </row>
    <row r="790" spans="1:17" x14ac:dyDescent="0.2">
      <c r="A790" s="2">
        <v>150</v>
      </c>
      <c r="B790" s="2">
        <v>1999</v>
      </c>
      <c r="C790" s="3">
        <v>0</v>
      </c>
      <c r="D790" s="3">
        <v>1</v>
      </c>
      <c r="E790" s="5">
        <v>6.17826E-2</v>
      </c>
      <c r="F790" s="5">
        <v>0.1180987</v>
      </c>
      <c r="G790" s="5">
        <v>6.8647700000000006E-2</v>
      </c>
      <c r="H790" s="5">
        <v>1.2461580000000001</v>
      </c>
      <c r="I790" s="9">
        <v>0.53322539999999996</v>
      </c>
      <c r="J790" s="15"/>
      <c r="K790" s="15"/>
      <c r="L790" s="15"/>
      <c r="M790" s="15"/>
      <c r="P790" s="48">
        <v>-4.8941272048403306</v>
      </c>
      <c r="Q790" s="68">
        <f t="shared" si="13"/>
        <v>7.4347543836607872E-3</v>
      </c>
    </row>
    <row r="791" spans="1:17" x14ac:dyDescent="0.2">
      <c r="A791" s="2">
        <v>150</v>
      </c>
      <c r="B791" s="2">
        <v>2000</v>
      </c>
      <c r="C791" s="3">
        <v>0</v>
      </c>
      <c r="D791" s="3">
        <v>1</v>
      </c>
      <c r="E791" s="5">
        <v>5.1327499999999998E-2</v>
      </c>
      <c r="F791" s="5">
        <v>0.1018237</v>
      </c>
      <c r="G791" s="5">
        <v>5.2602500000000003E-2</v>
      </c>
      <c r="H791" s="5">
        <v>0.93727689999999997</v>
      </c>
      <c r="I791" s="9">
        <v>0.4051245</v>
      </c>
      <c r="J791" s="15"/>
      <c r="K791" s="15"/>
      <c r="L791" s="15"/>
      <c r="M791" s="15"/>
      <c r="P791" s="48">
        <v>-4.3336059925763522</v>
      </c>
      <c r="Q791" s="68">
        <f t="shared" si="13"/>
        <v>1.2950241792036479E-2</v>
      </c>
    </row>
    <row r="792" spans="1:17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0.18775710000000001</v>
      </c>
      <c r="F792" s="5">
        <v>0.15875059999999999</v>
      </c>
      <c r="G792" s="5">
        <v>3.6897100000000002E-2</v>
      </c>
      <c r="H792" s="5">
        <v>1.272875</v>
      </c>
      <c r="I792" s="9">
        <v>0.27828750000000002</v>
      </c>
      <c r="J792" s="15"/>
      <c r="K792" s="15"/>
      <c r="L792" s="15"/>
      <c r="M792" s="15"/>
      <c r="P792" s="48">
        <v>-4.8476247623776301</v>
      </c>
      <c r="Q792" s="68">
        <f t="shared" si="13"/>
        <v>7.785898012228001E-3</v>
      </c>
    </row>
    <row r="793" spans="1:17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0.17462520000000001</v>
      </c>
      <c r="F793" s="5">
        <v>0.21435389999999999</v>
      </c>
      <c r="G793" s="5">
        <v>6.0322599999999997E-2</v>
      </c>
      <c r="H793" s="5">
        <v>1.611853</v>
      </c>
      <c r="I793" s="9">
        <v>0.29473120000000003</v>
      </c>
      <c r="J793" s="15"/>
      <c r="K793" s="15"/>
      <c r="L793" s="15"/>
      <c r="M793" s="15"/>
      <c r="P793" s="48">
        <v>-5.6512986604106858</v>
      </c>
      <c r="Q793" s="68">
        <f t="shared" si="13"/>
        <v>3.5006540514968161E-3</v>
      </c>
    </row>
    <row r="794" spans="1:17" x14ac:dyDescent="0.2">
      <c r="A794" s="2">
        <v>151</v>
      </c>
      <c r="B794" s="2">
        <v>2002</v>
      </c>
      <c r="C794" s="3">
        <v>0</v>
      </c>
      <c r="D794" s="3">
        <v>1</v>
      </c>
      <c r="E794" s="5">
        <v>-1.8431999999999999E-3</v>
      </c>
      <c r="F794" s="5">
        <v>0.32800990000000002</v>
      </c>
      <c r="G794" s="5">
        <v>3.3257700000000001E-2</v>
      </c>
      <c r="H794" s="5">
        <v>0.78019070000000001</v>
      </c>
      <c r="I794" s="9">
        <v>0.1300288</v>
      </c>
      <c r="J794" s="15"/>
      <c r="K794" s="15"/>
      <c r="L794" s="15"/>
      <c r="M794" s="15"/>
      <c r="P794" s="48">
        <v>-4.4499313901793878</v>
      </c>
      <c r="Q794" s="68">
        <f t="shared" si="13"/>
        <v>1.1544535382123616E-2</v>
      </c>
    </row>
    <row r="795" spans="1:17" x14ac:dyDescent="0.2">
      <c r="A795" s="2">
        <v>151</v>
      </c>
      <c r="B795" s="2">
        <v>2003</v>
      </c>
      <c r="C795" s="3">
        <v>0</v>
      </c>
      <c r="D795" s="3">
        <v>1</v>
      </c>
      <c r="E795" s="5">
        <v>6.8199999999999999E-4</v>
      </c>
      <c r="F795" s="5">
        <v>0.2988169</v>
      </c>
      <c r="G795" s="5">
        <v>5.7078700000000003E-2</v>
      </c>
      <c r="H795" s="5">
        <v>0.72032260000000004</v>
      </c>
      <c r="I795" s="9">
        <v>0.14201449999999999</v>
      </c>
      <c r="J795" s="15"/>
      <c r="K795" s="15"/>
      <c r="L795" s="15"/>
      <c r="M795" s="15"/>
      <c r="P795" s="48">
        <v>-4.4941500389380256</v>
      </c>
      <c r="Q795" s="68">
        <f t="shared" si="13"/>
        <v>1.1050691837380479E-2</v>
      </c>
    </row>
    <row r="796" spans="1:17" x14ac:dyDescent="0.2">
      <c r="A796" s="2">
        <v>151</v>
      </c>
      <c r="B796" s="2">
        <v>2004</v>
      </c>
      <c r="C796" s="3">
        <v>0</v>
      </c>
      <c r="D796" s="3">
        <v>1</v>
      </c>
      <c r="E796" s="5">
        <v>3.7843E-3</v>
      </c>
      <c r="F796" s="5">
        <v>0.26486090000000001</v>
      </c>
      <c r="G796" s="5">
        <v>4.6356099999999997E-2</v>
      </c>
      <c r="H796" s="5">
        <v>0.7532702</v>
      </c>
      <c r="I796" s="9">
        <v>0.13036400000000001</v>
      </c>
      <c r="J796" s="15"/>
      <c r="K796" s="15"/>
      <c r="L796" s="15"/>
      <c r="M796" s="15"/>
      <c r="P796" s="48">
        <v>-4.417446104801301</v>
      </c>
      <c r="Q796" s="68">
        <f t="shared" si="13"/>
        <v>1.1921176667304452E-2</v>
      </c>
    </row>
    <row r="797" spans="1:17" x14ac:dyDescent="0.2">
      <c r="A797" s="2">
        <v>152</v>
      </c>
      <c r="B797" s="2">
        <v>1999</v>
      </c>
      <c r="C797" s="3">
        <v>0</v>
      </c>
      <c r="D797" s="3">
        <v>1</v>
      </c>
      <c r="E797" s="5">
        <v>8.8183200000000003E-2</v>
      </c>
      <c r="F797" s="5">
        <v>0.27482529999999999</v>
      </c>
      <c r="G797" s="5">
        <v>5.1450500000000003E-2</v>
      </c>
      <c r="H797" s="5">
        <v>0.82378130000000005</v>
      </c>
      <c r="I797" s="9">
        <v>0.48847160000000001</v>
      </c>
      <c r="J797" s="15"/>
      <c r="K797" s="15"/>
      <c r="L797" s="15"/>
      <c r="M797" s="15"/>
      <c r="P797" s="48">
        <v>-4.3281487685926816</v>
      </c>
      <c r="Q797" s="68">
        <f t="shared" si="13"/>
        <v>1.3020184668216977E-2</v>
      </c>
    </row>
    <row r="798" spans="1:17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0.1254354</v>
      </c>
      <c r="F798" s="5">
        <v>0.27792630000000002</v>
      </c>
      <c r="G798" s="5">
        <v>4.3679900000000001E-2</v>
      </c>
      <c r="H798" s="5">
        <v>0.78375939999999999</v>
      </c>
      <c r="I798" s="9">
        <v>0.46170450000000002</v>
      </c>
      <c r="J798" s="15"/>
      <c r="K798" s="15"/>
      <c r="L798" s="15"/>
      <c r="M798" s="15"/>
      <c r="P798" s="48">
        <v>-4.207872728655822</v>
      </c>
      <c r="Q798" s="68">
        <f t="shared" si="13"/>
        <v>1.4659874821774299E-2</v>
      </c>
    </row>
    <row r="799" spans="1:17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0.176702</v>
      </c>
      <c r="F799" s="5">
        <v>0.1595393</v>
      </c>
      <c r="G799" s="5">
        <v>2.64297E-2</v>
      </c>
      <c r="H799" s="5">
        <v>0.72394639999999999</v>
      </c>
      <c r="I799" s="9">
        <v>0.40360620000000003</v>
      </c>
      <c r="J799" s="15"/>
      <c r="K799" s="15"/>
      <c r="L799" s="15"/>
      <c r="M799" s="15"/>
      <c r="P799" s="48">
        <v>-3.8171927987465839</v>
      </c>
      <c r="Q799" s="68">
        <f t="shared" si="13"/>
        <v>2.1516311418806174E-2</v>
      </c>
    </row>
    <row r="800" spans="1:17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0.1660808</v>
      </c>
      <c r="F800" s="5">
        <v>0.19451570000000001</v>
      </c>
      <c r="G800" s="5">
        <v>5.5505100000000002E-2</v>
      </c>
      <c r="H800" s="5">
        <v>0.84549890000000005</v>
      </c>
      <c r="I800" s="9">
        <v>0.49391849999999998</v>
      </c>
      <c r="J800" s="15"/>
      <c r="K800" s="15"/>
      <c r="L800" s="15"/>
      <c r="M800" s="15"/>
      <c r="P800" s="48">
        <v>-4.2427627226855504</v>
      </c>
      <c r="Q800" s="68">
        <f t="shared" si="13"/>
        <v>1.4164331707198273E-2</v>
      </c>
    </row>
    <row r="801" spans="1:17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0.21397179999999999</v>
      </c>
      <c r="F801" s="5">
        <v>0.20724329999999999</v>
      </c>
      <c r="G801" s="5">
        <v>4.77811E-2</v>
      </c>
      <c r="H801" s="5">
        <v>0.89730069999999995</v>
      </c>
      <c r="I801" s="9">
        <v>0.3303797</v>
      </c>
      <c r="J801" s="15"/>
      <c r="K801" s="15"/>
      <c r="L801" s="15"/>
      <c r="M801" s="15"/>
      <c r="P801" s="48">
        <v>-4.3635380535247998</v>
      </c>
      <c r="Q801" s="68">
        <f t="shared" si="13"/>
        <v>1.2573159642668408E-2</v>
      </c>
    </row>
    <row r="802" spans="1:17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0.34087509999999999</v>
      </c>
      <c r="F802" s="5">
        <v>0.194938</v>
      </c>
      <c r="G802" s="5">
        <v>5.5754600000000001E-2</v>
      </c>
      <c r="H802" s="5">
        <v>1.544953</v>
      </c>
      <c r="I802" s="9">
        <v>0.4164756</v>
      </c>
      <c r="J802" s="15"/>
      <c r="K802" s="15"/>
      <c r="L802" s="15"/>
      <c r="M802" s="15"/>
      <c r="P802" s="48">
        <v>-5.3355755099611812</v>
      </c>
      <c r="Q802" s="68">
        <f t="shared" si="13"/>
        <v>4.7940434399876596E-3</v>
      </c>
    </row>
    <row r="803" spans="1:17" x14ac:dyDescent="0.2">
      <c r="A803" s="2">
        <v>153</v>
      </c>
      <c r="B803" s="2">
        <v>1999</v>
      </c>
      <c r="C803" s="3">
        <v>0</v>
      </c>
      <c r="D803" s="3">
        <v>1</v>
      </c>
      <c r="E803" s="5">
        <v>4.3567599999999998E-2</v>
      </c>
      <c r="F803" s="5">
        <v>0.27154260000000002</v>
      </c>
      <c r="G803" s="5">
        <v>4.64375E-2</v>
      </c>
      <c r="H803" s="5">
        <v>1.535566</v>
      </c>
      <c r="I803" s="9">
        <v>0.1785764</v>
      </c>
      <c r="J803" s="15"/>
      <c r="K803" s="15"/>
      <c r="L803" s="15"/>
      <c r="M803" s="15"/>
      <c r="P803" s="48">
        <v>-5.628107894357246</v>
      </c>
      <c r="Q803" s="68">
        <f t="shared" si="13"/>
        <v>3.582491330663152E-3</v>
      </c>
    </row>
    <row r="804" spans="1:17" x14ac:dyDescent="0.2">
      <c r="A804" s="2">
        <v>154</v>
      </c>
      <c r="B804" s="2">
        <v>1995</v>
      </c>
      <c r="C804" s="3">
        <v>0</v>
      </c>
      <c r="D804" s="3">
        <v>1</v>
      </c>
      <c r="E804" s="5">
        <v>-4.9915500000000002E-2</v>
      </c>
      <c r="F804" s="5">
        <v>-2.4221699999999999E-2</v>
      </c>
      <c r="G804" s="5">
        <v>6.1810499999999997E-2</v>
      </c>
      <c r="H804" s="5">
        <v>0.49300539999999998</v>
      </c>
      <c r="I804" s="9">
        <v>0.1711771</v>
      </c>
      <c r="J804" s="15"/>
      <c r="K804" s="15"/>
      <c r="L804" s="15"/>
      <c r="M804" s="15"/>
      <c r="P804" s="48">
        <v>-3.7029385224182163</v>
      </c>
      <c r="Q804" s="68">
        <f t="shared" si="13"/>
        <v>2.4057930840378092E-2</v>
      </c>
    </row>
    <row r="805" spans="1:17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-5.02195E-2</v>
      </c>
      <c r="F805" s="5">
        <v>-5.7494E-3</v>
      </c>
      <c r="G805" s="5">
        <v>4.5847300000000001E-2</v>
      </c>
      <c r="H805" s="5">
        <v>0.56884880000000004</v>
      </c>
      <c r="I805" s="9">
        <v>0.16718910000000001</v>
      </c>
      <c r="J805" s="15"/>
      <c r="K805" s="15"/>
      <c r="L805" s="15"/>
      <c r="M805" s="15"/>
      <c r="P805" s="48">
        <v>-3.7255679789007785</v>
      </c>
      <c r="Q805" s="68">
        <f t="shared" si="13"/>
        <v>2.3532294210177003E-2</v>
      </c>
    </row>
    <row r="806" spans="1:17" x14ac:dyDescent="0.2">
      <c r="A806" s="2">
        <v>154</v>
      </c>
      <c r="B806" s="2">
        <v>1997</v>
      </c>
      <c r="C806" s="3">
        <v>0</v>
      </c>
      <c r="D806" s="3">
        <v>1</v>
      </c>
      <c r="E806" s="5">
        <v>-6.4973699999999995E-2</v>
      </c>
      <c r="F806" s="5">
        <v>-9.5186000000000003E-3</v>
      </c>
      <c r="G806" s="5">
        <v>5.5564500000000003E-2</v>
      </c>
      <c r="H806" s="5">
        <v>0.65578800000000004</v>
      </c>
      <c r="I806" s="9">
        <v>0.18185809999999999</v>
      </c>
      <c r="J806" s="15"/>
      <c r="K806" s="15"/>
      <c r="L806" s="15"/>
      <c r="M806" s="15"/>
      <c r="P806" s="48">
        <v>-3.9333847854218207</v>
      </c>
      <c r="Q806" s="68">
        <f t="shared" si="13"/>
        <v>1.9201384167553598E-2</v>
      </c>
    </row>
    <row r="807" spans="1:17" x14ac:dyDescent="0.2">
      <c r="A807" s="2">
        <v>154</v>
      </c>
      <c r="B807" s="2">
        <v>1998</v>
      </c>
      <c r="C807" s="3">
        <v>0</v>
      </c>
      <c r="D807" s="3">
        <v>1</v>
      </c>
      <c r="E807" s="5">
        <v>-1.2114099999999999E-2</v>
      </c>
      <c r="F807" s="5">
        <v>-8.2942999999999992E-3</v>
      </c>
      <c r="G807" s="5">
        <v>3.0300500000000001E-2</v>
      </c>
      <c r="H807" s="5">
        <v>0.62368469999999998</v>
      </c>
      <c r="I807" s="9">
        <v>0.1624302</v>
      </c>
      <c r="J807" s="15"/>
      <c r="K807" s="15"/>
      <c r="L807" s="15"/>
      <c r="M807" s="15"/>
      <c r="P807" s="48">
        <v>-3.6720524388655331</v>
      </c>
      <c r="Q807" s="68">
        <f t="shared" si="13"/>
        <v>2.4793869515779911E-2</v>
      </c>
    </row>
    <row r="808" spans="1:17" x14ac:dyDescent="0.2">
      <c r="A808" s="2">
        <v>154</v>
      </c>
      <c r="B808" s="2">
        <v>1999</v>
      </c>
      <c r="C808" s="3">
        <v>0</v>
      </c>
      <c r="D808" s="3">
        <v>1</v>
      </c>
      <c r="E808" s="5">
        <v>-8.7417999999999992E-3</v>
      </c>
      <c r="F808" s="5">
        <v>1.8074900000000001E-2</v>
      </c>
      <c r="G808" s="5">
        <v>3.6568400000000001E-2</v>
      </c>
      <c r="H808" s="5">
        <v>0.31043730000000003</v>
      </c>
      <c r="I808" s="9">
        <v>0.14081840000000001</v>
      </c>
      <c r="J808" s="15"/>
      <c r="K808" s="15"/>
      <c r="L808" s="15"/>
      <c r="M808" s="15"/>
      <c r="P808" s="48">
        <v>-3.2733386838883853</v>
      </c>
      <c r="Q808" s="68">
        <f t="shared" si="13"/>
        <v>3.6497240957450251E-2</v>
      </c>
    </row>
    <row r="809" spans="1:17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-2.43752E-2</v>
      </c>
      <c r="F809" s="5">
        <v>-2.7536000000000001E-3</v>
      </c>
      <c r="G809" s="5">
        <v>3.55882E-2</v>
      </c>
      <c r="H809" s="5">
        <v>0.32979429999999998</v>
      </c>
      <c r="I809" s="9">
        <v>0.25136639999999999</v>
      </c>
      <c r="J809" s="15"/>
      <c r="K809" s="15"/>
      <c r="L809" s="15"/>
      <c r="M809" s="15"/>
      <c r="P809" s="48">
        <v>-3.2040293341329082</v>
      </c>
      <c r="Q809" s="68">
        <f t="shared" si="13"/>
        <v>3.9014373064953291E-2</v>
      </c>
    </row>
    <row r="810" spans="1:17" x14ac:dyDescent="0.2">
      <c r="A810" s="2">
        <v>154</v>
      </c>
      <c r="B810" s="2">
        <v>2001</v>
      </c>
      <c r="C810" s="3">
        <v>0</v>
      </c>
      <c r="D810" s="3">
        <v>1</v>
      </c>
      <c r="E810" s="5">
        <v>-1.30177E-2</v>
      </c>
      <c r="F810" s="5">
        <v>-5.7533300000000002E-2</v>
      </c>
      <c r="G810" s="5">
        <v>2.9693000000000001E-2</v>
      </c>
      <c r="H810" s="5">
        <v>0.2320295</v>
      </c>
      <c r="I810" s="9">
        <v>0.24044509999999999</v>
      </c>
      <c r="J810" s="15"/>
      <c r="K810" s="15"/>
      <c r="L810" s="15"/>
      <c r="M810" s="15"/>
      <c r="P810" s="48">
        <v>-2.9234869498547269</v>
      </c>
      <c r="Q810" s="68">
        <f t="shared" si="13"/>
        <v>5.1004656960860088E-2</v>
      </c>
    </row>
    <row r="811" spans="1:17" x14ac:dyDescent="0.2">
      <c r="A811" s="2">
        <v>154</v>
      </c>
      <c r="B811" s="2">
        <v>2002</v>
      </c>
      <c r="C811" s="3">
        <v>0</v>
      </c>
      <c r="D811" s="3">
        <v>1</v>
      </c>
      <c r="E811" s="5">
        <v>2.28258E-2</v>
      </c>
      <c r="F811" s="5">
        <v>-0.1552153</v>
      </c>
      <c r="G811" s="5">
        <v>-1.2479499999999999E-2</v>
      </c>
      <c r="H811" s="5">
        <v>0.13682620000000001</v>
      </c>
      <c r="I811" s="9">
        <v>0.15771850000000001</v>
      </c>
      <c r="J811" s="15"/>
      <c r="K811" s="15"/>
      <c r="L811" s="15"/>
      <c r="M811" s="15"/>
      <c r="P811" s="48">
        <v>-2.3288140693481836</v>
      </c>
      <c r="Q811" s="68">
        <f t="shared" si="13"/>
        <v>8.8764540956107585E-2</v>
      </c>
    </row>
    <row r="812" spans="1:17" x14ac:dyDescent="0.2">
      <c r="A812" s="2">
        <v>154</v>
      </c>
      <c r="B812" s="2">
        <v>2003</v>
      </c>
      <c r="C812" s="3">
        <v>0</v>
      </c>
      <c r="D812" s="3">
        <v>1</v>
      </c>
      <c r="E812" s="5">
        <v>9.65728E-2</v>
      </c>
      <c r="F812" s="5">
        <v>-0.13058439999999999</v>
      </c>
      <c r="G812" s="5">
        <v>3.9275299999999999E-2</v>
      </c>
      <c r="H812" s="5">
        <v>0.15398909999999999</v>
      </c>
      <c r="I812" s="9">
        <v>0.1202529</v>
      </c>
      <c r="J812" s="15"/>
      <c r="K812" s="15"/>
      <c r="L812" s="15"/>
      <c r="M812" s="15"/>
      <c r="P812" s="48">
        <v>-2.7986258482419224</v>
      </c>
      <c r="Q812" s="68">
        <f t="shared" si="13"/>
        <v>5.7398477655610618E-2</v>
      </c>
    </row>
    <row r="813" spans="1:17" x14ac:dyDescent="0.2">
      <c r="A813" s="2">
        <v>154</v>
      </c>
      <c r="B813" s="2">
        <v>2004</v>
      </c>
      <c r="C813" s="3">
        <v>0</v>
      </c>
      <c r="D813" s="3">
        <v>1</v>
      </c>
      <c r="E813" s="5">
        <v>0.11229740000000001</v>
      </c>
      <c r="F813" s="5">
        <v>-9.8862500000000006E-2</v>
      </c>
      <c r="G813" s="5">
        <v>2.8629999999999999E-2</v>
      </c>
      <c r="H813" s="5">
        <v>0.1735197</v>
      </c>
      <c r="I813" s="9">
        <v>0.13535730000000001</v>
      </c>
      <c r="J813" s="15"/>
      <c r="K813" s="15"/>
      <c r="L813" s="15"/>
      <c r="M813" s="15"/>
      <c r="P813" s="48">
        <v>-2.7748449232289767</v>
      </c>
      <c r="Q813" s="68">
        <f t="shared" si="13"/>
        <v>5.8698742893643324E-2</v>
      </c>
    </row>
    <row r="814" spans="1:17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0.23832249999999999</v>
      </c>
      <c r="F814" s="5">
        <v>0.40608100000000003</v>
      </c>
      <c r="G814" s="5">
        <v>5.85706E-2</v>
      </c>
      <c r="H814" s="5">
        <v>0.70600010000000002</v>
      </c>
      <c r="I814" s="9">
        <v>0.2910722</v>
      </c>
      <c r="J814" s="15"/>
      <c r="K814" s="15"/>
      <c r="L814" s="15"/>
      <c r="M814" s="15"/>
      <c r="P814" s="48">
        <v>-4.4483723238332651</v>
      </c>
      <c r="Q814" s="68">
        <f t="shared" si="13"/>
        <v>1.1562339847237419E-2</v>
      </c>
    </row>
    <row r="815" spans="1:17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0.1807539</v>
      </c>
      <c r="F815" s="5">
        <v>0.38971709999999998</v>
      </c>
      <c r="G815" s="5">
        <v>4.5145699999999997E-2</v>
      </c>
      <c r="H815" s="5">
        <v>0.42661070000000001</v>
      </c>
      <c r="I815" s="9">
        <v>0.3190963</v>
      </c>
      <c r="J815" s="15"/>
      <c r="K815" s="15"/>
      <c r="L815" s="15"/>
      <c r="M815" s="15"/>
      <c r="P815" s="48">
        <v>-3.8784488806418245</v>
      </c>
      <c r="Q815" s="68">
        <f t="shared" si="13"/>
        <v>2.0263768794438912E-2</v>
      </c>
    </row>
    <row r="816" spans="1:17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0.1356193</v>
      </c>
      <c r="F816" s="5">
        <v>0.39585730000000002</v>
      </c>
      <c r="G816" s="5">
        <v>4.9516400000000002E-2</v>
      </c>
      <c r="H816" s="5">
        <v>0.64591270000000001</v>
      </c>
      <c r="I816" s="9">
        <v>0.30855510000000003</v>
      </c>
      <c r="J816" s="15"/>
      <c r="K816" s="15"/>
      <c r="L816" s="15"/>
      <c r="M816" s="15"/>
      <c r="P816" s="48">
        <v>-4.2970522814080878</v>
      </c>
      <c r="Q816" s="68">
        <f t="shared" si="13"/>
        <v>1.3425906331673464E-2</v>
      </c>
    </row>
    <row r="817" spans="1:17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0.1919167</v>
      </c>
      <c r="F817" s="5">
        <v>0.41049239999999998</v>
      </c>
      <c r="G817" s="5">
        <v>5.36839E-2</v>
      </c>
      <c r="H817" s="5">
        <v>0.66853390000000001</v>
      </c>
      <c r="I817" s="9">
        <v>0.33638249999999997</v>
      </c>
      <c r="J817" s="15"/>
      <c r="K817" s="15"/>
      <c r="L817" s="15"/>
      <c r="M817" s="15"/>
      <c r="P817" s="48">
        <v>-4.3471423592718814</v>
      </c>
      <c r="Q817" s="68">
        <f t="shared" si="13"/>
        <v>1.277834863402684E-2</v>
      </c>
    </row>
    <row r="818" spans="1:17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0.2296241</v>
      </c>
      <c r="F818" s="5">
        <v>0.42804389999999998</v>
      </c>
      <c r="G818" s="5">
        <v>4.16785E-2</v>
      </c>
      <c r="H818" s="5">
        <v>0.88645609999999997</v>
      </c>
      <c r="I818" s="9">
        <v>0.2124635</v>
      </c>
      <c r="J818" s="15"/>
      <c r="K818" s="15"/>
      <c r="L818" s="15"/>
      <c r="M818" s="15"/>
      <c r="P818" s="48">
        <v>-4.6850793505424591</v>
      </c>
      <c r="Q818" s="68">
        <f t="shared" si="13"/>
        <v>9.1475518020939922E-3</v>
      </c>
    </row>
    <row r="819" spans="1:17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0.53121439999999998</v>
      </c>
      <c r="F819" s="5">
        <v>0.5468807</v>
      </c>
      <c r="G819" s="5">
        <v>3.3623599999999997E-2</v>
      </c>
      <c r="H819" s="5">
        <v>1.120112</v>
      </c>
      <c r="I819" s="9">
        <v>0.23181099999999999</v>
      </c>
      <c r="J819" s="15"/>
      <c r="K819" s="15"/>
      <c r="L819" s="15"/>
      <c r="M819" s="15"/>
      <c r="P819" s="48">
        <v>-5.0288232817030449</v>
      </c>
      <c r="Q819" s="68">
        <f t="shared" si="13"/>
        <v>6.5039313891786851E-3</v>
      </c>
    </row>
    <row r="820" spans="1:17" x14ac:dyDescent="0.2">
      <c r="A820" s="2">
        <v>156</v>
      </c>
      <c r="B820" s="2">
        <v>1999</v>
      </c>
      <c r="C820" s="3">
        <v>0</v>
      </c>
      <c r="D820" s="3">
        <v>1</v>
      </c>
      <c r="E820" s="5">
        <v>0.2430464</v>
      </c>
      <c r="F820" s="5">
        <v>-0.23028380000000001</v>
      </c>
      <c r="G820" s="5">
        <v>6.6599500000000006E-2</v>
      </c>
      <c r="H820" s="5">
        <v>2.8981309999999998</v>
      </c>
      <c r="I820" s="9">
        <v>0.1867915</v>
      </c>
      <c r="J820" s="15"/>
      <c r="K820" s="15"/>
      <c r="L820" s="15"/>
      <c r="M820" s="15"/>
      <c r="P820" s="48">
        <v>-7.1433351890797097</v>
      </c>
      <c r="Q820" s="68">
        <f t="shared" si="13"/>
        <v>7.8948873757934577E-4</v>
      </c>
    </row>
    <row r="821" spans="1:17" x14ac:dyDescent="0.2">
      <c r="A821" s="2">
        <v>156</v>
      </c>
      <c r="B821" s="2">
        <v>2000</v>
      </c>
      <c r="C821" s="3">
        <v>0</v>
      </c>
      <c r="D821" s="3">
        <v>1</v>
      </c>
      <c r="E821" s="5">
        <v>0.1613484</v>
      </c>
      <c r="F821" s="5">
        <v>-0.11420370000000001</v>
      </c>
      <c r="G821" s="5">
        <v>6.1572799999999997E-2</v>
      </c>
      <c r="H821" s="5">
        <v>4.1519310000000003</v>
      </c>
      <c r="I821" s="9">
        <v>0.2017516</v>
      </c>
      <c r="J821" s="15"/>
      <c r="K821" s="15"/>
      <c r="L821" s="15"/>
      <c r="M821" s="15"/>
      <c r="P821" s="48">
        <v>-9.2945382539091987</v>
      </c>
      <c r="Q821" s="68">
        <f t="shared" si="13"/>
        <v>9.1916484109399302E-5</v>
      </c>
    </row>
    <row r="822" spans="1:17" x14ac:dyDescent="0.2">
      <c r="A822" s="2">
        <v>156</v>
      </c>
      <c r="B822" s="2">
        <v>2001</v>
      </c>
      <c r="C822" s="3">
        <v>0</v>
      </c>
      <c r="D822" s="3">
        <v>1</v>
      </c>
      <c r="E822" s="5">
        <v>0.25399189999999999</v>
      </c>
      <c r="F822" s="5">
        <v>-2.0075000000000002E-3</v>
      </c>
      <c r="G822" s="5">
        <v>7.5248499999999996E-2</v>
      </c>
      <c r="H822" s="5">
        <v>5.2009550000000004</v>
      </c>
      <c r="I822" s="9">
        <v>0.21131369999999999</v>
      </c>
      <c r="J822" s="15"/>
      <c r="K822" s="15"/>
      <c r="L822" s="15"/>
      <c r="M822" s="15"/>
      <c r="P822" s="48">
        <v>-11.194465175427348</v>
      </c>
      <c r="Q822" s="68">
        <f t="shared" si="13"/>
        <v>1.3749901116250169E-5</v>
      </c>
    </row>
    <row r="823" spans="1:17" x14ac:dyDescent="0.2">
      <c r="A823" s="2">
        <v>156</v>
      </c>
      <c r="B823" s="2">
        <v>2002</v>
      </c>
      <c r="C823" s="3">
        <v>0</v>
      </c>
      <c r="D823" s="3">
        <v>1</v>
      </c>
      <c r="E823" s="5">
        <v>0.15427660000000001</v>
      </c>
      <c r="F823" s="5">
        <v>8.9819700000000002E-2</v>
      </c>
      <c r="G823" s="5">
        <v>7.3549699999999996E-2</v>
      </c>
      <c r="H823" s="5">
        <v>3.1535679999999999</v>
      </c>
      <c r="I823" s="9">
        <v>0.20387669999999999</v>
      </c>
      <c r="J823" s="15"/>
      <c r="K823" s="15"/>
      <c r="L823" s="15"/>
      <c r="M823" s="15"/>
      <c r="P823" s="48">
        <v>-8.0976278234763264</v>
      </c>
      <c r="Q823" s="68">
        <f t="shared" si="13"/>
        <v>3.0416749519829729E-4</v>
      </c>
    </row>
    <row r="824" spans="1:17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0.24671180000000001</v>
      </c>
      <c r="F824" s="5">
        <v>0.19491559999999999</v>
      </c>
      <c r="G824" s="5">
        <v>7.5855000000000006E-2</v>
      </c>
      <c r="H824" s="5">
        <v>4.855766</v>
      </c>
      <c r="I824" s="9">
        <v>0.19136909999999999</v>
      </c>
      <c r="J824" s="15"/>
      <c r="K824" s="15"/>
      <c r="L824" s="15"/>
      <c r="M824" s="15"/>
      <c r="P824" s="48">
        <v>-10.95093405597131</v>
      </c>
      <c r="Q824" s="68">
        <f t="shared" si="13"/>
        <v>1.7541315085890776E-5</v>
      </c>
    </row>
    <row r="825" spans="1:17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0.26290000000000002</v>
      </c>
      <c r="F825" s="5">
        <v>0.30000080000000001</v>
      </c>
      <c r="G825" s="5">
        <v>6.9085499999999994E-2</v>
      </c>
      <c r="H825" s="5">
        <v>8.6412289999999992</v>
      </c>
      <c r="I825" s="9">
        <v>0.20243259999999999</v>
      </c>
      <c r="J825" s="15"/>
      <c r="K825" s="15"/>
      <c r="L825" s="15"/>
      <c r="M825" s="15"/>
      <c r="P825" s="48">
        <v>-17.068496545625958</v>
      </c>
      <c r="Q825" s="68">
        <f t="shared" si="13"/>
        <v>3.8658599716925328E-8</v>
      </c>
    </row>
    <row r="826" spans="1:17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0.18014450000000001</v>
      </c>
      <c r="F826" s="5">
        <v>0.56217309999999998</v>
      </c>
      <c r="G826" s="5">
        <v>2.7098400000000002E-2</v>
      </c>
      <c r="H826" s="5">
        <v>2.6848350000000001</v>
      </c>
      <c r="I826" s="9">
        <v>0.34190910000000002</v>
      </c>
      <c r="J826" s="15"/>
      <c r="K826" s="15"/>
      <c r="L826" s="15"/>
      <c r="M826" s="15"/>
      <c r="P826" s="48">
        <v>-7.5696437298300072</v>
      </c>
      <c r="Q826" s="68">
        <f t="shared" si="13"/>
        <v>5.1561021613796474E-4</v>
      </c>
    </row>
    <row r="827" spans="1:17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0.11212419999999999</v>
      </c>
      <c r="F827" s="5">
        <v>0.5820149</v>
      </c>
      <c r="G827" s="5">
        <v>4.8610500000000001E-2</v>
      </c>
      <c r="H827" s="5">
        <v>4.1252700000000004</v>
      </c>
      <c r="I827" s="9">
        <v>0.39169589999999999</v>
      </c>
      <c r="J827" s="15"/>
      <c r="K827" s="15"/>
      <c r="L827" s="15"/>
      <c r="M827" s="15"/>
      <c r="P827" s="48">
        <v>-10.063368416658472</v>
      </c>
      <c r="Q827" s="68">
        <f t="shared" si="13"/>
        <v>4.2610450067777541E-5</v>
      </c>
    </row>
    <row r="828" spans="1:17" x14ac:dyDescent="0.2">
      <c r="A828" s="2">
        <v>157</v>
      </c>
      <c r="B828" s="2">
        <v>2001</v>
      </c>
      <c r="C828" s="3">
        <v>0</v>
      </c>
      <c r="D828" s="3">
        <v>1</v>
      </c>
      <c r="E828" s="5">
        <v>7.0382600000000003E-2</v>
      </c>
      <c r="F828" s="5">
        <v>0.56490759999999995</v>
      </c>
      <c r="G828" s="5">
        <v>4.81713E-2</v>
      </c>
      <c r="H828" s="5">
        <v>2.3772669999999998</v>
      </c>
      <c r="I828" s="9">
        <v>0.35237590000000002</v>
      </c>
      <c r="J828" s="15"/>
      <c r="K828" s="15"/>
      <c r="L828" s="15"/>
      <c r="M828" s="15"/>
      <c r="P828" s="48">
        <v>-7.2910437170191997</v>
      </c>
      <c r="Q828" s="68">
        <f t="shared" si="13"/>
        <v>6.8115198259962207E-4</v>
      </c>
    </row>
    <row r="829" spans="1:17" x14ac:dyDescent="0.2">
      <c r="A829" s="2">
        <v>157</v>
      </c>
      <c r="B829" s="2">
        <v>2002</v>
      </c>
      <c r="C829" s="3">
        <v>0</v>
      </c>
      <c r="D829" s="3">
        <v>1</v>
      </c>
      <c r="E829" s="5">
        <v>7.4827000000000001E-3</v>
      </c>
      <c r="F829" s="5">
        <v>0.25264920000000002</v>
      </c>
      <c r="G829" s="5">
        <v>4.2210200000000003E-2</v>
      </c>
      <c r="H829" s="5">
        <v>0.67355330000000002</v>
      </c>
      <c r="I829" s="9">
        <v>0.26256119999999999</v>
      </c>
      <c r="J829" s="15"/>
      <c r="K829" s="15"/>
      <c r="L829" s="15"/>
      <c r="M829" s="15"/>
      <c r="P829" s="48">
        <v>-4.1560323563360928</v>
      </c>
      <c r="Q829" s="68">
        <f t="shared" si="13"/>
        <v>1.5427857705398592E-2</v>
      </c>
    </row>
    <row r="830" spans="1:17" x14ac:dyDescent="0.2">
      <c r="A830" s="2">
        <v>157</v>
      </c>
      <c r="B830" s="2">
        <v>2003</v>
      </c>
      <c r="C830" s="3">
        <v>0</v>
      </c>
      <c r="D830" s="3">
        <v>1</v>
      </c>
      <c r="E830" s="5">
        <v>1.7457400000000001E-2</v>
      </c>
      <c r="F830" s="5">
        <v>0.30407899999999999</v>
      </c>
      <c r="G830" s="5">
        <v>4.2632700000000003E-2</v>
      </c>
      <c r="H830" s="5">
        <v>0.64459379999999999</v>
      </c>
      <c r="I830" s="9">
        <v>0.2551388</v>
      </c>
      <c r="J830" s="15"/>
      <c r="K830" s="15"/>
      <c r="L830" s="15"/>
      <c r="M830" s="15"/>
      <c r="P830" s="48">
        <v>-4.1885087994551382</v>
      </c>
      <c r="Q830" s="68">
        <f t="shared" si="13"/>
        <v>1.4942230845689795E-2</v>
      </c>
    </row>
    <row r="831" spans="1:17" x14ac:dyDescent="0.2">
      <c r="A831" s="2">
        <v>157</v>
      </c>
      <c r="B831" s="2">
        <v>2004</v>
      </c>
      <c r="C831" s="3">
        <v>0</v>
      </c>
      <c r="D831" s="3">
        <v>1</v>
      </c>
      <c r="E831" s="5">
        <v>5.6776300000000002E-2</v>
      </c>
      <c r="F831" s="5">
        <v>0.35713089999999997</v>
      </c>
      <c r="G831" s="5">
        <v>5.8945299999999999E-2</v>
      </c>
      <c r="H831" s="5">
        <v>0.92668159999999999</v>
      </c>
      <c r="I831" s="9">
        <v>0.26095449999999998</v>
      </c>
      <c r="J831" s="15"/>
      <c r="K831" s="15"/>
      <c r="L831" s="15"/>
      <c r="M831" s="15"/>
      <c r="P831" s="48">
        <v>-4.8257677363670268</v>
      </c>
      <c r="Q831" s="68">
        <f t="shared" si="13"/>
        <v>7.9565790593699136E-3</v>
      </c>
    </row>
    <row r="832" spans="1:17" x14ac:dyDescent="0.2">
      <c r="A832" s="2">
        <v>158</v>
      </c>
      <c r="B832" s="2">
        <v>1999</v>
      </c>
      <c r="C832" s="3">
        <v>0</v>
      </c>
      <c r="D832" s="3">
        <v>1</v>
      </c>
      <c r="E832" s="5">
        <v>9.2355699999999999E-2</v>
      </c>
      <c r="F832" s="5">
        <v>0.3088921</v>
      </c>
      <c r="G832" s="5">
        <v>5.5200100000000002E-2</v>
      </c>
      <c r="H832" s="5">
        <v>7.8221319999999999</v>
      </c>
      <c r="I832" s="9">
        <v>0.22692519999999999</v>
      </c>
      <c r="J832" s="15"/>
      <c r="K832" s="15"/>
      <c r="L832" s="15"/>
      <c r="M832" s="15"/>
      <c r="P832" s="48">
        <v>-15.720543112184506</v>
      </c>
      <c r="Q832" s="68">
        <f t="shared" si="13"/>
        <v>1.4881777574918183E-7</v>
      </c>
    </row>
    <row r="833" spans="1:17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0.16731219999999999</v>
      </c>
      <c r="F833" s="5">
        <v>0.15179480000000001</v>
      </c>
      <c r="G833" s="5">
        <v>5.534E-2</v>
      </c>
      <c r="H833" s="5">
        <v>6.807137</v>
      </c>
      <c r="I833" s="9">
        <v>0.13054740000000001</v>
      </c>
      <c r="J833" s="15"/>
      <c r="K833" s="15"/>
      <c r="L833" s="15"/>
      <c r="M833" s="15"/>
      <c r="P833" s="48">
        <v>-13.904417945410135</v>
      </c>
      <c r="Q833" s="68">
        <f t="shared" si="13"/>
        <v>9.149294665864444E-7</v>
      </c>
    </row>
    <row r="834" spans="1:17" x14ac:dyDescent="0.2">
      <c r="A834" s="2">
        <v>158</v>
      </c>
      <c r="B834" s="2">
        <v>2001</v>
      </c>
      <c r="C834" s="3">
        <v>0</v>
      </c>
      <c r="D834" s="3">
        <v>1</v>
      </c>
      <c r="E834" s="5">
        <v>0.1976454</v>
      </c>
      <c r="F834" s="5">
        <v>-0.26703690000000002</v>
      </c>
      <c r="G834" s="5">
        <v>-3.9538999999999998E-3</v>
      </c>
      <c r="H834" s="5">
        <v>1.1752229999999999</v>
      </c>
      <c r="I834" s="9">
        <v>0.110239</v>
      </c>
      <c r="J834" s="15"/>
      <c r="K834" s="15"/>
      <c r="L834" s="15"/>
      <c r="M834" s="15"/>
      <c r="P834" s="48">
        <v>-3.8461792665621672</v>
      </c>
      <c r="Q834" s="68">
        <f t="shared" si="13"/>
        <v>2.0914438729545053E-2</v>
      </c>
    </row>
    <row r="835" spans="1:17" x14ac:dyDescent="0.2">
      <c r="A835" s="2">
        <v>158</v>
      </c>
      <c r="B835" s="2">
        <v>2002</v>
      </c>
      <c r="C835" s="3">
        <v>0</v>
      </c>
      <c r="D835" s="3">
        <v>1</v>
      </c>
      <c r="E835" s="5">
        <v>0.21896560000000001</v>
      </c>
      <c r="F835" s="5">
        <v>-0.42107929999999999</v>
      </c>
      <c r="G835" s="5">
        <v>8.3829999999999998E-3</v>
      </c>
      <c r="H835" s="5">
        <v>0.57326509999999997</v>
      </c>
      <c r="I835" s="9">
        <v>9.4755699999999998E-2</v>
      </c>
      <c r="J835" s="15"/>
      <c r="K835" s="15"/>
      <c r="L835" s="15"/>
      <c r="M835" s="15"/>
      <c r="P835" s="48">
        <v>-2.7623672138023747</v>
      </c>
      <c r="Q835" s="68">
        <f t="shared" ref="Q835:Q898" si="14">logistic(P835)</f>
        <v>5.9391984565627234E-2</v>
      </c>
    </row>
    <row r="836" spans="1:17" x14ac:dyDescent="0.2">
      <c r="A836" s="2">
        <v>158</v>
      </c>
      <c r="B836" s="2">
        <v>2003</v>
      </c>
      <c r="C836" s="3">
        <v>0</v>
      </c>
      <c r="D836" s="3">
        <v>1</v>
      </c>
      <c r="E836" s="5">
        <v>0.13242689999999999</v>
      </c>
      <c r="F836" s="5">
        <v>-0.45475779999999999</v>
      </c>
      <c r="G836" s="5">
        <v>4.8377000000000003E-2</v>
      </c>
      <c r="H836" s="5">
        <v>2.6476069999999998</v>
      </c>
      <c r="I836" s="9">
        <v>0.1075334</v>
      </c>
      <c r="J836" s="15"/>
      <c r="K836" s="15"/>
      <c r="L836" s="15"/>
      <c r="M836" s="15"/>
      <c r="P836" s="48">
        <v>-6.3669076639239286</v>
      </c>
      <c r="Q836" s="68">
        <f t="shared" si="14"/>
        <v>1.7145173736251987E-3</v>
      </c>
    </row>
    <row r="837" spans="1:17" x14ac:dyDescent="0.2">
      <c r="A837" s="2">
        <v>158</v>
      </c>
      <c r="B837" s="2">
        <v>2004</v>
      </c>
      <c r="C837" s="3">
        <v>0</v>
      </c>
      <c r="D837" s="3">
        <v>1</v>
      </c>
      <c r="E837" s="5">
        <v>0.124177</v>
      </c>
      <c r="F837" s="5">
        <v>-0.71751759999999998</v>
      </c>
      <c r="G837" s="5">
        <v>3.6189600000000002E-2</v>
      </c>
      <c r="H837" s="5">
        <v>2.8343639999999999</v>
      </c>
      <c r="I837" s="9">
        <v>0.13527790000000001</v>
      </c>
      <c r="J837" s="15"/>
      <c r="K837" s="15"/>
      <c r="L837" s="15"/>
      <c r="M837" s="15"/>
      <c r="P837" s="48">
        <v>-6.1712004508667144</v>
      </c>
      <c r="Q837" s="68">
        <f t="shared" si="14"/>
        <v>2.0843733935113446E-3</v>
      </c>
    </row>
    <row r="838" spans="1:17" x14ac:dyDescent="0.2">
      <c r="A838" s="2">
        <v>159</v>
      </c>
      <c r="B838" s="2">
        <v>2002</v>
      </c>
      <c r="C838" s="3">
        <v>0</v>
      </c>
      <c r="D838" s="3">
        <v>1</v>
      </c>
      <c r="E838" s="5">
        <v>-3.2628400000000002E-2</v>
      </c>
      <c r="F838" s="5">
        <v>0.65311889999999995</v>
      </c>
      <c r="G838" s="5">
        <v>6.2147899999999999E-2</v>
      </c>
      <c r="H838" s="5">
        <v>3.3057989999999999</v>
      </c>
      <c r="I838" s="9">
        <v>0.46668470000000001</v>
      </c>
      <c r="J838" s="15"/>
      <c r="K838" s="15"/>
      <c r="L838" s="15"/>
      <c r="M838" s="15"/>
      <c r="P838" s="48">
        <v>-8.9826524654666482</v>
      </c>
      <c r="Q838" s="68">
        <f t="shared" si="14"/>
        <v>1.2555357137580486E-4</v>
      </c>
    </row>
    <row r="839" spans="1:17" x14ac:dyDescent="0.2">
      <c r="A839" s="2">
        <v>159</v>
      </c>
      <c r="B839" s="2">
        <v>2003</v>
      </c>
      <c r="C839" s="3">
        <v>0</v>
      </c>
      <c r="D839" s="3">
        <v>1</v>
      </c>
      <c r="E839" s="5">
        <v>-2.13536E-2</v>
      </c>
      <c r="F839" s="5">
        <v>0.62438830000000001</v>
      </c>
      <c r="G839" s="5">
        <v>8.0568000000000001E-2</v>
      </c>
      <c r="H839" s="5">
        <v>3.2201409999999999</v>
      </c>
      <c r="I839" s="9">
        <v>0.46542040000000001</v>
      </c>
      <c r="J839" s="15"/>
      <c r="K839" s="15"/>
      <c r="L839" s="15"/>
      <c r="M839" s="15"/>
      <c r="P839" s="48">
        <v>-8.9478283400227507</v>
      </c>
      <c r="Q839" s="68">
        <f t="shared" si="14"/>
        <v>1.3000230839494144E-4</v>
      </c>
    </row>
    <row r="840" spans="1:17" x14ac:dyDescent="0.2">
      <c r="A840" s="2">
        <v>159</v>
      </c>
      <c r="B840" s="2">
        <v>2004</v>
      </c>
      <c r="C840" s="3">
        <v>0</v>
      </c>
      <c r="D840" s="3">
        <v>1</v>
      </c>
      <c r="E840" s="5">
        <v>-3.6289999999999998E-4</v>
      </c>
      <c r="F840" s="5">
        <v>0.6416115</v>
      </c>
      <c r="G840" s="5">
        <v>8.21963E-2</v>
      </c>
      <c r="H840" s="5">
        <v>2.909751</v>
      </c>
      <c r="I840" s="9">
        <v>0.45115509999999998</v>
      </c>
      <c r="J840" s="15"/>
      <c r="K840" s="15"/>
      <c r="L840" s="15"/>
      <c r="M840" s="15"/>
      <c r="P840" s="48">
        <v>-8.4914034271594847</v>
      </c>
      <c r="Q840" s="68">
        <f t="shared" si="14"/>
        <v>2.0518293084518475E-4</v>
      </c>
    </row>
    <row r="841" spans="1:17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0.25902120000000001</v>
      </c>
      <c r="F841" s="5">
        <v>0.54011989999999999</v>
      </c>
      <c r="G841" s="5">
        <v>8.5756499999999999E-2</v>
      </c>
      <c r="H841" s="5">
        <v>2.1999499999999999</v>
      </c>
      <c r="I841" s="9">
        <v>0.34606779999999998</v>
      </c>
      <c r="J841" s="15"/>
      <c r="K841" s="15"/>
      <c r="L841" s="15"/>
      <c r="M841" s="15"/>
      <c r="P841" s="48">
        <v>-7.1988152733726913</v>
      </c>
      <c r="Q841" s="68">
        <f t="shared" si="14"/>
        <v>7.4691253727967666E-4</v>
      </c>
    </row>
    <row r="842" spans="1:17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0.25930429999999999</v>
      </c>
      <c r="F842" s="5">
        <v>0.62520330000000002</v>
      </c>
      <c r="G842" s="5">
        <v>6.5704299999999993E-2</v>
      </c>
      <c r="H842" s="5">
        <v>3.2303120000000001</v>
      </c>
      <c r="I842" s="9">
        <v>0.33354339999999999</v>
      </c>
      <c r="J842" s="15"/>
      <c r="K842" s="15"/>
      <c r="L842" s="15"/>
      <c r="M842" s="15"/>
      <c r="P842" s="48">
        <v>-8.8117499783107149</v>
      </c>
      <c r="Q842" s="68">
        <f t="shared" si="14"/>
        <v>1.4895013990287118E-4</v>
      </c>
    </row>
    <row r="843" spans="1:17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0.24024429999999999</v>
      </c>
      <c r="F843" s="5">
        <v>0.61565150000000002</v>
      </c>
      <c r="G843" s="5">
        <v>5.1575500000000003E-2</v>
      </c>
      <c r="H843" s="5">
        <v>2.4234200000000001</v>
      </c>
      <c r="I843" s="9">
        <v>0.33141759999999998</v>
      </c>
      <c r="J843" s="15"/>
      <c r="K843" s="15"/>
      <c r="L843" s="15"/>
      <c r="M843" s="15"/>
      <c r="P843" s="48">
        <v>-7.4082042358680935</v>
      </c>
      <c r="Q843" s="68">
        <f t="shared" si="14"/>
        <v>6.0589108814353067E-4</v>
      </c>
    </row>
    <row r="844" spans="1:17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0.1978567</v>
      </c>
      <c r="F844" s="5">
        <v>0.5510157</v>
      </c>
      <c r="G844" s="5">
        <v>-1.4895E-2</v>
      </c>
      <c r="H844" s="5">
        <v>1.5862970000000001</v>
      </c>
      <c r="I844" s="9">
        <v>0.27590379999999998</v>
      </c>
      <c r="J844" s="15"/>
      <c r="K844" s="15"/>
      <c r="L844" s="15"/>
      <c r="M844" s="15"/>
      <c r="P844" s="48">
        <v>-5.5004578335000964</v>
      </c>
      <c r="Q844" s="68">
        <f t="shared" si="14"/>
        <v>4.068282276295276E-3</v>
      </c>
    </row>
    <row r="845" spans="1:17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0.15519930000000001</v>
      </c>
      <c r="F845" s="5">
        <v>0.52467350000000001</v>
      </c>
      <c r="G845" s="5">
        <v>5.7657600000000003E-2</v>
      </c>
      <c r="H845" s="5">
        <v>1.815874</v>
      </c>
      <c r="I845" s="9">
        <v>0.26920250000000001</v>
      </c>
      <c r="J845" s="15"/>
      <c r="K845" s="15"/>
      <c r="L845" s="15"/>
      <c r="M845" s="15"/>
      <c r="P845" s="48">
        <v>-6.4301896853885516</v>
      </c>
      <c r="Q845" s="68">
        <f t="shared" si="14"/>
        <v>1.6095501768521017E-3</v>
      </c>
    </row>
    <row r="846" spans="1:17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0.17287739999999999</v>
      </c>
      <c r="F846" s="5">
        <v>0.40035179999999998</v>
      </c>
      <c r="G846" s="5">
        <v>5.36528E-2</v>
      </c>
      <c r="H846" s="5">
        <v>1.193892</v>
      </c>
      <c r="I846" s="9">
        <v>0.27031840000000001</v>
      </c>
      <c r="J846" s="15"/>
      <c r="K846" s="15"/>
      <c r="L846" s="15"/>
      <c r="M846" s="15"/>
      <c r="P846" s="48">
        <v>-5.2181862073763838</v>
      </c>
      <c r="Q846" s="68">
        <f t="shared" si="14"/>
        <v>5.3879584436833392E-3</v>
      </c>
    </row>
    <row r="847" spans="1:17" x14ac:dyDescent="0.2">
      <c r="A847" s="2">
        <v>161</v>
      </c>
      <c r="B847" s="2">
        <v>2000</v>
      </c>
      <c r="C847" s="3">
        <v>0</v>
      </c>
      <c r="D847" s="3">
        <v>1</v>
      </c>
      <c r="E847" s="5">
        <v>0.12735850000000001</v>
      </c>
      <c r="F847" s="5">
        <v>-2.8640800000000001E-2</v>
      </c>
      <c r="G847" s="5">
        <v>4.0116400000000003E-2</v>
      </c>
      <c r="H847" s="5">
        <v>0.45774350000000003</v>
      </c>
      <c r="I847" s="9">
        <v>0.2369328</v>
      </c>
      <c r="J847" s="15"/>
      <c r="K847" s="15"/>
      <c r="L847" s="15"/>
      <c r="M847" s="15"/>
      <c r="P847" s="48">
        <v>-3.3525758053081285</v>
      </c>
      <c r="Q847" s="68">
        <f t="shared" si="14"/>
        <v>3.3810917305123915E-2</v>
      </c>
    </row>
    <row r="848" spans="1:17" x14ac:dyDescent="0.2">
      <c r="A848" s="2">
        <v>161</v>
      </c>
      <c r="B848" s="2">
        <v>2001</v>
      </c>
      <c r="C848" s="3">
        <v>0</v>
      </c>
      <c r="D848" s="3">
        <v>1</v>
      </c>
      <c r="E848" s="5">
        <v>7.3953400000000002E-2</v>
      </c>
      <c r="F848" s="5">
        <v>-0.10368869999999999</v>
      </c>
      <c r="G848" s="5">
        <v>2.9429500000000001E-2</v>
      </c>
      <c r="H848" s="5">
        <v>0.41408919999999999</v>
      </c>
      <c r="I848" s="9">
        <v>0.212949</v>
      </c>
      <c r="J848" s="15"/>
      <c r="K848" s="15"/>
      <c r="L848" s="15"/>
      <c r="M848" s="15"/>
      <c r="P848" s="48">
        <v>-3.1253964369798188</v>
      </c>
      <c r="Q848" s="68">
        <f t="shared" si="14"/>
        <v>4.2071747924272318E-2</v>
      </c>
    </row>
    <row r="849" spans="1:17" x14ac:dyDescent="0.2">
      <c r="A849" s="2">
        <v>161</v>
      </c>
      <c r="B849" s="2">
        <v>2002</v>
      </c>
      <c r="C849" s="3">
        <v>0</v>
      </c>
      <c r="D849" s="3">
        <v>1</v>
      </c>
      <c r="E849" s="5">
        <v>6.6902900000000001E-2</v>
      </c>
      <c r="F849" s="5">
        <v>-0.25119710000000001</v>
      </c>
      <c r="G849" s="5">
        <v>1.9974599999999999E-2</v>
      </c>
      <c r="H849" s="5">
        <v>0.28568579999999999</v>
      </c>
      <c r="I849" s="9">
        <v>0.21228269999999999</v>
      </c>
      <c r="J849" s="15"/>
      <c r="K849" s="15"/>
      <c r="L849" s="15"/>
      <c r="M849" s="15"/>
      <c r="P849" s="48">
        <v>-2.6339977374160335</v>
      </c>
      <c r="Q849" s="68">
        <f t="shared" si="14"/>
        <v>6.6982176816600292E-2</v>
      </c>
    </row>
    <row r="850" spans="1:17" x14ac:dyDescent="0.2">
      <c r="A850" s="2">
        <v>161</v>
      </c>
      <c r="B850" s="2">
        <v>2003</v>
      </c>
      <c r="C850" s="3">
        <v>0</v>
      </c>
      <c r="D850" s="3">
        <v>1</v>
      </c>
      <c r="E850" s="5">
        <v>6.6347000000000003E-2</v>
      </c>
      <c r="F850" s="5">
        <v>-0.23508799999999999</v>
      </c>
      <c r="G850" s="5">
        <v>3.0238000000000001E-2</v>
      </c>
      <c r="H850" s="5">
        <v>0.40033390000000002</v>
      </c>
      <c r="I850" s="9">
        <v>0.25055860000000002</v>
      </c>
      <c r="J850" s="15"/>
      <c r="K850" s="15"/>
      <c r="L850" s="15"/>
      <c r="M850" s="15"/>
      <c r="P850" s="48">
        <v>-2.8987303285430985</v>
      </c>
      <c r="Q850" s="68">
        <f t="shared" si="14"/>
        <v>5.2216363170725588E-2</v>
      </c>
    </row>
    <row r="851" spans="1:17" x14ac:dyDescent="0.2">
      <c r="A851" s="2">
        <v>161</v>
      </c>
      <c r="B851" s="2">
        <v>2004</v>
      </c>
      <c r="C851" s="3">
        <v>0</v>
      </c>
      <c r="D851" s="3">
        <v>1</v>
      </c>
      <c r="E851" s="5">
        <v>0.15143419999999999</v>
      </c>
      <c r="F851" s="5">
        <v>-0.22208700000000001</v>
      </c>
      <c r="G851" s="5">
        <v>3.5232699999999999E-2</v>
      </c>
      <c r="H851" s="5">
        <v>0.60880120000000004</v>
      </c>
      <c r="I851" s="9">
        <v>0.25992130000000002</v>
      </c>
      <c r="J851" s="15"/>
      <c r="K851" s="15"/>
      <c r="L851" s="15"/>
      <c r="M851" s="15"/>
      <c r="P851" s="48">
        <v>-3.2487365348117065</v>
      </c>
      <c r="Q851" s="68">
        <f t="shared" si="14"/>
        <v>3.7372314734736518E-2</v>
      </c>
    </row>
    <row r="852" spans="1:17" x14ac:dyDescent="0.2">
      <c r="A852" s="2">
        <v>162</v>
      </c>
      <c r="B852" s="2">
        <v>1999</v>
      </c>
      <c r="C852" s="3">
        <v>0</v>
      </c>
      <c r="D852" s="3">
        <v>1</v>
      </c>
      <c r="E852" s="5">
        <v>-3.8057E-3</v>
      </c>
      <c r="F852" s="5">
        <v>4.2614100000000002E-2</v>
      </c>
      <c r="G852" s="5">
        <v>2.0269599999999999E-2</v>
      </c>
      <c r="H852" s="5">
        <v>0.18410389999999999</v>
      </c>
      <c r="I852" s="9">
        <v>0.80493340000000002</v>
      </c>
      <c r="J852" s="15"/>
      <c r="K852" s="15"/>
      <c r="L852" s="15"/>
      <c r="M852" s="15"/>
      <c r="P852" s="48">
        <v>-2.5637076835688575</v>
      </c>
      <c r="Q852" s="68">
        <f t="shared" si="14"/>
        <v>7.1510971188136624E-2</v>
      </c>
    </row>
    <row r="853" spans="1:17" x14ac:dyDescent="0.2">
      <c r="A853" s="2">
        <v>163</v>
      </c>
      <c r="B853" s="2">
        <v>1999</v>
      </c>
      <c r="C853" s="3">
        <v>0</v>
      </c>
      <c r="D853" s="3">
        <v>1</v>
      </c>
      <c r="E853" s="5">
        <v>-1.95239E-2</v>
      </c>
      <c r="F853" s="5">
        <v>8.0557599999999993E-2</v>
      </c>
      <c r="G853" s="5">
        <v>2.1847700000000001E-2</v>
      </c>
      <c r="H853" s="5">
        <v>0.33729029999999999</v>
      </c>
      <c r="I853" s="9">
        <v>0.17860090000000001</v>
      </c>
      <c r="J853" s="15"/>
      <c r="K853" s="15"/>
      <c r="L853" s="15"/>
      <c r="M853" s="15"/>
      <c r="P853" s="48">
        <v>-3.270284354860272</v>
      </c>
      <c r="Q853" s="68">
        <f t="shared" si="14"/>
        <v>3.6604799210773808E-2</v>
      </c>
    </row>
    <row r="854" spans="1:17" x14ac:dyDescent="0.2">
      <c r="A854" s="2">
        <v>163</v>
      </c>
      <c r="B854" s="2">
        <v>2000</v>
      </c>
      <c r="C854" s="3">
        <v>0</v>
      </c>
      <c r="D854" s="3">
        <v>1</v>
      </c>
      <c r="E854" s="5">
        <v>8.6745699999999995E-2</v>
      </c>
      <c r="F854" s="5">
        <v>1.6139899999999999E-2</v>
      </c>
      <c r="G854" s="5">
        <v>3.14551E-2</v>
      </c>
      <c r="H854" s="5">
        <v>0.1378935</v>
      </c>
      <c r="I854" s="9">
        <v>0.17916860000000001</v>
      </c>
      <c r="J854" s="15"/>
      <c r="K854" s="15"/>
      <c r="L854" s="15"/>
      <c r="M854" s="15"/>
      <c r="P854" s="48">
        <v>-2.8913231883393422</v>
      </c>
      <c r="Q854" s="68">
        <f t="shared" si="14"/>
        <v>5.2584159389513857E-2</v>
      </c>
    </row>
    <row r="855" spans="1:17" x14ac:dyDescent="0.2">
      <c r="A855" s="2">
        <v>163</v>
      </c>
      <c r="B855" s="2">
        <v>2001</v>
      </c>
      <c r="C855" s="3">
        <v>0</v>
      </c>
      <c r="D855" s="3">
        <v>1</v>
      </c>
      <c r="E855" s="5">
        <v>1.62898E-2</v>
      </c>
      <c r="F855" s="5">
        <v>-0.12864429999999999</v>
      </c>
      <c r="G855" s="5">
        <v>2.1917200000000001E-2</v>
      </c>
      <c r="H855" s="5">
        <v>6.7236099999999993E-2</v>
      </c>
      <c r="I855" s="9">
        <v>0.19633220000000001</v>
      </c>
      <c r="J855" s="15"/>
      <c r="K855" s="15"/>
      <c r="L855" s="15"/>
      <c r="M855" s="15"/>
      <c r="P855" s="48">
        <v>-2.5104704703933103</v>
      </c>
      <c r="Q855" s="68">
        <f t="shared" si="14"/>
        <v>7.5127413118671216E-2</v>
      </c>
    </row>
    <row r="856" spans="1:17" x14ac:dyDescent="0.2">
      <c r="A856" s="2">
        <v>163</v>
      </c>
      <c r="B856" s="2">
        <v>2002</v>
      </c>
      <c r="C856" s="3">
        <v>0</v>
      </c>
      <c r="D856" s="3">
        <v>1</v>
      </c>
      <c r="E856" s="5">
        <v>9.6574999999999994E-3</v>
      </c>
      <c r="F856" s="5">
        <v>-0.30944480000000002</v>
      </c>
      <c r="G856" s="5">
        <v>5.02342E-2</v>
      </c>
      <c r="H856" s="5">
        <v>0.20953369999999999</v>
      </c>
      <c r="I856" s="9">
        <v>0.23943490000000001</v>
      </c>
      <c r="J856" s="15"/>
      <c r="K856" s="15"/>
      <c r="L856" s="15"/>
      <c r="M856" s="15"/>
      <c r="P856" s="48">
        <v>-2.6768925253717275</v>
      </c>
      <c r="Q856" s="68">
        <f t="shared" si="14"/>
        <v>6.4350723446555749E-2</v>
      </c>
    </row>
    <row r="857" spans="1:17" x14ac:dyDescent="0.2">
      <c r="A857" s="2">
        <v>163</v>
      </c>
      <c r="B857" s="2">
        <v>2003</v>
      </c>
      <c r="C857" s="3">
        <v>0</v>
      </c>
      <c r="D857" s="3">
        <v>1</v>
      </c>
      <c r="E857" s="5">
        <v>3.4738600000000001E-2</v>
      </c>
      <c r="F857" s="5">
        <v>-0.27178029999999997</v>
      </c>
      <c r="G857" s="5">
        <v>4.5730300000000002E-2</v>
      </c>
      <c r="H857" s="5">
        <v>0.23431089999999999</v>
      </c>
      <c r="I857" s="9">
        <v>0.2268289</v>
      </c>
      <c r="J857" s="15"/>
      <c r="K857" s="15"/>
      <c r="L857" s="15"/>
      <c r="M857" s="15"/>
      <c r="P857" s="48">
        <v>-2.7325340720576152</v>
      </c>
      <c r="Q857" s="68">
        <f t="shared" si="14"/>
        <v>6.108067248932815E-2</v>
      </c>
    </row>
    <row r="858" spans="1:17" x14ac:dyDescent="0.2">
      <c r="A858" s="2">
        <v>163</v>
      </c>
      <c r="B858" s="2">
        <v>2004</v>
      </c>
      <c r="C858" s="3">
        <v>0</v>
      </c>
      <c r="D858" s="3">
        <v>1</v>
      </c>
      <c r="E858" s="5">
        <v>5.5093000000000003E-2</v>
      </c>
      <c r="F858" s="5">
        <v>-0.25651819999999997</v>
      </c>
      <c r="G858" s="5">
        <v>5.5626000000000002E-2</v>
      </c>
      <c r="H858" s="5">
        <v>0.32587569999999999</v>
      </c>
      <c r="I858" s="9">
        <v>0.25778040000000002</v>
      </c>
      <c r="J858" s="15"/>
      <c r="K858" s="15"/>
      <c r="L858" s="15"/>
      <c r="M858" s="15"/>
      <c r="P858" s="48">
        <v>-2.9521824673369141</v>
      </c>
      <c r="Q858" s="68">
        <f t="shared" si="14"/>
        <v>4.9633463365851963E-2</v>
      </c>
    </row>
    <row r="859" spans="1:17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0.2206891</v>
      </c>
      <c r="F859" s="5">
        <v>0.1703982</v>
      </c>
      <c r="G859" s="5">
        <v>5.6987599999999999E-2</v>
      </c>
      <c r="H859" s="5">
        <v>0.63248450000000001</v>
      </c>
      <c r="I859" s="9">
        <v>0.41795470000000001</v>
      </c>
      <c r="J859" s="15"/>
      <c r="K859" s="15"/>
      <c r="L859" s="15"/>
      <c r="M859" s="15"/>
      <c r="P859" s="48">
        <v>-3.9045431143992095</v>
      </c>
      <c r="Q859" s="68">
        <f t="shared" si="14"/>
        <v>1.9752149753542482E-2</v>
      </c>
    </row>
    <row r="860" spans="1:17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0.16661010000000001</v>
      </c>
      <c r="F860" s="5">
        <v>0.16181090000000001</v>
      </c>
      <c r="G860" s="5">
        <v>2.4369999999999999E-2</v>
      </c>
      <c r="H860" s="5">
        <v>0.52210160000000005</v>
      </c>
      <c r="I860" s="9">
        <v>0.38750479999999998</v>
      </c>
      <c r="J860" s="15"/>
      <c r="K860" s="15"/>
      <c r="L860" s="15"/>
      <c r="M860" s="15"/>
      <c r="P860" s="48">
        <v>-3.4965224610138832</v>
      </c>
      <c r="Q860" s="68">
        <f t="shared" si="14"/>
        <v>2.9411339375763984E-2</v>
      </c>
    </row>
    <row r="861" spans="1:17" x14ac:dyDescent="0.2">
      <c r="A861" s="2">
        <v>164</v>
      </c>
      <c r="B861" s="2">
        <v>2001</v>
      </c>
      <c r="C861" s="3">
        <v>0</v>
      </c>
      <c r="D861" s="3">
        <v>1</v>
      </c>
      <c r="E861" s="5">
        <v>0.18548010000000001</v>
      </c>
      <c r="F861" s="5">
        <v>9.10276E-2</v>
      </c>
      <c r="G861" s="5">
        <v>4.0389599999999998E-2</v>
      </c>
      <c r="H861" s="5">
        <v>0.52567149999999996</v>
      </c>
      <c r="I861" s="9">
        <v>0.37183660000000002</v>
      </c>
      <c r="J861" s="15"/>
      <c r="K861" s="15"/>
      <c r="L861" s="15"/>
      <c r="M861" s="15"/>
      <c r="P861" s="48">
        <v>-3.5293228349822936</v>
      </c>
      <c r="Q861" s="68">
        <f t="shared" si="14"/>
        <v>2.8489324065380409E-2</v>
      </c>
    </row>
    <row r="862" spans="1:17" x14ac:dyDescent="0.2">
      <c r="A862" s="2">
        <v>164</v>
      </c>
      <c r="B862" s="2">
        <v>2002</v>
      </c>
      <c r="C862" s="3">
        <v>0</v>
      </c>
      <c r="D862" s="3">
        <v>1</v>
      </c>
      <c r="E862" s="5">
        <v>0.16984060000000001</v>
      </c>
      <c r="F862" s="5">
        <v>4.4757199999999997E-2</v>
      </c>
      <c r="G862" s="5">
        <v>3.2961299999999999E-2</v>
      </c>
      <c r="H862" s="5">
        <v>0.32263039999999998</v>
      </c>
      <c r="I862" s="9">
        <v>0.31232189999999999</v>
      </c>
      <c r="J862" s="15"/>
      <c r="K862" s="15"/>
      <c r="L862" s="15"/>
      <c r="M862" s="15"/>
      <c r="P862" s="48">
        <v>-3.1224243219618724</v>
      </c>
      <c r="Q862" s="68">
        <f t="shared" si="14"/>
        <v>4.2191692417511771E-2</v>
      </c>
    </row>
    <row r="863" spans="1:17" x14ac:dyDescent="0.2">
      <c r="A863" s="2">
        <v>164</v>
      </c>
      <c r="B863" s="2">
        <v>2003</v>
      </c>
      <c r="C863" s="3">
        <v>0</v>
      </c>
      <c r="D863" s="3">
        <v>1</v>
      </c>
      <c r="E863" s="5">
        <v>0.17841000000000001</v>
      </c>
      <c r="F863" s="5">
        <v>5.3948900000000001E-2</v>
      </c>
      <c r="G863" s="5">
        <v>4.4968300000000003E-2</v>
      </c>
      <c r="H863" s="5">
        <v>0.53603389999999995</v>
      </c>
      <c r="I863" s="9">
        <v>0.37973309999999999</v>
      </c>
      <c r="J863" s="15"/>
      <c r="K863" s="15"/>
      <c r="L863" s="15"/>
      <c r="M863" s="15"/>
      <c r="P863" s="48">
        <v>-3.526584441647266</v>
      </c>
      <c r="Q863" s="68">
        <f t="shared" si="14"/>
        <v>2.8565214387382323E-2</v>
      </c>
    </row>
    <row r="864" spans="1:17" x14ac:dyDescent="0.2">
      <c r="A864" s="2">
        <v>164</v>
      </c>
      <c r="B864" s="2">
        <v>2004</v>
      </c>
      <c r="C864" s="3">
        <v>0</v>
      </c>
      <c r="D864" s="3">
        <v>1</v>
      </c>
      <c r="E864" s="5">
        <v>0.1959728</v>
      </c>
      <c r="F864" s="5">
        <v>7.9909300000000003E-2</v>
      </c>
      <c r="G864" s="5">
        <v>4.8036700000000002E-2</v>
      </c>
      <c r="H864" s="5">
        <v>0.75310840000000001</v>
      </c>
      <c r="I864" s="9">
        <v>0.37942179999999998</v>
      </c>
      <c r="J864" s="15"/>
      <c r="K864" s="15"/>
      <c r="L864" s="15"/>
      <c r="M864" s="15"/>
      <c r="P864" s="48">
        <v>-3.9277187216489571</v>
      </c>
      <c r="Q864" s="68">
        <f t="shared" si="14"/>
        <v>1.9308382598529378E-2</v>
      </c>
    </row>
    <row r="865" spans="1:17" x14ac:dyDescent="0.2">
      <c r="A865" s="2">
        <v>165</v>
      </c>
      <c r="B865" s="2">
        <v>1997</v>
      </c>
      <c r="C865" s="3">
        <v>0</v>
      </c>
      <c r="D865" s="3">
        <v>1</v>
      </c>
      <c r="E865" s="5">
        <v>0.19929259999999999</v>
      </c>
      <c r="F865" s="5">
        <v>-0.16928380000000001</v>
      </c>
      <c r="G865" s="5">
        <v>2.6798800000000001E-2</v>
      </c>
      <c r="H865" s="5">
        <v>0.52891639999999995</v>
      </c>
      <c r="I865" s="9">
        <v>0.30356909999999998</v>
      </c>
      <c r="J865" s="15"/>
      <c r="K865" s="15"/>
      <c r="L865" s="15"/>
      <c r="M865" s="15"/>
      <c r="P865" s="48">
        <v>-3.0838647844198301</v>
      </c>
      <c r="Q865" s="68">
        <f t="shared" si="14"/>
        <v>4.3777745112625006E-2</v>
      </c>
    </row>
    <row r="866" spans="1:17" x14ac:dyDescent="0.2">
      <c r="A866" s="2">
        <v>165</v>
      </c>
      <c r="B866" s="2">
        <v>1998</v>
      </c>
      <c r="C866" s="3">
        <v>0</v>
      </c>
      <c r="D866" s="3">
        <v>1</v>
      </c>
      <c r="E866" s="5">
        <v>0.20121700000000001</v>
      </c>
      <c r="F866" s="5">
        <v>-0.39125520000000003</v>
      </c>
      <c r="G866" s="5">
        <v>-9.3246000000000006E-3</v>
      </c>
      <c r="H866" s="5">
        <v>0.21600220000000001</v>
      </c>
      <c r="I866" s="9">
        <v>0.36117840000000001</v>
      </c>
      <c r="J866" s="15"/>
      <c r="K866" s="15"/>
      <c r="L866" s="15"/>
      <c r="M866" s="15"/>
      <c r="P866" s="48">
        <v>-1.9370037757847003</v>
      </c>
      <c r="Q866" s="68">
        <f t="shared" si="14"/>
        <v>0.12597739249904424</v>
      </c>
    </row>
    <row r="867" spans="1:17" x14ac:dyDescent="0.2">
      <c r="A867" s="2">
        <v>166</v>
      </c>
      <c r="B867" s="2">
        <v>1999</v>
      </c>
      <c r="C867" s="3">
        <v>0</v>
      </c>
      <c r="D867" s="3">
        <v>1</v>
      </c>
      <c r="E867" s="5">
        <v>2.54852E-2</v>
      </c>
      <c r="F867" s="5">
        <v>-2.2998600000000001E-2</v>
      </c>
      <c r="G867" s="5">
        <v>1.04974E-2</v>
      </c>
      <c r="H867" s="5">
        <v>0.1171452</v>
      </c>
      <c r="I867" s="9">
        <v>0.74611170000000004</v>
      </c>
      <c r="J867" s="15"/>
      <c r="K867" s="15"/>
      <c r="L867" s="15"/>
      <c r="M867" s="15"/>
      <c r="P867" s="48">
        <v>-2.3077473208606816</v>
      </c>
      <c r="Q867" s="68">
        <f t="shared" si="14"/>
        <v>9.048336051847812E-2</v>
      </c>
    </row>
    <row r="868" spans="1:17" x14ac:dyDescent="0.2">
      <c r="A868" s="2">
        <v>166</v>
      </c>
      <c r="B868" s="2">
        <v>2000</v>
      </c>
      <c r="C868" s="3">
        <v>0</v>
      </c>
      <c r="D868" s="3">
        <v>1</v>
      </c>
      <c r="E868" s="5">
        <v>-8.0449099999999996E-2</v>
      </c>
      <c r="F868" s="5">
        <v>-0.1748931</v>
      </c>
      <c r="G868" s="5">
        <v>-7.868E-3</v>
      </c>
      <c r="H868" s="5">
        <v>8.2213499999999995E-2</v>
      </c>
      <c r="I868" s="9">
        <v>0.93397859999999999</v>
      </c>
      <c r="J868" s="15"/>
      <c r="K868" s="15"/>
      <c r="L868" s="15"/>
      <c r="M868" s="15"/>
      <c r="P868" s="48">
        <v>-1.8117899375937396</v>
      </c>
      <c r="Q868" s="68">
        <f t="shared" si="14"/>
        <v>0.14042193470837117</v>
      </c>
    </row>
    <row r="869" spans="1:17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0.1068716</v>
      </c>
      <c r="F869" s="5">
        <v>0.2219912</v>
      </c>
      <c r="G869" s="5">
        <v>5.2571300000000001E-2</v>
      </c>
      <c r="H869" s="5">
        <v>0.643868</v>
      </c>
      <c r="I869" s="9">
        <v>0.32836179999999998</v>
      </c>
      <c r="J869" s="15"/>
      <c r="K869" s="15"/>
      <c r="L869" s="15"/>
      <c r="M869" s="15"/>
      <c r="P869" s="48">
        <v>-4.0650632024112383</v>
      </c>
      <c r="Q869" s="68">
        <f t="shared" si="14"/>
        <v>1.6872343024785939E-2</v>
      </c>
    </row>
    <row r="870" spans="1:17" x14ac:dyDescent="0.2">
      <c r="A870" s="2">
        <v>167</v>
      </c>
      <c r="B870" s="2">
        <v>2000</v>
      </c>
      <c r="C870" s="3">
        <v>0</v>
      </c>
      <c r="D870" s="3">
        <v>1</v>
      </c>
      <c r="E870" s="5">
        <v>2.6578600000000001E-2</v>
      </c>
      <c r="F870" s="5">
        <v>0.23879539999999999</v>
      </c>
      <c r="G870" s="5">
        <v>2.2116799999999999E-2</v>
      </c>
      <c r="H870" s="5">
        <v>0.28636440000000002</v>
      </c>
      <c r="I870" s="9">
        <v>0.29453580000000001</v>
      </c>
      <c r="J870" s="15"/>
      <c r="K870" s="15"/>
      <c r="L870" s="15"/>
      <c r="M870" s="15"/>
      <c r="P870" s="48">
        <v>-3.3304109670921145</v>
      </c>
      <c r="Q870" s="68">
        <f t="shared" si="14"/>
        <v>3.4542522184496195E-2</v>
      </c>
    </row>
    <row r="871" spans="1:17" x14ac:dyDescent="0.2">
      <c r="A871" s="2">
        <v>167</v>
      </c>
      <c r="B871" s="2">
        <v>2001</v>
      </c>
      <c r="C871" s="3">
        <v>0</v>
      </c>
      <c r="D871" s="3">
        <v>1</v>
      </c>
      <c r="E871" s="5">
        <v>5.2892099999999997E-2</v>
      </c>
      <c r="F871" s="5">
        <v>0.191749</v>
      </c>
      <c r="G871" s="5">
        <v>3.7493100000000001E-2</v>
      </c>
      <c r="H871" s="5">
        <v>0.2744972</v>
      </c>
      <c r="I871" s="9">
        <v>0.27498640000000002</v>
      </c>
      <c r="J871" s="15"/>
      <c r="K871" s="15"/>
      <c r="L871" s="15"/>
      <c r="M871" s="15"/>
      <c r="P871" s="48">
        <v>-3.3672998248363282</v>
      </c>
      <c r="Q871" s="68">
        <f t="shared" si="14"/>
        <v>3.3333204610633563E-2</v>
      </c>
    </row>
    <row r="872" spans="1:17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0.1705972</v>
      </c>
      <c r="F872" s="5">
        <v>0.15487020000000001</v>
      </c>
      <c r="G872" s="5">
        <v>4.2427399999999997E-2</v>
      </c>
      <c r="H872" s="5">
        <v>0.2514093</v>
      </c>
      <c r="I872" s="9">
        <v>0.27037610000000001</v>
      </c>
      <c r="J872" s="15"/>
      <c r="K872" s="15"/>
      <c r="L872" s="15"/>
      <c r="M872" s="15"/>
      <c r="P872" s="48">
        <v>-3.2704348736166464</v>
      </c>
      <c r="Q872" s="68">
        <f t="shared" si="14"/>
        <v>3.6599491553922926E-2</v>
      </c>
    </row>
    <row r="873" spans="1:17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0.18392149999999999</v>
      </c>
      <c r="F873" s="5">
        <v>0.2144588</v>
      </c>
      <c r="G873" s="5">
        <v>4.2610000000000002E-2</v>
      </c>
      <c r="H873" s="5">
        <v>0.39339990000000002</v>
      </c>
      <c r="I873" s="9">
        <v>0.2471807</v>
      </c>
      <c r="J873" s="15"/>
      <c r="K873" s="15"/>
      <c r="L873" s="15"/>
      <c r="M873" s="15"/>
      <c r="P873" s="48">
        <v>-3.5936668243196377</v>
      </c>
      <c r="Q873" s="68">
        <f t="shared" si="14"/>
        <v>2.6761449433580792E-2</v>
      </c>
    </row>
    <row r="874" spans="1:17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0.1228224</v>
      </c>
      <c r="F874" s="5">
        <v>0.25025629999999999</v>
      </c>
      <c r="G874" s="5">
        <v>2.3647600000000001E-2</v>
      </c>
      <c r="H874" s="5">
        <v>0.41970210000000002</v>
      </c>
      <c r="I874" s="9">
        <v>0.2580789</v>
      </c>
      <c r="J874" s="15"/>
      <c r="K874" s="15"/>
      <c r="L874" s="15"/>
      <c r="M874" s="15"/>
      <c r="P874" s="48">
        <v>-3.5545162513495758</v>
      </c>
      <c r="Q874" s="68">
        <f t="shared" si="14"/>
        <v>2.7800250612200247E-2</v>
      </c>
    </row>
    <row r="875" spans="1:17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0.19350000000000001</v>
      </c>
      <c r="F875" s="5">
        <v>0.45001950000000002</v>
      </c>
      <c r="G875" s="5">
        <v>6.8164799999999998E-2</v>
      </c>
      <c r="H875" s="5">
        <v>5.1604320000000001</v>
      </c>
      <c r="I875" s="9">
        <v>0.31408789999999998</v>
      </c>
      <c r="J875" s="15"/>
      <c r="K875" s="15"/>
      <c r="L875" s="15"/>
      <c r="M875" s="15"/>
      <c r="P875" s="48">
        <v>-11.691858712038933</v>
      </c>
      <c r="Q875" s="68">
        <f t="shared" si="14"/>
        <v>8.3615472217390528E-6</v>
      </c>
    </row>
    <row r="876" spans="1:17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0.13825979999999999</v>
      </c>
      <c r="F876" s="5">
        <v>0.42585790000000001</v>
      </c>
      <c r="G876" s="5">
        <v>7.6983300000000005E-2</v>
      </c>
      <c r="H876" s="5">
        <v>4.6517770000000001</v>
      </c>
      <c r="I876" s="9">
        <v>0.30149969999999998</v>
      </c>
      <c r="J876" s="15"/>
      <c r="K876" s="15"/>
      <c r="L876" s="15"/>
      <c r="M876" s="15"/>
      <c r="P876" s="48">
        <v>-10.947371237065385</v>
      </c>
      <c r="Q876" s="68">
        <f t="shared" si="14"/>
        <v>1.7603921977011251E-5</v>
      </c>
    </row>
    <row r="877" spans="1:17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0.2132117</v>
      </c>
      <c r="F877" s="5">
        <v>0.41574280000000002</v>
      </c>
      <c r="G877" s="5">
        <v>4.55997E-2</v>
      </c>
      <c r="H877" s="5">
        <v>3.3632949999999999</v>
      </c>
      <c r="I877" s="9">
        <v>0.21958430000000001</v>
      </c>
      <c r="J877" s="15"/>
      <c r="K877" s="15"/>
      <c r="L877" s="15"/>
      <c r="M877" s="15"/>
      <c r="P877" s="48">
        <v>-8.6480161000874318</v>
      </c>
      <c r="Q877" s="68">
        <f t="shared" si="14"/>
        <v>1.7544384121908154E-4</v>
      </c>
    </row>
    <row r="878" spans="1:17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0.2163369</v>
      </c>
      <c r="F878" s="5">
        <v>0.37666090000000002</v>
      </c>
      <c r="G878" s="5">
        <v>5.8456800000000003E-2</v>
      </c>
      <c r="H878" s="5">
        <v>3.3594919999999999</v>
      </c>
      <c r="I878" s="9">
        <v>0.24932280000000001</v>
      </c>
      <c r="J878" s="15"/>
      <c r="K878" s="15"/>
      <c r="L878" s="15"/>
      <c r="M878" s="15"/>
      <c r="P878" s="48">
        <v>-8.668249637715796</v>
      </c>
      <c r="Q878" s="68">
        <f t="shared" si="14"/>
        <v>1.7193026786150212E-4</v>
      </c>
    </row>
    <row r="879" spans="1:17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0.25101469999999998</v>
      </c>
      <c r="F879" s="5">
        <v>0.42297659999999998</v>
      </c>
      <c r="G879" s="5">
        <v>6.2302700000000003E-2</v>
      </c>
      <c r="H879" s="5">
        <v>4.3757640000000002</v>
      </c>
      <c r="I879" s="9">
        <v>0.24817210000000001</v>
      </c>
      <c r="J879" s="15"/>
      <c r="K879" s="15"/>
      <c r="L879" s="15"/>
      <c r="M879" s="15"/>
      <c r="P879" s="48">
        <v>-10.372222146180059</v>
      </c>
      <c r="Q879" s="68">
        <f t="shared" si="14"/>
        <v>3.1288703522906417E-5</v>
      </c>
    </row>
    <row r="880" spans="1:17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0.1076853</v>
      </c>
      <c r="F880" s="5">
        <v>0.44542280000000001</v>
      </c>
      <c r="G880" s="5">
        <v>7.0942099999999994E-2</v>
      </c>
      <c r="H880" s="5">
        <v>4.6121119999999998</v>
      </c>
      <c r="I880" s="9">
        <v>0.25619360000000002</v>
      </c>
      <c r="J880" s="15"/>
      <c r="K880" s="15"/>
      <c r="L880" s="15"/>
      <c r="M880" s="15"/>
      <c r="P880" s="48">
        <v>-10.905032542760159</v>
      </c>
      <c r="Q880" s="68">
        <f t="shared" si="14"/>
        <v>1.836523820524813E-5</v>
      </c>
    </row>
    <row r="881" spans="1:17" x14ac:dyDescent="0.2">
      <c r="A881" s="2">
        <v>169</v>
      </c>
      <c r="B881" s="2">
        <v>1999</v>
      </c>
      <c r="C881" s="3">
        <v>0</v>
      </c>
      <c r="D881" s="3">
        <v>1</v>
      </c>
      <c r="E881" s="5">
        <v>6.5013899999999999E-2</v>
      </c>
      <c r="F881" s="5">
        <v>0.31216630000000001</v>
      </c>
      <c r="G881" s="5">
        <v>9.82513E-2</v>
      </c>
      <c r="H881" s="5">
        <v>2.5815570000000001</v>
      </c>
      <c r="I881" s="9">
        <v>0.67138140000000002</v>
      </c>
      <c r="J881" s="15"/>
      <c r="K881" s="15"/>
      <c r="L881" s="15"/>
      <c r="M881" s="15"/>
      <c r="P881" s="48">
        <v>-7.4542292468338216</v>
      </c>
      <c r="Q881" s="68">
        <f t="shared" si="14"/>
        <v>5.7865271193078844E-4</v>
      </c>
    </row>
    <row r="882" spans="1:17" x14ac:dyDescent="0.2">
      <c r="A882" s="2">
        <v>169</v>
      </c>
      <c r="B882" s="2">
        <v>2000</v>
      </c>
      <c r="C882" s="3">
        <v>0</v>
      </c>
      <c r="D882" s="3">
        <v>1</v>
      </c>
      <c r="E882" s="5">
        <v>7.7096999999999999E-2</v>
      </c>
      <c r="F882" s="5">
        <v>0.30272959999999999</v>
      </c>
      <c r="G882" s="5">
        <v>8.72391E-2</v>
      </c>
      <c r="H882" s="5">
        <v>2.6458050000000002</v>
      </c>
      <c r="I882" s="9">
        <v>0.65532760000000001</v>
      </c>
      <c r="J882" s="15"/>
      <c r="K882" s="15"/>
      <c r="L882" s="15"/>
      <c r="M882" s="15"/>
      <c r="P882" s="48">
        <v>-7.4597476633591633</v>
      </c>
      <c r="Q882" s="68">
        <f t="shared" si="14"/>
        <v>5.7547009244744533E-4</v>
      </c>
    </row>
    <row r="883" spans="1:17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0.13737840000000001</v>
      </c>
      <c r="F883" s="5">
        <v>0.30716860000000001</v>
      </c>
      <c r="G883" s="5">
        <v>8.1378699999999998E-2</v>
      </c>
      <c r="H883" s="5">
        <v>2.4896509999999998</v>
      </c>
      <c r="I883" s="9">
        <v>0.5821288</v>
      </c>
      <c r="J883" s="15"/>
      <c r="K883" s="15"/>
      <c r="L883" s="15"/>
      <c r="M883" s="15"/>
      <c r="P883" s="48">
        <v>-7.1908613902412055</v>
      </c>
      <c r="Q883" s="68">
        <f t="shared" si="14"/>
        <v>7.5287259096746867E-4</v>
      </c>
    </row>
    <row r="884" spans="1:17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0.16836190000000001</v>
      </c>
      <c r="F884" s="5">
        <v>0.32209900000000002</v>
      </c>
      <c r="G884" s="5">
        <v>7.0981600000000006E-2</v>
      </c>
      <c r="H884" s="5">
        <v>1.3715889999999999</v>
      </c>
      <c r="I884" s="9">
        <v>0.52742929999999999</v>
      </c>
      <c r="J884" s="15"/>
      <c r="K884" s="15"/>
      <c r="L884" s="15"/>
      <c r="M884" s="15"/>
      <c r="P884" s="48">
        <v>-5.3687289257281305</v>
      </c>
      <c r="Q884" s="68">
        <f t="shared" si="14"/>
        <v>4.6384354730985462E-3</v>
      </c>
    </row>
    <row r="885" spans="1:17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0.16825480000000001</v>
      </c>
      <c r="F885" s="5">
        <v>0.33382260000000002</v>
      </c>
      <c r="G885" s="5">
        <v>6.6656800000000002E-2</v>
      </c>
      <c r="H885" s="5">
        <v>1.729824</v>
      </c>
      <c r="I885" s="9">
        <v>0.47593609999999997</v>
      </c>
      <c r="J885" s="15"/>
      <c r="K885" s="15"/>
      <c r="L885" s="15"/>
      <c r="M885" s="15"/>
      <c r="P885" s="48">
        <v>-5.9540170337440665</v>
      </c>
      <c r="Q885" s="68">
        <f t="shared" si="14"/>
        <v>2.5886751343365422E-3</v>
      </c>
    </row>
    <row r="886" spans="1:17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0.20588139999999999</v>
      </c>
      <c r="F886" s="5">
        <v>0.37258200000000002</v>
      </c>
      <c r="G886" s="5">
        <v>8.3104600000000001E-2</v>
      </c>
      <c r="H886" s="5">
        <v>2.382768</v>
      </c>
      <c r="I886" s="9">
        <v>0.49255480000000001</v>
      </c>
      <c r="J886" s="15"/>
      <c r="K886" s="15"/>
      <c r="L886" s="15"/>
      <c r="M886" s="15"/>
      <c r="P886" s="48">
        <v>-7.1565754106547965</v>
      </c>
      <c r="Q886" s="68">
        <f t="shared" si="14"/>
        <v>7.7911271781183622E-4</v>
      </c>
    </row>
    <row r="887" spans="1:17" x14ac:dyDescent="0.2">
      <c r="A887" s="2">
        <v>170</v>
      </c>
      <c r="B887" s="2">
        <v>1998</v>
      </c>
      <c r="C887" s="3">
        <v>0</v>
      </c>
      <c r="D887" s="3">
        <v>1</v>
      </c>
      <c r="E887" s="5">
        <v>1.24104E-2</v>
      </c>
      <c r="F887" s="5">
        <v>0.20606079999999999</v>
      </c>
      <c r="G887" s="5">
        <v>3.2133799999999997E-2</v>
      </c>
      <c r="H887" s="5">
        <v>1.448186</v>
      </c>
      <c r="I887" s="9">
        <v>0.1217731</v>
      </c>
      <c r="J887" s="15"/>
      <c r="K887" s="15"/>
      <c r="L887" s="15"/>
      <c r="M887" s="15"/>
      <c r="P887" s="48">
        <v>-5.3273455434614601</v>
      </c>
      <c r="Q887" s="68">
        <f t="shared" si="14"/>
        <v>4.8334695685636943E-3</v>
      </c>
    </row>
    <row r="888" spans="1:17" x14ac:dyDescent="0.2">
      <c r="A888" s="2">
        <v>170</v>
      </c>
      <c r="B888" s="2">
        <v>1999</v>
      </c>
      <c r="C888" s="3">
        <v>0</v>
      </c>
      <c r="D888" s="3">
        <v>1</v>
      </c>
      <c r="E888" s="5">
        <v>7.0305000000000003E-3</v>
      </c>
      <c r="F888" s="5">
        <v>0.2003374</v>
      </c>
      <c r="G888" s="5">
        <v>3.7536199999999999E-2</v>
      </c>
      <c r="H888" s="5">
        <v>0.98542830000000003</v>
      </c>
      <c r="I888" s="9">
        <v>0.1097764</v>
      </c>
      <c r="J888" s="15"/>
      <c r="K888" s="15"/>
      <c r="L888" s="15"/>
      <c r="M888" s="15"/>
      <c r="P888" s="48">
        <v>-4.6344551250007537</v>
      </c>
      <c r="Q888" s="68">
        <f t="shared" si="14"/>
        <v>9.6179929457454166E-3</v>
      </c>
    </row>
    <row r="889" spans="1:17" x14ac:dyDescent="0.2">
      <c r="A889" s="2">
        <v>170</v>
      </c>
      <c r="B889" s="2">
        <v>2000</v>
      </c>
      <c r="C889" s="3">
        <v>0</v>
      </c>
      <c r="D889" s="3">
        <v>1</v>
      </c>
      <c r="E889" s="5">
        <v>5.0335600000000001E-2</v>
      </c>
      <c r="F889" s="5">
        <v>0.24368339999999999</v>
      </c>
      <c r="G889" s="5">
        <v>5.9075599999999999E-2</v>
      </c>
      <c r="H889" s="5">
        <v>1.23733</v>
      </c>
      <c r="I889" s="9">
        <v>0.1026642</v>
      </c>
      <c r="J889" s="15"/>
      <c r="K889" s="15"/>
      <c r="L889" s="15"/>
      <c r="M889" s="15"/>
      <c r="P889" s="48">
        <v>-5.2576664649675093</v>
      </c>
      <c r="Q889" s="68">
        <f t="shared" si="14"/>
        <v>5.180465326223095E-3</v>
      </c>
    </row>
    <row r="890" spans="1:17" x14ac:dyDescent="0.2">
      <c r="A890" s="2">
        <v>170</v>
      </c>
      <c r="B890" s="2">
        <v>2001</v>
      </c>
      <c r="C890" s="3">
        <v>0</v>
      </c>
      <c r="D890" s="3">
        <v>1</v>
      </c>
      <c r="E890" s="5">
        <v>4.0078700000000002E-2</v>
      </c>
      <c r="F890" s="5">
        <v>0.24177280000000001</v>
      </c>
      <c r="G890" s="5">
        <v>5.42201E-2</v>
      </c>
      <c r="H890" s="5">
        <v>0.92091520000000004</v>
      </c>
      <c r="I890" s="9">
        <v>9.48571E-2</v>
      </c>
      <c r="J890" s="15"/>
      <c r="K890" s="15"/>
      <c r="L890" s="15"/>
      <c r="M890" s="15"/>
      <c r="P890" s="48">
        <v>-4.7209018262717493</v>
      </c>
      <c r="Q890" s="68">
        <f t="shared" si="14"/>
        <v>8.8285054764721434E-3</v>
      </c>
    </row>
    <row r="891" spans="1:17" x14ac:dyDescent="0.2">
      <c r="A891" s="2">
        <v>170</v>
      </c>
      <c r="B891" s="2">
        <v>2002</v>
      </c>
      <c r="C891" s="3">
        <v>0</v>
      </c>
      <c r="D891" s="3">
        <v>1</v>
      </c>
      <c r="E891" s="5">
        <v>6.3519900000000004E-2</v>
      </c>
      <c r="F891" s="5">
        <v>0.2400939</v>
      </c>
      <c r="G891" s="5">
        <v>6.0414099999999998E-2</v>
      </c>
      <c r="H891" s="5">
        <v>0.61304999999999998</v>
      </c>
      <c r="I891" s="9">
        <v>9.1435100000000005E-2</v>
      </c>
      <c r="J891" s="15"/>
      <c r="K891" s="15"/>
      <c r="L891" s="15"/>
      <c r="M891" s="15"/>
      <c r="P891" s="48">
        <v>-4.269802291936049</v>
      </c>
      <c r="Q891" s="68">
        <f t="shared" si="14"/>
        <v>1.3791677367367821E-2</v>
      </c>
    </row>
    <row r="892" spans="1:17" x14ac:dyDescent="0.2">
      <c r="A892" s="2">
        <v>170</v>
      </c>
      <c r="B892" s="2">
        <v>2003</v>
      </c>
      <c r="C892" s="3">
        <v>0</v>
      </c>
      <c r="D892" s="3">
        <v>1</v>
      </c>
      <c r="E892" s="5">
        <v>-3.14918E-2</v>
      </c>
      <c r="F892" s="5">
        <v>0.24962219999999999</v>
      </c>
      <c r="G892" s="5">
        <v>4.6004700000000003E-2</v>
      </c>
      <c r="H892" s="5">
        <v>0.77736729999999998</v>
      </c>
      <c r="I892" s="9">
        <v>0.106363</v>
      </c>
      <c r="J892" s="15"/>
      <c r="K892" s="15"/>
      <c r="L892" s="15"/>
      <c r="M892" s="15"/>
      <c r="P892" s="48">
        <v>-4.4603709898264006</v>
      </c>
      <c r="Q892" s="68">
        <f t="shared" si="14"/>
        <v>1.1426011866781011E-2</v>
      </c>
    </row>
    <row r="893" spans="1:17" x14ac:dyDescent="0.2">
      <c r="A893" s="2">
        <v>170</v>
      </c>
      <c r="B893" s="2">
        <v>2004</v>
      </c>
      <c r="C893" s="3">
        <v>0</v>
      </c>
      <c r="D893" s="3">
        <v>1</v>
      </c>
      <c r="E893" s="5">
        <v>9.3624799999999994E-2</v>
      </c>
      <c r="F893" s="5">
        <v>0.2996549</v>
      </c>
      <c r="G893" s="5">
        <v>4.7056800000000003E-2</v>
      </c>
      <c r="H893" s="5">
        <v>1.0689070000000001</v>
      </c>
      <c r="I893" s="9">
        <v>0.1029322</v>
      </c>
      <c r="J893" s="15"/>
      <c r="K893" s="15"/>
      <c r="L893" s="15"/>
      <c r="M893" s="15"/>
      <c r="P893" s="48">
        <v>-4.956408906881177</v>
      </c>
      <c r="Q893" s="68">
        <f t="shared" si="14"/>
        <v>6.9889677294025718E-3</v>
      </c>
    </row>
    <row r="894" spans="1:17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0.1023787</v>
      </c>
      <c r="F894" s="5">
        <v>0.43610929999999998</v>
      </c>
      <c r="G894" s="5">
        <v>5.2909600000000001E-2</v>
      </c>
      <c r="H894" s="5">
        <v>0.84201090000000001</v>
      </c>
      <c r="I894" s="9">
        <v>0.53398210000000002</v>
      </c>
      <c r="J894" s="15"/>
      <c r="K894" s="15"/>
      <c r="L894" s="15"/>
      <c r="M894" s="15"/>
      <c r="P894" s="48">
        <v>-4.5692948369019684</v>
      </c>
      <c r="Q894" s="68">
        <f t="shared" si="14"/>
        <v>1.0258929804622502E-2</v>
      </c>
    </row>
    <row r="895" spans="1:17" x14ac:dyDescent="0.2">
      <c r="A895" s="2">
        <v>171</v>
      </c>
      <c r="B895" s="2">
        <v>2000</v>
      </c>
      <c r="C895" s="3">
        <v>0</v>
      </c>
      <c r="D895" s="3">
        <v>1</v>
      </c>
      <c r="E895" s="5">
        <v>9.60873E-2</v>
      </c>
      <c r="F895" s="5">
        <v>0.38669369999999997</v>
      </c>
      <c r="G895" s="5">
        <v>4.4156300000000002E-2</v>
      </c>
      <c r="H895" s="5">
        <v>0.91706869999999996</v>
      </c>
      <c r="I895" s="9">
        <v>0.53535370000000004</v>
      </c>
      <c r="J895" s="15"/>
      <c r="K895" s="15"/>
      <c r="L895" s="15"/>
      <c r="M895" s="15"/>
      <c r="P895" s="48">
        <v>-4.5487938913828758</v>
      </c>
      <c r="Q895" s="68">
        <f t="shared" si="14"/>
        <v>1.0469193647817976E-2</v>
      </c>
    </row>
    <row r="896" spans="1:17" x14ac:dyDescent="0.2">
      <c r="A896" s="2">
        <v>172</v>
      </c>
      <c r="B896" s="2">
        <v>1999</v>
      </c>
      <c r="C896" s="3">
        <v>0</v>
      </c>
      <c r="D896" s="3">
        <v>1</v>
      </c>
      <c r="E896" s="5">
        <v>-6.5716200000000002E-2</v>
      </c>
      <c r="F896" s="5">
        <v>2.2734999999999998E-2</v>
      </c>
      <c r="G896" s="5">
        <v>4.7371299999999998E-2</v>
      </c>
      <c r="H896" s="5">
        <v>0.38613829999999999</v>
      </c>
      <c r="I896" s="9">
        <v>0.16866600000000001</v>
      </c>
      <c r="J896" s="15"/>
      <c r="K896" s="15"/>
      <c r="L896" s="15"/>
      <c r="M896" s="15"/>
      <c r="P896" s="48">
        <v>-3.4935161548739444</v>
      </c>
      <c r="Q896" s="68">
        <f t="shared" si="14"/>
        <v>2.9497279848426889E-2</v>
      </c>
    </row>
    <row r="897" spans="1:17" x14ac:dyDescent="0.2">
      <c r="A897" s="2">
        <v>172</v>
      </c>
      <c r="B897" s="2">
        <v>2000</v>
      </c>
      <c r="C897" s="3">
        <v>0</v>
      </c>
      <c r="D897" s="3">
        <v>1</v>
      </c>
      <c r="E897" s="5">
        <v>-6.72204E-2</v>
      </c>
      <c r="F897" s="5">
        <v>4.7970400000000003E-2</v>
      </c>
      <c r="G897" s="5">
        <v>5.0112499999999997E-2</v>
      </c>
      <c r="H897" s="5">
        <v>0.3799206</v>
      </c>
      <c r="I897" s="9">
        <v>0.2239179</v>
      </c>
      <c r="J897" s="15"/>
      <c r="K897" s="15"/>
      <c r="L897" s="15"/>
      <c r="M897" s="15"/>
      <c r="P897" s="48">
        <v>-3.5086099948031704</v>
      </c>
      <c r="Q897" s="68">
        <f t="shared" si="14"/>
        <v>2.9068240669805664E-2</v>
      </c>
    </row>
    <row r="898" spans="1:17" x14ac:dyDescent="0.2">
      <c r="A898" s="2">
        <v>172</v>
      </c>
      <c r="B898" s="2">
        <v>2001</v>
      </c>
      <c r="C898" s="3">
        <v>0</v>
      </c>
      <c r="D898" s="3">
        <v>1</v>
      </c>
      <c r="E898" s="5">
        <v>-0.1730141</v>
      </c>
      <c r="F898" s="5">
        <v>4.4334499999999999E-2</v>
      </c>
      <c r="G898" s="5">
        <v>3.3798000000000002E-2</v>
      </c>
      <c r="H898" s="5">
        <v>0.46642790000000001</v>
      </c>
      <c r="I898" s="9">
        <v>0.13702629999999999</v>
      </c>
      <c r="J898" s="15"/>
      <c r="K898" s="15"/>
      <c r="L898" s="15"/>
      <c r="M898" s="15"/>
      <c r="P898" s="48">
        <v>-3.6083692164588483</v>
      </c>
      <c r="Q898" s="68">
        <f t="shared" si="14"/>
        <v>2.6381174303087517E-2</v>
      </c>
    </row>
    <row r="899" spans="1:17" x14ac:dyDescent="0.2">
      <c r="A899" s="2">
        <v>173</v>
      </c>
      <c r="B899" s="2">
        <v>1999</v>
      </c>
      <c r="C899" s="3">
        <v>0</v>
      </c>
      <c r="D899" s="3">
        <v>1</v>
      </c>
      <c r="E899" s="5">
        <v>-0.13265350000000001</v>
      </c>
      <c r="F899" s="5">
        <v>0.2047514</v>
      </c>
      <c r="G899" s="5">
        <v>6.1405399999999999E-2</v>
      </c>
      <c r="H899" s="5">
        <v>0.70081039999999994</v>
      </c>
      <c r="I899" s="9">
        <v>0.26532470000000002</v>
      </c>
      <c r="J899" s="15"/>
      <c r="K899" s="15"/>
      <c r="L899" s="15"/>
      <c r="M899" s="15"/>
      <c r="P899" s="48">
        <v>-4.3397272369688711</v>
      </c>
      <c r="Q899" s="68">
        <f t="shared" ref="Q899:Q962" si="15">logistic(P899)</f>
        <v>1.2872229608667371E-2</v>
      </c>
    </row>
    <row r="900" spans="1:17" x14ac:dyDescent="0.2">
      <c r="A900" s="2">
        <v>173</v>
      </c>
      <c r="B900" s="2">
        <v>2000</v>
      </c>
      <c r="C900" s="3">
        <v>0</v>
      </c>
      <c r="D900" s="3">
        <v>1</v>
      </c>
      <c r="E900" s="5">
        <v>-6.2918100000000005E-2</v>
      </c>
      <c r="F900" s="5">
        <v>0.2449144</v>
      </c>
      <c r="G900" s="5">
        <v>3.61953E-2</v>
      </c>
      <c r="H900" s="5">
        <v>0.40337260000000003</v>
      </c>
      <c r="I900" s="9">
        <v>0.2103652</v>
      </c>
      <c r="J900" s="15"/>
      <c r="K900" s="15"/>
      <c r="L900" s="15"/>
      <c r="M900" s="15"/>
      <c r="P900" s="48">
        <v>-3.7276355536129566</v>
      </c>
      <c r="Q900" s="68">
        <f t="shared" si="15"/>
        <v>2.3484831166560926E-2</v>
      </c>
    </row>
    <row r="901" spans="1:17" x14ac:dyDescent="0.2">
      <c r="A901" s="2">
        <v>173</v>
      </c>
      <c r="B901" s="2">
        <v>2001</v>
      </c>
      <c r="C901" s="3">
        <v>0</v>
      </c>
      <c r="D901" s="3">
        <v>1</v>
      </c>
      <c r="E901" s="5">
        <v>-8.8339799999999996E-2</v>
      </c>
      <c r="F901" s="5">
        <v>0.1512751</v>
      </c>
      <c r="G901" s="5">
        <v>-7.7275E-3</v>
      </c>
      <c r="H901" s="5">
        <v>0.21078849999999999</v>
      </c>
      <c r="I901" s="9">
        <v>0.14319670000000001</v>
      </c>
      <c r="J901" s="15"/>
      <c r="K901" s="15"/>
      <c r="L901" s="15"/>
      <c r="M901" s="15"/>
      <c r="P901" s="48">
        <v>-2.9854012576251456</v>
      </c>
      <c r="Q901" s="68">
        <f t="shared" si="15"/>
        <v>4.8089770179562501E-2</v>
      </c>
    </row>
    <row r="902" spans="1:17" x14ac:dyDescent="0.2">
      <c r="A902" s="2">
        <v>173</v>
      </c>
      <c r="B902" s="2">
        <v>2002</v>
      </c>
      <c r="C902" s="3">
        <v>0</v>
      </c>
      <c r="D902" s="3">
        <v>1</v>
      </c>
      <c r="E902" s="5">
        <v>-7.5547100000000006E-2</v>
      </c>
      <c r="F902" s="5">
        <v>3.4380500000000001E-2</v>
      </c>
      <c r="G902" s="5">
        <v>2.4798899999999999E-2</v>
      </c>
      <c r="H902" s="5">
        <v>8.9076299999999997E-2</v>
      </c>
      <c r="I902" s="9">
        <v>0.1616242</v>
      </c>
      <c r="J902" s="15"/>
      <c r="K902" s="15"/>
      <c r="L902" s="15"/>
      <c r="M902" s="15"/>
      <c r="P902" s="48">
        <v>-2.8649336069507947</v>
      </c>
      <c r="Q902" s="68">
        <f t="shared" si="15"/>
        <v>5.3914493885839535E-2</v>
      </c>
    </row>
    <row r="903" spans="1:17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-3.5513200000000002E-2</v>
      </c>
      <c r="F903" s="5">
        <v>-3.07218E-2</v>
      </c>
      <c r="G903" s="5">
        <v>2.8352700000000002E-2</v>
      </c>
      <c r="H903" s="5">
        <v>8.7766499999999997E-2</v>
      </c>
      <c r="I903" s="9">
        <v>0.17304849999999999</v>
      </c>
      <c r="J903" s="15"/>
      <c r="K903" s="15"/>
      <c r="L903" s="15"/>
      <c r="M903" s="15"/>
      <c r="P903" s="48">
        <v>-2.7729433601626967</v>
      </c>
      <c r="Q903" s="68">
        <f t="shared" si="15"/>
        <v>5.8803898549925397E-2</v>
      </c>
    </row>
    <row r="904" spans="1:17" x14ac:dyDescent="0.2">
      <c r="A904" s="2">
        <v>173</v>
      </c>
      <c r="B904" s="2">
        <v>2004</v>
      </c>
      <c r="C904" s="3">
        <v>0</v>
      </c>
      <c r="D904" s="3">
        <v>1</v>
      </c>
      <c r="E904" s="5">
        <v>-8.7631700000000007E-2</v>
      </c>
      <c r="F904" s="5">
        <v>-0.27491910000000003</v>
      </c>
      <c r="G904" s="5">
        <v>-7.7210999999999998E-3</v>
      </c>
      <c r="H904" s="5">
        <v>7.4033100000000004E-2</v>
      </c>
      <c r="I904" s="9">
        <v>0.194442</v>
      </c>
      <c r="J904" s="15"/>
      <c r="K904" s="15"/>
      <c r="L904" s="15"/>
      <c r="M904" s="15"/>
      <c r="P904" s="48">
        <v>-2.1157729451193497</v>
      </c>
      <c r="Q904" s="68">
        <f t="shared" si="15"/>
        <v>0.10757320022000472</v>
      </c>
    </row>
    <row r="905" spans="1:17" x14ac:dyDescent="0.2">
      <c r="A905" s="2">
        <v>174</v>
      </c>
      <c r="B905" s="2">
        <v>2000</v>
      </c>
      <c r="C905" s="3">
        <v>0</v>
      </c>
      <c r="D905" s="3">
        <v>1</v>
      </c>
      <c r="E905" s="5">
        <v>-0.1263637</v>
      </c>
      <c r="F905" s="5">
        <v>0.23960909999999999</v>
      </c>
      <c r="G905" s="5">
        <v>0.14104449999999999</v>
      </c>
      <c r="H905" s="5">
        <v>4.7740390000000001</v>
      </c>
      <c r="I905" s="9">
        <v>0.50113509999999994</v>
      </c>
      <c r="J905" s="15"/>
      <c r="K905" s="15"/>
      <c r="L905" s="15"/>
      <c r="M905" s="15"/>
      <c r="P905" s="48">
        <v>-11.369766136872203</v>
      </c>
      <c r="Q905" s="68">
        <f t="shared" si="15"/>
        <v>1.153900322872501E-5</v>
      </c>
    </row>
    <row r="906" spans="1:17" x14ac:dyDescent="0.2">
      <c r="A906" s="2">
        <v>174</v>
      </c>
      <c r="B906" s="2">
        <v>2001</v>
      </c>
      <c r="C906" s="3">
        <v>0</v>
      </c>
      <c r="D906" s="3">
        <v>1</v>
      </c>
      <c r="E906" s="5">
        <v>-0.50118969999999996</v>
      </c>
      <c r="F906" s="5">
        <v>5.9219399999999998E-2</v>
      </c>
      <c r="G906" s="5">
        <v>0.19803509999999999</v>
      </c>
      <c r="H906" s="5">
        <v>6.0343540000000004</v>
      </c>
      <c r="I906" s="9">
        <v>0.62603799999999998</v>
      </c>
      <c r="J906" s="15"/>
      <c r="K906" s="15"/>
      <c r="L906" s="15"/>
      <c r="M906" s="15"/>
      <c r="P906" s="48">
        <v>-13.649694323135616</v>
      </c>
      <c r="Q906" s="68">
        <f t="shared" si="15"/>
        <v>1.1803547801984465E-6</v>
      </c>
    </row>
    <row r="907" spans="1:17" x14ac:dyDescent="0.2">
      <c r="A907" s="2">
        <v>174</v>
      </c>
      <c r="B907" s="2">
        <v>2002</v>
      </c>
      <c r="C907" s="3">
        <v>0</v>
      </c>
      <c r="D907" s="3">
        <v>1</v>
      </c>
      <c r="E907" s="5">
        <v>1.9066199999999998E-2</v>
      </c>
      <c r="F907" s="5">
        <v>2.32763E-2</v>
      </c>
      <c r="G907" s="5">
        <v>0.1562376</v>
      </c>
      <c r="H907" s="5">
        <v>4.3358879999999997</v>
      </c>
      <c r="I907" s="9">
        <v>0.49460130000000002</v>
      </c>
      <c r="J907" s="15"/>
      <c r="K907" s="15"/>
      <c r="L907" s="15"/>
      <c r="M907" s="15"/>
      <c r="P907" s="48">
        <v>-10.422293806633071</v>
      </c>
      <c r="Q907" s="68">
        <f t="shared" si="15"/>
        <v>2.9760648188050769E-5</v>
      </c>
    </row>
    <row r="908" spans="1:17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-0.53044100000000005</v>
      </c>
      <c r="F908" s="5">
        <v>-0.59003099999999997</v>
      </c>
      <c r="G908" s="5">
        <v>0.1677033</v>
      </c>
      <c r="H908" s="5">
        <v>2.4521310000000001</v>
      </c>
      <c r="I908" s="9">
        <v>0.55468499999999998</v>
      </c>
      <c r="J908" s="15"/>
      <c r="K908" s="15"/>
      <c r="L908" s="15"/>
      <c r="M908" s="15"/>
      <c r="P908" s="48">
        <v>-6.8107856217941318</v>
      </c>
      <c r="Q908" s="68">
        <f t="shared" si="15"/>
        <v>1.1006142541496629E-3</v>
      </c>
    </row>
    <row r="909" spans="1:17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-0.18204300000000001</v>
      </c>
      <c r="F909" s="5">
        <v>-0.14261689999999999</v>
      </c>
      <c r="G909" s="5">
        <v>9.1473299999999994E-2</v>
      </c>
      <c r="H909" s="5">
        <v>1.1478060000000001</v>
      </c>
      <c r="I909" s="9">
        <v>0.34354590000000002</v>
      </c>
      <c r="J909" s="15"/>
      <c r="K909" s="15"/>
      <c r="L909" s="15"/>
      <c r="M909" s="15"/>
      <c r="P909" s="48">
        <v>-4.7594802076758373</v>
      </c>
      <c r="Q909" s="68">
        <f t="shared" si="15"/>
        <v>8.4972410030488121E-3</v>
      </c>
    </row>
    <row r="910" spans="1:17" x14ac:dyDescent="0.2">
      <c r="A910" s="2">
        <v>175</v>
      </c>
      <c r="B910" s="2">
        <v>2001</v>
      </c>
      <c r="C910" s="3">
        <v>0</v>
      </c>
      <c r="D910" s="3">
        <v>1</v>
      </c>
      <c r="E910" s="5">
        <v>8.8301999999999999E-3</v>
      </c>
      <c r="F910" s="5">
        <v>0.12572320000000001</v>
      </c>
      <c r="G910" s="5">
        <v>4.9375000000000002E-2</v>
      </c>
      <c r="H910" s="5">
        <v>0.50068330000000005</v>
      </c>
      <c r="I910" s="9">
        <v>0.12873870000000001</v>
      </c>
      <c r="J910" s="15"/>
      <c r="K910" s="15"/>
      <c r="L910" s="15"/>
      <c r="M910" s="15"/>
      <c r="P910" s="48">
        <v>-3.8356810699290866</v>
      </c>
      <c r="Q910" s="68">
        <f t="shared" si="15"/>
        <v>2.1130495243610142E-2</v>
      </c>
    </row>
    <row r="911" spans="1:17" x14ac:dyDescent="0.2">
      <c r="A911" s="2">
        <v>175</v>
      </c>
      <c r="B911" s="2">
        <v>2002</v>
      </c>
      <c r="C911" s="3">
        <v>0</v>
      </c>
      <c r="D911" s="3">
        <v>1</v>
      </c>
      <c r="E911" s="5">
        <v>9.2511999999999994E-3</v>
      </c>
      <c r="F911" s="5">
        <v>0.1105164</v>
      </c>
      <c r="G911" s="5">
        <v>2.8973100000000002E-2</v>
      </c>
      <c r="H911" s="5">
        <v>0.5634557</v>
      </c>
      <c r="I911" s="9">
        <v>0.12414070000000001</v>
      </c>
      <c r="J911" s="15"/>
      <c r="K911" s="15"/>
      <c r="L911" s="15"/>
      <c r="M911" s="15"/>
      <c r="P911" s="48">
        <v>-3.7530827201030226</v>
      </c>
      <c r="Q911" s="68">
        <f t="shared" si="15"/>
        <v>2.2908266334755692E-2</v>
      </c>
    </row>
    <row r="912" spans="1:17" x14ac:dyDescent="0.2">
      <c r="A912" s="2">
        <v>175</v>
      </c>
      <c r="B912" s="2">
        <v>2003</v>
      </c>
      <c r="C912" s="3">
        <v>0</v>
      </c>
      <c r="D912" s="3">
        <v>1</v>
      </c>
      <c r="E912" s="5">
        <v>1.6532700000000001E-2</v>
      </c>
      <c r="F912" s="5">
        <v>0.13858470000000001</v>
      </c>
      <c r="G912" s="5">
        <v>3.2913900000000003E-2</v>
      </c>
      <c r="H912" s="5">
        <v>0.47226210000000002</v>
      </c>
      <c r="I912" s="9">
        <v>0.1095057</v>
      </c>
      <c r="J912" s="15"/>
      <c r="K912" s="15"/>
      <c r="L912" s="15"/>
      <c r="M912" s="15"/>
      <c r="P912" s="48">
        <v>-3.6861442360858905</v>
      </c>
      <c r="Q912" s="68">
        <f t="shared" si="15"/>
        <v>2.4455414138928724E-2</v>
      </c>
    </row>
    <row r="913" spans="1:17" x14ac:dyDescent="0.2">
      <c r="A913" s="2">
        <v>175</v>
      </c>
      <c r="B913" s="2">
        <v>2004</v>
      </c>
      <c r="C913" s="3">
        <v>0</v>
      </c>
      <c r="D913" s="3">
        <v>1</v>
      </c>
      <c r="E913" s="5">
        <v>2.84984E-2</v>
      </c>
      <c r="F913" s="5">
        <v>0.1327033</v>
      </c>
      <c r="G913" s="5">
        <v>3.9052999999999997E-2</v>
      </c>
      <c r="H913" s="5">
        <v>0.52029650000000005</v>
      </c>
      <c r="I913" s="9">
        <v>0.140565</v>
      </c>
      <c r="J913" s="15"/>
      <c r="K913" s="15"/>
      <c r="L913" s="15"/>
      <c r="M913" s="15"/>
      <c r="P913" s="48">
        <v>-3.7790400360254832</v>
      </c>
      <c r="Q913" s="68">
        <f t="shared" si="15"/>
        <v>2.2334390446366776E-2</v>
      </c>
    </row>
    <row r="914" spans="1:17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0.28350690000000001</v>
      </c>
      <c r="F914" s="5">
        <v>0.490454</v>
      </c>
      <c r="G914" s="5">
        <v>4.5102900000000001E-2</v>
      </c>
      <c r="H914" s="5">
        <v>1.5236099999999999</v>
      </c>
      <c r="I914" s="9">
        <v>0.27295360000000002</v>
      </c>
      <c r="J914" s="15"/>
      <c r="K914" s="15"/>
      <c r="L914" s="15"/>
      <c r="M914" s="15"/>
      <c r="P914" s="48">
        <v>-5.7587639283746137</v>
      </c>
      <c r="Q914" s="68">
        <f t="shared" si="15"/>
        <v>3.1450862309368574E-3</v>
      </c>
    </row>
    <row r="915" spans="1:17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0.30084179999999999</v>
      </c>
      <c r="F915" s="5">
        <v>0.13276109999999999</v>
      </c>
      <c r="G915" s="5">
        <v>5.3599599999999997E-2</v>
      </c>
      <c r="H915" s="5">
        <v>2.0077959999999999</v>
      </c>
      <c r="I915" s="9">
        <v>0.29185519999999998</v>
      </c>
      <c r="J915" s="15"/>
      <c r="K915" s="15"/>
      <c r="L915" s="15"/>
      <c r="M915" s="15"/>
      <c r="P915" s="48">
        <v>-6.0593332099427775</v>
      </c>
      <c r="Q915" s="68">
        <f t="shared" si="15"/>
        <v>2.330513979208635E-3</v>
      </c>
    </row>
    <row r="916" spans="1:17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0.12753900000000001</v>
      </c>
      <c r="F916" s="5">
        <v>0.13589570000000001</v>
      </c>
      <c r="G916" s="5">
        <v>5.7036700000000003E-2</v>
      </c>
      <c r="H916" s="5">
        <v>1.07159</v>
      </c>
      <c r="I916" s="9">
        <v>0.24443309999999999</v>
      </c>
      <c r="J916" s="15"/>
      <c r="K916" s="15"/>
      <c r="L916" s="15"/>
      <c r="M916" s="15"/>
      <c r="P916" s="48">
        <v>-4.7006594367315921</v>
      </c>
      <c r="Q916" s="68">
        <f t="shared" si="15"/>
        <v>9.0074104316585964E-3</v>
      </c>
    </row>
    <row r="917" spans="1:17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0.1035364</v>
      </c>
      <c r="F917" s="5">
        <v>0.1173647</v>
      </c>
      <c r="G917" s="5">
        <v>4.7213400000000003E-2</v>
      </c>
      <c r="H917" s="5">
        <v>0.78102590000000005</v>
      </c>
      <c r="I917" s="9">
        <v>0.24187929999999999</v>
      </c>
      <c r="J917" s="15"/>
      <c r="K917" s="15"/>
      <c r="L917" s="15"/>
      <c r="M917" s="15"/>
      <c r="P917" s="48">
        <v>-4.1436266822547045</v>
      </c>
      <c r="Q917" s="68">
        <f t="shared" si="15"/>
        <v>1.5617435098851195E-2</v>
      </c>
    </row>
    <row r="918" spans="1:17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0.22795889999999999</v>
      </c>
      <c r="F918" s="5">
        <v>0.12626270000000001</v>
      </c>
      <c r="G918" s="5">
        <v>5.47273E-2</v>
      </c>
      <c r="H918" s="5">
        <v>0.97267800000000004</v>
      </c>
      <c r="I918" s="9">
        <v>0.21778700000000001</v>
      </c>
      <c r="J918" s="15"/>
      <c r="K918" s="15"/>
      <c r="L918" s="15"/>
      <c r="M918" s="15"/>
      <c r="P918" s="48">
        <v>-4.4854541391725569</v>
      </c>
      <c r="Q918" s="68">
        <f t="shared" si="15"/>
        <v>1.1146130813069127E-2</v>
      </c>
    </row>
    <row r="919" spans="1:17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0.32727719999999999</v>
      </c>
      <c r="F919" s="5">
        <v>0.1812232</v>
      </c>
      <c r="G919" s="5">
        <v>4.75434E-2</v>
      </c>
      <c r="H919" s="5">
        <v>0.24694540000000001</v>
      </c>
      <c r="I919" s="9">
        <v>0.2631155</v>
      </c>
      <c r="J919" s="15"/>
      <c r="K919" s="15"/>
      <c r="L919" s="15"/>
      <c r="M919" s="15"/>
      <c r="P919" s="48">
        <v>-3.2821342709055652</v>
      </c>
      <c r="Q919" s="68">
        <f t="shared" si="15"/>
        <v>3.6189200247816002E-2</v>
      </c>
    </row>
    <row r="920" spans="1:17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0.3675969</v>
      </c>
      <c r="F920" s="5">
        <v>0.1986444</v>
      </c>
      <c r="G920" s="5">
        <v>5.5700100000000002E-2</v>
      </c>
      <c r="H920" s="5">
        <v>0.1377428</v>
      </c>
      <c r="I920" s="9">
        <v>0.30244650000000001</v>
      </c>
      <c r="J920" s="15"/>
      <c r="K920" s="15"/>
      <c r="L920" s="15"/>
      <c r="M920" s="15"/>
      <c r="P920" s="48">
        <v>-3.1576040280075479</v>
      </c>
      <c r="Q920" s="68">
        <f t="shared" si="15"/>
        <v>4.0792701657194022E-2</v>
      </c>
    </row>
    <row r="921" spans="1:17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0.18211930000000001</v>
      </c>
      <c r="F921" s="5">
        <v>0.1993209</v>
      </c>
      <c r="G921" s="5">
        <v>4.8308499999999997E-2</v>
      </c>
      <c r="H921" s="5">
        <v>0.60958009999999996</v>
      </c>
      <c r="I921" s="9">
        <v>0.27819949999999999</v>
      </c>
      <c r="J921" s="15"/>
      <c r="K921" s="15"/>
      <c r="L921" s="15"/>
      <c r="M921" s="15"/>
      <c r="P921" s="48">
        <v>-3.9432652053008819</v>
      </c>
      <c r="Q921" s="68">
        <f t="shared" si="15"/>
        <v>1.9016190540357702E-2</v>
      </c>
    </row>
    <row r="922" spans="1:17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0.37196639999999997</v>
      </c>
      <c r="F922" s="5">
        <v>0.2177336</v>
      </c>
      <c r="G922" s="5">
        <v>5.3595900000000002E-2</v>
      </c>
      <c r="H922" s="5">
        <v>0.40087919999999999</v>
      </c>
      <c r="I922" s="9">
        <v>0.28575899999999999</v>
      </c>
      <c r="J922" s="15"/>
      <c r="K922" s="15"/>
      <c r="L922" s="15"/>
      <c r="M922" s="15"/>
      <c r="P922" s="48">
        <v>-3.5963913176656219</v>
      </c>
      <c r="Q922" s="68">
        <f t="shared" si="15"/>
        <v>2.6690580674599871E-2</v>
      </c>
    </row>
    <row r="923" spans="1:17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0.35203980000000001</v>
      </c>
      <c r="F923" s="5">
        <v>0.24236920000000001</v>
      </c>
      <c r="G923" s="5">
        <v>5.8482399999999997E-2</v>
      </c>
      <c r="H923" s="5">
        <v>0.38477860000000003</v>
      </c>
      <c r="I923" s="9">
        <v>0.30488229999999999</v>
      </c>
      <c r="J923" s="15"/>
      <c r="K923" s="15"/>
      <c r="L923" s="15"/>
      <c r="M923" s="15"/>
      <c r="P923" s="48">
        <v>-3.6420479898912568</v>
      </c>
      <c r="Q923" s="68">
        <f t="shared" si="15"/>
        <v>2.5529788842267254E-2</v>
      </c>
    </row>
    <row r="924" spans="1:17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0.37300080000000002</v>
      </c>
      <c r="F924" s="5">
        <v>0.19659570000000001</v>
      </c>
      <c r="G924" s="5">
        <v>5.2963400000000001E-2</v>
      </c>
      <c r="H924" s="5">
        <v>0.31433270000000002</v>
      </c>
      <c r="I924" s="9">
        <v>0.25683610000000001</v>
      </c>
      <c r="J924" s="15"/>
      <c r="K924" s="15"/>
      <c r="L924" s="15"/>
      <c r="M924" s="15"/>
      <c r="P924" s="48">
        <v>-3.4401727264212116</v>
      </c>
      <c r="Q924" s="68">
        <f t="shared" si="15"/>
        <v>3.1063284957018423E-2</v>
      </c>
    </row>
    <row r="925" spans="1:17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0.24639849999999999</v>
      </c>
      <c r="F925" s="5">
        <v>0.22800960000000001</v>
      </c>
      <c r="G925" s="5">
        <v>3.4756700000000001E-2</v>
      </c>
      <c r="H925" s="5">
        <v>1.8340460000000001</v>
      </c>
      <c r="I925" s="9">
        <v>0.16016449999999999</v>
      </c>
      <c r="J925" s="15"/>
      <c r="K925" s="15"/>
      <c r="L925" s="15"/>
      <c r="M925" s="15"/>
      <c r="P925" s="48">
        <v>-5.8743876713337224</v>
      </c>
      <c r="Q925" s="68">
        <f t="shared" si="15"/>
        <v>2.8026377719590004E-3</v>
      </c>
    </row>
    <row r="926" spans="1:17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0.18663389999999999</v>
      </c>
      <c r="F926" s="5">
        <v>0.2171112</v>
      </c>
      <c r="G926" s="5">
        <v>4.3353700000000002E-2</v>
      </c>
      <c r="H926" s="5">
        <v>2.5374490000000001</v>
      </c>
      <c r="I926" s="9">
        <v>0.18637200000000001</v>
      </c>
      <c r="J926" s="15"/>
      <c r="K926" s="15"/>
      <c r="L926" s="15"/>
      <c r="M926" s="15"/>
      <c r="P926" s="48">
        <v>-7.0567706473359939</v>
      </c>
      <c r="Q926" s="68">
        <f t="shared" si="15"/>
        <v>8.608142345413938E-4</v>
      </c>
    </row>
    <row r="927" spans="1:17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0.178846</v>
      </c>
      <c r="F927" s="5">
        <v>0.1871824</v>
      </c>
      <c r="G927" s="5">
        <v>3.2663499999999998E-2</v>
      </c>
      <c r="H927" s="5">
        <v>2.6388090000000002</v>
      </c>
      <c r="I927" s="9">
        <v>0.16384779999999999</v>
      </c>
      <c r="J927" s="15"/>
      <c r="K927" s="15"/>
      <c r="L927" s="15"/>
      <c r="M927" s="15"/>
      <c r="P927" s="48">
        <v>-7.1064544546670234</v>
      </c>
      <c r="Q927" s="68">
        <f t="shared" si="15"/>
        <v>8.1912495520715183E-4</v>
      </c>
    </row>
    <row r="928" spans="1:17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0.12694420000000001</v>
      </c>
      <c r="F928" s="5">
        <v>0.1784403</v>
      </c>
      <c r="G928" s="5">
        <v>4.6304699999999997E-2</v>
      </c>
      <c r="H928" s="5">
        <v>1.587188</v>
      </c>
      <c r="I928" s="9">
        <v>0.17964079999999999</v>
      </c>
      <c r="J928" s="15"/>
      <c r="K928" s="15"/>
      <c r="L928" s="15"/>
      <c r="M928" s="15"/>
      <c r="P928" s="48">
        <v>-5.5387265865062458</v>
      </c>
      <c r="Q928" s="68">
        <f t="shared" si="15"/>
        <v>3.9161337178612275E-3</v>
      </c>
    </row>
    <row r="929" spans="1:17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0.20664080000000001</v>
      </c>
      <c r="F929" s="5">
        <v>0.1082095</v>
      </c>
      <c r="G929" s="5">
        <v>4.0226600000000001E-2</v>
      </c>
      <c r="H929" s="5">
        <v>1.12503</v>
      </c>
      <c r="I929" s="9">
        <v>0.17564179999999999</v>
      </c>
      <c r="J929" s="15"/>
      <c r="K929" s="15"/>
      <c r="L929" s="15"/>
      <c r="M929" s="15"/>
      <c r="P929" s="48">
        <v>-4.6209517879285009</v>
      </c>
      <c r="Q929" s="68">
        <f t="shared" si="15"/>
        <v>9.7474742405471299E-3</v>
      </c>
    </row>
    <row r="930" spans="1:17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0.27559800000000001</v>
      </c>
      <c r="F930" s="5">
        <v>0.11319700000000001</v>
      </c>
      <c r="G930" s="5">
        <v>8.04531E-2</v>
      </c>
      <c r="H930" s="5">
        <v>2.9678810000000002</v>
      </c>
      <c r="I930" s="9">
        <v>0.2136557</v>
      </c>
      <c r="J930" s="15"/>
      <c r="K930" s="15"/>
      <c r="L930" s="15"/>
      <c r="M930" s="15"/>
      <c r="P930" s="48">
        <v>-7.8345950869491485</v>
      </c>
      <c r="Q930" s="68">
        <f t="shared" si="15"/>
        <v>3.9564595043258054E-4</v>
      </c>
    </row>
    <row r="931" spans="1:17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0.3495972</v>
      </c>
      <c r="F931" s="5">
        <v>0.35786079999999998</v>
      </c>
      <c r="G931" s="5">
        <v>4.8826799999999997E-2</v>
      </c>
      <c r="H931" s="5">
        <v>0.40988560000000002</v>
      </c>
      <c r="I931" s="9">
        <v>0.36706699999999998</v>
      </c>
      <c r="J931" s="15"/>
      <c r="K931" s="15"/>
      <c r="L931" s="15"/>
      <c r="M931" s="15"/>
      <c r="P931" s="48">
        <v>-3.735224936105483</v>
      </c>
      <c r="Q931" s="68">
        <f t="shared" si="15"/>
        <v>2.3311409631290622E-2</v>
      </c>
    </row>
    <row r="932" spans="1:17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0.30052380000000001</v>
      </c>
      <c r="F932" s="5">
        <v>0.39022089999999998</v>
      </c>
      <c r="G932" s="5">
        <v>6.3519999999999993E-2</v>
      </c>
      <c r="H932" s="5">
        <v>0.29343380000000002</v>
      </c>
      <c r="I932" s="9">
        <v>0.39888410000000002</v>
      </c>
      <c r="J932" s="15"/>
      <c r="K932" s="15"/>
      <c r="L932" s="15"/>
      <c r="M932" s="15"/>
      <c r="P932" s="48">
        <v>-3.7148504101717119</v>
      </c>
      <c r="Q932" s="68">
        <f t="shared" si="15"/>
        <v>2.3779829824616409E-2</v>
      </c>
    </row>
    <row r="933" spans="1:17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0.30678070000000002</v>
      </c>
      <c r="F933" s="5">
        <v>0.4060858</v>
      </c>
      <c r="G933" s="5">
        <v>6.49338E-2</v>
      </c>
      <c r="H933" s="5">
        <v>0.28815109999999999</v>
      </c>
      <c r="I933" s="9">
        <v>0.3989895</v>
      </c>
      <c r="J933" s="15"/>
      <c r="K933" s="15"/>
      <c r="L933" s="15"/>
      <c r="M933" s="15"/>
      <c r="P933" s="48">
        <v>-3.7381507780970615</v>
      </c>
      <c r="Q933" s="68">
        <f t="shared" si="15"/>
        <v>2.3244886924191913E-2</v>
      </c>
    </row>
    <row r="934" spans="1:17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0.36592079999999999</v>
      </c>
      <c r="F934" s="5">
        <v>0.35496850000000002</v>
      </c>
      <c r="G934" s="5">
        <v>4.6835000000000002E-2</v>
      </c>
      <c r="H934" s="5">
        <v>0.30130699999999999</v>
      </c>
      <c r="I934" s="9">
        <v>0.40931020000000001</v>
      </c>
      <c r="J934" s="15"/>
      <c r="K934" s="15"/>
      <c r="L934" s="15"/>
      <c r="M934" s="15"/>
      <c r="P934" s="48">
        <v>-3.5091135407596266</v>
      </c>
      <c r="Q934" s="68">
        <f t="shared" si="15"/>
        <v>2.9054032321871485E-2</v>
      </c>
    </row>
    <row r="935" spans="1:17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0.29106530000000003</v>
      </c>
      <c r="F935" s="5">
        <v>0.3647282</v>
      </c>
      <c r="G935" s="5">
        <v>4.9539100000000003E-2</v>
      </c>
      <c r="H935" s="5">
        <v>0.35486299999999998</v>
      </c>
      <c r="I935" s="9">
        <v>0.39997840000000001</v>
      </c>
      <c r="J935" s="15"/>
      <c r="K935" s="15"/>
      <c r="L935" s="15"/>
      <c r="M935" s="15"/>
      <c r="P935" s="48">
        <v>-3.667083915126609</v>
      </c>
      <c r="Q935" s="68">
        <f t="shared" si="15"/>
        <v>2.4914288184347155E-2</v>
      </c>
    </row>
    <row r="936" spans="1:17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0.24510390000000001</v>
      </c>
      <c r="F936" s="5">
        <v>0.43999490000000002</v>
      </c>
      <c r="G936" s="5">
        <v>4.0937899999999999E-2</v>
      </c>
      <c r="H936" s="5">
        <v>0.63899609999999996</v>
      </c>
      <c r="I936" s="9">
        <v>0.43954359999999998</v>
      </c>
      <c r="J936" s="15"/>
      <c r="K936" s="15"/>
      <c r="L936" s="15"/>
      <c r="M936" s="15"/>
      <c r="P936" s="48">
        <v>-4.155040693367086</v>
      </c>
      <c r="Q936" s="68">
        <f t="shared" si="15"/>
        <v>1.5442928146750886E-2</v>
      </c>
    </row>
    <row r="937" spans="1:17" x14ac:dyDescent="0.2">
      <c r="A937" s="2">
        <v>181</v>
      </c>
      <c r="B937" s="2">
        <v>1998</v>
      </c>
      <c r="C937" s="3">
        <v>0</v>
      </c>
      <c r="D937" s="3">
        <v>1</v>
      </c>
      <c r="E937" s="5">
        <v>7.8111100000000003E-2</v>
      </c>
      <c r="F937" s="5">
        <v>0.29714309999999999</v>
      </c>
      <c r="G937" s="5">
        <v>5.7395300000000003E-2</v>
      </c>
      <c r="H937" s="5">
        <v>2.3920360000000001</v>
      </c>
      <c r="I937" s="9">
        <v>0.17160339999999999</v>
      </c>
      <c r="J937" s="15"/>
      <c r="K937" s="15"/>
      <c r="L937" s="15"/>
      <c r="M937" s="15"/>
      <c r="P937" s="48">
        <v>-7.1078533104919215</v>
      </c>
      <c r="Q937" s="68">
        <f t="shared" si="15"/>
        <v>8.1798085516762145E-4</v>
      </c>
    </row>
    <row r="938" spans="1:17" x14ac:dyDescent="0.2">
      <c r="A938" s="2">
        <v>181</v>
      </c>
      <c r="B938" s="2">
        <v>1999</v>
      </c>
      <c r="C938" s="3">
        <v>0</v>
      </c>
      <c r="D938" s="3">
        <v>1</v>
      </c>
      <c r="E938" s="5">
        <v>8.3175200000000005E-2</v>
      </c>
      <c r="F938" s="5">
        <v>0.31859799999999999</v>
      </c>
      <c r="G938" s="5">
        <v>3.4196499999999998E-2</v>
      </c>
      <c r="H938" s="5">
        <v>2.3900619999999999</v>
      </c>
      <c r="I938" s="9">
        <v>0.15448400000000001</v>
      </c>
      <c r="J938" s="15"/>
      <c r="K938" s="15"/>
      <c r="L938" s="15"/>
      <c r="M938" s="15"/>
      <c r="P938" s="48">
        <v>-6.9588457724344668</v>
      </c>
      <c r="Q938" s="68">
        <f t="shared" si="15"/>
        <v>9.492906713781448E-4</v>
      </c>
    </row>
    <row r="939" spans="1:17" x14ac:dyDescent="0.2">
      <c r="A939" s="2">
        <v>181</v>
      </c>
      <c r="B939" s="2">
        <v>2000</v>
      </c>
      <c r="C939" s="3">
        <v>0</v>
      </c>
      <c r="D939" s="3">
        <v>1</v>
      </c>
      <c r="E939" s="5">
        <v>6.9668499999999994E-2</v>
      </c>
      <c r="F939" s="5">
        <v>0.29867909999999998</v>
      </c>
      <c r="G939" s="5">
        <v>4.9718100000000001E-2</v>
      </c>
      <c r="H939" s="5">
        <v>3.8465699999999998</v>
      </c>
      <c r="I939" s="9">
        <v>0.18141930000000001</v>
      </c>
      <c r="J939" s="15"/>
      <c r="K939" s="15"/>
      <c r="L939" s="15"/>
      <c r="M939" s="15"/>
      <c r="P939" s="48">
        <v>-9.3640243531145977</v>
      </c>
      <c r="Q939" s="68">
        <f t="shared" si="15"/>
        <v>8.5746944626085824E-5</v>
      </c>
    </row>
    <row r="940" spans="1:17" x14ac:dyDescent="0.2">
      <c r="A940" s="2">
        <v>181</v>
      </c>
      <c r="B940" s="2">
        <v>2001</v>
      </c>
      <c r="C940" s="3">
        <v>0</v>
      </c>
      <c r="D940" s="3">
        <v>1</v>
      </c>
      <c r="E940" s="5">
        <v>4.6353800000000001E-2</v>
      </c>
      <c r="F940" s="5">
        <v>0.313031</v>
      </c>
      <c r="G940" s="5">
        <v>3.9049599999999997E-2</v>
      </c>
      <c r="H940" s="5">
        <v>1.8865160000000001</v>
      </c>
      <c r="I940" s="9">
        <v>0.15697349999999999</v>
      </c>
      <c r="J940" s="15"/>
      <c r="K940" s="15"/>
      <c r="L940" s="15"/>
      <c r="M940" s="15"/>
      <c r="P940" s="48">
        <v>-6.2008408055090882</v>
      </c>
      <c r="Q940" s="68">
        <f t="shared" si="15"/>
        <v>2.023621648790662E-3</v>
      </c>
    </row>
    <row r="941" spans="1:17" x14ac:dyDescent="0.2">
      <c r="A941" s="2">
        <v>181</v>
      </c>
      <c r="B941" s="2">
        <v>2002</v>
      </c>
      <c r="C941" s="3">
        <v>0</v>
      </c>
      <c r="D941" s="3">
        <v>1</v>
      </c>
      <c r="E941" s="5">
        <v>3.04946E-2</v>
      </c>
      <c r="F941" s="5">
        <v>0.28627649999999999</v>
      </c>
      <c r="G941" s="5">
        <v>4.1528599999999999E-2</v>
      </c>
      <c r="H941" s="5">
        <v>1.182623</v>
      </c>
      <c r="I941" s="9">
        <v>0.16836570000000001</v>
      </c>
      <c r="J941" s="15"/>
      <c r="K941" s="15"/>
      <c r="L941" s="15"/>
      <c r="M941" s="15"/>
      <c r="P941" s="48">
        <v>-5.0595631136950088</v>
      </c>
      <c r="Q941" s="68">
        <f t="shared" si="15"/>
        <v>6.3082853145407635E-3</v>
      </c>
    </row>
    <row r="942" spans="1:17" x14ac:dyDescent="0.2">
      <c r="A942" s="2">
        <v>181</v>
      </c>
      <c r="B942" s="2">
        <v>2003</v>
      </c>
      <c r="C942" s="3">
        <v>0</v>
      </c>
      <c r="D942" s="3">
        <v>1</v>
      </c>
      <c r="E942" s="5">
        <v>1.76995E-2</v>
      </c>
      <c r="F942" s="5">
        <v>0.29011229999999999</v>
      </c>
      <c r="G942" s="5">
        <v>3.5906399999999998E-2</v>
      </c>
      <c r="H942" s="5">
        <v>1.598832</v>
      </c>
      <c r="I942" s="9">
        <v>0.15194460000000001</v>
      </c>
      <c r="J942" s="15"/>
      <c r="K942" s="15"/>
      <c r="L942" s="15"/>
      <c r="M942" s="15"/>
      <c r="P942" s="48">
        <v>-5.6989139363563384</v>
      </c>
      <c r="Q942" s="68">
        <f t="shared" si="15"/>
        <v>3.3384189901629834E-3</v>
      </c>
    </row>
    <row r="943" spans="1:17" x14ac:dyDescent="0.2">
      <c r="A943" s="2">
        <v>181</v>
      </c>
      <c r="B943" s="2">
        <v>2004</v>
      </c>
      <c r="C943" s="3">
        <v>0</v>
      </c>
      <c r="D943" s="3">
        <v>1</v>
      </c>
      <c r="E943" s="5">
        <v>-1.05367E-2</v>
      </c>
      <c r="F943" s="5">
        <v>0.32351059999999998</v>
      </c>
      <c r="G943" s="5">
        <v>5.1129099999999997E-2</v>
      </c>
      <c r="H943" s="5">
        <v>1.690272</v>
      </c>
      <c r="I943" s="9">
        <v>0.16347700000000001</v>
      </c>
      <c r="J943" s="15"/>
      <c r="K943" s="15"/>
      <c r="L943" s="15"/>
      <c r="M943" s="15"/>
      <c r="P943" s="48">
        <v>-6.0195150585970563</v>
      </c>
      <c r="Q943" s="68">
        <f t="shared" si="15"/>
        <v>2.4249534346259577E-3</v>
      </c>
    </row>
    <row r="944" spans="1:17" x14ac:dyDescent="0.2">
      <c r="A944" s="2">
        <v>182</v>
      </c>
      <c r="B944" s="2">
        <v>1999</v>
      </c>
      <c r="C944" s="3">
        <v>0</v>
      </c>
      <c r="D944" s="3">
        <v>1</v>
      </c>
      <c r="E944" s="5">
        <v>0.17089070000000001</v>
      </c>
      <c r="F944" s="5">
        <v>2.2319700000000001E-2</v>
      </c>
      <c r="G944" s="5">
        <v>5.1394799999999997E-2</v>
      </c>
      <c r="H944" s="5">
        <v>0.31809399999999999</v>
      </c>
      <c r="I944" s="9">
        <v>0.39396219999999998</v>
      </c>
      <c r="J944" s="15"/>
      <c r="K944" s="15"/>
      <c r="L944" s="15"/>
      <c r="M944" s="15"/>
      <c r="P944" s="48">
        <v>-3.1789915523363415</v>
      </c>
      <c r="Q944" s="68">
        <f t="shared" si="15"/>
        <v>3.9964007003938012E-2</v>
      </c>
    </row>
    <row r="945" spans="1:17" x14ac:dyDescent="0.2">
      <c r="A945" s="2">
        <v>182</v>
      </c>
      <c r="B945" s="2">
        <v>2000</v>
      </c>
      <c r="C945" s="3">
        <v>0</v>
      </c>
      <c r="D945" s="3">
        <v>1</v>
      </c>
      <c r="E945" s="5">
        <v>0.17799519999999999</v>
      </c>
      <c r="F945" s="5">
        <v>-3.8885999999999999E-3</v>
      </c>
      <c r="G945" s="5">
        <v>1.8722800000000001E-2</v>
      </c>
      <c r="H945" s="5">
        <v>0.1049134</v>
      </c>
      <c r="I945" s="9">
        <v>0.34922170000000002</v>
      </c>
      <c r="J945" s="15"/>
      <c r="K945" s="15"/>
      <c r="L945" s="15"/>
      <c r="M945" s="15"/>
      <c r="P945" s="48">
        <v>-2.564598932964822</v>
      </c>
      <c r="Q945" s="68">
        <f t="shared" si="15"/>
        <v>7.1451817360561054E-2</v>
      </c>
    </row>
    <row r="946" spans="1:17" x14ac:dyDescent="0.2">
      <c r="A946" s="2">
        <v>182</v>
      </c>
      <c r="B946" s="2">
        <v>2001</v>
      </c>
      <c r="C946" s="3">
        <v>0</v>
      </c>
      <c r="D946" s="3">
        <v>1</v>
      </c>
      <c r="E946" s="5">
        <v>0.1090745</v>
      </c>
      <c r="F946" s="5">
        <v>-2.02314E-2</v>
      </c>
      <c r="G946" s="5">
        <v>4.8581199999999998E-2</v>
      </c>
      <c r="H946" s="5">
        <v>0.21891279999999999</v>
      </c>
      <c r="I946" s="9">
        <v>0.35714240000000003</v>
      </c>
      <c r="J946" s="15"/>
      <c r="K946" s="15"/>
      <c r="L946" s="15"/>
      <c r="M946" s="15"/>
      <c r="P946" s="48">
        <v>-2.9849953222466961</v>
      </c>
      <c r="Q946" s="68">
        <f t="shared" si="15"/>
        <v>4.8108356151184466E-2</v>
      </c>
    </row>
    <row r="947" spans="1:17" x14ac:dyDescent="0.2">
      <c r="A947" s="2">
        <v>182</v>
      </c>
      <c r="B947" s="2">
        <v>2002</v>
      </c>
      <c r="C947" s="3">
        <v>0</v>
      </c>
      <c r="D947" s="3">
        <v>1</v>
      </c>
      <c r="E947" s="5">
        <v>0.18466199999999999</v>
      </c>
      <c r="F947" s="5">
        <v>1.31871E-2</v>
      </c>
      <c r="G947" s="5">
        <v>3.8701100000000002E-2</v>
      </c>
      <c r="H947" s="5">
        <v>0.1658173</v>
      </c>
      <c r="I947" s="9">
        <v>0.1650877</v>
      </c>
      <c r="J947" s="15"/>
      <c r="K947" s="15"/>
      <c r="L947" s="15"/>
      <c r="M947" s="15"/>
      <c r="P947" s="48">
        <v>-2.9576401588643177</v>
      </c>
      <c r="Q947" s="68">
        <f t="shared" si="15"/>
        <v>4.9376656011102069E-2</v>
      </c>
    </row>
    <row r="948" spans="1:17" x14ac:dyDescent="0.2">
      <c r="A948" s="2">
        <v>182</v>
      </c>
      <c r="B948" s="2">
        <v>2003</v>
      </c>
      <c r="C948" s="3">
        <v>0</v>
      </c>
      <c r="D948" s="3">
        <v>1</v>
      </c>
      <c r="E948" s="5">
        <v>0.2498669</v>
      </c>
      <c r="F948" s="5">
        <v>-7.92992E-2</v>
      </c>
      <c r="G948" s="5">
        <v>5.1992400000000001E-2</v>
      </c>
      <c r="H948" s="5">
        <v>0.62251299999999998</v>
      </c>
      <c r="I948" s="9">
        <v>0.28961550000000003</v>
      </c>
      <c r="J948" s="15"/>
      <c r="K948" s="15"/>
      <c r="L948" s="15"/>
      <c r="M948" s="15"/>
      <c r="P948" s="48">
        <v>-3.55307367689892</v>
      </c>
      <c r="Q948" s="68">
        <f t="shared" si="15"/>
        <v>2.7839266214126034E-2</v>
      </c>
    </row>
    <row r="949" spans="1:17" x14ac:dyDescent="0.2">
      <c r="A949" s="2">
        <v>182</v>
      </c>
      <c r="B949" s="2">
        <v>2004</v>
      </c>
      <c r="C949" s="3">
        <v>0</v>
      </c>
      <c r="D949" s="3">
        <v>1</v>
      </c>
      <c r="E949" s="5">
        <v>0.26665830000000001</v>
      </c>
      <c r="F949" s="5">
        <v>-1.3768499999999999E-2</v>
      </c>
      <c r="G949" s="5">
        <v>7.3105299999999998E-2</v>
      </c>
      <c r="H949" s="5">
        <v>1.4375599999999999</v>
      </c>
      <c r="I949" s="9">
        <v>0.3612244</v>
      </c>
      <c r="J949" s="15"/>
      <c r="K949" s="15"/>
      <c r="L949" s="15"/>
      <c r="M949" s="15"/>
      <c r="P949" s="48">
        <v>-5.0647557572546544</v>
      </c>
      <c r="Q949" s="68">
        <f t="shared" si="15"/>
        <v>6.2758185794355888E-3</v>
      </c>
    </row>
    <row r="950" spans="1:17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0.29264689999999999</v>
      </c>
      <c r="F950" s="5">
        <v>0.2134847</v>
      </c>
      <c r="G950" s="5">
        <v>9.3031000000000003E-2</v>
      </c>
      <c r="H950" s="5">
        <v>4.5558779999999999</v>
      </c>
      <c r="I950" s="9">
        <v>0.67302660000000003</v>
      </c>
      <c r="J950" s="15"/>
      <c r="K950" s="15"/>
      <c r="L950" s="15"/>
      <c r="M950" s="15"/>
      <c r="P950" s="48">
        <v>-10.319897306975781</v>
      </c>
      <c r="Q950" s="68">
        <f t="shared" si="15"/>
        <v>3.2969413928755525E-5</v>
      </c>
    </row>
    <row r="951" spans="1:17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0.19922329999999999</v>
      </c>
      <c r="F951" s="5">
        <v>0.2698257</v>
      </c>
      <c r="G951" s="5">
        <v>9.0940900000000005E-2</v>
      </c>
      <c r="H951" s="5">
        <v>3.514659</v>
      </c>
      <c r="I951" s="9">
        <v>0.64189110000000005</v>
      </c>
      <c r="J951" s="15"/>
      <c r="K951" s="15"/>
      <c r="L951" s="15"/>
      <c r="M951" s="15"/>
      <c r="P951" s="48">
        <v>-8.7838318913069475</v>
      </c>
      <c r="Q951" s="68">
        <f t="shared" si="15"/>
        <v>1.5316648827512155E-4</v>
      </c>
    </row>
    <row r="952" spans="1:17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0.3021761</v>
      </c>
      <c r="F952" s="5">
        <v>0.37813999999999998</v>
      </c>
      <c r="G952" s="5">
        <v>0.114907</v>
      </c>
      <c r="H952" s="5">
        <v>3.6211519999999999</v>
      </c>
      <c r="I952" s="9">
        <v>0.77426689999999998</v>
      </c>
      <c r="J952" s="15"/>
      <c r="K952" s="15"/>
      <c r="L952" s="15"/>
      <c r="M952" s="15"/>
      <c r="P952" s="48">
        <v>-9.178036215178393</v>
      </c>
      <c r="Q952" s="68">
        <f t="shared" si="15"/>
        <v>1.0327249371928808E-4</v>
      </c>
    </row>
    <row r="953" spans="1:17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0.37238009999999999</v>
      </c>
      <c r="F953" s="5">
        <v>0.40581499999999998</v>
      </c>
      <c r="G953" s="5">
        <v>0.11001030000000001</v>
      </c>
      <c r="H953" s="5">
        <v>6.9991539999999999</v>
      </c>
      <c r="I953" s="9">
        <v>0.77446959999999998</v>
      </c>
      <c r="J953" s="15"/>
      <c r="K953" s="15"/>
      <c r="L953" s="15"/>
      <c r="M953" s="15"/>
      <c r="P953" s="48">
        <v>-14.53304365955427</v>
      </c>
      <c r="Q953" s="68">
        <f t="shared" si="15"/>
        <v>4.8795426853221605E-7</v>
      </c>
    </row>
    <row r="954" spans="1:17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0.34244279999999999</v>
      </c>
      <c r="F954" s="5">
        <v>0.41325250000000002</v>
      </c>
      <c r="G954" s="5">
        <v>0.10945870000000001</v>
      </c>
      <c r="H954" s="5">
        <v>5.7659539999999998</v>
      </c>
      <c r="I954" s="9">
        <v>0.79892099999999999</v>
      </c>
      <c r="J954" s="15"/>
      <c r="K954" s="15"/>
      <c r="L954" s="15"/>
      <c r="M954" s="15"/>
      <c r="P954" s="48">
        <v>-12.57148182934508</v>
      </c>
      <c r="Q954" s="68">
        <f t="shared" si="15"/>
        <v>3.4695512369289901E-6</v>
      </c>
    </row>
    <row r="955" spans="1:17" x14ac:dyDescent="0.2">
      <c r="A955" s="2">
        <v>184</v>
      </c>
      <c r="B955" s="2">
        <v>1999</v>
      </c>
      <c r="C955" s="3">
        <v>0</v>
      </c>
      <c r="D955" s="3">
        <v>1</v>
      </c>
      <c r="E955" s="5">
        <v>-1.35269E-2</v>
      </c>
      <c r="F955" s="5">
        <v>0.106572</v>
      </c>
      <c r="G955" s="5">
        <v>3.60329E-2</v>
      </c>
      <c r="H955" s="5">
        <v>0.63585570000000002</v>
      </c>
      <c r="I955" s="9">
        <v>0.10310329999999999</v>
      </c>
      <c r="J955" s="15"/>
      <c r="K955" s="15"/>
      <c r="L955" s="15"/>
      <c r="M955" s="15"/>
      <c r="P955" s="48">
        <v>-3.941671701951778</v>
      </c>
      <c r="Q955" s="68">
        <f t="shared" si="15"/>
        <v>1.9045939462902565E-2</v>
      </c>
    </row>
    <row r="956" spans="1:17" x14ac:dyDescent="0.2">
      <c r="A956" s="2">
        <v>184</v>
      </c>
      <c r="B956" s="2">
        <v>2000</v>
      </c>
      <c r="C956" s="3">
        <v>0</v>
      </c>
      <c r="D956" s="3">
        <v>1</v>
      </c>
      <c r="E956" s="5">
        <v>-1.73892E-2</v>
      </c>
      <c r="F956" s="5">
        <v>5.4227900000000002E-2</v>
      </c>
      <c r="G956" s="5">
        <v>3.19493E-2</v>
      </c>
      <c r="H956" s="5">
        <v>0.75273869999999998</v>
      </c>
      <c r="I956" s="9">
        <v>0.12157999999999999</v>
      </c>
      <c r="J956" s="15"/>
      <c r="K956" s="15"/>
      <c r="L956" s="15"/>
      <c r="M956" s="15"/>
      <c r="P956" s="48">
        <v>-4.0093110694261007</v>
      </c>
      <c r="Q956" s="68">
        <f t="shared" si="15"/>
        <v>1.782248725907425E-2</v>
      </c>
    </row>
    <row r="957" spans="1:17" x14ac:dyDescent="0.2">
      <c r="A957" s="2">
        <v>184</v>
      </c>
      <c r="B957" s="2">
        <v>2001</v>
      </c>
      <c r="C957" s="3">
        <v>0</v>
      </c>
      <c r="D957" s="3">
        <v>1</v>
      </c>
      <c r="E957" s="5">
        <v>-4.2668600000000001E-2</v>
      </c>
      <c r="F957" s="5">
        <v>6.9839399999999996E-2</v>
      </c>
      <c r="G957" s="5">
        <v>2.3472E-2</v>
      </c>
      <c r="H957" s="5">
        <v>0.64941150000000003</v>
      </c>
      <c r="I957" s="9">
        <v>8.3253900000000006E-2</v>
      </c>
      <c r="J957" s="15"/>
      <c r="K957" s="15"/>
      <c r="L957" s="15"/>
      <c r="M957" s="15"/>
      <c r="P957" s="48">
        <v>-3.8337660941445231</v>
      </c>
      <c r="Q957" s="68">
        <f t="shared" si="15"/>
        <v>2.1170140941708184E-2</v>
      </c>
    </row>
    <row r="958" spans="1:17" x14ac:dyDescent="0.2">
      <c r="A958" s="2">
        <v>184</v>
      </c>
      <c r="B958" s="2">
        <v>2002</v>
      </c>
      <c r="C958" s="3">
        <v>0</v>
      </c>
      <c r="D958" s="3">
        <v>1</v>
      </c>
      <c r="E958" s="5">
        <v>-3.5157000000000001E-3</v>
      </c>
      <c r="F958" s="5">
        <v>6.0515399999999997E-2</v>
      </c>
      <c r="G958" s="5">
        <v>4.83344E-2</v>
      </c>
      <c r="H958" s="5">
        <v>0.63019420000000004</v>
      </c>
      <c r="I958" s="9">
        <v>0.11381819999999999</v>
      </c>
      <c r="J958" s="15"/>
      <c r="K958" s="15"/>
      <c r="L958" s="15"/>
      <c r="M958" s="15"/>
      <c r="P958" s="48">
        <v>-3.9532937360441052</v>
      </c>
      <c r="Q958" s="68">
        <f t="shared" si="15"/>
        <v>1.8830012164179458E-2</v>
      </c>
    </row>
    <row r="959" spans="1:17" x14ac:dyDescent="0.2">
      <c r="A959" s="2">
        <v>184</v>
      </c>
      <c r="B959" s="2">
        <v>2003</v>
      </c>
      <c r="C959" s="3">
        <v>0</v>
      </c>
      <c r="D959" s="3">
        <v>1</v>
      </c>
      <c r="E959" s="5">
        <v>-6.6148999999999999E-3</v>
      </c>
      <c r="F959" s="5">
        <v>4.0571599999999999E-2</v>
      </c>
      <c r="G959" s="5">
        <v>4.5836500000000002E-2</v>
      </c>
      <c r="H959" s="5">
        <v>0.66391520000000004</v>
      </c>
      <c r="I959" s="9">
        <v>0.1022306</v>
      </c>
      <c r="J959" s="15"/>
      <c r="K959" s="15"/>
      <c r="L959" s="15"/>
      <c r="M959" s="15"/>
      <c r="P959" s="48">
        <v>-3.9665170504364426</v>
      </c>
      <c r="Q959" s="68">
        <f t="shared" si="15"/>
        <v>1.8587253702765857E-2</v>
      </c>
    </row>
    <row r="960" spans="1:17" x14ac:dyDescent="0.2">
      <c r="A960" s="2">
        <v>184</v>
      </c>
      <c r="B960" s="2">
        <v>2004</v>
      </c>
      <c r="C960" s="3">
        <v>0</v>
      </c>
      <c r="D960" s="3">
        <v>1</v>
      </c>
      <c r="E960" s="5">
        <v>1.5547099999999999E-2</v>
      </c>
      <c r="F960" s="5">
        <v>3.1401100000000001E-2</v>
      </c>
      <c r="G960" s="5">
        <v>2.9863600000000001E-2</v>
      </c>
      <c r="H960" s="5">
        <v>0.69614989999999999</v>
      </c>
      <c r="I960" s="9">
        <v>0.11484800000000001</v>
      </c>
      <c r="J960" s="15"/>
      <c r="K960" s="15"/>
      <c r="L960" s="15"/>
      <c r="M960" s="15"/>
      <c r="P960" s="48">
        <v>-3.8597806565439829</v>
      </c>
      <c r="Q960" s="68">
        <f t="shared" si="15"/>
        <v>2.0637730089971228E-2</v>
      </c>
    </row>
    <row r="961" spans="1:17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0.1020259</v>
      </c>
      <c r="F961" s="5">
        <v>0.1574757</v>
      </c>
      <c r="G961" s="5">
        <v>6.2531799999999998E-2</v>
      </c>
      <c r="H961" s="5">
        <v>1.433516</v>
      </c>
      <c r="I961" s="9">
        <v>0.2352998</v>
      </c>
      <c r="J961" s="15"/>
      <c r="K961" s="15"/>
      <c r="L961" s="15"/>
      <c r="M961" s="15"/>
      <c r="P961" s="48">
        <v>-5.3689875630774964</v>
      </c>
      <c r="Q961" s="68">
        <f t="shared" si="15"/>
        <v>4.6372415180217707E-3</v>
      </c>
    </row>
    <row r="962" spans="1:17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0.12791259999999999</v>
      </c>
      <c r="F962" s="5">
        <v>0.1687815</v>
      </c>
      <c r="G962" s="5">
        <v>5.0957700000000002E-2</v>
      </c>
      <c r="H962" s="5">
        <v>1.0835159999999999</v>
      </c>
      <c r="I962" s="9">
        <v>0.23181160000000001</v>
      </c>
      <c r="J962" s="15"/>
      <c r="K962" s="15"/>
      <c r="L962" s="15"/>
      <c r="M962" s="15"/>
      <c r="P962" s="48">
        <v>-4.726522069458734</v>
      </c>
      <c r="Q962" s="68">
        <f t="shared" si="15"/>
        <v>8.7794607019295347E-3</v>
      </c>
    </row>
    <row r="963" spans="1:17" x14ac:dyDescent="0.2">
      <c r="A963" s="2">
        <v>185</v>
      </c>
      <c r="B963" s="2">
        <v>2001</v>
      </c>
      <c r="C963" s="3">
        <v>0</v>
      </c>
      <c r="D963" s="3">
        <v>1</v>
      </c>
      <c r="E963" s="5">
        <v>7.3769899999999999E-2</v>
      </c>
      <c r="F963" s="5">
        <v>0.12621979999999999</v>
      </c>
      <c r="G963" s="5">
        <v>5.2153100000000001E-2</v>
      </c>
      <c r="H963" s="5">
        <v>0.81532260000000001</v>
      </c>
      <c r="I963" s="9">
        <v>0.2136557</v>
      </c>
      <c r="J963" s="15"/>
      <c r="K963" s="15"/>
      <c r="L963" s="15"/>
      <c r="M963" s="15"/>
      <c r="P963" s="48">
        <v>-4.2804959669322482</v>
      </c>
      <c r="Q963" s="68">
        <f t="shared" ref="Q963:Q1026" si="16">logistic(P963)</f>
        <v>1.364698140415822E-2</v>
      </c>
    </row>
    <row r="964" spans="1:17" x14ac:dyDescent="0.2">
      <c r="A964" s="2">
        <v>185</v>
      </c>
      <c r="B964" s="2">
        <v>2002</v>
      </c>
      <c r="C964" s="3">
        <v>0</v>
      </c>
      <c r="D964" s="3">
        <v>1</v>
      </c>
      <c r="E964" s="5">
        <v>9.2845999999999998E-2</v>
      </c>
      <c r="F964" s="5">
        <v>0.14695079999999999</v>
      </c>
      <c r="G964" s="5">
        <v>5.65113E-2</v>
      </c>
      <c r="H964" s="5">
        <v>0.84997730000000005</v>
      </c>
      <c r="I964" s="9">
        <v>0.2243608</v>
      </c>
      <c r="J964" s="15"/>
      <c r="K964" s="15"/>
      <c r="L964" s="15"/>
      <c r="M964" s="15"/>
      <c r="P964" s="48">
        <v>-4.3861869548212837</v>
      </c>
      <c r="Q964" s="68">
        <f t="shared" si="16"/>
        <v>1.2295053914821179E-2</v>
      </c>
    </row>
    <row r="965" spans="1:17" x14ac:dyDescent="0.2">
      <c r="A965" s="2">
        <v>185</v>
      </c>
      <c r="B965" s="2">
        <v>2003</v>
      </c>
      <c r="C965" s="3">
        <v>0</v>
      </c>
      <c r="D965" s="3">
        <v>1</v>
      </c>
      <c r="E965" s="5">
        <v>8.2750500000000005E-2</v>
      </c>
      <c r="F965" s="5">
        <v>9.2828599999999997E-2</v>
      </c>
      <c r="G965" s="5">
        <v>2.2955E-2</v>
      </c>
      <c r="H965" s="5">
        <v>1.0451950000000001</v>
      </c>
      <c r="I965" s="9">
        <v>0.27439069999999999</v>
      </c>
      <c r="J965" s="15"/>
      <c r="K965" s="15"/>
      <c r="L965" s="15"/>
      <c r="M965" s="15"/>
      <c r="P965" s="48">
        <v>-4.3233494814718698</v>
      </c>
      <c r="Q965" s="68">
        <f t="shared" si="16"/>
        <v>1.3082003033158362E-2</v>
      </c>
    </row>
    <row r="966" spans="1:17" x14ac:dyDescent="0.2">
      <c r="A966" s="2">
        <v>185</v>
      </c>
      <c r="B966" s="2">
        <v>2004</v>
      </c>
      <c r="C966" s="3">
        <v>0</v>
      </c>
      <c r="D966" s="3">
        <v>1</v>
      </c>
      <c r="E966" s="5">
        <v>0.1116168</v>
      </c>
      <c r="F966" s="5">
        <v>6.3383400000000006E-2</v>
      </c>
      <c r="G966" s="5">
        <v>2.7837600000000001E-2</v>
      </c>
      <c r="H966" s="5">
        <v>0.95001679999999999</v>
      </c>
      <c r="I966" s="9">
        <v>0.28801769999999999</v>
      </c>
      <c r="J966" s="15"/>
      <c r="K966" s="15"/>
      <c r="L966" s="15"/>
      <c r="M966" s="15"/>
      <c r="P966" s="48">
        <v>-4.1475094942113993</v>
      </c>
      <c r="Q966" s="68">
        <f t="shared" si="16"/>
        <v>1.5557854701232292E-2</v>
      </c>
    </row>
    <row r="967" spans="1:17" x14ac:dyDescent="0.2">
      <c r="A967" s="2">
        <v>186</v>
      </c>
      <c r="B967" s="2">
        <v>1999</v>
      </c>
      <c r="C967" s="3">
        <v>0</v>
      </c>
      <c r="D967" s="3">
        <v>1</v>
      </c>
      <c r="E967" s="5">
        <v>3.8406299999999997E-2</v>
      </c>
      <c r="F967" s="5">
        <v>0.41854789999999997</v>
      </c>
      <c r="G967" s="5">
        <v>8.27793E-2</v>
      </c>
      <c r="H967" s="5">
        <v>1.204631</v>
      </c>
      <c r="I967" s="9">
        <v>0.43239739999999999</v>
      </c>
      <c r="J967" s="15"/>
      <c r="K967" s="15"/>
      <c r="L967" s="15"/>
      <c r="M967" s="15"/>
      <c r="P967" s="48">
        <v>-5.4500219500118856</v>
      </c>
      <c r="Q967" s="68">
        <f t="shared" si="16"/>
        <v>4.2778319219079234E-3</v>
      </c>
    </row>
    <row r="968" spans="1:17" x14ac:dyDescent="0.2">
      <c r="A968" s="2">
        <v>186</v>
      </c>
      <c r="B968" s="2">
        <v>2000</v>
      </c>
      <c r="C968" s="3">
        <v>0</v>
      </c>
      <c r="D968" s="3">
        <v>1</v>
      </c>
      <c r="E968" s="5">
        <v>2.2495100000000001E-2</v>
      </c>
      <c r="F968" s="5">
        <v>0.43820969999999998</v>
      </c>
      <c r="G968" s="5">
        <v>6.1105100000000002E-2</v>
      </c>
      <c r="H968" s="5">
        <v>1.2696730000000001</v>
      </c>
      <c r="I968" s="9">
        <v>0.44208589999999998</v>
      </c>
      <c r="J968" s="15"/>
      <c r="K968" s="15"/>
      <c r="L968" s="15"/>
      <c r="M968" s="15"/>
      <c r="P968" s="48">
        <v>-5.4094772752400049</v>
      </c>
      <c r="Q968" s="68">
        <f t="shared" si="16"/>
        <v>4.4540509323912581E-3</v>
      </c>
    </row>
    <row r="969" spans="1:17" x14ac:dyDescent="0.2">
      <c r="A969" s="2">
        <v>186</v>
      </c>
      <c r="B969" s="2">
        <v>2002</v>
      </c>
      <c r="C969" s="3">
        <v>0</v>
      </c>
      <c r="D969" s="3">
        <v>1</v>
      </c>
      <c r="E969" s="5">
        <v>6.1120000000000002E-3</v>
      </c>
      <c r="F969" s="5">
        <v>0.50394490000000003</v>
      </c>
      <c r="G969" s="5">
        <v>6.66847E-2</v>
      </c>
      <c r="H969" s="5">
        <v>1.1310990000000001</v>
      </c>
      <c r="I969" s="9">
        <v>0.45446449999999999</v>
      </c>
      <c r="J969" s="15"/>
      <c r="K969" s="15"/>
      <c r="L969" s="15"/>
      <c r="M969" s="15"/>
      <c r="P969" s="48">
        <v>-5.3279767405517546</v>
      </c>
      <c r="Q969" s="68">
        <f t="shared" si="16"/>
        <v>4.8304343916708561E-3</v>
      </c>
    </row>
    <row r="970" spans="1:17" x14ac:dyDescent="0.2">
      <c r="A970" s="2">
        <v>186</v>
      </c>
      <c r="B970" s="2">
        <v>2003</v>
      </c>
      <c r="C970" s="3">
        <v>0</v>
      </c>
      <c r="D970" s="3">
        <v>1</v>
      </c>
      <c r="E970" s="5">
        <v>5.90585E-2</v>
      </c>
      <c r="F970" s="5">
        <v>0.51213739999999996</v>
      </c>
      <c r="G970" s="5">
        <v>6.3942600000000002E-2</v>
      </c>
      <c r="H970" s="5">
        <v>1.5856570000000001</v>
      </c>
      <c r="I970" s="9">
        <v>0.41171079999999999</v>
      </c>
      <c r="J970" s="15"/>
      <c r="K970" s="15"/>
      <c r="L970" s="15"/>
      <c r="M970" s="15"/>
      <c r="P970" s="48">
        <v>-6.0468888734015867</v>
      </c>
      <c r="Q970" s="68">
        <f t="shared" si="16"/>
        <v>2.3596280230153508E-3</v>
      </c>
    </row>
    <row r="971" spans="1:17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0.1626562</v>
      </c>
      <c r="F971" s="5">
        <v>0.20806269999999999</v>
      </c>
      <c r="G971" s="5">
        <v>6.2556200000000006E-2</v>
      </c>
      <c r="H971" s="5">
        <v>1.719592</v>
      </c>
      <c r="I971" s="9">
        <v>0.28654269999999998</v>
      </c>
      <c r="J971" s="15"/>
      <c r="K971" s="15"/>
      <c r="L971" s="15"/>
      <c r="M971" s="15"/>
      <c r="P971" s="48">
        <v>-5.8417442250246054</v>
      </c>
      <c r="Q971" s="68">
        <f t="shared" si="16"/>
        <v>2.8953658855962422E-3</v>
      </c>
    </row>
    <row r="972" spans="1:17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0.1022622</v>
      </c>
      <c r="F972" s="5">
        <v>0.70509120000000003</v>
      </c>
      <c r="G972" s="5">
        <v>7.9791299999999996E-2</v>
      </c>
      <c r="H972" s="5">
        <v>4.4266620000000003</v>
      </c>
      <c r="I972" s="9">
        <v>0.33783220000000003</v>
      </c>
      <c r="J972" s="15"/>
      <c r="K972" s="15"/>
      <c r="L972" s="15"/>
      <c r="M972" s="15"/>
      <c r="P972" s="48">
        <v>-11.009503994570954</v>
      </c>
      <c r="Q972" s="68">
        <f t="shared" si="16"/>
        <v>1.6543446140707776E-5</v>
      </c>
    </row>
    <row r="973" spans="1:17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0.1128765</v>
      </c>
      <c r="F973" s="5">
        <v>0.65805729999999996</v>
      </c>
      <c r="G973" s="5">
        <v>6.9857299999999997E-2</v>
      </c>
      <c r="H973" s="5">
        <v>3.3711820000000001</v>
      </c>
      <c r="I973" s="9">
        <v>0.30175190000000002</v>
      </c>
      <c r="J973" s="15"/>
      <c r="K973" s="15"/>
      <c r="L973" s="15"/>
      <c r="M973" s="15"/>
      <c r="P973" s="48">
        <v>-9.1976106916938587</v>
      </c>
      <c r="Q973" s="68">
        <f t="shared" si="16"/>
        <v>1.012708479322015E-4</v>
      </c>
    </row>
    <row r="974" spans="1:17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0.20145189999999999</v>
      </c>
      <c r="F974" s="5">
        <v>0.747776</v>
      </c>
      <c r="G974" s="5">
        <v>5.8700700000000001E-2</v>
      </c>
      <c r="H974" s="5">
        <v>3.628682</v>
      </c>
      <c r="I974" s="9">
        <v>0.23200680000000001</v>
      </c>
      <c r="J974" s="15"/>
      <c r="K974" s="15"/>
      <c r="L974" s="15"/>
      <c r="M974" s="15"/>
      <c r="P974" s="48">
        <v>-9.6556885534481633</v>
      </c>
      <c r="Q974" s="68">
        <f t="shared" si="16"/>
        <v>6.4056015737175382E-5</v>
      </c>
    </row>
    <row r="975" spans="1:17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0.25271589999999999</v>
      </c>
      <c r="F975" s="5">
        <v>0.7353324</v>
      </c>
      <c r="G975" s="5">
        <v>4.5027499999999998E-2</v>
      </c>
      <c r="H975" s="5">
        <v>2.9207429999999999</v>
      </c>
      <c r="I975" s="9">
        <v>0.27277790000000002</v>
      </c>
      <c r="J975" s="15"/>
      <c r="K975" s="15"/>
      <c r="L975" s="15"/>
      <c r="M975" s="15"/>
      <c r="P975" s="48">
        <v>-8.3535468980027971</v>
      </c>
      <c r="Q975" s="68">
        <f t="shared" si="16"/>
        <v>2.3550405410038811E-4</v>
      </c>
    </row>
    <row r="976" spans="1:17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0.16419320000000001</v>
      </c>
      <c r="F976" s="5">
        <v>0.69330740000000002</v>
      </c>
      <c r="G976" s="5">
        <v>4.9814299999999999E-2</v>
      </c>
      <c r="H976" s="5">
        <v>3.2221099999999998</v>
      </c>
      <c r="I976" s="9">
        <v>0.28329280000000001</v>
      </c>
      <c r="J976" s="15"/>
      <c r="K976" s="15"/>
      <c r="L976" s="15"/>
      <c r="M976" s="15"/>
      <c r="P976" s="48">
        <v>-8.8411543791161531</v>
      </c>
      <c r="Q976" s="68">
        <f t="shared" si="16"/>
        <v>1.4463474055175218E-4</v>
      </c>
    </row>
    <row r="977" spans="1:17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0.1281659</v>
      </c>
      <c r="F977" s="5">
        <v>0.54797890000000005</v>
      </c>
      <c r="G977" s="5">
        <v>6.3050700000000001E-2</v>
      </c>
      <c r="H977" s="5">
        <v>1.7437320000000001</v>
      </c>
      <c r="I977" s="9">
        <v>0.23900689999999999</v>
      </c>
      <c r="J977" s="15"/>
      <c r="K977" s="15"/>
      <c r="L977" s="15"/>
      <c r="M977" s="15"/>
      <c r="P977" s="48">
        <v>-6.4221665377209467</v>
      </c>
      <c r="Q977" s="68">
        <f t="shared" si="16"/>
        <v>1.6224947418967135E-3</v>
      </c>
    </row>
    <row r="978" spans="1:17" x14ac:dyDescent="0.2">
      <c r="A978" s="2">
        <v>188</v>
      </c>
      <c r="B978" s="2">
        <v>2000</v>
      </c>
      <c r="C978" s="3">
        <v>0</v>
      </c>
      <c r="D978" s="3">
        <v>1</v>
      </c>
      <c r="E978" s="5">
        <v>9.2622300000000005E-2</v>
      </c>
      <c r="F978" s="5">
        <v>0.51042399999999999</v>
      </c>
      <c r="G978" s="5">
        <v>4.88834E-2</v>
      </c>
      <c r="H978" s="5">
        <v>1.3703780000000001</v>
      </c>
      <c r="I978" s="9">
        <v>0.29708190000000001</v>
      </c>
      <c r="J978" s="15"/>
      <c r="K978" s="15"/>
      <c r="L978" s="15"/>
      <c r="M978" s="15"/>
      <c r="P978" s="48">
        <v>-5.6380009463815304</v>
      </c>
      <c r="Q978" s="68">
        <f t="shared" si="16"/>
        <v>3.547349399002502E-3</v>
      </c>
    </row>
    <row r="979" spans="1:17" x14ac:dyDescent="0.2">
      <c r="A979" s="2">
        <v>188</v>
      </c>
      <c r="B979" s="2">
        <v>2001</v>
      </c>
      <c r="C979" s="3">
        <v>0</v>
      </c>
      <c r="D979" s="3">
        <v>1</v>
      </c>
      <c r="E979" s="5">
        <v>8.7552599999999994E-2</v>
      </c>
      <c r="F979" s="5">
        <v>0.29907339999999999</v>
      </c>
      <c r="G979" s="5">
        <v>2.93561E-2</v>
      </c>
      <c r="H979" s="5">
        <v>1.2183949999999999</v>
      </c>
      <c r="I979" s="9">
        <v>0.19636290000000001</v>
      </c>
      <c r="J979" s="15"/>
      <c r="K979" s="15"/>
      <c r="L979" s="15"/>
      <c r="M979" s="15"/>
      <c r="P979" s="48">
        <v>-4.9968124549496951</v>
      </c>
      <c r="Q979" s="68">
        <f t="shared" si="16"/>
        <v>6.7140752604180794E-3</v>
      </c>
    </row>
    <row r="980" spans="1:17" x14ac:dyDescent="0.2">
      <c r="A980" s="2">
        <v>188</v>
      </c>
      <c r="B980" s="2">
        <v>2002</v>
      </c>
      <c r="C980" s="3">
        <v>0</v>
      </c>
      <c r="D980" s="3">
        <v>1</v>
      </c>
      <c r="E980" s="5">
        <v>9.6967499999999998E-2</v>
      </c>
      <c r="F980" s="5">
        <v>0.2233279</v>
      </c>
      <c r="G980" s="5">
        <v>3.5263299999999997E-2</v>
      </c>
      <c r="H980" s="5">
        <v>0.89639000000000002</v>
      </c>
      <c r="I980" s="9">
        <v>0.20559350000000001</v>
      </c>
      <c r="J980" s="15"/>
      <c r="K980" s="15"/>
      <c r="L980" s="15"/>
      <c r="M980" s="15"/>
      <c r="P980" s="48">
        <v>-4.4111625579841087</v>
      </c>
      <c r="Q980" s="68">
        <f t="shared" si="16"/>
        <v>1.1995418401376525E-2</v>
      </c>
    </row>
    <row r="981" spans="1:17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0.10749</v>
      </c>
      <c r="F981" s="5">
        <v>0.2295719</v>
      </c>
      <c r="G981" s="5">
        <v>2.8613599999999999E-2</v>
      </c>
      <c r="H981" s="5">
        <v>1.2046250000000001</v>
      </c>
      <c r="I981" s="9">
        <v>0.23916180000000001</v>
      </c>
      <c r="J981" s="15"/>
      <c r="K981" s="15"/>
      <c r="L981" s="15"/>
      <c r="M981" s="15"/>
      <c r="P981" s="48">
        <v>-4.833087221947963</v>
      </c>
      <c r="Q981" s="68">
        <f t="shared" si="16"/>
        <v>7.899011954657165E-3</v>
      </c>
    </row>
    <row r="982" spans="1:17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0.147761</v>
      </c>
      <c r="F982" s="5">
        <v>0.2675052</v>
      </c>
      <c r="G982" s="5">
        <v>4.7598300000000003E-2</v>
      </c>
      <c r="H982" s="5">
        <v>1.4182859999999999</v>
      </c>
      <c r="I982" s="9">
        <v>0.25455899999999998</v>
      </c>
      <c r="J982" s="15"/>
      <c r="K982" s="15"/>
      <c r="L982" s="15"/>
      <c r="M982" s="15"/>
      <c r="P982" s="48">
        <v>-5.3543608772800022</v>
      </c>
      <c r="Q982" s="68">
        <f t="shared" si="16"/>
        <v>4.705245975233638E-3</v>
      </c>
    </row>
    <row r="983" spans="1:17" x14ac:dyDescent="0.2">
      <c r="A983" s="2">
        <v>189</v>
      </c>
      <c r="B983" s="2">
        <v>1999</v>
      </c>
      <c r="C983" s="3">
        <v>0</v>
      </c>
      <c r="D983" s="3">
        <v>1</v>
      </c>
      <c r="E983" s="5">
        <v>-5.9730100000000001E-2</v>
      </c>
      <c r="F983" s="5">
        <v>0.56351490000000004</v>
      </c>
      <c r="G983" s="5">
        <v>0.1056634</v>
      </c>
      <c r="H983" s="5">
        <v>5.7554179999999997</v>
      </c>
      <c r="I983" s="9">
        <v>0.39389420000000003</v>
      </c>
      <c r="J983" s="15"/>
      <c r="K983" s="15"/>
      <c r="L983" s="15"/>
      <c r="M983" s="15"/>
      <c r="P983" s="48">
        <v>-13.160481047658093</v>
      </c>
      <c r="Q983" s="68">
        <f t="shared" si="16"/>
        <v>1.9251956233744395E-6</v>
      </c>
    </row>
    <row r="984" spans="1:17" x14ac:dyDescent="0.2">
      <c r="A984" s="2">
        <v>189</v>
      </c>
      <c r="B984" s="2">
        <v>2000</v>
      </c>
      <c r="C984" s="3">
        <v>0</v>
      </c>
      <c r="D984" s="3">
        <v>1</v>
      </c>
      <c r="E984" s="5">
        <v>-0.1337197</v>
      </c>
      <c r="F984" s="5">
        <v>0.46729860000000001</v>
      </c>
      <c r="G984" s="5">
        <v>0.1107079</v>
      </c>
      <c r="H984" s="5">
        <v>4.0463909999999998</v>
      </c>
      <c r="I984" s="9">
        <v>0.4437777</v>
      </c>
      <c r="J984" s="15"/>
      <c r="K984" s="15"/>
      <c r="L984" s="15"/>
      <c r="M984" s="15"/>
      <c r="P984" s="48">
        <v>-10.337188280157685</v>
      </c>
      <c r="Q984" s="68">
        <f t="shared" si="16"/>
        <v>3.2404259267192571E-5</v>
      </c>
    </row>
    <row r="985" spans="1:17" x14ac:dyDescent="0.2">
      <c r="A985" s="2">
        <v>189</v>
      </c>
      <c r="B985" s="2">
        <v>2001</v>
      </c>
      <c r="C985" s="3">
        <v>0</v>
      </c>
      <c r="D985" s="3">
        <v>1</v>
      </c>
      <c r="E985" s="5">
        <v>-0.2342824</v>
      </c>
      <c r="F985" s="5">
        <v>0.49753160000000002</v>
      </c>
      <c r="G985" s="5">
        <v>6.4435599999999996E-2</v>
      </c>
      <c r="H985" s="5">
        <v>3.5305409999999999</v>
      </c>
      <c r="I985" s="9">
        <v>0.36208560000000001</v>
      </c>
      <c r="J985" s="15"/>
      <c r="K985" s="15"/>
      <c r="L985" s="15"/>
      <c r="M985" s="15"/>
      <c r="P985" s="48">
        <v>-9.2812583686014705</v>
      </c>
      <c r="Q985" s="68">
        <f t="shared" si="16"/>
        <v>9.3145151000448788E-5</v>
      </c>
    </row>
    <row r="986" spans="1:17" x14ac:dyDescent="0.2">
      <c r="A986" s="2">
        <v>189</v>
      </c>
      <c r="B986" s="2">
        <v>2002</v>
      </c>
      <c r="C986" s="3">
        <v>0</v>
      </c>
      <c r="D986" s="3">
        <v>1</v>
      </c>
      <c r="E986" s="5">
        <v>-0.28620309999999999</v>
      </c>
      <c r="F986" s="5">
        <v>0.63077669999999997</v>
      </c>
      <c r="G986" s="5">
        <v>6.8656400000000006E-2</v>
      </c>
      <c r="H986" s="5">
        <v>3.046662</v>
      </c>
      <c r="I986" s="9">
        <v>0.37168109999999999</v>
      </c>
      <c r="J986" s="15"/>
      <c r="K986" s="15"/>
      <c r="L986" s="15"/>
      <c r="M986" s="15"/>
      <c r="P986" s="48">
        <v>-8.7532260209596746</v>
      </c>
      <c r="Q986" s="68">
        <f t="shared" si="16"/>
        <v>1.5792600468154263E-4</v>
      </c>
    </row>
    <row r="987" spans="1:17" x14ac:dyDescent="0.2">
      <c r="A987" s="2">
        <v>189</v>
      </c>
      <c r="B987" s="2">
        <v>2003</v>
      </c>
      <c r="C987" s="3">
        <v>0</v>
      </c>
      <c r="D987" s="3">
        <v>1</v>
      </c>
      <c r="E987" s="5">
        <v>-0.2464636</v>
      </c>
      <c r="F987" s="5">
        <v>0.66426099999999999</v>
      </c>
      <c r="G987" s="5">
        <v>6.5220299999999995E-2</v>
      </c>
      <c r="H987" s="5">
        <v>3.456404</v>
      </c>
      <c r="I987" s="9">
        <v>0.3465298</v>
      </c>
      <c r="J987" s="15"/>
      <c r="K987" s="15"/>
      <c r="L987" s="15"/>
      <c r="M987" s="15"/>
      <c r="P987" s="48">
        <v>-9.4265075919227428</v>
      </c>
      <c r="Q987" s="68">
        <f t="shared" si="16"/>
        <v>8.0553568412263898E-5</v>
      </c>
    </row>
    <row r="988" spans="1:17" x14ac:dyDescent="0.2">
      <c r="A988" s="2">
        <v>189</v>
      </c>
      <c r="B988" s="2">
        <v>2004</v>
      </c>
      <c r="C988" s="3">
        <v>0</v>
      </c>
      <c r="D988" s="3">
        <v>1</v>
      </c>
      <c r="E988" s="5">
        <v>-0.30062660000000002</v>
      </c>
      <c r="F988" s="5">
        <v>0.63841429999999999</v>
      </c>
      <c r="G988" s="5">
        <v>8.3505899999999994E-2</v>
      </c>
      <c r="H988" s="5">
        <v>2.9262060000000001</v>
      </c>
      <c r="I988" s="9">
        <v>0.35628280000000001</v>
      </c>
      <c r="J988" s="15"/>
      <c r="K988" s="15"/>
      <c r="L988" s="15"/>
      <c r="M988" s="15"/>
      <c r="P988" s="48">
        <v>-8.7066753063054705</v>
      </c>
      <c r="Q988" s="68">
        <f t="shared" si="16"/>
        <v>1.6545012466300486E-4</v>
      </c>
    </row>
    <row r="989" spans="1:17" x14ac:dyDescent="0.2">
      <c r="A989" s="2">
        <v>190</v>
      </c>
      <c r="B989" s="2">
        <v>1999</v>
      </c>
      <c r="C989" s="3">
        <v>0</v>
      </c>
      <c r="D989" s="3">
        <v>1</v>
      </c>
      <c r="E989" s="5">
        <v>-0.1043024</v>
      </c>
      <c r="F989" s="5">
        <v>0.17109940000000001</v>
      </c>
      <c r="G989" s="5">
        <v>5.7044200000000003E-2</v>
      </c>
      <c r="H989" s="5">
        <v>2.4092859999999998</v>
      </c>
      <c r="I989" s="9">
        <v>0.19483120000000001</v>
      </c>
      <c r="J989" s="15"/>
      <c r="K989" s="15"/>
      <c r="L989" s="15"/>
      <c r="M989" s="15"/>
      <c r="P989" s="48">
        <v>-7.0104605075347521</v>
      </c>
      <c r="Q989" s="68">
        <f t="shared" si="16"/>
        <v>9.0157935511261456E-4</v>
      </c>
    </row>
    <row r="990" spans="1:17" x14ac:dyDescent="0.2">
      <c r="A990" s="2">
        <v>190</v>
      </c>
      <c r="B990" s="2">
        <v>2000</v>
      </c>
      <c r="C990" s="3">
        <v>0</v>
      </c>
      <c r="D990" s="3">
        <v>1</v>
      </c>
      <c r="E990" s="5">
        <v>-8.8357000000000005E-2</v>
      </c>
      <c r="F990" s="5">
        <v>0.12745899999999999</v>
      </c>
      <c r="G990" s="5">
        <v>5.7180599999999998E-2</v>
      </c>
      <c r="H990" s="5">
        <v>1.8115270000000001</v>
      </c>
      <c r="I990" s="9">
        <v>0.20810890000000001</v>
      </c>
      <c r="J990" s="15"/>
      <c r="K990" s="15"/>
      <c r="L990" s="15"/>
      <c r="M990" s="15"/>
      <c r="P990" s="48">
        <v>-5.9806777774499178</v>
      </c>
      <c r="Q990" s="68">
        <f t="shared" si="16"/>
        <v>2.5207426901629076E-3</v>
      </c>
    </row>
    <row r="991" spans="1:17" x14ac:dyDescent="0.2">
      <c r="A991" s="2">
        <v>190</v>
      </c>
      <c r="B991" s="2">
        <v>2001</v>
      </c>
      <c r="C991" s="3">
        <v>0</v>
      </c>
      <c r="D991" s="3">
        <v>1</v>
      </c>
      <c r="E991" s="5">
        <v>-9.92952E-2</v>
      </c>
      <c r="F991" s="5">
        <v>0.1461636</v>
      </c>
      <c r="G991" s="5">
        <v>5.8213899999999999E-2</v>
      </c>
      <c r="H991" s="5">
        <v>1.995171</v>
      </c>
      <c r="I991" s="9">
        <v>0.2232277</v>
      </c>
      <c r="J991" s="15"/>
      <c r="K991" s="15"/>
      <c r="L991" s="15"/>
      <c r="M991" s="15"/>
      <c r="P991" s="48">
        <v>-6.303956846998652</v>
      </c>
      <c r="Q991" s="68">
        <f t="shared" si="16"/>
        <v>1.82571382858113E-3</v>
      </c>
    </row>
    <row r="992" spans="1:17" x14ac:dyDescent="0.2">
      <c r="A992" s="2">
        <v>190</v>
      </c>
      <c r="B992" s="2">
        <v>2002</v>
      </c>
      <c r="C992" s="3">
        <v>0</v>
      </c>
      <c r="D992" s="3">
        <v>1</v>
      </c>
      <c r="E992" s="5">
        <v>-6.9098699999999999E-2</v>
      </c>
      <c r="F992" s="5">
        <v>0.20552860000000001</v>
      </c>
      <c r="G992" s="5">
        <v>6.1896199999999998E-2</v>
      </c>
      <c r="H992" s="5">
        <v>1.3498319999999999</v>
      </c>
      <c r="I992" s="9">
        <v>0.2095119</v>
      </c>
      <c r="J992" s="15"/>
      <c r="K992" s="15"/>
      <c r="L992" s="15"/>
      <c r="M992" s="15"/>
      <c r="P992" s="48">
        <v>-5.387309962088449</v>
      </c>
      <c r="Q992" s="68">
        <f t="shared" si="16"/>
        <v>4.553433142683372E-3</v>
      </c>
    </row>
    <row r="993" spans="1:17" x14ac:dyDescent="0.2">
      <c r="A993" s="2">
        <v>190</v>
      </c>
      <c r="B993" s="2">
        <v>2003</v>
      </c>
      <c r="C993" s="3">
        <v>0</v>
      </c>
      <c r="D993" s="3">
        <v>1</v>
      </c>
      <c r="E993" s="5">
        <v>1.7447000000000001E-3</v>
      </c>
      <c r="F993" s="5">
        <v>0.20293149999999999</v>
      </c>
      <c r="G993" s="5">
        <v>5.0698300000000002E-2</v>
      </c>
      <c r="H993" s="5">
        <v>1.5220119999999999</v>
      </c>
      <c r="I993" s="9">
        <v>0.2160155</v>
      </c>
      <c r="J993" s="15"/>
      <c r="K993" s="15"/>
      <c r="L993" s="15"/>
      <c r="M993" s="15"/>
      <c r="P993" s="48">
        <v>-5.5349580070218201</v>
      </c>
      <c r="Q993" s="68">
        <f t="shared" si="16"/>
        <v>3.9308617007211841E-3</v>
      </c>
    </row>
    <row r="994" spans="1:17" x14ac:dyDescent="0.2">
      <c r="A994" s="2">
        <v>190</v>
      </c>
      <c r="B994" s="2">
        <v>2004</v>
      </c>
      <c r="C994" s="3">
        <v>0</v>
      </c>
      <c r="D994" s="3">
        <v>1</v>
      </c>
      <c r="E994" s="5">
        <v>-1.1751899999999999E-2</v>
      </c>
      <c r="F994" s="5">
        <v>0.2389204</v>
      </c>
      <c r="G994" s="5">
        <v>6.1995300000000003E-2</v>
      </c>
      <c r="H994" s="5">
        <v>1.358741</v>
      </c>
      <c r="I994" s="9">
        <v>0.2028547</v>
      </c>
      <c r="J994" s="15"/>
      <c r="K994" s="15"/>
      <c r="L994" s="15"/>
      <c r="M994" s="15"/>
      <c r="P994" s="48">
        <v>-5.4312137451856479</v>
      </c>
      <c r="Q994" s="68">
        <f t="shared" si="16"/>
        <v>4.3586976531213894E-3</v>
      </c>
    </row>
    <row r="995" spans="1:17" x14ac:dyDescent="0.2">
      <c r="A995" s="2">
        <v>191</v>
      </c>
      <c r="B995" s="2">
        <v>1999</v>
      </c>
      <c r="C995" s="3">
        <v>0</v>
      </c>
      <c r="D995" s="3">
        <v>1</v>
      </c>
      <c r="E995" s="5">
        <v>6.3648200000000002E-2</v>
      </c>
      <c r="F995" s="5">
        <v>0.32272879999999998</v>
      </c>
      <c r="G995" s="5">
        <v>4.8533800000000002E-2</v>
      </c>
      <c r="H995" s="5">
        <v>2.4940869999999999</v>
      </c>
      <c r="I995" s="9">
        <v>0.2256406</v>
      </c>
      <c r="J995" s="15"/>
      <c r="K995" s="15"/>
      <c r="L995" s="15"/>
      <c r="M995" s="15"/>
      <c r="P995" s="48">
        <v>-7.2093047323245791</v>
      </c>
      <c r="Q995" s="68">
        <f t="shared" si="16"/>
        <v>7.3912453706725262E-4</v>
      </c>
    </row>
    <row r="996" spans="1:17" x14ac:dyDescent="0.2">
      <c r="A996" s="2">
        <v>191</v>
      </c>
      <c r="B996" s="2">
        <v>2000</v>
      </c>
      <c r="C996" s="3">
        <v>0</v>
      </c>
      <c r="D996" s="3">
        <v>1</v>
      </c>
      <c r="E996" s="5">
        <v>9.3969800000000006E-2</v>
      </c>
      <c r="F996" s="5">
        <v>0.32881719999999998</v>
      </c>
      <c r="G996" s="5">
        <v>4.30643E-2</v>
      </c>
      <c r="H996" s="5">
        <v>1.952647</v>
      </c>
      <c r="I996" s="9">
        <v>0.18620690000000001</v>
      </c>
      <c r="J996" s="15"/>
      <c r="K996" s="15"/>
      <c r="L996" s="15"/>
      <c r="M996" s="15"/>
      <c r="P996" s="48">
        <v>-6.323445392909341</v>
      </c>
      <c r="Q996" s="68">
        <f t="shared" si="16"/>
        <v>1.7905408772321211E-3</v>
      </c>
    </row>
    <row r="997" spans="1:17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0.19562889999999999</v>
      </c>
      <c r="F997" s="5">
        <v>0.359128</v>
      </c>
      <c r="G997" s="5">
        <v>2.21405E-2</v>
      </c>
      <c r="H997" s="5">
        <v>1.7382770000000001</v>
      </c>
      <c r="I997" s="9">
        <v>0.1572247</v>
      </c>
      <c r="J997" s="15"/>
      <c r="K997" s="15"/>
      <c r="L997" s="15"/>
      <c r="M997" s="15"/>
      <c r="P997" s="48">
        <v>-5.8343630668787503</v>
      </c>
      <c r="Q997" s="68">
        <f t="shared" si="16"/>
        <v>2.9167535404291474E-3</v>
      </c>
    </row>
    <row r="998" spans="1:17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0.20790220000000001</v>
      </c>
      <c r="F998" s="5">
        <v>0.2540906</v>
      </c>
      <c r="G998" s="5">
        <v>3.9297499999999999E-2</v>
      </c>
      <c r="H998" s="5">
        <v>1.6817839999999999</v>
      </c>
      <c r="I998" s="9">
        <v>0.201711</v>
      </c>
      <c r="J998" s="15"/>
      <c r="K998" s="15"/>
      <c r="L998" s="15"/>
      <c r="M998" s="15"/>
      <c r="P998" s="48">
        <v>-5.6961941446786692</v>
      </c>
      <c r="Q998" s="68">
        <f t="shared" si="16"/>
        <v>3.3474807172985954E-3</v>
      </c>
    </row>
    <row r="999" spans="1:17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0.18178520000000001</v>
      </c>
      <c r="F999" s="5">
        <v>0.26052950000000002</v>
      </c>
      <c r="G999" s="5">
        <v>3.32089E-2</v>
      </c>
      <c r="H999" s="5">
        <v>1.7046380000000001</v>
      </c>
      <c r="I999" s="9">
        <v>0.20918220000000001</v>
      </c>
      <c r="J999" s="15"/>
      <c r="K999" s="15"/>
      <c r="L999" s="15"/>
      <c r="M999" s="15"/>
      <c r="P999" s="48">
        <v>-5.6994660499890193</v>
      </c>
      <c r="Q999" s="68">
        <f t="shared" si="16"/>
        <v>3.3365824605042977E-3</v>
      </c>
    </row>
    <row r="1000" spans="1:17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0.23076240000000001</v>
      </c>
      <c r="F1000" s="5">
        <v>0.291742</v>
      </c>
      <c r="G1000" s="5">
        <v>4.0890200000000002E-2</v>
      </c>
      <c r="H1000" s="5">
        <v>2.204361</v>
      </c>
      <c r="I1000" s="9">
        <v>0.19732649999999999</v>
      </c>
      <c r="J1000" s="15"/>
      <c r="K1000" s="15"/>
      <c r="L1000" s="15"/>
      <c r="M1000" s="15"/>
      <c r="P1000" s="48">
        <v>-6.5896983242388325</v>
      </c>
      <c r="Q1000" s="68">
        <f t="shared" si="16"/>
        <v>1.3725680083723636E-3</v>
      </c>
    </row>
    <row r="1001" spans="1:17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5.42283E-2</v>
      </c>
      <c r="F1001" s="5">
        <v>0.1518824</v>
      </c>
      <c r="G1001" s="5">
        <v>1.2866799999999999E-2</v>
      </c>
      <c r="H1001" s="5">
        <v>0.77990340000000002</v>
      </c>
      <c r="I1001" s="9">
        <v>0.2230181</v>
      </c>
      <c r="J1001" s="15"/>
      <c r="K1001" s="15"/>
      <c r="L1001" s="15"/>
      <c r="M1001" s="15"/>
      <c r="P1001" s="48">
        <v>-3.9494088941272514</v>
      </c>
      <c r="Q1001" s="68">
        <f t="shared" si="16"/>
        <v>1.8901920664743294E-2</v>
      </c>
    </row>
    <row r="1002" spans="1:17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1.2106499999999999E-2</v>
      </c>
      <c r="F1002" s="5">
        <v>0.144118</v>
      </c>
      <c r="G1002" s="5">
        <v>4.0976800000000001E-2</v>
      </c>
      <c r="H1002" s="5">
        <v>0.68277569999999999</v>
      </c>
      <c r="I1002" s="9">
        <v>0.28108820000000001</v>
      </c>
      <c r="J1002" s="15"/>
      <c r="K1002" s="15"/>
      <c r="L1002" s="15"/>
      <c r="M1002" s="15"/>
      <c r="P1002" s="48">
        <v>-3.9896585545857359</v>
      </c>
      <c r="Q1002" s="68">
        <f t="shared" si="16"/>
        <v>1.8169781289796773E-2</v>
      </c>
    </row>
    <row r="1003" spans="1:17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1.5284600000000001E-2</v>
      </c>
      <c r="F1003" s="5">
        <v>0.15624489999999999</v>
      </c>
      <c r="G1003" s="5">
        <v>4.6843200000000002E-2</v>
      </c>
      <c r="H1003" s="5">
        <v>0.88682119999999998</v>
      </c>
      <c r="I1003" s="9">
        <v>8.8466299999999998E-2</v>
      </c>
      <c r="J1003" s="15"/>
      <c r="K1003" s="15"/>
      <c r="L1003" s="15"/>
      <c r="M1003" s="15"/>
      <c r="P1003" s="48">
        <v>-4.497437312325256</v>
      </c>
      <c r="Q1003" s="68">
        <f t="shared" si="16"/>
        <v>1.1014824309291937E-2</v>
      </c>
    </row>
    <row r="1004" spans="1:17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2.68965E-2</v>
      </c>
      <c r="F1004" s="5">
        <v>0.13390469999999999</v>
      </c>
      <c r="G1004" s="5">
        <v>5.50695E-2</v>
      </c>
      <c r="H1004" s="5">
        <v>0.40880759999999999</v>
      </c>
      <c r="I1004" s="9">
        <v>0.12469719999999999</v>
      </c>
      <c r="J1004" s="15"/>
      <c r="K1004" s="15"/>
      <c r="L1004" s="15"/>
      <c r="M1004" s="15"/>
      <c r="P1004" s="48">
        <v>-3.7417334699160167</v>
      </c>
      <c r="Q1004" s="68">
        <f t="shared" si="16"/>
        <v>2.3163682264931883E-2</v>
      </c>
    </row>
    <row r="1005" spans="1:17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2.26676E-2</v>
      </c>
      <c r="F1005" s="5">
        <v>0.11704199999999999</v>
      </c>
      <c r="G1005" s="5">
        <v>4.3453100000000001E-2</v>
      </c>
      <c r="H1005" s="5">
        <v>0.47661179999999997</v>
      </c>
      <c r="I1005" s="9">
        <v>0.11104550000000001</v>
      </c>
      <c r="J1005" s="15"/>
      <c r="K1005" s="15"/>
      <c r="L1005" s="15"/>
      <c r="M1005" s="15"/>
      <c r="P1005" s="48">
        <v>-3.7425594047700046</v>
      </c>
      <c r="Q1005" s="68">
        <f t="shared" si="16"/>
        <v>2.3145001091225262E-2</v>
      </c>
    </row>
    <row r="1006" spans="1:17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3.3993200000000001E-2</v>
      </c>
      <c r="F1006" s="5">
        <v>9.7680500000000003E-2</v>
      </c>
      <c r="G1006" s="5">
        <v>3.5232100000000002E-2</v>
      </c>
      <c r="H1006" s="5">
        <v>0.63532920000000004</v>
      </c>
      <c r="I1006" s="9">
        <v>0.12619759999999999</v>
      </c>
      <c r="J1006" s="15"/>
      <c r="K1006" s="15"/>
      <c r="L1006" s="15"/>
      <c r="M1006" s="15"/>
      <c r="P1006" s="48">
        <v>-3.8874943921765928</v>
      </c>
      <c r="Q1006" s="68">
        <f t="shared" si="16"/>
        <v>2.0084964046115695E-2</v>
      </c>
    </row>
    <row r="1007" spans="1:17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0.24997059999999999</v>
      </c>
      <c r="F1007" s="5">
        <v>0.1574285</v>
      </c>
      <c r="G1007" s="5">
        <v>5.2178099999999998E-2</v>
      </c>
      <c r="H1007" s="5">
        <v>0.47664129999999999</v>
      </c>
      <c r="I1007" s="9">
        <v>0.28902460000000002</v>
      </c>
      <c r="J1007" s="15"/>
      <c r="K1007" s="15"/>
      <c r="L1007" s="15"/>
      <c r="M1007" s="15"/>
      <c r="P1007" s="48">
        <v>-3.6666298865564557</v>
      </c>
      <c r="Q1007" s="68">
        <f t="shared" si="16"/>
        <v>2.4925320537093062E-2</v>
      </c>
    </row>
    <row r="1008" spans="1:17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0.24323349999999999</v>
      </c>
      <c r="F1008" s="5">
        <v>0.1156626</v>
      </c>
      <c r="G1008" s="5">
        <v>6.83E-2</v>
      </c>
      <c r="H1008" s="5">
        <v>0.73758939999999995</v>
      </c>
      <c r="I1008" s="9">
        <v>0.29840060000000002</v>
      </c>
      <c r="J1008" s="15"/>
      <c r="K1008" s="15"/>
      <c r="L1008" s="15"/>
      <c r="M1008" s="15"/>
      <c r="P1008" s="48">
        <v>-4.1476871599881475</v>
      </c>
      <c r="Q1008" s="68">
        <f t="shared" si="16"/>
        <v>1.5555133840520959E-2</v>
      </c>
    </row>
    <row r="1009" spans="1:17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0.2369144</v>
      </c>
      <c r="F1009" s="5">
        <v>0.13782839999999999</v>
      </c>
      <c r="G1009" s="5">
        <v>4.0865899999999997E-2</v>
      </c>
      <c r="H1009" s="5">
        <v>0.45949119999999999</v>
      </c>
      <c r="I1009" s="9">
        <v>0.272422</v>
      </c>
      <c r="J1009" s="15"/>
      <c r="K1009" s="15"/>
      <c r="L1009" s="15"/>
      <c r="M1009" s="15"/>
      <c r="P1009" s="48">
        <v>-3.5360132057680942</v>
      </c>
      <c r="Q1009" s="68">
        <f t="shared" si="16"/>
        <v>2.8304733102829466E-2</v>
      </c>
    </row>
    <row r="1010" spans="1:17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0.1952216</v>
      </c>
      <c r="F1010" s="5">
        <v>0.15554309999999999</v>
      </c>
      <c r="G1010" s="5">
        <v>4.9039699999999999E-2</v>
      </c>
      <c r="H1010" s="5">
        <v>0.60639200000000004</v>
      </c>
      <c r="I1010" s="9">
        <v>0.26233050000000002</v>
      </c>
      <c r="J1010" s="15"/>
      <c r="K1010" s="15"/>
      <c r="L1010" s="15"/>
      <c r="M1010" s="15"/>
      <c r="P1010" s="48">
        <v>-3.8847845198102</v>
      </c>
      <c r="Q1010" s="68">
        <f t="shared" si="16"/>
        <v>2.013836797657121E-2</v>
      </c>
    </row>
    <row r="1011" spans="1:17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0.18791279999999999</v>
      </c>
      <c r="F1011" s="5">
        <v>-1.8031470000000001</v>
      </c>
      <c r="G1011" s="5">
        <v>0.1068938</v>
      </c>
      <c r="H1011" s="5">
        <v>0.65214680000000003</v>
      </c>
      <c r="I1011" s="9">
        <v>0.46679949999999998</v>
      </c>
      <c r="J1011" s="15"/>
      <c r="K1011" s="15"/>
      <c r="L1011" s="15"/>
      <c r="M1011" s="15"/>
      <c r="P1011" s="48">
        <v>-1.4488119984928645</v>
      </c>
      <c r="Q1011" s="68">
        <f t="shared" si="16"/>
        <v>0.19018446793807769</v>
      </c>
    </row>
    <row r="1012" spans="1:17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1.1391699999999999E-2</v>
      </c>
      <c r="F1012" s="5">
        <v>0.4714159</v>
      </c>
      <c r="G1012" s="5">
        <v>5.6887399999999998E-2</v>
      </c>
      <c r="H1012" s="5">
        <v>1.67452</v>
      </c>
      <c r="I1012" s="9">
        <v>0.2842615</v>
      </c>
      <c r="J1012" s="15"/>
      <c r="K1012" s="15"/>
      <c r="L1012" s="15"/>
      <c r="M1012" s="15"/>
      <c r="P1012" s="48">
        <v>-6.1715914424897012</v>
      </c>
      <c r="Q1012" s="68">
        <f t="shared" si="16"/>
        <v>2.0835602779907467E-3</v>
      </c>
    </row>
    <row r="1013" spans="1:17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0.13664860000000001</v>
      </c>
      <c r="F1013" s="5">
        <v>0.30182759999999997</v>
      </c>
      <c r="G1013" s="5">
        <v>4.3020299999999997E-2</v>
      </c>
      <c r="H1013" s="5">
        <v>2.3300149999999999</v>
      </c>
      <c r="I1013" s="9">
        <v>0.17125969999999999</v>
      </c>
      <c r="J1013" s="15"/>
      <c r="K1013" s="15"/>
      <c r="L1013" s="15"/>
      <c r="M1013" s="15"/>
      <c r="P1013" s="48">
        <v>-6.8767974680615849</v>
      </c>
      <c r="Q1013" s="68">
        <f t="shared" si="16"/>
        <v>1.030379210999468E-3</v>
      </c>
    </row>
    <row r="1014" spans="1:17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0.12733240000000001</v>
      </c>
      <c r="F1014" s="5">
        <v>0.24256829999999999</v>
      </c>
      <c r="G1014" s="5">
        <v>3.03082E-2</v>
      </c>
      <c r="H1014" s="5">
        <v>0.70377049999999997</v>
      </c>
      <c r="I1014" s="9">
        <v>0.1703276</v>
      </c>
      <c r="J1014" s="15"/>
      <c r="K1014" s="15"/>
      <c r="L1014" s="15"/>
      <c r="M1014" s="15"/>
      <c r="P1014" s="48">
        <v>-4.101817684892934</v>
      </c>
      <c r="Q1014" s="68">
        <f t="shared" si="16"/>
        <v>1.6273375267642623E-2</v>
      </c>
    </row>
    <row r="1015" spans="1:17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0.14841309999999999</v>
      </c>
      <c r="F1015" s="5">
        <v>0.2948691</v>
      </c>
      <c r="G1015" s="5">
        <v>4.1273400000000002E-2</v>
      </c>
      <c r="H1015" s="5">
        <v>1.7372460000000001</v>
      </c>
      <c r="I1015" s="9">
        <v>0.19689580000000001</v>
      </c>
      <c r="J1015" s="15"/>
      <c r="K1015" s="15"/>
      <c r="L1015" s="15"/>
      <c r="M1015" s="15"/>
      <c r="P1015" s="48">
        <v>-5.8873122151690538</v>
      </c>
      <c r="Q1015" s="68">
        <f t="shared" si="16"/>
        <v>2.7667476082053003E-3</v>
      </c>
    </row>
    <row r="1016" spans="1:17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0.15523049999999999</v>
      </c>
      <c r="F1016" s="5">
        <v>0.35156969999999998</v>
      </c>
      <c r="G1016" s="5">
        <v>5.69425E-2</v>
      </c>
      <c r="H1016" s="5">
        <v>2.6148250000000002</v>
      </c>
      <c r="I1016" s="9">
        <v>0.2034282</v>
      </c>
      <c r="J1016" s="15"/>
      <c r="K1016" s="15"/>
      <c r="L1016" s="15"/>
      <c r="M1016" s="15"/>
      <c r="P1016" s="48">
        <v>-7.4867229107324516</v>
      </c>
      <c r="Q1016" s="68">
        <f t="shared" si="16"/>
        <v>5.6016272818051654E-4</v>
      </c>
    </row>
    <row r="1017" spans="1:17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2.6587999999999998E-3</v>
      </c>
      <c r="F1017" s="5">
        <v>0.5042799</v>
      </c>
      <c r="G1017" s="5">
        <v>6.5640799999999999E-2</v>
      </c>
      <c r="H1017" s="5">
        <v>2.030627</v>
      </c>
      <c r="I1017" s="9">
        <v>0.28607769999999999</v>
      </c>
      <c r="J1017" s="15"/>
      <c r="K1017" s="15"/>
      <c r="L1017" s="15"/>
      <c r="M1017" s="15"/>
      <c r="P1017" s="48">
        <v>-6.8593776664273314</v>
      </c>
      <c r="Q1017" s="68">
        <f t="shared" si="16"/>
        <v>1.0484664744287854E-3</v>
      </c>
    </row>
    <row r="1018" spans="1:17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-1.67326E-2</v>
      </c>
      <c r="F1018" s="5">
        <v>0.54926739999999996</v>
      </c>
      <c r="G1018" s="5">
        <v>6.4228499999999994E-2</v>
      </c>
      <c r="H1018" s="5">
        <v>1.144801</v>
      </c>
      <c r="I1018" s="9">
        <v>0.27083990000000002</v>
      </c>
      <c r="J1018" s="15"/>
      <c r="K1018" s="15"/>
      <c r="L1018" s="15"/>
      <c r="M1018" s="15"/>
      <c r="P1018" s="48">
        <v>-5.5193278712625071</v>
      </c>
      <c r="Q1018" s="68">
        <f t="shared" si="16"/>
        <v>3.9925370430485968E-3</v>
      </c>
    </row>
    <row r="1019" spans="1:17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-1.8529E-2</v>
      </c>
      <c r="F1019" s="5">
        <v>0.54772069999999995</v>
      </c>
      <c r="G1019" s="5">
        <v>3.6887700000000002E-2</v>
      </c>
      <c r="H1019" s="5">
        <v>0.84790259999999995</v>
      </c>
      <c r="I1019" s="9">
        <v>0.2873501</v>
      </c>
      <c r="J1019" s="15"/>
      <c r="K1019" s="15"/>
      <c r="L1019" s="15"/>
      <c r="M1019" s="15"/>
      <c r="P1019" s="48">
        <v>-4.8157564141355866</v>
      </c>
      <c r="Q1019" s="68">
        <f t="shared" si="16"/>
        <v>8.0359916715854601E-3</v>
      </c>
    </row>
    <row r="1020" spans="1:17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-2.5924800000000001E-2</v>
      </c>
      <c r="F1020" s="5">
        <v>0.54483749999999997</v>
      </c>
      <c r="G1020" s="5">
        <v>5.23326E-2</v>
      </c>
      <c r="H1020" s="5">
        <v>1.0095890000000001</v>
      </c>
      <c r="I1020" s="9">
        <v>0.29509400000000002</v>
      </c>
      <c r="J1020" s="15"/>
      <c r="K1020" s="15"/>
      <c r="L1020" s="15"/>
      <c r="M1020" s="15"/>
      <c r="P1020" s="48">
        <v>-5.1910364943075917</v>
      </c>
      <c r="Q1020" s="68">
        <f t="shared" si="16"/>
        <v>5.5354229914309147E-3</v>
      </c>
    </row>
    <row r="1021" spans="1:17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4.3122000000000001E-2</v>
      </c>
      <c r="F1021" s="5">
        <v>0.5117505</v>
      </c>
      <c r="G1021" s="5">
        <v>4.6431899999999998E-2</v>
      </c>
      <c r="H1021" s="5">
        <v>0.66415670000000004</v>
      </c>
      <c r="I1021" s="9">
        <v>0.27456170000000002</v>
      </c>
      <c r="J1021" s="15"/>
      <c r="K1021" s="15"/>
      <c r="L1021" s="15"/>
      <c r="M1021" s="15"/>
      <c r="P1021" s="48">
        <v>-4.5293609957312935</v>
      </c>
      <c r="Q1021" s="68">
        <f t="shared" si="16"/>
        <v>1.0672437535454172E-2</v>
      </c>
    </row>
    <row r="1022" spans="1:17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4.2483699999999999E-2</v>
      </c>
      <c r="F1022" s="5">
        <v>0.2176632</v>
      </c>
      <c r="G1022" s="5">
        <v>5.4396600000000003E-2</v>
      </c>
      <c r="H1022" s="5">
        <v>0.9541636</v>
      </c>
      <c r="I1022" s="9">
        <v>0.29888619999999999</v>
      </c>
      <c r="J1022" s="15"/>
      <c r="K1022" s="15"/>
      <c r="L1022" s="15"/>
      <c r="M1022" s="15"/>
      <c r="P1022" s="48">
        <v>-4.6128039818578168</v>
      </c>
      <c r="Q1022" s="68">
        <f t="shared" si="16"/>
        <v>9.8264355936817233E-3</v>
      </c>
    </row>
    <row r="1023" spans="1:17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8.8281899999999996E-2</v>
      </c>
      <c r="F1023" s="5">
        <v>0.1723963</v>
      </c>
      <c r="G1023" s="5">
        <v>5.6317899999999997E-2</v>
      </c>
      <c r="H1023" s="5">
        <v>0.99207060000000002</v>
      </c>
      <c r="I1023" s="9">
        <v>0.26961059999999998</v>
      </c>
      <c r="J1023" s="15"/>
      <c r="K1023" s="15"/>
      <c r="L1023" s="15"/>
      <c r="M1023" s="15"/>
      <c r="P1023" s="48">
        <v>-4.6219259051065826</v>
      </c>
      <c r="Q1023" s="68">
        <f t="shared" si="16"/>
        <v>9.7380761014399311E-3</v>
      </c>
    </row>
    <row r="1024" spans="1:17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0.1135978</v>
      </c>
      <c r="F1024" s="5">
        <v>0.1791615</v>
      </c>
      <c r="G1024" s="5">
        <v>4.2792200000000002E-2</v>
      </c>
      <c r="H1024" s="5">
        <v>1.0238700000000001</v>
      </c>
      <c r="I1024" s="9">
        <v>0.25054680000000001</v>
      </c>
      <c r="J1024" s="15"/>
      <c r="K1024" s="15"/>
      <c r="L1024" s="15"/>
      <c r="M1024" s="15"/>
      <c r="P1024" s="48">
        <v>-4.5755685746159465</v>
      </c>
      <c r="Q1024" s="68">
        <f t="shared" si="16"/>
        <v>1.019542358495272E-2</v>
      </c>
    </row>
    <row r="1025" spans="1:17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0.13651559999999999</v>
      </c>
      <c r="F1025" s="5">
        <v>0.16683539999999999</v>
      </c>
      <c r="G1025" s="5">
        <v>4.0169700000000003E-2</v>
      </c>
      <c r="H1025" s="5">
        <v>1.187486</v>
      </c>
      <c r="I1025" s="9">
        <v>0.29889349999999998</v>
      </c>
      <c r="J1025" s="15"/>
      <c r="K1025" s="15"/>
      <c r="L1025" s="15"/>
      <c r="M1025" s="15"/>
      <c r="P1025" s="48">
        <v>-4.7579470444181959</v>
      </c>
      <c r="Q1025" s="68">
        <f t="shared" si="16"/>
        <v>8.5101677000305812E-3</v>
      </c>
    </row>
    <row r="1026" spans="1:17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0.14436660000000001</v>
      </c>
      <c r="F1026" s="5">
        <v>0.18308079999999999</v>
      </c>
      <c r="G1026" s="5">
        <v>3.5280400000000003E-2</v>
      </c>
      <c r="H1026" s="5">
        <v>1.657138</v>
      </c>
      <c r="I1026" s="9">
        <v>0.27752250000000001</v>
      </c>
      <c r="J1026" s="15"/>
      <c r="K1026" s="15"/>
      <c r="L1026" s="15"/>
      <c r="M1026" s="15"/>
      <c r="P1026" s="48">
        <v>-5.5008824132189087</v>
      </c>
      <c r="Q1026" s="68">
        <f t="shared" si="16"/>
        <v>4.0665623555123471E-3</v>
      </c>
    </row>
    <row r="1027" spans="1:17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0.1267837</v>
      </c>
      <c r="F1027" s="5">
        <v>0.19568949999999999</v>
      </c>
      <c r="G1027" s="5">
        <v>5.95259E-2</v>
      </c>
      <c r="H1027" s="5">
        <v>2.0456249999999998</v>
      </c>
      <c r="I1027" s="9">
        <v>0.31638100000000002</v>
      </c>
      <c r="J1027" s="15"/>
      <c r="K1027" s="15"/>
      <c r="L1027" s="15"/>
      <c r="M1027" s="15"/>
      <c r="P1027" s="48">
        <v>-6.3154510327839342</v>
      </c>
      <c r="Q1027" s="68">
        <f t="shared" ref="Q1027:Q1090" si="17">logistic(P1027)</f>
        <v>1.8048865360446491E-3</v>
      </c>
    </row>
    <row r="1028" spans="1:17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4.0344699999999997E-2</v>
      </c>
      <c r="F1028" s="5">
        <v>-1.7620359999999999</v>
      </c>
      <c r="G1028" s="5">
        <v>1.9223299999999999E-2</v>
      </c>
      <c r="H1028" s="5">
        <v>0.72148500000000004</v>
      </c>
      <c r="I1028" s="9">
        <v>0.20384910000000001</v>
      </c>
      <c r="J1028" s="15"/>
      <c r="K1028" s="15"/>
      <c r="L1028" s="15"/>
      <c r="M1028" s="15"/>
      <c r="P1028" s="48">
        <v>-1.1419120536302496</v>
      </c>
      <c r="Q1028" s="68">
        <f t="shared" si="17"/>
        <v>0.24196947863404086</v>
      </c>
    </row>
    <row r="1029" spans="1:17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5.1442799999999997E-2</v>
      </c>
      <c r="F1029" s="5">
        <v>-1.990381</v>
      </c>
      <c r="G1029" s="5">
        <v>3.6143599999999998E-2</v>
      </c>
      <c r="H1029" s="5">
        <v>0.30910290000000001</v>
      </c>
      <c r="I1029" s="9">
        <v>0.26111879999999998</v>
      </c>
      <c r="J1029" s="15"/>
      <c r="K1029" s="15"/>
      <c r="L1029" s="15"/>
      <c r="M1029" s="15"/>
      <c r="P1029" s="48">
        <v>-0.24798082246182798</v>
      </c>
      <c r="Q1029" s="68">
        <f t="shared" si="17"/>
        <v>0.4383205497589871</v>
      </c>
    </row>
    <row r="1030" spans="1:17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0.1018352</v>
      </c>
      <c r="F1030" s="5">
        <v>0.46656769999999997</v>
      </c>
      <c r="G1030" s="5">
        <v>7.4830499999999994E-2</v>
      </c>
      <c r="H1030" s="5">
        <v>6.1785699999999997</v>
      </c>
      <c r="I1030" s="9">
        <v>0.36036289999999999</v>
      </c>
      <c r="J1030" s="15"/>
      <c r="K1030" s="15"/>
      <c r="L1030" s="15"/>
      <c r="M1030" s="15"/>
      <c r="P1030" s="48">
        <v>-13.401043034266927</v>
      </c>
      <c r="Q1030" s="68">
        <f t="shared" si="17"/>
        <v>1.5135622979323373E-6</v>
      </c>
    </row>
    <row r="1031" spans="1:17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6.9460400000000005E-2</v>
      </c>
      <c r="F1031" s="5">
        <v>0.5185459</v>
      </c>
      <c r="G1031" s="5">
        <v>7.3767899999999997E-2</v>
      </c>
      <c r="H1031" s="5">
        <v>5.7495839999999996</v>
      </c>
      <c r="I1031" s="9">
        <v>0.35107120000000003</v>
      </c>
      <c r="J1031" s="15"/>
      <c r="K1031" s="15"/>
      <c r="L1031" s="15"/>
      <c r="M1031" s="15"/>
      <c r="P1031" s="48">
        <v>-12.803666672204224</v>
      </c>
      <c r="Q1031" s="68">
        <f t="shared" si="17"/>
        <v>2.7506606937508835E-6</v>
      </c>
    </row>
    <row r="1032" spans="1:17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7.1538000000000004E-2</v>
      </c>
      <c r="F1032" s="5">
        <v>0.40060810000000002</v>
      </c>
      <c r="G1032" s="5">
        <v>6.0689600000000003E-2</v>
      </c>
      <c r="H1032" s="5">
        <v>3.159923</v>
      </c>
      <c r="I1032" s="9">
        <v>0.25759179999999998</v>
      </c>
      <c r="J1032" s="15"/>
      <c r="K1032" s="15"/>
      <c r="L1032" s="15"/>
      <c r="M1032" s="15"/>
      <c r="P1032" s="48">
        <v>-8.4577778725619535</v>
      </c>
      <c r="Q1032" s="68">
        <f t="shared" si="17"/>
        <v>2.1219814083150919E-4</v>
      </c>
    </row>
    <row r="1033" spans="1:17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8.5554199999999997E-2</v>
      </c>
      <c r="F1033" s="5">
        <v>0.41699370000000002</v>
      </c>
      <c r="G1033" s="5">
        <v>7.9755400000000004E-2</v>
      </c>
      <c r="H1033" s="5">
        <v>3.6383809999999999</v>
      </c>
      <c r="I1033" s="9">
        <v>0.35093340000000001</v>
      </c>
      <c r="J1033" s="15"/>
      <c r="K1033" s="15"/>
      <c r="L1033" s="15"/>
      <c r="M1033" s="15"/>
      <c r="P1033" s="48">
        <v>-9.3329235227657747</v>
      </c>
      <c r="Q1033" s="68">
        <f t="shared" si="17"/>
        <v>8.8455409349118559E-5</v>
      </c>
    </row>
    <row r="1034" spans="1:17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0.11590590000000001</v>
      </c>
      <c r="F1034" s="5">
        <v>0.43712479999999998</v>
      </c>
      <c r="G1034" s="5">
        <v>6.4466200000000001E-2</v>
      </c>
      <c r="H1034" s="5">
        <v>3.6785320000000001</v>
      </c>
      <c r="I1034" s="9">
        <v>0.33804260000000003</v>
      </c>
      <c r="J1034" s="15"/>
      <c r="K1034" s="15"/>
      <c r="L1034" s="15"/>
      <c r="M1034" s="15"/>
      <c r="P1034" s="48">
        <v>-9.2992908536450312</v>
      </c>
      <c r="Q1034" s="68">
        <f t="shared" si="17"/>
        <v>9.1480718144777571E-5</v>
      </c>
    </row>
    <row r="1035" spans="1:17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0.1121243</v>
      </c>
      <c r="F1035" s="5">
        <v>0.47516609999999998</v>
      </c>
      <c r="G1035" s="5">
        <v>6.4943600000000004E-2</v>
      </c>
      <c r="H1035" s="5">
        <v>4.2396209999999996</v>
      </c>
      <c r="I1035" s="9">
        <v>0.31183660000000002</v>
      </c>
      <c r="J1035" s="15"/>
      <c r="K1035" s="15"/>
      <c r="L1035" s="15"/>
      <c r="M1035" s="15"/>
      <c r="P1035" s="48">
        <v>-10.270376531613236</v>
      </c>
      <c r="Q1035" s="68">
        <f t="shared" si="17"/>
        <v>3.4643128096117162E-5</v>
      </c>
    </row>
    <row r="1036" spans="1:17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5.0340700000000002E-2</v>
      </c>
      <c r="F1036" s="5">
        <v>0.1259998</v>
      </c>
      <c r="G1036" s="5">
        <v>6.0463500000000003E-2</v>
      </c>
      <c r="H1036" s="5">
        <v>0.50497729999999996</v>
      </c>
      <c r="I1036" s="9">
        <v>0.1149665</v>
      </c>
      <c r="J1036" s="15"/>
      <c r="K1036" s="15"/>
      <c r="L1036" s="15"/>
      <c r="M1036" s="15"/>
      <c r="P1036" s="48">
        <v>-3.9229568050233943</v>
      </c>
      <c r="Q1036" s="68">
        <f t="shared" si="17"/>
        <v>1.9398758900962137E-2</v>
      </c>
    </row>
    <row r="1037" spans="1:17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1.26135E-2</v>
      </c>
      <c r="F1037" s="5">
        <v>0.16345660000000001</v>
      </c>
      <c r="G1037" s="5">
        <v>5.0415399999999999E-2</v>
      </c>
      <c r="H1037" s="5">
        <v>0.6305885</v>
      </c>
      <c r="I1037" s="9">
        <v>0.146979</v>
      </c>
      <c r="J1037" s="15"/>
      <c r="K1037" s="15"/>
      <c r="L1037" s="15"/>
      <c r="M1037" s="15"/>
      <c r="P1037" s="48">
        <v>-4.0930125656926908</v>
      </c>
      <c r="Q1037" s="68">
        <f t="shared" si="17"/>
        <v>1.6414934505356134E-2</v>
      </c>
    </row>
    <row r="1038" spans="1:17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4.95098E-2</v>
      </c>
      <c r="F1038" s="5">
        <v>0.2015527</v>
      </c>
      <c r="G1038" s="5">
        <v>4.0932999999999997E-2</v>
      </c>
      <c r="H1038" s="5">
        <v>0.63790259999999999</v>
      </c>
      <c r="I1038" s="9">
        <v>0.12715000000000001</v>
      </c>
      <c r="J1038" s="15"/>
      <c r="K1038" s="15"/>
      <c r="L1038" s="15"/>
      <c r="M1038" s="15"/>
      <c r="P1038" s="48">
        <v>-4.0812094274674573</v>
      </c>
      <c r="Q1038" s="68">
        <f t="shared" si="17"/>
        <v>1.6606593620735525E-2</v>
      </c>
    </row>
    <row r="1039" spans="1:17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5.3337500000000003E-2</v>
      </c>
      <c r="F1039" s="5">
        <v>0.19049930000000001</v>
      </c>
      <c r="G1039" s="5">
        <v>1.6305099999999999E-2</v>
      </c>
      <c r="H1039" s="5">
        <v>0.49160710000000002</v>
      </c>
      <c r="I1039" s="9">
        <v>0.1149929</v>
      </c>
      <c r="J1039" s="15"/>
      <c r="K1039" s="15"/>
      <c r="L1039" s="15"/>
      <c r="M1039" s="15"/>
      <c r="P1039" s="48">
        <v>-3.6409502784707191</v>
      </c>
      <c r="Q1039" s="68">
        <f t="shared" si="17"/>
        <v>2.5557111955531741E-2</v>
      </c>
    </row>
    <row r="1040" spans="1:17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8.8950799999999997E-2</v>
      </c>
      <c r="F1040" s="5">
        <v>0.25340639999999998</v>
      </c>
      <c r="G1040" s="5">
        <v>5.2772699999999999E-2</v>
      </c>
      <c r="H1040" s="5">
        <v>0.61691439999999997</v>
      </c>
      <c r="I1040" s="9">
        <v>0.12959270000000001</v>
      </c>
      <c r="J1040" s="15"/>
      <c r="K1040" s="15"/>
      <c r="L1040" s="15"/>
      <c r="M1040" s="15"/>
      <c r="P1040" s="48">
        <v>-4.2000076750930004</v>
      </c>
      <c r="Q1040" s="68">
        <f t="shared" si="17"/>
        <v>1.4773919976879865E-2</v>
      </c>
    </row>
    <row r="1041" spans="1:17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-4.9346599999999997E-2</v>
      </c>
      <c r="F1041" s="5">
        <v>0.27651710000000002</v>
      </c>
      <c r="G1041" s="5">
        <v>3.8873600000000001E-2</v>
      </c>
      <c r="H1041" s="5">
        <v>0.89511510000000005</v>
      </c>
      <c r="I1041" s="9">
        <v>0.14640520000000001</v>
      </c>
      <c r="J1041" s="15"/>
      <c r="K1041" s="15"/>
      <c r="L1041" s="15"/>
      <c r="M1041" s="15"/>
      <c r="P1041" s="48">
        <v>-4.6126604737388517</v>
      </c>
      <c r="Q1041" s="68">
        <f t="shared" si="17"/>
        <v>9.8278320082197407E-3</v>
      </c>
    </row>
    <row r="1042" spans="1:17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-6.5863400000000002E-2</v>
      </c>
      <c r="F1042" s="5">
        <v>5.2422499999999997E-2</v>
      </c>
      <c r="G1042" s="5">
        <v>4.2057799999999999E-2</v>
      </c>
      <c r="H1042" s="5">
        <v>0.58086349999999998</v>
      </c>
      <c r="I1042" s="9">
        <v>0.19584109999999999</v>
      </c>
      <c r="J1042" s="15"/>
      <c r="K1042" s="15"/>
      <c r="L1042" s="15"/>
      <c r="M1042" s="15"/>
      <c r="P1042" s="48">
        <v>-3.7877118079993628</v>
      </c>
      <c r="Q1042" s="68">
        <f t="shared" si="17"/>
        <v>2.2145819682751977E-2</v>
      </c>
    </row>
    <row r="1043" spans="1:17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-5.5973000000000002E-2</v>
      </c>
      <c r="F1043" s="5">
        <v>6.7023899999999997E-2</v>
      </c>
      <c r="G1043" s="5">
        <v>3.8719400000000001E-2</v>
      </c>
      <c r="H1043" s="5">
        <v>0.579098</v>
      </c>
      <c r="I1043" s="9">
        <v>0.155776</v>
      </c>
      <c r="J1043" s="15"/>
      <c r="K1043" s="15"/>
      <c r="L1043" s="15"/>
      <c r="M1043" s="15"/>
      <c r="P1043" s="48">
        <v>-3.8001557678613573</v>
      </c>
      <c r="Q1043" s="68">
        <f t="shared" si="17"/>
        <v>2.1877937365726251E-2</v>
      </c>
    </row>
    <row r="1044" spans="1:17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-1.5865600000000001E-2</v>
      </c>
      <c r="F1044" s="5">
        <v>8.7427400000000002E-2</v>
      </c>
      <c r="G1044" s="5">
        <v>1.5342400000000001E-2</v>
      </c>
      <c r="H1044" s="5">
        <v>0.67632139999999996</v>
      </c>
      <c r="I1044" s="9">
        <v>0.16871949999999999</v>
      </c>
      <c r="J1044" s="15"/>
      <c r="K1044" s="15"/>
      <c r="L1044" s="15"/>
      <c r="M1044" s="15"/>
      <c r="P1044" s="48">
        <v>-3.7731216740017595</v>
      </c>
      <c r="Q1044" s="68">
        <f t="shared" si="17"/>
        <v>2.2463987219227238E-2</v>
      </c>
    </row>
    <row r="1045" spans="1:17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2.24846E-2</v>
      </c>
      <c r="F1045" s="5">
        <v>7.6025800000000004E-2</v>
      </c>
      <c r="G1045" s="5">
        <v>5.2451400000000002E-2</v>
      </c>
      <c r="H1045" s="5">
        <v>0.7430599</v>
      </c>
      <c r="I1045" s="9">
        <v>0.63878100000000004</v>
      </c>
      <c r="J1045" s="15"/>
      <c r="K1045" s="15"/>
      <c r="L1045" s="15"/>
      <c r="M1045" s="15"/>
      <c r="P1045" s="48">
        <v>-3.852534198218212</v>
      </c>
      <c r="Q1045" s="68">
        <f t="shared" si="17"/>
        <v>2.0784704056354426E-2</v>
      </c>
    </row>
    <row r="1046" spans="1:17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4.6252000000000003E-3</v>
      </c>
      <c r="F1046" s="5">
        <v>0.13704479999999999</v>
      </c>
      <c r="G1046" s="5">
        <v>3.5474100000000001E-2</v>
      </c>
      <c r="H1046" s="5">
        <v>0.6437254</v>
      </c>
      <c r="I1046" s="9">
        <v>8.8809299999999994E-2</v>
      </c>
      <c r="J1046" s="15"/>
      <c r="K1046" s="15"/>
      <c r="L1046" s="15"/>
      <c r="M1046" s="15"/>
      <c r="P1046" s="48">
        <v>-3.9953872185223092</v>
      </c>
      <c r="Q1046" s="68">
        <f t="shared" si="17"/>
        <v>1.8067865576446615E-2</v>
      </c>
    </row>
    <row r="1047" spans="1:17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5.1460199999999998E-2</v>
      </c>
      <c r="F1047" s="5">
        <v>8.6972900000000006E-2</v>
      </c>
      <c r="G1047" s="5">
        <v>-1.62005E-2</v>
      </c>
      <c r="H1047" s="5">
        <v>0.14664240000000001</v>
      </c>
      <c r="I1047" s="9">
        <v>3.5858300000000003E-2</v>
      </c>
      <c r="J1047" s="15"/>
      <c r="K1047" s="15"/>
      <c r="L1047" s="15"/>
      <c r="M1047" s="15"/>
      <c r="P1047" s="48">
        <v>-2.7304932923395704</v>
      </c>
      <c r="Q1047" s="68">
        <f t="shared" si="17"/>
        <v>6.1197815735814717E-2</v>
      </c>
    </row>
    <row r="1048" spans="1:17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6.9845299999999999E-2</v>
      </c>
      <c r="F1048" s="5">
        <v>-9.3264000000000003E-3</v>
      </c>
      <c r="G1048" s="5">
        <v>3.4992299999999997E-2</v>
      </c>
      <c r="H1048" s="5">
        <v>0.19157199999999999</v>
      </c>
      <c r="I1048" s="9">
        <v>7.2883900000000001E-2</v>
      </c>
      <c r="J1048" s="15"/>
      <c r="K1048" s="15"/>
      <c r="L1048" s="15"/>
      <c r="M1048" s="15"/>
      <c r="P1048" s="48">
        <v>-3.0410009700747387</v>
      </c>
      <c r="Q1048" s="68">
        <f t="shared" si="17"/>
        <v>4.5607581207394998E-2</v>
      </c>
    </row>
    <row r="1049" spans="1:17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5.5765500000000003E-2</v>
      </c>
      <c r="F1049" s="5">
        <v>-7.0347900000000005E-2</v>
      </c>
      <c r="G1049" s="5">
        <v>3.1214700000000001E-2</v>
      </c>
      <c r="H1049" s="5">
        <v>0.27053539999999998</v>
      </c>
      <c r="I1049" s="9">
        <v>7.1913400000000002E-2</v>
      </c>
      <c r="J1049" s="15"/>
      <c r="K1049" s="15"/>
      <c r="L1049" s="15"/>
      <c r="M1049" s="15"/>
      <c r="P1049" s="48">
        <v>-3.0543285376655933</v>
      </c>
      <c r="Q1049" s="68">
        <f t="shared" si="17"/>
        <v>4.5030965600503459E-2</v>
      </c>
    </row>
    <row r="1050" spans="1:17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6.8308400000000005E-2</v>
      </c>
      <c r="F1050" s="5">
        <v>0.56987860000000001</v>
      </c>
      <c r="G1050" s="5">
        <v>7.5943399999999994E-2</v>
      </c>
      <c r="H1050" s="5">
        <v>3.715125</v>
      </c>
      <c r="I1050" s="9">
        <v>0.3046913</v>
      </c>
      <c r="J1050" s="15"/>
      <c r="K1050" s="15"/>
      <c r="L1050" s="15"/>
      <c r="M1050" s="15"/>
      <c r="P1050" s="48">
        <v>-9.6828316657254376</v>
      </c>
      <c r="Q1050" s="68">
        <f t="shared" si="17"/>
        <v>6.2340827577022376E-5</v>
      </c>
    </row>
    <row r="1051" spans="1:17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4.8404799999999998E-2</v>
      </c>
      <c r="F1051" s="5">
        <v>0.56603230000000004</v>
      </c>
      <c r="G1051" s="5">
        <v>8.5879899999999995E-2</v>
      </c>
      <c r="H1051" s="5">
        <v>3.3091400000000002</v>
      </c>
      <c r="I1051" s="9">
        <v>0.31679390000000002</v>
      </c>
      <c r="J1051" s="15"/>
      <c r="K1051" s="15"/>
      <c r="L1051" s="15"/>
      <c r="M1051" s="15"/>
      <c r="P1051" s="48">
        <v>-9.1104952479729864</v>
      </c>
      <c r="Q1051" s="68">
        <f t="shared" si="17"/>
        <v>1.1048776779243663E-4</v>
      </c>
    </row>
    <row r="1052" spans="1:17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3.7685299999999998E-2</v>
      </c>
      <c r="F1052" s="5">
        <v>0.56939289999999998</v>
      </c>
      <c r="G1052" s="5">
        <v>6.7569599999999994E-2</v>
      </c>
      <c r="H1052" s="5">
        <v>2.2878050000000001</v>
      </c>
      <c r="I1052" s="9">
        <v>0.2680903</v>
      </c>
      <c r="J1052" s="15"/>
      <c r="K1052" s="15"/>
      <c r="L1052" s="15"/>
      <c r="M1052" s="15"/>
      <c r="P1052" s="48">
        <v>-7.3759509723378542</v>
      </c>
      <c r="Q1052" s="68">
        <f t="shared" si="17"/>
        <v>6.2573918730284895E-4</v>
      </c>
    </row>
    <row r="1053" spans="1:17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8.5465200000000005E-2</v>
      </c>
      <c r="F1053" s="5">
        <v>0.57497600000000004</v>
      </c>
      <c r="G1053" s="5">
        <v>6.1185099999999999E-2</v>
      </c>
      <c r="H1053" s="5">
        <v>2.133264</v>
      </c>
      <c r="I1053" s="9">
        <v>0.25945570000000001</v>
      </c>
      <c r="J1053" s="15"/>
      <c r="K1053" s="15"/>
      <c r="L1053" s="15"/>
      <c r="M1053" s="15"/>
      <c r="P1053" s="48">
        <v>-7.0722750605307478</v>
      </c>
      <c r="Q1053" s="68">
        <f t="shared" si="17"/>
        <v>8.4758197145768136E-4</v>
      </c>
    </row>
    <row r="1054" spans="1:17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0.1660693</v>
      </c>
      <c r="F1054" s="5">
        <v>0.58616029999999997</v>
      </c>
      <c r="G1054" s="5">
        <v>7.13337E-2</v>
      </c>
      <c r="H1054" s="5">
        <v>2.5836480000000002</v>
      </c>
      <c r="I1054" s="9">
        <v>0.27262439999999999</v>
      </c>
      <c r="J1054" s="15"/>
      <c r="K1054" s="15"/>
      <c r="L1054" s="15"/>
      <c r="M1054" s="15"/>
      <c r="P1054" s="48">
        <v>-7.845881498006535</v>
      </c>
      <c r="Q1054" s="68">
        <f t="shared" si="17"/>
        <v>3.9120736945043907E-4</v>
      </c>
    </row>
    <row r="1055" spans="1:17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0.1500679</v>
      </c>
      <c r="F1055" s="5">
        <v>0.61105330000000002</v>
      </c>
      <c r="G1055" s="5">
        <v>7.0125400000000004E-2</v>
      </c>
      <c r="H1055" s="5">
        <v>2.8750740000000001</v>
      </c>
      <c r="I1055" s="9">
        <v>0.27001979999999998</v>
      </c>
      <c r="J1055" s="15"/>
      <c r="K1055" s="15"/>
      <c r="L1055" s="15"/>
      <c r="M1055" s="15"/>
      <c r="P1055" s="48">
        <v>-8.3450701738808579</v>
      </c>
      <c r="Q1055" s="68">
        <f t="shared" si="17"/>
        <v>2.3750836585524426E-4</v>
      </c>
    </row>
    <row r="1056" spans="1:17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7.8260300000000005E-2</v>
      </c>
      <c r="F1056" s="5">
        <v>9.3273999999999996E-2</v>
      </c>
      <c r="G1056" s="5">
        <v>3.8852600000000001E-2</v>
      </c>
      <c r="H1056" s="5">
        <v>0.80952970000000002</v>
      </c>
      <c r="I1056" s="9">
        <v>0.103505</v>
      </c>
      <c r="J1056" s="15"/>
      <c r="K1056" s="15"/>
      <c r="L1056" s="15"/>
      <c r="M1056" s="15"/>
      <c r="P1056" s="48">
        <v>-4.1833712161339829</v>
      </c>
      <c r="Q1056" s="68">
        <f t="shared" si="17"/>
        <v>1.501803948233549E-2</v>
      </c>
    </row>
    <row r="1057" spans="1:17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-7.3536000000000004E-2</v>
      </c>
      <c r="F1057" s="5">
        <v>0.1029548</v>
      </c>
      <c r="G1057" s="5">
        <v>4.6163700000000002E-2</v>
      </c>
      <c r="H1057" s="5">
        <v>0.82499750000000005</v>
      </c>
      <c r="I1057" s="9">
        <v>0.10317900000000001</v>
      </c>
      <c r="J1057" s="15"/>
      <c r="K1057" s="15"/>
      <c r="L1057" s="15"/>
      <c r="M1057" s="15"/>
      <c r="P1057" s="48">
        <v>-4.3436843368208411</v>
      </c>
      <c r="Q1057" s="68">
        <f t="shared" si="17"/>
        <v>1.2822045380924943E-2</v>
      </c>
    </row>
    <row r="1058" spans="1:17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-5.3948999999999997E-2</v>
      </c>
      <c r="F1058" s="5">
        <v>7.2012099999999996E-2</v>
      </c>
      <c r="G1058" s="5">
        <v>4.0275400000000003E-2</v>
      </c>
      <c r="H1058" s="5">
        <v>0.69156960000000001</v>
      </c>
      <c r="I1058" s="9">
        <v>9.9577200000000005E-2</v>
      </c>
      <c r="J1058" s="15"/>
      <c r="K1058" s="15"/>
      <c r="L1058" s="15"/>
      <c r="M1058" s="15"/>
      <c r="P1058" s="48">
        <v>-4.0330779475847152</v>
      </c>
      <c r="Q1058" s="68">
        <f t="shared" si="17"/>
        <v>1.7411184541932995E-2</v>
      </c>
    </row>
    <row r="1059" spans="1:17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3.05963E-2</v>
      </c>
      <c r="F1059" s="5">
        <v>8.5508299999999995E-2</v>
      </c>
      <c r="G1059" s="5">
        <v>4.6567900000000002E-2</v>
      </c>
      <c r="H1059" s="5">
        <v>0.67861039999999995</v>
      </c>
      <c r="I1059" s="9">
        <v>9.1830200000000001E-2</v>
      </c>
      <c r="J1059" s="15"/>
      <c r="K1059" s="15"/>
      <c r="L1059" s="15"/>
      <c r="M1059" s="15"/>
      <c r="P1059" s="48">
        <v>-4.0521498738502126</v>
      </c>
      <c r="Q1059" s="68">
        <f t="shared" si="17"/>
        <v>1.708788675568888E-2</v>
      </c>
    </row>
    <row r="1060" spans="1:17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7.1943300000000002E-2</v>
      </c>
      <c r="F1060" s="5">
        <v>7.6339400000000002E-2</v>
      </c>
      <c r="G1060" s="5">
        <v>3.3698199999999998E-2</v>
      </c>
      <c r="H1060" s="5">
        <v>0.8338392</v>
      </c>
      <c r="I1060" s="9">
        <v>0.108872</v>
      </c>
      <c r="J1060" s="15"/>
      <c r="K1060" s="15"/>
      <c r="L1060" s="15"/>
      <c r="M1060" s="15"/>
      <c r="P1060" s="48">
        <v>-4.1555486952486183</v>
      </c>
      <c r="Q1060" s="68">
        <f t="shared" si="17"/>
        <v>1.5435206161510121E-2</v>
      </c>
    </row>
    <row r="1061" spans="1:17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6.9376599999999997E-2</v>
      </c>
      <c r="F1061" s="5">
        <v>5.2491000000000003E-2</v>
      </c>
      <c r="G1061" s="5">
        <v>3.4548099999999998E-2</v>
      </c>
      <c r="H1061" s="5">
        <v>0.9365253</v>
      </c>
      <c r="I1061" s="9">
        <v>9.0876700000000005E-2</v>
      </c>
      <c r="J1061" s="15"/>
      <c r="K1061" s="15"/>
      <c r="L1061" s="15"/>
      <c r="M1061" s="15"/>
      <c r="P1061" s="48">
        <v>-4.3035263721203316</v>
      </c>
      <c r="Q1061" s="68">
        <f t="shared" si="17"/>
        <v>1.3340422366895029E-2</v>
      </c>
    </row>
    <row r="1062" spans="1:17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-0.1094929</v>
      </c>
      <c r="F1062" s="5">
        <v>0.17213439999999999</v>
      </c>
      <c r="G1062" s="5">
        <v>1.7431499999999999E-2</v>
      </c>
      <c r="H1062" s="5">
        <v>0.75814389999999998</v>
      </c>
      <c r="I1062" s="9">
        <v>0.1103779</v>
      </c>
      <c r="J1062" s="15"/>
      <c r="K1062" s="15"/>
      <c r="L1062" s="15"/>
      <c r="M1062" s="15"/>
      <c r="P1062" s="48">
        <v>-4.1183443943053017</v>
      </c>
      <c r="Q1062" s="68">
        <f t="shared" si="17"/>
        <v>1.6010910794320751E-2</v>
      </c>
    </row>
    <row r="1063" spans="1:17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-0.10903060000000001</v>
      </c>
      <c r="F1063" s="5">
        <v>0.18514439999999999</v>
      </c>
      <c r="G1063" s="5">
        <v>3.8938100000000003E-2</v>
      </c>
      <c r="H1063" s="5">
        <v>1.159162</v>
      </c>
      <c r="I1063" s="9">
        <v>0.1222324</v>
      </c>
      <c r="J1063" s="15"/>
      <c r="K1063" s="15"/>
      <c r="L1063" s="15"/>
      <c r="M1063" s="15"/>
      <c r="P1063" s="48">
        <v>-4.9408144975426103</v>
      </c>
      <c r="Q1063" s="68">
        <f t="shared" si="17"/>
        <v>7.0980311263828619E-3</v>
      </c>
    </row>
    <row r="1064" spans="1:17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3.9556000000000001E-2</v>
      </c>
      <c r="F1064" s="5">
        <v>0.22764570000000001</v>
      </c>
      <c r="G1064" s="5">
        <v>2.3852100000000001E-2</v>
      </c>
      <c r="H1064" s="5">
        <v>0.96614889999999998</v>
      </c>
      <c r="I1064" s="9">
        <v>0.129968</v>
      </c>
      <c r="J1064" s="15"/>
      <c r="K1064" s="15"/>
      <c r="L1064" s="15"/>
      <c r="M1064" s="15"/>
      <c r="P1064" s="48">
        <v>-4.5079870506194384</v>
      </c>
      <c r="Q1064" s="68">
        <f t="shared" si="17"/>
        <v>1.0900491621274707E-2</v>
      </c>
    </row>
    <row r="1065" spans="1:17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-7.4648599999999996E-2</v>
      </c>
      <c r="F1065" s="5">
        <v>0.20738809999999999</v>
      </c>
      <c r="G1065" s="5">
        <v>5.89265E-2</v>
      </c>
      <c r="H1065" s="5">
        <v>1.095391</v>
      </c>
      <c r="I1065" s="9">
        <v>0.13453300000000001</v>
      </c>
      <c r="J1065" s="15"/>
      <c r="K1065" s="15"/>
      <c r="L1065" s="15"/>
      <c r="M1065" s="15"/>
      <c r="P1065" s="48">
        <v>-5.0095499927265141</v>
      </c>
      <c r="Q1065" s="68">
        <f t="shared" si="17"/>
        <v>6.629660208193399E-3</v>
      </c>
    </row>
    <row r="1066" spans="1:17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1.2558E-2</v>
      </c>
      <c r="F1066" s="5">
        <v>0.20882909999999999</v>
      </c>
      <c r="G1066" s="5">
        <v>5.4982700000000002E-2</v>
      </c>
      <c r="H1066" s="5">
        <v>1.3980159999999999</v>
      </c>
      <c r="I1066" s="9">
        <v>0.14652019999999999</v>
      </c>
      <c r="J1066" s="15"/>
      <c r="K1066" s="15"/>
      <c r="L1066" s="15"/>
      <c r="M1066" s="15"/>
      <c r="P1066" s="48">
        <v>-5.4187923061672096</v>
      </c>
      <c r="Q1066" s="68">
        <f t="shared" si="17"/>
        <v>4.412936191096087E-3</v>
      </c>
    </row>
    <row r="1067" spans="1:17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-4.59853E-2</v>
      </c>
      <c r="F1067" s="5">
        <v>0.21812010000000001</v>
      </c>
      <c r="G1067" s="5">
        <v>6.0867999999999998E-2</v>
      </c>
      <c r="H1067" s="5">
        <v>1.590201</v>
      </c>
      <c r="I1067" s="9">
        <v>0.14504980000000001</v>
      </c>
      <c r="J1067" s="15"/>
      <c r="K1067" s="15"/>
      <c r="L1067" s="15"/>
      <c r="M1067" s="15"/>
      <c r="P1067" s="48">
        <v>-5.8108141227339454</v>
      </c>
      <c r="Q1067" s="68">
        <f t="shared" si="17"/>
        <v>2.9860476043612255E-3</v>
      </c>
    </row>
    <row r="1068" spans="1:17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1.50993E-2</v>
      </c>
      <c r="F1068" s="5">
        <v>0.35538320000000001</v>
      </c>
      <c r="G1068" s="5">
        <v>5.8243799999999998E-2</v>
      </c>
      <c r="H1068" s="5">
        <v>1.144002</v>
      </c>
      <c r="I1068" s="9">
        <v>0.40637790000000001</v>
      </c>
      <c r="J1068" s="15"/>
      <c r="K1068" s="15"/>
      <c r="L1068" s="15"/>
      <c r="M1068" s="15"/>
      <c r="P1068" s="48">
        <v>-5.0910836408783053</v>
      </c>
      <c r="Q1068" s="68">
        <f t="shared" si="17"/>
        <v>6.1137426460067552E-3</v>
      </c>
    </row>
    <row r="1069" spans="1:17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1.2524999999999999E-3</v>
      </c>
      <c r="F1069" s="5">
        <v>0.37719340000000001</v>
      </c>
      <c r="G1069" s="5">
        <v>4.1415199999999999E-2</v>
      </c>
      <c r="H1069" s="5">
        <v>1.1708419999999999</v>
      </c>
      <c r="I1069" s="9">
        <v>0.50726760000000004</v>
      </c>
      <c r="J1069" s="15"/>
      <c r="K1069" s="15"/>
      <c r="L1069" s="15"/>
      <c r="M1069" s="15"/>
      <c r="P1069" s="48">
        <v>-4.974169678205862</v>
      </c>
      <c r="Q1069" s="68">
        <f t="shared" si="17"/>
        <v>6.8667789368814696E-3</v>
      </c>
    </row>
    <row r="1070" spans="1:17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2.2070200000000002E-2</v>
      </c>
      <c r="F1070" s="5">
        <v>0.43967079999999997</v>
      </c>
      <c r="G1070" s="5">
        <v>7.0268200000000003E-2</v>
      </c>
      <c r="H1070" s="5">
        <v>1.810163</v>
      </c>
      <c r="I1070" s="9">
        <v>0.32066220000000001</v>
      </c>
      <c r="J1070" s="15"/>
      <c r="K1070" s="15"/>
      <c r="L1070" s="15"/>
      <c r="M1070" s="15"/>
      <c r="P1070" s="48">
        <v>-6.4216430987756183</v>
      </c>
      <c r="Q1070" s="68">
        <f t="shared" si="17"/>
        <v>1.6233428621157716E-3</v>
      </c>
    </row>
    <row r="1071" spans="1:17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8.0137700000000006E-2</v>
      </c>
      <c r="F1071" s="5">
        <v>0.47514129999999999</v>
      </c>
      <c r="G1071" s="5">
        <v>5.0696499999999999E-2</v>
      </c>
      <c r="H1071" s="5">
        <v>1.492256</v>
      </c>
      <c r="I1071" s="9">
        <v>0.32497239999999999</v>
      </c>
      <c r="J1071" s="15"/>
      <c r="K1071" s="15"/>
      <c r="L1071" s="15"/>
      <c r="M1071" s="15"/>
      <c r="P1071" s="48">
        <v>-5.7833150786626861</v>
      </c>
      <c r="Q1071" s="68">
        <f t="shared" si="17"/>
        <v>3.0690449934404505E-3</v>
      </c>
    </row>
    <row r="1072" spans="1:17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0.1763045</v>
      </c>
      <c r="F1072" s="5">
        <v>0.58082160000000005</v>
      </c>
      <c r="G1072" s="5">
        <v>4.9362999999999997E-2</v>
      </c>
      <c r="H1072" s="5">
        <v>2.2968060000000001</v>
      </c>
      <c r="I1072" s="9">
        <v>0.37754179999999998</v>
      </c>
      <c r="J1072" s="15"/>
      <c r="K1072" s="15"/>
      <c r="L1072" s="15"/>
      <c r="M1072" s="15"/>
      <c r="P1072" s="48">
        <v>-7.1360040808167486</v>
      </c>
      <c r="Q1072" s="68">
        <f t="shared" si="17"/>
        <v>7.9529321258758206E-4</v>
      </c>
    </row>
    <row r="1073" spans="1:17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0.25201050000000003</v>
      </c>
      <c r="F1073" s="5">
        <v>0.58411089999999999</v>
      </c>
      <c r="G1073" s="5">
        <v>4.8565400000000002E-2</v>
      </c>
      <c r="H1073" s="5">
        <v>2.1564000000000001</v>
      </c>
      <c r="I1073" s="9">
        <v>0.3595682</v>
      </c>
      <c r="J1073" s="15"/>
      <c r="K1073" s="15"/>
      <c r="L1073" s="15"/>
      <c r="M1073" s="15"/>
      <c r="P1073" s="48">
        <v>-6.8904233866905127</v>
      </c>
      <c r="Q1073" s="68">
        <f t="shared" si="17"/>
        <v>1.0164487417684033E-3</v>
      </c>
    </row>
    <row r="1074" spans="1:17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-0.1277316</v>
      </c>
      <c r="F1074" s="5">
        <v>9.1410400000000003E-2</v>
      </c>
      <c r="G1074" s="5">
        <v>-9.3332999999999992E-3</v>
      </c>
      <c r="H1074" s="5">
        <v>0.99900009999999995</v>
      </c>
      <c r="I1074" s="9">
        <v>0.12677140000000001</v>
      </c>
      <c r="J1074" s="15"/>
      <c r="K1074" s="15"/>
      <c r="L1074" s="15"/>
      <c r="M1074" s="15"/>
      <c r="P1074" s="48">
        <v>-4.1681017422867281</v>
      </c>
      <c r="Q1074" s="68">
        <f t="shared" si="17"/>
        <v>1.5245593857533137E-2</v>
      </c>
    </row>
    <row r="1075" spans="1:17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-6.2754599999999994E-2</v>
      </c>
      <c r="F1075" s="5">
        <v>0.1189688</v>
      </c>
      <c r="G1075" s="5">
        <v>2.59876E-2</v>
      </c>
      <c r="H1075" s="5">
        <v>1.1486940000000001</v>
      </c>
      <c r="I1075" s="9">
        <v>0.13879820000000001</v>
      </c>
      <c r="J1075" s="15"/>
      <c r="K1075" s="15"/>
      <c r="L1075" s="15"/>
      <c r="M1075" s="15"/>
      <c r="P1075" s="48">
        <v>-4.6948774384312699</v>
      </c>
      <c r="Q1075" s="68">
        <f t="shared" si="17"/>
        <v>9.0591689440289534E-3</v>
      </c>
    </row>
    <row r="1076" spans="1:17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-9.3834000000000001E-2</v>
      </c>
      <c r="F1076" s="5">
        <v>0.1026637</v>
      </c>
      <c r="G1076" s="5">
        <v>4.6211999999999998E-3</v>
      </c>
      <c r="H1076" s="5">
        <v>0.88951550000000001</v>
      </c>
      <c r="I1076" s="9">
        <v>0.12217020000000001</v>
      </c>
      <c r="J1076" s="15"/>
      <c r="K1076" s="15"/>
      <c r="L1076" s="15"/>
      <c r="M1076" s="15"/>
      <c r="P1076" s="48">
        <v>-4.1104178357779997</v>
      </c>
      <c r="Q1076" s="68">
        <f t="shared" si="17"/>
        <v>1.6136270518006413E-2</v>
      </c>
    </row>
    <row r="1077" spans="1:17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-0.1060157</v>
      </c>
      <c r="F1077" s="5">
        <v>9.4770099999999996E-2</v>
      </c>
      <c r="G1077" s="5">
        <v>4.6242600000000002E-2</v>
      </c>
      <c r="H1077" s="5">
        <v>0.72067550000000002</v>
      </c>
      <c r="I1077" s="9">
        <v>0.13242999999999999</v>
      </c>
      <c r="J1077" s="15"/>
      <c r="K1077" s="15"/>
      <c r="L1077" s="15"/>
      <c r="M1077" s="15"/>
      <c r="P1077" s="48">
        <v>-4.1615000427783633</v>
      </c>
      <c r="Q1077" s="68">
        <f t="shared" si="17"/>
        <v>1.5345024102164175E-2</v>
      </c>
    </row>
    <row r="1078" spans="1:17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-1.29798E-2</v>
      </c>
      <c r="F1078" s="5">
        <v>8.8586300000000007E-2</v>
      </c>
      <c r="G1078" s="5">
        <v>3.0504900000000001E-2</v>
      </c>
      <c r="H1078" s="5">
        <v>0.63649080000000002</v>
      </c>
      <c r="I1078" s="9">
        <v>0.11313139999999999</v>
      </c>
      <c r="J1078" s="15"/>
      <c r="K1078" s="15"/>
      <c r="L1078" s="15"/>
      <c r="M1078" s="15"/>
      <c r="P1078" s="48">
        <v>-3.8658720512903098</v>
      </c>
      <c r="Q1078" s="68">
        <f t="shared" si="17"/>
        <v>2.0514970786106167E-2</v>
      </c>
    </row>
    <row r="1079" spans="1:17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-3.1082499999999999E-2</v>
      </c>
      <c r="F1079" s="5">
        <v>5.4965699999999999E-2</v>
      </c>
      <c r="G1079" s="5">
        <v>2.3554599999999998E-2</v>
      </c>
      <c r="H1079" s="5">
        <v>0.67017090000000001</v>
      </c>
      <c r="I1079" s="9">
        <v>8.6688399999999999E-2</v>
      </c>
      <c r="J1079" s="15"/>
      <c r="K1079" s="15"/>
      <c r="L1079" s="15"/>
      <c r="M1079" s="15"/>
      <c r="P1079" s="48">
        <v>-3.8389524468436957</v>
      </c>
      <c r="Q1079" s="68">
        <f t="shared" si="17"/>
        <v>2.1062935988023987E-2</v>
      </c>
    </row>
    <row r="1080" spans="1:17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5.1236400000000001E-2</v>
      </c>
      <c r="F1080" s="5">
        <v>9.1510099999999997E-2</v>
      </c>
      <c r="G1080" s="5">
        <v>4.7467799999999997E-2</v>
      </c>
      <c r="H1080" s="5">
        <v>0.77762869999999995</v>
      </c>
      <c r="I1080" s="9">
        <v>0.2002554</v>
      </c>
      <c r="J1080" s="15"/>
      <c r="K1080" s="15"/>
      <c r="L1080" s="15"/>
      <c r="M1080" s="15"/>
      <c r="P1080" s="48">
        <v>-4.1501229105514295</v>
      </c>
      <c r="Q1080" s="68">
        <f t="shared" si="17"/>
        <v>1.5517878752977408E-2</v>
      </c>
    </row>
    <row r="1081" spans="1:17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0.1280731</v>
      </c>
      <c r="F1081" s="5">
        <v>7.4249200000000001E-2</v>
      </c>
      <c r="G1081" s="5">
        <v>2.6865400000000001E-2</v>
      </c>
      <c r="H1081" s="5">
        <v>0.9430075</v>
      </c>
      <c r="I1081" s="9">
        <v>0.1927142</v>
      </c>
      <c r="J1081" s="15"/>
      <c r="K1081" s="15"/>
      <c r="L1081" s="15"/>
      <c r="M1081" s="15"/>
      <c r="P1081" s="48">
        <v>-4.1966043148293464</v>
      </c>
      <c r="Q1081" s="68">
        <f t="shared" si="17"/>
        <v>1.4823539996571801E-2</v>
      </c>
    </row>
    <row r="1082" spans="1:17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9.7715099999999999E-2</v>
      </c>
      <c r="F1082" s="5">
        <v>-0.43240499999999998</v>
      </c>
      <c r="G1082" s="5">
        <v>4.1917799999999998E-2</v>
      </c>
      <c r="H1082" s="5">
        <v>0.10406360000000001</v>
      </c>
      <c r="I1082" s="9">
        <v>0.15233559999999999</v>
      </c>
      <c r="J1082" s="15"/>
      <c r="K1082" s="15"/>
      <c r="L1082" s="15"/>
      <c r="M1082" s="15"/>
      <c r="P1082" s="48">
        <v>-2.2809927967440053</v>
      </c>
      <c r="Q1082" s="68">
        <f t="shared" si="17"/>
        <v>9.2709410864524916E-2</v>
      </c>
    </row>
    <row r="1083" spans="1:17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-0.30722860000000002</v>
      </c>
      <c r="F1083" s="5">
        <v>-0.73215850000000005</v>
      </c>
      <c r="G1083" s="5">
        <v>1.8441099999999998E-2</v>
      </c>
      <c r="H1083" s="5">
        <v>6.4637E-2</v>
      </c>
      <c r="I1083" s="9">
        <v>0.1782166</v>
      </c>
      <c r="J1083" s="15"/>
      <c r="K1083" s="15"/>
      <c r="L1083" s="15"/>
      <c r="M1083" s="15"/>
      <c r="P1083" s="48">
        <v>-1.7462911318363215</v>
      </c>
      <c r="Q1083" s="68">
        <f t="shared" si="17"/>
        <v>0.14851560559674967</v>
      </c>
    </row>
    <row r="1084" spans="1:17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-0.72657289999999997</v>
      </c>
      <c r="F1084" s="5">
        <v>-1.1440699999999999</v>
      </c>
      <c r="G1084" s="5">
        <v>4.646E-3</v>
      </c>
      <c r="H1084" s="5">
        <v>2.8029700000000001E-2</v>
      </c>
      <c r="I1084" s="9">
        <v>0.23160430000000001</v>
      </c>
      <c r="J1084" s="15"/>
      <c r="K1084" s="15"/>
      <c r="L1084" s="15"/>
      <c r="M1084" s="15"/>
      <c r="P1084" s="48">
        <v>-1.1193666673653011</v>
      </c>
      <c r="Q1084" s="68">
        <f t="shared" si="17"/>
        <v>0.2461287791480134</v>
      </c>
    </row>
    <row r="1085" spans="1:17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0.1310318</v>
      </c>
      <c r="F1085" s="5">
        <v>0.26141920000000002</v>
      </c>
      <c r="G1085" s="5">
        <v>0.11221639999999999</v>
      </c>
      <c r="H1085" s="5">
        <v>4.508489</v>
      </c>
      <c r="I1085" s="9">
        <v>0.42804940000000002</v>
      </c>
      <c r="J1085" s="15"/>
      <c r="K1085" s="15"/>
      <c r="L1085" s="15"/>
      <c r="M1085" s="15"/>
      <c r="P1085" s="48">
        <v>-10.686332115019527</v>
      </c>
      <c r="Q1085" s="68">
        <f t="shared" si="17"/>
        <v>2.2854672632518038E-5</v>
      </c>
    </row>
    <row r="1086" spans="1:17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7.61598E-2</v>
      </c>
      <c r="F1086" s="5">
        <v>0.32097609999999999</v>
      </c>
      <c r="G1086" s="5">
        <v>9.0880299999999997E-2</v>
      </c>
      <c r="H1086" s="5">
        <v>5.0775189999999997</v>
      </c>
      <c r="I1086" s="9">
        <v>0.2819642</v>
      </c>
      <c r="J1086" s="15"/>
      <c r="K1086" s="15"/>
      <c r="L1086" s="15"/>
      <c r="M1086" s="15"/>
      <c r="P1086" s="48">
        <v>-11.622332855786787</v>
      </c>
      <c r="Q1086" s="68">
        <f t="shared" si="17"/>
        <v>8.9635713753186733E-6</v>
      </c>
    </row>
    <row r="1087" spans="1:17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8.7042999999999995E-2</v>
      </c>
      <c r="F1087" s="5">
        <v>0.38800259999999998</v>
      </c>
      <c r="G1087" s="5">
        <v>0.1148351</v>
      </c>
      <c r="H1087" s="5">
        <v>6.1529049999999996</v>
      </c>
      <c r="I1087" s="9">
        <v>0.3389972</v>
      </c>
      <c r="J1087" s="15"/>
      <c r="K1087" s="15"/>
      <c r="L1087" s="15"/>
      <c r="M1087" s="15"/>
      <c r="P1087" s="48">
        <v>-13.58527766076932</v>
      </c>
      <c r="Q1087" s="68">
        <f t="shared" si="17"/>
        <v>1.2588915836679221E-6</v>
      </c>
    </row>
    <row r="1088" spans="1:17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8.1175899999999995E-2</v>
      </c>
      <c r="F1088" s="5">
        <v>0.31394450000000002</v>
      </c>
      <c r="G1088" s="5">
        <v>7.1012199999999998E-2</v>
      </c>
      <c r="H1088" s="5">
        <v>3.4674960000000001</v>
      </c>
      <c r="I1088" s="9">
        <v>0.2831864</v>
      </c>
      <c r="J1088" s="15"/>
      <c r="K1088" s="15"/>
      <c r="L1088" s="15"/>
      <c r="M1088" s="15"/>
      <c r="P1088" s="48">
        <v>-8.8846282252963764</v>
      </c>
      <c r="Q1088" s="68">
        <f t="shared" si="17"/>
        <v>1.3848248293091338E-4</v>
      </c>
    </row>
    <row r="1089" spans="1:17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7.4694399999999994E-2</v>
      </c>
      <c r="F1089" s="5">
        <v>0.33734740000000002</v>
      </c>
      <c r="G1089" s="5">
        <v>9.6538499999999999E-2</v>
      </c>
      <c r="H1089" s="5">
        <v>2.0857969999999999</v>
      </c>
      <c r="I1089" s="9">
        <v>0.28319830000000001</v>
      </c>
      <c r="J1089" s="15"/>
      <c r="K1089" s="15"/>
      <c r="L1089" s="15"/>
      <c r="M1089" s="15"/>
      <c r="P1089" s="48">
        <v>-6.9236579967191467</v>
      </c>
      <c r="Q1089" s="68">
        <f t="shared" si="17"/>
        <v>9.8325532028212606E-4</v>
      </c>
    </row>
    <row r="1090" spans="1:17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0.12706039999999999</v>
      </c>
      <c r="F1090" s="5">
        <v>0.37156129999999998</v>
      </c>
      <c r="G1090" s="5">
        <v>7.4874700000000002E-2</v>
      </c>
      <c r="H1090" s="5">
        <v>2.4268070000000002</v>
      </c>
      <c r="I1090" s="9">
        <v>0.16450600000000001</v>
      </c>
      <c r="J1090" s="15"/>
      <c r="K1090" s="15"/>
      <c r="L1090" s="15"/>
      <c r="M1090" s="15"/>
      <c r="P1090" s="48">
        <v>-7.3954024997471164</v>
      </c>
      <c r="Q1090" s="68">
        <f t="shared" si="17"/>
        <v>6.1369261589544661E-4</v>
      </c>
    </row>
    <row r="1091" spans="1:17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8.8083499999999995E-2</v>
      </c>
      <c r="F1091" s="5">
        <v>0.42439739999999998</v>
      </c>
      <c r="G1091" s="5">
        <v>9.1077599999999995E-2</v>
      </c>
      <c r="H1091" s="5">
        <v>3.0017399999999999</v>
      </c>
      <c r="I1091" s="9">
        <v>0.23051830000000001</v>
      </c>
      <c r="J1091" s="15"/>
      <c r="K1091" s="15"/>
      <c r="L1091" s="15"/>
      <c r="M1091" s="15"/>
      <c r="P1091" s="48">
        <v>-8.4932859344676359</v>
      </c>
      <c r="Q1091" s="68">
        <f t="shared" ref="Q1091:Q1154" si="18">logistic(P1091)</f>
        <v>2.0479711484761644E-4</v>
      </c>
    </row>
    <row r="1092" spans="1:17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-6.8159999999999998E-2</v>
      </c>
      <c r="F1092" s="5">
        <v>0.40982449999999998</v>
      </c>
      <c r="G1092" s="5">
        <v>8.6818599999999996E-2</v>
      </c>
      <c r="H1092" s="5">
        <v>2.5910880000000001</v>
      </c>
      <c r="I1092" s="9">
        <v>0.22014139999999999</v>
      </c>
      <c r="J1092" s="15"/>
      <c r="K1092" s="15"/>
      <c r="L1092" s="15"/>
      <c r="M1092" s="15"/>
      <c r="P1092" s="48">
        <v>-7.8547946986679058</v>
      </c>
      <c r="Q1092" s="68">
        <f t="shared" si="18"/>
        <v>3.8773729936013665E-4</v>
      </c>
    </row>
    <row r="1093" spans="1:17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-4.7550000000000001E-4</v>
      </c>
      <c r="F1093" s="5">
        <v>0.53889869999999995</v>
      </c>
      <c r="G1093" s="5">
        <v>7.0834499999999995E-2</v>
      </c>
      <c r="H1093" s="5">
        <v>2.905478</v>
      </c>
      <c r="I1093" s="9">
        <v>0.21630959999999999</v>
      </c>
      <c r="J1093" s="15"/>
      <c r="K1093" s="15"/>
      <c r="L1093" s="15"/>
      <c r="M1093" s="15"/>
      <c r="P1093" s="48">
        <v>-8.3899494376345736</v>
      </c>
      <c r="Q1093" s="68">
        <f t="shared" si="18"/>
        <v>2.2708718243974468E-4</v>
      </c>
    </row>
    <row r="1094" spans="1:17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-7.1552299999999999E-2</v>
      </c>
      <c r="F1094" s="5">
        <v>0.69229980000000002</v>
      </c>
      <c r="G1094" s="5">
        <v>8.9241899999999999E-2</v>
      </c>
      <c r="H1094" s="5">
        <v>3.7044250000000001</v>
      </c>
      <c r="I1094" s="9">
        <v>0.23490340000000001</v>
      </c>
      <c r="J1094" s="15"/>
      <c r="K1094" s="15"/>
      <c r="L1094" s="15"/>
      <c r="M1094" s="15"/>
      <c r="P1094" s="48">
        <v>-10.051365697858792</v>
      </c>
      <c r="Q1094" s="68">
        <f t="shared" si="18"/>
        <v>4.3124950788937513E-5</v>
      </c>
    </row>
    <row r="1095" spans="1:17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-2.92328E-2</v>
      </c>
      <c r="F1095" s="5">
        <v>0.30968109999999999</v>
      </c>
      <c r="G1095" s="5">
        <v>6.2290499999999999E-2</v>
      </c>
      <c r="H1095" s="5">
        <v>0.9906684</v>
      </c>
      <c r="I1095" s="9">
        <v>0.1582933</v>
      </c>
      <c r="J1095" s="15"/>
      <c r="K1095" s="15"/>
      <c r="L1095" s="15"/>
      <c r="M1095" s="15"/>
      <c r="P1095" s="48">
        <v>-4.9847652046969895</v>
      </c>
      <c r="Q1095" s="68">
        <f t="shared" si="18"/>
        <v>6.7948976585282201E-3</v>
      </c>
    </row>
    <row r="1096" spans="1:17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-7.6471899999999995E-2</v>
      </c>
      <c r="F1096" s="5">
        <v>0.27916410000000003</v>
      </c>
      <c r="G1096" s="5">
        <v>5.6999500000000002E-2</v>
      </c>
      <c r="H1096" s="5">
        <v>1.2765249999999999</v>
      </c>
      <c r="I1096" s="9">
        <v>0.28502230000000001</v>
      </c>
      <c r="J1096" s="15"/>
      <c r="K1096" s="15"/>
      <c r="L1096" s="15"/>
      <c r="M1096" s="15"/>
      <c r="P1096" s="48">
        <v>-5.2946471854547115</v>
      </c>
      <c r="Q1096" s="68">
        <f t="shared" si="18"/>
        <v>4.9933261909056352E-3</v>
      </c>
    </row>
    <row r="1097" spans="1:17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2.4837399999999999E-2</v>
      </c>
      <c r="F1097" s="5">
        <v>0.32085409999999998</v>
      </c>
      <c r="G1097" s="5">
        <v>4.9952000000000003E-2</v>
      </c>
      <c r="H1097" s="5">
        <v>1.3341959999999999</v>
      </c>
      <c r="I1097" s="9">
        <v>0.16979130000000001</v>
      </c>
      <c r="J1097" s="15"/>
      <c r="K1097" s="15"/>
      <c r="L1097" s="15"/>
      <c r="M1097" s="15"/>
      <c r="P1097" s="48">
        <v>-5.4202251906327463</v>
      </c>
      <c r="Q1097" s="68">
        <f t="shared" si="18"/>
        <v>4.4066453357131993E-3</v>
      </c>
    </row>
    <row r="1098" spans="1:17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-2.656E-2</v>
      </c>
      <c r="F1098" s="5">
        <v>0.34183269999999999</v>
      </c>
      <c r="G1098" s="5">
        <v>6.4602400000000004E-2</v>
      </c>
      <c r="H1098" s="5">
        <v>1.348214</v>
      </c>
      <c r="I1098" s="9">
        <v>0.1608839</v>
      </c>
      <c r="J1098" s="15"/>
      <c r="K1098" s="15"/>
      <c r="L1098" s="15"/>
      <c r="M1098" s="15"/>
      <c r="P1098" s="48">
        <v>-5.6170758322284868</v>
      </c>
      <c r="Q1098" s="68">
        <f t="shared" si="18"/>
        <v>3.6220884618562441E-3</v>
      </c>
    </row>
    <row r="1099" spans="1:17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-2.72044E-2</v>
      </c>
      <c r="F1099" s="5">
        <v>0.3476783</v>
      </c>
      <c r="G1099" s="5">
        <v>5.4914699999999997E-2</v>
      </c>
      <c r="H1099" s="5">
        <v>1.3709290000000001</v>
      </c>
      <c r="I1099" s="9">
        <v>0.1333252</v>
      </c>
      <c r="J1099" s="15"/>
      <c r="K1099" s="15"/>
      <c r="L1099" s="15"/>
      <c r="M1099" s="15"/>
      <c r="P1099" s="48">
        <v>-5.6016272552639634</v>
      </c>
      <c r="Q1099" s="68">
        <f t="shared" si="18"/>
        <v>3.6782716099176081E-3</v>
      </c>
    </row>
    <row r="1100" spans="1:17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-7.9670199999999997E-2</v>
      </c>
      <c r="F1100" s="5">
        <v>0.31443779999999999</v>
      </c>
      <c r="G1100" s="5">
        <v>4.95139E-2</v>
      </c>
      <c r="H1100" s="5">
        <v>1.6392629999999999</v>
      </c>
      <c r="I1100" s="9">
        <v>0.13259409999999999</v>
      </c>
      <c r="J1100" s="15"/>
      <c r="K1100" s="15"/>
      <c r="L1100" s="15"/>
      <c r="M1100" s="15"/>
      <c r="P1100" s="48">
        <v>-5.9599029169925721</v>
      </c>
      <c r="Q1100" s="68">
        <f t="shared" si="18"/>
        <v>2.573522344082774E-3</v>
      </c>
    </row>
    <row r="1101" spans="1:17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0.3069964</v>
      </c>
      <c r="F1101" s="5">
        <v>0.389629</v>
      </c>
      <c r="G1101" s="5">
        <v>7.1087399999999995E-2</v>
      </c>
      <c r="H1101" s="5">
        <v>2.2300110000000002</v>
      </c>
      <c r="I1101" s="9">
        <v>0.4279963</v>
      </c>
      <c r="J1101" s="15"/>
      <c r="K1101" s="15"/>
      <c r="L1101" s="15"/>
      <c r="M1101" s="15"/>
      <c r="P1101" s="48">
        <v>-6.8399104440315854</v>
      </c>
      <c r="Q1101" s="68">
        <f t="shared" si="18"/>
        <v>1.0690551360851496E-3</v>
      </c>
    </row>
    <row r="1102" spans="1:17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0.287549</v>
      </c>
      <c r="F1102" s="5">
        <v>0.36948370000000003</v>
      </c>
      <c r="G1102" s="5">
        <v>6.9328500000000001E-2</v>
      </c>
      <c r="H1102" s="5">
        <v>2.7892269999999999</v>
      </c>
      <c r="I1102" s="9">
        <v>0.41600579999999998</v>
      </c>
      <c r="J1102" s="15"/>
      <c r="K1102" s="15"/>
      <c r="L1102" s="15"/>
      <c r="M1102" s="15"/>
      <c r="P1102" s="48">
        <v>-7.7032005845511744</v>
      </c>
      <c r="Q1102" s="68">
        <f t="shared" si="18"/>
        <v>4.5117653590115734E-4</v>
      </c>
    </row>
    <row r="1103" spans="1:17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0.43265900000000002</v>
      </c>
      <c r="F1103" s="5">
        <v>0.36798560000000002</v>
      </c>
      <c r="G1103" s="5">
        <v>6.5580399999999997E-2</v>
      </c>
      <c r="H1103" s="5">
        <v>3.0875370000000002</v>
      </c>
      <c r="I1103" s="9">
        <v>0.3700445</v>
      </c>
      <c r="J1103" s="15"/>
      <c r="K1103" s="15"/>
      <c r="L1103" s="15"/>
      <c r="M1103" s="15"/>
      <c r="P1103" s="48">
        <v>-8.1147755327520006</v>
      </c>
      <c r="Q1103" s="68">
        <f t="shared" si="18"/>
        <v>2.9899773041396332E-4</v>
      </c>
    </row>
    <row r="1104" spans="1:17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0.37411509999999998</v>
      </c>
      <c r="F1104" s="5">
        <v>0.37341679999999999</v>
      </c>
      <c r="G1104" s="5">
        <v>5.8859700000000001E-2</v>
      </c>
      <c r="H1104" s="5">
        <v>3.4428550000000002</v>
      </c>
      <c r="I1104" s="9">
        <v>0.36740709999999999</v>
      </c>
      <c r="J1104" s="15"/>
      <c r="K1104" s="15"/>
      <c r="L1104" s="15"/>
      <c r="M1104" s="15"/>
      <c r="P1104" s="48">
        <v>-8.6610398212578996</v>
      </c>
      <c r="Q1104" s="68">
        <f t="shared" si="18"/>
        <v>1.7317411744770641E-4</v>
      </c>
    </row>
    <row r="1105" spans="1:17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0.36453049999999998</v>
      </c>
      <c r="F1105" s="5">
        <v>0.35280810000000001</v>
      </c>
      <c r="G1105" s="5">
        <v>5.3288700000000001E-2</v>
      </c>
      <c r="H1105" s="5">
        <v>7.7609019999999997</v>
      </c>
      <c r="I1105" s="9">
        <v>0.3624983</v>
      </c>
      <c r="J1105" s="15"/>
      <c r="K1105" s="15"/>
      <c r="L1105" s="15"/>
      <c r="M1105" s="15"/>
      <c r="P1105" s="48">
        <v>-15.474727117335922</v>
      </c>
      <c r="Q1105" s="68">
        <f t="shared" si="18"/>
        <v>1.9028796486096764E-7</v>
      </c>
    </row>
    <row r="1106" spans="1:17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0.41087370000000001</v>
      </c>
      <c r="F1106" s="5">
        <v>0.35663640000000002</v>
      </c>
      <c r="G1106" s="5">
        <v>-1.3296000000000001E-2</v>
      </c>
      <c r="H1106" s="5">
        <v>4.8091660000000003</v>
      </c>
      <c r="I1106" s="9">
        <v>0.32941019999999999</v>
      </c>
      <c r="J1106" s="15"/>
      <c r="K1106" s="15"/>
      <c r="L1106" s="15"/>
      <c r="M1106" s="15"/>
      <c r="P1106" s="48">
        <v>-10.245119541800586</v>
      </c>
      <c r="Q1106" s="68">
        <f t="shared" si="18"/>
        <v>3.5529221058714362E-5</v>
      </c>
    </row>
    <row r="1107" spans="1:17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0.4348168</v>
      </c>
      <c r="F1107" s="5">
        <v>0.28176639999999997</v>
      </c>
      <c r="G1107" s="5">
        <v>1.0789200000000001E-2</v>
      </c>
      <c r="H1107" s="5">
        <v>2.2665690000000001</v>
      </c>
      <c r="I1107" s="9">
        <v>0.27713850000000001</v>
      </c>
      <c r="J1107" s="15"/>
      <c r="K1107" s="15"/>
      <c r="L1107" s="15"/>
      <c r="M1107" s="15"/>
      <c r="P1107" s="48">
        <v>-6.2995275632088328</v>
      </c>
      <c r="Q1107" s="68">
        <f t="shared" si="18"/>
        <v>1.8338035065169496E-3</v>
      </c>
    </row>
    <row r="1108" spans="1:17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0.40706160000000002</v>
      </c>
      <c r="F1108" s="5">
        <v>0.31488890000000003</v>
      </c>
      <c r="G1108" s="5">
        <v>-5.2534000000000001E-3</v>
      </c>
      <c r="H1108" s="5">
        <v>0.69601610000000003</v>
      </c>
      <c r="I1108" s="9">
        <v>0.24778030000000001</v>
      </c>
      <c r="J1108" s="15"/>
      <c r="K1108" s="15"/>
      <c r="L1108" s="15"/>
      <c r="M1108" s="15"/>
      <c r="P1108" s="48">
        <v>-3.7462391488341509</v>
      </c>
      <c r="Q1108" s="68">
        <f t="shared" si="18"/>
        <v>2.3061950439952069E-2</v>
      </c>
    </row>
    <row r="1109" spans="1:17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0.45450819999999997</v>
      </c>
      <c r="F1109" s="5">
        <v>0.26502599999999998</v>
      </c>
      <c r="G1109" s="5">
        <v>3.81769E-2</v>
      </c>
      <c r="H1109" s="5">
        <v>1.6606430000000001</v>
      </c>
      <c r="I1109" s="9">
        <v>0.2516987</v>
      </c>
      <c r="J1109" s="15"/>
      <c r="K1109" s="15"/>
      <c r="L1109" s="15"/>
      <c r="M1109" s="15"/>
      <c r="P1109" s="48">
        <v>-5.5362695806295097</v>
      </c>
      <c r="Q1109" s="68">
        <f t="shared" si="18"/>
        <v>3.9257296920470648E-3</v>
      </c>
    </row>
    <row r="1110" spans="1:17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0.51685930000000002</v>
      </c>
      <c r="F1110" s="5">
        <v>0.34834809999999999</v>
      </c>
      <c r="G1110" s="5">
        <v>7.2101200000000004E-2</v>
      </c>
      <c r="H1110" s="5">
        <v>2.965767</v>
      </c>
      <c r="I1110" s="9">
        <v>0.29556450000000001</v>
      </c>
      <c r="J1110" s="15"/>
      <c r="K1110" s="15"/>
      <c r="L1110" s="15"/>
      <c r="M1110" s="15"/>
      <c r="P1110" s="48">
        <v>-7.9555955001168694</v>
      </c>
      <c r="Q1110" s="68">
        <f t="shared" si="18"/>
        <v>3.5057141060700325E-4</v>
      </c>
    </row>
    <row r="1111" spans="1:17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0.47267759999999998</v>
      </c>
      <c r="F1111" s="5">
        <v>0.47707270000000002</v>
      </c>
      <c r="G1111" s="5">
        <v>3.7905999999999999E-3</v>
      </c>
      <c r="H1111" s="5">
        <v>1.1362620000000001</v>
      </c>
      <c r="I1111" s="9">
        <v>0.2546853</v>
      </c>
      <c r="J1111" s="15"/>
      <c r="K1111" s="15"/>
      <c r="L1111" s="15"/>
      <c r="M1111" s="15"/>
      <c r="P1111" s="48">
        <v>-4.7245032915120007</v>
      </c>
      <c r="Q1111" s="68">
        <f t="shared" si="18"/>
        <v>8.7970463113986475E-3</v>
      </c>
    </row>
    <row r="1112" spans="1:17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0.31499050000000001</v>
      </c>
      <c r="F1112" s="5">
        <v>0.23591809999999999</v>
      </c>
      <c r="G1112" s="5">
        <v>1.03429E-2</v>
      </c>
      <c r="H1112" s="5">
        <v>0.61670959999999997</v>
      </c>
      <c r="I1112" s="9">
        <v>0.2426614</v>
      </c>
      <c r="J1112" s="15"/>
      <c r="K1112" s="15"/>
      <c r="L1112" s="15"/>
      <c r="M1112" s="15"/>
      <c r="P1112" s="48">
        <v>-3.6711135044004992</v>
      </c>
      <c r="Q1112" s="68">
        <f t="shared" si="18"/>
        <v>2.4816582270081343E-2</v>
      </c>
    </row>
    <row r="1113" spans="1:17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0.34531580000000001</v>
      </c>
      <c r="F1113" s="5">
        <v>0.141486</v>
      </c>
      <c r="G1113" s="5">
        <v>-3.2251599999999998E-2</v>
      </c>
      <c r="H1113" s="5">
        <v>0.63897939999999998</v>
      </c>
      <c r="I1113" s="9">
        <v>0.1851246</v>
      </c>
      <c r="J1113" s="15"/>
      <c r="K1113" s="15"/>
      <c r="L1113" s="15"/>
      <c r="M1113" s="15"/>
      <c r="P1113" s="48">
        <v>-3.2516705704742548</v>
      </c>
      <c r="Q1113" s="68">
        <f t="shared" si="18"/>
        <v>3.7266904124924963E-2</v>
      </c>
    </row>
    <row r="1114" spans="1:17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0.46900730000000002</v>
      </c>
      <c r="F1114" s="5">
        <v>7.7773900000000007E-2</v>
      </c>
      <c r="G1114" s="5">
        <v>1.7723999999999999E-3</v>
      </c>
      <c r="H1114" s="5">
        <v>0.89935799999999999</v>
      </c>
      <c r="I1114" s="9">
        <v>0.26617990000000002</v>
      </c>
      <c r="J1114" s="15"/>
      <c r="K1114" s="15"/>
      <c r="L1114" s="15"/>
      <c r="M1114" s="15"/>
      <c r="P1114" s="48">
        <v>-3.7446394990405851</v>
      </c>
      <c r="Q1114" s="68">
        <f t="shared" si="18"/>
        <v>2.3098018214413183E-2</v>
      </c>
    </row>
    <row r="1115" spans="1:17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0.27002379999999998</v>
      </c>
      <c r="F1115" s="5">
        <v>-0.31947490000000001</v>
      </c>
      <c r="G1115" s="5">
        <v>3.1440000000000003E-2</v>
      </c>
      <c r="H1115" s="5">
        <v>0.65210029999999997</v>
      </c>
      <c r="I1115" s="9">
        <v>0.2969157</v>
      </c>
      <c r="J1115" s="15"/>
      <c r="K1115" s="15"/>
      <c r="L1115" s="15"/>
      <c r="M1115" s="15"/>
      <c r="P1115" s="48">
        <v>-3.0737260657865448</v>
      </c>
      <c r="Q1115" s="68">
        <f t="shared" si="18"/>
        <v>4.4204133199517014E-2</v>
      </c>
    </row>
    <row r="1116" spans="1:17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0.26688820000000002</v>
      </c>
      <c r="F1116" s="5">
        <v>-0.55961499999999997</v>
      </c>
      <c r="G1116" s="5">
        <v>-2.2365000000000002E-3</v>
      </c>
      <c r="H1116" s="5">
        <v>1.0720590000000001</v>
      </c>
      <c r="I1116" s="9">
        <v>0.28317900000000001</v>
      </c>
      <c r="J1116" s="15"/>
      <c r="K1116" s="15"/>
      <c r="L1116" s="15"/>
      <c r="M1116" s="15"/>
      <c r="P1116" s="48">
        <v>-3.1342316267220713</v>
      </c>
      <c r="Q1116" s="68">
        <f t="shared" si="18"/>
        <v>4.1717111740336633E-2</v>
      </c>
    </row>
    <row r="1117" spans="1:17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-2.1128999999999998E-2</v>
      </c>
      <c r="F1117" s="5">
        <v>0.53046289999999996</v>
      </c>
      <c r="G1117" s="5">
        <v>5.1511099999999997E-2</v>
      </c>
      <c r="H1117" s="5">
        <v>3.474056</v>
      </c>
      <c r="I1117" s="9">
        <v>0.3641933</v>
      </c>
      <c r="J1117" s="15"/>
      <c r="K1117" s="15"/>
      <c r="L1117" s="15"/>
      <c r="M1117" s="15"/>
      <c r="P1117" s="48">
        <v>-9.0461073790916817</v>
      </c>
      <c r="Q1117" s="68">
        <f t="shared" si="18"/>
        <v>1.1783499953925403E-4</v>
      </c>
    </row>
    <row r="1118" spans="1:17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4.8742000000000001E-2</v>
      </c>
      <c r="F1118" s="5">
        <v>0.58568750000000003</v>
      </c>
      <c r="G1118" s="5">
        <v>8.2552E-2</v>
      </c>
      <c r="H1118" s="5">
        <v>3.8969809999999998</v>
      </c>
      <c r="I1118" s="9">
        <v>0.40637329999999999</v>
      </c>
      <c r="J1118" s="15"/>
      <c r="K1118" s="15"/>
      <c r="L1118" s="15"/>
      <c r="M1118" s="15"/>
      <c r="P1118" s="48">
        <v>-9.9935783949215189</v>
      </c>
      <c r="Q1118" s="68">
        <f t="shared" si="18"/>
        <v>4.5690320566878569E-5</v>
      </c>
    </row>
    <row r="1119" spans="1:17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7.2849499999999998E-2</v>
      </c>
      <c r="F1119" s="5">
        <v>0.66270119999999999</v>
      </c>
      <c r="G1119" s="5">
        <v>5.0458900000000001E-2</v>
      </c>
      <c r="H1119" s="5">
        <v>3.8554590000000002</v>
      </c>
      <c r="I1119" s="9">
        <v>0.32061790000000001</v>
      </c>
      <c r="J1119" s="15"/>
      <c r="K1119" s="15"/>
      <c r="L1119" s="15"/>
      <c r="M1119" s="15"/>
      <c r="P1119" s="48">
        <v>-9.8258290772256114</v>
      </c>
      <c r="Q1119" s="68">
        <f t="shared" si="18"/>
        <v>5.4034754669171309E-5</v>
      </c>
    </row>
    <row r="1120" spans="1:17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4.96715E-2</v>
      </c>
      <c r="F1120" s="5">
        <v>0.63856760000000001</v>
      </c>
      <c r="G1120" s="5">
        <v>5.95317E-2</v>
      </c>
      <c r="H1120" s="5">
        <v>3.0463520000000002</v>
      </c>
      <c r="I1120" s="9">
        <v>0.34611069999999999</v>
      </c>
      <c r="J1120" s="15"/>
      <c r="K1120" s="15"/>
      <c r="L1120" s="15"/>
      <c r="M1120" s="15"/>
      <c r="P1120" s="48">
        <v>-8.5677327044329861</v>
      </c>
      <c r="Q1120" s="68">
        <f t="shared" si="18"/>
        <v>1.9010712486088366E-4</v>
      </c>
    </row>
    <row r="1121" spans="1:17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7.2668099999999999E-2</v>
      </c>
      <c r="F1121" s="5">
        <v>0.69072160000000005</v>
      </c>
      <c r="G1121" s="5">
        <v>6.2953499999999996E-2</v>
      </c>
      <c r="H1121" s="5">
        <v>3.2278549999999999</v>
      </c>
      <c r="I1121" s="9">
        <v>0.353995</v>
      </c>
      <c r="J1121" s="15"/>
      <c r="K1121" s="15"/>
      <c r="L1121" s="15"/>
      <c r="M1121" s="15"/>
      <c r="P1121" s="48">
        <v>-8.9457627613170221</v>
      </c>
      <c r="Q1121" s="68">
        <f t="shared" si="18"/>
        <v>1.3027108090298651E-4</v>
      </c>
    </row>
    <row r="1122" spans="1:17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0.1129006</v>
      </c>
      <c r="F1122" s="5">
        <v>0.73237810000000003</v>
      </c>
      <c r="G1122" s="5">
        <v>9.3502500000000002E-2</v>
      </c>
      <c r="H1122" s="5">
        <v>3.565836</v>
      </c>
      <c r="I1122" s="9">
        <v>0.4102732</v>
      </c>
      <c r="J1122" s="15"/>
      <c r="K1122" s="15"/>
      <c r="L1122" s="15"/>
      <c r="M1122" s="15"/>
      <c r="P1122" s="48">
        <v>-9.7377498041557065</v>
      </c>
      <c r="Q1122" s="68">
        <f t="shared" si="18"/>
        <v>5.9009694405937012E-5</v>
      </c>
    </row>
    <row r="1123" spans="1:17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5.0689100000000001E-2</v>
      </c>
      <c r="F1123" s="5">
        <v>0.1936147</v>
      </c>
      <c r="G1123" s="5">
        <v>5.4582199999999997E-2</v>
      </c>
      <c r="H1123" s="5">
        <v>1.7679510000000001</v>
      </c>
      <c r="I1123" s="9">
        <v>0.2088026</v>
      </c>
      <c r="J1123" s="15"/>
      <c r="K1123" s="15"/>
      <c r="L1123" s="15"/>
      <c r="M1123" s="15"/>
      <c r="P1123" s="48">
        <v>-5.9285925569258069</v>
      </c>
      <c r="Q1123" s="68">
        <f t="shared" si="18"/>
        <v>2.6551576546637585E-3</v>
      </c>
    </row>
    <row r="1124" spans="1:17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2.7242999999999998E-3</v>
      </c>
      <c r="F1124" s="5">
        <v>0.16370219999999999</v>
      </c>
      <c r="G1124" s="5">
        <v>3.3888000000000001E-2</v>
      </c>
      <c r="H1124" s="5">
        <v>1.035833</v>
      </c>
      <c r="I1124" s="9">
        <v>0.1349426</v>
      </c>
      <c r="J1124" s="15"/>
      <c r="K1124" s="15"/>
      <c r="L1124" s="15"/>
      <c r="M1124" s="15"/>
      <c r="P1124" s="48">
        <v>-4.6185174566582541</v>
      </c>
      <c r="Q1124" s="68">
        <f t="shared" si="18"/>
        <v>9.7709995925706148E-3</v>
      </c>
    </row>
    <row r="1125" spans="1:17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6.2042300000000002E-2</v>
      </c>
      <c r="F1125" s="5">
        <v>0.18906100000000001</v>
      </c>
      <c r="G1125" s="5">
        <v>6.6331000000000001E-2</v>
      </c>
      <c r="H1125" s="5">
        <v>1.6533880000000001</v>
      </c>
      <c r="I1125" s="9">
        <v>0.2407861</v>
      </c>
      <c r="J1125" s="15"/>
      <c r="K1125" s="15"/>
      <c r="L1125" s="15"/>
      <c r="M1125" s="15"/>
      <c r="P1125" s="48">
        <v>-5.8088584392470413</v>
      </c>
      <c r="Q1125" s="68">
        <f t="shared" si="18"/>
        <v>2.9918755934983617E-3</v>
      </c>
    </row>
    <row r="1126" spans="1:17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-6.9780000000000005E-4</v>
      </c>
      <c r="F1126" s="5">
        <v>0.29669269999999998</v>
      </c>
      <c r="G1126" s="5">
        <v>5.0847900000000001E-2</v>
      </c>
      <c r="H1126" s="5">
        <v>0.57109200000000004</v>
      </c>
      <c r="I1126" s="9">
        <v>0.28500789999999998</v>
      </c>
      <c r="J1126" s="15"/>
      <c r="K1126" s="15"/>
      <c r="L1126" s="15"/>
      <c r="M1126" s="15"/>
      <c r="P1126" s="48">
        <v>-4.1153638298594499</v>
      </c>
      <c r="Q1126" s="68">
        <f t="shared" si="18"/>
        <v>1.6057936082294163E-2</v>
      </c>
    </row>
    <row r="1127" spans="1:17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9.2432E-3</v>
      </c>
      <c r="F1127" s="5">
        <v>0.32154939999999999</v>
      </c>
      <c r="G1127" s="5">
        <v>4.3856300000000001E-2</v>
      </c>
      <c r="H1127" s="5">
        <v>0.77130900000000002</v>
      </c>
      <c r="I1127" s="9">
        <v>0.31457600000000002</v>
      </c>
      <c r="J1127" s="15"/>
      <c r="K1127" s="15"/>
      <c r="L1127" s="15"/>
      <c r="M1127" s="15"/>
      <c r="P1127" s="48">
        <v>-4.3922003578788855</v>
      </c>
      <c r="Q1127" s="68">
        <f t="shared" si="18"/>
        <v>1.2222241597172679E-2</v>
      </c>
    </row>
    <row r="1128" spans="1:17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-7.4192999999999995E-2</v>
      </c>
      <c r="F1128" s="5">
        <v>0.23268040000000001</v>
      </c>
      <c r="G1128" s="5">
        <v>4.8561300000000002E-2</v>
      </c>
      <c r="H1128" s="5">
        <v>0.87557189999999996</v>
      </c>
      <c r="I1128" s="9">
        <v>0.2244563</v>
      </c>
      <c r="J1128" s="15"/>
      <c r="K1128" s="15"/>
      <c r="L1128" s="15"/>
      <c r="M1128" s="15"/>
      <c r="P1128" s="48">
        <v>-4.5571956710487687</v>
      </c>
      <c r="Q1128" s="68">
        <f t="shared" si="18"/>
        <v>1.0382511685047587E-2</v>
      </c>
    </row>
    <row r="1129" spans="1:17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0.124681</v>
      </c>
      <c r="F1129" s="5">
        <v>0.22147130000000001</v>
      </c>
      <c r="G1129" s="5">
        <v>5.4342500000000002E-2</v>
      </c>
      <c r="H1129" s="5">
        <v>0.41836659999999998</v>
      </c>
      <c r="I1129" s="9">
        <v>0.18841350000000001</v>
      </c>
      <c r="J1129" s="15"/>
      <c r="K1129" s="15"/>
      <c r="L1129" s="15"/>
      <c r="M1129" s="15"/>
      <c r="P1129" s="48">
        <v>-3.7984671642638963</v>
      </c>
      <c r="Q1129" s="68">
        <f t="shared" si="18"/>
        <v>2.1914101478059861E-2</v>
      </c>
    </row>
    <row r="1130" spans="1:17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0.1127121</v>
      </c>
      <c r="F1130" s="5">
        <v>0.28908430000000002</v>
      </c>
      <c r="G1130" s="5">
        <v>5.0192300000000002E-2</v>
      </c>
      <c r="H1130" s="5">
        <v>0.57747839999999995</v>
      </c>
      <c r="I1130" s="9">
        <v>0.2144084</v>
      </c>
      <c r="J1130" s="15"/>
      <c r="K1130" s="15"/>
      <c r="L1130" s="15"/>
      <c r="M1130" s="15"/>
      <c r="P1130" s="48">
        <v>-4.1059897096970817</v>
      </c>
      <c r="Q1130" s="68">
        <f t="shared" si="18"/>
        <v>1.6206721800769014E-2</v>
      </c>
    </row>
    <row r="1131" spans="1:17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0.11651400000000001</v>
      </c>
      <c r="F1131" s="5">
        <v>0.36830659999999998</v>
      </c>
      <c r="G1131" s="5">
        <v>5.6988400000000002E-2</v>
      </c>
      <c r="H1131" s="5">
        <v>0.87577190000000005</v>
      </c>
      <c r="I1131" s="9">
        <v>0.21382789999999999</v>
      </c>
      <c r="J1131" s="15"/>
      <c r="K1131" s="15"/>
      <c r="L1131" s="15"/>
      <c r="M1131" s="15"/>
      <c r="P1131" s="48">
        <v>-4.7496852376487411</v>
      </c>
      <c r="Q1131" s="68">
        <f t="shared" si="18"/>
        <v>8.5801625391767992E-3</v>
      </c>
    </row>
    <row r="1132" spans="1:17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-9.3694E-3</v>
      </c>
      <c r="F1132" s="5">
        <v>0.20673150000000001</v>
      </c>
      <c r="G1132" s="5">
        <v>3.3096599999999997E-2</v>
      </c>
      <c r="H1132" s="5">
        <v>1.0194989999999999</v>
      </c>
      <c r="I1132" s="9">
        <v>0.1426432</v>
      </c>
      <c r="J1132" s="15"/>
      <c r="K1132" s="15"/>
      <c r="L1132" s="15"/>
      <c r="M1132" s="15"/>
      <c r="P1132" s="48">
        <v>-4.6489622018518801</v>
      </c>
      <c r="Q1132" s="68">
        <f t="shared" si="18"/>
        <v>9.4807844801758166E-3</v>
      </c>
    </row>
    <row r="1133" spans="1:17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-3.2631800000000002E-2</v>
      </c>
      <c r="F1133" s="5">
        <v>0.21238670000000001</v>
      </c>
      <c r="G1133" s="5">
        <v>4.32214E-2</v>
      </c>
      <c r="H1133" s="5">
        <v>1.368382</v>
      </c>
      <c r="I1133" s="9">
        <v>0.1557743</v>
      </c>
      <c r="J1133" s="15"/>
      <c r="K1133" s="15"/>
      <c r="L1133" s="15"/>
      <c r="M1133" s="15"/>
      <c r="P1133" s="48">
        <v>-5.2956528775840388</v>
      </c>
      <c r="Q1133" s="68">
        <f t="shared" si="18"/>
        <v>4.9883320039349754E-3</v>
      </c>
    </row>
    <row r="1134" spans="1:17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-8.2932500000000006E-2</v>
      </c>
      <c r="F1134" s="5">
        <v>0.2115264</v>
      </c>
      <c r="G1134" s="5">
        <v>3.8190399999999999E-2</v>
      </c>
      <c r="H1134" s="5">
        <v>0.89559169999999999</v>
      </c>
      <c r="I1134" s="9">
        <v>0.1239401</v>
      </c>
      <c r="J1134" s="15"/>
      <c r="K1134" s="15"/>
      <c r="L1134" s="15"/>
      <c r="M1134" s="15"/>
      <c r="P1134" s="48">
        <v>-4.5412970770612278</v>
      </c>
      <c r="Q1134" s="68">
        <f t="shared" si="18"/>
        <v>1.0547143271665888E-2</v>
      </c>
    </row>
    <row r="1135" spans="1:17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-7.3416400000000007E-2</v>
      </c>
      <c r="F1135" s="5">
        <v>0.2097743</v>
      </c>
      <c r="G1135" s="5">
        <v>4.4507900000000003E-2</v>
      </c>
      <c r="H1135" s="5">
        <v>0.85373160000000003</v>
      </c>
      <c r="I1135" s="9">
        <v>0.1246134</v>
      </c>
      <c r="J1135" s="15"/>
      <c r="K1135" s="15"/>
      <c r="L1135" s="15"/>
      <c r="M1135" s="15"/>
      <c r="P1135" s="48">
        <v>-4.5182149258103186</v>
      </c>
      <c r="Q1135" s="68">
        <f t="shared" si="18"/>
        <v>1.07907678808183E-2</v>
      </c>
    </row>
    <row r="1136" spans="1:17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1.2622700000000001E-2</v>
      </c>
      <c r="F1136" s="5">
        <v>0.1768026</v>
      </c>
      <c r="G1136" s="5">
        <v>4.66489E-2</v>
      </c>
      <c r="H1136" s="5">
        <v>0.62919000000000003</v>
      </c>
      <c r="I1136" s="9">
        <v>0.11669069999999999</v>
      </c>
      <c r="J1136" s="15"/>
      <c r="K1136" s="15"/>
      <c r="L1136" s="15"/>
      <c r="M1136" s="15"/>
      <c r="P1136" s="48">
        <v>-4.0988274202633042</v>
      </c>
      <c r="Q1136" s="68">
        <f t="shared" si="18"/>
        <v>1.6321314382829962E-2</v>
      </c>
    </row>
    <row r="1137" spans="1:17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-3.22186E-2</v>
      </c>
      <c r="F1137" s="5">
        <v>0.17841489999999999</v>
      </c>
      <c r="G1137" s="5">
        <v>3.8082600000000001E-2</v>
      </c>
      <c r="H1137" s="5">
        <v>0.70029949999999996</v>
      </c>
      <c r="I1137" s="9">
        <v>0.1209597</v>
      </c>
      <c r="J1137" s="15"/>
      <c r="K1137" s="15"/>
      <c r="L1137" s="15"/>
      <c r="M1137" s="15"/>
      <c r="P1137" s="48">
        <v>-4.1619053742545882</v>
      </c>
      <c r="Q1137" s="68">
        <f t="shared" si="18"/>
        <v>1.5338900927156033E-2</v>
      </c>
    </row>
    <row r="1138" spans="1:17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0.41203820000000002</v>
      </c>
      <c r="F1138" s="5">
        <v>0.38861950000000001</v>
      </c>
      <c r="G1138" s="5">
        <v>0.1007917</v>
      </c>
      <c r="H1138" s="5">
        <v>1.4520789999999999</v>
      </c>
      <c r="I1138" s="9">
        <v>0.80570030000000004</v>
      </c>
      <c r="J1138" s="15"/>
      <c r="K1138" s="15"/>
      <c r="L1138" s="15"/>
      <c r="M1138" s="15"/>
      <c r="P1138" s="48">
        <v>-5.5587426006828178</v>
      </c>
      <c r="Q1138" s="68">
        <f t="shared" si="18"/>
        <v>3.8388255197211291E-3</v>
      </c>
    </row>
    <row r="1139" spans="1:17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0.38176330000000003</v>
      </c>
      <c r="F1139" s="5">
        <v>0.37811850000000002</v>
      </c>
      <c r="G1139" s="5">
        <v>0.10222539999999999</v>
      </c>
      <c r="H1139" s="5">
        <v>1.4718530000000001</v>
      </c>
      <c r="I1139" s="9">
        <v>0.72727339999999996</v>
      </c>
      <c r="J1139" s="15"/>
      <c r="K1139" s="15"/>
      <c r="L1139" s="15"/>
      <c r="M1139" s="15"/>
      <c r="P1139" s="48">
        <v>-5.6476025657215727</v>
      </c>
      <c r="Q1139" s="68">
        <f t="shared" si="18"/>
        <v>3.5135711959189465E-3</v>
      </c>
    </row>
    <row r="1140" spans="1:17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0.19452459999999999</v>
      </c>
      <c r="F1140" s="5">
        <v>0.1779202</v>
      </c>
      <c r="G1140" s="5">
        <v>5.56824E-2</v>
      </c>
      <c r="H1140" s="5">
        <v>0.37134129999999999</v>
      </c>
      <c r="I1140" s="9">
        <v>0.33065749999999999</v>
      </c>
      <c r="J1140" s="15"/>
      <c r="K1140" s="15"/>
      <c r="L1140" s="15"/>
      <c r="M1140" s="15"/>
      <c r="P1140" s="48">
        <v>-3.5538269434413157</v>
      </c>
      <c r="Q1140" s="68">
        <f t="shared" si="18"/>
        <v>2.7818886875668674E-2</v>
      </c>
    </row>
    <row r="1141" spans="1:17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0.18407129999999999</v>
      </c>
      <c r="F1141" s="5">
        <v>0.18698680000000001</v>
      </c>
      <c r="G1141" s="5">
        <v>6.2381699999999998E-2</v>
      </c>
      <c r="H1141" s="5">
        <v>0.35561100000000001</v>
      </c>
      <c r="I1141" s="9">
        <v>0.32827729999999999</v>
      </c>
      <c r="J1141" s="15"/>
      <c r="K1141" s="15"/>
      <c r="L1141" s="15"/>
      <c r="M1141" s="15"/>
      <c r="P1141" s="48">
        <v>-3.6013372445155656</v>
      </c>
      <c r="Q1141" s="68">
        <f t="shared" si="18"/>
        <v>2.6562394768059633E-2</v>
      </c>
    </row>
    <row r="1142" spans="1:17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0.14987700000000001</v>
      </c>
      <c r="F1142" s="5">
        <v>0.1367941</v>
      </c>
      <c r="G1142" s="5">
        <v>5.6862200000000002E-2</v>
      </c>
      <c r="H1142" s="5">
        <v>0.26059290000000002</v>
      </c>
      <c r="I1142" s="9">
        <v>0.34344079999999999</v>
      </c>
      <c r="J1142" s="15"/>
      <c r="K1142" s="15"/>
      <c r="L1142" s="15"/>
      <c r="M1142" s="15"/>
      <c r="P1142" s="48">
        <v>-3.3375579525081571</v>
      </c>
      <c r="Q1142" s="68">
        <f t="shared" si="18"/>
        <v>3.4304966233041016E-2</v>
      </c>
    </row>
    <row r="1143" spans="1:17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0.16894609999999999</v>
      </c>
      <c r="F1143" s="5">
        <v>0.1305626</v>
      </c>
      <c r="G1143" s="5">
        <v>5.1298099999999999E-2</v>
      </c>
      <c r="H1143" s="5">
        <v>0.19856770000000001</v>
      </c>
      <c r="I1143" s="9">
        <v>0.3148841</v>
      </c>
      <c r="J1143" s="15"/>
      <c r="K1143" s="15"/>
      <c r="L1143" s="15"/>
      <c r="M1143" s="15"/>
      <c r="P1143" s="48">
        <v>-3.1949419511656889</v>
      </c>
      <c r="Q1143" s="68">
        <f t="shared" si="18"/>
        <v>3.9356510426237327E-2</v>
      </c>
    </row>
    <row r="1144" spans="1:17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0.20207610000000001</v>
      </c>
      <c r="F1144" s="5">
        <v>5.2325200000000002E-2</v>
      </c>
      <c r="G1144" s="5">
        <v>1.0134900000000001E-2</v>
      </c>
      <c r="H1144" s="5">
        <v>0.26838800000000002</v>
      </c>
      <c r="I1144" s="9">
        <v>0.28150449999999999</v>
      </c>
      <c r="J1144" s="15"/>
      <c r="K1144" s="15"/>
      <c r="L1144" s="15"/>
      <c r="M1144" s="15"/>
      <c r="P1144" s="48">
        <v>-2.8701385525722536</v>
      </c>
      <c r="Q1144" s="68">
        <f t="shared" si="18"/>
        <v>5.3649617072969176E-2</v>
      </c>
    </row>
    <row r="1145" spans="1:17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8.4525199999999995E-2</v>
      </c>
      <c r="F1145" s="5">
        <v>0.4149349</v>
      </c>
      <c r="G1145" s="5">
        <v>4.9595100000000003E-2</v>
      </c>
      <c r="H1145" s="5">
        <v>2.2336529999999999</v>
      </c>
      <c r="I1145" s="9">
        <v>0.4140723</v>
      </c>
      <c r="J1145" s="15"/>
      <c r="K1145" s="15"/>
      <c r="L1145" s="15"/>
      <c r="M1145" s="15"/>
      <c r="P1145" s="48">
        <v>-6.8114117662184128</v>
      </c>
      <c r="Q1145" s="68">
        <f t="shared" si="18"/>
        <v>1.0999260841474191E-3</v>
      </c>
    </row>
    <row r="1146" spans="1:17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8.0111199999999994E-2</v>
      </c>
      <c r="F1146" s="5">
        <v>0.42344769999999998</v>
      </c>
      <c r="G1146" s="5">
        <v>6.4742800000000003E-2</v>
      </c>
      <c r="H1146" s="5">
        <v>2.4007930000000002</v>
      </c>
      <c r="I1146" s="9">
        <v>0.3986093</v>
      </c>
      <c r="J1146" s="15"/>
      <c r="K1146" s="15"/>
      <c r="L1146" s="15"/>
      <c r="M1146" s="15"/>
      <c r="P1146" s="48">
        <v>-7.2227215800346825</v>
      </c>
      <c r="Q1146" s="68">
        <f t="shared" si="18"/>
        <v>7.2928122853796842E-4</v>
      </c>
    </row>
    <row r="1147" spans="1:17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4.6731099999999998E-2</v>
      </c>
      <c r="F1147" s="5">
        <v>0.39475209999999999</v>
      </c>
      <c r="G1147" s="5">
        <v>6.8206699999999995E-2</v>
      </c>
      <c r="H1147" s="5">
        <v>2.013976</v>
      </c>
      <c r="I1147" s="9">
        <v>0.40089789999999997</v>
      </c>
      <c r="J1147" s="15"/>
      <c r="K1147" s="15"/>
      <c r="L1147" s="15"/>
      <c r="M1147" s="15"/>
      <c r="P1147" s="48">
        <v>-6.6046915685953751</v>
      </c>
      <c r="Q1147" s="68">
        <f t="shared" si="18"/>
        <v>1.352169886596705E-3</v>
      </c>
    </row>
    <row r="1148" spans="1:17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4.9555599999999998E-2</v>
      </c>
      <c r="F1148" s="5">
        <v>0.4295177</v>
      </c>
      <c r="G1148" s="5">
        <v>7.7824199999999996E-2</v>
      </c>
      <c r="H1148" s="5">
        <v>2.5300750000000001</v>
      </c>
      <c r="I1148" s="9">
        <v>0.40857589999999999</v>
      </c>
      <c r="J1148" s="15"/>
      <c r="K1148" s="15"/>
      <c r="L1148" s="15"/>
      <c r="M1148" s="15"/>
      <c r="P1148" s="48">
        <v>-7.5486945536367056</v>
      </c>
      <c r="Q1148" s="68">
        <f t="shared" si="18"/>
        <v>5.2652001479270183E-4</v>
      </c>
    </row>
    <row r="1149" spans="1:17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0.5186634</v>
      </c>
      <c r="F1149" s="5">
        <v>0.13953699999999999</v>
      </c>
      <c r="G1149" s="5">
        <v>7.40788E-2</v>
      </c>
      <c r="H1149" s="5">
        <v>0.51497700000000002</v>
      </c>
      <c r="I1149" s="9">
        <v>0.60432229999999998</v>
      </c>
      <c r="J1149" s="15"/>
      <c r="K1149" s="15"/>
      <c r="L1149" s="15"/>
      <c r="M1149" s="15"/>
      <c r="P1149" s="48">
        <v>-3.5701491454358569</v>
      </c>
      <c r="Q1149" s="68">
        <f t="shared" si="18"/>
        <v>2.7380838758880578E-2</v>
      </c>
    </row>
    <row r="1150" spans="1:17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0.45400499999999999</v>
      </c>
      <c r="F1150" s="5">
        <v>0.2481389</v>
      </c>
      <c r="G1150" s="5">
        <v>8.4235299999999999E-2</v>
      </c>
      <c r="H1150" s="5">
        <v>1.084589</v>
      </c>
      <c r="I1150" s="9">
        <v>0.6317313</v>
      </c>
      <c r="J1150" s="15"/>
      <c r="K1150" s="15"/>
      <c r="L1150" s="15"/>
      <c r="M1150" s="15"/>
      <c r="P1150" s="48">
        <v>-4.7268379942038443</v>
      </c>
      <c r="Q1150" s="68">
        <f t="shared" si="18"/>
        <v>8.7767118308031168E-3</v>
      </c>
    </row>
    <row r="1151" spans="1:17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4.4032300000000003E-2</v>
      </c>
      <c r="F1151" s="5">
        <v>2.2622099999999999E-2</v>
      </c>
      <c r="G1151" s="5">
        <v>3.9069100000000002E-2</v>
      </c>
      <c r="H1151" s="5">
        <v>0.22195690000000001</v>
      </c>
      <c r="I1151" s="9">
        <v>0.18955449999999999</v>
      </c>
      <c r="J1151" s="15"/>
      <c r="K1151" s="15"/>
      <c r="L1151" s="15"/>
      <c r="M1151" s="15"/>
      <c r="P1151" s="48">
        <v>-3.1068798155034747</v>
      </c>
      <c r="Q1151" s="68">
        <f t="shared" si="18"/>
        <v>4.2824359648434118E-2</v>
      </c>
    </row>
    <row r="1152" spans="1:17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6.5046499999999993E-2</v>
      </c>
      <c r="F1152" s="5">
        <v>-2.24514E-2</v>
      </c>
      <c r="G1152" s="5">
        <v>2.4773900000000001E-2</v>
      </c>
      <c r="H1152" s="5">
        <v>6.9915599999999994E-2</v>
      </c>
      <c r="I1152" s="9">
        <v>0.17108419999999999</v>
      </c>
      <c r="J1152" s="15"/>
      <c r="K1152" s="15"/>
      <c r="L1152" s="15"/>
      <c r="M1152" s="15"/>
      <c r="P1152" s="48">
        <v>-2.6874404563308847</v>
      </c>
      <c r="Q1152" s="68">
        <f t="shared" si="18"/>
        <v>6.3718546445270169E-2</v>
      </c>
    </row>
    <row r="1153" spans="1:17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0.2424192</v>
      </c>
      <c r="F1153" s="5">
        <v>0.1935886</v>
      </c>
      <c r="G1153" s="5">
        <v>8.2324099999999997E-2</v>
      </c>
      <c r="H1153" s="5">
        <v>0.80550440000000001</v>
      </c>
      <c r="I1153" s="9">
        <v>0.35766320000000001</v>
      </c>
      <c r="J1153" s="15"/>
      <c r="K1153" s="15"/>
      <c r="L1153" s="15"/>
      <c r="M1153" s="15"/>
      <c r="P1153" s="48">
        <v>-4.4450126439269155</v>
      </c>
      <c r="Q1153" s="68">
        <f t="shared" si="18"/>
        <v>1.1600799536154111E-2</v>
      </c>
    </row>
    <row r="1154" spans="1:17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0.25711070000000003</v>
      </c>
      <c r="F1154" s="5">
        <v>0.19197359999999999</v>
      </c>
      <c r="G1154" s="5">
        <v>8.4510100000000005E-2</v>
      </c>
      <c r="H1154" s="5">
        <v>0.83255579999999996</v>
      </c>
      <c r="I1154" s="9">
        <v>0.39176480000000002</v>
      </c>
      <c r="J1154" s="15"/>
      <c r="K1154" s="15"/>
      <c r="L1154" s="15"/>
      <c r="M1154" s="15"/>
      <c r="P1154" s="48">
        <v>-4.4760375606249703</v>
      </c>
      <c r="Q1154" s="68">
        <f t="shared" si="18"/>
        <v>1.1250398557592266E-2</v>
      </c>
    </row>
    <row r="1155" spans="1:17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0.25713989999999998</v>
      </c>
      <c r="F1155" s="5">
        <v>0.18484970000000001</v>
      </c>
      <c r="G1155" s="5">
        <v>8.3046700000000001E-2</v>
      </c>
      <c r="H1155" s="5">
        <v>0.86722200000000005</v>
      </c>
      <c r="I1155" s="9">
        <v>0.38106830000000003</v>
      </c>
      <c r="J1155" s="15"/>
      <c r="K1155" s="15"/>
      <c r="L1155" s="15"/>
      <c r="M1155" s="15"/>
      <c r="P1155" s="48">
        <v>-4.515833950967588</v>
      </c>
      <c r="Q1155" s="68">
        <f t="shared" ref="Q1155:Q1218" si="19">logistic(P1155)</f>
        <v>1.0816212811470972E-2</v>
      </c>
    </row>
    <row r="1156" spans="1:17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0.28693079999999999</v>
      </c>
      <c r="F1156" s="5">
        <v>0.2206051</v>
      </c>
      <c r="G1156" s="5">
        <v>6.9198300000000004E-2</v>
      </c>
      <c r="H1156" s="5">
        <v>0.59862890000000002</v>
      </c>
      <c r="I1156" s="9">
        <v>0.37873620000000002</v>
      </c>
      <c r="J1156" s="15"/>
      <c r="K1156" s="15"/>
      <c r="L1156" s="15"/>
      <c r="M1156" s="15"/>
      <c r="P1156" s="48">
        <v>-4.0181214523742801</v>
      </c>
      <c r="Q1156" s="68">
        <f t="shared" si="19"/>
        <v>1.7668916249456594E-2</v>
      </c>
    </row>
    <row r="1157" spans="1:17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0.27078469999999999</v>
      </c>
      <c r="F1157" s="5">
        <v>0.26946819999999999</v>
      </c>
      <c r="G1157" s="5">
        <v>8.5833099999999996E-2</v>
      </c>
      <c r="H1157" s="5">
        <v>1.0296890000000001</v>
      </c>
      <c r="I1157" s="9">
        <v>0.38436439999999999</v>
      </c>
      <c r="J1157" s="15"/>
      <c r="K1157" s="15"/>
      <c r="L1157" s="15"/>
      <c r="M1157" s="15"/>
      <c r="P1157" s="48">
        <v>-4.9123686833360489</v>
      </c>
      <c r="Q1157" s="68">
        <f t="shared" si="19"/>
        <v>7.3013441853907058E-3</v>
      </c>
    </row>
    <row r="1158" spans="1:17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0.23864050000000001</v>
      </c>
      <c r="F1158" s="5">
        <v>0.30990459999999997</v>
      </c>
      <c r="G1158" s="5">
        <v>8.2111199999999995E-2</v>
      </c>
      <c r="H1158" s="5">
        <v>1.122932</v>
      </c>
      <c r="I1158" s="9">
        <v>0.37369520000000001</v>
      </c>
      <c r="J1158" s="15"/>
      <c r="K1158" s="15"/>
      <c r="L1158" s="15"/>
      <c r="M1158" s="15"/>
      <c r="P1158" s="48">
        <v>-5.109916038891301</v>
      </c>
      <c r="Q1158" s="68">
        <f t="shared" si="19"/>
        <v>6.0003679812915822E-3</v>
      </c>
    </row>
    <row r="1159" spans="1:17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0.19624559999999999</v>
      </c>
      <c r="F1159" s="5">
        <v>0.45445380000000002</v>
      </c>
      <c r="G1159" s="5">
        <v>6.3713900000000004E-2</v>
      </c>
      <c r="H1159" s="5">
        <v>1.1834530000000001</v>
      </c>
      <c r="I1159" s="9">
        <v>0.39198959999999999</v>
      </c>
      <c r="J1159" s="15"/>
      <c r="K1159" s="15"/>
      <c r="L1159" s="15"/>
      <c r="M1159" s="15"/>
      <c r="P1159" s="48">
        <v>-5.275609397374355</v>
      </c>
      <c r="Q1159" s="68">
        <f t="shared" si="19"/>
        <v>5.088810344475103E-3</v>
      </c>
    </row>
    <row r="1160" spans="1:17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0.1073474</v>
      </c>
      <c r="F1160" s="5">
        <v>0.43441259999999998</v>
      </c>
      <c r="G1160" s="5">
        <v>6.8540199999999996E-2</v>
      </c>
      <c r="H1160" s="5">
        <v>1.0076959999999999</v>
      </c>
      <c r="I1160" s="9">
        <v>0.34250799999999998</v>
      </c>
      <c r="J1160" s="15"/>
      <c r="K1160" s="15"/>
      <c r="L1160" s="15"/>
      <c r="M1160" s="15"/>
      <c r="P1160" s="48">
        <v>-5.0724939951820449</v>
      </c>
      <c r="Q1160" s="68">
        <f t="shared" si="19"/>
        <v>6.2277434929517497E-3</v>
      </c>
    </row>
    <row r="1161" spans="1:17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0.13958490000000001</v>
      </c>
      <c r="F1161" s="5">
        <v>0.29352689999999998</v>
      </c>
      <c r="G1161" s="5">
        <v>4.6267000000000003E-2</v>
      </c>
      <c r="H1161" s="5">
        <v>0.61468210000000001</v>
      </c>
      <c r="I1161" s="9">
        <v>0.222497</v>
      </c>
      <c r="J1161" s="15"/>
      <c r="K1161" s="15"/>
      <c r="L1161" s="15"/>
      <c r="M1161" s="15"/>
      <c r="P1161" s="48">
        <v>-4.1241894860389658</v>
      </c>
      <c r="Q1161" s="68">
        <f t="shared" si="19"/>
        <v>1.5919083972856483E-2</v>
      </c>
    </row>
    <row r="1162" spans="1:17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8.72227E-2</v>
      </c>
      <c r="F1162" s="5">
        <v>0.32215549999999998</v>
      </c>
      <c r="G1162" s="5">
        <v>4.691E-2</v>
      </c>
      <c r="H1162" s="5">
        <v>0.89996209999999999</v>
      </c>
      <c r="I1162" s="9">
        <v>0.25516929999999999</v>
      </c>
      <c r="J1162" s="15"/>
      <c r="K1162" s="15"/>
      <c r="L1162" s="15"/>
      <c r="M1162" s="15"/>
      <c r="P1162" s="48">
        <v>-4.627030106754769</v>
      </c>
      <c r="Q1162" s="68">
        <f t="shared" si="19"/>
        <v>9.688977998916156E-3</v>
      </c>
    </row>
    <row r="1163" spans="1:17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0.1242813</v>
      </c>
      <c r="F1163" s="5">
        <v>0.33336199999999999</v>
      </c>
      <c r="G1163" s="5">
        <v>3.3655600000000001E-2</v>
      </c>
      <c r="H1163" s="5">
        <v>0.94759300000000002</v>
      </c>
      <c r="I1163" s="9">
        <v>0.25389250000000002</v>
      </c>
      <c r="J1163" s="15"/>
      <c r="K1163" s="15"/>
      <c r="L1163" s="15"/>
      <c r="M1163" s="15"/>
      <c r="P1163" s="48">
        <v>-4.5986404706916053</v>
      </c>
      <c r="Q1163" s="68">
        <f t="shared" si="19"/>
        <v>9.9652059158405592E-3</v>
      </c>
    </row>
    <row r="1164" spans="1:17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0.28552440000000001</v>
      </c>
      <c r="F1164" s="5">
        <v>3.9794200000000002E-2</v>
      </c>
      <c r="G1164" s="5">
        <v>6.0269700000000002E-2</v>
      </c>
      <c r="H1164" s="5">
        <v>1.8765350000000001</v>
      </c>
      <c r="I1164" s="9">
        <v>0.22184960000000001</v>
      </c>
      <c r="J1164" s="15"/>
      <c r="K1164" s="15"/>
      <c r="L1164" s="15"/>
      <c r="M1164" s="15"/>
      <c r="P1164" s="48">
        <v>-5.8180668953004897</v>
      </c>
      <c r="Q1164" s="68">
        <f t="shared" si="19"/>
        <v>2.9645327987759826E-3</v>
      </c>
    </row>
    <row r="1165" spans="1:17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0.263652</v>
      </c>
      <c r="F1165" s="5">
        <v>0.1289949</v>
      </c>
      <c r="G1165" s="5">
        <v>5.36617E-2</v>
      </c>
      <c r="H1165" s="5">
        <v>2.2317089999999999</v>
      </c>
      <c r="I1165" s="9">
        <v>0.28086430000000001</v>
      </c>
      <c r="J1165" s="15"/>
      <c r="K1165" s="15"/>
      <c r="L1165" s="15"/>
      <c r="M1165" s="15"/>
      <c r="P1165" s="48">
        <v>-6.4334022059859963</v>
      </c>
      <c r="Q1165" s="68">
        <f t="shared" si="19"/>
        <v>1.6043960429413273E-3</v>
      </c>
    </row>
    <row r="1166" spans="1:17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0.23356740000000001</v>
      </c>
      <c r="F1166" s="5">
        <v>0.26134689999999999</v>
      </c>
      <c r="G1166" s="5">
        <v>4.3505099999999998E-2</v>
      </c>
      <c r="H1166" s="5">
        <v>0.52560099999999998</v>
      </c>
      <c r="I1166" s="9">
        <v>0.61288410000000004</v>
      </c>
      <c r="J1166" s="15"/>
      <c r="K1166" s="15"/>
      <c r="L1166" s="15"/>
      <c r="M1166" s="15"/>
      <c r="P1166" s="48">
        <v>-3.6324698047207651</v>
      </c>
      <c r="Q1166" s="68">
        <f t="shared" si="19"/>
        <v>2.5769161124796987E-2</v>
      </c>
    </row>
    <row r="1167" spans="1:17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0.1141863</v>
      </c>
      <c r="F1167" s="5">
        <v>8.4666099999999994E-2</v>
      </c>
      <c r="G1167" s="5">
        <v>2.2353E-3</v>
      </c>
      <c r="H1167" s="5">
        <v>0.52200539999999995</v>
      </c>
      <c r="I1167" s="9">
        <v>0.50791470000000005</v>
      </c>
      <c r="J1167" s="15"/>
      <c r="K1167" s="15"/>
      <c r="L1167" s="15"/>
      <c r="M1167" s="15"/>
      <c r="P1167" s="48">
        <v>-3.1542456609875598</v>
      </c>
      <c r="Q1167" s="68">
        <f t="shared" si="19"/>
        <v>4.0924312894291472E-2</v>
      </c>
    </row>
    <row r="1168" spans="1:17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0.2480994</v>
      </c>
      <c r="F1168" s="5">
        <v>-8.2766099999999995E-2</v>
      </c>
      <c r="G1168" s="5">
        <v>-2.9426999999999999E-3</v>
      </c>
      <c r="H1168" s="5">
        <v>0.49451260000000002</v>
      </c>
      <c r="I1168" s="9">
        <v>0.63804289999999997</v>
      </c>
      <c r="J1168" s="15"/>
      <c r="K1168" s="15"/>
      <c r="L1168" s="15"/>
      <c r="M1168" s="15"/>
      <c r="P1168" s="48">
        <v>-2.6894276168245819</v>
      </c>
      <c r="Q1168" s="68">
        <f t="shared" si="19"/>
        <v>6.3600098173343889E-2</v>
      </c>
    </row>
    <row r="1169" spans="1:17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0.2267604</v>
      </c>
      <c r="F1169" s="5">
        <v>-0.16681499999999999</v>
      </c>
      <c r="G1169" s="5">
        <v>-1.6524299999999999E-2</v>
      </c>
      <c r="H1169" s="5">
        <v>0.25244539999999999</v>
      </c>
      <c r="I1169" s="9">
        <v>0.64432639999999997</v>
      </c>
      <c r="J1169" s="15"/>
      <c r="K1169" s="15"/>
      <c r="L1169" s="15"/>
      <c r="M1169" s="15"/>
      <c r="P1169" s="48">
        <v>-2.0777712845176359</v>
      </c>
      <c r="Q1169" s="68">
        <f t="shared" si="19"/>
        <v>0.11127618196393284</v>
      </c>
    </row>
    <row r="1170" spans="1:17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0.28998309999999999</v>
      </c>
      <c r="F1170" s="5">
        <v>-0.14552409999999999</v>
      </c>
      <c r="G1170" s="5">
        <v>4.3287800000000001E-2</v>
      </c>
      <c r="H1170" s="5">
        <v>0.71910370000000001</v>
      </c>
      <c r="I1170" s="9">
        <v>0.6789809</v>
      </c>
      <c r="J1170" s="15"/>
      <c r="K1170" s="15"/>
      <c r="L1170" s="15"/>
      <c r="M1170" s="15"/>
      <c r="P1170" s="48">
        <v>-3.2831560543971241</v>
      </c>
      <c r="Q1170" s="68">
        <f t="shared" si="19"/>
        <v>3.6153577792660568E-2</v>
      </c>
    </row>
    <row r="1171" spans="1:17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0.14914350000000001</v>
      </c>
      <c r="F1171" s="5">
        <v>2.4149400000000001E-2</v>
      </c>
      <c r="G1171" s="5">
        <v>4.6677400000000001E-2</v>
      </c>
      <c r="H1171" s="5">
        <v>0.1711772</v>
      </c>
      <c r="I1171" s="9">
        <v>1.0070479999999999</v>
      </c>
      <c r="J1171" s="15"/>
      <c r="K1171" s="15"/>
      <c r="L1171" s="15"/>
      <c r="M1171" s="15"/>
      <c r="P1171" s="48">
        <v>-2.5388605531802648</v>
      </c>
      <c r="Q1171" s="68">
        <f t="shared" si="19"/>
        <v>7.3178416932142235E-2</v>
      </c>
    </row>
    <row r="1172" spans="1:17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0.140843</v>
      </c>
      <c r="F1172" s="5">
        <v>-1.8039099999999999E-2</v>
      </c>
      <c r="G1172" s="5">
        <v>4.4848199999999998E-2</v>
      </c>
      <c r="H1172" s="5">
        <v>0.17897060000000001</v>
      </c>
      <c r="I1172" s="9">
        <v>1.1056619999999999</v>
      </c>
      <c r="J1172" s="15"/>
      <c r="K1172" s="15"/>
      <c r="L1172" s="15"/>
      <c r="M1172" s="15"/>
      <c r="P1172" s="48">
        <v>-2.4176314838188118</v>
      </c>
      <c r="Q1172" s="68">
        <f t="shared" si="19"/>
        <v>8.183805097563715E-2</v>
      </c>
    </row>
    <row r="1173" spans="1:17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0.16062760000000001</v>
      </c>
      <c r="F1173" s="5">
        <v>-1.96016E-2</v>
      </c>
      <c r="G1173" s="5">
        <v>3.6512700000000002E-2</v>
      </c>
      <c r="H1173" s="5">
        <v>0.29027789999999998</v>
      </c>
      <c r="I1173" s="9">
        <v>0.98858429999999997</v>
      </c>
      <c r="J1173" s="15"/>
      <c r="K1173" s="15"/>
      <c r="L1173" s="15"/>
      <c r="M1173" s="15"/>
      <c r="P1173" s="48">
        <v>-2.5904188732125424</v>
      </c>
      <c r="Q1173" s="68">
        <f t="shared" si="19"/>
        <v>6.9757596677220382E-2</v>
      </c>
    </row>
    <row r="1174" spans="1:17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0.25987270000000001</v>
      </c>
      <c r="F1174" s="5">
        <v>0.2505638</v>
      </c>
      <c r="G1174" s="5">
        <v>4.8980099999999999E-2</v>
      </c>
      <c r="H1174" s="5">
        <v>1.738982</v>
      </c>
      <c r="I1174" s="9">
        <v>0.70533319999999999</v>
      </c>
      <c r="J1174" s="15"/>
      <c r="K1174" s="15"/>
      <c r="L1174" s="15"/>
      <c r="M1174" s="15"/>
      <c r="P1174" s="48">
        <v>-5.5260253794763985</v>
      </c>
      <c r="Q1174" s="68">
        <f t="shared" si="19"/>
        <v>3.9659920361597954E-3</v>
      </c>
    </row>
    <row r="1175" spans="1:17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0.25073679999999998</v>
      </c>
      <c r="F1175" s="5">
        <v>0.21884919999999999</v>
      </c>
      <c r="G1175" s="5">
        <v>8.1036899999999995E-2</v>
      </c>
      <c r="H1175" s="5">
        <v>0.95010240000000001</v>
      </c>
      <c r="I1175" s="9">
        <v>0.39380609999999999</v>
      </c>
      <c r="J1175" s="15"/>
      <c r="K1175" s="15"/>
      <c r="L1175" s="15"/>
      <c r="M1175" s="15"/>
      <c r="P1175" s="48">
        <v>-4.6760304800015371</v>
      </c>
      <c r="Q1175" s="68">
        <f t="shared" si="19"/>
        <v>9.2299349813591645E-3</v>
      </c>
    </row>
    <row r="1176" spans="1:17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1.7285399999999999E-2</v>
      </c>
      <c r="F1176" s="5">
        <v>-0.47103469999999997</v>
      </c>
      <c r="G1176" s="5">
        <v>4.3435500000000002E-2</v>
      </c>
      <c r="H1176" s="5">
        <v>1.498699</v>
      </c>
      <c r="I1176" s="9">
        <v>0.15488859999999999</v>
      </c>
      <c r="J1176" s="15"/>
      <c r="K1176" s="15"/>
      <c r="L1176" s="15"/>
      <c r="M1176" s="15"/>
      <c r="P1176" s="48">
        <v>-4.4911907631948269</v>
      </c>
      <c r="Q1176" s="68">
        <f t="shared" si="19"/>
        <v>1.1083079340469345E-2</v>
      </c>
    </row>
    <row r="1177" spans="1:17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2.9708700000000001E-2</v>
      </c>
      <c r="F1177" s="5">
        <v>-0.1411925</v>
      </c>
      <c r="G1177" s="5">
        <v>0.1074794</v>
      </c>
      <c r="H1177" s="5">
        <v>2.044165</v>
      </c>
      <c r="I1177" s="9">
        <v>0.35272500000000001</v>
      </c>
      <c r="J1177" s="15"/>
      <c r="K1177" s="15"/>
      <c r="L1177" s="15"/>
      <c r="M1177" s="15"/>
      <c r="P1177" s="48">
        <v>-6.2245772354784412</v>
      </c>
      <c r="Q1177" s="68">
        <f t="shared" si="19"/>
        <v>1.9762474923697955E-3</v>
      </c>
    </row>
    <row r="1178" spans="1:17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1.15639E-2</v>
      </c>
      <c r="F1178" s="5">
        <v>-5.5037500000000003E-2</v>
      </c>
      <c r="G1178" s="5">
        <v>3.9044700000000002E-2</v>
      </c>
      <c r="H1178" s="5">
        <v>1.539123</v>
      </c>
      <c r="I1178" s="9">
        <v>0.14188239999999999</v>
      </c>
      <c r="J1178" s="15"/>
      <c r="K1178" s="15"/>
      <c r="L1178" s="15"/>
      <c r="M1178" s="15"/>
      <c r="P1178" s="48">
        <v>-5.1357883736941607</v>
      </c>
      <c r="Q1178" s="68">
        <f t="shared" si="19"/>
        <v>5.8480117225486331E-3</v>
      </c>
    </row>
    <row r="1179" spans="1:17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-2.6069999999999999E-4</v>
      </c>
      <c r="F1179" s="5">
        <v>-7.1995799999999999E-2</v>
      </c>
      <c r="G1179" s="5">
        <v>3.2391099999999999E-2</v>
      </c>
      <c r="H1179" s="5">
        <v>1.3128820000000001</v>
      </c>
      <c r="I1179" s="9">
        <v>9.4525999999999999E-2</v>
      </c>
      <c r="J1179" s="15"/>
      <c r="K1179" s="15"/>
      <c r="L1179" s="15"/>
      <c r="M1179" s="15"/>
      <c r="P1179" s="48">
        <v>-4.7316203702741424</v>
      </c>
      <c r="Q1179" s="68">
        <f t="shared" si="19"/>
        <v>8.7352042730699121E-3</v>
      </c>
    </row>
    <row r="1180" spans="1:17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8.6406999999999994E-3</v>
      </c>
      <c r="F1180" s="5">
        <v>1.6154200000000001E-2</v>
      </c>
      <c r="G1180" s="5">
        <v>2.92917E-2</v>
      </c>
      <c r="H1180" s="5">
        <v>1.0499769999999999</v>
      </c>
      <c r="I1180" s="9">
        <v>8.7423799999999996E-2</v>
      </c>
      <c r="J1180" s="15"/>
      <c r="K1180" s="15"/>
      <c r="L1180" s="15"/>
      <c r="M1180" s="15"/>
      <c r="P1180" s="48">
        <v>-4.4167497966880536</v>
      </c>
      <c r="Q1180" s="68">
        <f t="shared" si="19"/>
        <v>1.1929381311934224E-2</v>
      </c>
    </row>
    <row r="1181" spans="1:17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1.5336600000000001E-2</v>
      </c>
      <c r="F1181" s="5">
        <v>6.5827700000000003E-2</v>
      </c>
      <c r="G1181" s="5">
        <v>6.0305600000000001E-2</v>
      </c>
      <c r="H1181" s="5">
        <v>1.1645049999999999</v>
      </c>
      <c r="I1181" s="9">
        <v>0.1115415</v>
      </c>
      <c r="J1181" s="15"/>
      <c r="K1181" s="15"/>
      <c r="L1181" s="15"/>
      <c r="M1181" s="15"/>
      <c r="P1181" s="48">
        <v>-4.9018477956115021</v>
      </c>
      <c r="Q1181" s="68">
        <f t="shared" si="19"/>
        <v>7.3779965735642026E-3</v>
      </c>
    </row>
    <row r="1182" spans="1:17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-0.1052575</v>
      </c>
      <c r="F1182" s="5">
        <v>0.1126226</v>
      </c>
      <c r="G1182" s="5">
        <v>5.06828E-2</v>
      </c>
      <c r="H1182" s="5">
        <v>1.741544</v>
      </c>
      <c r="I1182" s="9">
        <v>0.16118650000000001</v>
      </c>
      <c r="J1182" s="15"/>
      <c r="K1182" s="15"/>
      <c r="L1182" s="15"/>
      <c r="M1182" s="15"/>
      <c r="P1182" s="48">
        <v>-5.8316871602374443</v>
      </c>
      <c r="Q1182" s="68">
        <f t="shared" si="19"/>
        <v>2.924546096059054E-3</v>
      </c>
    </row>
    <row r="1183" spans="1:17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3.7511599999999999E-2</v>
      </c>
      <c r="F1183" s="5">
        <v>0.64537109999999998</v>
      </c>
      <c r="G1183" s="5">
        <v>9.3454999999999996E-2</v>
      </c>
      <c r="H1183" s="5">
        <v>5.2254889999999996</v>
      </c>
      <c r="I1183" s="9">
        <v>0.18857199999999999</v>
      </c>
      <c r="J1183" s="15"/>
      <c r="K1183" s="15"/>
      <c r="L1183" s="15"/>
      <c r="M1183" s="15"/>
      <c r="P1183" s="48">
        <v>-12.42430229909256</v>
      </c>
      <c r="Q1183" s="68">
        <f t="shared" si="19"/>
        <v>4.0196878050337284E-6</v>
      </c>
    </row>
    <row r="1184" spans="1:17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4.92726E-2</v>
      </c>
      <c r="F1184" s="5">
        <v>0.56679710000000005</v>
      </c>
      <c r="G1184" s="5">
        <v>7.8808799999999998E-2</v>
      </c>
      <c r="H1184" s="5">
        <v>2.1404830000000001</v>
      </c>
      <c r="I1184" s="9">
        <v>0.18836230000000001</v>
      </c>
      <c r="J1184" s="15"/>
      <c r="K1184" s="15"/>
      <c r="L1184" s="15"/>
      <c r="M1184" s="15"/>
      <c r="P1184" s="48">
        <v>-7.2719160812788664</v>
      </c>
      <c r="Q1184" s="68">
        <f t="shared" si="19"/>
        <v>6.9429708027334014E-4</v>
      </c>
    </row>
    <row r="1185" spans="1:17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4.0454900000000002E-2</v>
      </c>
      <c r="F1185" s="5">
        <v>0.59443710000000005</v>
      </c>
      <c r="G1185" s="5">
        <v>5.5545799999999999E-2</v>
      </c>
      <c r="H1185" s="5">
        <v>2.4480719999999998</v>
      </c>
      <c r="I1185" s="9">
        <v>0.15302009999999999</v>
      </c>
      <c r="J1185" s="15"/>
      <c r="K1185" s="15"/>
      <c r="L1185" s="15"/>
      <c r="M1185" s="15"/>
      <c r="P1185" s="48">
        <v>-7.6417507935587246</v>
      </c>
      <c r="Q1185" s="68">
        <f t="shared" si="19"/>
        <v>4.7975707987536601E-4</v>
      </c>
    </row>
    <row r="1186" spans="1:17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3.74957E-2</v>
      </c>
      <c r="F1186" s="5">
        <v>0.64534360000000002</v>
      </c>
      <c r="G1186" s="5">
        <v>7.4436299999999997E-2</v>
      </c>
      <c r="H1186" s="5">
        <v>2.850533</v>
      </c>
      <c r="I1186" s="9">
        <v>0.1507975</v>
      </c>
      <c r="J1186" s="15"/>
      <c r="K1186" s="15"/>
      <c r="L1186" s="15"/>
      <c r="M1186" s="15"/>
      <c r="P1186" s="48">
        <v>-8.5108380892232898</v>
      </c>
      <c r="Q1186" s="68">
        <f t="shared" si="19"/>
        <v>2.0123456423955797E-4</v>
      </c>
    </row>
    <row r="1187" spans="1:17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4.3627899999999997E-2</v>
      </c>
      <c r="F1187" s="5">
        <v>0.68679140000000005</v>
      </c>
      <c r="G1187" s="5">
        <v>6.5791699999999995E-2</v>
      </c>
      <c r="H1187" s="5">
        <v>3.8872819999999999</v>
      </c>
      <c r="I1187" s="9">
        <v>0.14189189999999999</v>
      </c>
      <c r="J1187" s="15"/>
      <c r="K1187" s="15"/>
      <c r="L1187" s="15"/>
      <c r="M1187" s="15"/>
      <c r="P1187" s="48">
        <v>-10.157087419286787</v>
      </c>
      <c r="Q1187" s="68">
        <f t="shared" si="19"/>
        <v>3.8798606821336395E-5</v>
      </c>
    </row>
    <row r="1188" spans="1:17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4.8661700000000002E-2</v>
      </c>
      <c r="F1188" s="5">
        <v>0.74567349999999999</v>
      </c>
      <c r="G1188" s="5">
        <v>7.1960499999999997E-2</v>
      </c>
      <c r="H1188" s="5">
        <v>2.916207</v>
      </c>
      <c r="I1188" s="9">
        <v>0.17167460000000001</v>
      </c>
      <c r="J1188" s="15"/>
      <c r="K1188" s="15"/>
      <c r="L1188" s="15"/>
      <c r="M1188" s="15"/>
      <c r="P1188" s="48">
        <v>-8.7240083174626051</v>
      </c>
      <c r="Q1188" s="68">
        <f t="shared" si="19"/>
        <v>1.6260754849280236E-4</v>
      </c>
    </row>
    <row r="1189" spans="1:17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0.1331135</v>
      </c>
      <c r="F1189" s="5">
        <v>0.82356320000000005</v>
      </c>
      <c r="G1189" s="5">
        <v>0.15677430000000001</v>
      </c>
      <c r="H1189" s="5">
        <v>12.89359</v>
      </c>
      <c r="I1189" s="9">
        <v>0.77723260000000005</v>
      </c>
      <c r="J1189" s="15"/>
      <c r="K1189" s="15"/>
      <c r="L1189" s="15"/>
      <c r="M1189" s="15"/>
      <c r="P1189" s="48">
        <v>-25.005286735044137</v>
      </c>
      <c r="Q1189" s="68">
        <f t="shared" si="19"/>
        <v>1.3814715724696259E-11</v>
      </c>
    </row>
    <row r="1190" spans="1:17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8.1826999999999993E-3</v>
      </c>
      <c r="F1190" s="5">
        <v>0.74877419999999995</v>
      </c>
      <c r="G1190" s="5">
        <v>8.1694699999999995E-2</v>
      </c>
      <c r="H1190" s="5">
        <v>6.8036409999999998</v>
      </c>
      <c r="I1190" s="9">
        <v>0.66422000000000003</v>
      </c>
      <c r="J1190" s="15"/>
      <c r="K1190" s="15"/>
      <c r="L1190" s="15"/>
      <c r="M1190" s="15"/>
      <c r="P1190" s="48">
        <v>-14.712894390999807</v>
      </c>
      <c r="Q1190" s="68">
        <f t="shared" si="19"/>
        <v>4.0763454024968356E-7</v>
      </c>
    </row>
    <row r="1191" spans="1:17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0.159413</v>
      </c>
      <c r="F1191" s="5">
        <v>0.66484739999999998</v>
      </c>
      <c r="G1191" s="5">
        <v>3.0783999999999999E-2</v>
      </c>
      <c r="H1191" s="5">
        <v>2.6943860000000002</v>
      </c>
      <c r="I1191" s="9">
        <v>0.56856859999999998</v>
      </c>
      <c r="J1191" s="15"/>
      <c r="K1191" s="15"/>
      <c r="L1191" s="15"/>
      <c r="M1191" s="15"/>
      <c r="P1191" s="48">
        <v>-7.6317611407678116</v>
      </c>
      <c r="Q1191" s="68">
        <f t="shared" si="19"/>
        <v>4.8457137067806316E-4</v>
      </c>
    </row>
    <row r="1192" spans="1:17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0.33142779999999999</v>
      </c>
      <c r="F1192" s="5">
        <v>0.56211359999999999</v>
      </c>
      <c r="G1192" s="5">
        <v>7.9987799999999998E-2</v>
      </c>
      <c r="H1192" s="5">
        <v>2.0988820000000001</v>
      </c>
      <c r="I1192" s="9">
        <v>0.49551840000000003</v>
      </c>
      <c r="J1192" s="15"/>
      <c r="K1192" s="15"/>
      <c r="L1192" s="15"/>
      <c r="M1192" s="15"/>
      <c r="P1192" s="48">
        <v>-6.9009664380292204</v>
      </c>
      <c r="Q1192" s="68">
        <f t="shared" si="19"/>
        <v>1.005799286641655E-3</v>
      </c>
    </row>
    <row r="1193" spans="1:17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0.45235009999999998</v>
      </c>
      <c r="F1193" s="5">
        <v>0.64053139999999997</v>
      </c>
      <c r="G1193" s="5">
        <v>9.0697899999999998E-2</v>
      </c>
      <c r="H1193" s="5">
        <v>3.0224169999999999</v>
      </c>
      <c r="I1193" s="9">
        <v>0.50805690000000003</v>
      </c>
      <c r="J1193" s="15"/>
      <c r="K1193" s="15"/>
      <c r="L1193" s="15"/>
      <c r="M1193" s="15"/>
      <c r="P1193" s="48">
        <v>-8.5145154855933125</v>
      </c>
      <c r="Q1193" s="68">
        <f t="shared" si="19"/>
        <v>2.0049605208764942E-4</v>
      </c>
    </row>
    <row r="1194" spans="1:17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0.42739470000000002</v>
      </c>
      <c r="F1194" s="5">
        <v>0.7380757</v>
      </c>
      <c r="G1194" s="5">
        <v>8.6992299999999995E-2</v>
      </c>
      <c r="H1194" s="5">
        <v>3.7936550000000002</v>
      </c>
      <c r="I1194" s="9">
        <v>0.52355799999999997</v>
      </c>
      <c r="J1194" s="15"/>
      <c r="K1194" s="15"/>
      <c r="L1194" s="15"/>
      <c r="M1194" s="15"/>
      <c r="P1194" s="48">
        <v>-9.856478910968745</v>
      </c>
      <c r="Q1194" s="68">
        <f t="shared" si="19"/>
        <v>5.2403807023880583E-5</v>
      </c>
    </row>
    <row r="1195" spans="1:17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2.03857E-2</v>
      </c>
      <c r="F1195" s="5">
        <v>8.1238099999999994E-2</v>
      </c>
      <c r="G1195" s="5">
        <v>3.9634299999999997E-2</v>
      </c>
      <c r="H1195" s="5">
        <v>0.42531350000000001</v>
      </c>
      <c r="I1195" s="9">
        <v>0.24467559999999999</v>
      </c>
      <c r="J1195" s="15"/>
      <c r="K1195" s="15"/>
      <c r="L1195" s="15"/>
      <c r="M1195" s="15"/>
      <c r="P1195" s="48">
        <v>-3.4963363964215186</v>
      </c>
      <c r="Q1195" s="68">
        <f t="shared" si="19"/>
        <v>2.9416651298857358E-2</v>
      </c>
    </row>
    <row r="1196" spans="1:17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4.6830799999999999E-2</v>
      </c>
      <c r="F1196" s="5">
        <v>0.18611069999999999</v>
      </c>
      <c r="G1196" s="5">
        <v>5.2357800000000003E-2</v>
      </c>
      <c r="H1196" s="5">
        <v>0.33026450000000002</v>
      </c>
      <c r="I1196" s="9">
        <v>0.2294592</v>
      </c>
      <c r="J1196" s="15"/>
      <c r="K1196" s="15"/>
      <c r="L1196" s="15"/>
      <c r="M1196" s="15"/>
      <c r="P1196" s="48">
        <v>-3.5976014432481773</v>
      </c>
      <c r="Q1196" s="68">
        <f t="shared" si="19"/>
        <v>2.6659161797393548E-2</v>
      </c>
    </row>
    <row r="1197" spans="1:17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1.35128E-2</v>
      </c>
      <c r="F1197" s="5">
        <v>0.23279140000000001</v>
      </c>
      <c r="G1197" s="5">
        <v>6.8621100000000004E-2</v>
      </c>
      <c r="H1197" s="5">
        <v>0.51149699999999998</v>
      </c>
      <c r="I1197" s="9">
        <v>0.26799099999999998</v>
      </c>
      <c r="J1197" s="15"/>
      <c r="K1197" s="15"/>
      <c r="L1197" s="15"/>
      <c r="M1197" s="15"/>
      <c r="P1197" s="48">
        <v>-4.0743055559995769</v>
      </c>
      <c r="Q1197" s="68">
        <f t="shared" si="19"/>
        <v>1.6719716540387751E-2</v>
      </c>
    </row>
    <row r="1198" spans="1:17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4.8947600000000001E-2</v>
      </c>
      <c r="F1198" s="5">
        <v>0.23914270000000001</v>
      </c>
      <c r="G1198" s="5">
        <v>4.8816499999999999E-2</v>
      </c>
      <c r="H1198" s="5">
        <v>0.30671530000000002</v>
      </c>
      <c r="I1198" s="9">
        <v>0.2130058</v>
      </c>
      <c r="J1198" s="15"/>
      <c r="K1198" s="15"/>
      <c r="L1198" s="15"/>
      <c r="M1198" s="15"/>
      <c r="P1198" s="48">
        <v>-3.6181756788047581</v>
      </c>
      <c r="Q1198" s="68">
        <f t="shared" si="19"/>
        <v>2.6130459737831006E-2</v>
      </c>
    </row>
    <row r="1199" spans="1:17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5.9157300000000003E-2</v>
      </c>
      <c r="F1199" s="5">
        <v>0.23273769999999999</v>
      </c>
      <c r="G1199" s="5">
        <v>3.2747400000000003E-2</v>
      </c>
      <c r="H1199" s="5">
        <v>0.34379939999999998</v>
      </c>
      <c r="I1199" s="9">
        <v>7.0168999999999995E-2</v>
      </c>
      <c r="J1199" s="15"/>
      <c r="K1199" s="15"/>
      <c r="L1199" s="15"/>
      <c r="M1199" s="15"/>
      <c r="P1199" s="48">
        <v>-3.6237103511206459</v>
      </c>
      <c r="Q1199" s="68">
        <f t="shared" si="19"/>
        <v>2.5989984071001001E-2</v>
      </c>
    </row>
    <row r="1200" spans="1:17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0.12502840000000001</v>
      </c>
      <c r="F1200" s="5">
        <v>-3.8384999999999999E-3</v>
      </c>
      <c r="G1200" s="5">
        <v>3.92693E-2</v>
      </c>
      <c r="H1200" s="5">
        <v>0.68813040000000003</v>
      </c>
      <c r="I1200" s="9">
        <v>0.13332939999999999</v>
      </c>
      <c r="J1200" s="15"/>
      <c r="K1200" s="15"/>
      <c r="L1200" s="15"/>
      <c r="M1200" s="15"/>
      <c r="P1200" s="48">
        <v>-3.8141764289352409</v>
      </c>
      <c r="Q1200" s="68">
        <f t="shared" si="19"/>
        <v>2.157990787713461E-2</v>
      </c>
    </row>
    <row r="1201" spans="1:17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0.1631078</v>
      </c>
      <c r="F1201" s="5">
        <v>-0.26179229999999998</v>
      </c>
      <c r="G1201" s="5">
        <v>1.1643199999999999E-2</v>
      </c>
      <c r="H1201" s="5">
        <v>27.20945</v>
      </c>
      <c r="I1201" s="9">
        <v>8.7439000000000003E-2</v>
      </c>
      <c r="J1201" s="15"/>
      <c r="K1201" s="15"/>
      <c r="L1201" s="15"/>
      <c r="M1201" s="15"/>
      <c r="P1201" s="48">
        <v>-45.494923570495061</v>
      </c>
      <c r="Q1201" s="68">
        <f t="shared" si="19"/>
        <v>1.7450414158528761E-20</v>
      </c>
    </row>
    <row r="1202" spans="1:17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0.22156090000000001</v>
      </c>
      <c r="F1202" s="5">
        <v>-0.11395230000000001</v>
      </c>
      <c r="G1202" s="5">
        <v>4.2148900000000003E-2</v>
      </c>
      <c r="H1202" s="5">
        <v>41.262949999999996</v>
      </c>
      <c r="I1202" s="9">
        <v>9.8510200000000006E-2</v>
      </c>
      <c r="J1202" s="15"/>
      <c r="K1202" s="15"/>
      <c r="L1202" s="15"/>
      <c r="M1202" s="15"/>
      <c r="P1202" s="48">
        <v>-68.318352868726308</v>
      </c>
      <c r="Q1202" s="68">
        <f t="shared" si="19"/>
        <v>2.1365661150007602E-30</v>
      </c>
    </row>
    <row r="1203" spans="1:17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0.25756220000000002</v>
      </c>
      <c r="F1203" s="5">
        <v>-9.5935800000000002E-2</v>
      </c>
      <c r="G1203" s="5">
        <v>5.8187500000000003E-2</v>
      </c>
      <c r="H1203" s="5">
        <v>23.578600000000002</v>
      </c>
      <c r="I1203" s="9">
        <v>0.1070181</v>
      </c>
      <c r="J1203" s="15"/>
      <c r="K1203" s="15"/>
      <c r="L1203" s="15"/>
      <c r="M1203" s="15"/>
      <c r="P1203" s="48">
        <v>-40.271027332729879</v>
      </c>
      <c r="Q1203" s="68">
        <f t="shared" si="19"/>
        <v>3.2397764845123075E-18</v>
      </c>
    </row>
    <row r="1204" spans="1:17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0.25613910000000001</v>
      </c>
      <c r="F1204" s="5">
        <v>0.2204382</v>
      </c>
      <c r="G1204" s="5">
        <v>4.2022200000000003E-2</v>
      </c>
      <c r="H1204" s="5">
        <v>0.25613419999999998</v>
      </c>
      <c r="I1204" s="9">
        <v>0.32284299999999999</v>
      </c>
      <c r="J1204" s="15"/>
      <c r="K1204" s="15"/>
      <c r="L1204" s="15"/>
      <c r="M1204" s="15"/>
      <c r="P1204" s="48">
        <v>-3.3020974172368178</v>
      </c>
      <c r="Q1204" s="68">
        <f t="shared" si="19"/>
        <v>3.5499305577421196E-2</v>
      </c>
    </row>
    <row r="1205" spans="1:17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0.2351336</v>
      </c>
      <c r="F1205" s="5">
        <v>0.22539219999999999</v>
      </c>
      <c r="G1205" s="5">
        <v>6.0853900000000002E-2</v>
      </c>
      <c r="H1205" s="5">
        <v>0.18692629999999999</v>
      </c>
      <c r="I1205" s="9">
        <v>0.30690600000000001</v>
      </c>
      <c r="J1205" s="15"/>
      <c r="K1205" s="15"/>
      <c r="L1205" s="15"/>
      <c r="M1205" s="15"/>
      <c r="P1205" s="48">
        <v>-3.3682284367481028</v>
      </c>
      <c r="Q1205" s="68">
        <f t="shared" si="19"/>
        <v>3.330329574604457E-2</v>
      </c>
    </row>
    <row r="1206" spans="1:17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0.26044879999999998</v>
      </c>
      <c r="F1206" s="5">
        <v>0.2167386</v>
      </c>
      <c r="G1206" s="5">
        <v>3.6716100000000002E-2</v>
      </c>
      <c r="H1206" s="5">
        <v>0.31857000000000002</v>
      </c>
      <c r="I1206" s="9">
        <v>0.24846499999999999</v>
      </c>
      <c r="J1206" s="15"/>
      <c r="K1206" s="15"/>
      <c r="L1206" s="15"/>
      <c r="M1206" s="15"/>
      <c r="P1206" s="48">
        <v>-3.3980793078454958</v>
      </c>
      <c r="Q1206" s="68">
        <f t="shared" si="19"/>
        <v>3.2355545020561399E-2</v>
      </c>
    </row>
    <row r="1207" spans="1:17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0.21716450000000001</v>
      </c>
      <c r="F1207" s="5">
        <v>9.1620499999999994E-2</v>
      </c>
      <c r="G1207" s="5">
        <v>5.8559600000000003E-2</v>
      </c>
      <c r="H1207" s="5">
        <v>0.26810699999999998</v>
      </c>
      <c r="I1207" s="9">
        <v>0.3432558</v>
      </c>
      <c r="J1207" s="15"/>
      <c r="K1207" s="15"/>
      <c r="L1207" s="15"/>
      <c r="M1207" s="15"/>
      <c r="P1207" s="48">
        <v>-3.2696575017406255</v>
      </c>
      <c r="Q1207" s="68">
        <f t="shared" si="19"/>
        <v>3.6626911538239708E-2</v>
      </c>
    </row>
    <row r="1208" spans="1:17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0.2216677</v>
      </c>
      <c r="F1208" s="5">
        <v>0.12651709999999999</v>
      </c>
      <c r="G1208" s="5">
        <v>8.1399799999999994E-2</v>
      </c>
      <c r="H1208" s="5">
        <v>0.53791800000000001</v>
      </c>
      <c r="I1208" s="9">
        <v>0.35919380000000001</v>
      </c>
      <c r="J1208" s="15"/>
      <c r="K1208" s="15"/>
      <c r="L1208" s="15"/>
      <c r="M1208" s="15"/>
      <c r="P1208" s="48">
        <v>-3.9213231045853885</v>
      </c>
      <c r="Q1208" s="68">
        <f t="shared" si="19"/>
        <v>1.942986029365042E-2</v>
      </c>
    </row>
    <row r="1209" spans="1:17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0.21433350000000001</v>
      </c>
      <c r="F1209" s="5">
        <v>0.15176210000000001</v>
      </c>
      <c r="G1209" s="5">
        <v>4.8166599999999997E-2</v>
      </c>
      <c r="H1209" s="5">
        <v>0.41152100000000003</v>
      </c>
      <c r="I1209" s="9">
        <v>0.380963</v>
      </c>
      <c r="J1209" s="15"/>
      <c r="K1209" s="15"/>
      <c r="L1209" s="15"/>
      <c r="M1209" s="15"/>
      <c r="P1209" s="48">
        <v>-3.4803190078203055</v>
      </c>
      <c r="Q1209" s="68">
        <f t="shared" si="19"/>
        <v>2.9877432048151683E-2</v>
      </c>
    </row>
    <row r="1210" spans="1:17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7.1944400000000006E-2</v>
      </c>
      <c r="F1210" s="5">
        <v>0.1212516</v>
      </c>
      <c r="G1210" s="5">
        <v>8.1022700000000003E-2</v>
      </c>
      <c r="H1210" s="5">
        <v>0.88153539999999997</v>
      </c>
      <c r="I1210" s="9">
        <v>0.26391569999999998</v>
      </c>
      <c r="J1210" s="15"/>
      <c r="K1210" s="15"/>
      <c r="L1210" s="15"/>
      <c r="M1210" s="15"/>
      <c r="P1210" s="48">
        <v>-4.579326904330717</v>
      </c>
      <c r="Q1210" s="68">
        <f t="shared" si="19"/>
        <v>1.0157566221546359E-2</v>
      </c>
    </row>
    <row r="1211" spans="1:17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5.2302700000000001E-2</v>
      </c>
      <c r="F1211" s="5">
        <v>0.132048</v>
      </c>
      <c r="G1211" s="5">
        <v>7.0011299999999999E-2</v>
      </c>
      <c r="H1211" s="5">
        <v>1.310964</v>
      </c>
      <c r="I1211" s="9">
        <v>0.27587820000000002</v>
      </c>
      <c r="J1211" s="15"/>
      <c r="K1211" s="15"/>
      <c r="L1211" s="15"/>
      <c r="M1211" s="15"/>
      <c r="P1211" s="48">
        <v>-5.192003971117896</v>
      </c>
      <c r="Q1211" s="68">
        <f t="shared" si="19"/>
        <v>5.5300997893637724E-3</v>
      </c>
    </row>
    <row r="1212" spans="1:17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3.4649300000000001E-2</v>
      </c>
      <c r="F1212" s="5">
        <v>0.44997779999999998</v>
      </c>
      <c r="G1212" s="5">
        <v>5.7924799999999999E-2</v>
      </c>
      <c r="H1212" s="5">
        <v>2.3392819999999999</v>
      </c>
      <c r="I1212" s="9">
        <v>0.36537839999999999</v>
      </c>
      <c r="J1212" s="15"/>
      <c r="K1212" s="15"/>
      <c r="L1212" s="15"/>
      <c r="M1212" s="15"/>
      <c r="P1212" s="48">
        <v>-7.1481691849846412</v>
      </c>
      <c r="Q1212" s="68">
        <f t="shared" si="19"/>
        <v>7.8568455284446957E-4</v>
      </c>
    </row>
    <row r="1213" spans="1:17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0.10313460000000001</v>
      </c>
      <c r="F1213" s="5">
        <v>0.53574659999999996</v>
      </c>
      <c r="G1213" s="5">
        <v>6.5970899999999999E-2</v>
      </c>
      <c r="H1213" s="5">
        <v>3.714121</v>
      </c>
      <c r="I1213" s="9">
        <v>0.3803897</v>
      </c>
      <c r="J1213" s="15"/>
      <c r="K1213" s="15"/>
      <c r="L1213" s="15"/>
      <c r="M1213" s="15"/>
      <c r="P1213" s="48">
        <v>-9.4904885745493726</v>
      </c>
      <c r="Q1213" s="68">
        <f t="shared" si="19"/>
        <v>7.5561464099697167E-5</v>
      </c>
    </row>
    <row r="1214" spans="1:17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5.6012300000000001E-2</v>
      </c>
      <c r="F1214" s="5">
        <v>0.46700629999999999</v>
      </c>
      <c r="G1214" s="5">
        <v>7.3999099999999998E-2</v>
      </c>
      <c r="H1214" s="5">
        <v>2.4926550000000001</v>
      </c>
      <c r="I1214" s="9">
        <v>0.35441539999999999</v>
      </c>
      <c r="J1214" s="15"/>
      <c r="K1214" s="15"/>
      <c r="L1214" s="15"/>
      <c r="M1214" s="15"/>
      <c r="P1214" s="48">
        <v>-7.5438633363396521</v>
      </c>
      <c r="Q1214" s="68">
        <f t="shared" si="19"/>
        <v>5.2906855290013458E-4</v>
      </c>
    </row>
    <row r="1215" spans="1:17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6.8197599999999997E-2</v>
      </c>
      <c r="F1215" s="5">
        <v>0.48565269999999999</v>
      </c>
      <c r="G1215" s="5">
        <v>5.5197799999999998E-2</v>
      </c>
      <c r="H1215" s="5">
        <v>2.4661749999999998</v>
      </c>
      <c r="I1215" s="9">
        <v>0.36971680000000001</v>
      </c>
      <c r="J1215" s="15"/>
      <c r="K1215" s="15"/>
      <c r="L1215" s="15"/>
      <c r="M1215" s="15"/>
      <c r="P1215" s="48">
        <v>-7.363852559016431</v>
      </c>
      <c r="Q1215" s="68">
        <f t="shared" si="19"/>
        <v>6.3335079521679972E-4</v>
      </c>
    </row>
    <row r="1216" spans="1:17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7.5029700000000005E-2</v>
      </c>
      <c r="F1216" s="5">
        <v>0.41753980000000002</v>
      </c>
      <c r="G1216" s="5">
        <v>5.9749200000000002E-2</v>
      </c>
      <c r="H1216" s="5">
        <v>1.7553399999999999</v>
      </c>
      <c r="I1216" s="9">
        <v>0.33177620000000002</v>
      </c>
      <c r="J1216" s="15"/>
      <c r="K1216" s="15"/>
      <c r="L1216" s="15"/>
      <c r="M1216" s="15"/>
      <c r="P1216" s="48">
        <v>-6.1891228342695923</v>
      </c>
      <c r="Q1216" s="68">
        <f t="shared" si="19"/>
        <v>2.0474250303116025E-3</v>
      </c>
    </row>
    <row r="1217" spans="1:17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0.13587879999999999</v>
      </c>
      <c r="F1217" s="5">
        <v>0.45296160000000002</v>
      </c>
      <c r="G1217" s="5">
        <v>5.8938200000000003E-2</v>
      </c>
      <c r="H1217" s="5">
        <v>2.0449320000000002</v>
      </c>
      <c r="I1217" s="9">
        <v>0.32425809999999999</v>
      </c>
      <c r="J1217" s="15"/>
      <c r="K1217" s="15"/>
      <c r="L1217" s="15"/>
      <c r="M1217" s="15"/>
      <c r="P1217" s="48">
        <v>-6.6750744792321122</v>
      </c>
      <c r="Q1217" s="68">
        <f t="shared" si="19"/>
        <v>1.2603880084646989E-3</v>
      </c>
    </row>
    <row r="1218" spans="1:17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-0.27470610000000001</v>
      </c>
      <c r="F1218" s="5">
        <v>0.4593042</v>
      </c>
      <c r="G1218" s="5">
        <v>9.2919799999999997E-2</v>
      </c>
      <c r="H1218" s="5">
        <v>2.405087</v>
      </c>
      <c r="I1218" s="9">
        <v>0.39650760000000002</v>
      </c>
      <c r="J1218" s="15"/>
      <c r="K1218" s="15"/>
      <c r="L1218" s="15"/>
      <c r="M1218" s="15"/>
      <c r="P1218" s="48">
        <v>-7.6554272452643968</v>
      </c>
      <c r="Q1218" s="68">
        <f t="shared" si="19"/>
        <v>4.7324345364512259E-4</v>
      </c>
    </row>
    <row r="1219" spans="1:17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-0.1122568</v>
      </c>
      <c r="F1219" s="5">
        <v>0.16258</v>
      </c>
      <c r="G1219" s="5">
        <v>5.0491399999999999E-2</v>
      </c>
      <c r="H1219" s="5">
        <v>1.317221</v>
      </c>
      <c r="I1219" s="9">
        <v>0.16913059999999999</v>
      </c>
      <c r="J1219" s="15"/>
      <c r="K1219" s="15"/>
      <c r="L1219" s="15"/>
      <c r="M1219" s="15"/>
      <c r="P1219" s="48">
        <v>-5.2245752775959264</v>
      </c>
      <c r="Q1219" s="68">
        <f t="shared" ref="Q1219:Q1282" si="20">logistic(P1219)</f>
        <v>5.3538278467481952E-3</v>
      </c>
    </row>
    <row r="1220" spans="1:17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2.6006100000000001E-2</v>
      </c>
      <c r="F1220" s="5">
        <v>0.18474389999999999</v>
      </c>
      <c r="G1220" s="5">
        <v>5.9770700000000003E-2</v>
      </c>
      <c r="H1220" s="5">
        <v>1.2578819999999999</v>
      </c>
      <c r="I1220" s="9">
        <v>0.17006669999999999</v>
      </c>
      <c r="J1220" s="15"/>
      <c r="K1220" s="15"/>
      <c r="L1220" s="15"/>
      <c r="M1220" s="15"/>
      <c r="P1220" s="48">
        <v>-5.178589899900448</v>
      </c>
      <c r="Q1220" s="68">
        <f t="shared" si="20"/>
        <v>5.604362170624635E-3</v>
      </c>
    </row>
    <row r="1221" spans="1:17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4.9736599999999999E-2</v>
      </c>
      <c r="F1221" s="5">
        <v>0.21943480000000001</v>
      </c>
      <c r="G1221" s="5">
        <v>5.29156E-2</v>
      </c>
      <c r="H1221" s="5">
        <v>1.3423069999999999</v>
      </c>
      <c r="I1221" s="9">
        <v>0.18716360000000001</v>
      </c>
      <c r="J1221" s="15"/>
      <c r="K1221" s="15"/>
      <c r="L1221" s="15"/>
      <c r="M1221" s="15"/>
      <c r="P1221" s="48">
        <v>-5.2883067139189448</v>
      </c>
      <c r="Q1221" s="68">
        <f t="shared" si="20"/>
        <v>5.0249272209262176E-3</v>
      </c>
    </row>
    <row r="1222" spans="1:17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3.9971300000000001E-2</v>
      </c>
      <c r="F1222" s="5">
        <v>0.28687220000000002</v>
      </c>
      <c r="G1222" s="5">
        <v>6.4155299999999998E-2</v>
      </c>
      <c r="H1222" s="5">
        <v>1.508059</v>
      </c>
      <c r="I1222" s="9">
        <v>0.16872980000000001</v>
      </c>
      <c r="J1222" s="15"/>
      <c r="K1222" s="15"/>
      <c r="L1222" s="15"/>
      <c r="M1222" s="15"/>
      <c r="P1222" s="48">
        <v>-5.7558806502743272</v>
      </c>
      <c r="Q1222" s="68">
        <f t="shared" si="20"/>
        <v>3.1541388312706928E-3</v>
      </c>
    </row>
    <row r="1223" spans="1:17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8.4594699999999995E-2</v>
      </c>
      <c r="F1223" s="5">
        <v>0.4369326</v>
      </c>
      <c r="G1223" s="5">
        <v>6.4833600000000005E-2</v>
      </c>
      <c r="H1223" s="5">
        <v>3.9882960000000001</v>
      </c>
      <c r="I1223" s="9">
        <v>0.41491749999999999</v>
      </c>
      <c r="J1223" s="15"/>
      <c r="K1223" s="15"/>
      <c r="L1223" s="15"/>
      <c r="M1223" s="15"/>
      <c r="P1223" s="48">
        <v>-9.7609215161521039</v>
      </c>
      <c r="Q1223" s="68">
        <f t="shared" si="20"/>
        <v>5.7658137024114395E-5</v>
      </c>
    </row>
    <row r="1224" spans="1:17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0.18335190000000001</v>
      </c>
      <c r="F1224" s="5">
        <v>0.4844097</v>
      </c>
      <c r="G1224" s="5">
        <v>7.6011899999999993E-2</v>
      </c>
      <c r="H1224" s="5">
        <v>3.5975820000000001</v>
      </c>
      <c r="I1224" s="9">
        <v>0.44490780000000002</v>
      </c>
      <c r="J1224" s="15"/>
      <c r="K1224" s="15"/>
      <c r="L1224" s="15"/>
      <c r="M1224" s="15"/>
      <c r="P1224" s="48">
        <v>-9.2372214724018615</v>
      </c>
      <c r="Q1224" s="68">
        <f t="shared" si="20"/>
        <v>9.7338222412328947E-5</v>
      </c>
    </row>
    <row r="1225" spans="1:17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0.21682399999999999</v>
      </c>
      <c r="F1225" s="5">
        <v>0.42611559999999998</v>
      </c>
      <c r="G1225" s="5">
        <v>5.8544400000000003E-2</v>
      </c>
      <c r="H1225" s="5">
        <v>3.3040940000000001</v>
      </c>
      <c r="I1225" s="9">
        <v>0.38298500000000002</v>
      </c>
      <c r="J1225" s="15"/>
      <c r="K1225" s="15"/>
      <c r="L1225" s="15"/>
      <c r="M1225" s="15"/>
      <c r="P1225" s="48">
        <v>-8.5695414593029966</v>
      </c>
      <c r="Q1225" s="68">
        <f t="shared" si="20"/>
        <v>1.8976364365485703E-4</v>
      </c>
    </row>
    <row r="1226" spans="1:17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0.20231250000000001</v>
      </c>
      <c r="F1226" s="5">
        <v>0.40743740000000001</v>
      </c>
      <c r="G1226" s="5">
        <v>5.2349399999999997E-2</v>
      </c>
      <c r="H1226" s="5">
        <v>0.76903220000000005</v>
      </c>
      <c r="I1226" s="9">
        <v>0.3266714</v>
      </c>
      <c r="J1226" s="15"/>
      <c r="K1226" s="15"/>
      <c r="L1226" s="15"/>
      <c r="M1226" s="15"/>
      <c r="P1226" s="48">
        <v>-4.4938890028746847</v>
      </c>
      <c r="Q1226" s="68">
        <f t="shared" si="20"/>
        <v>1.1053544953464426E-2</v>
      </c>
    </row>
    <row r="1227" spans="1:17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-1.0142699999999999E-2</v>
      </c>
      <c r="F1227" s="5">
        <v>0.34227200000000002</v>
      </c>
      <c r="G1227" s="5">
        <v>4.8628200000000003E-2</v>
      </c>
      <c r="H1227" s="5">
        <v>1.0130300000000001</v>
      </c>
      <c r="I1227" s="9">
        <v>0.33146949999999997</v>
      </c>
      <c r="J1227" s="15"/>
      <c r="K1227" s="15"/>
      <c r="L1227" s="15"/>
      <c r="M1227" s="15"/>
      <c r="P1227" s="48">
        <v>-4.8432707708970426</v>
      </c>
      <c r="Q1227" s="68">
        <f t="shared" si="20"/>
        <v>7.819605992159747E-3</v>
      </c>
    </row>
    <row r="1228" spans="1:17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0.21922639999999999</v>
      </c>
      <c r="F1228" s="5">
        <v>0.32846029999999998</v>
      </c>
      <c r="G1228" s="5">
        <v>5.1636599999999998E-2</v>
      </c>
      <c r="H1228" s="5">
        <v>1.174315</v>
      </c>
      <c r="I1228" s="9">
        <v>0.33405210000000002</v>
      </c>
      <c r="J1228" s="15"/>
      <c r="K1228" s="15"/>
      <c r="L1228" s="15"/>
      <c r="M1228" s="15"/>
      <c r="P1228" s="48">
        <v>-5.0076248486712549</v>
      </c>
      <c r="Q1228" s="68">
        <f t="shared" si="20"/>
        <v>6.6423506940586092E-3</v>
      </c>
    </row>
    <row r="1229" spans="1:17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-5.9088599999999998E-2</v>
      </c>
      <c r="F1229" s="5">
        <v>0.153359</v>
      </c>
      <c r="G1229" s="5">
        <v>5.23828E-2</v>
      </c>
      <c r="H1229" s="5">
        <v>0.2347727</v>
      </c>
      <c r="I1229" s="9">
        <v>9.3606499999999995E-2</v>
      </c>
      <c r="J1229" s="15"/>
      <c r="K1229" s="15"/>
      <c r="L1229" s="15"/>
      <c r="M1229" s="15"/>
      <c r="P1229" s="48">
        <v>-3.5260884123513105</v>
      </c>
      <c r="Q1229" s="68">
        <f t="shared" si="20"/>
        <v>2.8578982044030223E-2</v>
      </c>
    </row>
    <row r="1230" spans="1:17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-8.2410499999999998E-2</v>
      </c>
      <c r="F1230" s="5">
        <v>0.14479980000000001</v>
      </c>
      <c r="G1230" s="5">
        <v>3.7982200000000001E-2</v>
      </c>
      <c r="H1230" s="5">
        <v>0.31191190000000002</v>
      </c>
      <c r="I1230" s="9">
        <v>9.0222300000000005E-2</v>
      </c>
      <c r="J1230" s="15"/>
      <c r="K1230" s="15"/>
      <c r="L1230" s="15"/>
      <c r="M1230" s="15"/>
      <c r="P1230" s="48">
        <v>-3.5331420880979887</v>
      </c>
      <c r="Q1230" s="68">
        <f t="shared" si="20"/>
        <v>2.8383806137247322E-2</v>
      </c>
    </row>
    <row r="1231" spans="1:17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0.220051</v>
      </c>
      <c r="F1231" s="5">
        <v>0.38367259999999997</v>
      </c>
      <c r="G1231" s="5">
        <v>6.1980199999999999E-2</v>
      </c>
      <c r="H1231" s="5">
        <v>1.575709</v>
      </c>
      <c r="I1231" s="9">
        <v>0.33147840000000001</v>
      </c>
      <c r="J1231" s="15"/>
      <c r="K1231" s="15"/>
      <c r="L1231" s="15"/>
      <c r="M1231" s="15"/>
      <c r="P1231" s="48">
        <v>-5.8115549969185816</v>
      </c>
      <c r="Q1231" s="68">
        <f t="shared" si="20"/>
        <v>2.9838427367549296E-3</v>
      </c>
    </row>
    <row r="1232" spans="1:17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0.19048909999999999</v>
      </c>
      <c r="F1232" s="5">
        <v>0.4615127</v>
      </c>
      <c r="G1232" s="5">
        <v>5.8780899999999997E-2</v>
      </c>
      <c r="H1232" s="5">
        <v>2.7456909999999999</v>
      </c>
      <c r="I1232" s="9">
        <v>0.38819609999999999</v>
      </c>
      <c r="J1232" s="15"/>
      <c r="K1232" s="15"/>
      <c r="L1232" s="15"/>
      <c r="M1232" s="15"/>
      <c r="P1232" s="48">
        <v>-7.7407189566690864</v>
      </c>
      <c r="Q1232" s="68">
        <f t="shared" si="20"/>
        <v>4.3456995673335394E-4</v>
      </c>
    </row>
    <row r="1233" spans="1:17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0.16657079999999999</v>
      </c>
      <c r="F1233" s="5">
        <v>0.54678930000000003</v>
      </c>
      <c r="G1233" s="5">
        <v>0.1270771</v>
      </c>
      <c r="H1233" s="5">
        <v>2.6523439999999998</v>
      </c>
      <c r="I1233" s="9">
        <v>0.9370444</v>
      </c>
      <c r="J1233" s="15"/>
      <c r="K1233" s="15"/>
      <c r="L1233" s="15"/>
      <c r="M1233" s="15"/>
      <c r="P1233" s="48">
        <v>-7.9320388268007394</v>
      </c>
      <c r="Q1233" s="68">
        <f t="shared" si="20"/>
        <v>3.589247447958295E-4</v>
      </c>
    </row>
    <row r="1234" spans="1:17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0.1175697</v>
      </c>
      <c r="F1234" s="5">
        <v>-1.3228500000000001E-2</v>
      </c>
      <c r="G1234" s="5">
        <v>5.30804E-2</v>
      </c>
      <c r="H1234" s="5">
        <v>0.82717759999999996</v>
      </c>
      <c r="I1234" s="9">
        <v>0.24709329999999999</v>
      </c>
      <c r="J1234" s="15"/>
      <c r="K1234" s="15"/>
      <c r="L1234" s="15"/>
      <c r="M1234" s="15"/>
      <c r="P1234" s="48">
        <v>-4.065172033535406</v>
      </c>
      <c r="Q1234" s="68">
        <f t="shared" si="20"/>
        <v>1.6870537865247715E-2</v>
      </c>
    </row>
    <row r="1235" spans="1:17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0.11052090000000001</v>
      </c>
      <c r="F1235" s="5">
        <v>2.3076900000000001E-2</v>
      </c>
      <c r="G1235" s="5">
        <v>5.6757299999999997E-2</v>
      </c>
      <c r="H1235" s="5">
        <v>1.1346849999999999</v>
      </c>
      <c r="I1235" s="9">
        <v>0.27755259999999998</v>
      </c>
      <c r="J1235" s="15"/>
      <c r="K1235" s="15"/>
      <c r="L1235" s="15"/>
      <c r="M1235" s="15"/>
      <c r="P1235" s="48">
        <v>-4.6214583723984832</v>
      </c>
      <c r="Q1235" s="68">
        <f t="shared" si="20"/>
        <v>9.7425856679169264E-3</v>
      </c>
    </row>
    <row r="1236" spans="1:17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0.15442429999999999</v>
      </c>
      <c r="F1236" s="5">
        <v>8.3301100000000003E-2</v>
      </c>
      <c r="G1236" s="5">
        <v>6.2348899999999999E-2</v>
      </c>
      <c r="H1236" s="5">
        <v>1.372689</v>
      </c>
      <c r="I1236" s="9">
        <v>0.2602642</v>
      </c>
      <c r="J1236" s="15"/>
      <c r="K1236" s="15"/>
      <c r="L1236" s="15"/>
      <c r="M1236" s="15"/>
      <c r="P1236" s="48">
        <v>-5.1255549312419291</v>
      </c>
      <c r="Q1236" s="68">
        <f t="shared" si="20"/>
        <v>5.9078089030829206E-3</v>
      </c>
    </row>
    <row r="1237" spans="1:17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0.15150720000000001</v>
      </c>
      <c r="F1237" s="5">
        <v>6.9666699999999998E-2</v>
      </c>
      <c r="G1237" s="5">
        <v>6.16149E-2</v>
      </c>
      <c r="H1237" s="5">
        <v>1.054246</v>
      </c>
      <c r="I1237" s="9">
        <v>0.20855409999999999</v>
      </c>
      <c r="J1237" s="15"/>
      <c r="K1237" s="15"/>
      <c r="L1237" s="15"/>
      <c r="M1237" s="15"/>
      <c r="P1237" s="48">
        <v>-4.6256457123062091</v>
      </c>
      <c r="Q1237" s="68">
        <f t="shared" si="20"/>
        <v>9.7022704250101788E-3</v>
      </c>
    </row>
    <row r="1238" spans="1:17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0.15916540000000001</v>
      </c>
      <c r="F1238" s="5">
        <v>6.6463099999999997E-2</v>
      </c>
      <c r="G1238" s="5">
        <v>6.4002199999999995E-2</v>
      </c>
      <c r="H1238" s="5">
        <v>0.58466600000000002</v>
      </c>
      <c r="I1238" s="9">
        <v>0.20744850000000001</v>
      </c>
      <c r="J1238" s="15"/>
      <c r="K1238" s="15"/>
      <c r="L1238" s="15"/>
      <c r="M1238" s="15"/>
      <c r="P1238" s="48">
        <v>-3.8892768377186844</v>
      </c>
      <c r="Q1238" s="68">
        <f t="shared" si="20"/>
        <v>2.0049912733283028E-2</v>
      </c>
    </row>
    <row r="1239" spans="1:17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0.1819596</v>
      </c>
      <c r="F1239" s="5">
        <v>0.1450506</v>
      </c>
      <c r="G1239" s="5">
        <v>5.0417900000000002E-2</v>
      </c>
      <c r="H1239" s="5">
        <v>0.81528259999999997</v>
      </c>
      <c r="I1239" s="9">
        <v>0.19121879999999999</v>
      </c>
      <c r="J1239" s="15"/>
      <c r="K1239" s="15"/>
      <c r="L1239" s="15"/>
      <c r="M1239" s="15"/>
      <c r="P1239" s="48">
        <v>-4.2630039700702902</v>
      </c>
      <c r="Q1239" s="68">
        <f t="shared" si="20"/>
        <v>1.3884450814001541E-2</v>
      </c>
    </row>
    <row r="1240" spans="1:17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0.3028129</v>
      </c>
      <c r="F1240" s="5">
        <v>0.1696386</v>
      </c>
      <c r="G1240" s="5">
        <v>3.5587800000000003E-2</v>
      </c>
      <c r="H1240" s="5">
        <v>0.5766038</v>
      </c>
      <c r="I1240" s="9">
        <v>0.1856344</v>
      </c>
      <c r="J1240" s="15"/>
      <c r="K1240" s="15"/>
      <c r="L1240" s="15"/>
      <c r="M1240" s="15"/>
      <c r="P1240" s="48">
        <v>-3.7531519559210529</v>
      </c>
      <c r="Q1240" s="68">
        <f t="shared" si="20"/>
        <v>2.2906716647558598E-2</v>
      </c>
    </row>
    <row r="1241" spans="1:17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0.49074410000000002</v>
      </c>
      <c r="F1241" s="5">
        <v>4.3261399999999998E-2</v>
      </c>
      <c r="G1241" s="5">
        <v>9.5677600000000002E-2</v>
      </c>
      <c r="H1241" s="5">
        <v>1.0359830000000001</v>
      </c>
      <c r="I1241" s="9">
        <v>0.6112438</v>
      </c>
      <c r="J1241" s="15"/>
      <c r="K1241" s="15"/>
      <c r="L1241" s="15"/>
      <c r="M1241" s="15"/>
      <c r="P1241" s="48">
        <v>-4.4404830028378672</v>
      </c>
      <c r="Q1241" s="68">
        <f t="shared" si="20"/>
        <v>1.1652852468169933E-2</v>
      </c>
    </row>
    <row r="1242" spans="1:17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0.42657650000000003</v>
      </c>
      <c r="F1242" s="5">
        <v>0.12782959999999999</v>
      </c>
      <c r="G1242" s="5">
        <v>0.1068282</v>
      </c>
      <c r="H1242" s="5">
        <v>2.5391710000000001</v>
      </c>
      <c r="I1242" s="9">
        <v>0.64456769999999997</v>
      </c>
      <c r="J1242" s="15"/>
      <c r="K1242" s="15"/>
      <c r="L1242" s="15"/>
      <c r="M1242" s="15"/>
      <c r="P1242" s="48">
        <v>-7.0540476651637993</v>
      </c>
      <c r="Q1242" s="68">
        <f t="shared" si="20"/>
        <v>8.6315938457755563E-4</v>
      </c>
    </row>
    <row r="1243" spans="1:17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0.47510530000000001</v>
      </c>
      <c r="F1243" s="5">
        <v>0.1688875</v>
      </c>
      <c r="G1243" s="5">
        <v>0.1087846</v>
      </c>
      <c r="H1243" s="5">
        <v>2.7738830000000001</v>
      </c>
      <c r="I1243" s="9">
        <v>0.64708699999999997</v>
      </c>
      <c r="J1243" s="15"/>
      <c r="K1243" s="15"/>
      <c r="L1243" s="15"/>
      <c r="M1243" s="15"/>
      <c r="P1243" s="48">
        <v>-7.4817596977068899</v>
      </c>
      <c r="Q1243" s="68">
        <f t="shared" si="20"/>
        <v>5.6294827693452931E-4</v>
      </c>
    </row>
    <row r="1244" spans="1:17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0.46469450000000001</v>
      </c>
      <c r="F1244" s="5">
        <v>0.19433049999999999</v>
      </c>
      <c r="G1244" s="5">
        <v>8.96208E-2</v>
      </c>
      <c r="H1244" s="5">
        <v>1.5740510000000001</v>
      </c>
      <c r="I1244" s="9">
        <v>0.62601119999999999</v>
      </c>
      <c r="J1244" s="15"/>
      <c r="K1244" s="15"/>
      <c r="L1244" s="15"/>
      <c r="M1244" s="15"/>
      <c r="P1244" s="48">
        <v>-5.4707957878490561</v>
      </c>
      <c r="Q1244" s="68">
        <f t="shared" si="20"/>
        <v>4.1902501644398545E-3</v>
      </c>
    </row>
    <row r="1245" spans="1:17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0.46106649999999999</v>
      </c>
      <c r="F1245" s="5">
        <v>0.28159459999999997</v>
      </c>
      <c r="G1245" s="5">
        <v>8.7165400000000004E-2</v>
      </c>
      <c r="H1245" s="5">
        <v>1.7821499999999999</v>
      </c>
      <c r="I1245" s="9">
        <v>0.61241590000000001</v>
      </c>
      <c r="J1245" s="15"/>
      <c r="K1245" s="15"/>
      <c r="L1245" s="15"/>
      <c r="M1245" s="15"/>
      <c r="P1245" s="48">
        <v>-5.9195923617384993</v>
      </c>
      <c r="Q1245" s="68">
        <f t="shared" si="20"/>
        <v>2.679098142495488E-3</v>
      </c>
    </row>
    <row r="1246" spans="1:17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0.38037480000000001</v>
      </c>
      <c r="F1246" s="5">
        <v>-1.740432</v>
      </c>
      <c r="G1246" s="5">
        <v>7.4835299999999993E-2</v>
      </c>
      <c r="H1246" s="5">
        <v>1.831558</v>
      </c>
      <c r="I1246" s="9">
        <v>0.52866360000000001</v>
      </c>
      <c r="J1246" s="15"/>
      <c r="K1246" s="15"/>
      <c r="L1246" s="15"/>
      <c r="M1246" s="15"/>
      <c r="P1246" s="48">
        <v>-3.0449685993088065</v>
      </c>
      <c r="Q1246" s="68">
        <f t="shared" si="20"/>
        <v>4.5435191129332128E-2</v>
      </c>
    </row>
    <row r="1247" spans="1:17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1.61754E-2</v>
      </c>
      <c r="F1247" s="5">
        <v>0.1066416</v>
      </c>
      <c r="G1247" s="5">
        <v>2.77126E-2</v>
      </c>
      <c r="H1247" s="5">
        <v>0.32626870000000002</v>
      </c>
      <c r="I1247" s="9">
        <v>0.24951280000000001</v>
      </c>
      <c r="J1247" s="15"/>
      <c r="K1247" s="15"/>
      <c r="L1247" s="15"/>
      <c r="M1247" s="15"/>
      <c r="P1247" s="48">
        <v>-3.2788214310236801</v>
      </c>
      <c r="Q1247" s="68">
        <f t="shared" si="20"/>
        <v>3.6304928299612883E-2</v>
      </c>
    </row>
    <row r="1248" spans="1:17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5.1317700000000001E-2</v>
      </c>
      <c r="F1248" s="5">
        <v>7.2268499999999999E-2</v>
      </c>
      <c r="G1248" s="5">
        <v>4.2289899999999998E-2</v>
      </c>
      <c r="H1248" s="5">
        <v>0.2205799</v>
      </c>
      <c r="I1248" s="9">
        <v>0.2360293</v>
      </c>
      <c r="J1248" s="15"/>
      <c r="K1248" s="15"/>
      <c r="L1248" s="15"/>
      <c r="M1248" s="15"/>
      <c r="P1248" s="48">
        <v>-3.1708152393372044</v>
      </c>
      <c r="Q1248" s="68">
        <f t="shared" si="20"/>
        <v>4.0278889309259575E-2</v>
      </c>
    </row>
    <row r="1249" spans="1:17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4.3164800000000003E-2</v>
      </c>
      <c r="F1249" s="5">
        <v>0.1114207</v>
      </c>
      <c r="G1249" s="5">
        <v>3.06991E-2</v>
      </c>
      <c r="H1249" s="5">
        <v>0.45923720000000001</v>
      </c>
      <c r="I1249" s="9">
        <v>0.23642879999999999</v>
      </c>
      <c r="J1249" s="15"/>
      <c r="K1249" s="15"/>
      <c r="L1249" s="15"/>
      <c r="M1249" s="15"/>
      <c r="P1249" s="48">
        <v>-3.5184811111340308</v>
      </c>
      <c r="Q1249" s="68">
        <f t="shared" si="20"/>
        <v>2.8790936741765E-2</v>
      </c>
    </row>
    <row r="1250" spans="1:17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3.8685200000000003E-2</v>
      </c>
      <c r="F1250" s="5">
        <v>0.12844369999999999</v>
      </c>
      <c r="G1250" s="5">
        <v>4.39376E-2</v>
      </c>
      <c r="H1250" s="5">
        <v>0.60977110000000001</v>
      </c>
      <c r="I1250" s="9">
        <v>0.22244330000000001</v>
      </c>
      <c r="J1250" s="15"/>
      <c r="K1250" s="15"/>
      <c r="L1250" s="15"/>
      <c r="M1250" s="15"/>
      <c r="P1250" s="48">
        <v>-3.8995413642764483</v>
      </c>
      <c r="Q1250" s="68">
        <f t="shared" si="20"/>
        <v>1.9849226635117564E-2</v>
      </c>
    </row>
    <row r="1251" spans="1:17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0.1050987</v>
      </c>
      <c r="F1251" s="5">
        <v>0.45391930000000003</v>
      </c>
      <c r="G1251" s="5">
        <v>8.5056199999999998E-2</v>
      </c>
      <c r="H1251" s="5">
        <v>5.3145850000000001</v>
      </c>
      <c r="I1251" s="9">
        <v>0.2686692</v>
      </c>
      <c r="J1251" s="15"/>
      <c r="K1251" s="15"/>
      <c r="L1251" s="15"/>
      <c r="M1251" s="15"/>
      <c r="P1251" s="48">
        <v>-12.143081324870113</v>
      </c>
      <c r="Q1251" s="68">
        <f t="shared" si="20"/>
        <v>5.3250596212962168E-6</v>
      </c>
    </row>
    <row r="1252" spans="1:17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-3.8003799999999997E-2</v>
      </c>
      <c r="F1252" s="5">
        <v>0.46076739999999999</v>
      </c>
      <c r="G1252" s="5">
        <v>7.1708400000000005E-2</v>
      </c>
      <c r="H1252" s="5">
        <v>4.5789479999999996</v>
      </c>
      <c r="I1252" s="9">
        <v>0.30583339999999998</v>
      </c>
      <c r="J1252" s="15"/>
      <c r="K1252" s="15"/>
      <c r="L1252" s="15"/>
      <c r="M1252" s="15"/>
      <c r="P1252" s="48">
        <v>-10.910233794063233</v>
      </c>
      <c r="Q1252" s="68">
        <f t="shared" si="20"/>
        <v>1.8269965714157622E-5</v>
      </c>
    </row>
    <row r="1253" spans="1:17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-1.7103799999999999E-2</v>
      </c>
      <c r="F1253" s="5">
        <v>0.50303600000000004</v>
      </c>
      <c r="G1253" s="5">
        <v>7.9860500000000001E-2</v>
      </c>
      <c r="H1253" s="5">
        <v>4.5408989999999996</v>
      </c>
      <c r="I1253" s="9">
        <v>0.2773427</v>
      </c>
      <c r="J1253" s="15"/>
      <c r="K1253" s="15"/>
      <c r="L1253" s="15"/>
      <c r="M1253" s="15"/>
      <c r="P1253" s="48">
        <v>-10.98526329101125</v>
      </c>
      <c r="Q1253" s="68">
        <f t="shared" si="20"/>
        <v>1.6949364109267114E-5</v>
      </c>
    </row>
    <row r="1254" spans="1:17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5.5285599999999997E-2</v>
      </c>
      <c r="F1254" s="5">
        <v>0.54155770000000003</v>
      </c>
      <c r="G1254" s="5">
        <v>8.35674E-2</v>
      </c>
      <c r="H1254" s="5">
        <v>4.2529490000000001</v>
      </c>
      <c r="I1254" s="9">
        <v>0.28360469999999999</v>
      </c>
      <c r="J1254" s="15"/>
      <c r="K1254" s="15"/>
      <c r="L1254" s="15"/>
      <c r="M1254" s="15"/>
      <c r="P1254" s="48">
        <v>-10.5781732489642</v>
      </c>
      <c r="Q1254" s="68">
        <f t="shared" si="20"/>
        <v>2.5465175280374061E-5</v>
      </c>
    </row>
    <row r="1255" spans="1:17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3.7098199999999998E-2</v>
      </c>
      <c r="F1255" s="5">
        <v>0.6716763</v>
      </c>
      <c r="G1255" s="5">
        <v>9.5316799999999993E-2</v>
      </c>
      <c r="H1255" s="5">
        <v>4.8457499999999998</v>
      </c>
      <c r="I1255" s="9">
        <v>0.29237960000000002</v>
      </c>
      <c r="J1255" s="15"/>
      <c r="K1255" s="15"/>
      <c r="L1255" s="15"/>
      <c r="M1255" s="15"/>
      <c r="P1255" s="48">
        <v>-11.808133931554462</v>
      </c>
      <c r="Q1255" s="68">
        <f t="shared" si="20"/>
        <v>7.443708527650277E-6</v>
      </c>
    </row>
    <row r="1256" spans="1:17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9.6048000000000001E-3</v>
      </c>
      <c r="F1256" s="5">
        <v>0.74257550000000005</v>
      </c>
      <c r="G1256" s="5">
        <v>8.5172899999999996E-2</v>
      </c>
      <c r="H1256" s="5">
        <v>5.6619400000000004</v>
      </c>
      <c r="I1256" s="9">
        <v>0.3196061</v>
      </c>
      <c r="J1256" s="15"/>
      <c r="K1256" s="15"/>
      <c r="L1256" s="15"/>
      <c r="M1256" s="15"/>
      <c r="P1256" s="48">
        <v>-13.125274822950086</v>
      </c>
      <c r="Q1256" s="68">
        <f t="shared" si="20"/>
        <v>1.9941816004351459E-6</v>
      </c>
    </row>
    <row r="1257" spans="1:17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0.13546820000000001</v>
      </c>
      <c r="F1257" s="5">
        <v>0.66784149999999998</v>
      </c>
      <c r="G1257" s="5">
        <v>8.0510799999999993E-2</v>
      </c>
      <c r="H1257" s="5">
        <v>2.116412</v>
      </c>
      <c r="I1257" s="9">
        <v>0.2446111</v>
      </c>
      <c r="J1257" s="15"/>
      <c r="K1257" s="15"/>
      <c r="L1257" s="15"/>
      <c r="M1257" s="15"/>
      <c r="P1257" s="48">
        <v>-7.323514203555554</v>
      </c>
      <c r="Q1257" s="68">
        <f t="shared" si="20"/>
        <v>6.5940422152329335E-4</v>
      </c>
    </row>
    <row r="1258" spans="1:17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0.16174730000000001</v>
      </c>
      <c r="F1258" s="5">
        <v>0.6959497</v>
      </c>
      <c r="G1258" s="5">
        <v>7.9944200000000007E-2</v>
      </c>
      <c r="H1258" s="5">
        <v>2.0153729999999999</v>
      </c>
      <c r="I1258" s="9">
        <v>0.22664329999999999</v>
      </c>
      <c r="J1258" s="15"/>
      <c r="K1258" s="15"/>
      <c r="L1258" s="15"/>
      <c r="M1258" s="15"/>
      <c r="P1258" s="48">
        <v>-7.1990821445752591</v>
      </c>
      <c r="Q1258" s="68">
        <f t="shared" si="20"/>
        <v>7.4671338325002533E-4</v>
      </c>
    </row>
    <row r="1259" spans="1:17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0.13136700000000001</v>
      </c>
      <c r="F1259" s="5">
        <v>0.55045630000000001</v>
      </c>
      <c r="G1259" s="5">
        <v>4.4670099999999997E-2</v>
      </c>
      <c r="H1259" s="5">
        <v>1.336616</v>
      </c>
      <c r="I1259" s="9">
        <v>0.16236129999999999</v>
      </c>
      <c r="J1259" s="15"/>
      <c r="K1259" s="15"/>
      <c r="L1259" s="15"/>
      <c r="M1259" s="15"/>
      <c r="P1259" s="48">
        <v>-5.6761373768320604</v>
      </c>
      <c r="Q1259" s="68">
        <f t="shared" si="20"/>
        <v>3.4150665859472781E-3</v>
      </c>
    </row>
    <row r="1260" spans="1:17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0.14525150000000001</v>
      </c>
      <c r="F1260" s="5">
        <v>0.52723050000000005</v>
      </c>
      <c r="G1260" s="5">
        <v>4.4930600000000001E-2</v>
      </c>
      <c r="H1260" s="5">
        <v>0.82768640000000004</v>
      </c>
      <c r="I1260" s="9">
        <v>0.1757649</v>
      </c>
      <c r="J1260" s="15"/>
      <c r="K1260" s="15"/>
      <c r="L1260" s="15"/>
      <c r="M1260" s="15"/>
      <c r="P1260" s="48">
        <v>-4.8193643723312993</v>
      </c>
      <c r="Q1260" s="68">
        <f t="shared" si="20"/>
        <v>8.0072821314378893E-3</v>
      </c>
    </row>
    <row r="1261" spans="1:17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0.1537192</v>
      </c>
      <c r="F1261" s="5">
        <v>0.53443189999999996</v>
      </c>
      <c r="G1261" s="5">
        <v>5.3822700000000001E-2</v>
      </c>
      <c r="H1261" s="5">
        <v>0.97038230000000003</v>
      </c>
      <c r="I1261" s="9">
        <v>0.1994814</v>
      </c>
      <c r="J1261" s="15"/>
      <c r="K1261" s="15"/>
      <c r="L1261" s="15"/>
      <c r="M1261" s="15"/>
      <c r="P1261" s="48">
        <v>-5.1101560427125641</v>
      </c>
      <c r="Q1261" s="68">
        <f t="shared" si="20"/>
        <v>5.998936680948903E-3</v>
      </c>
    </row>
    <row r="1262" spans="1:17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0.20557429999999999</v>
      </c>
      <c r="F1262" s="5">
        <v>0.52481319999999998</v>
      </c>
      <c r="G1262" s="5">
        <v>3.9574999999999999E-2</v>
      </c>
      <c r="H1262" s="5">
        <v>0.85083339999999996</v>
      </c>
      <c r="I1262" s="9">
        <v>0.1965073</v>
      </c>
      <c r="J1262" s="15"/>
      <c r="K1262" s="15"/>
      <c r="L1262" s="15"/>
      <c r="M1262" s="15"/>
      <c r="P1262" s="48">
        <v>-4.7720446281384659</v>
      </c>
      <c r="Q1262" s="68">
        <f t="shared" si="20"/>
        <v>8.3920363542510455E-3</v>
      </c>
    </row>
    <row r="1263" spans="1:17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7.1812200000000007E-2</v>
      </c>
      <c r="F1263" s="5">
        <v>0.52243010000000001</v>
      </c>
      <c r="G1263" s="5">
        <v>3.3362099999999999E-2</v>
      </c>
      <c r="H1263" s="5">
        <v>1.1388370000000001</v>
      </c>
      <c r="I1263" s="9">
        <v>0.16156809999999999</v>
      </c>
      <c r="J1263" s="15"/>
      <c r="K1263" s="15"/>
      <c r="L1263" s="15"/>
      <c r="M1263" s="15"/>
      <c r="P1263" s="48">
        <v>-5.2549253106012079</v>
      </c>
      <c r="Q1263" s="68">
        <f t="shared" si="20"/>
        <v>5.1946113949467316E-3</v>
      </c>
    </row>
    <row r="1264" spans="1:17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0.1075065</v>
      </c>
      <c r="F1264" s="5">
        <v>0.53714720000000005</v>
      </c>
      <c r="G1264" s="5">
        <v>5.7467299999999999E-2</v>
      </c>
      <c r="H1264" s="5">
        <v>1.0074939999999999</v>
      </c>
      <c r="I1264" s="9">
        <v>0.18482299999999999</v>
      </c>
      <c r="J1264" s="15"/>
      <c r="K1264" s="15"/>
      <c r="L1264" s="15"/>
      <c r="M1264" s="15"/>
      <c r="P1264" s="48">
        <v>-5.2306328767509456</v>
      </c>
      <c r="Q1264" s="68">
        <f t="shared" si="20"/>
        <v>5.3216666008158164E-3</v>
      </c>
    </row>
    <row r="1265" spans="1:17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8.9226E-2</v>
      </c>
      <c r="F1265" s="5">
        <v>0.51456800000000003</v>
      </c>
      <c r="G1265" s="5">
        <v>3.8437699999999998E-2</v>
      </c>
      <c r="H1265" s="5">
        <v>0.85097389999999995</v>
      </c>
      <c r="I1265" s="9">
        <v>0.15417139999999999</v>
      </c>
      <c r="J1265" s="15"/>
      <c r="K1265" s="15"/>
      <c r="L1265" s="15"/>
      <c r="M1265" s="15"/>
      <c r="P1265" s="48">
        <v>-4.8227252351289973</v>
      </c>
      <c r="Q1265" s="68">
        <f t="shared" si="20"/>
        <v>7.980630336160862E-3</v>
      </c>
    </row>
    <row r="1266" spans="1:17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0.1274795</v>
      </c>
      <c r="F1266" s="5">
        <v>0.51860850000000003</v>
      </c>
      <c r="G1266" s="5">
        <v>2.6050400000000001E-2</v>
      </c>
      <c r="H1266" s="5">
        <v>1.076702</v>
      </c>
      <c r="I1266" s="9">
        <v>0.15680730000000001</v>
      </c>
      <c r="J1266" s="15"/>
      <c r="K1266" s="15"/>
      <c r="L1266" s="15"/>
      <c r="M1266" s="15"/>
      <c r="P1266" s="48">
        <v>-5.071746228515563</v>
      </c>
      <c r="Q1266" s="68">
        <f t="shared" si="20"/>
        <v>6.2323730991280463E-3</v>
      </c>
    </row>
    <row r="1267" spans="1:17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0.1220806</v>
      </c>
      <c r="F1267" s="5">
        <v>0.2539225</v>
      </c>
      <c r="G1267" s="5">
        <v>0.1185607</v>
      </c>
      <c r="H1267" s="5">
        <v>4.5143409999999999</v>
      </c>
      <c r="I1267" s="9">
        <v>0.33890809999999999</v>
      </c>
      <c r="J1267" s="15"/>
      <c r="K1267" s="15"/>
      <c r="L1267" s="15"/>
      <c r="M1267" s="15"/>
      <c r="P1267" s="48">
        <v>-10.794458081315124</v>
      </c>
      <c r="Q1267" s="68">
        <f t="shared" si="20"/>
        <v>2.0512448874168896E-5</v>
      </c>
    </row>
    <row r="1268" spans="1:17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0.1897259</v>
      </c>
      <c r="F1268" s="5">
        <v>0.28030670000000002</v>
      </c>
      <c r="G1268" s="5">
        <v>0.1045683</v>
      </c>
      <c r="H1268" s="5">
        <v>4.8211760000000004</v>
      </c>
      <c r="I1268" s="9">
        <v>0.29612260000000001</v>
      </c>
      <c r="J1268" s="15"/>
      <c r="K1268" s="15"/>
      <c r="L1268" s="15"/>
      <c r="M1268" s="15"/>
      <c r="P1268" s="48">
        <v>-11.208348120879934</v>
      </c>
      <c r="Q1268" s="68">
        <f t="shared" si="20"/>
        <v>1.3560333500729602E-5</v>
      </c>
    </row>
    <row r="1269" spans="1:17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0.25351560000000001</v>
      </c>
      <c r="F1269" s="5">
        <v>0.34623350000000003</v>
      </c>
      <c r="G1269" s="5">
        <v>0.1038138</v>
      </c>
      <c r="H1269" s="5">
        <v>4.3814979999999997</v>
      </c>
      <c r="I1269" s="9">
        <v>0.2949291</v>
      </c>
      <c r="J1269" s="15"/>
      <c r="K1269" s="15"/>
      <c r="L1269" s="15"/>
      <c r="M1269" s="15"/>
      <c r="P1269" s="48">
        <v>-10.571810357423452</v>
      </c>
      <c r="Q1269" s="68">
        <f t="shared" si="20"/>
        <v>2.5627719854579618E-5</v>
      </c>
    </row>
    <row r="1270" spans="1:17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6.2376899999999999E-2</v>
      </c>
      <c r="F1270" s="5">
        <v>0.38887270000000002</v>
      </c>
      <c r="G1270" s="5">
        <v>3.1868399999999998E-2</v>
      </c>
      <c r="H1270" s="5">
        <v>2.5934560000000002</v>
      </c>
      <c r="I1270" s="9">
        <v>0.1219105</v>
      </c>
      <c r="J1270" s="15"/>
      <c r="K1270" s="15"/>
      <c r="L1270" s="15"/>
      <c r="M1270" s="15"/>
      <c r="P1270" s="48">
        <v>-7.3953363352402697</v>
      </c>
      <c r="Q1270" s="68">
        <f t="shared" si="20"/>
        <v>6.137331969867985E-4</v>
      </c>
    </row>
    <row r="1271" spans="1:17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0.1245778</v>
      </c>
      <c r="F1271" s="5">
        <v>0.42473939999999999</v>
      </c>
      <c r="G1271" s="5">
        <v>4.9581600000000003E-2</v>
      </c>
      <c r="H1271" s="5">
        <v>4.4507630000000002</v>
      </c>
      <c r="I1271" s="9">
        <v>0.18688109999999999</v>
      </c>
      <c r="J1271" s="15"/>
      <c r="K1271" s="15"/>
      <c r="L1271" s="15"/>
      <c r="M1271" s="15"/>
      <c r="P1271" s="48">
        <v>-10.482924650899649</v>
      </c>
      <c r="Q1271" s="68">
        <f t="shared" si="20"/>
        <v>2.8009896573370981E-5</v>
      </c>
    </row>
    <row r="1272" spans="1:17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0.15783</v>
      </c>
      <c r="F1272" s="5">
        <v>0.2368065</v>
      </c>
      <c r="G1272" s="5">
        <v>4.8743000000000002E-2</v>
      </c>
      <c r="H1272" s="5">
        <v>4.4800060000000004</v>
      </c>
      <c r="I1272" s="9">
        <v>0.101365</v>
      </c>
      <c r="J1272" s="15"/>
      <c r="K1272" s="15"/>
      <c r="L1272" s="15"/>
      <c r="M1272" s="15"/>
      <c r="P1272" s="48">
        <v>-10.28877606613354</v>
      </c>
      <c r="Q1272" s="68">
        <f t="shared" si="20"/>
        <v>3.4011560437478147E-5</v>
      </c>
    </row>
    <row r="1273" spans="1:17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0.1363248</v>
      </c>
      <c r="F1273" s="5">
        <v>0.25128499999999998</v>
      </c>
      <c r="G1273" s="5">
        <v>4.3603099999999999E-2</v>
      </c>
      <c r="H1273" s="5">
        <v>3.635894</v>
      </c>
      <c r="I1273" s="9">
        <v>0.12753210000000001</v>
      </c>
      <c r="J1273" s="15"/>
      <c r="K1273" s="15"/>
      <c r="L1273" s="15"/>
      <c r="M1273" s="15"/>
      <c r="P1273" s="48">
        <v>-8.9162396718662809</v>
      </c>
      <c r="Q1273" s="68">
        <f t="shared" si="20"/>
        <v>1.3417389777504318E-4</v>
      </c>
    </row>
    <row r="1274" spans="1:17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0.1638927</v>
      </c>
      <c r="F1274" s="5">
        <v>0.25561099999999998</v>
      </c>
      <c r="G1274" s="5">
        <v>2.9458999999999999E-2</v>
      </c>
      <c r="H1274" s="5">
        <v>3.2122090000000001</v>
      </c>
      <c r="I1274" s="9">
        <v>0.11149100000000001</v>
      </c>
      <c r="J1274" s="15"/>
      <c r="K1274" s="15"/>
      <c r="L1274" s="15"/>
      <c r="M1274" s="15"/>
      <c r="P1274" s="48">
        <v>-8.1327266954942612</v>
      </c>
      <c r="Q1274" s="68">
        <f t="shared" si="20"/>
        <v>2.9367982388755229E-4</v>
      </c>
    </row>
    <row r="1275" spans="1:17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0.10484350000000001</v>
      </c>
      <c r="F1275" s="5">
        <v>0.2748351</v>
      </c>
      <c r="G1275" s="5">
        <v>3.9923699999999999E-2</v>
      </c>
      <c r="H1275" s="5">
        <v>5.0968960000000001</v>
      </c>
      <c r="I1275" s="9">
        <v>0.10106710000000001</v>
      </c>
      <c r="J1275" s="15"/>
      <c r="K1275" s="15"/>
      <c r="L1275" s="15"/>
      <c r="M1275" s="15"/>
      <c r="P1275" s="48">
        <v>-11.27873692376814</v>
      </c>
      <c r="Q1275" s="68">
        <f t="shared" si="20"/>
        <v>1.2638667899261303E-5</v>
      </c>
    </row>
    <row r="1276" spans="1:17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3.36032E-2</v>
      </c>
      <c r="F1276" s="5">
        <v>0.42537520000000001</v>
      </c>
      <c r="G1276" s="5">
        <v>6.5442E-2</v>
      </c>
      <c r="H1276" s="5">
        <v>4.5387300000000002</v>
      </c>
      <c r="I1276" s="9">
        <v>0.19321759999999999</v>
      </c>
      <c r="J1276" s="15"/>
      <c r="K1276" s="15"/>
      <c r="L1276" s="15"/>
      <c r="M1276" s="15"/>
      <c r="P1276" s="48">
        <v>-10.784673365206787</v>
      </c>
      <c r="Q1276" s="68">
        <f t="shared" si="20"/>
        <v>2.0714138333482302E-5</v>
      </c>
    </row>
    <row r="1277" spans="1:17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2.9459300000000001E-2</v>
      </c>
      <c r="F1277" s="5">
        <v>0.34872039999999999</v>
      </c>
      <c r="G1277" s="5">
        <v>5.8884699999999998E-2</v>
      </c>
      <c r="H1277" s="5">
        <v>2.2522150000000001</v>
      </c>
      <c r="I1277" s="9">
        <v>0.12816069999999999</v>
      </c>
      <c r="J1277" s="15"/>
      <c r="K1277" s="15"/>
      <c r="L1277" s="15"/>
      <c r="M1277" s="15"/>
      <c r="P1277" s="48">
        <v>-7.0190276883469123</v>
      </c>
      <c r="Q1277" s="68">
        <f t="shared" si="20"/>
        <v>8.9389522885019185E-4</v>
      </c>
    </row>
    <row r="1278" spans="1:17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5.8721700000000002E-2</v>
      </c>
      <c r="F1278" s="5">
        <v>0.28391230000000001</v>
      </c>
      <c r="G1278" s="5">
        <v>2.21663E-2</v>
      </c>
      <c r="H1278" s="5">
        <v>0.93936390000000003</v>
      </c>
      <c r="I1278" s="9">
        <v>0.14144760000000001</v>
      </c>
      <c r="J1278" s="15"/>
      <c r="K1278" s="15"/>
      <c r="L1278" s="15"/>
      <c r="M1278" s="15"/>
      <c r="P1278" s="48">
        <v>-4.51857445470666</v>
      </c>
      <c r="Q1278" s="68">
        <f t="shared" si="20"/>
        <v>1.0786930826658579E-2</v>
      </c>
    </row>
    <row r="1279" spans="1:17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6.1797100000000001E-2</v>
      </c>
      <c r="F1279" s="5">
        <v>0.2986664</v>
      </c>
      <c r="G1279" s="5">
        <v>4.4262900000000001E-2</v>
      </c>
      <c r="H1279" s="5">
        <v>1.0792569999999999</v>
      </c>
      <c r="I1279" s="9">
        <v>0.1606032</v>
      </c>
      <c r="J1279" s="15"/>
      <c r="K1279" s="15"/>
      <c r="L1279" s="15"/>
      <c r="M1279" s="15"/>
      <c r="P1279" s="48">
        <v>-4.9265659459293332</v>
      </c>
      <c r="Q1279" s="68">
        <f t="shared" si="20"/>
        <v>7.1991584383317613E-3</v>
      </c>
    </row>
    <row r="1280" spans="1:17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0.13949230000000001</v>
      </c>
      <c r="F1280" s="5">
        <v>1.2552900000000001E-2</v>
      </c>
      <c r="G1280" s="5">
        <v>5.2058199999999999E-2</v>
      </c>
      <c r="H1280" s="5">
        <v>0.75883529999999999</v>
      </c>
      <c r="I1280" s="9">
        <v>0.26894119999999999</v>
      </c>
      <c r="J1280" s="15"/>
      <c r="K1280" s="15"/>
      <c r="L1280" s="15"/>
      <c r="M1280" s="15"/>
      <c r="P1280" s="48">
        <v>-3.9629481726315632</v>
      </c>
      <c r="Q1280" s="68">
        <f t="shared" si="20"/>
        <v>1.8652468318866872E-2</v>
      </c>
    </row>
    <row r="1281" spans="1:17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0.19142329999999999</v>
      </c>
      <c r="F1281" s="5">
        <v>5.1523199999999998E-2</v>
      </c>
      <c r="G1281" s="5">
        <v>5.39339E-2</v>
      </c>
      <c r="H1281" s="5">
        <v>0.85134279999999996</v>
      </c>
      <c r="I1281" s="9">
        <v>0.196766</v>
      </c>
      <c r="J1281" s="15"/>
      <c r="K1281" s="15"/>
      <c r="L1281" s="15"/>
      <c r="M1281" s="15"/>
      <c r="P1281" s="48">
        <v>-4.2052434628555311</v>
      </c>
      <c r="Q1281" s="68">
        <f t="shared" si="20"/>
        <v>1.4697902974061282E-2</v>
      </c>
    </row>
    <row r="1282" spans="1:17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0.19059999999999999</v>
      </c>
      <c r="F1282" s="5">
        <v>8.5446099999999997E-2</v>
      </c>
      <c r="G1282" s="5">
        <v>7.0703199999999994E-2</v>
      </c>
      <c r="H1282" s="5">
        <v>0.85775089999999998</v>
      </c>
      <c r="I1282" s="9">
        <v>0.2650922</v>
      </c>
      <c r="J1282" s="15"/>
      <c r="K1282" s="15"/>
      <c r="L1282" s="15"/>
      <c r="M1282" s="15"/>
      <c r="P1282" s="48">
        <v>-4.3569164030774203</v>
      </c>
      <c r="Q1282" s="68">
        <f t="shared" si="20"/>
        <v>1.265563382142759E-2</v>
      </c>
    </row>
    <row r="1283" spans="1:17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0.1072306</v>
      </c>
      <c r="F1283" s="5">
        <v>-2.45328E-2</v>
      </c>
      <c r="G1283" s="5">
        <v>5.1083200000000002E-2</v>
      </c>
      <c r="H1283" s="5">
        <v>0.45246459999999999</v>
      </c>
      <c r="I1283" s="9">
        <v>0.22473180000000001</v>
      </c>
      <c r="J1283" s="15"/>
      <c r="K1283" s="15"/>
      <c r="L1283" s="15"/>
      <c r="M1283" s="15"/>
      <c r="P1283" s="48">
        <v>-3.4537626985590624</v>
      </c>
      <c r="Q1283" s="68">
        <f t="shared" ref="Q1283:Q1346" si="21">logistic(P1283)</f>
        <v>3.0656845547519417E-2</v>
      </c>
    </row>
    <row r="1284" spans="1:17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0.15090509999999999</v>
      </c>
      <c r="F1284" s="5">
        <v>2.0695600000000001E-2</v>
      </c>
      <c r="G1284" s="5">
        <v>3.94119E-2</v>
      </c>
      <c r="H1284" s="5">
        <v>0.75934330000000005</v>
      </c>
      <c r="I1284" s="9">
        <v>0.21815200000000001</v>
      </c>
      <c r="J1284" s="15"/>
      <c r="K1284" s="15"/>
      <c r="L1284" s="15"/>
      <c r="M1284" s="15"/>
      <c r="P1284" s="48">
        <v>-3.9011847714953811</v>
      </c>
      <c r="Q1284" s="68">
        <f t="shared" si="21"/>
        <v>1.9817278978291337E-2</v>
      </c>
    </row>
    <row r="1285" spans="1:17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0.14952950000000001</v>
      </c>
      <c r="F1285" s="5">
        <v>3.82592E-2</v>
      </c>
      <c r="G1285" s="5">
        <v>5.7008499999999997E-2</v>
      </c>
      <c r="H1285" s="5">
        <v>0.8381248</v>
      </c>
      <c r="I1285" s="9">
        <v>0.2274612</v>
      </c>
      <c r="J1285" s="15"/>
      <c r="K1285" s="15"/>
      <c r="L1285" s="15"/>
      <c r="M1285" s="15"/>
      <c r="P1285" s="48">
        <v>-4.1878252076793911</v>
      </c>
      <c r="Q1285" s="68">
        <f t="shared" si="21"/>
        <v>1.4952295943100076E-2</v>
      </c>
    </row>
    <row r="1286" spans="1:17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0.1318512</v>
      </c>
      <c r="F1286" s="5">
        <v>0.22403190000000001</v>
      </c>
      <c r="G1286" s="5">
        <v>3.9438300000000003E-2</v>
      </c>
      <c r="H1286" s="5">
        <v>0.49239149999999998</v>
      </c>
      <c r="I1286" s="9">
        <v>0.30845610000000001</v>
      </c>
      <c r="J1286" s="15"/>
      <c r="K1286" s="15"/>
      <c r="L1286" s="15"/>
      <c r="M1286" s="15"/>
      <c r="P1286" s="48">
        <v>-3.7235718184918887</v>
      </c>
      <c r="Q1286" s="68">
        <f t="shared" si="21"/>
        <v>2.3578206685097716E-2</v>
      </c>
    </row>
    <row r="1287" spans="1:17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0.11738460000000001</v>
      </c>
      <c r="F1287" s="5">
        <v>0.20633570000000001</v>
      </c>
      <c r="G1287" s="5">
        <v>3.1417899999999999E-2</v>
      </c>
      <c r="H1287" s="5">
        <v>0.37978679999999998</v>
      </c>
      <c r="I1287" s="9">
        <v>0.28555570000000002</v>
      </c>
      <c r="J1287" s="15"/>
      <c r="K1287" s="15"/>
      <c r="L1287" s="15"/>
      <c r="M1287" s="15"/>
      <c r="P1287" s="48">
        <v>-3.4744264814028263</v>
      </c>
      <c r="Q1287" s="68">
        <f t="shared" si="21"/>
        <v>3.0048699528844581E-2</v>
      </c>
    </row>
    <row r="1288" spans="1:17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0.1701908</v>
      </c>
      <c r="F1288" s="5">
        <v>0.13855419999999999</v>
      </c>
      <c r="G1288" s="5">
        <v>4.2979200000000002E-2</v>
      </c>
      <c r="H1288" s="5">
        <v>0.39250980000000002</v>
      </c>
      <c r="I1288" s="9">
        <v>0.27657340000000002</v>
      </c>
      <c r="J1288" s="15"/>
      <c r="K1288" s="15"/>
      <c r="L1288" s="15"/>
      <c r="M1288" s="15"/>
      <c r="P1288" s="48">
        <v>-3.472309233245221</v>
      </c>
      <c r="Q1288" s="68">
        <f t="shared" si="21"/>
        <v>3.0110469806226732E-2</v>
      </c>
    </row>
    <row r="1289" spans="1:17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9.8435400000000006E-2</v>
      </c>
      <c r="F1289" s="5">
        <v>-4.1049299999999997E-2</v>
      </c>
      <c r="G1289" s="5">
        <v>2.23497E-2</v>
      </c>
      <c r="H1289" s="5">
        <v>0.12336270000000001</v>
      </c>
      <c r="I1289" s="9">
        <v>0.29316419999999999</v>
      </c>
      <c r="J1289" s="15"/>
      <c r="K1289" s="15"/>
      <c r="L1289" s="15"/>
      <c r="M1289" s="15"/>
      <c r="P1289" s="48">
        <v>-2.6366882154352083</v>
      </c>
      <c r="Q1289" s="68">
        <f t="shared" si="21"/>
        <v>6.6814229637156539E-2</v>
      </c>
    </row>
    <row r="1290" spans="1:17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0.25377159999999999</v>
      </c>
      <c r="F1290" s="5">
        <v>-8.3185899999999993E-2</v>
      </c>
      <c r="G1290" s="5">
        <v>3.3851300000000001E-2</v>
      </c>
      <c r="H1290" s="5">
        <v>0.11881559999999999</v>
      </c>
      <c r="I1290" s="9">
        <v>0.29546869999999997</v>
      </c>
      <c r="J1290" s="15"/>
      <c r="K1290" s="15"/>
      <c r="L1290" s="15"/>
      <c r="M1290" s="15"/>
      <c r="P1290" s="48">
        <v>-2.5943775106413955</v>
      </c>
      <c r="Q1290" s="68">
        <f t="shared" si="21"/>
        <v>6.9501151962693991E-2</v>
      </c>
    </row>
    <row r="1291" spans="1:17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0.2429163</v>
      </c>
      <c r="F1291" s="5">
        <v>-4.5252399999999998E-2</v>
      </c>
      <c r="G1291" s="5">
        <v>4.2305599999999999E-2</v>
      </c>
      <c r="H1291" s="5">
        <v>0.19287670000000001</v>
      </c>
      <c r="I1291" s="9">
        <v>0.31554270000000001</v>
      </c>
      <c r="J1291" s="15"/>
      <c r="K1291" s="15"/>
      <c r="L1291" s="15"/>
      <c r="M1291" s="15"/>
      <c r="P1291" s="48">
        <v>-2.8272412625983847</v>
      </c>
      <c r="Q1291" s="68">
        <f t="shared" si="21"/>
        <v>5.5869738497513678E-2</v>
      </c>
    </row>
    <row r="1292" spans="1:17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2.9912600000000001E-2</v>
      </c>
      <c r="F1292" s="5">
        <v>6.3730800000000004E-2</v>
      </c>
      <c r="G1292" s="5">
        <v>3.2711499999999998E-2</v>
      </c>
      <c r="H1292" s="5">
        <v>0.74321619999999999</v>
      </c>
      <c r="I1292" s="9">
        <v>0.11831460000000001</v>
      </c>
      <c r="J1292" s="15"/>
      <c r="K1292" s="15"/>
      <c r="L1292" s="15"/>
      <c r="M1292" s="15"/>
      <c r="P1292" s="48">
        <v>-3.9964723795249868</v>
      </c>
      <c r="Q1292" s="68">
        <f t="shared" si="21"/>
        <v>1.8048623346780313E-2</v>
      </c>
    </row>
    <row r="1293" spans="1:17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6.9254200000000002E-2</v>
      </c>
      <c r="F1293" s="5">
        <v>5.1639400000000002E-2</v>
      </c>
      <c r="G1293" s="5">
        <v>4.7792500000000002E-2</v>
      </c>
      <c r="H1293" s="5">
        <v>0.84393269999999998</v>
      </c>
      <c r="I1293" s="9">
        <v>0.10909199999999999</v>
      </c>
      <c r="J1293" s="15"/>
      <c r="K1293" s="15"/>
      <c r="L1293" s="15"/>
      <c r="M1293" s="15"/>
      <c r="P1293" s="48">
        <v>-4.2494383217863856</v>
      </c>
      <c r="Q1293" s="68">
        <f t="shared" si="21"/>
        <v>1.4071417310364143E-2</v>
      </c>
    </row>
    <row r="1294" spans="1:17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6.3509899999999994E-2</v>
      </c>
      <c r="F1294" s="5">
        <v>0.12951199999999999</v>
      </c>
      <c r="G1294" s="5">
        <v>4.36058E-2</v>
      </c>
      <c r="H1294" s="5">
        <v>0.60465279999999999</v>
      </c>
      <c r="I1294" s="9">
        <v>0.109795</v>
      </c>
      <c r="J1294" s="15"/>
      <c r="K1294" s="15"/>
      <c r="L1294" s="15"/>
      <c r="M1294" s="15"/>
      <c r="P1294" s="48">
        <v>-3.9498076131858539</v>
      </c>
      <c r="Q1294" s="68">
        <f t="shared" si="21"/>
        <v>1.8894527982298182E-2</v>
      </c>
    </row>
    <row r="1295" spans="1:17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5.9239899999999998E-2</v>
      </c>
      <c r="F1295" s="5">
        <v>9.3021599999999996E-2</v>
      </c>
      <c r="G1295" s="5">
        <v>4.0741800000000002E-2</v>
      </c>
      <c r="H1295" s="5">
        <v>0.52846590000000004</v>
      </c>
      <c r="I1295" s="9">
        <v>0.1039596</v>
      </c>
      <c r="J1295" s="15"/>
      <c r="K1295" s="15"/>
      <c r="L1295" s="15"/>
      <c r="M1295" s="15"/>
      <c r="P1295" s="48">
        <v>-3.7578154884804631</v>
      </c>
      <c r="Q1295" s="68">
        <f t="shared" si="21"/>
        <v>2.2802569376759917E-2</v>
      </c>
    </row>
    <row r="1296" spans="1:17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5.5694599999999997E-2</v>
      </c>
      <c r="F1296" s="5">
        <v>6.6891000000000006E-2</v>
      </c>
      <c r="G1296" s="5">
        <v>4.8673300000000003E-2</v>
      </c>
      <c r="H1296" s="5">
        <v>0.51695720000000001</v>
      </c>
      <c r="I1296" s="9">
        <v>9.1725699999999993E-2</v>
      </c>
      <c r="J1296" s="15"/>
      <c r="K1296" s="15"/>
      <c r="L1296" s="15"/>
      <c r="M1296" s="15"/>
      <c r="P1296" s="48">
        <v>-3.7739761215438574</v>
      </c>
      <c r="Q1296" s="68">
        <f t="shared" si="21"/>
        <v>2.2445231754965222E-2</v>
      </c>
    </row>
    <row r="1297" spans="1:17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4.3811099999999999E-2</v>
      </c>
      <c r="F1297" s="5">
        <v>3.49888E-2</v>
      </c>
      <c r="G1297" s="5">
        <v>3.43392E-2</v>
      </c>
      <c r="H1297" s="5">
        <v>0.31205729999999998</v>
      </c>
      <c r="I1297" s="9">
        <v>7.2764099999999998E-2</v>
      </c>
      <c r="J1297" s="15"/>
      <c r="K1297" s="15"/>
      <c r="L1297" s="15"/>
      <c r="M1297" s="15"/>
      <c r="P1297" s="48">
        <v>-3.3030791087909637</v>
      </c>
      <c r="Q1297" s="68">
        <f t="shared" si="21"/>
        <v>3.5465708660109854E-2</v>
      </c>
    </row>
    <row r="1298" spans="1:17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5.6903500000000003E-2</v>
      </c>
      <c r="F1298" s="5">
        <v>1.21104E-2</v>
      </c>
      <c r="G1298" s="5">
        <v>5.2809799999999997E-2</v>
      </c>
      <c r="H1298" s="5">
        <v>0.55502479999999998</v>
      </c>
      <c r="I1298" s="9">
        <v>8.8245500000000004E-2</v>
      </c>
      <c r="J1298" s="15"/>
      <c r="K1298" s="15"/>
      <c r="L1298" s="15"/>
      <c r="M1298" s="15"/>
      <c r="P1298" s="48">
        <v>-3.7897319653889485</v>
      </c>
      <c r="Q1298" s="68">
        <f t="shared" si="21"/>
        <v>2.2102114607216262E-2</v>
      </c>
    </row>
    <row r="1299" spans="1:17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7.0826899999999998E-2</v>
      </c>
      <c r="F1299" s="5">
        <v>2.1399899999999999E-2</v>
      </c>
      <c r="G1299" s="5">
        <v>5.6881500000000002E-2</v>
      </c>
      <c r="H1299" s="5">
        <v>0.83970120000000004</v>
      </c>
      <c r="I1299" s="9">
        <v>8.8365399999999997E-2</v>
      </c>
      <c r="J1299" s="15"/>
      <c r="K1299" s="15"/>
      <c r="L1299" s="15"/>
      <c r="M1299" s="15"/>
      <c r="P1299" s="48">
        <v>-4.283622550359163</v>
      </c>
      <c r="Q1299" s="68">
        <f t="shared" si="21"/>
        <v>1.3604959207650185E-2</v>
      </c>
    </row>
    <row r="1300" spans="1:17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8.0450800000000003E-2</v>
      </c>
      <c r="F1300" s="5">
        <v>3.7041299999999999E-2</v>
      </c>
      <c r="G1300" s="5">
        <v>4.5239500000000002E-2</v>
      </c>
      <c r="H1300" s="5">
        <v>0.81062440000000002</v>
      </c>
      <c r="I1300" s="9">
        <v>9.3948199999999996E-2</v>
      </c>
      <c r="J1300" s="15"/>
      <c r="K1300" s="15"/>
      <c r="L1300" s="15"/>
      <c r="M1300" s="15"/>
      <c r="P1300" s="48">
        <v>-4.1594560935024827</v>
      </c>
      <c r="Q1300" s="68">
        <f t="shared" si="21"/>
        <v>1.5375937877549492E-2</v>
      </c>
    </row>
    <row r="1301" spans="1:17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6.5770200000000001E-2</v>
      </c>
      <c r="F1301" s="5">
        <v>0.13906669999999999</v>
      </c>
      <c r="G1301" s="5">
        <v>3.1504499999999998E-2</v>
      </c>
      <c r="H1301" s="5">
        <v>0.39391080000000001</v>
      </c>
      <c r="I1301" s="9">
        <v>0.76554739999999999</v>
      </c>
      <c r="J1301" s="15"/>
      <c r="K1301" s="15"/>
      <c r="L1301" s="15"/>
      <c r="M1301" s="15"/>
      <c r="P1301" s="48">
        <v>-3.1237433730850968</v>
      </c>
      <c r="Q1301" s="68">
        <f t="shared" si="21"/>
        <v>4.2138419690127667E-2</v>
      </c>
    </row>
    <row r="1302" spans="1:17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5.2470099999999999E-2</v>
      </c>
      <c r="F1302" s="5">
        <v>0.12117410000000001</v>
      </c>
      <c r="G1302" s="5">
        <v>4.9108800000000001E-2</v>
      </c>
      <c r="H1302" s="5">
        <v>0.17129559999999999</v>
      </c>
      <c r="I1302" s="9">
        <v>0.80108480000000004</v>
      </c>
      <c r="J1302" s="15"/>
      <c r="K1302" s="15"/>
      <c r="L1302" s="15"/>
      <c r="M1302" s="15"/>
      <c r="P1302" s="48">
        <v>-2.867275410362601</v>
      </c>
      <c r="Q1302" s="68">
        <f t="shared" si="21"/>
        <v>5.3795168537331559E-2</v>
      </c>
    </row>
    <row r="1303" spans="1:17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3.9691799999999999E-2</v>
      </c>
      <c r="F1303" s="5">
        <v>9.1295100000000004E-2</v>
      </c>
      <c r="G1303" s="5">
        <v>4.2068000000000001E-2</v>
      </c>
      <c r="H1303" s="5">
        <v>0.44629619999999998</v>
      </c>
      <c r="I1303" s="9">
        <v>0.83502140000000002</v>
      </c>
      <c r="J1303" s="15"/>
      <c r="K1303" s="15"/>
      <c r="L1303" s="15"/>
      <c r="M1303" s="15"/>
      <c r="P1303" s="48">
        <v>-3.1900134518408008</v>
      </c>
      <c r="Q1303" s="68">
        <f t="shared" si="21"/>
        <v>3.9543268652275004E-2</v>
      </c>
    </row>
    <row r="1304" spans="1:17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1.3810100000000001E-2</v>
      </c>
      <c r="F1304" s="5">
        <v>3.0203500000000001E-2</v>
      </c>
      <c r="G1304" s="5">
        <v>1.1497500000000001E-2</v>
      </c>
      <c r="H1304" s="5">
        <v>0.1245288</v>
      </c>
      <c r="I1304" s="9">
        <v>0.84057420000000005</v>
      </c>
      <c r="J1304" s="15"/>
      <c r="K1304" s="15"/>
      <c r="L1304" s="15"/>
      <c r="M1304" s="15"/>
      <c r="P1304" s="48">
        <v>-2.3511682050840514</v>
      </c>
      <c r="Q1304" s="68">
        <f t="shared" si="21"/>
        <v>8.6972962062532161E-2</v>
      </c>
    </row>
    <row r="1305" spans="1:17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6.0974399999999998E-2</v>
      </c>
      <c r="F1305" s="5">
        <v>-1.6109600000000002E-2</v>
      </c>
      <c r="G1305" s="5">
        <v>3.6360000000000003E-2</v>
      </c>
      <c r="H1305" s="5">
        <v>0.15584529999999999</v>
      </c>
      <c r="I1305" s="9">
        <v>1.016535</v>
      </c>
      <c r="J1305" s="15"/>
      <c r="K1305" s="15"/>
      <c r="L1305" s="15"/>
      <c r="M1305" s="15"/>
      <c r="P1305" s="48">
        <v>-2.4040184439700214</v>
      </c>
      <c r="Q1305" s="68">
        <f t="shared" si="21"/>
        <v>8.2866782868907807E-2</v>
      </c>
    </row>
    <row r="1306" spans="1:17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6.0887499999999997E-2</v>
      </c>
      <c r="F1306" s="5">
        <v>-5.6935300000000001E-2</v>
      </c>
      <c r="G1306" s="5">
        <v>3.6688600000000002E-2</v>
      </c>
      <c r="H1306" s="5">
        <v>0.21623300000000001</v>
      </c>
      <c r="I1306" s="9">
        <v>0.9303399</v>
      </c>
      <c r="J1306" s="15"/>
      <c r="K1306" s="15"/>
      <c r="L1306" s="15"/>
      <c r="M1306" s="15"/>
      <c r="P1306" s="48">
        <v>-2.496971840017685</v>
      </c>
      <c r="Q1306" s="68">
        <f t="shared" si="21"/>
        <v>7.607073813097924E-2</v>
      </c>
    </row>
    <row r="1307" spans="1:17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0.4225256</v>
      </c>
      <c r="F1307" s="5">
        <v>0.79434490000000002</v>
      </c>
      <c r="G1307" s="5">
        <v>4.6594200000000002E-2</v>
      </c>
      <c r="H1307" s="5">
        <v>1.762175</v>
      </c>
      <c r="I1307" s="9">
        <v>0.1909517</v>
      </c>
      <c r="J1307" s="15"/>
      <c r="K1307" s="15"/>
      <c r="L1307" s="15"/>
      <c r="M1307" s="15"/>
      <c r="P1307" s="48">
        <v>-6.5859419061043676</v>
      </c>
      <c r="Q1307" s="68">
        <f t="shared" si="21"/>
        <v>1.3777265269659237E-3</v>
      </c>
    </row>
    <row r="1308" spans="1:17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0.31571110000000002</v>
      </c>
      <c r="F1308" s="5">
        <v>0.86210229999999999</v>
      </c>
      <c r="G1308" s="5">
        <v>4.8239799999999999E-2</v>
      </c>
      <c r="H1308" s="5">
        <v>1.738958</v>
      </c>
      <c r="I1308" s="9">
        <v>0.21790470000000001</v>
      </c>
      <c r="J1308" s="15"/>
      <c r="K1308" s="15"/>
      <c r="L1308" s="15"/>
      <c r="M1308" s="15"/>
      <c r="P1308" s="48">
        <v>-6.6881876269076752</v>
      </c>
      <c r="Q1308" s="68">
        <f t="shared" si="21"/>
        <v>1.2439886730437233E-3</v>
      </c>
    </row>
    <row r="1309" spans="1:17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0.16073399999999999</v>
      </c>
      <c r="F1309" s="5">
        <v>0.89617820000000004</v>
      </c>
      <c r="G1309" s="5">
        <v>1.3469699999999999E-2</v>
      </c>
      <c r="H1309" s="5">
        <v>1.1683840000000001</v>
      </c>
      <c r="I1309" s="9">
        <v>0.20227899999999999</v>
      </c>
      <c r="J1309" s="15"/>
      <c r="K1309" s="15"/>
      <c r="L1309" s="15"/>
      <c r="M1309" s="15"/>
      <c r="P1309" s="48">
        <v>-5.6242506474249572</v>
      </c>
      <c r="Q1309" s="68">
        <f t="shared" si="21"/>
        <v>3.5962867779953519E-3</v>
      </c>
    </row>
    <row r="1310" spans="1:17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0.28096349999999998</v>
      </c>
      <c r="F1310" s="5">
        <v>0.95599100000000004</v>
      </c>
      <c r="G1310" s="5">
        <v>3.3983899999999997E-2</v>
      </c>
      <c r="H1310" s="5">
        <v>1.259495</v>
      </c>
      <c r="I1310" s="9">
        <v>0.220968</v>
      </c>
      <c r="J1310" s="15"/>
      <c r="K1310" s="15"/>
      <c r="L1310" s="15"/>
      <c r="M1310" s="15"/>
      <c r="P1310" s="48">
        <v>-5.9591030661204494</v>
      </c>
      <c r="Q1310" s="68">
        <f t="shared" si="21"/>
        <v>2.575576297838908E-3</v>
      </c>
    </row>
    <row r="1311" spans="1:17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0.2417086</v>
      </c>
      <c r="F1311" s="5">
        <v>0.95891269999999995</v>
      </c>
      <c r="G1311" s="5">
        <v>2.13069E-2</v>
      </c>
      <c r="H1311" s="5">
        <v>1.4671449999999999</v>
      </c>
      <c r="I1311" s="9">
        <v>0.23356440000000001</v>
      </c>
      <c r="J1311" s="15"/>
      <c r="K1311" s="15"/>
      <c r="L1311" s="15"/>
      <c r="M1311" s="15"/>
      <c r="P1311" s="48">
        <v>-6.201317283441182</v>
      </c>
      <c r="Q1311" s="68">
        <f t="shared" si="21"/>
        <v>2.0226596172144857E-3</v>
      </c>
    </row>
    <row r="1312" spans="1:17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0.3285497</v>
      </c>
      <c r="F1312" s="5">
        <v>0.97631109999999999</v>
      </c>
      <c r="G1312" s="5">
        <v>4.0381100000000003E-2</v>
      </c>
      <c r="H1312" s="5">
        <v>1.6068739999999999</v>
      </c>
      <c r="I1312" s="9">
        <v>0.25880069999999999</v>
      </c>
      <c r="J1312" s="15"/>
      <c r="K1312" s="15"/>
      <c r="L1312" s="15"/>
      <c r="M1312" s="15"/>
      <c r="P1312" s="48">
        <v>-6.5502352896765403</v>
      </c>
      <c r="Q1312" s="68">
        <f t="shared" si="21"/>
        <v>1.4277377967263443E-3</v>
      </c>
    </row>
    <row r="1313" spans="1:17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1.7991699999999999E-2</v>
      </c>
      <c r="F1313" s="5">
        <v>6.7702799999999994E-2</v>
      </c>
      <c r="G1313" s="5">
        <v>3.9471699999999998E-2</v>
      </c>
      <c r="H1313" s="5">
        <v>0.2467019</v>
      </c>
      <c r="I1313" s="9">
        <v>0.2393729</v>
      </c>
      <c r="J1313" s="15"/>
      <c r="K1313" s="15"/>
      <c r="L1313" s="15"/>
      <c r="M1313" s="15"/>
      <c r="P1313" s="48">
        <v>-3.1949995163107978</v>
      </c>
      <c r="Q1313" s="68">
        <f t="shared" si="21"/>
        <v>3.9354334085377335E-2</v>
      </c>
    </row>
    <row r="1314" spans="1:17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-1.5662300000000001E-2</v>
      </c>
      <c r="F1314" s="5">
        <v>3.8109299999999999E-2</v>
      </c>
      <c r="G1314" s="5">
        <v>2.1263199999999999E-2</v>
      </c>
      <c r="H1314" s="5">
        <v>0.3706874</v>
      </c>
      <c r="I1314" s="9">
        <v>0.25460480000000002</v>
      </c>
      <c r="J1314" s="15"/>
      <c r="K1314" s="15"/>
      <c r="L1314" s="15"/>
      <c r="M1314" s="15"/>
      <c r="P1314" s="48">
        <v>-3.2084078559342086</v>
      </c>
      <c r="Q1314" s="68">
        <f t="shared" si="21"/>
        <v>3.8850543364685297E-2</v>
      </c>
    </row>
    <row r="1315" spans="1:17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1.8013899999999999E-2</v>
      </c>
      <c r="F1315" s="5">
        <v>4.3776700000000002E-2</v>
      </c>
      <c r="G1315" s="5">
        <v>4.1992500000000002E-2</v>
      </c>
      <c r="H1315" s="5">
        <v>0.52482709999999999</v>
      </c>
      <c r="I1315" s="9">
        <v>0.23933570000000001</v>
      </c>
      <c r="J1315" s="15"/>
      <c r="K1315" s="15"/>
      <c r="L1315" s="15"/>
      <c r="M1315" s="15"/>
      <c r="P1315" s="48">
        <v>-3.6236061610744175</v>
      </c>
      <c r="Q1315" s="68">
        <f t="shared" si="21"/>
        <v>2.5992621720689803E-2</v>
      </c>
    </row>
    <row r="1316" spans="1:17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1.0513399999999999E-2</v>
      </c>
      <c r="F1316" s="5">
        <v>6.4569799999999997E-2</v>
      </c>
      <c r="G1316" s="5">
        <v>4.6954000000000003E-2</v>
      </c>
      <c r="H1316" s="5">
        <v>0.49432379999999998</v>
      </c>
      <c r="I1316" s="9">
        <v>0.26334800000000003</v>
      </c>
      <c r="J1316" s="15"/>
      <c r="K1316" s="15"/>
      <c r="L1316" s="15"/>
      <c r="M1316" s="15"/>
      <c r="P1316" s="48">
        <v>-3.6331445149475896</v>
      </c>
      <c r="Q1316" s="68">
        <f t="shared" si="21"/>
        <v>2.5752227868098932E-2</v>
      </c>
    </row>
    <row r="1317" spans="1:17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6.5559199999999998E-2</v>
      </c>
      <c r="F1317" s="5">
        <v>8.7300299999999997E-2</v>
      </c>
      <c r="G1317" s="5">
        <v>3.89001E-2</v>
      </c>
      <c r="H1317" s="5">
        <v>0.54182149999999996</v>
      </c>
      <c r="I1317" s="9">
        <v>0.2277074</v>
      </c>
      <c r="J1317" s="15"/>
      <c r="K1317" s="15"/>
      <c r="L1317" s="15"/>
      <c r="M1317" s="15"/>
      <c r="P1317" s="48">
        <v>-3.6767400589813994</v>
      </c>
      <c r="Q1317" s="68">
        <f t="shared" si="21"/>
        <v>2.4680779048771358E-2</v>
      </c>
    </row>
    <row r="1318" spans="1:17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6.3663999999999998E-2</v>
      </c>
      <c r="F1318" s="5">
        <v>0.1231124</v>
      </c>
      <c r="G1318" s="5">
        <v>3.8111800000000001E-2</v>
      </c>
      <c r="H1318" s="5">
        <v>0.66566159999999996</v>
      </c>
      <c r="I1318" s="9">
        <v>0.18379190000000001</v>
      </c>
      <c r="J1318" s="15"/>
      <c r="K1318" s="15"/>
      <c r="L1318" s="15"/>
      <c r="M1318" s="15"/>
      <c r="P1318" s="48">
        <v>-3.9478573032018618</v>
      </c>
      <c r="Q1318" s="68">
        <f t="shared" si="21"/>
        <v>1.8930715845759147E-2</v>
      </c>
    </row>
    <row r="1319" spans="1:17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0.15391779999999999</v>
      </c>
      <c r="F1319" s="5">
        <v>0.38219619999999999</v>
      </c>
      <c r="G1319" s="5">
        <v>5.6248699999999999E-2</v>
      </c>
      <c r="H1319" s="5">
        <v>0.49303839999999999</v>
      </c>
      <c r="I1319" s="9">
        <v>0.2768854</v>
      </c>
      <c r="J1319" s="15"/>
      <c r="K1319" s="15"/>
      <c r="L1319" s="15"/>
      <c r="M1319" s="15"/>
      <c r="P1319" s="48">
        <v>-4.0994652406271213</v>
      </c>
      <c r="Q1319" s="68">
        <f t="shared" si="21"/>
        <v>1.6311077380586746E-2</v>
      </c>
    </row>
    <row r="1320" spans="1:17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0.15711549999999999</v>
      </c>
      <c r="F1320" s="5">
        <v>0.38417390000000001</v>
      </c>
      <c r="G1320" s="5">
        <v>5.5421600000000001E-2</v>
      </c>
      <c r="H1320" s="5">
        <v>0.51784269999999999</v>
      </c>
      <c r="I1320" s="9">
        <v>0.2836051</v>
      </c>
      <c r="J1320" s="15"/>
      <c r="K1320" s="15"/>
      <c r="L1320" s="15"/>
      <c r="M1320" s="15"/>
      <c r="P1320" s="48">
        <v>-4.1297632919513987</v>
      </c>
      <c r="Q1320" s="68">
        <f t="shared" si="21"/>
        <v>1.5832001775259522E-2</v>
      </c>
    </row>
    <row r="1321" spans="1:17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0.17446880000000001</v>
      </c>
      <c r="F1321" s="5">
        <v>0.36886360000000001</v>
      </c>
      <c r="G1321" s="5">
        <v>5.3207999999999998E-2</v>
      </c>
      <c r="H1321" s="5">
        <v>0.62113799999999997</v>
      </c>
      <c r="I1321" s="9">
        <v>0.30644270000000001</v>
      </c>
      <c r="J1321" s="15"/>
      <c r="K1321" s="15"/>
      <c r="L1321" s="15"/>
      <c r="M1321" s="15"/>
      <c r="P1321" s="48">
        <v>-4.2330614247128535</v>
      </c>
      <c r="Q1321" s="68">
        <f t="shared" si="21"/>
        <v>1.4300438189403613E-2</v>
      </c>
    </row>
    <row r="1322" spans="1:17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0.1193483</v>
      </c>
      <c r="F1322" s="5">
        <v>0.3981248</v>
      </c>
      <c r="G1322" s="5">
        <v>6.8943000000000004E-2</v>
      </c>
      <c r="H1322" s="5">
        <v>0.82161580000000001</v>
      </c>
      <c r="I1322" s="9">
        <v>0.37158190000000002</v>
      </c>
      <c r="J1322" s="15"/>
      <c r="K1322" s="15"/>
      <c r="L1322" s="15"/>
      <c r="M1322" s="15"/>
      <c r="P1322" s="48">
        <v>-4.7034260821305551</v>
      </c>
      <c r="Q1322" s="68">
        <f t="shared" si="21"/>
        <v>8.9827481055909496E-3</v>
      </c>
    </row>
    <row r="1323" spans="1:17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-0.53570680000000004</v>
      </c>
      <c r="F1323" s="5">
        <v>0.15151619999999999</v>
      </c>
      <c r="G1323" s="5">
        <v>3.8289400000000001E-2</v>
      </c>
      <c r="H1323" s="5">
        <v>0.61330589999999996</v>
      </c>
      <c r="I1323" s="9">
        <v>0.10347099999999999</v>
      </c>
      <c r="J1323" s="15"/>
      <c r="K1323" s="15"/>
      <c r="L1323" s="15"/>
      <c r="M1323" s="15"/>
      <c r="P1323" s="48">
        <v>-4.2052976080099693</v>
      </c>
      <c r="Q1323" s="68">
        <f t="shared" si="21"/>
        <v>1.4697118871327174E-2</v>
      </c>
    </row>
    <row r="1324" spans="1:17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-0.51329210000000003</v>
      </c>
      <c r="F1324" s="5">
        <v>0.1521576</v>
      </c>
      <c r="G1324" s="5">
        <v>3.9652100000000003E-2</v>
      </c>
      <c r="H1324" s="5">
        <v>0.42244300000000001</v>
      </c>
      <c r="I1324" s="9">
        <v>0.10710359999999999</v>
      </c>
      <c r="J1324" s="15"/>
      <c r="K1324" s="15"/>
      <c r="L1324" s="15"/>
      <c r="M1324" s="15"/>
      <c r="P1324" s="48">
        <v>-3.9014333290963457</v>
      </c>
      <c r="Q1324" s="68">
        <f t="shared" si="21"/>
        <v>1.9812451433848945E-2</v>
      </c>
    </row>
    <row r="1325" spans="1:17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-0.57404330000000003</v>
      </c>
      <c r="F1325" s="5">
        <v>0.1205222</v>
      </c>
      <c r="G1325" s="5">
        <v>2.9222000000000001E-2</v>
      </c>
      <c r="H1325" s="5">
        <v>0.29932300000000001</v>
      </c>
      <c r="I1325" s="9">
        <v>6.24515E-2</v>
      </c>
      <c r="J1325" s="15"/>
      <c r="K1325" s="15"/>
      <c r="L1325" s="15"/>
      <c r="M1325" s="15"/>
      <c r="P1325" s="48">
        <v>-3.6286478464889846</v>
      </c>
      <c r="Q1325" s="68">
        <f t="shared" si="21"/>
        <v>2.5865285920464401E-2</v>
      </c>
    </row>
    <row r="1326" spans="1:17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-0.58294959999999996</v>
      </c>
      <c r="F1326" s="5">
        <v>0.1119175</v>
      </c>
      <c r="G1326" s="5">
        <v>2.3777099999999999E-2</v>
      </c>
      <c r="H1326" s="5">
        <v>0.26489659999999998</v>
      </c>
      <c r="I1326" s="9">
        <v>5.9377399999999997E-2</v>
      </c>
      <c r="J1326" s="15"/>
      <c r="K1326" s="15"/>
      <c r="L1326" s="15"/>
      <c r="M1326" s="15"/>
      <c r="P1326" s="48">
        <v>-3.5233165892637377</v>
      </c>
      <c r="Q1326" s="68">
        <f t="shared" si="21"/>
        <v>2.8656034651978371E-2</v>
      </c>
    </row>
    <row r="1327" spans="1:17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-0.58134350000000001</v>
      </c>
      <c r="F1327" s="5">
        <v>0.1282055</v>
      </c>
      <c r="G1327" s="5">
        <v>2.5555600000000001E-2</v>
      </c>
      <c r="H1327" s="5">
        <v>0.28294219999999998</v>
      </c>
      <c r="I1327" s="9">
        <v>3.81004E-2</v>
      </c>
      <c r="J1327" s="15"/>
      <c r="K1327" s="15"/>
      <c r="L1327" s="15"/>
      <c r="M1327" s="15"/>
      <c r="P1327" s="48">
        <v>-3.6025036177963941</v>
      </c>
      <c r="Q1327" s="68">
        <f t="shared" si="21"/>
        <v>2.6532252695830271E-2</v>
      </c>
    </row>
    <row r="1328" spans="1:17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0.18111959999999999</v>
      </c>
      <c r="F1328" s="5">
        <v>0.2041037</v>
      </c>
      <c r="G1328" s="5">
        <v>6.6626599999999994E-2</v>
      </c>
      <c r="H1328" s="5">
        <v>0.81555960000000005</v>
      </c>
      <c r="I1328" s="9">
        <v>0.12402630000000001</v>
      </c>
      <c r="J1328" s="15"/>
      <c r="K1328" s="15"/>
      <c r="L1328" s="15"/>
      <c r="M1328" s="15"/>
      <c r="P1328" s="48">
        <v>-4.5209530170375603</v>
      </c>
      <c r="Q1328" s="68">
        <f t="shared" si="21"/>
        <v>1.0761579714899149E-2</v>
      </c>
    </row>
    <row r="1329" spans="1:17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0.15798400000000001</v>
      </c>
      <c r="F1329" s="5">
        <v>0.18376310000000001</v>
      </c>
      <c r="G1329" s="5">
        <v>2.8278500000000002E-2</v>
      </c>
      <c r="H1329" s="5">
        <v>0.7378981</v>
      </c>
      <c r="I1329" s="9">
        <v>8.2289600000000004E-2</v>
      </c>
      <c r="J1329" s="15"/>
      <c r="K1329" s="15"/>
      <c r="L1329" s="15"/>
      <c r="M1329" s="15"/>
      <c r="P1329" s="48">
        <v>-4.0963206305052111</v>
      </c>
      <c r="Q1329" s="68">
        <f t="shared" si="21"/>
        <v>1.6361609550628809E-2</v>
      </c>
    </row>
    <row r="1330" spans="1:17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0.22236620000000001</v>
      </c>
      <c r="F1330" s="5">
        <v>0.15300549999999999</v>
      </c>
      <c r="G1330" s="5">
        <v>5.4831900000000003E-2</v>
      </c>
      <c r="H1330" s="5">
        <v>1.4323760000000001</v>
      </c>
      <c r="I1330" s="9">
        <v>0.1119291</v>
      </c>
      <c r="J1330" s="15"/>
      <c r="K1330" s="15"/>
      <c r="L1330" s="15"/>
      <c r="M1330" s="15"/>
      <c r="P1330" s="48">
        <v>-5.3256663129456427</v>
      </c>
      <c r="Q1330" s="68">
        <f t="shared" si="21"/>
        <v>4.8415535671934877E-3</v>
      </c>
    </row>
    <row r="1331" spans="1:17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0.1221875</v>
      </c>
      <c r="F1331" s="5">
        <v>0.23980679999999999</v>
      </c>
      <c r="G1331" s="5">
        <v>5.7211699999999997E-2</v>
      </c>
      <c r="H1331" s="5">
        <v>1.090042</v>
      </c>
      <c r="I1331" s="9">
        <v>0.13144320000000001</v>
      </c>
      <c r="J1331" s="15"/>
      <c r="K1331" s="15"/>
      <c r="L1331" s="15"/>
      <c r="M1331" s="15"/>
      <c r="P1331" s="48">
        <v>-4.954793370643479</v>
      </c>
      <c r="Q1331" s="68">
        <f t="shared" si="21"/>
        <v>7.0001886828766633E-3</v>
      </c>
    </row>
    <row r="1332" spans="1:17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6.5427399999999997E-2</v>
      </c>
      <c r="F1332" s="5">
        <v>0.31736009999999998</v>
      </c>
      <c r="G1332" s="5">
        <v>4.9327599999999999E-2</v>
      </c>
      <c r="H1332" s="5">
        <v>1.3055099999999999</v>
      </c>
      <c r="I1332" s="9">
        <v>9.0742000000000003E-2</v>
      </c>
      <c r="J1332" s="15"/>
      <c r="K1332" s="15"/>
      <c r="L1332" s="15"/>
      <c r="M1332" s="15"/>
      <c r="P1332" s="48">
        <v>-5.3966048047729602</v>
      </c>
      <c r="Q1332" s="68">
        <f t="shared" si="21"/>
        <v>4.5114958422253397E-3</v>
      </c>
    </row>
    <row r="1333" spans="1:17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6.9180699999999998E-2</v>
      </c>
      <c r="F1333" s="5">
        <v>0.3300903</v>
      </c>
      <c r="G1333" s="5">
        <v>4.4051800000000002E-2</v>
      </c>
      <c r="H1333" s="5">
        <v>1.017649</v>
      </c>
      <c r="I1333" s="9">
        <v>8.37894E-2</v>
      </c>
      <c r="J1333" s="15"/>
      <c r="K1333" s="15"/>
      <c r="L1333" s="15"/>
      <c r="M1333" s="15"/>
      <c r="P1333" s="48">
        <v>-4.9169339791803317</v>
      </c>
      <c r="Q1333" s="68">
        <f t="shared" si="21"/>
        <v>7.2683290820544973E-3</v>
      </c>
    </row>
    <row r="1334" spans="1:17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4.3336800000000002E-2</v>
      </c>
      <c r="F1334" s="5">
        <v>0.33622849999999999</v>
      </c>
      <c r="G1334" s="5">
        <v>3.7447399999999999E-2</v>
      </c>
      <c r="H1334" s="5">
        <v>1.4516180000000001</v>
      </c>
      <c r="I1334" s="9">
        <v>9.4226000000000004E-2</v>
      </c>
      <c r="J1334" s="15"/>
      <c r="K1334" s="15"/>
      <c r="L1334" s="15"/>
      <c r="M1334" s="15"/>
      <c r="P1334" s="48">
        <v>-5.5688410891149021</v>
      </c>
      <c r="Q1334" s="68">
        <f t="shared" si="21"/>
        <v>3.8004008542935029E-3</v>
      </c>
    </row>
    <row r="1335" spans="1:17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0.14711930000000001</v>
      </c>
      <c r="F1335" s="5">
        <v>4.94782E-2</v>
      </c>
      <c r="G1335" s="5">
        <v>4.7548800000000002E-2</v>
      </c>
      <c r="H1335" s="5">
        <v>0.78237000000000001</v>
      </c>
      <c r="I1335" s="9">
        <v>0.32302419999999998</v>
      </c>
      <c r="J1335" s="15"/>
      <c r="K1335" s="15"/>
      <c r="L1335" s="15"/>
      <c r="M1335" s="15"/>
      <c r="P1335" s="48">
        <v>-3.9813950791386867</v>
      </c>
      <c r="Q1335" s="68">
        <f t="shared" si="21"/>
        <v>1.8317787176578521E-2</v>
      </c>
    </row>
    <row r="1336" spans="1:17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9.2933199999999994E-2</v>
      </c>
      <c r="F1336" s="5">
        <v>7.5823799999999997E-2</v>
      </c>
      <c r="G1336" s="5">
        <v>4.8268999999999999E-2</v>
      </c>
      <c r="H1336" s="5">
        <v>1.0124789999999999</v>
      </c>
      <c r="I1336" s="9">
        <v>0.39139800000000002</v>
      </c>
      <c r="J1336" s="15"/>
      <c r="K1336" s="15"/>
      <c r="L1336" s="15"/>
      <c r="M1336" s="15"/>
      <c r="P1336" s="48">
        <v>-4.3722444529213167</v>
      </c>
      <c r="Q1336" s="68">
        <f t="shared" si="21"/>
        <v>1.2465526484826326E-2</v>
      </c>
    </row>
    <row r="1337" spans="1:17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0.2633489</v>
      </c>
      <c r="F1337" s="5">
        <v>0.33647080000000001</v>
      </c>
      <c r="G1337" s="5">
        <v>3.6641800000000002E-2</v>
      </c>
      <c r="H1337" s="5">
        <v>2.7888470000000001</v>
      </c>
      <c r="I1337" s="9">
        <v>0.29838910000000002</v>
      </c>
      <c r="J1337" s="15"/>
      <c r="K1337" s="15"/>
      <c r="L1337" s="15"/>
      <c r="M1337" s="15"/>
      <c r="P1337" s="48">
        <v>-7.4760490453655573</v>
      </c>
      <c r="Q1337" s="68">
        <f t="shared" si="21"/>
        <v>5.661704503036976E-4</v>
      </c>
    </row>
    <row r="1338" spans="1:17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0.19720689999999999</v>
      </c>
      <c r="F1338" s="5">
        <v>0.36582559999999997</v>
      </c>
      <c r="G1338" s="5">
        <v>2.2308100000000001E-2</v>
      </c>
      <c r="H1338" s="5">
        <v>2.6404139999999998</v>
      </c>
      <c r="I1338" s="9">
        <v>0.33563569999999998</v>
      </c>
      <c r="J1338" s="15"/>
      <c r="K1338" s="15"/>
      <c r="L1338" s="15"/>
      <c r="M1338" s="15"/>
      <c r="P1338" s="48">
        <v>-7.1718604353403697</v>
      </c>
      <c r="Q1338" s="68">
        <f t="shared" si="21"/>
        <v>7.6730357971798065E-4</v>
      </c>
    </row>
    <row r="1339" spans="1:17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0.21149490000000001</v>
      </c>
      <c r="F1339" s="5">
        <v>0.26394250000000002</v>
      </c>
      <c r="G1339" s="5">
        <v>3.8683299999999997E-2</v>
      </c>
      <c r="H1339" s="5">
        <v>0.9054198</v>
      </c>
      <c r="I1339" s="9">
        <v>0.28958020000000001</v>
      </c>
      <c r="J1339" s="15"/>
      <c r="K1339" s="15"/>
      <c r="L1339" s="15"/>
      <c r="M1339" s="15"/>
      <c r="P1339" s="48">
        <v>-4.4124555105089165</v>
      </c>
      <c r="Q1339" s="68">
        <f t="shared" si="21"/>
        <v>1.1980104602519463E-2</v>
      </c>
    </row>
    <row r="1340" spans="1:17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0.12086760000000001</v>
      </c>
      <c r="F1340" s="5">
        <v>0.14160239999999999</v>
      </c>
      <c r="G1340" s="5">
        <v>6.2876600000000005E-2</v>
      </c>
      <c r="H1340" s="5">
        <v>0.89989719999999995</v>
      </c>
      <c r="I1340" s="9">
        <v>0.3675948</v>
      </c>
      <c r="J1340" s="15"/>
      <c r="K1340" s="15"/>
      <c r="L1340" s="15"/>
      <c r="M1340" s="15"/>
      <c r="P1340" s="48">
        <v>-4.4085011194407624</v>
      </c>
      <c r="Q1340" s="68">
        <f t="shared" si="21"/>
        <v>1.2027001517019742E-2</v>
      </c>
    </row>
    <row r="1341" spans="1:17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0.20621249999999999</v>
      </c>
      <c r="F1341" s="5">
        <v>0.22814480000000001</v>
      </c>
      <c r="G1341" s="5">
        <v>5.4558500000000003E-2</v>
      </c>
      <c r="H1341" s="5">
        <v>1.4856469999999999</v>
      </c>
      <c r="I1341" s="9">
        <v>0.3628769</v>
      </c>
      <c r="J1341" s="15"/>
      <c r="K1341" s="15"/>
      <c r="L1341" s="15"/>
      <c r="M1341" s="15"/>
      <c r="P1341" s="48">
        <v>-5.368801728779566</v>
      </c>
      <c r="Q1341" s="68">
        <f t="shared" si="21"/>
        <v>4.6380993593276585E-3</v>
      </c>
    </row>
    <row r="1342" spans="1:17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0.21186379999999999</v>
      </c>
      <c r="F1342" s="5">
        <v>0.3445512</v>
      </c>
      <c r="G1342" s="5">
        <v>4.3430799999999999E-2</v>
      </c>
      <c r="H1342" s="5">
        <v>1.3387899999999999</v>
      </c>
      <c r="I1342" s="9">
        <v>0.39243359999999999</v>
      </c>
      <c r="J1342" s="15"/>
      <c r="K1342" s="15"/>
      <c r="L1342" s="15"/>
      <c r="M1342" s="15"/>
      <c r="P1342" s="48">
        <v>-5.1943593349766628</v>
      </c>
      <c r="Q1342" s="68">
        <f t="shared" si="21"/>
        <v>5.5171614985771288E-3</v>
      </c>
    </row>
    <row r="1343" spans="1:17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0.18634129999999999</v>
      </c>
      <c r="F1343" s="5">
        <v>0.35398750000000001</v>
      </c>
      <c r="G1343" s="5">
        <v>5.32597E-2</v>
      </c>
      <c r="H1343" s="5">
        <v>1.5107429999999999</v>
      </c>
      <c r="I1343" s="9">
        <v>0.42865310000000001</v>
      </c>
      <c r="J1343" s="15"/>
      <c r="K1343" s="15"/>
      <c r="L1343" s="15"/>
      <c r="M1343" s="15"/>
      <c r="P1343" s="48">
        <v>-5.5488549731274421</v>
      </c>
      <c r="Q1343" s="68">
        <f t="shared" si="21"/>
        <v>3.8768227864684878E-3</v>
      </c>
    </row>
    <row r="1344" spans="1:17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0.20705589999999999</v>
      </c>
      <c r="F1344" s="5">
        <v>0.33504529999999999</v>
      </c>
      <c r="G1344" s="5">
        <v>5.10819E-2</v>
      </c>
      <c r="H1344" s="5">
        <v>1.4025129999999999</v>
      </c>
      <c r="I1344" s="9">
        <v>0.39820169999999999</v>
      </c>
      <c r="J1344" s="15"/>
      <c r="K1344" s="15"/>
      <c r="L1344" s="15"/>
      <c r="M1344" s="15"/>
      <c r="P1344" s="48">
        <v>-5.3417052604336561</v>
      </c>
      <c r="Q1344" s="68">
        <f t="shared" si="21"/>
        <v>4.7648866255795737E-3</v>
      </c>
    </row>
    <row r="1345" spans="1:17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0.21729219999999999</v>
      </c>
      <c r="F1345" s="5">
        <v>0.3137991</v>
      </c>
      <c r="G1345" s="5">
        <v>3.49357E-2</v>
      </c>
      <c r="H1345" s="5">
        <v>0.61643669999999995</v>
      </c>
      <c r="I1345" s="9">
        <v>0.37363760000000001</v>
      </c>
      <c r="J1345" s="15"/>
      <c r="K1345" s="15"/>
      <c r="L1345" s="15"/>
      <c r="M1345" s="15"/>
      <c r="P1345" s="48">
        <v>-3.9399552850605759</v>
      </c>
      <c r="Q1345" s="68">
        <f t="shared" si="21"/>
        <v>1.9078034095444046E-2</v>
      </c>
    </row>
    <row r="1346" spans="1:17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0.29657630000000001</v>
      </c>
      <c r="F1346" s="5">
        <v>0.38053769999999998</v>
      </c>
      <c r="G1346" s="5">
        <v>6.4232399999999995E-2</v>
      </c>
      <c r="H1346" s="5">
        <v>1.2856559999999999</v>
      </c>
      <c r="I1346" s="9">
        <v>0.35296810000000001</v>
      </c>
      <c r="J1346" s="15"/>
      <c r="K1346" s="15"/>
      <c r="L1346" s="15"/>
      <c r="M1346" s="15"/>
      <c r="P1346" s="48">
        <v>-5.3177569183960465</v>
      </c>
      <c r="Q1346" s="68">
        <f t="shared" si="21"/>
        <v>4.8798115575931379E-3</v>
      </c>
    </row>
    <row r="1347" spans="1:17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0.27017530000000001</v>
      </c>
      <c r="F1347" s="5">
        <v>0.36385010000000001</v>
      </c>
      <c r="G1347" s="5">
        <v>5.3877899999999999E-2</v>
      </c>
      <c r="H1347" s="5">
        <v>1.320174</v>
      </c>
      <c r="I1347" s="9">
        <v>0.35910409999999998</v>
      </c>
      <c r="J1347" s="15"/>
      <c r="K1347" s="15"/>
      <c r="L1347" s="15"/>
      <c r="M1347" s="15"/>
      <c r="P1347" s="48">
        <v>-5.2728119987913438</v>
      </c>
      <c r="Q1347" s="68">
        <f t="shared" ref="Q1347:Q1410" si="22">logistic(P1347)</f>
        <v>5.1029929599840556E-3</v>
      </c>
    </row>
    <row r="1348" spans="1:17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0.24028840000000001</v>
      </c>
      <c r="F1348" s="5">
        <v>0.38359310000000002</v>
      </c>
      <c r="G1348" s="5">
        <v>7.4139399999999994E-2</v>
      </c>
      <c r="H1348" s="5">
        <v>1.645222</v>
      </c>
      <c r="I1348" s="9">
        <v>0.31291170000000001</v>
      </c>
      <c r="J1348" s="15"/>
      <c r="K1348" s="15"/>
      <c r="L1348" s="15"/>
      <c r="M1348" s="15"/>
      <c r="P1348" s="48">
        <v>-6.0225967107536613</v>
      </c>
      <c r="Q1348" s="68">
        <f t="shared" si="22"/>
        <v>2.4175101121222311E-3</v>
      </c>
    </row>
    <row r="1349" spans="1:17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0.26262869999999999</v>
      </c>
      <c r="F1349" s="5">
        <v>0.35642970000000002</v>
      </c>
      <c r="G1349" s="5">
        <v>3.07687E-2</v>
      </c>
      <c r="H1349" s="5">
        <v>1.6677649999999999</v>
      </c>
      <c r="I1349" s="9">
        <v>0.28971390000000002</v>
      </c>
      <c r="J1349" s="15"/>
      <c r="K1349" s="15"/>
      <c r="L1349" s="15"/>
      <c r="M1349" s="15"/>
      <c r="P1349" s="48">
        <v>-5.6772187744332827</v>
      </c>
      <c r="Q1349" s="68">
        <f t="shared" si="22"/>
        <v>3.4113881288382773E-3</v>
      </c>
    </row>
    <row r="1350" spans="1:17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0.1068094</v>
      </c>
      <c r="F1350" s="5">
        <v>0.44842860000000001</v>
      </c>
      <c r="G1350" s="5">
        <v>2.7430300000000001E-2</v>
      </c>
      <c r="H1350" s="5">
        <v>2.2911060000000001</v>
      </c>
      <c r="I1350" s="9">
        <v>0.18987309999999999</v>
      </c>
      <c r="J1350" s="15"/>
      <c r="K1350" s="15"/>
      <c r="L1350" s="15"/>
      <c r="M1350" s="15"/>
      <c r="P1350" s="48">
        <v>-6.9040784395981083</v>
      </c>
      <c r="Q1350" s="68">
        <f t="shared" si="22"/>
        <v>1.0026772365445175E-3</v>
      </c>
    </row>
    <row r="1351" spans="1:17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0.4928053</v>
      </c>
      <c r="F1351" s="5">
        <v>0.51420049999999995</v>
      </c>
      <c r="G1351" s="5">
        <v>5.29361E-2</v>
      </c>
      <c r="H1351" s="5">
        <v>2.4125920000000001</v>
      </c>
      <c r="I1351" s="9">
        <v>0.25522220000000001</v>
      </c>
      <c r="J1351" s="15"/>
      <c r="K1351" s="15"/>
      <c r="L1351" s="15"/>
      <c r="M1351" s="15"/>
      <c r="P1351" s="48">
        <v>-7.1968800986519561</v>
      </c>
      <c r="Q1351" s="68">
        <f t="shared" si="22"/>
        <v>7.483582602708245E-4</v>
      </c>
    </row>
    <row r="1352" spans="1:17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0.41296070000000001</v>
      </c>
      <c r="F1352" s="5">
        <v>0.46561940000000002</v>
      </c>
      <c r="G1352" s="5">
        <v>3.5930700000000003E-2</v>
      </c>
      <c r="H1352" s="5">
        <v>2.1510289999999999</v>
      </c>
      <c r="I1352" s="9">
        <v>0.29989159999999998</v>
      </c>
      <c r="J1352" s="15"/>
      <c r="K1352" s="15"/>
      <c r="L1352" s="15"/>
      <c r="M1352" s="15"/>
      <c r="P1352" s="48">
        <v>-6.5787951111315728</v>
      </c>
      <c r="Q1352" s="68">
        <f t="shared" si="22"/>
        <v>1.3875944131497464E-3</v>
      </c>
    </row>
    <row r="1353" spans="1:17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0.43309819999999999</v>
      </c>
      <c r="F1353" s="5">
        <v>0.48939280000000002</v>
      </c>
      <c r="G1353" s="5">
        <v>5.6642100000000001E-2</v>
      </c>
      <c r="H1353" s="5">
        <v>3.4182079999999999</v>
      </c>
      <c r="I1353" s="9">
        <v>0.30681609999999998</v>
      </c>
      <c r="J1353" s="15"/>
      <c r="K1353" s="15"/>
      <c r="L1353" s="15"/>
      <c r="M1353" s="15"/>
      <c r="P1353" s="48">
        <v>-8.7857628784624087</v>
      </c>
      <c r="Q1353" s="68">
        <f t="shared" si="22"/>
        <v>1.5287105629662056E-4</v>
      </c>
    </row>
    <row r="1354" spans="1:17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0.44181540000000002</v>
      </c>
      <c r="F1354" s="5">
        <v>0.45116270000000003</v>
      </c>
      <c r="G1354" s="5">
        <v>2.9457199999999999E-2</v>
      </c>
      <c r="H1354" s="5">
        <v>2.259998</v>
      </c>
      <c r="I1354" s="9">
        <v>0.3128783</v>
      </c>
      <c r="J1354" s="15"/>
      <c r="K1354" s="15"/>
      <c r="L1354" s="15"/>
      <c r="M1354" s="15"/>
      <c r="P1354" s="48">
        <v>-6.6596394840398556</v>
      </c>
      <c r="Q1354" s="68">
        <f t="shared" si="22"/>
        <v>1.2799679098324445E-3</v>
      </c>
    </row>
    <row r="1355" spans="1:17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0.48222120000000002</v>
      </c>
      <c r="F1355" s="5">
        <v>0.46473910000000002</v>
      </c>
      <c r="G1355" s="5">
        <v>6.4355700000000002E-2</v>
      </c>
      <c r="H1355" s="5">
        <v>3.595507</v>
      </c>
      <c r="I1355" s="9">
        <v>0.35752889999999998</v>
      </c>
      <c r="J1355" s="15"/>
      <c r="K1355" s="15"/>
      <c r="L1355" s="15"/>
      <c r="M1355" s="15"/>
      <c r="P1355" s="48">
        <v>-9.0423752106356989</v>
      </c>
      <c r="Q1355" s="68">
        <f t="shared" si="22"/>
        <v>1.1827554918368834E-4</v>
      </c>
    </row>
    <row r="1356" spans="1:17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0.13329750000000001</v>
      </c>
      <c r="F1356" s="5">
        <v>0.5707856</v>
      </c>
      <c r="G1356" s="5">
        <v>6.1645999999999999E-2</v>
      </c>
      <c r="H1356" s="5">
        <v>2.1575929999999999</v>
      </c>
      <c r="I1356" s="9">
        <v>0.3171254</v>
      </c>
      <c r="J1356" s="15"/>
      <c r="K1356" s="15"/>
      <c r="L1356" s="15"/>
      <c r="M1356" s="15"/>
      <c r="P1356" s="48">
        <v>-7.0530786253162647</v>
      </c>
      <c r="Q1356" s="68">
        <f t="shared" si="22"/>
        <v>8.6399550278968553E-4</v>
      </c>
    </row>
    <row r="1357" spans="1:17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0.1889266</v>
      </c>
      <c r="F1357" s="5">
        <v>0.6100951</v>
      </c>
      <c r="G1357" s="5">
        <v>6.6556299999999999E-2</v>
      </c>
      <c r="H1357" s="5">
        <v>2.667227</v>
      </c>
      <c r="I1357" s="9">
        <v>0.3382713</v>
      </c>
      <c r="J1357" s="15"/>
      <c r="K1357" s="15"/>
      <c r="L1357" s="15"/>
      <c r="M1357" s="15"/>
      <c r="P1357" s="48">
        <v>-7.9255044576688238</v>
      </c>
      <c r="Q1357" s="68">
        <f t="shared" si="22"/>
        <v>3.6127692087319519E-4</v>
      </c>
    </row>
    <row r="1358" spans="1:17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0.26435999999999998</v>
      </c>
      <c r="F1358" s="5">
        <v>0.70093360000000005</v>
      </c>
      <c r="G1358" s="5">
        <v>5.8042499999999997E-2</v>
      </c>
      <c r="H1358" s="5">
        <v>2.9328560000000001</v>
      </c>
      <c r="I1358" s="9">
        <v>0.305282</v>
      </c>
      <c r="J1358" s="15"/>
      <c r="K1358" s="15"/>
      <c r="L1358" s="15"/>
      <c r="M1358" s="15"/>
      <c r="P1358" s="48">
        <v>-8.4019723138094857</v>
      </c>
      <c r="Q1358" s="68">
        <f t="shared" si="22"/>
        <v>2.2437389738789502E-4</v>
      </c>
    </row>
    <row r="1359" spans="1:17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8.8379200000000005E-2</v>
      </c>
      <c r="F1359" s="5">
        <v>0.66953790000000002</v>
      </c>
      <c r="G1359" s="5">
        <v>6.8145399999999995E-2</v>
      </c>
      <c r="H1359" s="5">
        <v>1.473419</v>
      </c>
      <c r="I1359" s="9">
        <v>0.3124847</v>
      </c>
      <c r="J1359" s="15"/>
      <c r="K1359" s="15"/>
      <c r="L1359" s="15"/>
      <c r="M1359" s="15"/>
      <c r="P1359" s="48">
        <v>-6.1798519990337057</v>
      </c>
      <c r="Q1359" s="68">
        <f t="shared" si="22"/>
        <v>2.0664552229251489E-3</v>
      </c>
    </row>
    <row r="1360" spans="1:17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0.1228665</v>
      </c>
      <c r="F1360" s="5">
        <v>0.68788990000000005</v>
      </c>
      <c r="G1360" s="5">
        <v>5.7714500000000002E-2</v>
      </c>
      <c r="H1360" s="5">
        <v>1.2912969999999999</v>
      </c>
      <c r="I1360" s="9">
        <v>0.2934869</v>
      </c>
      <c r="J1360" s="15"/>
      <c r="K1360" s="15"/>
      <c r="L1360" s="15"/>
      <c r="M1360" s="15"/>
      <c r="P1360" s="48">
        <v>-5.8303528590484737</v>
      </c>
      <c r="Q1360" s="68">
        <f t="shared" si="22"/>
        <v>2.9284394908644794E-3</v>
      </c>
    </row>
    <row r="1361" spans="1:17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0.1198249</v>
      </c>
      <c r="F1361" s="5">
        <v>0.54047020000000001</v>
      </c>
      <c r="G1361" s="5">
        <v>5.0946499999999999E-2</v>
      </c>
      <c r="H1361" s="5">
        <v>0.67865299999999995</v>
      </c>
      <c r="I1361" s="9">
        <v>0.27494839999999998</v>
      </c>
      <c r="J1361" s="15"/>
      <c r="K1361" s="15"/>
      <c r="L1361" s="15"/>
      <c r="M1361" s="15"/>
      <c r="P1361" s="48">
        <v>-4.5983087781052419</v>
      </c>
      <c r="Q1361" s="68">
        <f t="shared" si="22"/>
        <v>9.9684788938858484E-3</v>
      </c>
    </row>
    <row r="1362" spans="1:17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0.14021249999999999</v>
      </c>
      <c r="F1362" s="5">
        <v>0.5622085</v>
      </c>
      <c r="G1362" s="5">
        <v>4.63398E-2</v>
      </c>
      <c r="H1362" s="5">
        <v>0.97973449999999995</v>
      </c>
      <c r="I1362" s="9">
        <v>0.30014380000000002</v>
      </c>
      <c r="J1362" s="15"/>
      <c r="K1362" s="15"/>
      <c r="L1362" s="15"/>
      <c r="M1362" s="15"/>
      <c r="P1362" s="48">
        <v>-5.0488056369051852</v>
      </c>
      <c r="Q1362" s="68">
        <f t="shared" si="22"/>
        <v>6.376077843406814E-3</v>
      </c>
    </row>
    <row r="1363" spans="1:17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0.14543449999999999</v>
      </c>
      <c r="F1363" s="5">
        <v>0.57613080000000005</v>
      </c>
      <c r="G1363" s="5">
        <v>5.3199999999999997E-2</v>
      </c>
      <c r="H1363" s="5">
        <v>1.3443799999999999</v>
      </c>
      <c r="I1363" s="9">
        <v>0.28891650000000002</v>
      </c>
      <c r="J1363" s="15"/>
      <c r="K1363" s="15"/>
      <c r="L1363" s="15"/>
      <c r="M1363" s="15"/>
      <c r="P1363" s="48">
        <v>-5.7098137748569444</v>
      </c>
      <c r="Q1363" s="68">
        <f t="shared" si="22"/>
        <v>3.3023478707206581E-3</v>
      </c>
    </row>
    <row r="1364" spans="1:17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0.1795139</v>
      </c>
      <c r="F1364" s="5">
        <v>0.57000360000000005</v>
      </c>
      <c r="G1364" s="5">
        <v>4.1390499999999997E-2</v>
      </c>
      <c r="H1364" s="5">
        <v>1.601369</v>
      </c>
      <c r="I1364" s="9">
        <v>0.331903</v>
      </c>
      <c r="J1364" s="15"/>
      <c r="K1364" s="15"/>
      <c r="L1364" s="15"/>
      <c r="M1364" s="15"/>
      <c r="P1364" s="48">
        <v>-5.9752131887285662</v>
      </c>
      <c r="Q1364" s="68">
        <f t="shared" si="22"/>
        <v>2.5345202096257726E-3</v>
      </c>
    </row>
    <row r="1365" spans="1:17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0.53117389999999998</v>
      </c>
      <c r="F1365" s="5">
        <v>3.6112000000000002E-3</v>
      </c>
      <c r="G1365" s="5">
        <v>2.8132999999999998E-2</v>
      </c>
      <c r="H1365" s="5">
        <v>0.63406379999999996</v>
      </c>
      <c r="I1365" s="9">
        <v>0.42435709999999999</v>
      </c>
      <c r="J1365" s="15"/>
      <c r="K1365" s="15"/>
      <c r="L1365" s="15"/>
      <c r="M1365" s="15"/>
      <c r="P1365" s="48">
        <v>-3.3011069901664269</v>
      </c>
      <c r="Q1365" s="68">
        <f t="shared" si="22"/>
        <v>3.5533232519215245E-2</v>
      </c>
    </row>
    <row r="1366" spans="1:17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0.49503930000000002</v>
      </c>
      <c r="F1366" s="5">
        <v>4.8260200000000003E-2</v>
      </c>
      <c r="G1366" s="5">
        <v>4.3217699999999998E-2</v>
      </c>
      <c r="H1366" s="5">
        <v>0.68418730000000005</v>
      </c>
      <c r="I1366" s="9">
        <v>0.41806320000000002</v>
      </c>
      <c r="J1366" s="15"/>
      <c r="K1366" s="15"/>
      <c r="L1366" s="15"/>
      <c r="M1366" s="15"/>
      <c r="P1366" s="48">
        <v>-3.5854418357572047</v>
      </c>
      <c r="Q1366" s="68">
        <f t="shared" si="22"/>
        <v>2.6976507391714186E-2</v>
      </c>
    </row>
    <row r="1367" spans="1:17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0.52680499999999997</v>
      </c>
      <c r="F1367" s="5">
        <v>9.5292299999999996E-2</v>
      </c>
      <c r="G1367" s="5">
        <v>5.7141400000000002E-2</v>
      </c>
      <c r="H1367" s="5">
        <v>1.033531</v>
      </c>
      <c r="I1367" s="9">
        <v>0.4253112</v>
      </c>
      <c r="J1367" s="15"/>
      <c r="K1367" s="15"/>
      <c r="L1367" s="15"/>
      <c r="M1367" s="15"/>
      <c r="P1367" s="48">
        <v>-4.3042597038485644</v>
      </c>
      <c r="Q1367" s="68">
        <f t="shared" si="22"/>
        <v>1.3330773364653326E-2</v>
      </c>
    </row>
    <row r="1368" spans="1:17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0.55700590000000005</v>
      </c>
      <c r="F1368" s="5">
        <v>0.13427939999999999</v>
      </c>
      <c r="G1368" s="5">
        <v>5.7462199999999998E-2</v>
      </c>
      <c r="H1368" s="5">
        <v>0.78576509999999999</v>
      </c>
      <c r="I1368" s="9">
        <v>0.40635779999999999</v>
      </c>
      <c r="J1368" s="15"/>
      <c r="K1368" s="15"/>
      <c r="L1368" s="15"/>
      <c r="M1368" s="15"/>
      <c r="P1368" s="48">
        <v>-3.9679070981715916</v>
      </c>
      <c r="Q1368" s="68">
        <f t="shared" si="22"/>
        <v>1.8561913736134621E-2</v>
      </c>
    </row>
    <row r="1369" spans="1:17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0.5213776</v>
      </c>
      <c r="F1369" s="5">
        <v>0.14885670000000001</v>
      </c>
      <c r="G1369" s="5">
        <v>4.7785800000000003E-2</v>
      </c>
      <c r="H1369" s="5">
        <v>0.459287</v>
      </c>
      <c r="I1369" s="9">
        <v>0.45156259999999998</v>
      </c>
      <c r="J1369" s="15"/>
      <c r="K1369" s="15"/>
      <c r="L1369" s="15"/>
      <c r="M1369" s="15"/>
      <c r="P1369" s="48">
        <v>-3.3781779294137362</v>
      </c>
      <c r="Q1369" s="68">
        <f t="shared" si="22"/>
        <v>3.2984463022764574E-2</v>
      </c>
    </row>
    <row r="1370" spans="1:17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0.48752200000000001</v>
      </c>
      <c r="F1370" s="5">
        <v>0.1635067</v>
      </c>
      <c r="G1370" s="5">
        <v>4.14483E-2</v>
      </c>
      <c r="H1370" s="5">
        <v>0.32149450000000002</v>
      </c>
      <c r="I1370" s="9">
        <v>0.42891859999999998</v>
      </c>
      <c r="J1370" s="15"/>
      <c r="K1370" s="15"/>
      <c r="L1370" s="15"/>
      <c r="M1370" s="15"/>
      <c r="P1370" s="48">
        <v>-3.1572630728266642</v>
      </c>
      <c r="Q1370" s="68">
        <f t="shared" si="22"/>
        <v>4.0806044864574717E-2</v>
      </c>
    </row>
    <row r="1371" spans="1:17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0.46047709999999997</v>
      </c>
      <c r="F1371" s="5">
        <v>0.13379659999999999</v>
      </c>
      <c r="G1371" s="5">
        <v>4.9335799999999999E-2</v>
      </c>
      <c r="H1371" s="5">
        <v>0.24207129999999999</v>
      </c>
      <c r="I1371" s="9">
        <v>0.36739280000000002</v>
      </c>
      <c r="J1371" s="15"/>
      <c r="K1371" s="15"/>
      <c r="L1371" s="15"/>
      <c r="M1371" s="15"/>
      <c r="P1371" s="48">
        <v>-3.0999245828986539</v>
      </c>
      <c r="Q1371" s="68">
        <f t="shared" si="22"/>
        <v>4.3110365929766629E-2</v>
      </c>
    </row>
    <row r="1372" spans="1:17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5.8148499999999999E-2</v>
      </c>
      <c r="F1372" s="5">
        <v>-0.15330550000000001</v>
      </c>
      <c r="G1372" s="5">
        <v>4.4525000000000002E-2</v>
      </c>
      <c r="H1372" s="5">
        <v>0.32252429999999999</v>
      </c>
      <c r="I1372" s="9">
        <v>0.29625390000000001</v>
      </c>
      <c r="J1372" s="15"/>
      <c r="K1372" s="15"/>
      <c r="L1372" s="15"/>
      <c r="M1372" s="15"/>
      <c r="P1372" s="48">
        <v>-2.9830087128795322</v>
      </c>
      <c r="Q1372" s="68">
        <f t="shared" si="22"/>
        <v>4.819941254006007E-2</v>
      </c>
    </row>
    <row r="1373" spans="1:17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2.3043999999999999E-2</v>
      </c>
      <c r="F1373" s="5">
        <v>-0.26934989999999998</v>
      </c>
      <c r="G1373" s="5">
        <v>2.7171000000000001E-3</v>
      </c>
      <c r="H1373" s="5">
        <v>0.15356639999999999</v>
      </c>
      <c r="I1373" s="9">
        <v>0.33865889999999998</v>
      </c>
      <c r="J1373" s="15"/>
      <c r="K1373" s="15"/>
      <c r="L1373" s="15"/>
      <c r="M1373" s="15"/>
      <c r="P1373" s="48">
        <v>-2.1988719007539608</v>
      </c>
      <c r="Q1373" s="68">
        <f t="shared" si="22"/>
        <v>9.9851838553836392E-2</v>
      </c>
    </row>
    <row r="1374" spans="1:17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0.2334135</v>
      </c>
      <c r="F1374" s="5">
        <v>0.50828110000000004</v>
      </c>
      <c r="G1374" s="5">
        <v>8.4744E-2</v>
      </c>
      <c r="H1374" s="5">
        <v>2.5092729999999999</v>
      </c>
      <c r="I1374" s="9">
        <v>0.42478260000000001</v>
      </c>
      <c r="J1374" s="15"/>
      <c r="K1374" s="15"/>
      <c r="L1374" s="15"/>
      <c r="M1374" s="15"/>
      <c r="P1374" s="48">
        <v>-7.5991866626223628</v>
      </c>
      <c r="Q1374" s="68">
        <f t="shared" si="22"/>
        <v>5.0060790108080332E-4</v>
      </c>
    </row>
    <row r="1375" spans="1:17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0.2597756</v>
      </c>
      <c r="F1375" s="5">
        <v>0.52651130000000002</v>
      </c>
      <c r="G1375" s="5">
        <v>7.4379700000000007E-2</v>
      </c>
      <c r="H1375" s="5">
        <v>3.2107329999999998</v>
      </c>
      <c r="I1375" s="9">
        <v>0.44117590000000001</v>
      </c>
      <c r="J1375" s="15"/>
      <c r="K1375" s="15"/>
      <c r="L1375" s="15"/>
      <c r="M1375" s="15"/>
      <c r="P1375" s="48">
        <v>-8.639546016982786</v>
      </c>
      <c r="Q1375" s="68">
        <f t="shared" si="22"/>
        <v>1.7693591226591632E-4</v>
      </c>
    </row>
    <row r="1376" spans="1:17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0.2202395</v>
      </c>
      <c r="F1376" s="5">
        <v>0.52721839999999998</v>
      </c>
      <c r="G1376" s="5">
        <v>8.4431900000000004E-2</v>
      </c>
      <c r="H1376" s="5">
        <v>3.9881769999999999</v>
      </c>
      <c r="I1376" s="9">
        <v>0.42054809999999998</v>
      </c>
      <c r="J1376" s="15"/>
      <c r="K1376" s="15"/>
      <c r="L1376" s="15"/>
      <c r="M1376" s="15"/>
      <c r="P1376" s="48">
        <v>-9.9890772611645744</v>
      </c>
      <c r="Q1376" s="68">
        <f t="shared" si="22"/>
        <v>4.5896432893754354E-5</v>
      </c>
    </row>
    <row r="1377" spans="1:17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0.14013049999999999</v>
      </c>
      <c r="F1377" s="5">
        <v>0.43521890000000002</v>
      </c>
      <c r="G1377" s="5">
        <v>7.7569299999999994E-2</v>
      </c>
      <c r="H1377" s="5">
        <v>2.603545</v>
      </c>
      <c r="I1377" s="9">
        <v>0.36689240000000001</v>
      </c>
      <c r="J1377" s="15"/>
      <c r="K1377" s="15"/>
      <c r="L1377" s="15"/>
      <c r="M1377" s="15"/>
      <c r="P1377" s="48">
        <v>-7.6603247681820372</v>
      </c>
      <c r="Q1377" s="68">
        <f t="shared" si="22"/>
        <v>4.709324880977756E-4</v>
      </c>
    </row>
    <row r="1378" spans="1:17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2.3312300000000001E-2</v>
      </c>
      <c r="F1378" s="5">
        <v>0.4156627</v>
      </c>
      <c r="G1378" s="5">
        <v>8.4030499999999994E-2</v>
      </c>
      <c r="H1378" s="5">
        <v>1.450105</v>
      </c>
      <c r="I1378" s="9">
        <v>0.3972002</v>
      </c>
      <c r="J1378" s="15"/>
      <c r="K1378" s="15"/>
      <c r="L1378" s="15"/>
      <c r="M1378" s="15"/>
      <c r="P1378" s="48">
        <v>-5.8750878244424838</v>
      </c>
      <c r="Q1378" s="68">
        <f t="shared" si="22"/>
        <v>2.8006816769823042E-3</v>
      </c>
    </row>
    <row r="1379" spans="1:17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0.1187926</v>
      </c>
      <c r="F1379" s="5">
        <v>0.4288225</v>
      </c>
      <c r="G1379" s="5">
        <v>2.4740700000000001E-2</v>
      </c>
      <c r="H1379" s="5">
        <v>0.76126349999999998</v>
      </c>
      <c r="I1379" s="9">
        <v>0.33841500000000002</v>
      </c>
      <c r="J1379" s="15"/>
      <c r="K1379" s="15"/>
      <c r="L1379" s="15"/>
      <c r="M1379" s="15"/>
      <c r="P1379" s="48">
        <v>-4.3190923468966469</v>
      </c>
      <c r="Q1379" s="68">
        <f t="shared" si="22"/>
        <v>1.3137080405017012E-2</v>
      </c>
    </row>
    <row r="1380" spans="1:17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0.21991450000000001</v>
      </c>
      <c r="F1380" s="5">
        <v>0.49546269999999998</v>
      </c>
      <c r="G1380" s="5">
        <v>6.7125400000000002E-2</v>
      </c>
      <c r="H1380" s="5">
        <v>1.412852</v>
      </c>
      <c r="I1380" s="9">
        <v>0.32891379999999998</v>
      </c>
      <c r="J1380" s="15"/>
      <c r="K1380" s="15"/>
      <c r="L1380" s="15"/>
      <c r="M1380" s="15"/>
      <c r="P1380" s="48">
        <v>-5.7573754823959797</v>
      </c>
      <c r="Q1380" s="68">
        <f t="shared" si="22"/>
        <v>3.1494422837099289E-3</v>
      </c>
    </row>
    <row r="1381" spans="1:17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0.18866640000000001</v>
      </c>
      <c r="F1381" s="5">
        <v>0.47094049999999998</v>
      </c>
      <c r="G1381" s="5">
        <v>6.9478700000000004E-2</v>
      </c>
      <c r="H1381" s="5">
        <v>1.0317419999999999</v>
      </c>
      <c r="I1381" s="9">
        <v>0.3549736</v>
      </c>
      <c r="J1381" s="15"/>
      <c r="K1381" s="15"/>
      <c r="L1381" s="15"/>
      <c r="M1381" s="15"/>
      <c r="P1381" s="48">
        <v>-5.1300095154134544</v>
      </c>
      <c r="Q1381" s="68">
        <f t="shared" si="22"/>
        <v>5.8817050429850999E-3</v>
      </c>
    </row>
    <row r="1382" spans="1:17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0.1976426</v>
      </c>
      <c r="F1382" s="5">
        <v>0.54471429999999998</v>
      </c>
      <c r="G1382" s="5">
        <v>7.6577199999999998E-2</v>
      </c>
      <c r="H1382" s="5">
        <v>2.140218</v>
      </c>
      <c r="I1382" s="9">
        <v>0.41008749999999999</v>
      </c>
      <c r="J1382" s="15"/>
      <c r="K1382" s="15"/>
      <c r="L1382" s="15"/>
      <c r="M1382" s="15"/>
      <c r="P1382" s="48">
        <v>-7.0226420982249085</v>
      </c>
      <c r="Q1382" s="68">
        <f t="shared" si="22"/>
        <v>8.9067302946649839E-4</v>
      </c>
    </row>
    <row r="1383" spans="1:17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0.22319259999999999</v>
      </c>
      <c r="F1383" s="5">
        <v>0.58076099999999997</v>
      </c>
      <c r="G1383" s="5">
        <v>6.7690200000000006E-2</v>
      </c>
      <c r="H1383" s="5">
        <v>2.1680090000000001</v>
      </c>
      <c r="I1383" s="9">
        <v>0.35477570000000003</v>
      </c>
      <c r="J1383" s="15"/>
      <c r="K1383" s="15"/>
      <c r="L1383" s="15"/>
      <c r="M1383" s="15"/>
      <c r="P1383" s="48">
        <v>-7.0719448941644325</v>
      </c>
      <c r="Q1383" s="68">
        <f t="shared" si="22"/>
        <v>8.4786162341245555E-4</v>
      </c>
    </row>
    <row r="1384" spans="1:17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0.23434479999999999</v>
      </c>
      <c r="F1384" s="5">
        <v>0.1731615</v>
      </c>
      <c r="G1384" s="5">
        <v>1.6323799999999999E-2</v>
      </c>
      <c r="H1384" s="5">
        <v>0.3585991</v>
      </c>
      <c r="I1384" s="9">
        <v>0.48145700000000002</v>
      </c>
      <c r="J1384" s="15"/>
      <c r="K1384" s="15"/>
      <c r="L1384" s="15"/>
      <c r="M1384" s="15"/>
      <c r="P1384" s="48">
        <v>-3.1018150518626646</v>
      </c>
      <c r="Q1384" s="68">
        <f t="shared" si="22"/>
        <v>4.3032447888218049E-2</v>
      </c>
    </row>
    <row r="1385" spans="1:17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0.2263328</v>
      </c>
      <c r="F1385" s="5">
        <v>0.15268950000000001</v>
      </c>
      <c r="G1385" s="5">
        <v>9.2014000000000002E-3</v>
      </c>
      <c r="H1385" s="5">
        <v>0.14302960000000001</v>
      </c>
      <c r="I1385" s="9">
        <v>0.4381989</v>
      </c>
      <c r="J1385" s="15"/>
      <c r="K1385" s="15"/>
      <c r="L1385" s="15"/>
      <c r="M1385" s="15"/>
      <c r="P1385" s="48">
        <v>-2.7016743652457444</v>
      </c>
      <c r="Q1385" s="68">
        <f t="shared" si="22"/>
        <v>6.2874627860637897E-2</v>
      </c>
    </row>
    <row r="1386" spans="1:17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0.13928789999999999</v>
      </c>
      <c r="F1386" s="5">
        <v>-0.65829029999999999</v>
      </c>
      <c r="G1386" s="5">
        <v>3.08797E-2</v>
      </c>
      <c r="H1386" s="5">
        <v>3.5464769999999999</v>
      </c>
      <c r="I1386" s="9">
        <v>0.16962530000000001</v>
      </c>
      <c r="J1386" s="15"/>
      <c r="K1386" s="15"/>
      <c r="L1386" s="15"/>
      <c r="M1386" s="15"/>
      <c r="P1386" s="48">
        <v>-7.3221133399414011</v>
      </c>
      <c r="Q1386" s="68">
        <f t="shared" si="22"/>
        <v>6.6032799382434633E-4</v>
      </c>
    </row>
    <row r="1387" spans="1:17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0.12255539999999999</v>
      </c>
      <c r="F1387" s="5">
        <v>-0.78042270000000002</v>
      </c>
      <c r="G1387" s="5">
        <v>2.22522E-2</v>
      </c>
      <c r="H1387" s="5">
        <v>2.3702830000000001</v>
      </c>
      <c r="I1387" s="9">
        <v>0.17435049999999999</v>
      </c>
      <c r="J1387" s="15"/>
      <c r="K1387" s="15"/>
      <c r="L1387" s="15"/>
      <c r="M1387" s="15"/>
      <c r="P1387" s="48">
        <v>-5.2051514177985156</v>
      </c>
      <c r="Q1387" s="68">
        <f t="shared" si="22"/>
        <v>5.4582632180285966E-3</v>
      </c>
    </row>
    <row r="1388" spans="1:17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0.1433603</v>
      </c>
      <c r="F1388" s="5">
        <v>-0.86903699999999995</v>
      </c>
      <c r="G1388" s="5">
        <v>2.1079899999999999E-2</v>
      </c>
      <c r="H1388" s="5">
        <v>3.0251640000000002</v>
      </c>
      <c r="I1388" s="9">
        <v>0.1736955</v>
      </c>
      <c r="J1388" s="15"/>
      <c r="K1388" s="15"/>
      <c r="L1388" s="15"/>
      <c r="M1388" s="15"/>
      <c r="P1388" s="48">
        <v>-6.1023239759535031</v>
      </c>
      <c r="Q1388" s="68">
        <f t="shared" si="22"/>
        <v>2.2326654515596989E-3</v>
      </c>
    </row>
    <row r="1389" spans="1:17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0.15429989999999999</v>
      </c>
      <c r="F1389" s="5">
        <v>-0.90004189999999995</v>
      </c>
      <c r="G1389" s="5">
        <v>1.7999999999999999E-2</v>
      </c>
      <c r="H1389" s="5">
        <v>2.0298020000000001</v>
      </c>
      <c r="I1389" s="9">
        <v>0.16884460000000001</v>
      </c>
      <c r="J1389" s="15"/>
      <c r="K1389" s="15"/>
      <c r="L1389" s="15"/>
      <c r="M1389" s="15"/>
      <c r="P1389" s="48">
        <v>-4.4448786495905939</v>
      </c>
      <c r="Q1389" s="68">
        <f t="shared" si="22"/>
        <v>1.1602336045376338E-2</v>
      </c>
    </row>
    <row r="1390" spans="1:17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0.14999390000000001</v>
      </c>
      <c r="F1390" s="5">
        <v>-1.041169</v>
      </c>
      <c r="G1390" s="5">
        <v>1.9992E-3</v>
      </c>
      <c r="H1390" s="5">
        <v>0.80828420000000001</v>
      </c>
      <c r="I1390" s="9">
        <v>0.15964329999999999</v>
      </c>
      <c r="J1390" s="15"/>
      <c r="K1390" s="15"/>
      <c r="L1390" s="15"/>
      <c r="M1390" s="15"/>
      <c r="P1390" s="48">
        <v>-2.1725720573154139</v>
      </c>
      <c r="Q1390" s="68">
        <f t="shared" si="22"/>
        <v>0.10224070897015601</v>
      </c>
    </row>
    <row r="1391" spans="1:17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-5.2328800000000002E-2</v>
      </c>
      <c r="F1391" s="5">
        <v>-1.875254</v>
      </c>
      <c r="G1391" s="5">
        <v>-0.254492</v>
      </c>
      <c r="H1391" s="5">
        <v>0.2491708</v>
      </c>
      <c r="I1391" s="9">
        <v>0.1375093</v>
      </c>
      <c r="J1391" s="15"/>
      <c r="K1391" s="15"/>
      <c r="L1391" s="15"/>
      <c r="M1391" s="15"/>
      <c r="P1391" s="48">
        <v>1.8853327124508406</v>
      </c>
      <c r="Q1391" s="68">
        <f t="shared" si="22"/>
        <v>0.86822245292246014</v>
      </c>
    </row>
    <row r="1392" spans="1:17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2.5602099999999999E-2</v>
      </c>
      <c r="F1392" s="5">
        <v>-2.3462160000000001</v>
      </c>
      <c r="G1392" s="5">
        <v>1.0134900000000001E-2</v>
      </c>
      <c r="H1392" s="5">
        <v>0.75204550000000003</v>
      </c>
      <c r="I1392" s="9">
        <v>0.1648143</v>
      </c>
      <c r="J1392" s="15"/>
      <c r="K1392" s="15"/>
      <c r="L1392" s="15"/>
      <c r="M1392" s="15"/>
      <c r="P1392" s="48">
        <v>-0.29880352755019135</v>
      </c>
      <c r="Q1392" s="68">
        <f t="shared" si="22"/>
        <v>0.42584999684223929</v>
      </c>
    </row>
    <row r="1393" spans="1:17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0.112758</v>
      </c>
      <c r="F1393" s="5">
        <v>-2.18573</v>
      </c>
      <c r="G1393" s="5">
        <v>3.7360499999999998E-2</v>
      </c>
      <c r="H1393" s="5">
        <v>4.9652969999999996</v>
      </c>
      <c r="I1393" s="9">
        <v>0.19108330000000001</v>
      </c>
      <c r="J1393" s="15"/>
      <c r="K1393" s="15"/>
      <c r="L1393" s="15"/>
      <c r="M1393" s="15"/>
      <c r="P1393" s="48">
        <v>-7.4117367140923456</v>
      </c>
      <c r="Q1393" s="68">
        <f t="shared" si="22"/>
        <v>6.037558568346966E-4</v>
      </c>
    </row>
    <row r="1394" spans="1:17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0.48796060000000002</v>
      </c>
      <c r="F1394" s="5">
        <v>-1.2705299999999999</v>
      </c>
      <c r="G1394" s="5">
        <v>3.7902999999999999E-2</v>
      </c>
      <c r="H1394" s="5">
        <v>8.6156849999999991</v>
      </c>
      <c r="I1394" s="9">
        <v>0.12445290000000001</v>
      </c>
      <c r="J1394" s="15"/>
      <c r="K1394" s="15"/>
      <c r="L1394" s="15"/>
      <c r="M1394" s="15"/>
      <c r="P1394" s="48">
        <v>-14.449833762276983</v>
      </c>
      <c r="Q1394" s="68">
        <f t="shared" si="22"/>
        <v>5.3029398655524018E-7</v>
      </c>
    </row>
    <row r="1395" spans="1:17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0.35557329999999998</v>
      </c>
      <c r="F1395" s="5">
        <v>-1.2758879999999999</v>
      </c>
      <c r="G1395" s="5">
        <v>3.4634199999999997E-2</v>
      </c>
      <c r="H1395" s="5">
        <v>6.2715129999999997</v>
      </c>
      <c r="I1395" s="9">
        <v>0.1251015</v>
      </c>
      <c r="J1395" s="15"/>
      <c r="K1395" s="15"/>
      <c r="L1395" s="15"/>
      <c r="M1395" s="15"/>
      <c r="P1395" s="48">
        <v>-10.734702773481118</v>
      </c>
      <c r="Q1395" s="68">
        <f t="shared" si="22"/>
        <v>2.1775511413570286E-5</v>
      </c>
    </row>
    <row r="1396" spans="1:17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0.53479569999999998</v>
      </c>
      <c r="F1396" s="5">
        <v>0.29395979999999999</v>
      </c>
      <c r="G1396" s="5">
        <v>6.6770999999999997E-2</v>
      </c>
      <c r="H1396" s="5">
        <v>6.8570190000000002</v>
      </c>
      <c r="I1396" s="9">
        <v>0.24216389999999999</v>
      </c>
      <c r="J1396" s="15"/>
      <c r="K1396" s="15"/>
      <c r="L1396" s="15"/>
      <c r="M1396" s="15"/>
      <c r="P1396" s="48">
        <v>-14.060602809990197</v>
      </c>
      <c r="Q1396" s="68">
        <f t="shared" si="22"/>
        <v>7.826317229800994E-7</v>
      </c>
    </row>
    <row r="1397" spans="1:17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0.33789960000000002</v>
      </c>
      <c r="F1397" s="5">
        <v>0.27852510000000003</v>
      </c>
      <c r="G1397" s="5">
        <v>6.9689899999999999E-2</v>
      </c>
      <c r="H1397" s="5">
        <v>4.4592280000000004</v>
      </c>
      <c r="I1397" s="9">
        <v>0.24576980000000001</v>
      </c>
      <c r="J1397" s="15"/>
      <c r="K1397" s="15"/>
      <c r="L1397" s="15"/>
      <c r="M1397" s="15"/>
      <c r="P1397" s="48">
        <v>-10.319768523056341</v>
      </c>
      <c r="Q1397" s="68">
        <f t="shared" si="22"/>
        <v>3.297365999250553E-5</v>
      </c>
    </row>
    <row r="1398" spans="1:17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0.26685490000000001</v>
      </c>
      <c r="F1398" s="5">
        <v>0.20284749999999999</v>
      </c>
      <c r="G1398" s="5">
        <v>7.2326000000000001E-2</v>
      </c>
      <c r="H1398" s="5">
        <v>1.9534590000000001</v>
      </c>
      <c r="I1398" s="9">
        <v>0.1951164</v>
      </c>
      <c r="J1398" s="15"/>
      <c r="K1398" s="15"/>
      <c r="L1398" s="15"/>
      <c r="M1398" s="15"/>
      <c r="P1398" s="48">
        <v>-6.2984782099839514</v>
      </c>
      <c r="Q1398" s="68">
        <f t="shared" si="22"/>
        <v>1.8357252897785274E-3</v>
      </c>
    </row>
    <row r="1399" spans="1:17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0.23154659999999999</v>
      </c>
      <c r="F1399" s="5">
        <v>0.24036099999999999</v>
      </c>
      <c r="G1399" s="5">
        <v>4.1126500000000003E-2</v>
      </c>
      <c r="H1399" s="5">
        <v>1.7508269999999999</v>
      </c>
      <c r="I1399" s="9">
        <v>0.20236119999999999</v>
      </c>
      <c r="J1399" s="15"/>
      <c r="K1399" s="15"/>
      <c r="L1399" s="15"/>
      <c r="M1399" s="15"/>
      <c r="P1399" s="48">
        <v>-5.7906864954585489</v>
      </c>
      <c r="Q1399" s="68">
        <f t="shared" si="22"/>
        <v>3.0465736315438523E-3</v>
      </c>
    </row>
    <row r="1400" spans="1:17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0.24619460000000001</v>
      </c>
      <c r="F1400" s="5">
        <v>0.1578445</v>
      </c>
      <c r="G1400" s="5">
        <v>5.3611800000000001E-2</v>
      </c>
      <c r="H1400" s="5">
        <v>2.0414439999999998</v>
      </c>
      <c r="I1400" s="9">
        <v>0.16511690000000001</v>
      </c>
      <c r="J1400" s="15"/>
      <c r="K1400" s="15"/>
      <c r="L1400" s="15"/>
      <c r="M1400" s="15"/>
      <c r="P1400" s="48">
        <v>-6.2507119878100914</v>
      </c>
      <c r="Q1400" s="68">
        <f t="shared" si="22"/>
        <v>1.9253659802739229E-3</v>
      </c>
    </row>
    <row r="1401" spans="1:17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0.24687819999999999</v>
      </c>
      <c r="F1401" s="5">
        <v>0.2065131</v>
      </c>
      <c r="G1401" s="5">
        <v>5.52097E-2</v>
      </c>
      <c r="H1401" s="5">
        <v>1.407076</v>
      </c>
      <c r="I1401" s="9">
        <v>0.1689157</v>
      </c>
      <c r="J1401" s="15"/>
      <c r="K1401" s="15"/>
      <c r="L1401" s="15"/>
      <c r="M1401" s="15"/>
      <c r="P1401" s="48">
        <v>-5.320698182684553</v>
      </c>
      <c r="Q1401" s="68">
        <f t="shared" si="22"/>
        <v>4.8655495608916936E-3</v>
      </c>
    </row>
    <row r="1402" spans="1:17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7.3587799999999995E-2</v>
      </c>
      <c r="F1402" s="5">
        <v>0.48237459999999999</v>
      </c>
      <c r="G1402" s="5">
        <v>7.37593E-2</v>
      </c>
      <c r="H1402" s="5">
        <v>2.1393110000000002</v>
      </c>
      <c r="I1402" s="9">
        <v>0.33655230000000003</v>
      </c>
      <c r="J1402" s="15"/>
      <c r="K1402" s="15"/>
      <c r="L1402" s="15"/>
      <c r="M1402" s="15"/>
      <c r="P1402" s="48">
        <v>-7.0049920936009666</v>
      </c>
      <c r="Q1402" s="68">
        <f t="shared" si="22"/>
        <v>9.0651858746947425E-4</v>
      </c>
    </row>
    <row r="1403" spans="1:17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6.1244100000000003E-2</v>
      </c>
      <c r="F1403" s="5">
        <v>0.49017179999999999</v>
      </c>
      <c r="G1403" s="5">
        <v>5.4827800000000003E-2</v>
      </c>
      <c r="H1403" s="5">
        <v>2.5790959999999998</v>
      </c>
      <c r="I1403" s="9">
        <v>0.31583410000000001</v>
      </c>
      <c r="J1403" s="15"/>
      <c r="K1403" s="15"/>
      <c r="L1403" s="15"/>
      <c r="M1403" s="15"/>
      <c r="P1403" s="48">
        <v>-7.5836875384444884</v>
      </c>
      <c r="Q1403" s="68">
        <f t="shared" si="22"/>
        <v>5.0842335010943573E-4</v>
      </c>
    </row>
    <row r="1404" spans="1:17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9.4918699999999995E-2</v>
      </c>
      <c r="F1404" s="5">
        <v>0.54116129999999996</v>
      </c>
      <c r="G1404" s="5">
        <v>9.4923800000000003E-2</v>
      </c>
      <c r="H1404" s="5">
        <v>3.4664220000000001</v>
      </c>
      <c r="I1404" s="9">
        <v>0.3444506</v>
      </c>
      <c r="J1404" s="15"/>
      <c r="K1404" s="15"/>
      <c r="L1404" s="15"/>
      <c r="M1404" s="15"/>
      <c r="P1404" s="48">
        <v>-9.360903441010139</v>
      </c>
      <c r="Q1404" s="68">
        <f t="shared" si="22"/>
        <v>8.6014948275528298E-5</v>
      </c>
    </row>
    <row r="1405" spans="1:17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4.6629499999999997E-2</v>
      </c>
      <c r="F1405" s="5">
        <v>0.50812330000000006</v>
      </c>
      <c r="G1405" s="5">
        <v>8.9618100000000006E-2</v>
      </c>
      <c r="H1405" s="5">
        <v>2.7248540000000001</v>
      </c>
      <c r="I1405" s="9">
        <v>0.34442810000000001</v>
      </c>
      <c r="J1405" s="15"/>
      <c r="K1405" s="15"/>
      <c r="L1405" s="15"/>
      <c r="M1405" s="15"/>
      <c r="P1405" s="48">
        <v>-8.1086934288525683</v>
      </c>
      <c r="Q1405" s="68">
        <f t="shared" si="22"/>
        <v>3.0082125844411707E-4</v>
      </c>
    </row>
    <row r="1406" spans="1:17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0.13631699999999999</v>
      </c>
      <c r="F1406" s="5">
        <v>0.49012790000000001</v>
      </c>
      <c r="G1406" s="5">
        <v>0.10697909999999999</v>
      </c>
      <c r="H1406" s="5">
        <v>1.6974320000000001</v>
      </c>
      <c r="I1406" s="9">
        <v>0.32052819999999999</v>
      </c>
      <c r="J1406" s="15"/>
      <c r="K1406" s="15"/>
      <c r="L1406" s="15"/>
      <c r="M1406" s="15"/>
      <c r="P1406" s="48">
        <v>-6.5617538239242474</v>
      </c>
      <c r="Q1406" s="68">
        <f t="shared" si="22"/>
        <v>1.4114097792251705E-3</v>
      </c>
    </row>
    <row r="1407" spans="1:17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-3.8286000000000001E-2</v>
      </c>
      <c r="F1407" s="5">
        <v>0.4772904</v>
      </c>
      <c r="G1407" s="5">
        <v>1.5888900000000001E-2</v>
      </c>
      <c r="H1407" s="5">
        <v>1.810279</v>
      </c>
      <c r="I1407" s="9">
        <v>0.32164680000000001</v>
      </c>
      <c r="J1407" s="15"/>
      <c r="K1407" s="15"/>
      <c r="L1407" s="15"/>
      <c r="M1407" s="15"/>
      <c r="P1407" s="48">
        <v>-6.0659459585133852</v>
      </c>
      <c r="Q1407" s="68">
        <f t="shared" si="22"/>
        <v>2.3151892808765005E-3</v>
      </c>
    </row>
    <row r="1408" spans="1:17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0.11202719999999999</v>
      </c>
      <c r="F1408" s="5">
        <v>0.42716520000000002</v>
      </c>
      <c r="G1408" s="5">
        <v>6.8504200000000001E-2</v>
      </c>
      <c r="H1408" s="5">
        <v>1.7523979999999999</v>
      </c>
      <c r="I1408" s="9">
        <v>0.2334919</v>
      </c>
      <c r="J1408" s="15"/>
      <c r="K1408" s="15"/>
      <c r="L1408" s="15"/>
      <c r="M1408" s="15"/>
      <c r="P1408" s="48">
        <v>-6.3140391726561704</v>
      </c>
      <c r="Q1408" s="68">
        <f t="shared" si="22"/>
        <v>1.8074319740747184E-3</v>
      </c>
    </row>
    <row r="1409" spans="1:17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0.18731039999999999</v>
      </c>
      <c r="F1409" s="5">
        <v>0.41829539999999998</v>
      </c>
      <c r="G1409" s="5">
        <v>6.7271600000000001E-2</v>
      </c>
      <c r="H1409" s="5">
        <v>1.351769</v>
      </c>
      <c r="I1409" s="9">
        <v>0.26299879999999998</v>
      </c>
      <c r="J1409" s="15"/>
      <c r="K1409" s="15"/>
      <c r="L1409" s="15"/>
      <c r="M1409" s="15"/>
      <c r="P1409" s="48">
        <v>-5.6033606587202653</v>
      </c>
      <c r="Q1409" s="68">
        <f t="shared" si="22"/>
        <v>3.6719245956826929E-3</v>
      </c>
    </row>
    <row r="1410" spans="1:17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0.1035959</v>
      </c>
      <c r="F1410" s="5">
        <v>0.75381229999999999</v>
      </c>
      <c r="G1410" s="5">
        <v>3.4118599999999999E-2</v>
      </c>
      <c r="H1410" s="5">
        <v>4.3691180000000003</v>
      </c>
      <c r="I1410" s="9">
        <v>0.25855529999999999</v>
      </c>
      <c r="J1410" s="15"/>
      <c r="K1410" s="15"/>
      <c r="L1410" s="15"/>
      <c r="M1410" s="15"/>
      <c r="P1410" s="48">
        <v>-10.671882628022107</v>
      </c>
      <c r="Q1410" s="68">
        <f t="shared" si="22"/>
        <v>2.3187300634849135E-5</v>
      </c>
    </row>
    <row r="1411" spans="1:17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6.98492E-2</v>
      </c>
      <c r="F1411" s="5">
        <v>0.85884709999999997</v>
      </c>
      <c r="G1411" s="5">
        <v>6.9964999999999999E-2</v>
      </c>
      <c r="H1411" s="5">
        <v>2.9603419999999998</v>
      </c>
      <c r="I1411" s="9">
        <v>0.2435795</v>
      </c>
      <c r="J1411" s="15"/>
      <c r="K1411" s="15"/>
      <c r="L1411" s="15"/>
      <c r="M1411" s="15"/>
      <c r="P1411" s="48">
        <v>-8.8895951947821796</v>
      </c>
      <c r="Q1411" s="68">
        <f t="shared" ref="Q1411:Q1474" si="23">logistic(P1411)</f>
        <v>1.3779644462164382E-4</v>
      </c>
    </row>
    <row r="1412" spans="1:17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-2.5435300000000001E-2</v>
      </c>
      <c r="F1412" s="5">
        <v>0.9196569</v>
      </c>
      <c r="G1412" s="5">
        <v>5.33883E-2</v>
      </c>
      <c r="H1412" s="5">
        <v>2.8152210000000002</v>
      </c>
      <c r="I1412" s="9">
        <v>0.2042011</v>
      </c>
      <c r="J1412" s="15"/>
      <c r="K1412" s="15"/>
      <c r="L1412" s="15"/>
      <c r="M1412" s="15"/>
      <c r="P1412" s="48">
        <v>-8.6780417624180615</v>
      </c>
      <c r="Q1412" s="68">
        <f t="shared" si="23"/>
        <v>1.7025520646337327E-4</v>
      </c>
    </row>
    <row r="1413" spans="1:17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2.8789599999999999E-2</v>
      </c>
      <c r="F1413" s="5">
        <v>0.37896170000000001</v>
      </c>
      <c r="G1413" s="5">
        <v>5.4738099999999998E-2</v>
      </c>
      <c r="H1413" s="5">
        <v>0.55576519999999996</v>
      </c>
      <c r="I1413" s="9">
        <v>0.16461519999999999</v>
      </c>
      <c r="J1413" s="15"/>
      <c r="K1413" s="15"/>
      <c r="L1413" s="15"/>
      <c r="M1413" s="15"/>
      <c r="P1413" s="48">
        <v>-4.3040687357889249</v>
      </c>
      <c r="Q1413" s="68">
        <f t="shared" si="23"/>
        <v>1.3333285413192172E-2</v>
      </c>
    </row>
    <row r="1414" spans="1:17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-1.0466400000000001E-2</v>
      </c>
      <c r="F1414" s="5">
        <v>0.37953629999999999</v>
      </c>
      <c r="G1414" s="5">
        <v>5.6740899999999997E-2</v>
      </c>
      <c r="H1414" s="5">
        <v>0.62681589999999998</v>
      </c>
      <c r="I1414" s="9">
        <v>0.172289</v>
      </c>
      <c r="J1414" s="15"/>
      <c r="K1414" s="15"/>
      <c r="L1414" s="15"/>
      <c r="M1414" s="15"/>
      <c r="P1414" s="48">
        <v>-4.4456623849669539</v>
      </c>
      <c r="Q1414" s="68">
        <f t="shared" si="23"/>
        <v>1.1593351825471597E-2</v>
      </c>
    </row>
    <row r="1415" spans="1:17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5.5473300000000003E-2</v>
      </c>
      <c r="F1415" s="5">
        <v>0.41246179999999999</v>
      </c>
      <c r="G1415" s="5">
        <v>4.9056799999999998E-2</v>
      </c>
      <c r="H1415" s="5">
        <v>0.4897261</v>
      </c>
      <c r="I1415" s="9">
        <v>0.17217689999999999</v>
      </c>
      <c r="J1415" s="15"/>
      <c r="K1415" s="15"/>
      <c r="L1415" s="15"/>
      <c r="M1415" s="15"/>
      <c r="P1415" s="48">
        <v>-4.1863505137493409</v>
      </c>
      <c r="Q1415" s="68">
        <f t="shared" si="23"/>
        <v>1.4974031847830237E-2</v>
      </c>
    </row>
    <row r="1416" spans="1:17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2.9948200000000001E-2</v>
      </c>
      <c r="F1416" s="5">
        <v>0.40622599999999998</v>
      </c>
      <c r="G1416" s="5">
        <v>3.7238399999999998E-2</v>
      </c>
      <c r="H1416" s="5">
        <v>0.28221089999999999</v>
      </c>
      <c r="I1416" s="9">
        <v>0.11389779999999999</v>
      </c>
      <c r="J1416" s="15"/>
      <c r="K1416" s="15"/>
      <c r="L1416" s="15"/>
      <c r="M1416" s="15"/>
      <c r="P1416" s="48">
        <v>-3.7987475042261099</v>
      </c>
      <c r="Q1416" s="68">
        <f t="shared" si="23"/>
        <v>2.1908093512001587E-2</v>
      </c>
    </row>
    <row r="1417" spans="1:17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0.1413094</v>
      </c>
      <c r="F1417" s="5">
        <v>0.4041671</v>
      </c>
      <c r="G1417" s="5">
        <v>5.7261300000000001E-2</v>
      </c>
      <c r="H1417" s="5">
        <v>0.3575141</v>
      </c>
      <c r="I1417" s="9">
        <v>0.18137639999999999</v>
      </c>
      <c r="J1417" s="15"/>
      <c r="K1417" s="15"/>
      <c r="L1417" s="15"/>
      <c r="M1417" s="15"/>
      <c r="P1417" s="48">
        <v>-3.9879549225242403</v>
      </c>
      <c r="Q1417" s="68">
        <f t="shared" si="23"/>
        <v>1.8200198433944589E-2</v>
      </c>
    </row>
    <row r="1418" spans="1:17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0.1580278</v>
      </c>
      <c r="F1418" s="5">
        <v>0.46846179999999998</v>
      </c>
      <c r="G1418" s="5">
        <v>5.8611499999999997E-2</v>
      </c>
      <c r="H1418" s="5">
        <v>0.53517970000000004</v>
      </c>
      <c r="I1418" s="9">
        <v>0.19824839999999999</v>
      </c>
      <c r="J1418" s="15"/>
      <c r="K1418" s="15"/>
      <c r="L1418" s="15"/>
      <c r="M1418" s="15"/>
      <c r="P1418" s="48">
        <v>-4.3579835218484853</v>
      </c>
      <c r="Q1418" s="68">
        <f t="shared" si="23"/>
        <v>1.2642306604308477E-2</v>
      </c>
    </row>
    <row r="1419" spans="1:17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0.1346743</v>
      </c>
      <c r="F1419" s="5">
        <v>0.481852</v>
      </c>
      <c r="G1419" s="5">
        <v>5.7518199999999998E-2</v>
      </c>
      <c r="H1419" s="5">
        <v>0.66684220000000005</v>
      </c>
      <c r="I1419" s="9">
        <v>0.21613289999999999</v>
      </c>
      <c r="J1419" s="15"/>
      <c r="K1419" s="15"/>
      <c r="L1419" s="15"/>
      <c r="M1419" s="15"/>
      <c r="P1419" s="48">
        <v>-4.5771181682235653</v>
      </c>
      <c r="Q1419" s="68">
        <f t="shared" si="23"/>
        <v>1.017979775991896E-2</v>
      </c>
    </row>
    <row r="1420" spans="1:17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4.8571099999999999E-2</v>
      </c>
      <c r="F1420" s="5">
        <v>0.62279609999999996</v>
      </c>
      <c r="G1420" s="5">
        <v>0.1070744</v>
      </c>
      <c r="H1420" s="5">
        <v>2.8998330000000001</v>
      </c>
      <c r="I1420" s="9">
        <v>0.43149530000000003</v>
      </c>
      <c r="J1420" s="15"/>
      <c r="K1420" s="15"/>
      <c r="L1420" s="15"/>
      <c r="M1420" s="15"/>
      <c r="P1420" s="48">
        <v>-8.639147005323327</v>
      </c>
      <c r="Q1420" s="68">
        <f t="shared" si="23"/>
        <v>1.770065133457078E-4</v>
      </c>
    </row>
    <row r="1421" spans="1:17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7.74648E-2</v>
      </c>
      <c r="F1421" s="5">
        <v>0.57034700000000005</v>
      </c>
      <c r="G1421" s="5">
        <v>9.1863200000000006E-2</v>
      </c>
      <c r="H1421" s="5">
        <v>3.3393679999999999</v>
      </c>
      <c r="I1421" s="9">
        <v>0.4130434</v>
      </c>
      <c r="J1421" s="15"/>
      <c r="K1421" s="15"/>
      <c r="L1421" s="15"/>
      <c r="M1421" s="15"/>
      <c r="P1421" s="48">
        <v>-9.1411103643841418</v>
      </c>
      <c r="Q1421" s="68">
        <f t="shared" si="23"/>
        <v>1.0715678378855723E-4</v>
      </c>
    </row>
    <row r="1422" spans="1:17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9.7972699999999996E-2</v>
      </c>
      <c r="F1422" s="5">
        <v>0.60581269999999998</v>
      </c>
      <c r="G1422" s="5">
        <v>0.1062097</v>
      </c>
      <c r="H1422" s="5">
        <v>3.6567729999999998</v>
      </c>
      <c r="I1422" s="9">
        <v>0.40799770000000002</v>
      </c>
      <c r="J1422" s="15"/>
      <c r="K1422" s="15"/>
      <c r="L1422" s="15"/>
      <c r="M1422" s="15"/>
      <c r="P1422" s="48">
        <v>-9.8078790684387798</v>
      </c>
      <c r="Q1422" s="68">
        <f t="shared" si="23"/>
        <v>5.5013382544694892E-5</v>
      </c>
    </row>
    <row r="1423" spans="1:17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0.12902549999999999</v>
      </c>
      <c r="F1423" s="5">
        <v>0.65169999999999995</v>
      </c>
      <c r="G1423" s="5">
        <v>9.3235399999999996E-2</v>
      </c>
      <c r="H1423" s="5">
        <v>2.9982190000000002</v>
      </c>
      <c r="I1423" s="9">
        <v>0.39592509999999997</v>
      </c>
      <c r="J1423" s="15"/>
      <c r="K1423" s="15"/>
      <c r="L1423" s="15"/>
      <c r="M1423" s="15"/>
      <c r="P1423" s="48">
        <v>-8.7159657870746603</v>
      </c>
      <c r="Q1423" s="68">
        <f t="shared" si="23"/>
        <v>1.639203824487724E-4</v>
      </c>
    </row>
    <row r="1424" spans="1:17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0.19774659999999999</v>
      </c>
      <c r="F1424" s="5">
        <v>0.77592329999999998</v>
      </c>
      <c r="G1424" s="5">
        <v>8.2027699999999995E-2</v>
      </c>
      <c r="H1424" s="5">
        <v>2.317475</v>
      </c>
      <c r="I1424" s="9">
        <v>0.37247730000000001</v>
      </c>
      <c r="J1424" s="15"/>
      <c r="K1424" s="15"/>
      <c r="L1424" s="15"/>
      <c r="M1424" s="15"/>
      <c r="P1424" s="48">
        <v>-7.7081640413361612</v>
      </c>
      <c r="Q1424" s="68">
        <f t="shared" si="23"/>
        <v>4.4894369192148705E-4</v>
      </c>
    </row>
    <row r="1425" spans="1:17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0.17631450000000001</v>
      </c>
      <c r="F1425" s="5">
        <v>0.79117539999999997</v>
      </c>
      <c r="G1425" s="5">
        <v>8.0651E-2</v>
      </c>
      <c r="H1425" s="5">
        <v>3.0516770000000002</v>
      </c>
      <c r="I1425" s="9">
        <v>0.38081229999999999</v>
      </c>
      <c r="J1425" s="15"/>
      <c r="K1425" s="15"/>
      <c r="L1425" s="15"/>
      <c r="M1425" s="15"/>
      <c r="P1425" s="48">
        <v>-8.8930624584586813</v>
      </c>
      <c r="Q1425" s="68">
        <f t="shared" si="23"/>
        <v>1.3731956084118963E-4</v>
      </c>
    </row>
    <row r="1426" spans="1:17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0.2014493</v>
      </c>
      <c r="F1426" s="5">
        <v>0.8477015</v>
      </c>
      <c r="G1426" s="5">
        <v>0.1028709</v>
      </c>
      <c r="H1426" s="5">
        <v>3.4171909999999999</v>
      </c>
      <c r="I1426" s="9">
        <v>0.39288099999999998</v>
      </c>
      <c r="J1426" s="15"/>
      <c r="K1426" s="15"/>
      <c r="L1426" s="15"/>
      <c r="M1426" s="15"/>
      <c r="P1426" s="48">
        <v>-9.7175757305674431</v>
      </c>
      <c r="Q1426" s="68">
        <f t="shared" si="23"/>
        <v>6.0212177349191673E-5</v>
      </c>
    </row>
    <row r="1427" spans="1:17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0.24065349999999999</v>
      </c>
      <c r="F1427" s="5">
        <v>0.90312709999999996</v>
      </c>
      <c r="G1427" s="5">
        <v>0.106709</v>
      </c>
      <c r="H1427" s="5">
        <v>3.4022579999999998</v>
      </c>
      <c r="I1427" s="9">
        <v>0.35419099999999998</v>
      </c>
      <c r="J1427" s="15"/>
      <c r="K1427" s="15"/>
      <c r="L1427" s="15"/>
      <c r="M1427" s="15"/>
      <c r="P1427" s="48">
        <v>-9.8128008948639831</v>
      </c>
      <c r="Q1427" s="68">
        <f t="shared" si="23"/>
        <v>5.4743296251537266E-5</v>
      </c>
    </row>
    <row r="1428" spans="1:17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0.17046729999999999</v>
      </c>
      <c r="F1428" s="5">
        <v>0.9413686</v>
      </c>
      <c r="G1428" s="5">
        <v>9.9513599999999994E-2</v>
      </c>
      <c r="H1428" s="5">
        <v>3.3649330000000002</v>
      </c>
      <c r="I1428" s="9">
        <v>0.3557034</v>
      </c>
      <c r="J1428" s="15"/>
      <c r="K1428" s="15"/>
      <c r="L1428" s="15"/>
      <c r="M1428" s="15"/>
      <c r="P1428" s="48">
        <v>-9.7795153218418509</v>
      </c>
      <c r="Q1428" s="68">
        <f t="shared" si="23"/>
        <v>5.6596018516436307E-5</v>
      </c>
    </row>
    <row r="1429" spans="1:17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3.6675000000000002E-3</v>
      </c>
      <c r="F1429" s="5">
        <v>0.93353249999999999</v>
      </c>
      <c r="G1429" s="5">
        <v>0.111499</v>
      </c>
      <c r="H1429" s="5">
        <v>3.8405840000000002</v>
      </c>
      <c r="I1429" s="9">
        <v>0.3735561</v>
      </c>
      <c r="J1429" s="15"/>
      <c r="K1429" s="15"/>
      <c r="L1429" s="15"/>
      <c r="M1429" s="15"/>
      <c r="P1429" s="48">
        <v>-10.680043971019806</v>
      </c>
      <c r="Q1429" s="68">
        <f t="shared" si="23"/>
        <v>2.2998835583527255E-5</v>
      </c>
    </row>
    <row r="1430" spans="1:17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0.3059171</v>
      </c>
      <c r="F1430" s="5">
        <v>0.48186760000000001</v>
      </c>
      <c r="G1430" s="5">
        <v>6.7819299999999999E-2</v>
      </c>
      <c r="H1430" s="5">
        <v>3.1813039999999999</v>
      </c>
      <c r="I1430" s="9">
        <v>0.40705809999999998</v>
      </c>
      <c r="J1430" s="15"/>
      <c r="K1430" s="15"/>
      <c r="L1430" s="15"/>
      <c r="M1430" s="15"/>
      <c r="P1430" s="48">
        <v>-8.4772810201424225</v>
      </c>
      <c r="Q1430" s="68">
        <f t="shared" si="23"/>
        <v>2.0810055816826854E-4</v>
      </c>
    </row>
    <row r="1431" spans="1:17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0.34109859999999997</v>
      </c>
      <c r="F1431" s="5">
        <v>0.50165800000000005</v>
      </c>
      <c r="G1431" s="5">
        <v>6.4013299999999995E-2</v>
      </c>
      <c r="H1431" s="5">
        <v>4.1432869999999999</v>
      </c>
      <c r="I1431" s="9">
        <v>0.39516469999999998</v>
      </c>
      <c r="J1431" s="15"/>
      <c r="K1431" s="15"/>
      <c r="L1431" s="15"/>
      <c r="M1431" s="15"/>
      <c r="P1431" s="48">
        <v>-10.00141148143474</v>
      </c>
      <c r="Q1431" s="68">
        <f t="shared" si="23"/>
        <v>4.5333838557807828E-5</v>
      </c>
    </row>
    <row r="1432" spans="1:17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0.2790937</v>
      </c>
      <c r="F1432" s="5">
        <v>0.52994450000000004</v>
      </c>
      <c r="G1432" s="5">
        <v>5.2148E-2</v>
      </c>
      <c r="H1432" s="5">
        <v>3.7537630000000002</v>
      </c>
      <c r="I1432" s="9">
        <v>0.33856570000000002</v>
      </c>
      <c r="J1432" s="15"/>
      <c r="K1432" s="15"/>
      <c r="L1432" s="15"/>
      <c r="M1432" s="15"/>
      <c r="P1432" s="48">
        <v>-9.3876577830265173</v>
      </c>
      <c r="Q1432" s="68">
        <f t="shared" si="23"/>
        <v>8.3744376908001354E-5</v>
      </c>
    </row>
    <row r="1433" spans="1:17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0.24068690000000001</v>
      </c>
      <c r="F1433" s="5">
        <v>0.54233629999999999</v>
      </c>
      <c r="G1433" s="5">
        <v>5.0318300000000003E-2</v>
      </c>
      <c r="H1433" s="5">
        <v>4.4764989999999996</v>
      </c>
      <c r="I1433" s="9">
        <v>0.35907299999999998</v>
      </c>
      <c r="J1433" s="15"/>
      <c r="K1433" s="15"/>
      <c r="L1433" s="15"/>
      <c r="M1433" s="15"/>
      <c r="P1433" s="48">
        <v>-10.545992364013214</v>
      </c>
      <c r="Q1433" s="68">
        <f t="shared" si="23"/>
        <v>2.6297973832627354E-5</v>
      </c>
    </row>
    <row r="1434" spans="1:17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0.28041129999999997</v>
      </c>
      <c r="F1434" s="5">
        <v>0.45368799999999998</v>
      </c>
      <c r="G1434" s="5">
        <v>6.5382899999999994E-2</v>
      </c>
      <c r="H1434" s="5">
        <v>4.6774380000000004</v>
      </c>
      <c r="I1434" s="9">
        <v>0.41550619999999999</v>
      </c>
      <c r="J1434" s="15"/>
      <c r="K1434" s="15"/>
      <c r="L1434" s="15"/>
      <c r="M1434" s="15"/>
      <c r="P1434" s="48">
        <v>-10.806378318643546</v>
      </c>
      <c r="Q1434" s="68">
        <f t="shared" si="23"/>
        <v>2.0269392096801708E-5</v>
      </c>
    </row>
    <row r="1435" spans="1:17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0.26931480000000002</v>
      </c>
      <c r="F1435" s="5">
        <v>0.4589877</v>
      </c>
      <c r="G1435" s="5">
        <v>3.2943699999999999E-2</v>
      </c>
      <c r="H1435" s="5">
        <v>1.773164</v>
      </c>
      <c r="I1435" s="9">
        <v>0.35703439999999997</v>
      </c>
      <c r="J1435" s="15"/>
      <c r="K1435" s="15"/>
      <c r="L1435" s="15"/>
      <c r="M1435" s="15"/>
      <c r="P1435" s="48">
        <v>-5.9672105302626708</v>
      </c>
      <c r="Q1435" s="68">
        <f t="shared" si="23"/>
        <v>2.5548324574150394E-3</v>
      </c>
    </row>
    <row r="1436" spans="1:17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0.19966619999999999</v>
      </c>
      <c r="F1436" s="5">
        <v>0.19068060000000001</v>
      </c>
      <c r="G1436" s="5">
        <v>3.7967599999999997E-2</v>
      </c>
      <c r="H1436" s="5">
        <v>1.417921</v>
      </c>
      <c r="I1436" s="9">
        <v>0.28828740000000003</v>
      </c>
      <c r="J1436" s="15"/>
      <c r="K1436" s="15"/>
      <c r="L1436" s="15"/>
      <c r="M1436" s="15"/>
      <c r="P1436" s="48">
        <v>-5.1226264672066515</v>
      </c>
      <c r="Q1436" s="68">
        <f t="shared" si="23"/>
        <v>5.9250324080457502E-3</v>
      </c>
    </row>
    <row r="1437" spans="1:17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0.21620710000000001</v>
      </c>
      <c r="F1437" s="5">
        <v>0.2141557</v>
      </c>
      <c r="G1437" s="5">
        <v>4.3656100000000003E-2</v>
      </c>
      <c r="H1437" s="5">
        <v>1.8749499999999999</v>
      </c>
      <c r="I1437" s="9">
        <v>0.31015409999999999</v>
      </c>
      <c r="J1437" s="15"/>
      <c r="K1437" s="15"/>
      <c r="L1437" s="15"/>
      <c r="M1437" s="15"/>
      <c r="P1437" s="48">
        <v>-5.9101740162731433</v>
      </c>
      <c r="Q1437" s="68">
        <f t="shared" si="23"/>
        <v>2.70438145214323E-3</v>
      </c>
    </row>
    <row r="1438" spans="1:17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0.2173117</v>
      </c>
      <c r="F1438" s="5">
        <v>0.22902610000000001</v>
      </c>
      <c r="G1438" s="5">
        <v>5.28847E-2</v>
      </c>
      <c r="H1438" s="5">
        <v>1.484675</v>
      </c>
      <c r="I1438" s="9">
        <v>0.30883369999999999</v>
      </c>
      <c r="J1438" s="15"/>
      <c r="K1438" s="15"/>
      <c r="L1438" s="15"/>
      <c r="M1438" s="15"/>
      <c r="P1438" s="48">
        <v>-5.3840377197155487</v>
      </c>
      <c r="Q1438" s="68">
        <f t="shared" si="23"/>
        <v>4.5682893055594802E-3</v>
      </c>
    </row>
    <row r="1439" spans="1:17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0.3096544</v>
      </c>
      <c r="F1439" s="5">
        <v>-0.234043</v>
      </c>
      <c r="G1439" s="5">
        <v>5.5721899999999998E-2</v>
      </c>
      <c r="H1439" s="5">
        <v>1.140301</v>
      </c>
      <c r="I1439" s="9">
        <v>0.42513600000000001</v>
      </c>
      <c r="J1439" s="15"/>
      <c r="K1439" s="15"/>
      <c r="L1439" s="15"/>
      <c r="M1439" s="15"/>
      <c r="P1439" s="48">
        <v>-4.0742867064430115</v>
      </c>
      <c r="Q1439" s="68">
        <f t="shared" si="23"/>
        <v>1.6720026433080227E-2</v>
      </c>
    </row>
    <row r="1440" spans="1:17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0.2084627</v>
      </c>
      <c r="F1440" s="5">
        <v>-9.0012499999999995E-2</v>
      </c>
      <c r="G1440" s="5">
        <v>4.5408700000000003E-2</v>
      </c>
      <c r="H1440" s="5">
        <v>1.1716740000000001</v>
      </c>
      <c r="I1440" s="9">
        <v>0.32685009999999998</v>
      </c>
      <c r="J1440" s="15"/>
      <c r="K1440" s="15"/>
      <c r="L1440" s="15"/>
      <c r="M1440" s="15"/>
      <c r="P1440" s="48">
        <v>-4.3540536506091776</v>
      </c>
      <c r="Q1440" s="68">
        <f t="shared" si="23"/>
        <v>1.269145520705406E-2</v>
      </c>
    </row>
    <row r="1441" spans="1:17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0.28330820000000001</v>
      </c>
      <c r="F1441" s="5">
        <v>2.0287999999999999E-3</v>
      </c>
      <c r="G1441" s="5">
        <v>6.7850400000000005E-2</v>
      </c>
      <c r="H1441" s="5">
        <v>1.6740919999999999</v>
      </c>
      <c r="I1441" s="9">
        <v>0.34326630000000002</v>
      </c>
      <c r="J1441" s="15"/>
      <c r="K1441" s="15"/>
      <c r="L1441" s="15"/>
      <c r="M1441" s="15"/>
      <c r="P1441" s="48">
        <v>-5.4268558680445853</v>
      </c>
      <c r="Q1441" s="68">
        <f t="shared" si="23"/>
        <v>4.3776504369254154E-3</v>
      </c>
    </row>
    <row r="1442" spans="1:17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0.1969977</v>
      </c>
      <c r="F1442" s="5">
        <v>4.5185599999999999E-2</v>
      </c>
      <c r="G1442" s="5">
        <v>5.3298400000000003E-2</v>
      </c>
      <c r="H1442" s="5">
        <v>0.31005470000000002</v>
      </c>
      <c r="I1442" s="9">
        <v>0.25319130000000001</v>
      </c>
      <c r="J1442" s="15"/>
      <c r="K1442" s="15"/>
      <c r="L1442" s="15"/>
      <c r="M1442" s="15"/>
      <c r="P1442" s="48">
        <v>-3.2910750477686839</v>
      </c>
      <c r="Q1442" s="68">
        <f t="shared" si="23"/>
        <v>3.5878639954579523E-2</v>
      </c>
    </row>
    <row r="1443" spans="1:17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0.1062864</v>
      </c>
      <c r="F1443" s="5">
        <v>4.9900600000000003E-2</v>
      </c>
      <c r="G1443" s="5">
        <v>2.9797199999999999E-2</v>
      </c>
      <c r="H1443" s="5">
        <v>0.23540720000000001</v>
      </c>
      <c r="I1443" s="9">
        <v>0.23966879999999999</v>
      </c>
      <c r="J1443" s="15"/>
      <c r="K1443" s="15"/>
      <c r="L1443" s="15"/>
      <c r="M1443" s="15"/>
      <c r="P1443" s="48">
        <v>-3.0369564038541657</v>
      </c>
      <c r="Q1443" s="68">
        <f t="shared" si="23"/>
        <v>4.5783955086910723E-2</v>
      </c>
    </row>
    <row r="1444" spans="1:17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0.14881720000000001</v>
      </c>
      <c r="F1444" s="5">
        <v>7.8081700000000004E-2</v>
      </c>
      <c r="G1444" s="5">
        <v>4.7823499999999998E-2</v>
      </c>
      <c r="H1444" s="5">
        <v>0.39657880000000001</v>
      </c>
      <c r="I1444" s="9">
        <v>0.23525109999999999</v>
      </c>
      <c r="J1444" s="15"/>
      <c r="K1444" s="15"/>
      <c r="L1444" s="15"/>
      <c r="M1444" s="15"/>
      <c r="P1444" s="48">
        <v>-3.4640804983978977</v>
      </c>
      <c r="Q1444" s="68">
        <f t="shared" si="23"/>
        <v>3.0351711799164821E-2</v>
      </c>
    </row>
    <row r="1445" spans="1:17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0.14729320000000001</v>
      </c>
      <c r="F1445" s="5">
        <v>-0.49496780000000001</v>
      </c>
      <c r="G1445" s="5">
        <v>3.3684199999999997E-2</v>
      </c>
      <c r="H1445" s="5">
        <v>0.16464670000000001</v>
      </c>
      <c r="I1445" s="9">
        <v>0.33085510000000001</v>
      </c>
      <c r="J1445" s="15"/>
      <c r="K1445" s="15"/>
      <c r="L1445" s="15"/>
      <c r="M1445" s="15"/>
      <c r="P1445" s="48">
        <v>-2.0895311752666048</v>
      </c>
      <c r="Q1445" s="68">
        <f t="shared" si="23"/>
        <v>0.11011850723670304</v>
      </c>
    </row>
    <row r="1446" spans="1:17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-0.71983410000000003</v>
      </c>
      <c r="F1446" s="5">
        <v>-0.53443779999999996</v>
      </c>
      <c r="G1446" s="5">
        <v>4.5596200000000003E-2</v>
      </c>
      <c r="H1446" s="5">
        <v>0.17510890000000001</v>
      </c>
      <c r="I1446" s="9">
        <v>0.32652490000000001</v>
      </c>
      <c r="J1446" s="15"/>
      <c r="K1446" s="15"/>
      <c r="L1446" s="15"/>
      <c r="M1446" s="15"/>
      <c r="P1446" s="48">
        <v>-2.5061155967720343</v>
      </c>
      <c r="Q1446" s="68">
        <f t="shared" si="23"/>
        <v>7.5430564474946449E-2</v>
      </c>
    </row>
    <row r="1447" spans="1:17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0.2125572</v>
      </c>
      <c r="F1447" s="5">
        <v>-0.49721989999999999</v>
      </c>
      <c r="G1447" s="5">
        <v>5.5160099999999997E-2</v>
      </c>
      <c r="H1447" s="5">
        <v>0.42576700000000001</v>
      </c>
      <c r="I1447" s="9">
        <v>0.34411639999999999</v>
      </c>
      <c r="J1447" s="15"/>
      <c r="K1447" s="15"/>
      <c r="L1447" s="15"/>
      <c r="M1447" s="15"/>
      <c r="P1447" s="48">
        <v>-2.6388989859883409</v>
      </c>
      <c r="Q1447" s="68">
        <f t="shared" si="23"/>
        <v>6.6676519835068407E-2</v>
      </c>
    </row>
    <row r="1448" spans="1:17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0.22548029999999999</v>
      </c>
      <c r="F1448" s="5">
        <v>-0.39803820000000001</v>
      </c>
      <c r="G1448" s="5">
        <v>6.4145599999999997E-2</v>
      </c>
      <c r="H1448" s="5">
        <v>1.0620259999999999</v>
      </c>
      <c r="I1448" s="9">
        <v>0.39134449999999998</v>
      </c>
      <c r="J1448" s="15"/>
      <c r="K1448" s="15"/>
      <c r="L1448" s="15"/>
      <c r="M1448" s="15"/>
      <c r="P1448" s="48">
        <v>-3.8343000273661554</v>
      </c>
      <c r="Q1448" s="68">
        <f t="shared" si="23"/>
        <v>2.1159079623837986E-2</v>
      </c>
    </row>
    <row r="1449" spans="1:17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0.25222519999999998</v>
      </c>
      <c r="F1449" s="5">
        <v>0.81613930000000001</v>
      </c>
      <c r="G1449" s="5">
        <v>6.80732E-2</v>
      </c>
      <c r="H1449" s="5">
        <v>3.5255969999999999</v>
      </c>
      <c r="I1449" s="9">
        <v>0.26122610000000002</v>
      </c>
      <c r="J1449" s="15"/>
      <c r="K1449" s="15"/>
      <c r="L1449" s="15"/>
      <c r="M1449" s="15"/>
      <c r="P1449" s="48">
        <v>-9.6266379998553298</v>
      </c>
      <c r="Q1449" s="68">
        <f t="shared" si="23"/>
        <v>6.5944047141830916E-5</v>
      </c>
    </row>
    <row r="1450" spans="1:17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9.0367699999999995E-2</v>
      </c>
      <c r="F1450" s="5">
        <v>0.4343168</v>
      </c>
      <c r="G1450" s="5">
        <v>5.4695100000000003E-2</v>
      </c>
      <c r="H1450" s="5">
        <v>1.6712629999999999</v>
      </c>
      <c r="I1450" s="9">
        <v>0.1651724</v>
      </c>
      <c r="J1450" s="15"/>
      <c r="K1450" s="15"/>
      <c r="L1450" s="15"/>
      <c r="M1450" s="15"/>
      <c r="P1450" s="48">
        <v>-6.1359967788994529</v>
      </c>
      <c r="Q1450" s="68">
        <f t="shared" si="23"/>
        <v>2.1588966255555926E-3</v>
      </c>
    </row>
    <row r="1451" spans="1:17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5.41658E-2</v>
      </c>
      <c r="F1451" s="5">
        <v>0.15769230000000001</v>
      </c>
      <c r="G1451" s="5">
        <v>4.1683499999999998E-2</v>
      </c>
      <c r="H1451" s="5">
        <v>1.534518</v>
      </c>
      <c r="I1451" s="9">
        <v>0.1647411</v>
      </c>
      <c r="J1451" s="15"/>
      <c r="K1451" s="15"/>
      <c r="L1451" s="15"/>
      <c r="M1451" s="15"/>
      <c r="P1451" s="48">
        <v>-5.4270516072014026</v>
      </c>
      <c r="Q1451" s="68">
        <f t="shared" si="23"/>
        <v>4.376797393189474E-3</v>
      </c>
    </row>
    <row r="1452" spans="1:17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4.3891600000000003E-2</v>
      </c>
      <c r="F1452" s="5">
        <v>0.16062129999999999</v>
      </c>
      <c r="G1452" s="5">
        <v>6.1511799999999998E-2</v>
      </c>
      <c r="H1452" s="5">
        <v>1.703551</v>
      </c>
      <c r="I1452" s="9">
        <v>0.20424229999999999</v>
      </c>
      <c r="J1452" s="15"/>
      <c r="K1452" s="15"/>
      <c r="L1452" s="15"/>
      <c r="M1452" s="15"/>
      <c r="P1452" s="48">
        <v>-5.8390653554409058</v>
      </c>
      <c r="Q1452" s="68">
        <f t="shared" si="23"/>
        <v>2.9031100439502432E-3</v>
      </c>
    </row>
    <row r="1453" spans="1:17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2.6822700000000001E-2</v>
      </c>
      <c r="F1453" s="5">
        <v>-5.7755800000000003E-2</v>
      </c>
      <c r="G1453" s="5">
        <v>6.1057199999999999E-2</v>
      </c>
      <c r="H1453" s="5">
        <v>1.3456680000000001</v>
      </c>
      <c r="I1453" s="9">
        <v>0.15178430000000001</v>
      </c>
      <c r="J1453" s="15"/>
      <c r="K1453" s="15"/>
      <c r="L1453" s="15"/>
      <c r="M1453" s="15"/>
      <c r="P1453" s="48">
        <v>-4.9871672671546579</v>
      </c>
      <c r="Q1453" s="68">
        <f t="shared" si="23"/>
        <v>6.7787059849202707E-3</v>
      </c>
    </row>
    <row r="1454" spans="1:17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2.74457E-2</v>
      </c>
      <c r="F1454" s="5">
        <v>1.12085E-2</v>
      </c>
      <c r="G1454" s="5">
        <v>3.5859700000000001E-2</v>
      </c>
      <c r="H1454" s="5">
        <v>0.47547590000000001</v>
      </c>
      <c r="I1454" s="9">
        <v>9.8662899999999998E-2</v>
      </c>
      <c r="J1454" s="15"/>
      <c r="K1454" s="15"/>
      <c r="L1454" s="15"/>
      <c r="M1454" s="15"/>
      <c r="P1454" s="48">
        <v>-3.5318186907602667</v>
      </c>
      <c r="Q1454" s="68">
        <f t="shared" si="23"/>
        <v>2.8420325796185801E-2</v>
      </c>
    </row>
    <row r="1455" spans="1:17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3.8560499999999998E-2</v>
      </c>
      <c r="F1455" s="5">
        <v>2.2856899999999999E-2</v>
      </c>
      <c r="G1455" s="5">
        <v>4.9891999999999999E-2</v>
      </c>
      <c r="H1455" s="5">
        <v>0.55262449999999996</v>
      </c>
      <c r="I1455" s="9">
        <v>0.1187338</v>
      </c>
      <c r="J1455" s="15"/>
      <c r="K1455" s="15"/>
      <c r="L1455" s="15"/>
      <c r="M1455" s="15"/>
      <c r="P1455" s="48">
        <v>-3.7668998491464185</v>
      </c>
      <c r="Q1455" s="68">
        <f t="shared" si="23"/>
        <v>2.2601021195100896E-2</v>
      </c>
    </row>
    <row r="1456" spans="1:17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3.5391199999999998E-2</v>
      </c>
      <c r="F1456" s="5">
        <v>5.1256000000000003E-2</v>
      </c>
      <c r="G1456" s="5">
        <v>5.2603499999999997E-2</v>
      </c>
      <c r="H1456" s="5">
        <v>0.6027747</v>
      </c>
      <c r="I1456" s="9">
        <v>0.12292790000000001</v>
      </c>
      <c r="J1456" s="15"/>
      <c r="K1456" s="15"/>
      <c r="L1456" s="15"/>
      <c r="M1456" s="15"/>
      <c r="P1456" s="48">
        <v>-3.9085152962967924</v>
      </c>
      <c r="Q1456" s="68">
        <f t="shared" si="23"/>
        <v>1.9675386894575719E-2</v>
      </c>
    </row>
    <row r="1457" spans="1:17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2.60062E-2</v>
      </c>
      <c r="F1457" s="5">
        <v>7.5293100000000002E-2</v>
      </c>
      <c r="G1457" s="5">
        <v>5.2896699999999998E-2</v>
      </c>
      <c r="H1457" s="5">
        <v>0.78956660000000001</v>
      </c>
      <c r="I1457" s="9">
        <v>0.13763819999999999</v>
      </c>
      <c r="J1457" s="15"/>
      <c r="K1457" s="15"/>
      <c r="L1457" s="15"/>
      <c r="M1457" s="15"/>
      <c r="P1457" s="48">
        <v>-4.2382538245965033</v>
      </c>
      <c r="Q1457" s="68">
        <f t="shared" si="23"/>
        <v>1.4227430739639143E-2</v>
      </c>
    </row>
    <row r="1458" spans="1:17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5.8085499999999998E-2</v>
      </c>
      <c r="F1458" s="5">
        <v>9.4380800000000001E-2</v>
      </c>
      <c r="G1458" s="5">
        <v>4.8204200000000003E-2</v>
      </c>
      <c r="H1458" s="5">
        <v>1.121661</v>
      </c>
      <c r="I1458" s="9">
        <v>0.15551419999999999</v>
      </c>
      <c r="J1458" s="15"/>
      <c r="K1458" s="15"/>
      <c r="L1458" s="15"/>
      <c r="M1458" s="15"/>
      <c r="P1458" s="48">
        <v>-4.7333232240800589</v>
      </c>
      <c r="Q1458" s="68">
        <f t="shared" si="23"/>
        <v>8.7204717595091089E-3</v>
      </c>
    </row>
    <row r="1459" spans="1:17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8.8965299999999997E-2</v>
      </c>
      <c r="F1459" s="5">
        <v>0.10574600000000001</v>
      </c>
      <c r="G1459" s="5">
        <v>5.78703E-2</v>
      </c>
      <c r="H1459" s="5">
        <v>1.5774049999999999</v>
      </c>
      <c r="I1459" s="9">
        <v>0.15757869999999999</v>
      </c>
      <c r="J1459" s="15"/>
      <c r="K1459" s="15"/>
      <c r="L1459" s="15"/>
      <c r="M1459" s="15"/>
      <c r="P1459" s="48">
        <v>-5.5393618716522814</v>
      </c>
      <c r="Q1459" s="68">
        <f t="shared" si="23"/>
        <v>3.9136563799070491E-3</v>
      </c>
    </row>
    <row r="1460" spans="1:17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9.5161599999999999E-2</v>
      </c>
      <c r="F1460" s="5">
        <v>0.1198607</v>
      </c>
      <c r="G1460" s="5">
        <v>2.7246200000000002E-2</v>
      </c>
      <c r="H1460" s="5">
        <v>0.20028509999999999</v>
      </c>
      <c r="I1460" s="9">
        <v>0.25421490000000002</v>
      </c>
      <c r="J1460" s="15"/>
      <c r="K1460" s="15"/>
      <c r="L1460" s="15"/>
      <c r="M1460" s="15"/>
      <c r="P1460" s="48">
        <v>-3.0578996337980744</v>
      </c>
      <c r="Q1460" s="68">
        <f t="shared" si="23"/>
        <v>4.4877646385316286E-2</v>
      </c>
    </row>
    <row r="1461" spans="1:17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0.12898180000000001</v>
      </c>
      <c r="F1461" s="5">
        <v>0.1584546</v>
      </c>
      <c r="G1461" s="5">
        <v>4.7031700000000003E-2</v>
      </c>
      <c r="H1461" s="5">
        <v>0.40490900000000002</v>
      </c>
      <c r="I1461" s="9">
        <v>0.31152609999999997</v>
      </c>
      <c r="J1461" s="15"/>
      <c r="K1461" s="15"/>
      <c r="L1461" s="15"/>
      <c r="M1461" s="15"/>
      <c r="P1461" s="48">
        <v>-3.5488361339395951</v>
      </c>
      <c r="Q1461" s="68">
        <f t="shared" si="23"/>
        <v>2.7954181851427805E-2</v>
      </c>
    </row>
    <row r="1462" spans="1:17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0.17132610000000001</v>
      </c>
      <c r="F1462" s="5">
        <v>0.18431169999999999</v>
      </c>
      <c r="G1462" s="5">
        <v>5.4196000000000001E-2</v>
      </c>
      <c r="H1462" s="5">
        <v>0.33259460000000002</v>
      </c>
      <c r="I1462" s="9">
        <v>0.29149819999999999</v>
      </c>
      <c r="J1462" s="15"/>
      <c r="K1462" s="15"/>
      <c r="L1462" s="15"/>
      <c r="M1462" s="15"/>
      <c r="P1462" s="48">
        <v>-3.5233654146728637</v>
      </c>
      <c r="Q1462" s="68">
        <f t="shared" si="23"/>
        <v>2.8654675634517946E-2</v>
      </c>
    </row>
    <row r="1463" spans="1:17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3.5773600000000003E-2</v>
      </c>
      <c r="F1463" s="5">
        <v>1.7212499999999999E-2</v>
      </c>
      <c r="G1463" s="5">
        <v>5.7371900000000003E-2</v>
      </c>
      <c r="H1463" s="5">
        <v>2.9545689999999998</v>
      </c>
      <c r="I1463" s="9">
        <v>0.23712820000000001</v>
      </c>
      <c r="J1463" s="15"/>
      <c r="K1463" s="15"/>
      <c r="L1463" s="15"/>
      <c r="M1463" s="15"/>
      <c r="P1463" s="48">
        <v>-7.5740256153394681</v>
      </c>
      <c r="Q1463" s="68">
        <f t="shared" si="23"/>
        <v>5.1335697138943251E-4</v>
      </c>
    </row>
    <row r="1464" spans="1:17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-3.3647999999999998E-3</v>
      </c>
      <c r="F1464" s="5">
        <v>3.9152399999999997E-2</v>
      </c>
      <c r="G1464" s="5">
        <v>4.7760299999999999E-2</v>
      </c>
      <c r="H1464" s="5">
        <v>0.36060360000000002</v>
      </c>
      <c r="I1464" s="9">
        <v>0.20314989999999999</v>
      </c>
      <c r="J1464" s="15"/>
      <c r="K1464" s="15"/>
      <c r="L1464" s="15"/>
      <c r="M1464" s="15"/>
      <c r="P1464" s="48">
        <v>-3.432598557999667</v>
      </c>
      <c r="Q1464" s="68">
        <f t="shared" si="23"/>
        <v>3.1292066478078008E-2</v>
      </c>
    </row>
    <row r="1465" spans="1:17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0.30596699999999999</v>
      </c>
      <c r="F1465" s="5">
        <v>8.9963000000000001E-2</v>
      </c>
      <c r="G1465" s="5">
        <v>3.2089899999999998E-2</v>
      </c>
      <c r="H1465" s="5">
        <v>0.79700720000000003</v>
      </c>
      <c r="I1465" s="9">
        <v>0.18374289999999999</v>
      </c>
      <c r="J1465" s="15"/>
      <c r="K1465" s="15"/>
      <c r="L1465" s="15"/>
      <c r="M1465" s="15"/>
      <c r="P1465" s="48">
        <v>-3.9604200208939053</v>
      </c>
      <c r="Q1465" s="68">
        <f t="shared" si="23"/>
        <v>1.8698801367139205E-2</v>
      </c>
    </row>
    <row r="1466" spans="1:17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0.17504459999999999</v>
      </c>
      <c r="F1466" s="5">
        <v>0.17139480000000001</v>
      </c>
      <c r="G1466" s="5">
        <v>4.08537E-2</v>
      </c>
      <c r="H1466" s="5">
        <v>0.6066066</v>
      </c>
      <c r="I1466" s="9">
        <v>0.16382969999999999</v>
      </c>
      <c r="J1466" s="15"/>
      <c r="K1466" s="15"/>
      <c r="L1466" s="15"/>
      <c r="M1466" s="15"/>
      <c r="P1466" s="48">
        <v>-3.9120994518028285</v>
      </c>
      <c r="Q1466" s="68">
        <f t="shared" si="23"/>
        <v>1.960637363384634E-2</v>
      </c>
    </row>
    <row r="1467" spans="1:17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0.1926197</v>
      </c>
      <c r="F1467" s="5">
        <v>0.1369998</v>
      </c>
      <c r="G1467" s="5">
        <v>3.5041700000000002E-2</v>
      </c>
      <c r="H1467" s="5">
        <v>0.27615390000000001</v>
      </c>
      <c r="I1467" s="9">
        <v>0.1452532</v>
      </c>
      <c r="J1467" s="15"/>
      <c r="K1467" s="15"/>
      <c r="L1467" s="15"/>
      <c r="M1467" s="15"/>
      <c r="P1467" s="48">
        <v>-3.2932205721666317</v>
      </c>
      <c r="Q1467" s="68">
        <f t="shared" si="23"/>
        <v>3.5804497199572453E-2</v>
      </c>
    </row>
    <row r="1468" spans="1:17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0.1230319</v>
      </c>
      <c r="F1468" s="5">
        <v>5.9874700000000003E-2</v>
      </c>
      <c r="G1468" s="5">
        <v>4.5137900000000002E-2</v>
      </c>
      <c r="H1468" s="5">
        <v>0.32176969999999999</v>
      </c>
      <c r="I1468" s="9">
        <v>0.1763747</v>
      </c>
      <c r="J1468" s="15"/>
      <c r="K1468" s="15"/>
      <c r="L1468" s="15"/>
      <c r="M1468" s="15"/>
      <c r="P1468" s="48">
        <v>-3.3440821059744437</v>
      </c>
      <c r="Q1468" s="68">
        <f t="shared" si="23"/>
        <v>3.4089488635364727E-2</v>
      </c>
    </row>
    <row r="1469" spans="1:17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7.3428999999999994E-2</v>
      </c>
      <c r="F1469" s="5">
        <v>2.0519099999999998E-2</v>
      </c>
      <c r="G1469" s="5">
        <v>4.5816299999999997E-2</v>
      </c>
      <c r="H1469" s="5">
        <v>0.33842410000000001</v>
      </c>
      <c r="I1469" s="9">
        <v>0.15598670000000001</v>
      </c>
      <c r="J1469" s="15"/>
      <c r="K1469" s="15"/>
      <c r="L1469" s="15"/>
      <c r="M1469" s="15"/>
      <c r="P1469" s="48">
        <v>-3.3520151860615308</v>
      </c>
      <c r="Q1469" s="68">
        <f t="shared" si="23"/>
        <v>3.3829236255710569E-2</v>
      </c>
    </row>
    <row r="1470" spans="1:17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0.10728939999999999</v>
      </c>
      <c r="F1470" s="5">
        <v>4.2527500000000003E-2</v>
      </c>
      <c r="G1470" s="5">
        <v>2.1659999999999999E-2</v>
      </c>
      <c r="H1470" s="5">
        <v>1.013609</v>
      </c>
      <c r="I1470" s="9">
        <v>0.14080129999999999</v>
      </c>
      <c r="J1470" s="15"/>
      <c r="K1470" s="15"/>
      <c r="L1470" s="15"/>
      <c r="M1470" s="15"/>
      <c r="P1470" s="48">
        <v>-4.2621361957670851</v>
      </c>
      <c r="Q1470" s="68">
        <f t="shared" si="23"/>
        <v>1.389633710921165E-2</v>
      </c>
    </row>
    <row r="1471" spans="1:17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0.18353839999999999</v>
      </c>
      <c r="F1471" s="5">
        <v>0.3734188</v>
      </c>
      <c r="G1471" s="5">
        <v>6.6791199999999995E-2</v>
      </c>
      <c r="H1471" s="5">
        <v>9.3119449999999997</v>
      </c>
      <c r="I1471" s="9">
        <v>0.5340009</v>
      </c>
      <c r="J1471" s="15"/>
      <c r="K1471" s="15"/>
      <c r="L1471" s="15"/>
      <c r="M1471" s="15"/>
      <c r="P1471" s="48">
        <v>-18.053149493943135</v>
      </c>
      <c r="Q1471" s="68">
        <f t="shared" si="23"/>
        <v>1.4441649071356056E-8</v>
      </c>
    </row>
    <row r="1472" spans="1:17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0.23874680000000001</v>
      </c>
      <c r="F1472" s="5">
        <v>0.40074549999999998</v>
      </c>
      <c r="G1472" s="5">
        <v>7.3288699999999998E-2</v>
      </c>
      <c r="H1472" s="5">
        <v>7.0470079999999999</v>
      </c>
      <c r="I1472" s="9">
        <v>0.57328100000000004</v>
      </c>
      <c r="J1472" s="15"/>
      <c r="K1472" s="15"/>
      <c r="L1472" s="15"/>
      <c r="M1472" s="15"/>
      <c r="P1472" s="48">
        <v>-14.488252439495655</v>
      </c>
      <c r="Q1472" s="68">
        <f t="shared" si="23"/>
        <v>5.1030719480792973E-7</v>
      </c>
    </row>
    <row r="1473" spans="1:17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0.2197654</v>
      </c>
      <c r="F1473" s="5">
        <v>0.40558860000000002</v>
      </c>
      <c r="G1473" s="5">
        <v>8.04343E-2</v>
      </c>
      <c r="H1473" s="5">
        <v>10.75517</v>
      </c>
      <c r="I1473" s="9">
        <v>0.53564979999999995</v>
      </c>
      <c r="J1473" s="15"/>
      <c r="K1473" s="15"/>
      <c r="L1473" s="15"/>
      <c r="M1473" s="15"/>
      <c r="P1473" s="48">
        <v>-20.492933448226669</v>
      </c>
      <c r="Q1473" s="68">
        <f t="shared" si="23"/>
        <v>1.2590184223245097E-9</v>
      </c>
    </row>
    <row r="1474" spans="1:17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0.18685640000000001</v>
      </c>
      <c r="F1474" s="5">
        <v>0.47088629999999998</v>
      </c>
      <c r="G1474" s="5">
        <v>9.3429999999999999E-2</v>
      </c>
      <c r="H1474" s="5">
        <v>18.914529999999999</v>
      </c>
      <c r="I1474" s="9">
        <v>0.57070419999999999</v>
      </c>
      <c r="J1474" s="15"/>
      <c r="K1474" s="15"/>
      <c r="L1474" s="15"/>
      <c r="M1474" s="15"/>
      <c r="P1474" s="48">
        <v>-33.686428562381018</v>
      </c>
      <c r="Q1474" s="68">
        <f t="shared" si="23"/>
        <v>2.3451464044006977E-15</v>
      </c>
    </row>
    <row r="1475" spans="1:17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0.19791909999999999</v>
      </c>
      <c r="F1475" s="5">
        <v>0.48913810000000002</v>
      </c>
      <c r="G1475" s="5">
        <v>8.9363999999999999E-2</v>
      </c>
      <c r="H1475" s="5">
        <v>27.542770000000001</v>
      </c>
      <c r="I1475" s="9">
        <v>0.57048209999999999</v>
      </c>
      <c r="J1475" s="15"/>
      <c r="K1475" s="15"/>
      <c r="L1475" s="15"/>
      <c r="M1475" s="15"/>
      <c r="P1475" s="48">
        <v>-47.425883424527619</v>
      </c>
      <c r="Q1475" s="68">
        <f t="shared" ref="Q1475:Q1538" si="24">logistic(P1475)</f>
        <v>2.5304661337235818E-21</v>
      </c>
    </row>
    <row r="1476" spans="1:17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0.1870203</v>
      </c>
      <c r="F1476" s="5">
        <v>0.49645109999999998</v>
      </c>
      <c r="G1476" s="5">
        <v>7.7915399999999996E-2</v>
      </c>
      <c r="H1476" s="5">
        <v>17.55969</v>
      </c>
      <c r="I1476" s="9">
        <v>0.50274649999999999</v>
      </c>
      <c r="J1476" s="15"/>
      <c r="K1476" s="15"/>
      <c r="L1476" s="15"/>
      <c r="M1476" s="15"/>
      <c r="P1476" s="48">
        <v>-31.482484192198736</v>
      </c>
      <c r="Q1476" s="68">
        <f t="shared" si="24"/>
        <v>2.1248625325473066E-14</v>
      </c>
    </row>
    <row r="1477" spans="1:17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0.16782649999999999</v>
      </c>
      <c r="F1477" s="5">
        <v>0.50296529999999995</v>
      </c>
      <c r="G1477" s="5">
        <v>7.3828900000000003E-2</v>
      </c>
      <c r="H1477" s="5">
        <v>14.154170000000001</v>
      </c>
      <c r="I1477" s="9">
        <v>0.54501940000000004</v>
      </c>
      <c r="J1477" s="15"/>
      <c r="K1477" s="15"/>
      <c r="L1477" s="15"/>
      <c r="M1477" s="15"/>
      <c r="P1477" s="48">
        <v>-26.014017558274336</v>
      </c>
      <c r="Q1477" s="68">
        <f t="shared" si="24"/>
        <v>5.0379716851026605E-12</v>
      </c>
    </row>
    <row r="1478" spans="1:17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0.14929310000000001</v>
      </c>
      <c r="F1478" s="5">
        <v>0.55329660000000003</v>
      </c>
      <c r="G1478" s="5">
        <v>7.48973E-2</v>
      </c>
      <c r="H1478" s="5">
        <v>4.7817800000000004</v>
      </c>
      <c r="I1478" s="9">
        <v>0.47590369999999999</v>
      </c>
      <c r="J1478" s="15"/>
      <c r="K1478" s="15"/>
      <c r="L1478" s="15"/>
      <c r="M1478" s="15"/>
      <c r="P1478" s="48">
        <v>-11.210501281993132</v>
      </c>
      <c r="Q1478" s="68">
        <f t="shared" si="24"/>
        <v>1.3531167723607763E-5</v>
      </c>
    </row>
    <row r="1479" spans="1:17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0.13180710000000001</v>
      </c>
      <c r="F1479" s="5">
        <v>0.59694449999999999</v>
      </c>
      <c r="G1479" s="5">
        <v>7.84305E-2</v>
      </c>
      <c r="H1479" s="5">
        <v>6.7333920000000003</v>
      </c>
      <c r="I1479" s="9">
        <v>0.46682170000000001</v>
      </c>
      <c r="J1479" s="15"/>
      <c r="K1479" s="15"/>
      <c r="L1479" s="15"/>
      <c r="M1479" s="15"/>
      <c r="P1479" s="48">
        <v>-14.425174693121393</v>
      </c>
      <c r="Q1479" s="68">
        <f t="shared" si="24"/>
        <v>5.4353309675021386E-7</v>
      </c>
    </row>
    <row r="1480" spans="1:17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0.1213902</v>
      </c>
      <c r="F1480" s="5">
        <v>0.65804339999999995</v>
      </c>
      <c r="G1480" s="5">
        <v>7.2194499999999995E-2</v>
      </c>
      <c r="H1480" s="5">
        <v>6.1687620000000001</v>
      </c>
      <c r="I1480" s="9">
        <v>0.47319929999999999</v>
      </c>
      <c r="J1480" s="15"/>
      <c r="K1480" s="15"/>
      <c r="L1480" s="15"/>
      <c r="M1480" s="15"/>
      <c r="P1480" s="48">
        <v>-13.564706761987066</v>
      </c>
      <c r="Q1480" s="68">
        <f t="shared" si="24"/>
        <v>1.285056274688405E-6</v>
      </c>
    </row>
    <row r="1481" spans="1:17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0.23379720000000001</v>
      </c>
      <c r="F1481" s="5">
        <v>0.1152393</v>
      </c>
      <c r="G1481" s="5">
        <v>4.6764800000000002E-2</v>
      </c>
      <c r="H1481" s="5">
        <v>3.22</v>
      </c>
      <c r="I1481" s="9">
        <v>0.17568619999999999</v>
      </c>
      <c r="J1481" s="15"/>
      <c r="K1481" s="15"/>
      <c r="L1481" s="15"/>
      <c r="M1481" s="15"/>
      <c r="P1481" s="48">
        <v>-8.0107173897886597</v>
      </c>
      <c r="Q1481" s="68">
        <f t="shared" si="24"/>
        <v>3.3177642941350209E-4</v>
      </c>
    </row>
    <row r="1482" spans="1:17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0.21476310000000001</v>
      </c>
      <c r="F1482" s="5">
        <v>0.1369022</v>
      </c>
      <c r="G1482" s="5">
        <v>4.8189599999999999E-2</v>
      </c>
      <c r="H1482" s="5">
        <v>2.9532829999999999</v>
      </c>
      <c r="I1482" s="9">
        <v>0.1475805</v>
      </c>
      <c r="J1482" s="15"/>
      <c r="K1482" s="15"/>
      <c r="L1482" s="15"/>
      <c r="M1482" s="15"/>
      <c r="P1482" s="48">
        <v>-7.6538803262949875</v>
      </c>
      <c r="Q1482" s="68">
        <f t="shared" si="24"/>
        <v>4.7397574218712709E-4</v>
      </c>
    </row>
    <row r="1483" spans="1:17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0.23664959999999999</v>
      </c>
      <c r="F1483" s="5">
        <v>-2.5876900000000001E-2</v>
      </c>
      <c r="G1483" s="5">
        <v>1.4050200000000001E-2</v>
      </c>
      <c r="H1483" s="5">
        <v>1.698472</v>
      </c>
      <c r="I1483" s="9">
        <v>0.20013130000000001</v>
      </c>
      <c r="J1483" s="15"/>
      <c r="K1483" s="15"/>
      <c r="L1483" s="15"/>
      <c r="M1483" s="15"/>
      <c r="P1483" s="48">
        <v>-5.1028206014576547</v>
      </c>
      <c r="Q1483" s="68">
        <f t="shared" si="24"/>
        <v>6.0428364296326127E-3</v>
      </c>
    </row>
    <row r="1484" spans="1:17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0.215915</v>
      </c>
      <c r="F1484" s="5">
        <v>-0.20815120000000001</v>
      </c>
      <c r="G1484" s="5">
        <v>3.3295999999999999E-2</v>
      </c>
      <c r="H1484" s="5">
        <v>2.420064</v>
      </c>
      <c r="I1484" s="9">
        <v>0.1534179</v>
      </c>
      <c r="J1484" s="15"/>
      <c r="K1484" s="15"/>
      <c r="L1484" s="15"/>
      <c r="M1484" s="15"/>
      <c r="P1484" s="48">
        <v>-6.1792021830498296</v>
      </c>
      <c r="Q1484" s="68">
        <f t="shared" si="24"/>
        <v>2.0677956973742724E-3</v>
      </c>
    </row>
    <row r="1485" spans="1:17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0.16255339999999999</v>
      </c>
      <c r="F1485" s="5">
        <v>-0.44794929999999999</v>
      </c>
      <c r="G1485" s="5">
        <v>2.54367E-2</v>
      </c>
      <c r="H1485" s="5">
        <v>1.363785</v>
      </c>
      <c r="I1485" s="9">
        <v>0.1486796</v>
      </c>
      <c r="J1485" s="15"/>
      <c r="K1485" s="15"/>
      <c r="L1485" s="15"/>
      <c r="M1485" s="15"/>
      <c r="P1485" s="48">
        <v>-4.1094357324921047</v>
      </c>
      <c r="Q1485" s="68">
        <f t="shared" si="24"/>
        <v>1.6151869694550326E-2</v>
      </c>
    </row>
    <row r="1486" spans="1:17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0.1854124</v>
      </c>
      <c r="F1486" s="5">
        <v>0.60753710000000005</v>
      </c>
      <c r="G1486" s="5">
        <v>6.2825800000000001E-2</v>
      </c>
      <c r="H1486" s="5">
        <v>2.0745779999999998</v>
      </c>
      <c r="I1486" s="9">
        <v>0.41908909999999999</v>
      </c>
      <c r="J1486" s="15"/>
      <c r="K1486" s="15"/>
      <c r="L1486" s="15"/>
      <c r="M1486" s="15"/>
      <c r="P1486" s="48">
        <v>-6.8988760056142366</v>
      </c>
      <c r="Q1486" s="68">
        <f t="shared" si="24"/>
        <v>1.0079019198443711E-3</v>
      </c>
    </row>
    <row r="1487" spans="1:17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0.20234659999999999</v>
      </c>
      <c r="F1487" s="5">
        <v>0.59496519999999997</v>
      </c>
      <c r="G1487" s="5">
        <v>6.6884600000000002E-2</v>
      </c>
      <c r="H1487" s="5">
        <v>2.5504009999999999</v>
      </c>
      <c r="I1487" s="9">
        <v>0.41491299999999998</v>
      </c>
      <c r="J1487" s="15"/>
      <c r="K1487" s="15"/>
      <c r="L1487" s="15"/>
      <c r="M1487" s="15"/>
      <c r="P1487" s="48">
        <v>-7.6669006365934269</v>
      </c>
      <c r="Q1487" s="68">
        <f t="shared" si="24"/>
        <v>4.6784730185712E-4</v>
      </c>
    </row>
    <row r="1488" spans="1:17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0.1923067</v>
      </c>
      <c r="F1488" s="5">
        <v>0.55705590000000005</v>
      </c>
      <c r="G1488" s="5">
        <v>8.5747599999999993E-2</v>
      </c>
      <c r="H1488" s="5">
        <v>2.1751740000000002</v>
      </c>
      <c r="I1488" s="9">
        <v>0.38974039999999999</v>
      </c>
      <c r="J1488" s="15"/>
      <c r="K1488" s="15"/>
      <c r="L1488" s="15"/>
      <c r="M1488" s="15"/>
      <c r="P1488" s="48">
        <v>-7.1844678951464456</v>
      </c>
      <c r="Q1488" s="68">
        <f t="shared" si="24"/>
        <v>7.5769783968121572E-4</v>
      </c>
    </row>
    <row r="1489" spans="1:17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0.17916899999999999</v>
      </c>
      <c r="F1489" s="5">
        <v>0.55710360000000003</v>
      </c>
      <c r="G1489" s="5">
        <v>8.1701099999999999E-2</v>
      </c>
      <c r="H1489" s="5">
        <v>2.1807859999999999</v>
      </c>
      <c r="I1489" s="9">
        <v>0.34889530000000002</v>
      </c>
      <c r="J1489" s="15"/>
      <c r="K1489" s="15"/>
      <c r="L1489" s="15"/>
      <c r="M1489" s="15"/>
      <c r="P1489" s="48">
        <v>-7.1918691694227377</v>
      </c>
      <c r="Q1489" s="68">
        <f t="shared" si="24"/>
        <v>7.5211481419547137E-4</v>
      </c>
    </row>
    <row r="1490" spans="1:17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0.2298375</v>
      </c>
      <c r="F1490" s="5">
        <v>0.50252140000000001</v>
      </c>
      <c r="G1490" s="5">
        <v>7.6724000000000001E-2</v>
      </c>
      <c r="H1490" s="5">
        <v>2.9007000000000001</v>
      </c>
      <c r="I1490" s="9">
        <v>0.51492910000000003</v>
      </c>
      <c r="J1490" s="15"/>
      <c r="K1490" s="15"/>
      <c r="L1490" s="15"/>
      <c r="M1490" s="15"/>
      <c r="P1490" s="48">
        <v>-8.0960501634432926</v>
      </c>
      <c r="Q1490" s="68">
        <f t="shared" si="24"/>
        <v>3.0464760052860521E-4</v>
      </c>
    </row>
    <row r="1491" spans="1:17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0.26622020000000002</v>
      </c>
      <c r="F1491" s="5">
        <v>0.5258891</v>
      </c>
      <c r="G1491" s="5">
        <v>8.8365299999999994E-2</v>
      </c>
      <c r="H1491" s="5">
        <v>3.05647</v>
      </c>
      <c r="I1491" s="9">
        <v>0.50330810000000004</v>
      </c>
      <c r="J1491" s="15"/>
      <c r="K1491" s="15"/>
      <c r="L1491" s="15"/>
      <c r="M1491" s="15"/>
      <c r="P1491" s="48">
        <v>-8.4635053649485847</v>
      </c>
      <c r="Q1491" s="68">
        <f t="shared" si="24"/>
        <v>2.1098650714426094E-4</v>
      </c>
    </row>
    <row r="1492" spans="1:17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0.1978337</v>
      </c>
      <c r="F1492" s="5">
        <v>0.54735040000000001</v>
      </c>
      <c r="G1492" s="5">
        <v>7.9312300000000002E-2</v>
      </c>
      <c r="H1492" s="5">
        <v>3.0364140000000002</v>
      </c>
      <c r="I1492" s="9">
        <v>0.5133626</v>
      </c>
      <c r="J1492" s="15"/>
      <c r="K1492" s="15"/>
      <c r="L1492" s="15"/>
      <c r="M1492" s="15"/>
      <c r="P1492" s="48">
        <v>-8.4124421634781577</v>
      </c>
      <c r="Q1492" s="68">
        <f t="shared" si="24"/>
        <v>2.2203751016842214E-4</v>
      </c>
    </row>
    <row r="1493" spans="1:17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0.25537500000000002</v>
      </c>
      <c r="F1493" s="5">
        <v>0.57429589999999997</v>
      </c>
      <c r="G1493" s="5">
        <v>6.0458600000000001E-2</v>
      </c>
      <c r="H1493" s="5">
        <v>3.4672909999999999</v>
      </c>
      <c r="I1493" s="9">
        <v>0.56347659999999999</v>
      </c>
      <c r="J1493" s="15"/>
      <c r="K1493" s="15"/>
      <c r="L1493" s="15"/>
      <c r="M1493" s="15"/>
      <c r="P1493" s="48">
        <v>-8.9325498913844079</v>
      </c>
      <c r="Q1493" s="68">
        <f t="shared" si="24"/>
        <v>1.3200352863837754E-4</v>
      </c>
    </row>
    <row r="1494" spans="1:17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-5.47302E-2</v>
      </c>
      <c r="F1494" s="5">
        <v>-4.28867E-2</v>
      </c>
      <c r="G1494" s="5">
        <v>4.2929500000000002E-2</v>
      </c>
      <c r="H1494" s="5">
        <v>0.52107999999999999</v>
      </c>
      <c r="I1494" s="9">
        <v>0.11969920000000001</v>
      </c>
      <c r="J1494" s="15"/>
      <c r="K1494" s="15"/>
      <c r="L1494" s="15"/>
      <c r="M1494" s="15"/>
      <c r="P1494" s="48">
        <v>-3.6034057249797642</v>
      </c>
      <c r="Q1494" s="68">
        <f t="shared" si="24"/>
        <v>2.6508962756992705E-2</v>
      </c>
    </row>
    <row r="1495" spans="1:17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-2.39504E-2</v>
      </c>
      <c r="F1495" s="5">
        <v>-4.6770300000000001E-2</v>
      </c>
      <c r="G1495" s="5">
        <v>5.35208E-2</v>
      </c>
      <c r="H1495" s="5">
        <v>0.81312640000000003</v>
      </c>
      <c r="I1495" s="9">
        <v>0.120366</v>
      </c>
      <c r="J1495" s="15"/>
      <c r="K1495" s="15"/>
      <c r="L1495" s="15"/>
      <c r="M1495" s="15"/>
      <c r="P1495" s="48">
        <v>-4.1347135718228216</v>
      </c>
      <c r="Q1495" s="68">
        <f t="shared" si="24"/>
        <v>1.5755054316756036E-2</v>
      </c>
    </row>
    <row r="1496" spans="1:17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-3.2894800000000002E-2</v>
      </c>
      <c r="F1496" s="5">
        <v>-5.1886500000000002E-2</v>
      </c>
      <c r="G1496" s="5">
        <v>5.1035499999999998E-2</v>
      </c>
      <c r="H1496" s="5">
        <v>0.71327450000000003</v>
      </c>
      <c r="I1496" s="9">
        <v>0.1075827</v>
      </c>
      <c r="J1496" s="15"/>
      <c r="K1496" s="15"/>
      <c r="L1496" s="15"/>
      <c r="M1496" s="15"/>
      <c r="P1496" s="48">
        <v>-3.9598999731995033</v>
      </c>
      <c r="Q1496" s="68">
        <f t="shared" si="24"/>
        <v>1.8708346192363032E-2</v>
      </c>
    </row>
    <row r="1497" spans="1:17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-8.0850599999999995E-2</v>
      </c>
      <c r="F1497" s="5">
        <v>-3.1018899999999999E-2</v>
      </c>
      <c r="G1497" s="5">
        <v>3.9364900000000001E-2</v>
      </c>
      <c r="H1497" s="5">
        <v>0.60669139999999999</v>
      </c>
      <c r="I1497" s="9">
        <v>0.124602</v>
      </c>
      <c r="J1497" s="15"/>
      <c r="K1497" s="15"/>
      <c r="L1497" s="15"/>
      <c r="M1497" s="15"/>
      <c r="P1497" s="48">
        <v>-3.7363637287860838</v>
      </c>
      <c r="Q1497" s="68">
        <f t="shared" si="24"/>
        <v>2.3285495683591485E-2</v>
      </c>
    </row>
    <row r="1498" spans="1:17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5.2970000000000003E-4</v>
      </c>
      <c r="F1498" s="5">
        <v>-2.80013E-2</v>
      </c>
      <c r="G1498" s="5">
        <v>4.6283900000000003E-2</v>
      </c>
      <c r="H1498" s="5">
        <v>0.98051889999999997</v>
      </c>
      <c r="I1498" s="9">
        <v>0.13842199999999999</v>
      </c>
      <c r="J1498" s="15"/>
      <c r="K1498" s="15"/>
      <c r="L1498" s="15"/>
      <c r="M1498" s="15"/>
      <c r="P1498" s="48">
        <v>-4.349536814283689</v>
      </c>
      <c r="Q1498" s="68">
        <f t="shared" si="24"/>
        <v>1.2748177647345831E-2</v>
      </c>
    </row>
    <row r="1499" spans="1:17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-8.7276000000000003E-3</v>
      </c>
      <c r="F1499" s="5">
        <v>-1.2266600000000001E-2</v>
      </c>
      <c r="G1499" s="5">
        <v>5.6019699999999999E-2</v>
      </c>
      <c r="H1499" s="5">
        <v>1.652666</v>
      </c>
      <c r="I1499" s="9">
        <v>0.1523312</v>
      </c>
      <c r="J1499" s="15"/>
      <c r="K1499" s="15"/>
      <c r="L1499" s="15"/>
      <c r="M1499" s="15"/>
      <c r="P1499" s="48">
        <v>-5.5166366359407313</v>
      </c>
      <c r="Q1499" s="68">
        <f t="shared" si="24"/>
        <v>4.0032532988944595E-3</v>
      </c>
    </row>
    <row r="1500" spans="1:17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5.4248999999999999E-2</v>
      </c>
      <c r="F1500" s="5">
        <v>0.22241620000000001</v>
      </c>
      <c r="G1500" s="5">
        <v>1.17074E-2</v>
      </c>
      <c r="H1500" s="5">
        <v>0.8099847</v>
      </c>
      <c r="I1500" s="9">
        <v>0.12309870000000001</v>
      </c>
      <c r="J1500" s="15"/>
      <c r="K1500" s="15"/>
      <c r="L1500" s="15"/>
      <c r="M1500" s="15"/>
      <c r="P1500" s="48">
        <v>-4.1525435876138612</v>
      </c>
      <c r="Q1500" s="68">
        <f t="shared" si="24"/>
        <v>1.5480941227334333E-2</v>
      </c>
    </row>
    <row r="1501" spans="1:17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0.1883368</v>
      </c>
      <c r="F1501" s="5">
        <v>0.24194740000000001</v>
      </c>
      <c r="G1501" s="5">
        <v>6.7704000000000002E-3</v>
      </c>
      <c r="H1501" s="5">
        <v>1.1587149999999999</v>
      </c>
      <c r="I1501" s="9">
        <v>0.14578260000000001</v>
      </c>
      <c r="J1501" s="15"/>
      <c r="K1501" s="15"/>
      <c r="L1501" s="15"/>
      <c r="M1501" s="15"/>
      <c r="P1501" s="48">
        <v>-4.6275614338815965</v>
      </c>
      <c r="Q1501" s="68">
        <f t="shared" si="24"/>
        <v>9.6838811890141395E-3</v>
      </c>
    </row>
    <row r="1502" spans="1:17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0.1230735</v>
      </c>
      <c r="F1502" s="5">
        <v>0.3126796</v>
      </c>
      <c r="G1502" s="5">
        <v>1.5757299999999998E-2</v>
      </c>
      <c r="H1502" s="5">
        <v>1.7591190000000001</v>
      </c>
      <c r="I1502" s="9">
        <v>0.16277420000000001</v>
      </c>
      <c r="J1502" s="15"/>
      <c r="K1502" s="15"/>
      <c r="L1502" s="15"/>
      <c r="M1502" s="15"/>
      <c r="P1502" s="48">
        <v>-5.7756076205364897</v>
      </c>
      <c r="Q1502" s="68">
        <f t="shared" si="24"/>
        <v>3.0927174825895101E-3</v>
      </c>
    </row>
    <row r="1503" spans="1:17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0.32000840000000003</v>
      </c>
      <c r="F1503" s="5">
        <v>0.2492143</v>
      </c>
      <c r="G1503" s="5">
        <v>7.99179E-2</v>
      </c>
      <c r="H1503" s="5">
        <v>5.5910580000000003</v>
      </c>
      <c r="I1503" s="9">
        <v>0.3006819</v>
      </c>
      <c r="J1503" s="15"/>
      <c r="K1503" s="15"/>
      <c r="L1503" s="15"/>
      <c r="M1503" s="15"/>
      <c r="P1503" s="48">
        <v>-12.13602233668259</v>
      </c>
      <c r="Q1503" s="68">
        <f t="shared" si="24"/>
        <v>5.3627819367262209E-6</v>
      </c>
    </row>
    <row r="1504" spans="1:17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0.3118899</v>
      </c>
      <c r="F1504" s="5">
        <v>0.29249550000000002</v>
      </c>
      <c r="G1504" s="5">
        <v>7.5550699999999998E-2</v>
      </c>
      <c r="H1504" s="5">
        <v>6.487215</v>
      </c>
      <c r="I1504" s="9">
        <v>0.30729469999999998</v>
      </c>
      <c r="J1504" s="15"/>
      <c r="K1504" s="15"/>
      <c r="L1504" s="15"/>
      <c r="M1504" s="15"/>
      <c r="P1504" s="48">
        <v>-13.591394774418299</v>
      </c>
      <c r="Q1504" s="68">
        <f t="shared" si="24"/>
        <v>1.2512143157141813E-6</v>
      </c>
    </row>
    <row r="1505" spans="1:17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0.2936299</v>
      </c>
      <c r="F1505" s="5">
        <v>0.3106525</v>
      </c>
      <c r="G1505" s="5">
        <v>8.8937500000000003E-2</v>
      </c>
      <c r="H1505" s="5">
        <v>7.3001389999999997</v>
      </c>
      <c r="I1505" s="9">
        <v>0.30009479999999999</v>
      </c>
      <c r="J1505" s="15"/>
      <c r="K1505" s="15"/>
      <c r="L1505" s="15"/>
      <c r="M1505" s="15"/>
      <c r="P1505" s="48">
        <v>-15.032374520272723</v>
      </c>
      <c r="Q1505" s="68">
        <f t="shared" si="24"/>
        <v>2.9615738541956873E-7</v>
      </c>
    </row>
    <row r="1506" spans="1:17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0.18560750000000001</v>
      </c>
      <c r="F1506" s="5">
        <v>0.33977010000000002</v>
      </c>
      <c r="G1506" s="5">
        <v>7.0686100000000002E-2</v>
      </c>
      <c r="H1506" s="5">
        <v>4.5885670000000003</v>
      </c>
      <c r="I1506" s="9">
        <v>0.27576040000000002</v>
      </c>
      <c r="J1506" s="15"/>
      <c r="K1506" s="15"/>
      <c r="L1506" s="15"/>
      <c r="M1506" s="15"/>
      <c r="P1506" s="48">
        <v>-10.667425637756299</v>
      </c>
      <c r="Q1506" s="68">
        <f t="shared" si="24"/>
        <v>2.3290874443332657E-5</v>
      </c>
    </row>
    <row r="1507" spans="1:17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0.17823120000000001</v>
      </c>
      <c r="F1507" s="5">
        <v>0.38664730000000003</v>
      </c>
      <c r="G1507" s="5">
        <v>7.3783699999999994E-2</v>
      </c>
      <c r="H1507" s="5">
        <v>3.2844869999999999</v>
      </c>
      <c r="I1507" s="9">
        <v>0.27848479999999998</v>
      </c>
      <c r="J1507" s="15"/>
      <c r="K1507" s="15"/>
      <c r="L1507" s="15"/>
      <c r="M1507" s="15"/>
      <c r="P1507" s="48">
        <v>-8.6835619588651607</v>
      </c>
      <c r="Q1507" s="68">
        <f t="shared" si="24"/>
        <v>1.6931811226153832E-4</v>
      </c>
    </row>
    <row r="1508" spans="1:17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0.1155403</v>
      </c>
      <c r="F1508" s="5">
        <v>0.40773789999999999</v>
      </c>
      <c r="G1508" s="5">
        <v>5.4752799999999997E-2</v>
      </c>
      <c r="H1508" s="5">
        <v>2.3190430000000002</v>
      </c>
      <c r="I1508" s="9">
        <v>0.26269700000000001</v>
      </c>
      <c r="J1508" s="15"/>
      <c r="K1508" s="15"/>
      <c r="L1508" s="15"/>
      <c r="M1508" s="15"/>
      <c r="P1508" s="48">
        <v>-7.0592388482179214</v>
      </c>
      <c r="Q1508" s="68">
        <f t="shared" si="24"/>
        <v>8.5869401416472312E-4</v>
      </c>
    </row>
    <row r="1509" spans="1:17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0.21632009999999999</v>
      </c>
      <c r="F1509" s="5">
        <v>0.46729559999999998</v>
      </c>
      <c r="G1509" s="5">
        <v>4.9204499999999998E-2</v>
      </c>
      <c r="H1509" s="5">
        <v>3.6727949999999998</v>
      </c>
      <c r="I1509" s="9">
        <v>0.28157310000000002</v>
      </c>
      <c r="J1509" s="15"/>
      <c r="K1509" s="15"/>
      <c r="L1509" s="15"/>
      <c r="M1509" s="15"/>
      <c r="P1509" s="48">
        <v>-9.2053225051428171</v>
      </c>
      <c r="Q1509" s="68">
        <f t="shared" si="24"/>
        <v>1.0049294789356567E-4</v>
      </c>
    </row>
    <row r="1510" spans="1:17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0.27642080000000002</v>
      </c>
      <c r="F1510" s="5">
        <v>0.40121560000000001</v>
      </c>
      <c r="G1510" s="5">
        <v>5.1646400000000002E-2</v>
      </c>
      <c r="H1510" s="5">
        <v>3.1178050000000002</v>
      </c>
      <c r="I1510" s="9">
        <v>0.33085629999999999</v>
      </c>
      <c r="J1510" s="15"/>
      <c r="K1510" s="15"/>
      <c r="L1510" s="15"/>
      <c r="M1510" s="15"/>
      <c r="P1510" s="48">
        <v>-8.188899001398612</v>
      </c>
      <c r="Q1510" s="68">
        <f t="shared" si="24"/>
        <v>2.7764237804299891E-4</v>
      </c>
    </row>
    <row r="1511" spans="1:17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0.32193709999999998</v>
      </c>
      <c r="F1511" s="5">
        <v>0.424122</v>
      </c>
      <c r="G1511" s="5">
        <v>5.7917000000000003E-2</v>
      </c>
      <c r="H1511" s="5">
        <v>3.9416769999999999</v>
      </c>
      <c r="I1511" s="9">
        <v>0.3443734</v>
      </c>
      <c r="J1511" s="15"/>
      <c r="K1511" s="15"/>
      <c r="L1511" s="15"/>
      <c r="M1511" s="15"/>
      <c r="P1511" s="48">
        <v>-9.558040819160702</v>
      </c>
      <c r="Q1511" s="68">
        <f t="shared" si="24"/>
        <v>7.0626053788587704E-5</v>
      </c>
    </row>
    <row r="1512" spans="1:17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0.30991790000000002</v>
      </c>
      <c r="F1512" s="5">
        <v>0.43200060000000001</v>
      </c>
      <c r="G1512" s="5">
        <v>6.0513600000000001E-2</v>
      </c>
      <c r="H1512" s="5">
        <v>4.5490589999999997</v>
      </c>
      <c r="I1512" s="9">
        <v>0.33410790000000001</v>
      </c>
      <c r="J1512" s="15"/>
      <c r="K1512" s="15"/>
      <c r="L1512" s="15"/>
      <c r="M1512" s="15"/>
      <c r="P1512" s="48">
        <v>-10.569527895353783</v>
      </c>
      <c r="Q1512" s="68">
        <f t="shared" si="24"/>
        <v>2.5686279455189669E-5</v>
      </c>
    </row>
    <row r="1513" spans="1:17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1.90349E-2</v>
      </c>
      <c r="F1513" s="5">
        <v>0.208702</v>
      </c>
      <c r="G1513" s="5">
        <v>4.4789900000000001E-2</v>
      </c>
      <c r="H1513" s="5">
        <v>0.38747799999999999</v>
      </c>
      <c r="I1513" s="9">
        <v>0.41008139999999998</v>
      </c>
      <c r="J1513" s="15"/>
      <c r="K1513" s="15"/>
      <c r="L1513" s="15"/>
      <c r="M1513" s="15"/>
      <c r="P1513" s="48">
        <v>-3.56067138501842</v>
      </c>
      <c r="Q1513" s="68">
        <f t="shared" si="24"/>
        <v>2.7634376003298888E-2</v>
      </c>
    </row>
    <row r="1514" spans="1:17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0.38730720000000002</v>
      </c>
      <c r="F1514" s="5">
        <v>0.26060739999999999</v>
      </c>
      <c r="G1514" s="5">
        <v>6.0041499999999998E-2</v>
      </c>
      <c r="H1514" s="5">
        <v>1.6088180000000001</v>
      </c>
      <c r="I1514" s="9">
        <v>0.4803018</v>
      </c>
      <c r="J1514" s="15"/>
      <c r="K1514" s="15"/>
      <c r="L1514" s="15"/>
      <c r="M1514" s="15"/>
      <c r="P1514" s="48">
        <v>-5.5083303129910783</v>
      </c>
      <c r="Q1514" s="68">
        <f t="shared" si="24"/>
        <v>4.0365093167702678E-3</v>
      </c>
    </row>
    <row r="1515" spans="1:17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3.4210600000000001E-2</v>
      </c>
      <c r="F1515" s="5">
        <v>0.2843947</v>
      </c>
      <c r="G1515" s="5">
        <v>3.7033499999999997E-2</v>
      </c>
      <c r="H1515" s="5">
        <v>0.99150709999999997</v>
      </c>
      <c r="I1515" s="9">
        <v>0.3677629</v>
      </c>
      <c r="J1515" s="15"/>
      <c r="K1515" s="15"/>
      <c r="L1515" s="15"/>
      <c r="M1515" s="15"/>
      <c r="P1515" s="48">
        <v>-4.5911988657958895</v>
      </c>
      <c r="Q1515" s="68">
        <f t="shared" si="24"/>
        <v>1.0038892418441258E-2</v>
      </c>
    </row>
    <row r="1516" spans="1:17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3.9258800000000003E-2</v>
      </c>
      <c r="F1516" s="5">
        <v>0.29859780000000002</v>
      </c>
      <c r="G1516" s="5">
        <v>3.6516399999999997E-2</v>
      </c>
      <c r="H1516" s="5">
        <v>0.80623750000000005</v>
      </c>
      <c r="I1516" s="9">
        <v>0.4037732</v>
      </c>
      <c r="J1516" s="15"/>
      <c r="K1516" s="15"/>
      <c r="L1516" s="15"/>
      <c r="M1516" s="15"/>
      <c r="P1516" s="48">
        <v>-4.2880618208408698</v>
      </c>
      <c r="Q1516" s="68">
        <f t="shared" si="24"/>
        <v>1.3545513255879382E-2</v>
      </c>
    </row>
    <row r="1517" spans="1:17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1.5670699999999999E-2</v>
      </c>
      <c r="F1517" s="5">
        <v>0.2979002</v>
      </c>
      <c r="G1517" s="5">
        <v>6.0203399999999997E-2</v>
      </c>
      <c r="H1517" s="5">
        <v>1.007568</v>
      </c>
      <c r="I1517" s="9">
        <v>0.43648779999999998</v>
      </c>
      <c r="J1517" s="15"/>
      <c r="K1517" s="15"/>
      <c r="L1517" s="15"/>
      <c r="M1517" s="15"/>
      <c r="P1517" s="48">
        <v>-4.7868604062218294</v>
      </c>
      <c r="Q1517" s="68">
        <f t="shared" si="24"/>
        <v>8.2696389530681931E-3</v>
      </c>
    </row>
    <row r="1518" spans="1:17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5.8251400000000002E-2</v>
      </c>
      <c r="F1518" s="5">
        <v>0.3053517</v>
      </c>
      <c r="G1518" s="5">
        <v>5.55941E-2</v>
      </c>
      <c r="H1518" s="5">
        <v>1.064627</v>
      </c>
      <c r="I1518" s="9">
        <v>0.45278879999999999</v>
      </c>
      <c r="J1518" s="15"/>
      <c r="K1518" s="15"/>
      <c r="L1518" s="15"/>
      <c r="M1518" s="15"/>
      <c r="P1518" s="48">
        <v>-4.8240063680954766</v>
      </c>
      <c r="Q1518" s="68">
        <f t="shared" si="24"/>
        <v>7.9704940741930057E-3</v>
      </c>
    </row>
    <row r="1519" spans="1:17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4.6695800000000003E-2</v>
      </c>
      <c r="F1519" s="5">
        <v>0.33949950000000001</v>
      </c>
      <c r="G1519" s="5">
        <v>3.30914E-2</v>
      </c>
      <c r="H1519" s="5">
        <v>0.70179689999999995</v>
      </c>
      <c r="I1519" s="9">
        <v>0.53114280000000003</v>
      </c>
      <c r="J1519" s="15"/>
      <c r="K1519" s="15"/>
      <c r="L1519" s="15"/>
      <c r="M1519" s="15"/>
      <c r="P1519" s="48">
        <v>-4.0716857160293358</v>
      </c>
      <c r="Q1519" s="68">
        <f t="shared" si="24"/>
        <v>1.6762841725498103E-2</v>
      </c>
    </row>
    <row r="1520" spans="1:17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4.13011E-2</v>
      </c>
      <c r="F1520" s="5">
        <v>0.33286060000000001</v>
      </c>
      <c r="G1520" s="5">
        <v>5.4720499999999998E-2</v>
      </c>
      <c r="H1520" s="5">
        <v>0.78681540000000005</v>
      </c>
      <c r="I1520" s="9">
        <v>0.45499840000000003</v>
      </c>
      <c r="J1520" s="15"/>
      <c r="K1520" s="15"/>
      <c r="L1520" s="15"/>
      <c r="M1520" s="15"/>
      <c r="P1520" s="48">
        <v>-4.4199536350754816</v>
      </c>
      <c r="Q1520" s="68">
        <f t="shared" si="24"/>
        <v>1.1891676432182681E-2</v>
      </c>
    </row>
    <row r="1521" spans="1:17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0.121785</v>
      </c>
      <c r="F1521" s="5">
        <v>0.34319280000000002</v>
      </c>
      <c r="G1521" s="5">
        <v>7.4611399999999994E-2</v>
      </c>
      <c r="H1521" s="5">
        <v>1.0669729999999999</v>
      </c>
      <c r="I1521" s="9">
        <v>0.46544390000000002</v>
      </c>
      <c r="J1521" s="15"/>
      <c r="K1521" s="15"/>
      <c r="L1521" s="15"/>
      <c r="M1521" s="15"/>
      <c r="P1521" s="48">
        <v>-5.0007164278372267</v>
      </c>
      <c r="Q1521" s="68">
        <f t="shared" si="24"/>
        <v>6.688089754313893E-3</v>
      </c>
    </row>
    <row r="1522" spans="1:17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0.1200775</v>
      </c>
      <c r="F1522" s="5">
        <v>0.37365720000000002</v>
      </c>
      <c r="G1522" s="5">
        <v>5.87127E-2</v>
      </c>
      <c r="H1522" s="5">
        <v>1.6158490000000001</v>
      </c>
      <c r="I1522" s="9">
        <v>0.47288550000000001</v>
      </c>
      <c r="J1522" s="15"/>
      <c r="K1522" s="15"/>
      <c r="L1522" s="15"/>
      <c r="M1522" s="15"/>
      <c r="P1522" s="48">
        <v>-5.7886176070450652</v>
      </c>
      <c r="Q1522" s="68">
        <f t="shared" si="24"/>
        <v>3.052863914869411E-3</v>
      </c>
    </row>
    <row r="1523" spans="1:17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4.0202500000000002E-2</v>
      </c>
      <c r="F1523" s="5">
        <v>0.4467875</v>
      </c>
      <c r="G1523" s="5">
        <v>8.6237499999999995E-2</v>
      </c>
      <c r="H1523" s="5">
        <v>3.3795860000000002</v>
      </c>
      <c r="I1523" s="9">
        <v>0.50305549999999999</v>
      </c>
      <c r="J1523" s="15"/>
      <c r="K1523" s="15"/>
      <c r="L1523" s="15"/>
      <c r="M1523" s="15"/>
      <c r="P1523" s="48">
        <v>-8.9402016197763334</v>
      </c>
      <c r="Q1523" s="68">
        <f t="shared" si="24"/>
        <v>1.3099745979656467E-4</v>
      </c>
    </row>
    <row r="1524" spans="1:17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0.26011669999999998</v>
      </c>
      <c r="F1524" s="5">
        <v>-0.10369340000000001</v>
      </c>
      <c r="G1524" s="5">
        <v>4.4922799999999999E-2</v>
      </c>
      <c r="H1524" s="5">
        <v>0.22192339999999999</v>
      </c>
      <c r="I1524" s="9">
        <v>0.2773272</v>
      </c>
      <c r="J1524" s="15"/>
      <c r="K1524" s="15"/>
      <c r="L1524" s="15"/>
      <c r="M1524" s="15"/>
      <c r="P1524" s="48">
        <v>-2.8260456636493467</v>
      </c>
      <c r="Q1524" s="68">
        <f t="shared" si="24"/>
        <v>5.5932837820820702E-2</v>
      </c>
    </row>
    <row r="1525" spans="1:17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0.28470129999999999</v>
      </c>
      <c r="F1525" s="5">
        <v>-0.13479099999999999</v>
      </c>
      <c r="G1525" s="5">
        <v>5.02021E-2</v>
      </c>
      <c r="H1525" s="5">
        <v>0.23634649999999999</v>
      </c>
      <c r="I1525" s="9">
        <v>0.3159575</v>
      </c>
      <c r="J1525" s="15"/>
      <c r="K1525" s="15"/>
      <c r="L1525" s="15"/>
      <c r="M1525" s="15"/>
      <c r="P1525" s="48">
        <v>-2.8119151399129994</v>
      </c>
      <c r="Q1525" s="68">
        <f t="shared" si="24"/>
        <v>5.6683690049442702E-2</v>
      </c>
    </row>
    <row r="1526" spans="1:17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0.2652159</v>
      </c>
      <c r="F1526" s="5">
        <v>-0.2034338</v>
      </c>
      <c r="G1526" s="5">
        <v>2.2821500000000002E-2</v>
      </c>
      <c r="H1526" s="5">
        <v>0.17922979999999999</v>
      </c>
      <c r="I1526" s="9">
        <v>0.18043600000000001</v>
      </c>
      <c r="J1526" s="15"/>
      <c r="K1526" s="15"/>
      <c r="L1526" s="15"/>
      <c r="M1526" s="15"/>
      <c r="P1526" s="48">
        <v>-2.4941278571730603</v>
      </c>
      <c r="Q1526" s="68">
        <f t="shared" si="24"/>
        <v>7.6270865715441019E-2</v>
      </c>
    </row>
    <row r="1527" spans="1:17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0.52050220000000003</v>
      </c>
      <c r="F1527" s="5">
        <v>-6.8163600000000005E-2</v>
      </c>
      <c r="G1527" s="5">
        <v>2.4897200000000001E-2</v>
      </c>
      <c r="H1527" s="5">
        <v>0.25170700000000001</v>
      </c>
      <c r="I1527" s="9">
        <v>0.1874507</v>
      </c>
      <c r="J1527" s="15"/>
      <c r="K1527" s="15"/>
      <c r="L1527" s="15"/>
      <c r="M1527" s="15"/>
      <c r="P1527" s="48">
        <v>-2.7127796836251759</v>
      </c>
      <c r="Q1527" s="68">
        <f t="shared" si="24"/>
        <v>6.2223454612403133E-2</v>
      </c>
    </row>
    <row r="1528" spans="1:17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0.23929439999999999</v>
      </c>
      <c r="F1528" s="5">
        <v>0.3271212</v>
      </c>
      <c r="G1528" s="5">
        <v>8.5262699999999997E-2</v>
      </c>
      <c r="H1528" s="5">
        <v>2.3999069999999998</v>
      </c>
      <c r="I1528" s="9">
        <v>1.585699</v>
      </c>
      <c r="J1528" s="15"/>
      <c r="K1528" s="15"/>
      <c r="L1528" s="15"/>
      <c r="M1528" s="15"/>
      <c r="P1528" s="48">
        <v>-6.4437569721522889</v>
      </c>
      <c r="Q1528" s="68">
        <f t="shared" si="24"/>
        <v>1.5878948574057246E-3</v>
      </c>
    </row>
    <row r="1529" spans="1:17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0.25688620000000001</v>
      </c>
      <c r="F1529" s="5">
        <v>0.40201540000000002</v>
      </c>
      <c r="G1529" s="5">
        <v>4.1371900000000003E-2</v>
      </c>
      <c r="H1529" s="5">
        <v>2.3851140000000002</v>
      </c>
      <c r="I1529" s="9">
        <v>1.431856</v>
      </c>
      <c r="J1529" s="15"/>
      <c r="K1529" s="15"/>
      <c r="L1529" s="15"/>
      <c r="M1529" s="15"/>
      <c r="P1529" s="48">
        <v>-6.2660460453857985</v>
      </c>
      <c r="Q1529" s="68">
        <f t="shared" si="24"/>
        <v>1.8961230672474884E-3</v>
      </c>
    </row>
    <row r="1530" spans="1:17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9.4192899999999996E-2</v>
      </c>
      <c r="F1530" s="5">
        <v>0.34769270000000002</v>
      </c>
      <c r="G1530" s="5">
        <v>4.0103600000000003E-2</v>
      </c>
      <c r="H1530" s="5">
        <v>1.240604</v>
      </c>
      <c r="I1530" s="9">
        <v>1.180518</v>
      </c>
      <c r="J1530" s="15"/>
      <c r="K1530" s="15"/>
      <c r="L1530" s="15"/>
      <c r="M1530" s="15"/>
      <c r="P1530" s="48">
        <v>-4.5762127217243664</v>
      </c>
      <c r="Q1530" s="68">
        <f t="shared" si="24"/>
        <v>1.0188925239766063E-2</v>
      </c>
    </row>
    <row r="1531" spans="1:17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0.1079746</v>
      </c>
      <c r="F1531" s="5">
        <v>0.37865890000000002</v>
      </c>
      <c r="G1531" s="5">
        <v>7.9719799999999993E-2</v>
      </c>
      <c r="H1531" s="5">
        <v>1.706593</v>
      </c>
      <c r="I1531" s="9">
        <v>1.063655</v>
      </c>
      <c r="J1531" s="15"/>
      <c r="K1531" s="15"/>
      <c r="L1531" s="15"/>
      <c r="M1531" s="15"/>
      <c r="P1531" s="48">
        <v>-5.7474379367390398</v>
      </c>
      <c r="Q1531" s="68">
        <f t="shared" si="24"/>
        <v>3.1807959899318068E-3</v>
      </c>
    </row>
    <row r="1532" spans="1:17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9.0150800000000003E-2</v>
      </c>
      <c r="F1532" s="5">
        <v>0.39549990000000002</v>
      </c>
      <c r="G1532" s="5">
        <v>7.5657100000000005E-2</v>
      </c>
      <c r="H1532" s="5">
        <v>0.85655800000000004</v>
      </c>
      <c r="I1532" s="9">
        <v>1.134147</v>
      </c>
      <c r="J1532" s="15"/>
      <c r="K1532" s="15"/>
      <c r="L1532" s="15"/>
      <c r="M1532" s="15"/>
      <c r="P1532" s="48">
        <v>-4.348519697106652</v>
      </c>
      <c r="Q1532" s="68">
        <f t="shared" si="24"/>
        <v>1.2760985086120421E-2</v>
      </c>
    </row>
    <row r="1533" spans="1:17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8.2532999999999999E-3</v>
      </c>
      <c r="F1533" s="5">
        <v>0.35651359999999999</v>
      </c>
      <c r="G1533" s="5">
        <v>5.1074500000000002E-2</v>
      </c>
      <c r="H1533" s="5">
        <v>1.1295949999999999</v>
      </c>
      <c r="I1533" s="9">
        <v>1.038157</v>
      </c>
      <c r="J1533" s="15"/>
      <c r="K1533" s="15"/>
      <c r="L1533" s="15"/>
      <c r="M1533" s="15"/>
      <c r="P1533" s="48">
        <v>-4.6237297512409787</v>
      </c>
      <c r="Q1533" s="68">
        <f t="shared" si="24"/>
        <v>9.720696543911625E-3</v>
      </c>
    </row>
    <row r="1534" spans="1:17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5.0264999999999997E-3</v>
      </c>
      <c r="F1534" s="5">
        <v>5.88196E-2</v>
      </c>
      <c r="G1534" s="5">
        <v>4.5137299999999998E-2</v>
      </c>
      <c r="H1534" s="5">
        <v>0.5626487</v>
      </c>
      <c r="I1534" s="9">
        <v>0.4035532</v>
      </c>
      <c r="J1534" s="15"/>
      <c r="K1534" s="15"/>
      <c r="L1534" s="15"/>
      <c r="M1534" s="15"/>
      <c r="P1534" s="48">
        <v>-3.634519044854299</v>
      </c>
      <c r="Q1534" s="68">
        <f t="shared" si="24"/>
        <v>2.571776468854111E-2</v>
      </c>
    </row>
    <row r="1535" spans="1:17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-8.5094999999999997E-3</v>
      </c>
      <c r="F1535" s="5">
        <v>7.3706400000000005E-2</v>
      </c>
      <c r="G1535" s="5">
        <v>6.2191700000000003E-2</v>
      </c>
      <c r="H1535" s="5">
        <v>0.64097669999999995</v>
      </c>
      <c r="I1535" s="9">
        <v>0.44144729999999999</v>
      </c>
      <c r="J1535" s="15"/>
      <c r="K1535" s="15"/>
      <c r="L1535" s="15"/>
      <c r="M1535" s="15"/>
      <c r="P1535" s="48">
        <v>-3.8995320749139601</v>
      </c>
      <c r="Q1535" s="68">
        <f t="shared" si="24"/>
        <v>1.9849407362652356E-2</v>
      </c>
    </row>
    <row r="1536" spans="1:17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8.6506100000000002E-2</v>
      </c>
      <c r="F1536" s="5">
        <v>0.27655059999999998</v>
      </c>
      <c r="G1536" s="5">
        <v>4.4953899999999998E-2</v>
      </c>
      <c r="H1536" s="5">
        <v>1.139113</v>
      </c>
      <c r="I1536" s="9">
        <v>0.26582539999999999</v>
      </c>
      <c r="J1536" s="15"/>
      <c r="K1536" s="15"/>
      <c r="L1536" s="15"/>
      <c r="M1536" s="15"/>
      <c r="P1536" s="48">
        <v>-4.9198744965434944</v>
      </c>
      <c r="Q1536" s="68">
        <f t="shared" si="24"/>
        <v>7.247142489849207E-3</v>
      </c>
    </row>
    <row r="1537" spans="1:17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-8.7848399999999993E-2</v>
      </c>
      <c r="F1537" s="5">
        <v>0.25291970000000003</v>
      </c>
      <c r="G1537" s="5">
        <v>5.9802399999999999E-2</v>
      </c>
      <c r="H1537" s="5">
        <v>0.89795749999999996</v>
      </c>
      <c r="I1537" s="9">
        <v>0.2966028</v>
      </c>
      <c r="J1537" s="15"/>
      <c r="K1537" s="15"/>
      <c r="L1537" s="15"/>
      <c r="M1537" s="15"/>
      <c r="P1537" s="48">
        <v>-4.6731636258583222</v>
      </c>
      <c r="Q1537" s="68">
        <f t="shared" si="24"/>
        <v>9.2561885464219947E-3</v>
      </c>
    </row>
    <row r="1538" spans="1:17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-0.1341706</v>
      </c>
      <c r="F1538" s="5">
        <v>0.26084869999999999</v>
      </c>
      <c r="G1538" s="5">
        <v>6.0256900000000002E-2</v>
      </c>
      <c r="H1538" s="5">
        <v>1.038392</v>
      </c>
      <c r="I1538" s="9">
        <v>0.29498289999999999</v>
      </c>
      <c r="J1538" s="15"/>
      <c r="K1538" s="15"/>
      <c r="L1538" s="15"/>
      <c r="M1538" s="15"/>
      <c r="P1538" s="48">
        <v>-4.932322939111331</v>
      </c>
      <c r="Q1538" s="68">
        <f t="shared" si="24"/>
        <v>7.1581278243217084E-3</v>
      </c>
    </row>
    <row r="1539" spans="1:17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-5.8957000000000002E-2</v>
      </c>
      <c r="F1539" s="5">
        <v>0.31874799999999998</v>
      </c>
      <c r="G1539" s="5">
        <v>6.0906799999999997E-2</v>
      </c>
      <c r="H1539" s="5">
        <v>1.4687619999999999</v>
      </c>
      <c r="I1539" s="9">
        <v>0.28679310000000002</v>
      </c>
      <c r="J1539" s="15"/>
      <c r="K1539" s="15"/>
      <c r="L1539" s="15"/>
      <c r="M1539" s="15"/>
      <c r="P1539" s="48">
        <v>-5.6814494513380476</v>
      </c>
      <c r="Q1539" s="68">
        <f t="shared" ref="Q1539:Q1602" si="25">logistic(P1539)</f>
        <v>3.3970350585221455E-3</v>
      </c>
    </row>
    <row r="1540" spans="1:17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2.1665899999999998E-2</v>
      </c>
      <c r="F1540" s="5">
        <v>0.22004679999999999</v>
      </c>
      <c r="G1540" s="5">
        <v>6.1917899999999998E-2</v>
      </c>
      <c r="H1540" s="5">
        <v>1.342843</v>
      </c>
      <c r="I1540" s="9">
        <v>0.2546332</v>
      </c>
      <c r="J1540" s="15"/>
      <c r="K1540" s="15"/>
      <c r="L1540" s="15"/>
      <c r="M1540" s="15"/>
      <c r="P1540" s="48">
        <v>-5.331880543807709</v>
      </c>
      <c r="Q1540" s="68">
        <f t="shared" si="25"/>
        <v>4.8117046432074213E-3</v>
      </c>
    </row>
    <row r="1541" spans="1:17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9.7127900000000003E-2</v>
      </c>
      <c r="F1541" s="5">
        <v>0.3275672</v>
      </c>
      <c r="G1541" s="5">
        <v>5.3192200000000002E-2</v>
      </c>
      <c r="H1541" s="5">
        <v>1.6977359999999999</v>
      </c>
      <c r="I1541" s="9">
        <v>0.28781610000000002</v>
      </c>
      <c r="J1541" s="15"/>
      <c r="K1541" s="15"/>
      <c r="L1541" s="15"/>
      <c r="M1541" s="15"/>
      <c r="P1541" s="48">
        <v>-5.9321393021503361</v>
      </c>
      <c r="Q1541" s="68">
        <f t="shared" si="25"/>
        <v>2.6457820389933048E-3</v>
      </c>
    </row>
    <row r="1542" spans="1:17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6.4619999999999999E-4</v>
      </c>
      <c r="F1542" s="5">
        <v>0.34174130000000003</v>
      </c>
      <c r="G1542" s="5">
        <v>6.0279699999999999E-2</v>
      </c>
      <c r="H1542" s="5">
        <v>1.615367</v>
      </c>
      <c r="I1542" s="9">
        <v>0.29913719999999999</v>
      </c>
      <c r="J1542" s="15"/>
      <c r="K1542" s="15"/>
      <c r="L1542" s="15"/>
      <c r="M1542" s="15"/>
      <c r="P1542" s="48">
        <v>-5.9111452155753978</v>
      </c>
      <c r="Q1542" s="68">
        <f t="shared" si="25"/>
        <v>2.7017633264940603E-3</v>
      </c>
    </row>
    <row r="1543" spans="1:17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0.1314553</v>
      </c>
      <c r="F1543" s="5">
        <v>0.39487810000000001</v>
      </c>
      <c r="G1543" s="5">
        <v>7.6064199999999998E-2</v>
      </c>
      <c r="H1543" s="5">
        <v>1.148228</v>
      </c>
      <c r="I1543" s="9">
        <v>0.2199043</v>
      </c>
      <c r="J1543" s="15"/>
      <c r="K1543" s="15"/>
      <c r="L1543" s="15"/>
      <c r="M1543" s="15"/>
      <c r="P1543" s="48">
        <v>-5.365135482552132</v>
      </c>
      <c r="Q1543" s="68">
        <f t="shared" si="25"/>
        <v>4.655055681143409E-3</v>
      </c>
    </row>
    <row r="1544" spans="1:17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9.9248900000000001E-2</v>
      </c>
      <c r="F1544" s="5">
        <v>0.32489770000000001</v>
      </c>
      <c r="G1544" s="5">
        <v>4.9255500000000001E-2</v>
      </c>
      <c r="H1544" s="5">
        <v>1.179745</v>
      </c>
      <c r="I1544" s="9">
        <v>0.21520239999999999</v>
      </c>
      <c r="J1544" s="15"/>
      <c r="K1544" s="15"/>
      <c r="L1544" s="15"/>
      <c r="M1544" s="15"/>
      <c r="P1544" s="48">
        <v>-5.1154234659241711</v>
      </c>
      <c r="Q1544" s="68">
        <f t="shared" si="25"/>
        <v>5.9676088935277337E-3</v>
      </c>
    </row>
    <row r="1545" spans="1:17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9.6908099999999997E-2</v>
      </c>
      <c r="F1545" s="5">
        <v>0.34398309999999999</v>
      </c>
      <c r="G1545" s="5">
        <v>4.0975299999999999E-2</v>
      </c>
      <c r="H1545" s="5">
        <v>1.280313</v>
      </c>
      <c r="I1545" s="9">
        <v>0.2099702</v>
      </c>
      <c r="J1545" s="15"/>
      <c r="K1545" s="15"/>
      <c r="L1545" s="15"/>
      <c r="M1545" s="15"/>
      <c r="P1545" s="48">
        <v>-5.2414171163365806</v>
      </c>
      <c r="Q1545" s="68">
        <f t="shared" si="25"/>
        <v>5.2648853472639385E-3</v>
      </c>
    </row>
    <row r="1546" spans="1:17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9.6805799999999997E-2</v>
      </c>
      <c r="F1546" s="5">
        <v>0.39018960000000003</v>
      </c>
      <c r="G1546" s="5">
        <v>5.0782000000000001E-2</v>
      </c>
      <c r="H1546" s="5">
        <v>1.370689</v>
      </c>
      <c r="I1546" s="9">
        <v>0.19151009999999999</v>
      </c>
      <c r="J1546" s="15"/>
      <c r="K1546" s="15"/>
      <c r="L1546" s="15"/>
      <c r="M1546" s="15"/>
      <c r="P1546" s="48">
        <v>-5.5425516638122758</v>
      </c>
      <c r="Q1546" s="68">
        <f t="shared" si="25"/>
        <v>3.9012411431296572E-3</v>
      </c>
    </row>
    <row r="1547" spans="1:17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5.47623E-2</v>
      </c>
      <c r="F1547" s="5">
        <v>0.2851341</v>
      </c>
      <c r="G1547" s="5">
        <v>3.84959E-2</v>
      </c>
      <c r="H1547" s="5">
        <v>0.85501039999999995</v>
      </c>
      <c r="I1547" s="9">
        <v>0.1701637</v>
      </c>
      <c r="J1547" s="15"/>
      <c r="K1547" s="15"/>
      <c r="L1547" s="15"/>
      <c r="M1547" s="15"/>
      <c r="P1547" s="48">
        <v>-4.5003920619893485</v>
      </c>
      <c r="Q1547" s="68">
        <f t="shared" si="25"/>
        <v>1.0982683211636549E-2</v>
      </c>
    </row>
    <row r="1548" spans="1:17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6.3605900000000007E-2</v>
      </c>
      <c r="F1548" s="5">
        <v>0.31748120000000002</v>
      </c>
      <c r="G1548" s="5">
        <v>3.7880299999999999E-2</v>
      </c>
      <c r="H1548" s="5">
        <v>0.76780590000000004</v>
      </c>
      <c r="I1548" s="9">
        <v>0.175566</v>
      </c>
      <c r="J1548" s="15"/>
      <c r="K1548" s="15"/>
      <c r="L1548" s="15"/>
      <c r="M1548" s="15"/>
      <c r="P1548" s="48">
        <v>-4.396520255483745</v>
      </c>
      <c r="Q1548" s="68">
        <f t="shared" si="25"/>
        <v>1.2170197830011286E-2</v>
      </c>
    </row>
    <row r="1549" spans="1:17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7.31184E-2</v>
      </c>
      <c r="F1549" s="5">
        <v>0.36118869999999997</v>
      </c>
      <c r="G1549" s="5">
        <v>4.23457E-2</v>
      </c>
      <c r="H1549" s="5">
        <v>1.090814</v>
      </c>
      <c r="I1549" s="9">
        <v>0.15709300000000001</v>
      </c>
      <c r="J1549" s="15"/>
      <c r="K1549" s="15"/>
      <c r="L1549" s="15"/>
      <c r="M1549" s="15"/>
      <c r="P1549" s="48">
        <v>-5.018039980774927</v>
      </c>
      <c r="Q1549" s="68">
        <f t="shared" si="25"/>
        <v>6.5739811851941712E-3</v>
      </c>
    </row>
    <row r="1550" spans="1:17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7.2351499999999999E-2</v>
      </c>
      <c r="F1550" s="5">
        <v>0.37106519999999998</v>
      </c>
      <c r="G1550" s="5">
        <v>4.3208400000000001E-2</v>
      </c>
      <c r="H1550" s="5">
        <v>1.097893</v>
      </c>
      <c r="I1550" s="9">
        <v>0.18467020000000001</v>
      </c>
      <c r="J1550" s="15"/>
      <c r="K1550" s="15"/>
      <c r="L1550" s="15"/>
      <c r="M1550" s="15"/>
      <c r="P1550" s="48">
        <v>-5.0338100273161608</v>
      </c>
      <c r="Q1550" s="68">
        <f t="shared" si="25"/>
        <v>6.4717880522114583E-3</v>
      </c>
    </row>
    <row r="1551" spans="1:17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6.8810300000000005E-2</v>
      </c>
      <c r="F1551" s="5">
        <v>0.22299160000000001</v>
      </c>
      <c r="G1551" s="5">
        <v>3.43568E-2</v>
      </c>
      <c r="H1551" s="5">
        <v>1.583828</v>
      </c>
      <c r="I1551" s="9">
        <v>0.17813519999999999</v>
      </c>
      <c r="J1551" s="15"/>
      <c r="K1551" s="15"/>
      <c r="L1551" s="15"/>
      <c r="M1551" s="15"/>
      <c r="P1551" s="48">
        <v>-5.5276023286467595</v>
      </c>
      <c r="Q1551" s="68">
        <f t="shared" si="25"/>
        <v>3.9597675425045355E-3</v>
      </c>
    </row>
    <row r="1552" spans="1:17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6.50115E-2</v>
      </c>
      <c r="F1552" s="5">
        <v>0.24428420000000001</v>
      </c>
      <c r="G1552" s="5">
        <v>3.8876300000000003E-2</v>
      </c>
      <c r="H1552" s="5">
        <v>2.183338</v>
      </c>
      <c r="I1552" s="9">
        <v>0.17551810000000001</v>
      </c>
      <c r="J1552" s="15"/>
      <c r="K1552" s="15"/>
      <c r="L1552" s="15"/>
      <c r="M1552" s="15"/>
      <c r="P1552" s="48">
        <v>-6.553283905005566</v>
      </c>
      <c r="Q1552" s="68">
        <f t="shared" si="25"/>
        <v>1.4233979874744146E-3</v>
      </c>
    </row>
    <row r="1553" spans="1:17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4.4805499999999998E-2</v>
      </c>
      <c r="F1553" s="5">
        <v>0.13233880000000001</v>
      </c>
      <c r="G1553" s="5">
        <v>3.4269500000000001E-2</v>
      </c>
      <c r="H1553" s="5">
        <v>0.59427030000000003</v>
      </c>
      <c r="I1553" s="9">
        <v>8.5428299999999999E-2</v>
      </c>
      <c r="J1553" s="15"/>
      <c r="K1553" s="15"/>
      <c r="L1553" s="15"/>
      <c r="M1553" s="15"/>
      <c r="P1553" s="48">
        <v>-3.8855424500044706</v>
      </c>
      <c r="Q1553" s="68">
        <f t="shared" si="25"/>
        <v>2.0123417319231944E-2</v>
      </c>
    </row>
    <row r="1554" spans="1:17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2.4294400000000001E-2</v>
      </c>
      <c r="F1554" s="5">
        <v>0.1108007</v>
      </c>
      <c r="G1554" s="5">
        <v>2.71991E-2</v>
      </c>
      <c r="H1554" s="5">
        <v>0.52245149999999996</v>
      </c>
      <c r="I1554" s="9">
        <v>8.1409200000000001E-2</v>
      </c>
      <c r="J1554" s="15"/>
      <c r="K1554" s="15"/>
      <c r="L1554" s="15"/>
      <c r="M1554" s="15"/>
      <c r="P1554" s="48">
        <v>-3.6942096964086293</v>
      </c>
      <c r="Q1554" s="68">
        <f t="shared" si="25"/>
        <v>2.4263729895780392E-2</v>
      </c>
    </row>
    <row r="1555" spans="1:17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-4.5897899999999998E-2</v>
      </c>
      <c r="F1555" s="5">
        <v>0.15578339999999999</v>
      </c>
      <c r="G1555" s="5">
        <v>4.0874399999999998E-2</v>
      </c>
      <c r="H1555" s="5">
        <v>0.59896179999999999</v>
      </c>
      <c r="I1555" s="9">
        <v>8.7829900000000002E-2</v>
      </c>
      <c r="J1555" s="15"/>
      <c r="K1555" s="15"/>
      <c r="L1555" s="15"/>
      <c r="M1555" s="15"/>
      <c r="P1555" s="48">
        <v>-4.0160394965194799</v>
      </c>
      <c r="Q1555" s="68">
        <f t="shared" si="25"/>
        <v>1.7705088496856144E-2</v>
      </c>
    </row>
    <row r="1556" spans="1:17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-2.5330999999999999E-3</v>
      </c>
      <c r="F1556" s="5">
        <v>0.15899630000000001</v>
      </c>
      <c r="G1556" s="5">
        <v>2.6792400000000001E-2</v>
      </c>
      <c r="H1556" s="5">
        <v>0.42630000000000001</v>
      </c>
      <c r="I1556" s="9">
        <v>9.8361699999999996E-2</v>
      </c>
      <c r="J1556" s="15"/>
      <c r="K1556" s="15"/>
      <c r="L1556" s="15"/>
      <c r="M1556" s="15"/>
      <c r="P1556" s="48">
        <v>-3.6084191414993878</v>
      </c>
      <c r="Q1556" s="68">
        <f t="shared" si="25"/>
        <v>2.6379891998360498E-2</v>
      </c>
    </row>
    <row r="1557" spans="1:17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1.7448000000000002E-2</v>
      </c>
      <c r="F1557" s="5">
        <v>0.15018790000000001</v>
      </c>
      <c r="G1557" s="5">
        <v>3.5018300000000002E-2</v>
      </c>
      <c r="H1557" s="5">
        <v>0.54964230000000003</v>
      </c>
      <c r="I1557" s="9">
        <v>8.4556300000000001E-2</v>
      </c>
      <c r="J1557" s="15"/>
      <c r="K1557" s="15"/>
      <c r="L1557" s="15"/>
      <c r="M1557" s="15"/>
      <c r="P1557" s="48">
        <v>-3.8582435816636651</v>
      </c>
      <c r="Q1557" s="68">
        <f t="shared" si="25"/>
        <v>2.0668820063302742E-2</v>
      </c>
    </row>
    <row r="1558" spans="1:17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2.18677E-2</v>
      </c>
      <c r="F1558" s="5">
        <v>0.15212890000000001</v>
      </c>
      <c r="G1558" s="5">
        <v>4.6522800000000003E-2</v>
      </c>
      <c r="H1558" s="5">
        <v>0.5952134</v>
      </c>
      <c r="I1558" s="9">
        <v>9.4191300000000006E-2</v>
      </c>
      <c r="J1558" s="15"/>
      <c r="K1558" s="15"/>
      <c r="L1558" s="15"/>
      <c r="M1558" s="15"/>
      <c r="P1558" s="48">
        <v>-4.0179101168126792</v>
      </c>
      <c r="Q1558" s="68">
        <f t="shared" si="25"/>
        <v>1.76725847167458E-2</v>
      </c>
    </row>
    <row r="1559" spans="1:17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-2.1962499999999999E-2</v>
      </c>
      <c r="F1559" s="5">
        <v>4.4517599999999997E-2</v>
      </c>
      <c r="G1559" s="5">
        <v>1.7712800000000001E-2</v>
      </c>
      <c r="H1559" s="5">
        <v>0.51531749999999998</v>
      </c>
      <c r="I1559" s="9">
        <v>0.13266749999999999</v>
      </c>
      <c r="J1559" s="15"/>
      <c r="K1559" s="15"/>
      <c r="L1559" s="15"/>
      <c r="M1559" s="15"/>
      <c r="P1559" s="48">
        <v>-3.4979851981323957</v>
      </c>
      <c r="Q1559" s="68">
        <f t="shared" si="25"/>
        <v>2.9369612355015839E-2</v>
      </c>
    </row>
    <row r="1560" spans="1:17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-3.2003000000000001E-3</v>
      </c>
      <c r="F1560" s="5">
        <v>2.0909799999999999E-2</v>
      </c>
      <c r="G1560" s="5">
        <v>-0.39454610000000001</v>
      </c>
      <c r="H1560" s="5">
        <v>0.3785673</v>
      </c>
      <c r="I1560" s="9">
        <v>0.1017647</v>
      </c>
      <c r="J1560" s="15"/>
      <c r="K1560" s="15"/>
      <c r="L1560" s="15"/>
      <c r="M1560" s="15"/>
      <c r="P1560" s="48">
        <v>4.0569755041248601E-2</v>
      </c>
      <c r="Q1560" s="68">
        <f t="shared" si="25"/>
        <v>0.51014104786499725</v>
      </c>
    </row>
    <row r="1561" spans="1:17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0.2141026</v>
      </c>
      <c r="F1561" s="5">
        <v>0.48262929999999998</v>
      </c>
      <c r="G1561" s="5">
        <v>7.1540599999999996E-2</v>
      </c>
      <c r="H1561" s="5">
        <v>4.0326089999999999</v>
      </c>
      <c r="I1561" s="9">
        <v>0.3280633</v>
      </c>
      <c r="J1561" s="15"/>
      <c r="K1561" s="15"/>
      <c r="L1561" s="15"/>
      <c r="M1561" s="15"/>
      <c r="P1561" s="48">
        <v>-9.951790005903085</v>
      </c>
      <c r="Q1561" s="68">
        <f t="shared" si="25"/>
        <v>4.7640007928789689E-5</v>
      </c>
    </row>
    <row r="1562" spans="1:17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0.1117132</v>
      </c>
      <c r="F1562" s="5">
        <v>0.45874409999999999</v>
      </c>
      <c r="G1562" s="5">
        <v>7.4423600000000006E-2</v>
      </c>
      <c r="H1562" s="5">
        <v>4.1486020000000003</v>
      </c>
      <c r="I1562" s="9">
        <v>0.29650870000000001</v>
      </c>
      <c r="J1562" s="15"/>
      <c r="K1562" s="15"/>
      <c r="L1562" s="15"/>
      <c r="M1562" s="15"/>
      <c r="P1562" s="48">
        <v>-10.18695193262303</v>
      </c>
      <c r="Q1562" s="68">
        <f t="shared" si="25"/>
        <v>3.7657079366492594E-5</v>
      </c>
    </row>
    <row r="1563" spans="1:17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0.14665890000000001</v>
      </c>
      <c r="F1563" s="5">
        <v>0.50150039999999996</v>
      </c>
      <c r="G1563" s="5">
        <v>7.9324800000000001E-2</v>
      </c>
      <c r="H1563" s="5">
        <v>5.8279490000000003</v>
      </c>
      <c r="I1563" s="9">
        <v>0.27542349999999999</v>
      </c>
      <c r="J1563" s="15"/>
      <c r="K1563" s="15"/>
      <c r="L1563" s="15"/>
      <c r="M1563" s="15"/>
      <c r="P1563" s="48">
        <v>-12.963103717189181</v>
      </c>
      <c r="Q1563" s="68">
        <f t="shared" si="25"/>
        <v>2.3452792911103881E-6</v>
      </c>
    </row>
    <row r="1564" spans="1:17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0.1347305</v>
      </c>
      <c r="F1564" s="5">
        <v>0.5221557</v>
      </c>
      <c r="G1564" s="5">
        <v>7.8257800000000002E-2</v>
      </c>
      <c r="H1564" s="5">
        <v>5.251366</v>
      </c>
      <c r="I1564" s="9">
        <v>0.26992300000000002</v>
      </c>
      <c r="J1564" s="15"/>
      <c r="K1564" s="15"/>
      <c r="L1564" s="15"/>
      <c r="M1564" s="15"/>
      <c r="P1564" s="48">
        <v>-12.074116280707777</v>
      </c>
      <c r="Q1564" s="68">
        <f t="shared" si="25"/>
        <v>5.7052600892685812E-6</v>
      </c>
    </row>
    <row r="1565" spans="1:17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0.17037849999999999</v>
      </c>
      <c r="F1565" s="5">
        <v>0.50005169999999999</v>
      </c>
      <c r="G1565" s="5">
        <v>6.3525300000000007E-2</v>
      </c>
      <c r="H1565" s="5">
        <v>4.813777</v>
      </c>
      <c r="I1565" s="9">
        <v>0.29905809999999999</v>
      </c>
      <c r="J1565" s="15"/>
      <c r="K1565" s="15"/>
      <c r="L1565" s="15"/>
      <c r="M1565" s="15"/>
      <c r="P1565" s="48">
        <v>-11.193964466272377</v>
      </c>
      <c r="Q1565" s="68">
        <f t="shared" si="25"/>
        <v>1.3756787446788158E-5</v>
      </c>
    </row>
    <row r="1566" spans="1:17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0.19092629999999999</v>
      </c>
      <c r="F1566" s="5">
        <v>0.52320520000000004</v>
      </c>
      <c r="G1566" s="5">
        <v>6.4345600000000003E-2</v>
      </c>
      <c r="H1566" s="5">
        <v>4.3085180000000003</v>
      </c>
      <c r="I1566" s="9">
        <v>0.28988059999999999</v>
      </c>
      <c r="J1566" s="15"/>
      <c r="K1566" s="15"/>
      <c r="L1566" s="15"/>
      <c r="M1566" s="15"/>
      <c r="P1566" s="48">
        <v>-10.426188097893982</v>
      </c>
      <c r="Q1566" s="68">
        <f t="shared" si="25"/>
        <v>2.9644980359932526E-5</v>
      </c>
    </row>
    <row r="1567" spans="1:17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0.2090562</v>
      </c>
      <c r="F1567" s="5">
        <v>0.58830910000000003</v>
      </c>
      <c r="G1567" s="5">
        <v>6.5201200000000001E-2</v>
      </c>
      <c r="H1567" s="5">
        <v>5.4999019999999996</v>
      </c>
      <c r="I1567" s="9">
        <v>0.26781450000000001</v>
      </c>
      <c r="J1567" s="15"/>
      <c r="K1567" s="15"/>
      <c r="L1567" s="15"/>
      <c r="M1567" s="15"/>
      <c r="P1567" s="48">
        <v>-12.43243557710826</v>
      </c>
      <c r="Q1567" s="68">
        <f t="shared" si="25"/>
        <v>3.9871272882889062E-6</v>
      </c>
    </row>
    <row r="1568" spans="1:17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0.26040340000000001</v>
      </c>
      <c r="F1568" s="5">
        <v>0.59746279999999996</v>
      </c>
      <c r="G1568" s="5">
        <v>6.70853E-2</v>
      </c>
      <c r="H1568" s="5">
        <v>5.0288830000000004</v>
      </c>
      <c r="I1568" s="9">
        <v>0.26848929999999999</v>
      </c>
      <c r="J1568" s="15"/>
      <c r="K1568" s="15"/>
      <c r="L1568" s="15"/>
      <c r="M1568" s="15"/>
      <c r="P1568" s="48">
        <v>-11.688508298270703</v>
      </c>
      <c r="Q1568" s="68">
        <f t="shared" si="25"/>
        <v>8.3896086120270445E-6</v>
      </c>
    </row>
    <row r="1569" spans="1:17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0.31753690000000001</v>
      </c>
      <c r="F1569" s="5">
        <v>0.66067920000000002</v>
      </c>
      <c r="G1569" s="5">
        <v>7.1810100000000002E-2</v>
      </c>
      <c r="H1569" s="5">
        <v>7.8184649999999998</v>
      </c>
      <c r="I1569" s="9">
        <v>0.25297710000000001</v>
      </c>
      <c r="J1569" s="15"/>
      <c r="K1569" s="15"/>
      <c r="L1569" s="15"/>
      <c r="M1569" s="15"/>
      <c r="P1569" s="48">
        <v>-16.249610954471962</v>
      </c>
      <c r="Q1569" s="68">
        <f t="shared" si="25"/>
        <v>8.7676578056503784E-8</v>
      </c>
    </row>
    <row r="1570" spans="1:17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0.2638915</v>
      </c>
      <c r="F1570" s="5">
        <v>0.77655249999999998</v>
      </c>
      <c r="G1570" s="5">
        <v>7.1053500000000006E-2</v>
      </c>
      <c r="H1570" s="5">
        <v>7.4014170000000004</v>
      </c>
      <c r="I1570" s="9">
        <v>0.29750559999999998</v>
      </c>
      <c r="J1570" s="15"/>
      <c r="K1570" s="15"/>
      <c r="L1570" s="15"/>
      <c r="M1570" s="15"/>
      <c r="P1570" s="48">
        <v>-15.742072349140503</v>
      </c>
      <c r="Q1570" s="68">
        <f t="shared" si="25"/>
        <v>1.4564808598985861E-7</v>
      </c>
    </row>
    <row r="1571" spans="1:17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3.7807899999999998E-2</v>
      </c>
      <c r="F1571" s="5">
        <v>-9.8660300000000006E-2</v>
      </c>
      <c r="G1571" s="5">
        <v>3.0164E-2</v>
      </c>
      <c r="H1571" s="5">
        <v>0.45585910000000002</v>
      </c>
      <c r="I1571" s="9">
        <v>0.25643389999999999</v>
      </c>
      <c r="J1571" s="15"/>
      <c r="K1571" s="15"/>
      <c r="L1571" s="15"/>
      <c r="M1571" s="15"/>
      <c r="P1571" s="48">
        <v>-3.1931772499048661</v>
      </c>
      <c r="Q1571" s="68">
        <f t="shared" si="25"/>
        <v>3.9423283765009018E-2</v>
      </c>
    </row>
    <row r="1572" spans="1:17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6.5100400000000003E-2</v>
      </c>
      <c r="F1572" s="5">
        <v>-0.1807676</v>
      </c>
      <c r="G1572" s="5">
        <v>4.9495499999999998E-2</v>
      </c>
      <c r="H1572" s="5">
        <v>0.57957879999999995</v>
      </c>
      <c r="I1572" s="9">
        <v>0.31056810000000001</v>
      </c>
      <c r="J1572" s="15"/>
      <c r="K1572" s="15"/>
      <c r="L1572" s="15"/>
      <c r="M1572" s="15"/>
      <c r="P1572" s="48">
        <v>-3.380725602658476</v>
      </c>
      <c r="Q1572" s="68">
        <f t="shared" si="25"/>
        <v>3.2903297807637261E-2</v>
      </c>
    </row>
    <row r="1573" spans="1:17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-5.5344499999999998E-2</v>
      </c>
      <c r="F1573" s="5">
        <v>-0.2232952</v>
      </c>
      <c r="G1573" s="5">
        <v>3.4895500000000003E-2</v>
      </c>
      <c r="H1573" s="5">
        <v>0.45086749999999998</v>
      </c>
      <c r="I1573" s="9">
        <v>0.27800209999999997</v>
      </c>
      <c r="J1573" s="15"/>
      <c r="K1573" s="15"/>
      <c r="L1573" s="15"/>
      <c r="M1573" s="15"/>
      <c r="P1573" s="48">
        <v>-3.0670839059167561</v>
      </c>
      <c r="Q1573" s="68">
        <f t="shared" si="25"/>
        <v>4.4485616449873693E-2</v>
      </c>
    </row>
    <row r="1574" spans="1:17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0.1107326</v>
      </c>
      <c r="F1574" s="5">
        <v>-0.27365050000000002</v>
      </c>
      <c r="G1574" s="5">
        <v>6.5700700000000001E-2</v>
      </c>
      <c r="H1574" s="5">
        <v>0.56344289999999997</v>
      </c>
      <c r="I1574" s="9">
        <v>0.31353999999999999</v>
      </c>
      <c r="J1574" s="15"/>
      <c r="K1574" s="15"/>
      <c r="L1574" s="15"/>
      <c r="M1574" s="15"/>
      <c r="P1574" s="48">
        <v>-3.3288324521873962</v>
      </c>
      <c r="Q1574" s="68">
        <f t="shared" si="25"/>
        <v>3.4595203304523224E-2</v>
      </c>
    </row>
    <row r="1575" spans="1:17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0.15520320000000001</v>
      </c>
      <c r="F1575" s="5">
        <v>-0.28339900000000001</v>
      </c>
      <c r="G1575" s="5">
        <v>5.0953199999999997E-2</v>
      </c>
      <c r="H1575" s="5">
        <v>0.53327000000000002</v>
      </c>
      <c r="I1575" s="9">
        <v>0.36362660000000002</v>
      </c>
      <c r="J1575" s="15"/>
      <c r="K1575" s="15"/>
      <c r="L1575" s="15"/>
      <c r="M1575" s="15"/>
      <c r="P1575" s="48">
        <v>-3.0991403584208559</v>
      </c>
      <c r="Q1575" s="68">
        <f t="shared" si="25"/>
        <v>4.3142728243809804E-2</v>
      </c>
    </row>
    <row r="1576" spans="1:17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0.1577144</v>
      </c>
      <c r="F1576" s="5">
        <v>-0.25539499999999998</v>
      </c>
      <c r="G1576" s="5">
        <v>7.6363299999999995E-2</v>
      </c>
      <c r="H1576" s="5">
        <v>0.71583479999999999</v>
      </c>
      <c r="I1576" s="9">
        <v>0.34753899999999999</v>
      </c>
      <c r="J1576" s="15"/>
      <c r="K1576" s="15"/>
      <c r="L1576" s="15"/>
      <c r="M1576" s="15"/>
      <c r="P1576" s="48">
        <v>-3.6429784326223187</v>
      </c>
      <c r="Q1576" s="68">
        <f t="shared" si="25"/>
        <v>2.5506651486638846E-2</v>
      </c>
    </row>
    <row r="1577" spans="1:17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0.15536359999999999</v>
      </c>
      <c r="F1577" s="5">
        <v>0.2892498</v>
      </c>
      <c r="G1577" s="5">
        <v>3.6045500000000001E-2</v>
      </c>
      <c r="H1577" s="5">
        <v>1.5390699999999999</v>
      </c>
      <c r="I1577" s="9">
        <v>0.1980924</v>
      </c>
      <c r="J1577" s="15"/>
      <c r="K1577" s="15"/>
      <c r="L1577" s="15"/>
      <c r="M1577" s="15"/>
      <c r="P1577" s="48">
        <v>-5.5178900297341826</v>
      </c>
      <c r="Q1577" s="68">
        <f t="shared" si="25"/>
        <v>3.9982588385974469E-3</v>
      </c>
    </row>
    <row r="1578" spans="1:17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1.8436299999999999E-2</v>
      </c>
      <c r="F1578" s="5">
        <v>0.22935330000000001</v>
      </c>
      <c r="G1578" s="5">
        <v>5.1409200000000002E-2</v>
      </c>
      <c r="H1578" s="5">
        <v>1.7439770000000001</v>
      </c>
      <c r="I1578" s="9">
        <v>0.27603620000000001</v>
      </c>
      <c r="J1578" s="15"/>
      <c r="K1578" s="15"/>
      <c r="L1578" s="15"/>
      <c r="M1578" s="15"/>
      <c r="P1578" s="48">
        <v>-5.8886707607221718</v>
      </c>
      <c r="Q1578" s="68">
        <f t="shared" si="25"/>
        <v>2.7630017859970588E-3</v>
      </c>
    </row>
    <row r="1579" spans="1:17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6.6159999999999997E-2</v>
      </c>
      <c r="F1579" s="5">
        <v>0.2414772</v>
      </c>
      <c r="G1579" s="5">
        <v>6.2269999999999999E-2</v>
      </c>
      <c r="H1579" s="5">
        <v>2.44075</v>
      </c>
      <c r="I1579" s="9">
        <v>0.24907699999999999</v>
      </c>
      <c r="J1579" s="15"/>
      <c r="K1579" s="15"/>
      <c r="L1579" s="15"/>
      <c r="M1579" s="15"/>
      <c r="P1579" s="48">
        <v>-7.1004773428530843</v>
      </c>
      <c r="Q1579" s="68">
        <f t="shared" si="25"/>
        <v>8.2403157128295402E-4</v>
      </c>
    </row>
    <row r="1580" spans="1:17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3.4256099999999998E-2</v>
      </c>
      <c r="F1580" s="5">
        <v>0.24437700000000001</v>
      </c>
      <c r="G1580" s="5">
        <v>3.0792699999999999E-2</v>
      </c>
      <c r="H1580" s="5">
        <v>2.090497</v>
      </c>
      <c r="I1580" s="9">
        <v>0.2436874</v>
      </c>
      <c r="J1580" s="15"/>
      <c r="K1580" s="15"/>
      <c r="L1580" s="15"/>
      <c r="M1580" s="15"/>
      <c r="P1580" s="48">
        <v>-6.311305924311525</v>
      </c>
      <c r="Q1580" s="68">
        <f t="shared" si="25"/>
        <v>1.8123699263785232E-3</v>
      </c>
    </row>
    <row r="1581" spans="1:17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5.5366800000000001E-2</v>
      </c>
      <c r="F1581" s="5">
        <v>0.25108209999999997</v>
      </c>
      <c r="G1581" s="5">
        <v>7.6067800000000005E-2</v>
      </c>
      <c r="H1581" s="5">
        <v>2.5862620000000001</v>
      </c>
      <c r="I1581" s="9">
        <v>0.41720810000000003</v>
      </c>
      <c r="J1581" s="15"/>
      <c r="K1581" s="15"/>
      <c r="L1581" s="15"/>
      <c r="M1581" s="15"/>
      <c r="P1581" s="48">
        <v>-7.3569770247032666</v>
      </c>
      <c r="Q1581" s="68">
        <f t="shared" si="25"/>
        <v>6.3771763830729623E-4</v>
      </c>
    </row>
    <row r="1582" spans="1:17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4.2373500000000001E-2</v>
      </c>
      <c r="F1582" s="5">
        <v>0.21643960000000001</v>
      </c>
      <c r="G1582" s="5">
        <v>0.10400860000000001</v>
      </c>
      <c r="H1582" s="5">
        <v>2.4754200000000002</v>
      </c>
      <c r="I1582" s="9">
        <v>0.48080699999999998</v>
      </c>
      <c r="J1582" s="15"/>
      <c r="K1582" s="15"/>
      <c r="L1582" s="15"/>
      <c r="M1582" s="15"/>
      <c r="P1582" s="48">
        <v>-7.3194398394621896</v>
      </c>
      <c r="Q1582" s="68">
        <f t="shared" si="25"/>
        <v>6.6209457260135338E-4</v>
      </c>
    </row>
    <row r="1583" spans="1:17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-4.2725999999999997E-3</v>
      </c>
      <c r="F1583" s="5">
        <v>0.25561709999999999</v>
      </c>
      <c r="G1583" s="5">
        <v>4.1816699999999998E-2</v>
      </c>
      <c r="H1583" s="5">
        <v>2.7440359999999999</v>
      </c>
      <c r="I1583" s="9">
        <v>0.3222238</v>
      </c>
      <c r="J1583" s="15"/>
      <c r="K1583" s="15"/>
      <c r="L1583" s="15"/>
      <c r="M1583" s="15"/>
      <c r="P1583" s="48">
        <v>-7.4246001628632641</v>
      </c>
      <c r="Q1583" s="68">
        <f t="shared" si="25"/>
        <v>5.9604381149577887E-4</v>
      </c>
    </row>
    <row r="1584" spans="1:17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0.18678929999999999</v>
      </c>
      <c r="F1584" s="5">
        <v>0.19100890000000001</v>
      </c>
      <c r="G1584" s="5">
        <v>5.1937200000000003E-2</v>
      </c>
      <c r="H1584" s="5">
        <v>1.4603079999999999</v>
      </c>
      <c r="I1584" s="9">
        <v>0.22370709999999999</v>
      </c>
      <c r="J1584" s="15"/>
      <c r="K1584" s="15"/>
      <c r="L1584" s="15"/>
      <c r="M1584" s="15"/>
      <c r="P1584" s="48">
        <v>-5.3477529751734503</v>
      </c>
      <c r="Q1584" s="68">
        <f t="shared" si="25"/>
        <v>4.736292984958191E-3</v>
      </c>
    </row>
    <row r="1585" spans="1:17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0.1409068</v>
      </c>
      <c r="F1585" s="5">
        <v>0.12910640000000001</v>
      </c>
      <c r="G1585" s="5">
        <v>4.1369599999999999E-2</v>
      </c>
      <c r="H1585" s="5">
        <v>1.3963449999999999</v>
      </c>
      <c r="I1585" s="9">
        <v>0.10511479999999999</v>
      </c>
      <c r="J1585" s="15"/>
      <c r="K1585" s="15"/>
      <c r="L1585" s="15"/>
      <c r="M1585" s="15"/>
      <c r="P1585" s="48">
        <v>-5.1637915585271985</v>
      </c>
      <c r="Q1585" s="68">
        <f t="shared" si="25"/>
        <v>5.6874389289853482E-3</v>
      </c>
    </row>
    <row r="1586" spans="1:17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0.12676609999999999</v>
      </c>
      <c r="F1586" s="5">
        <v>0.12773390000000001</v>
      </c>
      <c r="G1586" s="5">
        <v>3.4030900000000003E-2</v>
      </c>
      <c r="H1586" s="5">
        <v>0.72847399999999995</v>
      </c>
      <c r="I1586" s="9">
        <v>7.9049999999999995E-2</v>
      </c>
      <c r="J1586" s="15"/>
      <c r="K1586" s="15"/>
      <c r="L1586" s="15"/>
      <c r="M1586" s="15"/>
      <c r="P1586" s="48">
        <v>-4.0607927245887447</v>
      </c>
      <c r="Q1586" s="68">
        <f t="shared" si="25"/>
        <v>1.6943326633623509E-2</v>
      </c>
    </row>
    <row r="1587" spans="1:17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7.19254E-2</v>
      </c>
      <c r="F1587" s="5">
        <v>0.14123569999999999</v>
      </c>
      <c r="G1587" s="5">
        <v>1.68734E-2</v>
      </c>
      <c r="H1587" s="5">
        <v>0.53004629999999997</v>
      </c>
      <c r="I1587" s="9">
        <v>7.1757399999999999E-2</v>
      </c>
      <c r="J1587" s="15"/>
      <c r="K1587" s="15"/>
      <c r="L1587" s="15"/>
      <c r="M1587" s="15"/>
      <c r="P1587" s="48">
        <v>-3.6542134056861895</v>
      </c>
      <c r="Q1587" s="68">
        <f t="shared" si="25"/>
        <v>2.5228878007170791E-2</v>
      </c>
    </row>
    <row r="1588" spans="1:17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7.4018299999999995E-2</v>
      </c>
      <c r="F1588" s="5">
        <v>0.12742690000000001</v>
      </c>
      <c r="G1588" s="5">
        <v>5.0559100000000003E-2</v>
      </c>
      <c r="H1588" s="5">
        <v>1.3272219999999999</v>
      </c>
      <c r="I1588" s="9">
        <v>0.1191357</v>
      </c>
      <c r="J1588" s="15"/>
      <c r="K1588" s="15"/>
      <c r="L1588" s="15"/>
      <c r="M1588" s="15"/>
      <c r="P1588" s="48">
        <v>-5.1437322709216762</v>
      </c>
      <c r="Q1588" s="68">
        <f t="shared" si="25"/>
        <v>5.8020082220199406E-3</v>
      </c>
    </row>
    <row r="1589" spans="1:17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6.8238999999999994E-2</v>
      </c>
      <c r="F1589" s="5">
        <v>0.123963</v>
      </c>
      <c r="G1589" s="5">
        <v>4.7078000000000002E-2</v>
      </c>
      <c r="H1589" s="5">
        <v>0.68874020000000002</v>
      </c>
      <c r="I1589" s="9">
        <v>0.1061545</v>
      </c>
      <c r="J1589" s="15"/>
      <c r="K1589" s="15"/>
      <c r="L1589" s="15"/>
      <c r="M1589" s="15"/>
      <c r="P1589" s="48">
        <v>-4.1038108761423411</v>
      </c>
      <c r="Q1589" s="68">
        <f t="shared" si="25"/>
        <v>1.6241497906254013E-2</v>
      </c>
    </row>
    <row r="1590" spans="1:17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9.8392300000000002E-2</v>
      </c>
      <c r="F1590" s="5">
        <v>0.1950983</v>
      </c>
      <c r="G1590" s="5">
        <v>3.0896300000000002E-2</v>
      </c>
      <c r="H1590" s="5">
        <v>0.75440850000000004</v>
      </c>
      <c r="I1590" s="9">
        <v>7.7420199999999995E-2</v>
      </c>
      <c r="J1590" s="15"/>
      <c r="K1590" s="15"/>
      <c r="L1590" s="15"/>
      <c r="M1590" s="15"/>
      <c r="P1590" s="48">
        <v>-4.1877652503438787</v>
      </c>
      <c r="Q1590" s="68">
        <f t="shared" si="25"/>
        <v>1.4953179063876731E-2</v>
      </c>
    </row>
    <row r="1591" spans="1:17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0.1481972</v>
      </c>
      <c r="F1591" s="5">
        <v>3.5690800000000002E-2</v>
      </c>
      <c r="G1591" s="5">
        <v>3.1619599999999998E-2</v>
      </c>
      <c r="H1591" s="5">
        <v>0.84343020000000002</v>
      </c>
      <c r="I1591" s="9">
        <v>8.4072300000000003E-2</v>
      </c>
      <c r="J1591" s="15"/>
      <c r="K1591" s="15"/>
      <c r="L1591" s="15"/>
      <c r="M1591" s="15"/>
      <c r="P1591" s="48">
        <v>-4.0788716550704756</v>
      </c>
      <c r="Q1591" s="68">
        <f t="shared" si="25"/>
        <v>1.6644814523138818E-2</v>
      </c>
    </row>
    <row r="1592" spans="1:17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0.1177033</v>
      </c>
      <c r="F1592" s="5">
        <v>7.3494400000000001E-2</v>
      </c>
      <c r="G1592" s="5">
        <v>5.64051E-2</v>
      </c>
      <c r="H1592" s="5">
        <v>1.449171</v>
      </c>
      <c r="I1592" s="9">
        <v>0.1229372</v>
      </c>
      <c r="J1592" s="15"/>
      <c r="K1592" s="15"/>
      <c r="L1592" s="15"/>
      <c r="M1592" s="15"/>
      <c r="P1592" s="48">
        <v>-5.2859537555804881</v>
      </c>
      <c r="Q1592" s="68">
        <f t="shared" si="25"/>
        <v>5.0367049649663511E-3</v>
      </c>
    </row>
    <row r="1593" spans="1:17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0.1448883</v>
      </c>
      <c r="F1593" s="5">
        <v>0.13252430000000001</v>
      </c>
      <c r="G1593" s="5">
        <v>5.7075000000000001E-2</v>
      </c>
      <c r="H1593" s="5">
        <v>1.149721</v>
      </c>
      <c r="I1593" s="9">
        <v>0.12942909999999999</v>
      </c>
      <c r="J1593" s="15"/>
      <c r="K1593" s="15"/>
      <c r="L1593" s="15"/>
      <c r="M1593" s="15"/>
      <c r="P1593" s="48">
        <v>-4.8846537178896252</v>
      </c>
      <c r="Q1593" s="68">
        <f t="shared" si="25"/>
        <v>7.5049910004434759E-3</v>
      </c>
    </row>
    <row r="1594" spans="1:17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0.21169969999999999</v>
      </c>
      <c r="F1594" s="5">
        <v>0.31560640000000001</v>
      </c>
      <c r="G1594" s="5">
        <v>6.3015100000000004E-2</v>
      </c>
      <c r="H1594" s="5">
        <v>1.0558650000000001</v>
      </c>
      <c r="I1594" s="9">
        <v>0.31667960000000001</v>
      </c>
      <c r="J1594" s="15"/>
      <c r="K1594" s="15"/>
      <c r="L1594" s="15"/>
      <c r="M1594" s="15"/>
      <c r="P1594" s="48">
        <v>-4.9050765115608943</v>
      </c>
      <c r="Q1594" s="68">
        <f t="shared" si="25"/>
        <v>7.3543884430699964E-3</v>
      </c>
    </row>
    <row r="1595" spans="1:17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0.2588145</v>
      </c>
      <c r="F1595" s="5">
        <v>0.35075980000000001</v>
      </c>
      <c r="G1595" s="5">
        <v>5.9672999999999997E-2</v>
      </c>
      <c r="H1595" s="5">
        <v>1.4088529999999999</v>
      </c>
      <c r="I1595" s="9">
        <v>0.3439779</v>
      </c>
      <c r="J1595" s="15"/>
      <c r="K1595" s="15"/>
      <c r="L1595" s="15"/>
      <c r="M1595" s="15"/>
      <c r="P1595" s="48">
        <v>-5.4555337154870349</v>
      </c>
      <c r="Q1595" s="68">
        <f t="shared" si="25"/>
        <v>4.2544184121797298E-3</v>
      </c>
    </row>
    <row r="1596" spans="1:17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6.7035899999999995E-2</v>
      </c>
      <c r="F1596" s="5">
        <v>0.27380260000000001</v>
      </c>
      <c r="G1596" s="5">
        <v>5.7861700000000002E-2</v>
      </c>
      <c r="H1596" s="5">
        <v>1.126074</v>
      </c>
      <c r="I1596" s="9">
        <v>0.26046629999999998</v>
      </c>
      <c r="J1596" s="15"/>
      <c r="K1596" s="15"/>
      <c r="L1596" s="15"/>
      <c r="M1596" s="15"/>
      <c r="P1596" s="48">
        <v>-5.0097397163791415</v>
      </c>
      <c r="Q1596" s="68">
        <f t="shared" si="25"/>
        <v>6.6284108605995521E-3</v>
      </c>
    </row>
    <row r="1597" spans="1:17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8.9922500000000002E-2</v>
      </c>
      <c r="F1597" s="5">
        <v>0.31753239999999999</v>
      </c>
      <c r="G1597" s="5">
        <v>5.3572099999999997E-2</v>
      </c>
      <c r="H1597" s="5">
        <v>1.419259</v>
      </c>
      <c r="I1597" s="9">
        <v>0.24124899999999999</v>
      </c>
      <c r="J1597" s="15"/>
      <c r="K1597" s="15"/>
      <c r="L1597" s="15"/>
      <c r="M1597" s="15"/>
      <c r="P1597" s="48">
        <v>-5.5086534124801734</v>
      </c>
      <c r="Q1597" s="68">
        <f t="shared" si="25"/>
        <v>4.0352105951895713E-3</v>
      </c>
    </row>
    <row r="1598" spans="1:17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0.16131090000000001</v>
      </c>
      <c r="F1598" s="5">
        <v>0.37057760000000001</v>
      </c>
      <c r="G1598" s="5">
        <v>6.23405E-2</v>
      </c>
      <c r="H1598" s="5">
        <v>1.7203079999999999</v>
      </c>
      <c r="I1598" s="9">
        <v>0.24010029999999999</v>
      </c>
      <c r="J1598" s="15"/>
      <c r="K1598" s="15"/>
      <c r="L1598" s="15"/>
      <c r="M1598" s="15"/>
      <c r="P1598" s="48">
        <v>-6.1067990796657252</v>
      </c>
      <c r="Q1598" s="68">
        <f t="shared" si="25"/>
        <v>2.2227185235675459E-3</v>
      </c>
    </row>
    <row r="1599" spans="1:17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-3.7157799999999998E-2</v>
      </c>
      <c r="F1599" s="5">
        <v>0.34919820000000001</v>
      </c>
      <c r="G1599" s="5">
        <v>5.8365100000000003E-2</v>
      </c>
      <c r="H1599" s="5">
        <v>0.99363380000000001</v>
      </c>
      <c r="I1599" s="9">
        <v>0.26506800000000003</v>
      </c>
      <c r="J1599" s="15"/>
      <c r="K1599" s="15"/>
      <c r="L1599" s="15"/>
      <c r="M1599" s="15"/>
      <c r="P1599" s="48">
        <v>-4.952663469385663</v>
      </c>
      <c r="Q1599" s="68">
        <f t="shared" si="25"/>
        <v>7.0150095797145333E-3</v>
      </c>
    </row>
    <row r="1600" spans="1:17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5.7731999999999999E-2</v>
      </c>
      <c r="F1600" s="5">
        <v>0.34117910000000001</v>
      </c>
      <c r="G1600" s="5">
        <v>5.2241299999999997E-2</v>
      </c>
      <c r="H1600" s="5">
        <v>1.0170589999999999</v>
      </c>
      <c r="I1600" s="9">
        <v>0.26422459999999998</v>
      </c>
      <c r="J1600" s="15"/>
      <c r="K1600" s="15"/>
      <c r="L1600" s="15"/>
      <c r="M1600" s="15"/>
      <c r="P1600" s="48">
        <v>-4.8905498386815767</v>
      </c>
      <c r="Q1600" s="68">
        <f t="shared" si="25"/>
        <v>7.4612000527745619E-3</v>
      </c>
    </row>
    <row r="1601" spans="1:17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6.3675599999999999E-2</v>
      </c>
      <c r="F1601" s="5">
        <v>0.29640699999999998</v>
      </c>
      <c r="G1601" s="5">
        <v>5.2719500000000002E-2</v>
      </c>
      <c r="H1601" s="5">
        <v>1.0127360000000001</v>
      </c>
      <c r="I1601" s="9">
        <v>0.25754139999999998</v>
      </c>
      <c r="J1601" s="15"/>
      <c r="K1601" s="15"/>
      <c r="L1601" s="15"/>
      <c r="M1601" s="15"/>
      <c r="P1601" s="48">
        <v>-4.8240649763317505</v>
      </c>
      <c r="Q1601" s="68">
        <f t="shared" si="25"/>
        <v>7.9700306742657764E-3</v>
      </c>
    </row>
    <row r="1602" spans="1:17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7.5808500000000001E-2</v>
      </c>
      <c r="F1602" s="5">
        <v>0.39242959999999999</v>
      </c>
      <c r="G1602" s="5">
        <v>4.9124800000000003E-2</v>
      </c>
      <c r="H1602" s="5">
        <v>1.9400390000000001</v>
      </c>
      <c r="I1602" s="9">
        <v>0.23897080000000001</v>
      </c>
      <c r="J1602" s="15"/>
      <c r="K1602" s="15"/>
      <c r="L1602" s="15"/>
      <c r="M1602" s="15"/>
      <c r="P1602" s="48">
        <v>-6.4191524934093707</v>
      </c>
      <c r="Q1602" s="68">
        <f t="shared" si="25"/>
        <v>1.6273844197443553E-3</v>
      </c>
    </row>
    <row r="1603" spans="1:17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0.1725044</v>
      </c>
      <c r="F1603" s="5">
        <v>0.47772229999999999</v>
      </c>
      <c r="G1603" s="5">
        <v>6.4723000000000003E-2</v>
      </c>
      <c r="H1603" s="5">
        <v>2.4597509999999998</v>
      </c>
      <c r="I1603" s="9">
        <v>0.2436333</v>
      </c>
      <c r="J1603" s="15"/>
      <c r="K1603" s="15"/>
      <c r="L1603" s="15"/>
      <c r="M1603" s="15"/>
      <c r="P1603" s="48">
        <v>-7.453189459706075</v>
      </c>
      <c r="Q1603" s="68">
        <f t="shared" ref="Q1603:Q1666" si="26">logistic(P1603)</f>
        <v>5.7925435178333756E-4</v>
      </c>
    </row>
    <row r="1604" spans="1:17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0.23858480000000001</v>
      </c>
      <c r="F1604" s="5">
        <v>-2.3847400000000001E-2</v>
      </c>
      <c r="G1604" s="5">
        <v>3.2893400000000003E-2</v>
      </c>
      <c r="H1604" s="5">
        <v>0.38053880000000001</v>
      </c>
      <c r="I1604" s="9">
        <v>0.347111</v>
      </c>
      <c r="J1604" s="15"/>
      <c r="K1604" s="15"/>
      <c r="L1604" s="15"/>
      <c r="M1604" s="15"/>
      <c r="P1604" s="48">
        <v>-3.0643639495927499</v>
      </c>
      <c r="Q1604" s="68">
        <f t="shared" si="26"/>
        <v>4.4601376023844695E-2</v>
      </c>
    </row>
    <row r="1605" spans="1:17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0.21158060000000001</v>
      </c>
      <c r="F1605" s="5">
        <v>2.1441399999999999E-2</v>
      </c>
      <c r="G1605" s="5">
        <v>5.3616200000000003E-2</v>
      </c>
      <c r="H1605" s="5">
        <v>0.32937539999999998</v>
      </c>
      <c r="I1605" s="9">
        <v>0.21363009999999999</v>
      </c>
      <c r="J1605" s="15"/>
      <c r="K1605" s="15"/>
      <c r="L1605" s="15"/>
      <c r="M1605" s="15"/>
      <c r="P1605" s="48">
        <v>-3.3083557302164368</v>
      </c>
      <c r="Q1605" s="68">
        <f t="shared" si="26"/>
        <v>3.5285648339891798E-2</v>
      </c>
    </row>
    <row r="1606" spans="1:17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0.44713629999999999</v>
      </c>
      <c r="F1606" s="5">
        <v>0.37358730000000001</v>
      </c>
      <c r="G1606" s="5">
        <v>3.2555300000000002E-2</v>
      </c>
      <c r="H1606" s="5">
        <v>0.50139149999999999</v>
      </c>
      <c r="I1606" s="9">
        <v>0.48830760000000001</v>
      </c>
      <c r="J1606" s="15"/>
      <c r="K1606" s="15"/>
      <c r="L1606" s="15"/>
      <c r="M1606" s="15"/>
      <c r="P1606" s="48">
        <v>-3.658202640574308</v>
      </c>
      <c r="Q1606" s="68">
        <f t="shared" si="26"/>
        <v>2.5130958806255873E-2</v>
      </c>
    </row>
    <row r="1607" spans="1:17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0.4750317</v>
      </c>
      <c r="F1607" s="5">
        <v>0.43259890000000001</v>
      </c>
      <c r="G1607" s="5">
        <v>4.0895599999999997E-2</v>
      </c>
      <c r="H1607" s="5">
        <v>0.73415359999999996</v>
      </c>
      <c r="I1607" s="9">
        <v>0.52388270000000003</v>
      </c>
      <c r="J1607" s="15"/>
      <c r="K1607" s="15"/>
      <c r="L1607" s="15"/>
      <c r="M1607" s="15"/>
      <c r="P1607" s="48">
        <v>-4.1480425306620488</v>
      </c>
      <c r="Q1607" s="68">
        <f t="shared" si="26"/>
        <v>1.5549692925143164E-2</v>
      </c>
    </row>
    <row r="1608" spans="1:17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0.32174950000000002</v>
      </c>
      <c r="F1608" s="5">
        <v>0.39684720000000001</v>
      </c>
      <c r="G1608" s="5">
        <v>3.2821700000000002E-2</v>
      </c>
      <c r="H1608" s="5">
        <v>0.32157469999999999</v>
      </c>
      <c r="I1608" s="9">
        <v>0.46792139999999999</v>
      </c>
      <c r="J1608" s="15"/>
      <c r="K1608" s="15"/>
      <c r="L1608" s="15"/>
      <c r="M1608" s="15"/>
      <c r="P1608" s="48">
        <v>-3.4721931089380988</v>
      </c>
      <c r="Q1608" s="68">
        <f t="shared" si="26"/>
        <v>3.0113861265735981E-2</v>
      </c>
    </row>
    <row r="1609" spans="1:17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0.42631150000000001</v>
      </c>
      <c r="F1609" s="5">
        <v>0.41728900000000002</v>
      </c>
      <c r="G1609" s="5">
        <v>-8.0476000000000002E-3</v>
      </c>
      <c r="H1609" s="5">
        <v>0.63256990000000002</v>
      </c>
      <c r="I1609" s="9">
        <v>0.50778619999999997</v>
      </c>
      <c r="J1609" s="15"/>
      <c r="K1609" s="15"/>
      <c r="L1609" s="15"/>
      <c r="M1609" s="15"/>
      <c r="P1609" s="48">
        <v>-3.6025642506855884</v>
      </c>
      <c r="Q1609" s="68">
        <f t="shared" si="26"/>
        <v>2.6530686696804161E-2</v>
      </c>
    </row>
    <row r="1610" spans="1:17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0.49327389999999999</v>
      </c>
      <c r="F1610" s="5">
        <v>0.25456000000000001</v>
      </c>
      <c r="G1610" s="5">
        <v>1.0104500000000001E-2</v>
      </c>
      <c r="H1610" s="5">
        <v>0.25128489999999998</v>
      </c>
      <c r="I1610" s="9">
        <v>0.47824050000000001</v>
      </c>
      <c r="J1610" s="15"/>
      <c r="K1610" s="15"/>
      <c r="L1610" s="15"/>
      <c r="M1610" s="15"/>
      <c r="P1610" s="48">
        <v>-2.8941010207426627</v>
      </c>
      <c r="Q1610" s="68">
        <f t="shared" si="26"/>
        <v>5.2445942246399611E-2</v>
      </c>
    </row>
    <row r="1611" spans="1:17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0.48008580000000001</v>
      </c>
      <c r="F1611" s="5">
        <v>0.22743459999999999</v>
      </c>
      <c r="G1611" s="5">
        <v>4.1391200000000003E-2</v>
      </c>
      <c r="H1611" s="5">
        <v>0.41770200000000002</v>
      </c>
      <c r="I1611" s="9">
        <v>0.5109262</v>
      </c>
      <c r="J1611" s="15"/>
      <c r="K1611" s="15"/>
      <c r="L1611" s="15"/>
      <c r="M1611" s="15"/>
      <c r="P1611" s="48">
        <v>-3.3553339012059062</v>
      </c>
      <c r="Q1611" s="68">
        <f t="shared" si="26"/>
        <v>3.3720932306944729E-2</v>
      </c>
    </row>
    <row r="1612" spans="1:17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0.53511120000000001</v>
      </c>
      <c r="F1612" s="5">
        <v>0.2020354</v>
      </c>
      <c r="G1612" s="5">
        <v>2.2214999999999999E-2</v>
      </c>
      <c r="H1612" s="5">
        <v>0.39670899999999998</v>
      </c>
      <c r="I1612" s="9">
        <v>0.6260734</v>
      </c>
      <c r="J1612" s="15"/>
      <c r="K1612" s="15"/>
      <c r="L1612" s="15"/>
      <c r="M1612" s="15"/>
      <c r="P1612" s="48">
        <v>-3.0373955256214158</v>
      </c>
      <c r="Q1612" s="68">
        <f t="shared" si="26"/>
        <v>4.5764774655717953E-2</v>
      </c>
    </row>
    <row r="1613" spans="1:17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0.22639980000000001</v>
      </c>
      <c r="F1613" s="5">
        <v>-0.89976480000000003</v>
      </c>
      <c r="G1613" s="5">
        <v>4.4428299999999997E-2</v>
      </c>
      <c r="H1613" s="5">
        <v>8.8011099999999995E-2</v>
      </c>
      <c r="I1613" s="9">
        <v>0.37927810000000001</v>
      </c>
      <c r="J1613" s="15"/>
      <c r="K1613" s="15"/>
      <c r="L1613" s="15"/>
      <c r="M1613" s="15"/>
      <c r="P1613" s="48">
        <v>-1.4019737226699935</v>
      </c>
      <c r="Q1613" s="68">
        <f t="shared" si="26"/>
        <v>0.19750309825303639</v>
      </c>
    </row>
    <row r="1614" spans="1:17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0.28143240000000003</v>
      </c>
      <c r="F1614" s="5">
        <v>-0.90249610000000002</v>
      </c>
      <c r="G1614" s="5">
        <v>4.1435600000000003E-2</v>
      </c>
      <c r="H1614" s="5">
        <v>9.0443399999999993E-2</v>
      </c>
      <c r="I1614" s="9">
        <v>0.22804340000000001</v>
      </c>
      <c r="J1614" s="15"/>
      <c r="K1614" s="15"/>
      <c r="L1614" s="15"/>
      <c r="M1614" s="15"/>
      <c r="P1614" s="48">
        <v>-1.4488580031950975</v>
      </c>
      <c r="Q1614" s="68">
        <f t="shared" si="26"/>
        <v>0.19017738265539372</v>
      </c>
    </row>
    <row r="1615" spans="1:17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0.17853250000000001</v>
      </c>
      <c r="F1615" s="5">
        <v>-0.6694331</v>
      </c>
      <c r="G1615" s="5">
        <v>7.0799799999999996E-2</v>
      </c>
      <c r="H1615" s="5">
        <v>0.18096880000000001</v>
      </c>
      <c r="I1615" s="9">
        <v>0.29855599999999999</v>
      </c>
      <c r="J1615" s="15"/>
      <c r="K1615" s="15"/>
      <c r="L1615" s="15"/>
      <c r="M1615" s="15"/>
      <c r="P1615" s="48">
        <v>-2.1658261684322953</v>
      </c>
      <c r="Q1615" s="68">
        <f t="shared" si="26"/>
        <v>0.10286156109985091</v>
      </c>
    </row>
    <row r="1616" spans="1:17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-2.2402679999999999</v>
      </c>
      <c r="F1616" s="5">
        <v>-2.7077209999999998</v>
      </c>
      <c r="G1616" s="5">
        <v>-1.5915800000000001E-2</v>
      </c>
      <c r="H1616" s="5">
        <v>2.3717800000000001E-2</v>
      </c>
      <c r="I1616" s="9">
        <v>0.31762839999999998</v>
      </c>
      <c r="J1616" s="15"/>
      <c r="K1616" s="15"/>
      <c r="L1616" s="15"/>
      <c r="M1616" s="15"/>
      <c r="P1616" s="48">
        <v>0.75160562577790502</v>
      </c>
      <c r="Q1616" s="68">
        <f t="shared" si="26"/>
        <v>0.67952845629610947</v>
      </c>
    </row>
    <row r="1617" spans="1:17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0.19263279999999999</v>
      </c>
      <c r="F1617" s="5">
        <v>-6.8880800000000006E-2</v>
      </c>
      <c r="G1617" s="5">
        <v>4.8683999999999998E-2</v>
      </c>
      <c r="H1617" s="5">
        <v>0.9124584</v>
      </c>
      <c r="I1617" s="9">
        <v>0.23192119999999999</v>
      </c>
      <c r="J1617" s="15"/>
      <c r="K1617" s="15"/>
      <c r="L1617" s="15"/>
      <c r="M1617" s="15"/>
      <c r="P1617" s="48">
        <v>-4.0632846849817019</v>
      </c>
      <c r="Q1617" s="68">
        <f t="shared" si="26"/>
        <v>1.6901869842941248E-2</v>
      </c>
    </row>
    <row r="1618" spans="1:17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0.13772490000000001</v>
      </c>
      <c r="F1618" s="5">
        <v>-5.7473999999999997E-3</v>
      </c>
      <c r="G1618" s="5">
        <v>5.2023800000000002E-2</v>
      </c>
      <c r="H1618" s="5">
        <v>0.83557669999999995</v>
      </c>
      <c r="I1618" s="9">
        <v>0.22260050000000001</v>
      </c>
      <c r="J1618" s="15"/>
      <c r="K1618" s="15"/>
      <c r="L1618" s="15"/>
      <c r="M1618" s="15"/>
      <c r="P1618" s="48">
        <v>-4.0878091715061045</v>
      </c>
      <c r="Q1618" s="68">
        <f t="shared" si="26"/>
        <v>1.6499157564263109E-2</v>
      </c>
    </row>
    <row r="1619" spans="1:17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0.15721009999999999</v>
      </c>
      <c r="F1619" s="5">
        <v>6.7909399999999995E-2</v>
      </c>
      <c r="G1619" s="5">
        <v>3.6010500000000001E-2</v>
      </c>
      <c r="H1619" s="5">
        <v>0.64527310000000004</v>
      </c>
      <c r="I1619" s="9">
        <v>0.19257969999999999</v>
      </c>
      <c r="J1619" s="15"/>
      <c r="K1619" s="15"/>
      <c r="L1619" s="15"/>
      <c r="M1619" s="15"/>
      <c r="P1619" s="48">
        <v>-3.7740804316589136</v>
      </c>
      <c r="Q1619" s="68">
        <f t="shared" si="26"/>
        <v>2.2442943154493286E-2</v>
      </c>
    </row>
    <row r="1620" spans="1:17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0.1435979</v>
      </c>
      <c r="F1620" s="5">
        <v>5.2150200000000001E-2</v>
      </c>
      <c r="G1620" s="5">
        <v>1.8376799999999999E-2</v>
      </c>
      <c r="H1620" s="5">
        <v>0.33</v>
      </c>
      <c r="I1620" s="9">
        <v>0.12232759999999999</v>
      </c>
      <c r="J1620" s="15"/>
      <c r="K1620" s="15"/>
      <c r="L1620" s="15"/>
      <c r="M1620" s="15"/>
      <c r="P1620" s="48">
        <v>-3.1568745349670282</v>
      </c>
      <c r="Q1620" s="68">
        <f t="shared" si="26"/>
        <v>4.0821255304146799E-2</v>
      </c>
    </row>
    <row r="1621" spans="1:17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0.13986090000000001</v>
      </c>
      <c r="F1621" s="5">
        <v>3.6281599999999997E-2</v>
      </c>
      <c r="G1621" s="5">
        <v>1.0630000000000001E-2</v>
      </c>
      <c r="H1621" s="5">
        <v>0.16285859999999999</v>
      </c>
      <c r="I1621" s="9">
        <v>0.15555550000000001</v>
      </c>
      <c r="J1621" s="15"/>
      <c r="K1621" s="15"/>
      <c r="L1621" s="15"/>
      <c r="M1621" s="15"/>
      <c r="P1621" s="48">
        <v>-2.7864356103554018</v>
      </c>
      <c r="Q1621" s="68">
        <f t="shared" si="26"/>
        <v>5.8061586512556149E-2</v>
      </c>
    </row>
    <row r="1622" spans="1:17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0.15875069999999999</v>
      </c>
      <c r="F1622" s="5">
        <v>-1.90993E-2</v>
      </c>
      <c r="G1622" s="5">
        <v>3.4517800000000001E-2</v>
      </c>
      <c r="H1622" s="5">
        <v>0.24555479999999999</v>
      </c>
      <c r="I1622" s="9">
        <v>0.21076839999999999</v>
      </c>
      <c r="J1622" s="15"/>
      <c r="K1622" s="15"/>
      <c r="L1622" s="15"/>
      <c r="M1622" s="15"/>
      <c r="P1622" s="48">
        <v>-2.9867297002330457</v>
      </c>
      <c r="Q1622" s="68">
        <f t="shared" si="26"/>
        <v>4.8028994365656753E-2</v>
      </c>
    </row>
    <row r="1623" spans="1:17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0.12878329999999999</v>
      </c>
      <c r="F1623" s="5">
        <v>-0.1023951</v>
      </c>
      <c r="G1623" s="5">
        <v>5.7352999999999996E-3</v>
      </c>
      <c r="H1623" s="5">
        <v>0.34982229999999997</v>
      </c>
      <c r="I1623" s="9">
        <v>0.20065740000000001</v>
      </c>
      <c r="J1623" s="15"/>
      <c r="K1623" s="15"/>
      <c r="L1623" s="15"/>
      <c r="M1623" s="15"/>
      <c r="P1623" s="48">
        <v>-2.820227126025709</v>
      </c>
      <c r="Q1623" s="68">
        <f t="shared" si="26"/>
        <v>5.6240876999022645E-2</v>
      </c>
    </row>
    <row r="1624" spans="1:17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0.12237389999999999</v>
      </c>
      <c r="F1624" s="5">
        <v>-0.35714240000000003</v>
      </c>
      <c r="G1624" s="5">
        <v>3.1888199999999998E-2</v>
      </c>
      <c r="H1624" s="5">
        <v>0.1789</v>
      </c>
      <c r="I1624" s="9">
        <v>0.28025670000000003</v>
      </c>
      <c r="J1624" s="15"/>
      <c r="K1624" s="15"/>
      <c r="L1624" s="15"/>
      <c r="M1624" s="15"/>
      <c r="P1624" s="48">
        <v>-2.3399634942153229</v>
      </c>
      <c r="Q1624" s="68">
        <f t="shared" si="26"/>
        <v>8.786684058735271E-2</v>
      </c>
    </row>
    <row r="1625" spans="1:17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0.15838240000000001</v>
      </c>
      <c r="F1625" s="5">
        <v>-0.35881109999999999</v>
      </c>
      <c r="G1625" s="5">
        <v>5.2642700000000001E-2</v>
      </c>
      <c r="H1625" s="5">
        <v>0.33834950000000003</v>
      </c>
      <c r="I1625" s="9">
        <v>0.36496099999999998</v>
      </c>
      <c r="J1625" s="15"/>
      <c r="K1625" s="15"/>
      <c r="L1625" s="15"/>
      <c r="M1625" s="15"/>
      <c r="P1625" s="48">
        <v>-2.6902358680460354</v>
      </c>
      <c r="Q1625" s="68">
        <f t="shared" si="26"/>
        <v>6.3551979645287623E-2</v>
      </c>
    </row>
    <row r="1626" spans="1:17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0.17788960000000001</v>
      </c>
      <c r="F1626" s="5">
        <v>-0.1828178</v>
      </c>
      <c r="G1626" s="5">
        <v>4.8296499999999999E-2</v>
      </c>
      <c r="H1626" s="5">
        <v>0.80302479999999998</v>
      </c>
      <c r="I1626" s="9">
        <v>0.23206470000000001</v>
      </c>
      <c r="J1626" s="15"/>
      <c r="K1626" s="15"/>
      <c r="L1626" s="15"/>
      <c r="M1626" s="15"/>
      <c r="P1626" s="48">
        <v>-3.7261462531807359</v>
      </c>
      <c r="Q1626" s="68">
        <f t="shared" si="26"/>
        <v>2.3519009980542845E-2</v>
      </c>
    </row>
    <row r="1627" spans="1:17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0.33397130000000003</v>
      </c>
      <c r="F1627" s="5">
        <v>0.3211329</v>
      </c>
      <c r="G1627" s="5">
        <v>5.3957499999999999E-2</v>
      </c>
      <c r="H1627" s="5">
        <v>2.3042820000000002</v>
      </c>
      <c r="I1627" s="9">
        <v>0.19841410000000001</v>
      </c>
      <c r="J1627" s="15"/>
      <c r="K1627" s="15"/>
      <c r="L1627" s="15"/>
      <c r="M1627" s="15"/>
      <c r="P1627" s="48">
        <v>-6.8527492585512118</v>
      </c>
      <c r="Q1627" s="68">
        <f t="shared" si="26"/>
        <v>1.0554318621825713E-3</v>
      </c>
    </row>
    <row r="1628" spans="1:17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0.32936979999999999</v>
      </c>
      <c r="F1628" s="5">
        <v>0.26950370000000001</v>
      </c>
      <c r="G1628" s="5">
        <v>3.8072300000000003E-2</v>
      </c>
      <c r="H1628" s="5">
        <v>2.13612</v>
      </c>
      <c r="I1628" s="9">
        <v>0.18388170000000001</v>
      </c>
      <c r="J1628" s="15"/>
      <c r="K1628" s="15"/>
      <c r="L1628" s="15"/>
      <c r="M1628" s="15"/>
      <c r="P1628" s="48">
        <v>-6.3935440967833346</v>
      </c>
      <c r="Q1628" s="68">
        <f t="shared" si="26"/>
        <v>1.6695268453398148E-3</v>
      </c>
    </row>
    <row r="1629" spans="1:17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0.29737330000000001</v>
      </c>
      <c r="F1629" s="5">
        <v>0.27931859999999997</v>
      </c>
      <c r="G1629" s="5">
        <v>2.3149200000000002E-2</v>
      </c>
      <c r="H1629" s="5">
        <v>2.7429730000000001</v>
      </c>
      <c r="I1629" s="9">
        <v>0.18809039999999999</v>
      </c>
      <c r="J1629" s="15"/>
      <c r="K1629" s="15"/>
      <c r="L1629" s="15"/>
      <c r="M1629" s="15"/>
      <c r="P1629" s="48">
        <v>-7.2661710882160619</v>
      </c>
      <c r="Q1629" s="68">
        <f t="shared" si="26"/>
        <v>6.9829449844878986E-4</v>
      </c>
    </row>
    <row r="1630" spans="1:17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0.31964759999999998</v>
      </c>
      <c r="F1630" s="5">
        <v>-6.3748700000000005E-2</v>
      </c>
      <c r="G1630" s="5">
        <v>2.9595E-2</v>
      </c>
      <c r="H1630" s="5">
        <v>1.1402479999999999</v>
      </c>
      <c r="I1630" s="9">
        <v>0.2336539</v>
      </c>
      <c r="J1630" s="15"/>
      <c r="K1630" s="15"/>
      <c r="L1630" s="15"/>
      <c r="M1630" s="15"/>
      <c r="P1630" s="48">
        <v>-4.2273482387287276</v>
      </c>
      <c r="Q1630" s="68">
        <f t="shared" si="26"/>
        <v>1.4381194762534208E-2</v>
      </c>
    </row>
    <row r="1631" spans="1:17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0.61098719999999995</v>
      </c>
      <c r="F1631" s="5">
        <v>0.2439463</v>
      </c>
      <c r="G1631" s="5">
        <v>7.3918800000000007E-2</v>
      </c>
      <c r="H1631" s="5">
        <v>7.7217190000000002</v>
      </c>
      <c r="I1631" s="9">
        <v>0.20983879999999999</v>
      </c>
      <c r="J1631" s="15"/>
      <c r="K1631" s="15"/>
      <c r="L1631" s="15"/>
      <c r="M1631" s="15"/>
      <c r="P1631" s="48">
        <v>-15.411495143554722</v>
      </c>
      <c r="Q1631" s="68">
        <f t="shared" si="26"/>
        <v>2.0270880491671826E-7</v>
      </c>
    </row>
    <row r="1632" spans="1:17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0.28801650000000001</v>
      </c>
      <c r="F1632" s="5">
        <v>0.5818951</v>
      </c>
      <c r="G1632" s="5">
        <v>0.100622</v>
      </c>
      <c r="H1632" s="5">
        <v>10.06227</v>
      </c>
      <c r="I1632" s="9">
        <v>0.29384670000000002</v>
      </c>
      <c r="J1632" s="15"/>
      <c r="K1632" s="15"/>
      <c r="L1632" s="15"/>
      <c r="M1632" s="15"/>
      <c r="P1632" s="48">
        <v>-19.92813818830259</v>
      </c>
      <c r="Q1632" s="68">
        <f t="shared" si="26"/>
        <v>2.2147236803311504E-9</v>
      </c>
    </row>
    <row r="1633" spans="1:17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0.39787919999999999</v>
      </c>
      <c r="F1633" s="5">
        <v>0.61123959999999999</v>
      </c>
      <c r="G1633" s="5">
        <v>0.1516643</v>
      </c>
      <c r="H1633" s="5">
        <v>16.354600000000001</v>
      </c>
      <c r="I1633" s="9">
        <v>0.2978131</v>
      </c>
      <c r="J1633" s="15"/>
      <c r="K1633" s="15"/>
      <c r="L1633" s="15"/>
      <c r="M1633" s="15"/>
      <c r="P1633" s="48">
        <v>-30.358512722043184</v>
      </c>
      <c r="Q1633" s="68">
        <f t="shared" si="26"/>
        <v>6.5383090688386564E-14</v>
      </c>
    </row>
    <row r="1634" spans="1:17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0.36592239999999998</v>
      </c>
      <c r="F1634" s="5">
        <v>0.57030519999999996</v>
      </c>
      <c r="G1634" s="5">
        <v>0.10961509999999999</v>
      </c>
      <c r="H1634" s="5">
        <v>15.19544</v>
      </c>
      <c r="I1634" s="9">
        <v>0.2570231</v>
      </c>
      <c r="J1634" s="15"/>
      <c r="K1634" s="15"/>
      <c r="L1634" s="15"/>
      <c r="M1634" s="15"/>
      <c r="P1634" s="48">
        <v>-28.153933493050975</v>
      </c>
      <c r="Q1634" s="68">
        <f t="shared" si="26"/>
        <v>5.9279159882515963E-13</v>
      </c>
    </row>
    <row r="1635" spans="1:17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0.2785436</v>
      </c>
      <c r="F1635" s="5">
        <v>0.6304765</v>
      </c>
      <c r="G1635" s="5">
        <v>0.11824800000000001</v>
      </c>
      <c r="H1635" s="5">
        <v>25.07451</v>
      </c>
      <c r="I1635" s="9">
        <v>0.27001340000000001</v>
      </c>
      <c r="J1635" s="15"/>
      <c r="K1635" s="15"/>
      <c r="L1635" s="15"/>
      <c r="M1635" s="15"/>
      <c r="P1635" s="48">
        <v>-44.081836816215983</v>
      </c>
      <c r="Q1635" s="68">
        <f t="shared" si="26"/>
        <v>7.1697088254253695E-20</v>
      </c>
    </row>
    <row r="1636" spans="1:17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0.27520650000000002</v>
      </c>
      <c r="F1636" s="5">
        <v>0.60449629999999999</v>
      </c>
      <c r="G1636" s="5">
        <v>0.1017967</v>
      </c>
      <c r="H1636" s="5">
        <v>24.637450000000001</v>
      </c>
      <c r="I1636" s="9">
        <v>0.21564</v>
      </c>
      <c r="J1636" s="15"/>
      <c r="K1636" s="15"/>
      <c r="L1636" s="15"/>
      <c r="M1636" s="15"/>
      <c r="P1636" s="48">
        <v>-43.251050552281583</v>
      </c>
      <c r="Q1636" s="68">
        <f t="shared" si="26"/>
        <v>1.6455360783187373E-19</v>
      </c>
    </row>
    <row r="1637" spans="1:17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0.2815339</v>
      </c>
      <c r="F1637" s="5">
        <v>0.61934560000000005</v>
      </c>
      <c r="G1637" s="5">
        <v>7.2823600000000002E-2</v>
      </c>
      <c r="H1637" s="5">
        <v>19.072649999999999</v>
      </c>
      <c r="I1637" s="9">
        <v>0.2012166</v>
      </c>
      <c r="J1637" s="15"/>
      <c r="K1637" s="15"/>
      <c r="L1637" s="15"/>
      <c r="M1637" s="15"/>
      <c r="P1637" s="48">
        <v>-34.179184648215546</v>
      </c>
      <c r="Q1637" s="68">
        <f t="shared" si="26"/>
        <v>1.4327443725206884E-15</v>
      </c>
    </row>
    <row r="1638" spans="1:17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0.28815190000000002</v>
      </c>
      <c r="F1638" s="5">
        <v>0.62965079999999995</v>
      </c>
      <c r="G1638" s="5">
        <v>5.3725299999999997E-2</v>
      </c>
      <c r="H1638" s="5">
        <v>24.677060000000001</v>
      </c>
      <c r="I1638" s="9">
        <v>0.18120330000000001</v>
      </c>
      <c r="J1638" s="15"/>
      <c r="K1638" s="15"/>
      <c r="L1638" s="15"/>
      <c r="M1638" s="15"/>
      <c r="P1638" s="48">
        <v>-42.982198905439823</v>
      </c>
      <c r="Q1638" s="68">
        <f t="shared" si="26"/>
        <v>2.1531198028516233E-19</v>
      </c>
    </row>
    <row r="1639" spans="1:17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0.3177374</v>
      </c>
      <c r="F1639" s="5">
        <v>0.65651669999999995</v>
      </c>
      <c r="G1639" s="5">
        <v>5.8285700000000003E-2</v>
      </c>
      <c r="H1639" s="5">
        <v>11.895020000000001</v>
      </c>
      <c r="I1639" s="9">
        <v>0.19440760000000001</v>
      </c>
      <c r="J1639" s="15"/>
      <c r="K1639" s="15"/>
      <c r="L1639" s="15"/>
      <c r="M1639" s="15"/>
      <c r="P1639" s="48">
        <v>-22.667952064057765</v>
      </c>
      <c r="Q1639" s="68">
        <f t="shared" si="26"/>
        <v>1.4303209587126825E-10</v>
      </c>
    </row>
    <row r="1640" spans="1:17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0.3586298</v>
      </c>
      <c r="F1640" s="5">
        <v>0.69065739999999998</v>
      </c>
      <c r="G1640" s="5">
        <v>8.9493400000000001E-2</v>
      </c>
      <c r="H1640" s="5">
        <v>22.536819999999999</v>
      </c>
      <c r="I1640" s="9">
        <v>0.2242199</v>
      </c>
      <c r="J1640" s="15"/>
      <c r="K1640" s="15"/>
      <c r="L1640" s="15"/>
      <c r="M1640" s="15"/>
      <c r="P1640" s="48">
        <v>-39.890483105784156</v>
      </c>
      <c r="Q1640" s="68">
        <f t="shared" si="26"/>
        <v>4.7400541898937274E-18</v>
      </c>
    </row>
    <row r="1641" spans="1:17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0.36333500000000002</v>
      </c>
      <c r="F1641" s="5">
        <v>0.71088010000000001</v>
      </c>
      <c r="G1641" s="5">
        <v>9.2060400000000001E-2</v>
      </c>
      <c r="H1641" s="5">
        <v>15.48746</v>
      </c>
      <c r="I1641" s="9">
        <v>0.23812829999999999</v>
      </c>
      <c r="J1641" s="15"/>
      <c r="K1641" s="15"/>
      <c r="L1641" s="15"/>
      <c r="M1641" s="15"/>
      <c r="P1641" s="48">
        <v>-28.696053833040764</v>
      </c>
      <c r="Q1641" s="68">
        <f t="shared" si="26"/>
        <v>3.4471657645169088E-13</v>
      </c>
    </row>
    <row r="1642" spans="1:17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0.38447550000000003</v>
      </c>
      <c r="F1642" s="5">
        <v>7.1387099999999995E-2</v>
      </c>
      <c r="G1642" s="5">
        <v>4.3110799999999998E-2</v>
      </c>
      <c r="H1642" s="5">
        <v>0.49502750000000001</v>
      </c>
      <c r="I1642" s="9">
        <v>0.2471592</v>
      </c>
      <c r="J1642" s="15"/>
      <c r="K1642" s="15"/>
      <c r="L1642" s="15"/>
      <c r="M1642" s="15"/>
      <c r="P1642" s="48">
        <v>-3.4685006906787321</v>
      </c>
      <c r="Q1642" s="68">
        <f t="shared" si="26"/>
        <v>3.0221893101464153E-2</v>
      </c>
    </row>
    <row r="1643" spans="1:17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0.4091823</v>
      </c>
      <c r="F1643" s="5">
        <v>9.7535800000000006E-2</v>
      </c>
      <c r="G1643" s="5">
        <v>6.1594799999999998E-2</v>
      </c>
      <c r="H1643" s="5">
        <v>1.0427500000000001</v>
      </c>
      <c r="I1643" s="9">
        <v>0.36688409999999999</v>
      </c>
      <c r="J1643" s="15"/>
      <c r="K1643" s="15"/>
      <c r="L1643" s="15"/>
      <c r="M1643" s="15"/>
      <c r="P1643" s="48">
        <v>-4.4427870795449049</v>
      </c>
      <c r="Q1643" s="68">
        <f t="shared" si="26"/>
        <v>1.1626346106831989E-2</v>
      </c>
    </row>
    <row r="1644" spans="1:17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0.40471439999999997</v>
      </c>
      <c r="F1644" s="5">
        <v>0.13904440000000001</v>
      </c>
      <c r="G1644" s="5">
        <v>5.8028000000000003E-2</v>
      </c>
      <c r="H1644" s="5">
        <v>1.179616</v>
      </c>
      <c r="I1644" s="9">
        <v>0.40912660000000001</v>
      </c>
      <c r="J1644" s="15"/>
      <c r="K1644" s="15"/>
      <c r="L1644" s="15"/>
      <c r="M1644" s="15"/>
      <c r="P1644" s="48">
        <v>-4.6683917816653189</v>
      </c>
      <c r="Q1644" s="68">
        <f t="shared" si="26"/>
        <v>9.3000514313767747E-3</v>
      </c>
    </row>
    <row r="1645" spans="1:17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0.42483929999999998</v>
      </c>
      <c r="F1645" s="5">
        <v>0.20822969999999999</v>
      </c>
      <c r="G1645" s="5">
        <v>5.8285400000000001E-2</v>
      </c>
      <c r="H1645" s="5">
        <v>1.61358</v>
      </c>
      <c r="I1645" s="9">
        <v>0.4028487</v>
      </c>
      <c r="J1645" s="15"/>
      <c r="K1645" s="15"/>
      <c r="L1645" s="15"/>
      <c r="M1645" s="15"/>
      <c r="P1645" s="48">
        <v>-5.458159812526727</v>
      </c>
      <c r="Q1645" s="68">
        <f t="shared" si="26"/>
        <v>4.2433079000323212E-3</v>
      </c>
    </row>
    <row r="1646" spans="1:17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0.424516</v>
      </c>
      <c r="F1646" s="5">
        <v>0.31302160000000001</v>
      </c>
      <c r="G1646" s="5">
        <v>6.4010600000000001E-2</v>
      </c>
      <c r="H1646" s="5">
        <v>1.369956</v>
      </c>
      <c r="I1646" s="9">
        <v>0.43254179999999998</v>
      </c>
      <c r="J1646" s="15"/>
      <c r="K1646" s="15"/>
      <c r="L1646" s="15"/>
      <c r="M1646" s="15"/>
      <c r="P1646" s="48">
        <v>-5.2498212023176798</v>
      </c>
      <c r="Q1646" s="68">
        <f t="shared" si="26"/>
        <v>5.2210542498911522E-3</v>
      </c>
    </row>
    <row r="1647" spans="1:17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0.44218249999999998</v>
      </c>
      <c r="F1647" s="5">
        <v>0.37226870000000001</v>
      </c>
      <c r="G1647" s="5">
        <v>6.01936E-2</v>
      </c>
      <c r="H1647" s="5">
        <v>1.4939720000000001</v>
      </c>
      <c r="I1647" s="9">
        <v>0.43215930000000002</v>
      </c>
      <c r="J1647" s="15"/>
      <c r="K1647" s="15"/>
      <c r="L1647" s="15"/>
      <c r="M1647" s="15"/>
      <c r="P1647" s="48">
        <v>-5.4959823594403527</v>
      </c>
      <c r="Q1647" s="68">
        <f t="shared" si="26"/>
        <v>4.086456001659881E-3</v>
      </c>
    </row>
    <row r="1648" spans="1:17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0.42653279999999999</v>
      </c>
      <c r="F1648" s="5">
        <v>0.36814659999999999</v>
      </c>
      <c r="G1648" s="5">
        <v>6.0802000000000002E-2</v>
      </c>
      <c r="H1648" s="5">
        <v>2.218791</v>
      </c>
      <c r="I1648" s="9">
        <v>0.33885860000000001</v>
      </c>
      <c r="J1648" s="15"/>
      <c r="K1648" s="15"/>
      <c r="L1648" s="15"/>
      <c r="M1648" s="15"/>
      <c r="P1648" s="48">
        <v>-6.7142262775067056</v>
      </c>
      <c r="Q1648" s="68">
        <f t="shared" si="26"/>
        <v>1.2120537230591926E-3</v>
      </c>
    </row>
    <row r="1649" spans="1:17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0.43767329999999999</v>
      </c>
      <c r="F1649" s="5">
        <v>0.39687230000000001</v>
      </c>
      <c r="G1649" s="5">
        <v>5.12839E-2</v>
      </c>
      <c r="H1649" s="5">
        <v>1.9534750000000001</v>
      </c>
      <c r="I1649" s="9">
        <v>0.416242</v>
      </c>
      <c r="J1649" s="15"/>
      <c r="K1649" s="15"/>
      <c r="L1649" s="15"/>
      <c r="M1649" s="15"/>
      <c r="P1649" s="48">
        <v>-6.2044802214100718</v>
      </c>
      <c r="Q1649" s="68">
        <f t="shared" si="26"/>
        <v>2.0162850560763519E-3</v>
      </c>
    </row>
    <row r="1650" spans="1:17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0.46682630000000003</v>
      </c>
      <c r="F1650" s="5">
        <v>0.46984740000000003</v>
      </c>
      <c r="G1650" s="5">
        <v>4.5449400000000001E-2</v>
      </c>
      <c r="H1650" s="5">
        <v>2.6997900000000001</v>
      </c>
      <c r="I1650" s="9">
        <v>0.41593020000000003</v>
      </c>
      <c r="J1650" s="15"/>
      <c r="K1650" s="15"/>
      <c r="L1650" s="15"/>
      <c r="M1650" s="15"/>
      <c r="P1650" s="48">
        <v>-7.4413505365368655</v>
      </c>
      <c r="Q1650" s="68">
        <f t="shared" si="26"/>
        <v>5.8614881084725586E-4</v>
      </c>
    </row>
    <row r="1651" spans="1:17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0.485933</v>
      </c>
      <c r="F1651" s="5">
        <v>0.517374</v>
      </c>
      <c r="G1651" s="5">
        <v>5.3841800000000002E-2</v>
      </c>
      <c r="H1651" s="5">
        <v>2.1317200000000001</v>
      </c>
      <c r="I1651" s="9">
        <v>0.41566110000000001</v>
      </c>
      <c r="J1651" s="15"/>
      <c r="K1651" s="15"/>
      <c r="L1651" s="15"/>
      <c r="M1651" s="15"/>
      <c r="P1651" s="48">
        <v>-6.6645642285138971</v>
      </c>
      <c r="Q1651" s="68">
        <f t="shared" si="26"/>
        <v>1.2736879000663616E-3</v>
      </c>
    </row>
    <row r="1652" spans="1:17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0.2455657</v>
      </c>
      <c r="F1652" s="5">
        <v>0.19566230000000001</v>
      </c>
      <c r="G1652" s="5">
        <v>4.9101899999999997E-2</v>
      </c>
      <c r="H1652" s="5">
        <v>0.44360820000000001</v>
      </c>
      <c r="I1652" s="9">
        <v>0.3365553</v>
      </c>
      <c r="J1652" s="15"/>
      <c r="K1652" s="15"/>
      <c r="L1652" s="15"/>
      <c r="M1652" s="15"/>
      <c r="P1652" s="48">
        <v>-3.6173442578741257</v>
      </c>
      <c r="Q1652" s="68">
        <f t="shared" si="26"/>
        <v>2.6151625791892345E-2</v>
      </c>
    </row>
    <row r="1653" spans="1:17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0.2648529</v>
      </c>
      <c r="F1653" s="5">
        <v>0.19435630000000001</v>
      </c>
      <c r="G1653" s="5">
        <v>4.5812199999999997E-2</v>
      </c>
      <c r="H1653" s="5">
        <v>0.60845850000000001</v>
      </c>
      <c r="I1653" s="9">
        <v>0.344665</v>
      </c>
      <c r="J1653" s="15"/>
      <c r="K1653" s="15"/>
      <c r="L1653" s="15"/>
      <c r="M1653" s="15"/>
      <c r="P1653" s="48">
        <v>-3.8388164997793206</v>
      </c>
      <c r="Q1653" s="68">
        <f t="shared" si="26"/>
        <v>2.1065739302314097E-2</v>
      </c>
    </row>
    <row r="1654" spans="1:17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0.25857669999999999</v>
      </c>
      <c r="F1654" s="5">
        <v>0.1014867</v>
      </c>
      <c r="G1654" s="5">
        <v>4.6498400000000002E-2</v>
      </c>
      <c r="H1654" s="5">
        <v>0.41739009999999999</v>
      </c>
      <c r="I1654" s="9">
        <v>0.28692030000000002</v>
      </c>
      <c r="J1654" s="15"/>
      <c r="K1654" s="15"/>
      <c r="L1654" s="15"/>
      <c r="M1654" s="15"/>
      <c r="P1654" s="48">
        <v>-3.4431725838226184</v>
      </c>
      <c r="Q1654" s="68">
        <f t="shared" si="26"/>
        <v>3.0973121082188811E-2</v>
      </c>
    </row>
    <row r="1655" spans="1:17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0.26840360000000002</v>
      </c>
      <c r="F1655" s="5">
        <v>3.9470499999999999E-2</v>
      </c>
      <c r="G1655" s="5">
        <v>3.8267200000000001E-2</v>
      </c>
      <c r="H1655" s="5">
        <v>0.24399850000000001</v>
      </c>
      <c r="I1655" s="9">
        <v>0.28796959999999999</v>
      </c>
      <c r="J1655" s="15"/>
      <c r="K1655" s="15"/>
      <c r="L1655" s="15"/>
      <c r="M1655" s="15"/>
      <c r="P1655" s="48">
        <v>-3.0061199939568399</v>
      </c>
      <c r="Q1655" s="68">
        <f t="shared" si="26"/>
        <v>4.7150156819224541E-2</v>
      </c>
    </row>
    <row r="1656" spans="1:17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0.22059529999999999</v>
      </c>
      <c r="F1656" s="5">
        <v>2.0224499999999999E-2</v>
      </c>
      <c r="G1656" s="5">
        <v>5.0372100000000003E-2</v>
      </c>
      <c r="H1656" s="5">
        <v>0.4039278</v>
      </c>
      <c r="I1656" s="9">
        <v>0.25751659999999998</v>
      </c>
      <c r="J1656" s="15"/>
      <c r="K1656" s="15"/>
      <c r="L1656" s="15"/>
      <c r="M1656" s="15"/>
      <c r="P1656" s="48">
        <v>-3.3685095237801628</v>
      </c>
      <c r="Q1656" s="68">
        <f t="shared" si="26"/>
        <v>3.3294247564806832E-2</v>
      </c>
    </row>
    <row r="1657" spans="1:17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0.28849039999999998</v>
      </c>
      <c r="F1657" s="5">
        <v>-5.0134999999999997E-3</v>
      </c>
      <c r="G1657" s="5">
        <v>4.4402499999999998E-2</v>
      </c>
      <c r="H1657" s="5">
        <v>0.70063660000000005</v>
      </c>
      <c r="I1657" s="9">
        <v>0.29612500000000003</v>
      </c>
      <c r="J1657" s="15"/>
      <c r="K1657" s="15"/>
      <c r="L1657" s="15"/>
      <c r="M1657" s="15"/>
      <c r="P1657" s="48">
        <v>-3.7048323205851923</v>
      </c>
      <c r="Q1657" s="68">
        <f t="shared" si="26"/>
        <v>2.4013506130164886E-2</v>
      </c>
    </row>
    <row r="1658" spans="1:17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0.25474340000000001</v>
      </c>
      <c r="F1658" s="5">
        <v>-0.65437230000000002</v>
      </c>
      <c r="G1658" s="5">
        <v>4.7953000000000003E-2</v>
      </c>
      <c r="H1658" s="5">
        <v>0.1159429</v>
      </c>
      <c r="I1658" s="9">
        <v>0.41173569999999998</v>
      </c>
      <c r="J1658" s="15"/>
      <c r="K1658" s="15"/>
      <c r="L1658" s="15"/>
      <c r="M1658" s="15"/>
      <c r="P1658" s="48">
        <v>-1.7996259005105137</v>
      </c>
      <c r="Q1658" s="68">
        <f t="shared" si="26"/>
        <v>0.14189660988628255</v>
      </c>
    </row>
    <row r="1659" spans="1:17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0.28808139999999999</v>
      </c>
      <c r="F1659" s="5">
        <v>-0.51371770000000005</v>
      </c>
      <c r="G1659" s="5">
        <v>7.4595800000000004E-2</v>
      </c>
      <c r="H1659" s="5">
        <v>0.1445167</v>
      </c>
      <c r="I1659" s="9">
        <v>0.46970099999999998</v>
      </c>
      <c r="J1659" s="15"/>
      <c r="K1659" s="15"/>
      <c r="L1659" s="15"/>
      <c r="M1659" s="15"/>
      <c r="P1659" s="48">
        <v>-2.2130554449464306</v>
      </c>
      <c r="Q1659" s="68">
        <f t="shared" si="26"/>
        <v>9.8584216714267536E-2</v>
      </c>
    </row>
    <row r="1660" spans="1:17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0.1900153</v>
      </c>
      <c r="F1660" s="5">
        <v>-0.56943699999999997</v>
      </c>
      <c r="G1660" s="5">
        <v>5.3671400000000001E-2</v>
      </c>
      <c r="H1660" s="5">
        <v>0.2375208</v>
      </c>
      <c r="I1660" s="9">
        <v>0.49944309999999997</v>
      </c>
      <c r="J1660" s="15"/>
      <c r="K1660" s="15"/>
      <c r="L1660" s="15"/>
      <c r="M1660" s="15"/>
      <c r="P1660" s="48">
        <v>-2.1350797715514909</v>
      </c>
      <c r="Q1660" s="68">
        <f t="shared" si="26"/>
        <v>0.10573371560674959</v>
      </c>
    </row>
    <row r="1661" spans="1:17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9.6507099999999998E-2</v>
      </c>
      <c r="F1661" s="5">
        <v>0.30303910000000001</v>
      </c>
      <c r="G1661" s="5">
        <v>3.8584599999999997E-2</v>
      </c>
      <c r="H1661" s="5">
        <v>0.2434288</v>
      </c>
      <c r="I1661" s="9">
        <v>0.26696809999999999</v>
      </c>
      <c r="J1661" s="15"/>
      <c r="K1661" s="15"/>
      <c r="L1661" s="15"/>
      <c r="M1661" s="15"/>
      <c r="P1661" s="48">
        <v>-3.4752340289314834</v>
      </c>
      <c r="Q1661" s="68">
        <f t="shared" si="26"/>
        <v>3.0025171860340042E-2</v>
      </c>
    </row>
    <row r="1662" spans="1:17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5.9215700000000003E-2</v>
      </c>
      <c r="F1662" s="5">
        <v>0.18245320000000001</v>
      </c>
      <c r="G1662" s="5">
        <v>9.6472999999999993E-3</v>
      </c>
      <c r="H1662" s="5">
        <v>0.3053361</v>
      </c>
      <c r="I1662" s="9">
        <v>0.30453980000000003</v>
      </c>
      <c r="J1662" s="15"/>
      <c r="K1662" s="15"/>
      <c r="L1662" s="15"/>
      <c r="M1662" s="15"/>
      <c r="P1662" s="48">
        <v>-3.1592526862700252</v>
      </c>
      <c r="Q1662" s="68">
        <f t="shared" si="26"/>
        <v>4.0728240689732367E-2</v>
      </c>
    </row>
    <row r="1663" spans="1:17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0.16719439999999999</v>
      </c>
      <c r="F1663" s="5">
        <v>-3.7471900000000002E-2</v>
      </c>
      <c r="G1663" s="5">
        <v>2.7290600000000002E-2</v>
      </c>
      <c r="H1663" s="5">
        <v>0.1009572</v>
      </c>
      <c r="I1663" s="9">
        <v>0.17468410000000001</v>
      </c>
      <c r="J1663" s="15"/>
      <c r="K1663" s="15"/>
      <c r="L1663" s="15"/>
      <c r="M1663" s="15"/>
      <c r="P1663" s="48">
        <v>-2.6906385393675833</v>
      </c>
      <c r="Q1663" s="68">
        <f t="shared" si="26"/>
        <v>6.3528019627561147E-2</v>
      </c>
    </row>
    <row r="1664" spans="1:17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9.8760899999999999E-2</v>
      </c>
      <c r="F1664" s="5">
        <v>-1.6344999999999998E-2</v>
      </c>
      <c r="G1664" s="5">
        <v>5.7630300000000002E-2</v>
      </c>
      <c r="H1664" s="5">
        <v>0.25622529999999999</v>
      </c>
      <c r="I1664" s="9">
        <v>0.2196641</v>
      </c>
      <c r="J1664" s="15"/>
      <c r="K1664" s="15"/>
      <c r="L1664" s="15"/>
      <c r="M1664" s="15"/>
      <c r="P1664" s="48">
        <v>-3.2119637076775924</v>
      </c>
      <c r="Q1664" s="68">
        <f t="shared" si="26"/>
        <v>3.871798118187459E-2</v>
      </c>
    </row>
    <row r="1665" spans="1:17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0.14779709999999999</v>
      </c>
      <c r="F1665" s="5">
        <v>-1.6619600000000002E-2</v>
      </c>
      <c r="G1665" s="5">
        <v>4.9891600000000001E-2</v>
      </c>
      <c r="H1665" s="5">
        <v>0.25334800000000002</v>
      </c>
      <c r="I1665" s="9">
        <v>0.18880710000000001</v>
      </c>
      <c r="J1665" s="15"/>
      <c r="K1665" s="15"/>
      <c r="L1665" s="15"/>
      <c r="M1665" s="15"/>
      <c r="P1665" s="48">
        <v>-3.1438793097873186</v>
      </c>
      <c r="Q1665" s="68">
        <f t="shared" si="26"/>
        <v>4.1333129006039596E-2</v>
      </c>
    </row>
    <row r="1666" spans="1:17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0.1378298</v>
      </c>
      <c r="F1666" s="5">
        <v>0.20344499999999999</v>
      </c>
      <c r="G1666" s="5">
        <v>7.4885300000000002E-2</v>
      </c>
      <c r="H1666" s="5">
        <v>0.88886160000000003</v>
      </c>
      <c r="I1666" s="9">
        <v>0.29353400000000002</v>
      </c>
      <c r="J1666" s="15"/>
      <c r="K1666" s="15"/>
      <c r="L1666" s="15"/>
      <c r="M1666" s="15"/>
      <c r="P1666" s="48">
        <v>-4.615761763154115</v>
      </c>
      <c r="Q1666" s="68">
        <f t="shared" si="26"/>
        <v>9.7976984310358273E-3</v>
      </c>
    </row>
    <row r="1667" spans="1:17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0.1086115</v>
      </c>
      <c r="F1667" s="5">
        <v>0.1877432</v>
      </c>
      <c r="G1667" s="5">
        <v>6.6984100000000005E-2</v>
      </c>
      <c r="H1667" s="5">
        <v>1.3194900000000001</v>
      </c>
      <c r="I1667" s="9">
        <v>0.30984089999999997</v>
      </c>
      <c r="J1667" s="15"/>
      <c r="K1667" s="15"/>
      <c r="L1667" s="15"/>
      <c r="M1667" s="15"/>
      <c r="P1667" s="48">
        <v>-5.2179766749511556</v>
      </c>
      <c r="Q1667" s="68">
        <f t="shared" ref="Q1667:Q1730" si="27">logistic(P1667)</f>
        <v>5.389081429315659E-3</v>
      </c>
    </row>
    <row r="1668" spans="1:17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0.1185134</v>
      </c>
      <c r="F1668" s="5">
        <v>0.18913679999999999</v>
      </c>
      <c r="G1668" s="5">
        <v>7.0173799999999995E-2</v>
      </c>
      <c r="H1668" s="5">
        <v>1.6598189999999999</v>
      </c>
      <c r="I1668" s="9">
        <v>0.31950230000000002</v>
      </c>
      <c r="J1668" s="15"/>
      <c r="K1668" s="15"/>
      <c r="L1668" s="15"/>
      <c r="M1668" s="15"/>
      <c r="P1668" s="48">
        <v>-5.777772177370573</v>
      </c>
      <c r="Q1668" s="68">
        <f t="shared" si="27"/>
        <v>3.0860509965683733E-3</v>
      </c>
    </row>
    <row r="1669" spans="1:17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9.1974500000000001E-2</v>
      </c>
      <c r="F1669" s="5">
        <v>0.15094750000000001</v>
      </c>
      <c r="G1669" s="5">
        <v>5.8988400000000003E-2</v>
      </c>
      <c r="H1669" s="5">
        <v>2.5888149999999999</v>
      </c>
      <c r="I1669" s="9">
        <v>0.32771099999999997</v>
      </c>
      <c r="J1669" s="15"/>
      <c r="K1669" s="15"/>
      <c r="L1669" s="15"/>
      <c r="M1669" s="15"/>
      <c r="P1669" s="48">
        <v>-7.1191217860455174</v>
      </c>
      <c r="Q1669" s="68">
        <f t="shared" si="27"/>
        <v>8.0882260977749852E-4</v>
      </c>
    </row>
    <row r="1670" spans="1:17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7.3776400000000006E-2</v>
      </c>
      <c r="F1670" s="5">
        <v>0.2387204</v>
      </c>
      <c r="G1670" s="5">
        <v>5.9851599999999998E-2</v>
      </c>
      <c r="H1670" s="5">
        <v>2.9253170000000002</v>
      </c>
      <c r="I1670" s="9">
        <v>0.30540840000000002</v>
      </c>
      <c r="J1670" s="15"/>
      <c r="K1670" s="15"/>
      <c r="L1670" s="15"/>
      <c r="M1670" s="15"/>
      <c r="P1670" s="48">
        <v>-7.8112596165246329</v>
      </c>
      <c r="Q1670" s="68">
        <f t="shared" si="27"/>
        <v>4.0498331798340402E-4</v>
      </c>
    </row>
    <row r="1671" spans="1:17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0.1029997</v>
      </c>
      <c r="F1671" s="5">
        <v>0.28944370000000003</v>
      </c>
      <c r="G1671" s="5">
        <v>6.9829000000000002E-2</v>
      </c>
      <c r="H1671" s="5">
        <v>2.2301489999999999</v>
      </c>
      <c r="I1671" s="9">
        <v>0.31230760000000002</v>
      </c>
      <c r="J1671" s="15"/>
      <c r="K1671" s="15"/>
      <c r="L1671" s="15"/>
      <c r="M1671" s="15"/>
      <c r="P1671" s="48">
        <v>-6.8406229929544473</v>
      </c>
      <c r="Q1671" s="68">
        <f t="shared" si="27"/>
        <v>1.0682944668163456E-3</v>
      </c>
    </row>
    <row r="1672" spans="1:17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0.1223948</v>
      </c>
      <c r="F1672" s="5">
        <v>0.36762400000000001</v>
      </c>
      <c r="G1672" s="5">
        <v>7.1542099999999997E-2</v>
      </c>
      <c r="H1672" s="5">
        <v>3.2541380000000002</v>
      </c>
      <c r="I1672" s="9">
        <v>0.27964470000000002</v>
      </c>
      <c r="J1672" s="15"/>
      <c r="K1672" s="15"/>
      <c r="L1672" s="15"/>
      <c r="M1672" s="15"/>
      <c r="P1672" s="48">
        <v>-8.6120266314740057</v>
      </c>
      <c r="Q1672" s="68">
        <f t="shared" si="27"/>
        <v>1.8187179906904637E-4</v>
      </c>
    </row>
    <row r="1673" spans="1:17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0.1030493</v>
      </c>
      <c r="F1673" s="5">
        <v>0.33150540000000001</v>
      </c>
      <c r="G1673" s="5">
        <v>4.6183799999999997E-2</v>
      </c>
      <c r="H1673" s="5">
        <v>1.8047</v>
      </c>
      <c r="I1673" s="9">
        <v>0.2868482</v>
      </c>
      <c r="J1673" s="15"/>
      <c r="K1673" s="15"/>
      <c r="L1673" s="15"/>
      <c r="M1673" s="15"/>
      <c r="P1673" s="48">
        <v>-6.0504078811857385</v>
      </c>
      <c r="Q1673" s="68">
        <f t="shared" si="27"/>
        <v>2.3513585569479617E-3</v>
      </c>
    </row>
    <row r="1674" spans="1:17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9.8978099999999999E-2</v>
      </c>
      <c r="F1674" s="5">
        <v>0.36602469999999998</v>
      </c>
      <c r="G1674" s="5">
        <v>6.6707500000000003E-2</v>
      </c>
      <c r="H1674" s="5">
        <v>2.1143019999999999</v>
      </c>
      <c r="I1674" s="9">
        <v>0.2809933</v>
      </c>
      <c r="J1674" s="15"/>
      <c r="K1674" s="15"/>
      <c r="L1674" s="15"/>
      <c r="M1674" s="15"/>
      <c r="P1674" s="48">
        <v>-6.7634644164172819</v>
      </c>
      <c r="Q1674" s="68">
        <f t="shared" si="27"/>
        <v>1.1538870764266323E-3</v>
      </c>
    </row>
    <row r="1675" spans="1:17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0.1073484</v>
      </c>
      <c r="F1675" s="5">
        <v>0.41249229999999998</v>
      </c>
      <c r="G1675" s="5">
        <v>7.9370999999999997E-2</v>
      </c>
      <c r="H1675" s="5">
        <v>2.1081850000000002</v>
      </c>
      <c r="I1675" s="9">
        <v>0.28387180000000001</v>
      </c>
      <c r="J1675" s="15"/>
      <c r="K1675" s="15"/>
      <c r="L1675" s="15"/>
      <c r="M1675" s="15"/>
      <c r="P1675" s="48">
        <v>-6.9173248810590753</v>
      </c>
      <c r="Q1675" s="68">
        <f t="shared" si="27"/>
        <v>9.8949596880446586E-4</v>
      </c>
    </row>
    <row r="1676" spans="1:17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-2.5916100000000001E-2</v>
      </c>
      <c r="F1676" s="5">
        <v>0.48088769999999997</v>
      </c>
      <c r="G1676" s="5">
        <v>5.4837900000000002E-2</v>
      </c>
      <c r="H1676" s="5">
        <v>1.1312599999999999</v>
      </c>
      <c r="I1676" s="9">
        <v>0.1768139</v>
      </c>
      <c r="J1676" s="15"/>
      <c r="K1676" s="15"/>
      <c r="L1676" s="15"/>
      <c r="M1676" s="15"/>
      <c r="P1676" s="48">
        <v>-5.3852831867546787</v>
      </c>
      <c r="Q1676" s="68">
        <f t="shared" si="27"/>
        <v>4.5626291370924974E-3</v>
      </c>
    </row>
    <row r="1677" spans="1:17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0.1885114</v>
      </c>
      <c r="F1677" s="5">
        <v>0.51645379999999996</v>
      </c>
      <c r="G1677" s="5">
        <v>7.04573E-2</v>
      </c>
      <c r="H1677" s="5">
        <v>1.659249</v>
      </c>
      <c r="I1677" s="9">
        <v>0.2118206</v>
      </c>
      <c r="J1677" s="15"/>
      <c r="K1677" s="15"/>
      <c r="L1677" s="15"/>
      <c r="M1677" s="15"/>
      <c r="P1677" s="48">
        <v>-6.2927838030671825</v>
      </c>
      <c r="Q1677" s="68">
        <f t="shared" si="27"/>
        <v>1.8461891220580933E-3</v>
      </c>
    </row>
    <row r="1678" spans="1:17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0.26069609999999999</v>
      </c>
      <c r="F1678" s="5">
        <v>0.55198270000000005</v>
      </c>
      <c r="G1678" s="5">
        <v>6.5747399999999998E-2</v>
      </c>
      <c r="H1678" s="5">
        <v>2.0271319999999999</v>
      </c>
      <c r="I1678" s="9">
        <v>0.21525349999999999</v>
      </c>
      <c r="J1678" s="15"/>
      <c r="K1678" s="15"/>
      <c r="L1678" s="15"/>
      <c r="M1678" s="15"/>
      <c r="P1678" s="48">
        <v>-6.8609835001685751</v>
      </c>
      <c r="Q1678" s="68">
        <f t="shared" si="27"/>
        <v>1.0467859237257955E-3</v>
      </c>
    </row>
    <row r="1679" spans="1:17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0.18594169999999999</v>
      </c>
      <c r="F1679" s="5">
        <v>0.61712089999999997</v>
      </c>
      <c r="G1679" s="5">
        <v>6.0061900000000001E-2</v>
      </c>
      <c r="H1679" s="5">
        <v>2.121766</v>
      </c>
      <c r="I1679" s="9">
        <v>0.2248165</v>
      </c>
      <c r="J1679" s="15"/>
      <c r="K1679" s="15"/>
      <c r="L1679" s="15"/>
      <c r="M1679" s="15"/>
      <c r="P1679" s="48">
        <v>-7.0860767074445041</v>
      </c>
      <c r="Q1679" s="68">
        <f t="shared" si="27"/>
        <v>8.3597401234205887E-4</v>
      </c>
    </row>
    <row r="1680" spans="1:17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0.26595160000000001</v>
      </c>
      <c r="F1680" s="5">
        <v>0.67022490000000001</v>
      </c>
      <c r="G1680" s="5">
        <v>5.6509499999999997E-2</v>
      </c>
      <c r="H1680" s="5">
        <v>2.8041960000000001</v>
      </c>
      <c r="I1680" s="9">
        <v>0.22576170000000001</v>
      </c>
      <c r="J1680" s="15"/>
      <c r="K1680" s="15"/>
      <c r="L1680" s="15"/>
      <c r="M1680" s="15"/>
      <c r="P1680" s="48">
        <v>-8.1886481806295173</v>
      </c>
      <c r="Q1680" s="68">
        <f t="shared" si="27"/>
        <v>2.7771200591004497E-4</v>
      </c>
    </row>
    <row r="1681" spans="1:17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4.0215000000000001E-2</v>
      </c>
      <c r="F1681" s="5">
        <v>-8.2409000000000007E-3</v>
      </c>
      <c r="G1681" s="5">
        <v>5.3501199999999999E-2</v>
      </c>
      <c r="H1681" s="5">
        <v>0.39148529999999998</v>
      </c>
      <c r="I1681" s="9">
        <v>0.32072600000000001</v>
      </c>
      <c r="J1681" s="15"/>
      <c r="K1681" s="15"/>
      <c r="L1681" s="15"/>
      <c r="M1681" s="15"/>
      <c r="P1681" s="48">
        <v>-3.3678983073123043</v>
      </c>
      <c r="Q1681" s="68">
        <f t="shared" si="27"/>
        <v>3.3313925632236896E-2</v>
      </c>
    </row>
    <row r="1682" spans="1:17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0.10230980000000001</v>
      </c>
      <c r="F1682" s="5">
        <v>-5.1156899999999998E-2</v>
      </c>
      <c r="G1682" s="5">
        <v>3.19271E-2</v>
      </c>
      <c r="H1682" s="5">
        <v>0.334229</v>
      </c>
      <c r="I1682" s="9">
        <v>0.28080450000000001</v>
      </c>
      <c r="J1682" s="15"/>
      <c r="K1682" s="15"/>
      <c r="L1682" s="15"/>
      <c r="M1682" s="15"/>
      <c r="P1682" s="48">
        <v>-3.0406904013625859</v>
      </c>
      <c r="Q1682" s="68">
        <f t="shared" si="27"/>
        <v>4.5621101404113136E-2</v>
      </c>
    </row>
    <row r="1683" spans="1:17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5.86413E-2</v>
      </c>
      <c r="F1683" s="5">
        <v>-0.1911216</v>
      </c>
      <c r="G1683" s="5">
        <v>1.9501299999999999E-2</v>
      </c>
      <c r="H1683" s="5">
        <v>0.2292438</v>
      </c>
      <c r="I1683" s="9">
        <v>0.32848189999999999</v>
      </c>
      <c r="J1683" s="15"/>
      <c r="K1683" s="15"/>
      <c r="L1683" s="15"/>
      <c r="M1683" s="15"/>
      <c r="P1683" s="48">
        <v>-2.5590297102014876</v>
      </c>
      <c r="Q1683" s="68">
        <f t="shared" si="27"/>
        <v>7.1822198573107079E-2</v>
      </c>
    </row>
    <row r="1684" spans="1:17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2.5938300000000001E-2</v>
      </c>
      <c r="F1684" s="5">
        <v>-0.1965973</v>
      </c>
      <c r="G1684" s="5">
        <v>4.1954199999999997E-2</v>
      </c>
      <c r="H1684" s="5">
        <v>0.44555800000000001</v>
      </c>
      <c r="I1684" s="9">
        <v>0.32084819999999997</v>
      </c>
      <c r="J1684" s="15"/>
      <c r="K1684" s="15"/>
      <c r="L1684" s="15"/>
      <c r="M1684" s="15"/>
      <c r="P1684" s="48">
        <v>-3.0936690339771662</v>
      </c>
      <c r="Q1684" s="68">
        <f t="shared" si="27"/>
        <v>4.3369157780251431E-2</v>
      </c>
    </row>
    <row r="1685" spans="1:17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1.6373800000000001E-2</v>
      </c>
      <c r="F1685" s="5">
        <v>-0.1514086</v>
      </c>
      <c r="G1685" s="5">
        <v>5.8146400000000001E-2</v>
      </c>
      <c r="H1685" s="5">
        <v>0.38308150000000002</v>
      </c>
      <c r="I1685" s="9">
        <v>0.4602694</v>
      </c>
      <c r="J1685" s="15"/>
      <c r="K1685" s="15"/>
      <c r="L1685" s="15"/>
      <c r="M1685" s="15"/>
      <c r="P1685" s="48">
        <v>-3.1068956729613033</v>
      </c>
      <c r="Q1685" s="68">
        <f t="shared" si="27"/>
        <v>4.2823709649069945E-2</v>
      </c>
    </row>
    <row r="1686" spans="1:17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0.1180896</v>
      </c>
      <c r="F1686" s="5">
        <v>0.39184980000000003</v>
      </c>
      <c r="G1686" s="5">
        <v>5.1471799999999998E-2</v>
      </c>
      <c r="H1686" s="5">
        <v>1.780419</v>
      </c>
      <c r="I1686" s="9">
        <v>0.25708370000000003</v>
      </c>
      <c r="J1686" s="15"/>
      <c r="K1686" s="15"/>
      <c r="L1686" s="15"/>
      <c r="M1686" s="15"/>
      <c r="P1686" s="48">
        <v>-6.1539681123765444</v>
      </c>
      <c r="Q1686" s="68">
        <f t="shared" si="27"/>
        <v>2.1205264612741107E-3</v>
      </c>
    </row>
    <row r="1687" spans="1:17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0.14812040000000001</v>
      </c>
      <c r="F1687" s="5">
        <v>0.36472520000000003</v>
      </c>
      <c r="G1687" s="5">
        <v>6.2301700000000002E-2</v>
      </c>
      <c r="H1687" s="5">
        <v>1.3509580000000001</v>
      </c>
      <c r="I1687" s="9">
        <v>0.1767156</v>
      </c>
      <c r="J1687" s="15"/>
      <c r="K1687" s="15"/>
      <c r="L1687" s="15"/>
      <c r="M1687" s="15"/>
      <c r="P1687" s="48">
        <v>-5.5541333317690249</v>
      </c>
      <c r="Q1687" s="68">
        <f t="shared" si="27"/>
        <v>3.8564921452278818E-3</v>
      </c>
    </row>
    <row r="1688" spans="1:17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0.35400300000000001</v>
      </c>
      <c r="F1688" s="5">
        <v>0.4436889</v>
      </c>
      <c r="G1688" s="5">
        <v>5.5971399999999998E-2</v>
      </c>
      <c r="H1688" s="5">
        <v>1.601305</v>
      </c>
      <c r="I1688" s="9">
        <v>0.21072560000000001</v>
      </c>
      <c r="J1688" s="15"/>
      <c r="K1688" s="15"/>
      <c r="L1688" s="15"/>
      <c r="M1688" s="15"/>
      <c r="P1688" s="48">
        <v>-5.9108690214146113</v>
      </c>
      <c r="Q1688" s="68">
        <f t="shared" si="27"/>
        <v>2.7025076238876263E-3</v>
      </c>
    </row>
    <row r="1689" spans="1:17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3.2258700000000001E-2</v>
      </c>
      <c r="F1689" s="5">
        <v>0.2690266</v>
      </c>
      <c r="G1689" s="5">
        <v>5.0353299999999997E-2</v>
      </c>
      <c r="H1689" s="5">
        <v>0.79088800000000004</v>
      </c>
      <c r="I1689" s="9">
        <v>0.19720850000000001</v>
      </c>
      <c r="J1689" s="15"/>
      <c r="K1689" s="15"/>
      <c r="L1689" s="15"/>
      <c r="M1689" s="15"/>
      <c r="P1689" s="48">
        <v>-4.4621995946877826</v>
      </c>
      <c r="Q1689" s="68">
        <f t="shared" si="27"/>
        <v>1.140537537972084E-2</v>
      </c>
    </row>
    <row r="1690" spans="1:17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4.0296600000000002E-2</v>
      </c>
      <c r="F1690" s="5">
        <v>0.33117069999999998</v>
      </c>
      <c r="G1690" s="5">
        <v>5.3994599999999997E-2</v>
      </c>
      <c r="H1690" s="5">
        <v>1.016383</v>
      </c>
      <c r="I1690" s="9">
        <v>0.2202528</v>
      </c>
      <c r="J1690" s="15"/>
      <c r="K1690" s="15"/>
      <c r="L1690" s="15"/>
      <c r="M1690" s="15"/>
      <c r="P1690" s="48">
        <v>-4.9234203620229682</v>
      </c>
      <c r="Q1690" s="68">
        <f t="shared" si="27"/>
        <v>7.2216758530248603E-3</v>
      </c>
    </row>
    <row r="1691" spans="1:17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0.54578720000000003</v>
      </c>
      <c r="F1691" s="5">
        <v>0.50789229999999996</v>
      </c>
      <c r="G1691" s="5">
        <v>6.6725900000000005E-2</v>
      </c>
      <c r="H1691" s="5">
        <v>4.2018950000000004</v>
      </c>
      <c r="I1691" s="9">
        <v>0.20875640000000001</v>
      </c>
      <c r="J1691" s="15"/>
      <c r="K1691" s="15"/>
      <c r="L1691" s="15"/>
      <c r="M1691" s="15"/>
      <c r="P1691" s="48">
        <v>-10.156271103725025</v>
      </c>
      <c r="Q1691" s="68">
        <f t="shared" si="27"/>
        <v>3.8830290428181239E-5</v>
      </c>
    </row>
    <row r="1692" spans="1:17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0.44964009999999999</v>
      </c>
      <c r="F1692" s="5">
        <v>0.5143896</v>
      </c>
      <c r="G1692" s="5">
        <v>8.7258600000000006E-2</v>
      </c>
      <c r="H1692" s="5">
        <v>4.8661120000000002</v>
      </c>
      <c r="I1692" s="9">
        <v>0.22911629999999999</v>
      </c>
      <c r="J1692" s="15"/>
      <c r="K1692" s="15"/>
      <c r="L1692" s="15"/>
      <c r="M1692" s="15"/>
      <c r="P1692" s="48">
        <v>-11.415676307518563</v>
      </c>
      <c r="Q1692" s="68">
        <f t="shared" si="27"/>
        <v>1.102122797667584E-5</v>
      </c>
    </row>
    <row r="1693" spans="1:17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0.35936679999999999</v>
      </c>
      <c r="F1693" s="5">
        <v>0.60309420000000002</v>
      </c>
      <c r="G1693" s="5">
        <v>8.8503200000000004E-2</v>
      </c>
      <c r="H1693" s="5">
        <v>3.8414139999999999</v>
      </c>
      <c r="I1693" s="9">
        <v>0.222996</v>
      </c>
      <c r="J1693" s="15"/>
      <c r="K1693" s="15"/>
      <c r="L1693" s="15"/>
      <c r="M1693" s="15"/>
      <c r="P1693" s="48">
        <v>-9.962862495926073</v>
      </c>
      <c r="Q1693" s="68">
        <f t="shared" si="27"/>
        <v>4.7115448716953594E-5</v>
      </c>
    </row>
    <row r="1694" spans="1:17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0.32589370000000001</v>
      </c>
      <c r="F1694" s="5">
        <v>0.56419750000000002</v>
      </c>
      <c r="G1694" s="5">
        <v>5.5762699999999998E-2</v>
      </c>
      <c r="H1694" s="5">
        <v>2.1102569999999998</v>
      </c>
      <c r="I1694" s="9">
        <v>0.1999351</v>
      </c>
      <c r="J1694" s="15"/>
      <c r="K1694" s="15"/>
      <c r="L1694" s="15"/>
      <c r="M1694" s="15"/>
      <c r="P1694" s="48">
        <v>-6.9138187606882253</v>
      </c>
      <c r="Q1694" s="68">
        <f t="shared" si="27"/>
        <v>9.9296789882762689E-4</v>
      </c>
    </row>
    <row r="1695" spans="1:17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0.45609559999999999</v>
      </c>
      <c r="F1695" s="5">
        <v>0.53508489999999997</v>
      </c>
      <c r="G1695" s="5">
        <v>4.9326599999999998E-2</v>
      </c>
      <c r="H1695" s="5">
        <v>1.1028210000000001</v>
      </c>
      <c r="I1695" s="9">
        <v>0.1623801</v>
      </c>
      <c r="J1695" s="15"/>
      <c r="K1695" s="15"/>
      <c r="L1695" s="15"/>
      <c r="M1695" s="15"/>
      <c r="P1695" s="48">
        <v>-5.1838831137155816</v>
      </c>
      <c r="Q1695" s="68">
        <f t="shared" si="27"/>
        <v>5.5749404010054533E-3</v>
      </c>
    </row>
    <row r="1696" spans="1:17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0.35639290000000001</v>
      </c>
      <c r="F1696" s="5">
        <v>0.66305190000000003</v>
      </c>
      <c r="G1696" s="5">
        <v>7.6487200000000005E-2</v>
      </c>
      <c r="H1696" s="5">
        <v>1.6246940000000001</v>
      </c>
      <c r="I1696" s="9">
        <v>0.19314580000000001</v>
      </c>
      <c r="J1696" s="15"/>
      <c r="K1696" s="15"/>
      <c r="L1696" s="15"/>
      <c r="M1696" s="15"/>
      <c r="P1696" s="48">
        <v>-6.4411114990322842</v>
      </c>
      <c r="Q1696" s="68">
        <f t="shared" si="27"/>
        <v>1.5920944551165888E-3</v>
      </c>
    </row>
    <row r="1697" spans="1:17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0.33148430000000001</v>
      </c>
      <c r="F1697" s="5">
        <v>0.67691619999999997</v>
      </c>
      <c r="G1697" s="5">
        <v>5.5952599999999998E-2</v>
      </c>
      <c r="H1697" s="5">
        <v>1.9896339999999999</v>
      </c>
      <c r="I1697" s="9">
        <v>0.1892472</v>
      </c>
      <c r="J1697" s="15"/>
      <c r="K1697" s="15"/>
      <c r="L1697" s="15"/>
      <c r="M1697" s="15"/>
      <c r="P1697" s="48">
        <v>-6.891316380725617</v>
      </c>
      <c r="Q1697" s="68">
        <f t="shared" si="27"/>
        <v>1.0155423856407701E-3</v>
      </c>
    </row>
    <row r="1698" spans="1:17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0.25249300000000002</v>
      </c>
      <c r="F1698" s="5">
        <v>0.49173640000000002</v>
      </c>
      <c r="G1698" s="5">
        <v>8.2052200000000006E-2</v>
      </c>
      <c r="H1698" s="5">
        <v>3.2168060000000001</v>
      </c>
      <c r="I1698" s="9">
        <v>0.17345759999999999</v>
      </c>
      <c r="J1698" s="15"/>
      <c r="K1698" s="15"/>
      <c r="L1698" s="15"/>
      <c r="M1698" s="15"/>
      <c r="P1698" s="48">
        <v>-8.8289621902506585</v>
      </c>
      <c r="Q1698" s="68">
        <f t="shared" si="27"/>
        <v>1.464086886262611E-4</v>
      </c>
    </row>
    <row r="1699" spans="1:17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0.2891358</v>
      </c>
      <c r="F1699" s="5">
        <v>0.47370109999999999</v>
      </c>
      <c r="G1699" s="5">
        <v>7.5481300000000001E-2</v>
      </c>
      <c r="H1699" s="5">
        <v>3.8955630000000001</v>
      </c>
      <c r="I1699" s="9">
        <v>0.16812959999999999</v>
      </c>
      <c r="J1699" s="15"/>
      <c r="K1699" s="15"/>
      <c r="L1699" s="15"/>
      <c r="M1699" s="15"/>
      <c r="P1699" s="48">
        <v>-9.8199559055247949</v>
      </c>
      <c r="Q1699" s="68">
        <f t="shared" si="27"/>
        <v>5.4353026529695202E-5</v>
      </c>
    </row>
    <row r="1700" spans="1:17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0.26923209999999997</v>
      </c>
      <c r="F1700" s="5">
        <v>0.59074939999999998</v>
      </c>
      <c r="G1700" s="5">
        <v>9.2159000000000005E-2</v>
      </c>
      <c r="H1700" s="5">
        <v>6.5450920000000004</v>
      </c>
      <c r="I1700" s="9">
        <v>0.20095779999999999</v>
      </c>
      <c r="J1700" s="15"/>
      <c r="K1700" s="15"/>
      <c r="L1700" s="15"/>
      <c r="M1700" s="15"/>
      <c r="P1700" s="48">
        <v>-14.333722262913248</v>
      </c>
      <c r="Q1700" s="68">
        <f t="shared" si="27"/>
        <v>5.9558432260800845E-7</v>
      </c>
    </row>
    <row r="1701" spans="1:17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0.26683669999999998</v>
      </c>
      <c r="F1701" s="5">
        <v>0.3941422</v>
      </c>
      <c r="G1701" s="5">
        <v>4.51603E-2</v>
      </c>
      <c r="H1701" s="5">
        <v>0.66496279999999997</v>
      </c>
      <c r="I1701" s="9">
        <v>0.80409169999999996</v>
      </c>
      <c r="J1701" s="15"/>
      <c r="K1701" s="15"/>
      <c r="L1701" s="15"/>
      <c r="M1701" s="15"/>
      <c r="P1701" s="48">
        <v>-3.9286005440407439</v>
      </c>
      <c r="Q1701" s="68">
        <f t="shared" si="27"/>
        <v>1.9291691865845915E-2</v>
      </c>
    </row>
    <row r="1702" spans="1:17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0.22222169999999999</v>
      </c>
      <c r="F1702" s="5">
        <v>0.34343600000000002</v>
      </c>
      <c r="G1702" s="5">
        <v>4.7047800000000001E-2</v>
      </c>
      <c r="H1702" s="5">
        <v>0.63096629999999998</v>
      </c>
      <c r="I1702" s="9">
        <v>0.72315110000000005</v>
      </c>
      <c r="J1702" s="15"/>
      <c r="K1702" s="15"/>
      <c r="L1702" s="15"/>
      <c r="M1702" s="15"/>
      <c r="P1702" s="48">
        <v>-3.8844432923725893</v>
      </c>
      <c r="Q1702" s="68">
        <f t="shared" si="27"/>
        <v>2.0145102456819049E-2</v>
      </c>
    </row>
    <row r="1703" spans="1:17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0.2414499</v>
      </c>
      <c r="F1703" s="5">
        <v>0.37014819999999998</v>
      </c>
      <c r="G1703" s="5">
        <v>5.0773100000000002E-2</v>
      </c>
      <c r="H1703" s="5">
        <v>1.0395460000000001</v>
      </c>
      <c r="I1703" s="9">
        <v>0.69883499999999998</v>
      </c>
      <c r="J1703" s="15"/>
      <c r="K1703" s="15"/>
      <c r="L1703" s="15"/>
      <c r="M1703" s="15"/>
      <c r="P1703" s="48">
        <v>-4.6112924726549522</v>
      </c>
      <c r="Q1703" s="68">
        <f t="shared" si="27"/>
        <v>9.8411532935119839E-3</v>
      </c>
    </row>
    <row r="1704" spans="1:17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0.14639740000000001</v>
      </c>
      <c r="F1704" s="5">
        <v>0.37808839999999999</v>
      </c>
      <c r="G1704" s="5">
        <v>4.5054700000000003E-2</v>
      </c>
      <c r="H1704" s="5">
        <v>0.96927620000000003</v>
      </c>
      <c r="I1704" s="9">
        <v>0.84866359999999996</v>
      </c>
      <c r="J1704" s="15"/>
      <c r="K1704" s="15"/>
      <c r="L1704" s="15"/>
      <c r="M1704" s="15"/>
      <c r="P1704" s="48">
        <v>-4.4116517280727594</v>
      </c>
      <c r="Q1704" s="68">
        <f t="shared" si="27"/>
        <v>1.1989622371936166E-2</v>
      </c>
    </row>
    <row r="1705" spans="1:17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0.12605669999999999</v>
      </c>
      <c r="F1705" s="5">
        <v>0.33988469999999998</v>
      </c>
      <c r="G1705" s="5">
        <v>5.4669299999999997E-2</v>
      </c>
      <c r="H1705" s="5">
        <v>0.45651799999999998</v>
      </c>
      <c r="I1705" s="9">
        <v>0.82819750000000003</v>
      </c>
      <c r="J1705" s="15"/>
      <c r="K1705" s="15"/>
      <c r="L1705" s="15"/>
      <c r="M1705" s="15"/>
      <c r="P1705" s="48">
        <v>-3.6369958522843833</v>
      </c>
      <c r="Q1705" s="68">
        <f t="shared" si="27"/>
        <v>2.5655777754878643E-2</v>
      </c>
    </row>
    <row r="1706" spans="1:17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0.13757420000000001</v>
      </c>
      <c r="F1706" s="5">
        <v>0.32021189999999999</v>
      </c>
      <c r="G1706" s="5">
        <v>3.5617000000000003E-2</v>
      </c>
      <c r="H1706" s="5">
        <v>0.73034350000000003</v>
      </c>
      <c r="I1706" s="9">
        <v>0.93098780000000003</v>
      </c>
      <c r="J1706" s="15"/>
      <c r="K1706" s="15"/>
      <c r="L1706" s="15"/>
      <c r="M1706" s="15"/>
      <c r="P1706" s="48">
        <v>-3.8238823845310383</v>
      </c>
      <c r="Q1706" s="68">
        <f t="shared" si="27"/>
        <v>2.1375923049357533E-2</v>
      </c>
    </row>
    <row r="1707" spans="1:17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0.20561679999999999</v>
      </c>
      <c r="F1707" s="5">
        <v>0.26089889999999999</v>
      </c>
      <c r="G1707" s="5">
        <v>3.6876899999999997E-2</v>
      </c>
      <c r="H1707" s="5">
        <v>0.5044864</v>
      </c>
      <c r="I1707" s="9">
        <v>0.21603449999999999</v>
      </c>
      <c r="J1707" s="15"/>
      <c r="K1707" s="15"/>
      <c r="L1707" s="15"/>
      <c r="M1707" s="15"/>
      <c r="P1707" s="48">
        <v>-3.8026704428708662</v>
      </c>
      <c r="Q1707" s="68">
        <f t="shared" si="27"/>
        <v>2.1824189748083783E-2</v>
      </c>
    </row>
    <row r="1708" spans="1:17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0.12201620000000001</v>
      </c>
      <c r="F1708" s="5">
        <v>0.28164210000000001</v>
      </c>
      <c r="G1708" s="5">
        <v>5.7986299999999998E-2</v>
      </c>
      <c r="H1708" s="5">
        <v>0.75008739999999996</v>
      </c>
      <c r="I1708" s="9">
        <v>0.32331850000000001</v>
      </c>
      <c r="J1708" s="15"/>
      <c r="K1708" s="15"/>
      <c r="L1708" s="15"/>
      <c r="M1708" s="15"/>
      <c r="P1708" s="48">
        <v>-4.3612317196750041</v>
      </c>
      <c r="Q1708" s="68">
        <f t="shared" si="27"/>
        <v>1.2601825163262694E-2</v>
      </c>
    </row>
    <row r="1709" spans="1:17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7.9836000000000004E-2</v>
      </c>
      <c r="F1709" s="5">
        <v>0.31203530000000002</v>
      </c>
      <c r="G1709" s="5">
        <v>4.1021099999999998E-2</v>
      </c>
      <c r="H1709" s="5">
        <v>0.7569785</v>
      </c>
      <c r="I1709" s="9">
        <v>0.2944737</v>
      </c>
      <c r="J1709" s="15"/>
      <c r="K1709" s="15"/>
      <c r="L1709" s="15"/>
      <c r="M1709" s="15"/>
      <c r="P1709" s="48">
        <v>-4.316055258172641</v>
      </c>
      <c r="Q1709" s="68">
        <f t="shared" si="27"/>
        <v>1.317651301080788E-2</v>
      </c>
    </row>
    <row r="1710" spans="1:17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7.18163E-2</v>
      </c>
      <c r="F1710" s="5">
        <v>0.25272240000000001</v>
      </c>
      <c r="G1710" s="5">
        <v>5.1826400000000002E-2</v>
      </c>
      <c r="H1710" s="5">
        <v>0.63350609999999996</v>
      </c>
      <c r="I1710" s="9">
        <v>0.22943930000000001</v>
      </c>
      <c r="J1710" s="15"/>
      <c r="K1710" s="15"/>
      <c r="L1710" s="15"/>
      <c r="M1710" s="15"/>
      <c r="P1710" s="48">
        <v>-4.163107245731239</v>
      </c>
      <c r="Q1710" s="68">
        <f t="shared" si="27"/>
        <v>1.5320758888158963E-2</v>
      </c>
    </row>
    <row r="1711" spans="1:17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3.1804899999999997E-2</v>
      </c>
      <c r="F1711" s="5">
        <v>0.2346336</v>
      </c>
      <c r="G1711" s="5">
        <v>4.2810599999999997E-2</v>
      </c>
      <c r="H1711" s="5">
        <v>0.6791701</v>
      </c>
      <c r="I1711" s="9">
        <v>0.20234250000000001</v>
      </c>
      <c r="J1711" s="15"/>
      <c r="K1711" s="15"/>
      <c r="L1711" s="15"/>
      <c r="M1711" s="15"/>
      <c r="P1711" s="48">
        <v>-4.1708306712869661</v>
      </c>
      <c r="Q1711" s="68">
        <f t="shared" si="27"/>
        <v>1.5204678145364931E-2</v>
      </c>
    </row>
    <row r="1712" spans="1:17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7.0384000000000002E-2</v>
      </c>
      <c r="F1712" s="5">
        <v>0.22864809999999999</v>
      </c>
      <c r="G1712" s="5">
        <v>2.74083E-2</v>
      </c>
      <c r="H1712" s="5">
        <v>0.74870159999999997</v>
      </c>
      <c r="I1712" s="9">
        <v>0.22129299999999999</v>
      </c>
      <c r="J1712" s="15"/>
      <c r="K1712" s="15"/>
      <c r="L1712" s="15"/>
      <c r="M1712" s="15"/>
      <c r="P1712" s="48">
        <v>-4.1219975050484736</v>
      </c>
      <c r="Q1712" s="68">
        <f t="shared" si="27"/>
        <v>1.5953459278291251E-2</v>
      </c>
    </row>
    <row r="1713" spans="1:17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0.1228997</v>
      </c>
      <c r="F1713" s="5">
        <v>0.21720690000000001</v>
      </c>
      <c r="G1713" s="5">
        <v>4.42537E-2</v>
      </c>
      <c r="H1713" s="5">
        <v>0.81780540000000002</v>
      </c>
      <c r="I1713" s="9">
        <v>0.26217960000000001</v>
      </c>
      <c r="J1713" s="15"/>
      <c r="K1713" s="15"/>
      <c r="L1713" s="15"/>
      <c r="M1713" s="15"/>
      <c r="P1713" s="48">
        <v>-4.3031315502218055</v>
      </c>
      <c r="Q1713" s="68">
        <f t="shared" si="27"/>
        <v>1.3345620191226506E-2</v>
      </c>
    </row>
    <row r="1714" spans="1:17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0.1049523</v>
      </c>
      <c r="F1714" s="5">
        <v>0.22088720000000001</v>
      </c>
      <c r="G1714" s="5">
        <v>5.5948900000000003E-2</v>
      </c>
      <c r="H1714" s="5">
        <v>1.196898</v>
      </c>
      <c r="I1714" s="9">
        <v>0.23340330000000001</v>
      </c>
      <c r="J1714" s="15"/>
      <c r="K1714" s="15"/>
      <c r="L1714" s="15"/>
      <c r="M1714" s="15"/>
      <c r="P1714" s="48">
        <v>-5.0314226046991122</v>
      </c>
      <c r="Q1714" s="68">
        <f t="shared" si="27"/>
        <v>6.4871570518581535E-3</v>
      </c>
    </row>
    <row r="1715" spans="1:17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8.2168000000000005E-2</v>
      </c>
      <c r="F1715" s="5">
        <v>0.15159130000000001</v>
      </c>
      <c r="G1715" s="5">
        <v>2.87672E-2</v>
      </c>
      <c r="H1715" s="5">
        <v>0.67584</v>
      </c>
      <c r="I1715" s="9">
        <v>0.19933390000000001</v>
      </c>
      <c r="J1715" s="15"/>
      <c r="K1715" s="15"/>
      <c r="L1715" s="15"/>
      <c r="M1715" s="15"/>
      <c r="P1715" s="48">
        <v>-3.9134388056766638</v>
      </c>
      <c r="Q1715" s="68">
        <f t="shared" si="27"/>
        <v>1.9580645180211607E-2</v>
      </c>
    </row>
    <row r="1716" spans="1:17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0.1029157</v>
      </c>
      <c r="F1716" s="5">
        <v>0.1238442</v>
      </c>
      <c r="G1716" s="5">
        <v>4.1703400000000002E-2</v>
      </c>
      <c r="H1716" s="5">
        <v>0.75422299999999998</v>
      </c>
      <c r="I1716" s="9">
        <v>0.20227100000000001</v>
      </c>
      <c r="J1716" s="15"/>
      <c r="K1716" s="15"/>
      <c r="L1716" s="15"/>
      <c r="M1716" s="15"/>
      <c r="P1716" s="48">
        <v>-4.0910637589729415</v>
      </c>
      <c r="Q1716" s="68">
        <f t="shared" si="27"/>
        <v>1.6446428604414864E-2</v>
      </c>
    </row>
    <row r="1717" spans="1:17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0.1182415</v>
      </c>
      <c r="F1717" s="5">
        <v>3.44106E-2</v>
      </c>
      <c r="G1717" s="5">
        <v>4.33353E-2</v>
      </c>
      <c r="H1717" s="5">
        <v>0.66009300000000004</v>
      </c>
      <c r="I1717" s="9">
        <v>0.22288620000000001</v>
      </c>
      <c r="J1717" s="15"/>
      <c r="K1717" s="15"/>
      <c r="L1717" s="15"/>
      <c r="M1717" s="15"/>
      <c r="P1717" s="48">
        <v>-3.8049475430909085</v>
      </c>
      <c r="Q1717" s="68">
        <f t="shared" si="27"/>
        <v>2.1775631346846572E-2</v>
      </c>
    </row>
    <row r="1718" spans="1:17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9.5546300000000001E-2</v>
      </c>
      <c r="F1718" s="5">
        <v>7.57192E-2</v>
      </c>
      <c r="G1718" s="5">
        <v>3.9129799999999999E-2</v>
      </c>
      <c r="H1718" s="5">
        <v>0.79314150000000005</v>
      </c>
      <c r="I1718" s="9">
        <v>0.19779169999999999</v>
      </c>
      <c r="J1718" s="15"/>
      <c r="K1718" s="15"/>
      <c r="L1718" s="15"/>
      <c r="M1718" s="15"/>
      <c r="P1718" s="48">
        <v>-4.0683525111465135</v>
      </c>
      <c r="Q1718" s="68">
        <f t="shared" si="27"/>
        <v>1.6817867685539077E-2</v>
      </c>
    </row>
    <row r="1719" spans="1:17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0.15084649999999999</v>
      </c>
      <c r="F1719" s="5">
        <v>6.8110000000000004E-2</v>
      </c>
      <c r="G1719" s="5">
        <v>3.98518E-2</v>
      </c>
      <c r="H1719" s="5">
        <v>0.82580920000000002</v>
      </c>
      <c r="I1719" s="9">
        <v>0.22125320000000001</v>
      </c>
      <c r="J1719" s="15"/>
      <c r="K1719" s="15"/>
      <c r="L1719" s="15"/>
      <c r="M1719" s="15"/>
      <c r="P1719" s="48">
        <v>-4.0776670338829408</v>
      </c>
      <c r="Q1719" s="68">
        <f t="shared" si="27"/>
        <v>1.6664542963950296E-2</v>
      </c>
    </row>
    <row r="1720" spans="1:17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0.29003380000000001</v>
      </c>
      <c r="F1720" s="5">
        <v>0.13497310000000001</v>
      </c>
      <c r="G1720" s="5">
        <v>5.4013100000000001E-2</v>
      </c>
      <c r="H1720" s="5">
        <v>5.452388</v>
      </c>
      <c r="I1720" s="9">
        <v>0.27777190000000002</v>
      </c>
      <c r="J1720" s="15"/>
      <c r="K1720" s="15"/>
      <c r="L1720" s="15"/>
      <c r="M1720" s="15"/>
      <c r="P1720" s="48">
        <v>-11.568335087946821</v>
      </c>
      <c r="Q1720" s="68">
        <f t="shared" si="27"/>
        <v>9.4608857436428539E-6</v>
      </c>
    </row>
    <row r="1721" spans="1:17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0.26197700000000002</v>
      </c>
      <c r="F1721" s="5">
        <v>0.23040749999999999</v>
      </c>
      <c r="G1721" s="5">
        <v>7.4614399999999997E-2</v>
      </c>
      <c r="H1721" s="5">
        <v>3.9667509999999999</v>
      </c>
      <c r="I1721" s="9">
        <v>0.27941440000000001</v>
      </c>
      <c r="J1721" s="15"/>
      <c r="K1721" s="15"/>
      <c r="L1721" s="15"/>
      <c r="M1721" s="15"/>
      <c r="P1721" s="48">
        <v>-9.5150004628838811</v>
      </c>
      <c r="Q1721" s="68">
        <f t="shared" si="27"/>
        <v>7.3731960388801813E-5</v>
      </c>
    </row>
    <row r="1722" spans="1:17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0.336005</v>
      </c>
      <c r="F1722" s="5">
        <v>0.14432919999999999</v>
      </c>
      <c r="G1722" s="5">
        <v>4.0302900000000003E-2</v>
      </c>
      <c r="H1722" s="5">
        <v>3.2273149999999999</v>
      </c>
      <c r="I1722" s="9">
        <v>0.2200029</v>
      </c>
      <c r="J1722" s="15"/>
      <c r="K1722" s="15"/>
      <c r="L1722" s="15"/>
      <c r="M1722" s="15"/>
      <c r="P1722" s="48">
        <v>-7.943164231962812</v>
      </c>
      <c r="Q1722" s="68">
        <f t="shared" si="27"/>
        <v>3.5495510187596026E-4</v>
      </c>
    </row>
    <row r="1723" spans="1:17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0.25309229999999999</v>
      </c>
      <c r="F1723" s="5">
        <v>0.1653201</v>
      </c>
      <c r="G1723" s="5">
        <v>3.32246E-2</v>
      </c>
      <c r="H1723" s="5">
        <v>1.3212120000000001</v>
      </c>
      <c r="I1723" s="9">
        <v>0.2086866</v>
      </c>
      <c r="J1723" s="15"/>
      <c r="K1723" s="15"/>
      <c r="L1723" s="15"/>
      <c r="M1723" s="15"/>
      <c r="P1723" s="48">
        <v>-4.9208884927688965</v>
      </c>
      <c r="Q1723" s="68">
        <f t="shared" si="27"/>
        <v>7.2398508147974465E-3</v>
      </c>
    </row>
    <row r="1724" spans="1:17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0.25852069999999999</v>
      </c>
      <c r="F1724" s="5">
        <v>0.1569612</v>
      </c>
      <c r="G1724" s="5">
        <v>3.8221699999999997E-2</v>
      </c>
      <c r="H1724" s="5">
        <v>2.2294160000000001</v>
      </c>
      <c r="I1724" s="9">
        <v>0.23626520000000001</v>
      </c>
      <c r="J1724" s="15"/>
      <c r="K1724" s="15"/>
      <c r="L1724" s="15"/>
      <c r="M1724" s="15"/>
      <c r="P1724" s="48">
        <v>-6.3766718221601337</v>
      </c>
      <c r="Q1724" s="68">
        <f t="shared" si="27"/>
        <v>1.6978863050222891E-3</v>
      </c>
    </row>
    <row r="1725" spans="1:17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0.45378010000000002</v>
      </c>
      <c r="F1725" s="5">
        <v>0.18428169999999999</v>
      </c>
      <c r="G1725" s="5">
        <v>6.9967100000000004E-2</v>
      </c>
      <c r="H1725" s="5">
        <v>18.937519999999999</v>
      </c>
      <c r="I1725" s="9">
        <v>0.26468659999999999</v>
      </c>
      <c r="J1725" s="15"/>
      <c r="K1725" s="15"/>
      <c r="L1725" s="15"/>
      <c r="M1725" s="15"/>
      <c r="P1725" s="48">
        <v>-33.197688717363043</v>
      </c>
      <c r="Q1725" s="68">
        <f t="shared" si="27"/>
        <v>3.8231996531051257E-15</v>
      </c>
    </row>
    <row r="1726" spans="1:17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0.61471589999999998</v>
      </c>
      <c r="F1726" s="5">
        <v>0.16286210000000001</v>
      </c>
      <c r="G1726" s="5">
        <v>1.78631E-2</v>
      </c>
      <c r="H1726" s="5">
        <v>2.8193139999999999</v>
      </c>
      <c r="I1726" s="9">
        <v>0.14590159999999999</v>
      </c>
      <c r="J1726" s="15"/>
      <c r="K1726" s="15"/>
      <c r="L1726" s="15"/>
      <c r="M1726" s="15"/>
      <c r="P1726" s="48">
        <v>-7.0708531596003352</v>
      </c>
      <c r="Q1726" s="68">
        <f t="shared" si="27"/>
        <v>8.4878698261266151E-4</v>
      </c>
    </row>
    <row r="1727" spans="1:17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0.32895380000000002</v>
      </c>
      <c r="F1727" s="5">
        <v>0.19460540000000001</v>
      </c>
      <c r="G1727" s="5">
        <v>3.6053300000000003E-2</v>
      </c>
      <c r="H1727" s="5">
        <v>2.4739620000000002</v>
      </c>
      <c r="I1727" s="9">
        <v>0.15108849999999999</v>
      </c>
      <c r="J1727" s="15"/>
      <c r="K1727" s="15"/>
      <c r="L1727" s="15"/>
      <c r="M1727" s="15"/>
      <c r="P1727" s="48">
        <v>-6.8273673077567523</v>
      </c>
      <c r="Q1727" s="68">
        <f t="shared" si="27"/>
        <v>1.082534282976283E-3</v>
      </c>
    </row>
    <row r="1728" spans="1:17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0.38980670000000001</v>
      </c>
      <c r="F1728" s="5">
        <v>0.1604237</v>
      </c>
      <c r="G1728" s="5">
        <v>5.0371899999999997E-2</v>
      </c>
      <c r="H1728" s="5">
        <v>2.1611030000000002</v>
      </c>
      <c r="I1728" s="9">
        <v>0.16063279999999999</v>
      </c>
      <c r="J1728" s="15"/>
      <c r="K1728" s="15"/>
      <c r="L1728" s="15"/>
      <c r="M1728" s="15"/>
      <c r="P1728" s="48">
        <v>-6.3625002349622353</v>
      </c>
      <c r="Q1728" s="68">
        <f t="shared" si="27"/>
        <v>1.7220776224694196E-3</v>
      </c>
    </row>
    <row r="1729" spans="1:17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0.39502660000000001</v>
      </c>
      <c r="F1729" s="5">
        <v>0.21612000000000001</v>
      </c>
      <c r="G1729" s="5">
        <v>4.0942100000000002E-2</v>
      </c>
      <c r="H1729" s="5">
        <v>3.3813909999999998</v>
      </c>
      <c r="I1729" s="9">
        <v>0.179838</v>
      </c>
      <c r="J1729" s="15"/>
      <c r="K1729" s="15"/>
      <c r="L1729" s="15"/>
      <c r="M1729" s="15"/>
      <c r="P1729" s="48">
        <v>-8.2986296271246864</v>
      </c>
      <c r="Q1729" s="68">
        <f t="shared" si="27"/>
        <v>2.4879570657337035E-4</v>
      </c>
    </row>
    <row r="1730" spans="1:17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4.7725299999999998E-2</v>
      </c>
      <c r="F1730" s="5">
        <v>0.1972061</v>
      </c>
      <c r="G1730" s="5">
        <v>4.9726699999999999E-2</v>
      </c>
      <c r="H1730" s="5">
        <v>0.32844810000000002</v>
      </c>
      <c r="I1730" s="9">
        <v>0.18058540000000001</v>
      </c>
      <c r="J1730" s="15"/>
      <c r="K1730" s="15"/>
      <c r="L1730" s="15"/>
      <c r="M1730" s="15"/>
      <c r="P1730" s="48">
        <v>-3.6197110337896818</v>
      </c>
      <c r="Q1730" s="68">
        <f t="shared" si="27"/>
        <v>2.6091416961572151E-2</v>
      </c>
    </row>
    <row r="1731" spans="1:17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7.3106599999999994E-2</v>
      </c>
      <c r="F1731" s="5">
        <v>0.19690869999999999</v>
      </c>
      <c r="G1731" s="5">
        <v>4.2791099999999999E-2</v>
      </c>
      <c r="H1731" s="5">
        <v>0.27186900000000003</v>
      </c>
      <c r="I1731" s="9">
        <v>0.16715269999999999</v>
      </c>
      <c r="J1731" s="15"/>
      <c r="K1731" s="15"/>
      <c r="L1731" s="15"/>
      <c r="M1731" s="15"/>
      <c r="P1731" s="48">
        <v>-3.4714430638815101</v>
      </c>
      <c r="Q1731" s="68">
        <f t="shared" ref="Q1731:Q1794" si="28">logistic(P1731)</f>
        <v>3.0135775566529806E-2</v>
      </c>
    </row>
    <row r="1732" spans="1:17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8.6012000000000005E-2</v>
      </c>
      <c r="F1732" s="5">
        <v>0.2094184</v>
      </c>
      <c r="G1732" s="5">
        <v>3.6357199999999999E-2</v>
      </c>
      <c r="H1732" s="5">
        <v>0.2948016</v>
      </c>
      <c r="I1732" s="9">
        <v>0.19443750000000001</v>
      </c>
      <c r="J1732" s="15"/>
      <c r="K1732" s="15"/>
      <c r="L1732" s="15"/>
      <c r="M1732" s="15"/>
      <c r="P1732" s="48">
        <v>-3.4524555689705383</v>
      </c>
      <c r="Q1732" s="68">
        <f t="shared" si="28"/>
        <v>3.0695713361476223E-2</v>
      </c>
    </row>
    <row r="1733" spans="1:17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0.11005910000000001</v>
      </c>
      <c r="F1733" s="5">
        <v>0.20483319999999999</v>
      </c>
      <c r="G1733" s="5">
        <v>4.2049099999999999E-2</v>
      </c>
      <c r="H1733" s="5">
        <v>0.2451547</v>
      </c>
      <c r="I1733" s="9">
        <v>0.16884469999999999</v>
      </c>
      <c r="J1733" s="15"/>
      <c r="K1733" s="15"/>
      <c r="L1733" s="15"/>
      <c r="M1733" s="15"/>
      <c r="P1733" s="48">
        <v>-3.4180969605239864</v>
      </c>
      <c r="Q1733" s="68">
        <f t="shared" si="28"/>
        <v>3.173465206562285E-2</v>
      </c>
    </row>
    <row r="1734" spans="1:17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8.0076499999999995E-2</v>
      </c>
      <c r="F1734" s="5">
        <v>0.21182790000000001</v>
      </c>
      <c r="G1734" s="5">
        <v>6.1124600000000001E-2</v>
      </c>
      <c r="H1734" s="5">
        <v>0.16542660000000001</v>
      </c>
      <c r="I1734" s="9">
        <v>0.14758589999999999</v>
      </c>
      <c r="J1734" s="15"/>
      <c r="K1734" s="15"/>
      <c r="L1734" s="15"/>
      <c r="M1734" s="15"/>
      <c r="P1734" s="48">
        <v>-3.4793985897917032</v>
      </c>
      <c r="Q1734" s="68">
        <f t="shared" si="28"/>
        <v>2.9904121701005645E-2</v>
      </c>
    </row>
    <row r="1735" spans="1:17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7.7021400000000004E-2</v>
      </c>
      <c r="F1735" s="5">
        <v>0.2112773</v>
      </c>
      <c r="G1735" s="5">
        <v>3.5305000000000003E-2</v>
      </c>
      <c r="H1735" s="5">
        <v>8.90045E-2</v>
      </c>
      <c r="I1735" s="9">
        <v>0.16790769999999999</v>
      </c>
      <c r="J1735" s="15"/>
      <c r="K1735" s="15"/>
      <c r="L1735" s="15"/>
      <c r="M1735" s="15"/>
      <c r="P1735" s="48">
        <v>-3.1389521963403406</v>
      </c>
      <c r="Q1735" s="68">
        <f t="shared" si="28"/>
        <v>4.1528806221201177E-2</v>
      </c>
    </row>
    <row r="1736" spans="1:17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8.0035300000000004E-2</v>
      </c>
      <c r="F1736" s="5">
        <v>0.17783950000000001</v>
      </c>
      <c r="G1736" s="5">
        <v>4.68031E-2</v>
      </c>
      <c r="H1736" s="5">
        <v>0.12800610000000001</v>
      </c>
      <c r="I1736" s="9">
        <v>0.17235</v>
      </c>
      <c r="J1736" s="15"/>
      <c r="K1736" s="15"/>
      <c r="L1736" s="15"/>
      <c r="M1736" s="15"/>
      <c r="P1736" s="48">
        <v>-3.2404574594892441</v>
      </c>
      <c r="Q1736" s="68">
        <f t="shared" si="28"/>
        <v>3.7671303098786746E-2</v>
      </c>
    </row>
    <row r="1737" spans="1:17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5.6233400000000003E-2</v>
      </c>
      <c r="F1737" s="5">
        <v>0.1692786</v>
      </c>
      <c r="G1737" s="5">
        <v>3.8856500000000002E-2</v>
      </c>
      <c r="H1737" s="5">
        <v>0.1621503</v>
      </c>
      <c r="I1737" s="9">
        <v>0.17980860000000001</v>
      </c>
      <c r="J1737" s="15"/>
      <c r="K1737" s="15"/>
      <c r="L1737" s="15"/>
      <c r="M1737" s="15"/>
      <c r="P1737" s="48">
        <v>-3.2240974795918982</v>
      </c>
      <c r="Q1737" s="68">
        <f t="shared" si="28"/>
        <v>3.8268894637125808E-2</v>
      </c>
    </row>
    <row r="1738" spans="1:17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7.5058200000000005E-2</v>
      </c>
      <c r="F1738" s="5">
        <v>0.2062387</v>
      </c>
      <c r="G1738" s="5">
        <v>4.4931699999999998E-2</v>
      </c>
      <c r="H1738" s="5">
        <v>0.38458609999999999</v>
      </c>
      <c r="I1738" s="9">
        <v>0.178535</v>
      </c>
      <c r="J1738" s="15"/>
      <c r="K1738" s="15"/>
      <c r="L1738" s="15"/>
      <c r="M1738" s="15"/>
      <c r="P1738" s="48">
        <v>-3.6738942376468433</v>
      </c>
      <c r="Q1738" s="68">
        <f t="shared" si="28"/>
        <v>2.4749375372442078E-2</v>
      </c>
    </row>
    <row r="1739" spans="1:17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7.3843300000000001E-2</v>
      </c>
      <c r="F1739" s="5">
        <v>0.25409300000000001</v>
      </c>
      <c r="G1739" s="5">
        <v>3.2620400000000001E-2</v>
      </c>
      <c r="H1739" s="5">
        <v>0.39104129999999998</v>
      </c>
      <c r="I1739" s="9">
        <v>0.19340470000000001</v>
      </c>
      <c r="J1739" s="15"/>
      <c r="K1739" s="15"/>
      <c r="L1739" s="15"/>
      <c r="M1739" s="15"/>
      <c r="P1739" s="48">
        <v>-3.6465720290749002</v>
      </c>
      <c r="Q1739" s="68">
        <f t="shared" si="28"/>
        <v>2.5417480973589895E-2</v>
      </c>
    </row>
    <row r="1740" spans="1:17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-6.7319999999999999E-4</v>
      </c>
      <c r="F1740" s="5">
        <v>0.16428019999999999</v>
      </c>
      <c r="G1740" s="5">
        <v>5.2905099999999997E-2</v>
      </c>
      <c r="H1740" s="5">
        <v>5.0348119999999996</v>
      </c>
      <c r="I1740" s="9">
        <v>0.10620350000000001</v>
      </c>
      <c r="J1740" s="15"/>
      <c r="K1740" s="15"/>
      <c r="L1740" s="15"/>
      <c r="M1740" s="15"/>
      <c r="P1740" s="48">
        <v>-11.163432541105511</v>
      </c>
      <c r="Q1740" s="68">
        <f t="shared" si="28"/>
        <v>1.4183280388843253E-5</v>
      </c>
    </row>
    <row r="1741" spans="1:17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-7.5415999999999999E-3</v>
      </c>
      <c r="F1741" s="5">
        <v>0.19552240000000001</v>
      </c>
      <c r="G1741" s="5">
        <v>4.5110299999999999E-2</v>
      </c>
      <c r="H1741" s="5">
        <v>2.8060960000000001</v>
      </c>
      <c r="I1741" s="9">
        <v>9.2437199999999997E-2</v>
      </c>
      <c r="J1741" s="15"/>
      <c r="K1741" s="15"/>
      <c r="L1741" s="15"/>
      <c r="M1741" s="15"/>
      <c r="P1741" s="48">
        <v>-7.6062237467824669</v>
      </c>
      <c r="Q1741" s="68">
        <f t="shared" si="28"/>
        <v>4.9709919235933168E-4</v>
      </c>
    </row>
    <row r="1742" spans="1:17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1.39179E-2</v>
      </c>
      <c r="F1742" s="5">
        <v>0.23270859999999999</v>
      </c>
      <c r="G1742" s="5">
        <v>7.62906E-2</v>
      </c>
      <c r="H1742" s="5">
        <v>3.2144149999999998</v>
      </c>
      <c r="I1742" s="9">
        <v>0.1149341</v>
      </c>
      <c r="J1742" s="15"/>
      <c r="K1742" s="15"/>
      <c r="L1742" s="15"/>
      <c r="M1742" s="15"/>
      <c r="P1742" s="48">
        <v>-8.5375651911301418</v>
      </c>
      <c r="Q1742" s="68">
        <f t="shared" si="28"/>
        <v>1.9592842602793184E-4</v>
      </c>
    </row>
    <row r="1743" spans="1:17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4.0952799999999998E-2</v>
      </c>
      <c r="F1743" s="5">
        <v>-2.3705299999999999E-2</v>
      </c>
      <c r="G1743" s="5">
        <v>8.1107299999999993E-2</v>
      </c>
      <c r="H1743" s="5">
        <v>3.8530099999999998</v>
      </c>
      <c r="I1743" s="9">
        <v>0.18387819999999999</v>
      </c>
      <c r="J1743" s="15"/>
      <c r="K1743" s="15"/>
      <c r="L1743" s="15"/>
      <c r="M1743" s="15"/>
      <c r="P1743" s="48">
        <v>-9.1669926046584429</v>
      </c>
      <c r="Q1743" s="68">
        <f t="shared" si="28"/>
        <v>1.0441919603961204E-4</v>
      </c>
    </row>
    <row r="1744" spans="1:17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-4.0450300000000002E-2</v>
      </c>
      <c r="F1744" s="5">
        <v>6.1443999999999999E-2</v>
      </c>
      <c r="G1744" s="5">
        <v>8.3220100000000005E-2</v>
      </c>
      <c r="H1744" s="5">
        <v>4.0430549999999998</v>
      </c>
      <c r="I1744" s="9">
        <v>0.15276090000000001</v>
      </c>
      <c r="J1744" s="15"/>
      <c r="K1744" s="15"/>
      <c r="L1744" s="15"/>
      <c r="M1744" s="15"/>
      <c r="P1744" s="48">
        <v>-9.6635732576768447</v>
      </c>
      <c r="Q1744" s="68">
        <f t="shared" si="28"/>
        <v>6.3552970883329181E-5</v>
      </c>
    </row>
    <row r="1745" spans="1:17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0.1313201</v>
      </c>
      <c r="F1745" s="5">
        <v>0.13986899999999999</v>
      </c>
      <c r="G1745" s="5">
        <v>8.3464499999999997E-2</v>
      </c>
      <c r="H1745" s="5">
        <v>3.550494</v>
      </c>
      <c r="I1745" s="9">
        <v>0.17160449999999999</v>
      </c>
      <c r="J1745" s="15"/>
      <c r="K1745" s="15"/>
      <c r="L1745" s="15"/>
      <c r="M1745" s="15"/>
      <c r="P1745" s="48">
        <v>-8.9117603245361181</v>
      </c>
      <c r="Q1745" s="68">
        <f t="shared" si="28"/>
        <v>1.3477617616379828E-4</v>
      </c>
    </row>
    <row r="1746" spans="1:17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0.31506450000000003</v>
      </c>
      <c r="F1746" s="5">
        <v>-0.18606880000000001</v>
      </c>
      <c r="G1746" s="5">
        <v>5.2419E-2</v>
      </c>
      <c r="H1746" s="5">
        <v>0.5409003</v>
      </c>
      <c r="I1746" s="9">
        <v>0.30359019999999998</v>
      </c>
      <c r="J1746" s="15"/>
      <c r="K1746" s="15"/>
      <c r="L1746" s="15"/>
      <c r="M1746" s="15"/>
      <c r="P1746" s="48">
        <v>-3.2355053275292174</v>
      </c>
      <c r="Q1746" s="68">
        <f t="shared" si="28"/>
        <v>3.785124025897469E-2</v>
      </c>
    </row>
    <row r="1747" spans="1:17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0.35532249999999999</v>
      </c>
      <c r="F1747" s="5">
        <v>-0.2206468</v>
      </c>
      <c r="G1747" s="5">
        <v>3.8967700000000001E-2</v>
      </c>
      <c r="H1747" s="5">
        <v>0.43511309999999997</v>
      </c>
      <c r="I1747" s="9">
        <v>0.31496239999999998</v>
      </c>
      <c r="J1747" s="15"/>
      <c r="K1747" s="15"/>
      <c r="L1747" s="15"/>
      <c r="M1747" s="15"/>
      <c r="P1747" s="48">
        <v>-2.8853185567598043</v>
      </c>
      <c r="Q1747" s="68">
        <f t="shared" si="28"/>
        <v>5.2884109458707224E-2</v>
      </c>
    </row>
    <row r="1748" spans="1:17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0.14126050000000001</v>
      </c>
      <c r="F1748" s="5">
        <v>-0.1246462</v>
      </c>
      <c r="G1748" s="5">
        <v>3.4016600000000001E-2</v>
      </c>
      <c r="H1748" s="5">
        <v>0.2196746</v>
      </c>
      <c r="I1748" s="9">
        <v>0.2114664</v>
      </c>
      <c r="J1748" s="15"/>
      <c r="K1748" s="15"/>
      <c r="L1748" s="15"/>
      <c r="M1748" s="15"/>
      <c r="P1748" s="48">
        <v>-2.79482584140358</v>
      </c>
      <c r="Q1748" s="68">
        <f t="shared" si="28"/>
        <v>5.7604418939305624E-2</v>
      </c>
    </row>
    <row r="1749" spans="1:17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0.15848570000000001</v>
      </c>
      <c r="F1749" s="5">
        <v>-9.8088999999999996E-2</v>
      </c>
      <c r="G1749" s="5">
        <v>3.8105300000000002E-2</v>
      </c>
      <c r="H1749" s="5">
        <v>0.38285649999999999</v>
      </c>
      <c r="I1749" s="9">
        <v>0.315137</v>
      </c>
      <c r="J1749" s="15"/>
      <c r="K1749" s="15"/>
      <c r="L1749" s="15"/>
      <c r="M1749" s="15"/>
      <c r="P1749" s="48">
        <v>-3.0548064774117094</v>
      </c>
      <c r="Q1749" s="68">
        <f t="shared" si="28"/>
        <v>4.5010417141261472E-2</v>
      </c>
    </row>
    <row r="1750" spans="1:17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0.1513987</v>
      </c>
      <c r="F1750" s="5">
        <v>-4.3025800000000003E-2</v>
      </c>
      <c r="G1750" s="5">
        <v>4.2889400000000001E-2</v>
      </c>
      <c r="H1750" s="5">
        <v>0.24335760000000001</v>
      </c>
      <c r="I1750" s="9">
        <v>0.3036799</v>
      </c>
      <c r="J1750" s="15"/>
      <c r="K1750" s="15"/>
      <c r="L1750" s="15"/>
      <c r="M1750" s="15"/>
      <c r="P1750" s="48">
        <v>-2.9608707185251544</v>
      </c>
      <c r="Q1750" s="68">
        <f t="shared" si="28"/>
        <v>4.9225238617343896E-2</v>
      </c>
    </row>
    <row r="1751" spans="1:17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0.1353297</v>
      </c>
      <c r="F1751" s="5">
        <v>-3.59219E-2</v>
      </c>
      <c r="G1751" s="5">
        <v>3.8300099999999997E-2</v>
      </c>
      <c r="H1751" s="5">
        <v>0.13437350000000001</v>
      </c>
      <c r="I1751" s="9">
        <v>0.32758019999999999</v>
      </c>
      <c r="J1751" s="15"/>
      <c r="K1751" s="15"/>
      <c r="L1751" s="15"/>
      <c r="M1751" s="15"/>
      <c r="P1751" s="48">
        <v>-2.7526611564396375</v>
      </c>
      <c r="Q1751" s="68">
        <f t="shared" si="28"/>
        <v>5.9936533878356263E-2</v>
      </c>
    </row>
    <row r="1752" spans="1:17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4.0452000000000002E-2</v>
      </c>
      <c r="F1752" s="5">
        <v>9.2424900000000004E-2</v>
      </c>
      <c r="G1752" s="5">
        <v>2.8225099999999999E-2</v>
      </c>
      <c r="H1752" s="5">
        <v>1.354087</v>
      </c>
      <c r="I1752" s="9">
        <v>0.369558</v>
      </c>
      <c r="J1752" s="15"/>
      <c r="K1752" s="15"/>
      <c r="L1752" s="15"/>
      <c r="M1752" s="15"/>
      <c r="P1752" s="48">
        <v>-4.815716838084839</v>
      </c>
      <c r="Q1752" s="68">
        <f t="shared" si="28"/>
        <v>8.0363071548330313E-3</v>
      </c>
    </row>
    <row r="1753" spans="1:17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7.1074300000000007E-2</v>
      </c>
      <c r="F1753" s="5">
        <v>6.9261100000000006E-2</v>
      </c>
      <c r="G1753" s="5">
        <v>4.2002400000000002E-2</v>
      </c>
      <c r="H1753" s="5">
        <v>1.187908</v>
      </c>
      <c r="I1753" s="9">
        <v>0.6643384</v>
      </c>
      <c r="J1753" s="15"/>
      <c r="K1753" s="15"/>
      <c r="L1753" s="15"/>
      <c r="M1753" s="15"/>
      <c r="P1753" s="48">
        <v>-4.4320481944313279</v>
      </c>
      <c r="Q1753" s="68">
        <f t="shared" si="28"/>
        <v>1.1750397914723083E-2</v>
      </c>
    </row>
    <row r="1754" spans="1:17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-3.52897E-2</v>
      </c>
      <c r="F1754" s="5">
        <v>8.9114799999999994E-2</v>
      </c>
      <c r="G1754" s="5">
        <v>4.1073400000000003E-2</v>
      </c>
      <c r="H1754" s="5">
        <v>0.73441330000000005</v>
      </c>
      <c r="I1754" s="9">
        <v>7.44953E-2</v>
      </c>
      <c r="J1754" s="15"/>
      <c r="K1754" s="15"/>
      <c r="L1754" s="15"/>
      <c r="M1754" s="15"/>
      <c r="P1754" s="48">
        <v>-4.1404157379700681</v>
      </c>
      <c r="Q1754" s="68">
        <f t="shared" si="28"/>
        <v>1.5666875503211542E-2</v>
      </c>
    </row>
    <row r="1755" spans="1:17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1.66778E-2</v>
      </c>
      <c r="F1755" s="5">
        <v>0.12188209999999999</v>
      </c>
      <c r="G1755" s="5">
        <v>4.5930499999999999E-2</v>
      </c>
      <c r="H1755" s="5">
        <v>0.8280594</v>
      </c>
      <c r="I1755" s="9">
        <v>7.3277900000000007E-2</v>
      </c>
      <c r="J1755" s="15"/>
      <c r="K1755" s="15"/>
      <c r="L1755" s="15"/>
      <c r="M1755" s="15"/>
      <c r="P1755" s="48">
        <v>-4.3553652664455402</v>
      </c>
      <c r="Q1755" s="68">
        <f t="shared" si="28"/>
        <v>1.267503065965659E-2</v>
      </c>
    </row>
    <row r="1756" spans="1:17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-1.0208000000000001E-3</v>
      </c>
      <c r="F1756" s="5">
        <v>0.13933010000000001</v>
      </c>
      <c r="G1756" s="5">
        <v>4.2584400000000001E-2</v>
      </c>
      <c r="H1756" s="5">
        <v>0.9804446</v>
      </c>
      <c r="I1756" s="9">
        <v>9.7433099999999995E-2</v>
      </c>
      <c r="J1756" s="15"/>
      <c r="K1756" s="15"/>
      <c r="L1756" s="15"/>
      <c r="M1756" s="15"/>
      <c r="P1756" s="48">
        <v>-4.5891738263255268</v>
      </c>
      <c r="Q1756" s="68">
        <f t="shared" si="28"/>
        <v>1.0059037470490228E-2</v>
      </c>
    </row>
    <row r="1757" spans="1:17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-5.9359E-3</v>
      </c>
      <c r="F1757" s="5">
        <v>0.15476400000000001</v>
      </c>
      <c r="G1757" s="5">
        <v>3.6318599999999999E-2</v>
      </c>
      <c r="H1757" s="5">
        <v>0.98790089999999997</v>
      </c>
      <c r="I1757" s="9">
        <v>0.1776075</v>
      </c>
      <c r="J1757" s="15"/>
      <c r="K1757" s="15"/>
      <c r="L1757" s="15"/>
      <c r="M1757" s="15"/>
      <c r="P1757" s="48">
        <v>-4.5257277741452597</v>
      </c>
      <c r="Q1757" s="68">
        <f t="shared" si="28"/>
        <v>1.0710867318148441E-2</v>
      </c>
    </row>
    <row r="1758" spans="1:17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2.2778799999999998E-2</v>
      </c>
      <c r="F1758" s="5">
        <v>0.15805830000000001</v>
      </c>
      <c r="G1758" s="5">
        <v>5.45538E-2</v>
      </c>
      <c r="H1758" s="5">
        <v>1.6183700000000001</v>
      </c>
      <c r="I1758" s="9">
        <v>0.22145229999999999</v>
      </c>
      <c r="J1758" s="15"/>
      <c r="K1758" s="15"/>
      <c r="L1758" s="15"/>
      <c r="M1758" s="15"/>
      <c r="P1758" s="48">
        <v>-5.6420212171728332</v>
      </c>
      <c r="Q1758" s="68">
        <f t="shared" si="28"/>
        <v>3.5331670090261768E-3</v>
      </c>
    </row>
    <row r="1759" spans="1:17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3.5855499999999998E-2</v>
      </c>
      <c r="F1759" s="5">
        <v>7.9571299999999998E-2</v>
      </c>
      <c r="G1759" s="5">
        <v>4.6699499999999998E-2</v>
      </c>
      <c r="H1759" s="5">
        <v>1.1998059999999999</v>
      </c>
      <c r="I1759" s="9">
        <v>0.1809799</v>
      </c>
      <c r="J1759" s="15"/>
      <c r="K1759" s="15"/>
      <c r="L1759" s="15"/>
      <c r="M1759" s="15"/>
      <c r="P1759" s="48">
        <v>-4.8177152263435996</v>
      </c>
      <c r="Q1759" s="68">
        <f t="shared" si="28"/>
        <v>8.0203922051785333E-3</v>
      </c>
    </row>
    <row r="1760" spans="1:17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-4.6834800000000003E-2</v>
      </c>
      <c r="F1760" s="5">
        <v>7.06764E-2</v>
      </c>
      <c r="G1760" s="5">
        <v>4.4003500000000001E-2</v>
      </c>
      <c r="H1760" s="5">
        <v>0.59154459999999998</v>
      </c>
      <c r="I1760" s="9">
        <v>0.16728219999999999</v>
      </c>
      <c r="J1760" s="15"/>
      <c r="K1760" s="15"/>
      <c r="L1760" s="15"/>
      <c r="M1760" s="15"/>
      <c r="P1760" s="48">
        <v>-3.8566516872175693</v>
      </c>
      <c r="Q1760" s="68">
        <f t="shared" si="28"/>
        <v>2.070106718484949E-2</v>
      </c>
    </row>
    <row r="1761" spans="1:17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0.1001092</v>
      </c>
      <c r="F1761" s="5">
        <v>3.7682100000000003E-2</v>
      </c>
      <c r="G1761" s="5">
        <v>4.3161600000000001E-2</v>
      </c>
      <c r="H1761" s="5">
        <v>0.68927720000000003</v>
      </c>
      <c r="I1761" s="9">
        <v>0.15331539999999999</v>
      </c>
      <c r="J1761" s="15"/>
      <c r="K1761" s="15"/>
      <c r="L1761" s="15"/>
      <c r="M1761" s="15"/>
      <c r="P1761" s="48">
        <v>-3.9054511957832343</v>
      </c>
      <c r="Q1761" s="68">
        <f t="shared" si="28"/>
        <v>1.973457514523284E-2</v>
      </c>
    </row>
    <row r="1762" spans="1:17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-1.1818E-3</v>
      </c>
      <c r="F1762" s="5">
        <v>9.7070999999999998E-3</v>
      </c>
      <c r="G1762" s="5">
        <v>4.0719900000000003E-2</v>
      </c>
      <c r="H1762" s="5">
        <v>1.0281910000000001</v>
      </c>
      <c r="I1762" s="9">
        <v>0.53088080000000004</v>
      </c>
      <c r="J1762" s="15"/>
      <c r="K1762" s="15"/>
      <c r="L1762" s="15"/>
      <c r="M1762" s="15"/>
      <c r="P1762" s="48">
        <v>-4.1933223087183071</v>
      </c>
      <c r="Q1762" s="68">
        <f t="shared" si="28"/>
        <v>1.4871546165774423E-2</v>
      </c>
    </row>
    <row r="1763" spans="1:17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1.8128600000000002E-2</v>
      </c>
      <c r="F1763" s="5">
        <v>5.5584799999999997E-2</v>
      </c>
      <c r="G1763" s="5">
        <v>6.8081199999999994E-2</v>
      </c>
      <c r="H1763" s="5">
        <v>2.1481309999999998</v>
      </c>
      <c r="I1763" s="9">
        <v>0.53968740000000004</v>
      </c>
      <c r="J1763" s="15"/>
      <c r="K1763" s="15"/>
      <c r="L1763" s="15"/>
      <c r="M1763" s="15"/>
      <c r="P1763" s="48">
        <v>-6.2501607267089412</v>
      </c>
      <c r="Q1763" s="68">
        <f t="shared" si="28"/>
        <v>1.9264256070145955E-3</v>
      </c>
    </row>
    <row r="1764" spans="1:17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1.8714700000000001E-2</v>
      </c>
      <c r="F1764" s="5">
        <v>0.1517182</v>
      </c>
      <c r="G1764" s="5">
        <v>7.2193999999999994E-2</v>
      </c>
      <c r="H1764" s="5">
        <v>2.4523380000000001</v>
      </c>
      <c r="I1764" s="9">
        <v>0.55737590000000004</v>
      </c>
      <c r="J1764" s="15"/>
      <c r="K1764" s="15"/>
      <c r="L1764" s="15"/>
      <c r="M1764" s="15"/>
      <c r="P1764" s="48">
        <v>-6.8964161133904387</v>
      </c>
      <c r="Q1764" s="68">
        <f t="shared" si="28"/>
        <v>1.0103817937301117E-3</v>
      </c>
    </row>
    <row r="1765" spans="1:17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4.0524699999999997E-2</v>
      </c>
      <c r="F1765" s="5">
        <v>0.1812154</v>
      </c>
      <c r="G1765" s="5">
        <v>6.1497499999999997E-2</v>
      </c>
      <c r="H1765" s="5">
        <v>1.4595260000000001</v>
      </c>
      <c r="I1765" s="9">
        <v>0.52860529999999994</v>
      </c>
      <c r="J1765" s="15"/>
      <c r="K1765" s="15"/>
      <c r="L1765" s="15"/>
      <c r="M1765" s="15"/>
      <c r="P1765" s="48">
        <v>-5.2803992107206597</v>
      </c>
      <c r="Q1765" s="68">
        <f t="shared" si="28"/>
        <v>5.064617326315011E-3</v>
      </c>
    </row>
    <row r="1766" spans="1:17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2.5720400000000001E-2</v>
      </c>
      <c r="F1766" s="5">
        <v>0.2312555</v>
      </c>
      <c r="G1766" s="5">
        <v>4.5019000000000003E-2</v>
      </c>
      <c r="H1766" s="5">
        <v>0.9246683</v>
      </c>
      <c r="I1766" s="9">
        <v>0.54647199999999996</v>
      </c>
      <c r="J1766" s="15"/>
      <c r="K1766" s="15"/>
      <c r="L1766" s="15"/>
      <c r="M1766" s="15"/>
      <c r="P1766" s="48">
        <v>-4.3640641667853508</v>
      </c>
      <c r="Q1766" s="68">
        <f t="shared" si="28"/>
        <v>1.2566629581653456E-2</v>
      </c>
    </row>
    <row r="1767" spans="1:17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2.09179E-2</v>
      </c>
      <c r="F1767" s="5">
        <v>0.272455</v>
      </c>
      <c r="G1767" s="5">
        <v>6.9168499999999994E-2</v>
      </c>
      <c r="H1767" s="5">
        <v>0.62282680000000001</v>
      </c>
      <c r="I1767" s="9">
        <v>0.51581809999999995</v>
      </c>
      <c r="J1767" s="15"/>
      <c r="K1767" s="15"/>
      <c r="L1767" s="15"/>
      <c r="M1767" s="15"/>
      <c r="P1767" s="48">
        <v>-4.1571174179280392</v>
      </c>
      <c r="Q1767" s="68">
        <f t="shared" si="28"/>
        <v>1.5411384457702671E-2</v>
      </c>
    </row>
    <row r="1768" spans="1:17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3.9439999999999999E-4</v>
      </c>
      <c r="F1768" s="5">
        <v>0.28962460000000001</v>
      </c>
      <c r="G1768" s="5">
        <v>6.4422499999999994E-2</v>
      </c>
      <c r="H1768" s="5">
        <v>0.94309180000000004</v>
      </c>
      <c r="I1768" s="9">
        <v>0.54840420000000001</v>
      </c>
      <c r="J1768" s="15"/>
      <c r="K1768" s="15"/>
      <c r="L1768" s="15"/>
      <c r="M1768" s="15"/>
      <c r="P1768" s="48">
        <v>-4.6428008769094395</v>
      </c>
      <c r="Q1768" s="68">
        <f t="shared" si="28"/>
        <v>9.5388200760691405E-3</v>
      </c>
    </row>
    <row r="1769" spans="1:17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-2.7410799999999999E-2</v>
      </c>
      <c r="F1769" s="5">
        <v>0.28048640000000002</v>
      </c>
      <c r="G1769" s="5">
        <v>2.9704399999999999E-2</v>
      </c>
      <c r="H1769" s="5">
        <v>0.46731889999999998</v>
      </c>
      <c r="I1769" s="9">
        <v>0.52141570000000004</v>
      </c>
      <c r="J1769" s="15"/>
      <c r="K1769" s="15"/>
      <c r="L1769" s="15"/>
      <c r="M1769" s="15"/>
      <c r="P1769" s="48">
        <v>-3.621862045572652</v>
      </c>
      <c r="Q1769" s="68">
        <f t="shared" si="28"/>
        <v>2.603681402577571E-2</v>
      </c>
    </row>
    <row r="1770" spans="1:17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0.401586</v>
      </c>
      <c r="F1770" s="5">
        <v>0.2781691</v>
      </c>
      <c r="G1770" s="5">
        <v>4.9048000000000001E-2</v>
      </c>
      <c r="H1770" s="5">
        <v>1.394647</v>
      </c>
      <c r="I1770" s="9">
        <v>0.53671919999999995</v>
      </c>
      <c r="J1770" s="15"/>
      <c r="K1770" s="15"/>
      <c r="L1770" s="15"/>
      <c r="M1770" s="15"/>
      <c r="P1770" s="48">
        <v>-5.063746578706926</v>
      </c>
      <c r="Q1770" s="68">
        <f t="shared" si="28"/>
        <v>6.2821153903996991E-3</v>
      </c>
    </row>
    <row r="1771" spans="1:17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0.46343279999999998</v>
      </c>
      <c r="F1771" s="5">
        <v>0.29116700000000001</v>
      </c>
      <c r="G1771" s="5">
        <v>5.6059400000000002E-2</v>
      </c>
      <c r="H1771" s="5">
        <v>0.97193969999999996</v>
      </c>
      <c r="I1771" s="9">
        <v>0.55580130000000005</v>
      </c>
      <c r="J1771" s="15"/>
      <c r="K1771" s="15"/>
      <c r="L1771" s="15"/>
      <c r="M1771" s="15"/>
      <c r="P1771" s="48">
        <v>-4.4276530824925056</v>
      </c>
      <c r="Q1771" s="68">
        <f t="shared" si="28"/>
        <v>1.1801545062569134E-2</v>
      </c>
    </row>
    <row r="1772" spans="1:17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0.42453800000000003</v>
      </c>
      <c r="F1772" s="5">
        <v>0.29761019999999999</v>
      </c>
      <c r="G1772" s="5">
        <v>6.0536399999999997E-2</v>
      </c>
      <c r="H1772" s="5">
        <v>0.83826909999999999</v>
      </c>
      <c r="I1772" s="9">
        <v>0.54914660000000004</v>
      </c>
      <c r="J1772" s="15"/>
      <c r="K1772" s="15"/>
      <c r="L1772" s="15"/>
      <c r="M1772" s="15"/>
      <c r="P1772" s="48">
        <v>-4.2800590280990498</v>
      </c>
      <c r="Q1772" s="68">
        <f t="shared" si="28"/>
        <v>1.3652864174790537E-2</v>
      </c>
    </row>
    <row r="1773" spans="1:17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0.45538109999999998</v>
      </c>
      <c r="F1773" s="5">
        <v>0.30716520000000003</v>
      </c>
      <c r="G1773" s="5">
        <v>3.5837099999999997E-2</v>
      </c>
      <c r="H1773" s="5">
        <v>0.96299369999999995</v>
      </c>
      <c r="I1773" s="9">
        <v>0.46922419999999998</v>
      </c>
      <c r="J1773" s="15"/>
      <c r="K1773" s="15"/>
      <c r="L1773" s="15"/>
      <c r="M1773" s="15"/>
      <c r="P1773" s="48">
        <v>-4.3318897063370798</v>
      </c>
      <c r="Q1773" s="68">
        <f t="shared" si="28"/>
        <v>1.2972198626274993E-2</v>
      </c>
    </row>
    <row r="1774" spans="1:17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0.46410190000000001</v>
      </c>
      <c r="F1774" s="5">
        <v>0.31484099999999998</v>
      </c>
      <c r="G1774" s="5">
        <v>5.7831899999999999E-2</v>
      </c>
      <c r="H1774" s="5">
        <v>0.7903618</v>
      </c>
      <c r="I1774" s="9">
        <v>0.5175379</v>
      </c>
      <c r="J1774" s="15"/>
      <c r="K1774" s="15"/>
      <c r="L1774" s="15"/>
      <c r="M1774" s="15"/>
      <c r="P1774" s="48">
        <v>-4.2103284284256421</v>
      </c>
      <c r="Q1774" s="68">
        <f t="shared" si="28"/>
        <v>1.4624444575057023E-2</v>
      </c>
    </row>
    <row r="1775" spans="1:17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0.44356370000000001</v>
      </c>
      <c r="F1775" s="5">
        <v>0.3151523</v>
      </c>
      <c r="G1775" s="5">
        <v>5.71843E-2</v>
      </c>
      <c r="H1775" s="5">
        <v>0.74139169999999999</v>
      </c>
      <c r="I1775" s="9">
        <v>0.52411890000000005</v>
      </c>
      <c r="J1775" s="15"/>
      <c r="K1775" s="15"/>
      <c r="L1775" s="15"/>
      <c r="M1775" s="15"/>
      <c r="P1775" s="48">
        <v>-4.1319951078867554</v>
      </c>
      <c r="Q1775" s="68">
        <f t="shared" si="28"/>
        <v>1.579726462164089E-2</v>
      </c>
    </row>
    <row r="1776" spans="1:17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0.42653669999999999</v>
      </c>
      <c r="F1776" s="5">
        <v>0.4392916</v>
      </c>
      <c r="G1776" s="5">
        <v>5.26405E-2</v>
      </c>
      <c r="H1776" s="5">
        <v>1.706542</v>
      </c>
      <c r="I1776" s="9">
        <v>0.58491610000000005</v>
      </c>
      <c r="J1776" s="15"/>
      <c r="K1776" s="15"/>
      <c r="L1776" s="15"/>
      <c r="M1776" s="15"/>
      <c r="P1776" s="48">
        <v>-5.7835838607043826</v>
      </c>
      <c r="Q1776" s="68">
        <f t="shared" si="28"/>
        <v>3.0682227307604801E-3</v>
      </c>
    </row>
    <row r="1777" spans="1:17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0.40545059999999999</v>
      </c>
      <c r="F1777" s="5">
        <v>0.48428379999999999</v>
      </c>
      <c r="G1777" s="5">
        <v>4.0463300000000001E-2</v>
      </c>
      <c r="H1777" s="5">
        <v>1.507253</v>
      </c>
      <c r="I1777" s="9">
        <v>0.58384349999999996</v>
      </c>
      <c r="J1777" s="15"/>
      <c r="K1777" s="15"/>
      <c r="L1777" s="15"/>
      <c r="M1777" s="15"/>
      <c r="P1777" s="48">
        <v>-5.443414976295319</v>
      </c>
      <c r="Q1777" s="68">
        <f t="shared" si="28"/>
        <v>4.3060669115659884E-3</v>
      </c>
    </row>
    <row r="1778" spans="1:17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0.43082969999999998</v>
      </c>
      <c r="F1778" s="5">
        <v>0.4898593</v>
      </c>
      <c r="G1778" s="5">
        <v>5.44923E-2</v>
      </c>
      <c r="H1778" s="5">
        <v>1.4041619999999999</v>
      </c>
      <c r="I1778" s="9">
        <v>0.51119510000000001</v>
      </c>
      <c r="J1778" s="15"/>
      <c r="K1778" s="15"/>
      <c r="L1778" s="15"/>
      <c r="M1778" s="15"/>
      <c r="P1778" s="48">
        <v>-5.4339605752688884</v>
      </c>
      <c r="Q1778" s="68">
        <f t="shared" si="28"/>
        <v>4.3467934506069327E-3</v>
      </c>
    </row>
    <row r="1779" spans="1:17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0.51607950000000002</v>
      </c>
      <c r="F1779" s="5">
        <v>0.43184080000000002</v>
      </c>
      <c r="G1779" s="5">
        <v>5.79678E-2</v>
      </c>
      <c r="H1779" s="5">
        <v>1.4460679999999999</v>
      </c>
      <c r="I1779" s="9">
        <v>0.53747210000000001</v>
      </c>
      <c r="J1779" s="15"/>
      <c r="K1779" s="15"/>
      <c r="L1779" s="15"/>
      <c r="M1779" s="15"/>
      <c r="P1779" s="48">
        <v>-5.3925704845245255</v>
      </c>
      <c r="Q1779" s="68">
        <f t="shared" si="28"/>
        <v>4.5296508147604844E-3</v>
      </c>
    </row>
    <row r="1780" spans="1:17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0.32769330000000002</v>
      </c>
      <c r="F1780" s="5">
        <v>0.31305260000000001</v>
      </c>
      <c r="G1780" s="5">
        <v>4.3577400000000002E-2</v>
      </c>
      <c r="H1780" s="5">
        <v>0.73999320000000002</v>
      </c>
      <c r="I1780" s="9">
        <v>0.34704069999999998</v>
      </c>
      <c r="J1780" s="15"/>
      <c r="K1780" s="15"/>
      <c r="L1780" s="15"/>
      <c r="M1780" s="15"/>
      <c r="P1780" s="48">
        <v>-4.1756267743558437</v>
      </c>
      <c r="Q1780" s="68">
        <f t="shared" si="28"/>
        <v>1.5133030443131981E-2</v>
      </c>
    </row>
    <row r="1781" spans="1:17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0.43642629999999999</v>
      </c>
      <c r="F1781" s="5">
        <v>0.28509499999999999</v>
      </c>
      <c r="G1781" s="5">
        <v>5.4790100000000001E-2</v>
      </c>
      <c r="H1781" s="5">
        <v>0.58788879999999999</v>
      </c>
      <c r="I1781" s="9">
        <v>0.29247719999999999</v>
      </c>
      <c r="J1781" s="15"/>
      <c r="K1781" s="15"/>
      <c r="L1781" s="15"/>
      <c r="M1781" s="15"/>
      <c r="P1781" s="48">
        <v>-3.9710302937146595</v>
      </c>
      <c r="Q1781" s="68">
        <f t="shared" si="28"/>
        <v>1.8505102798713445E-2</v>
      </c>
    </row>
    <row r="1782" spans="1:17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0.36639549999999999</v>
      </c>
      <c r="F1782" s="5">
        <v>0.2653297</v>
      </c>
      <c r="G1782" s="5">
        <v>7.1560899999999997E-2</v>
      </c>
      <c r="H1782" s="5">
        <v>0.86375639999999998</v>
      </c>
      <c r="I1782" s="9">
        <v>0.4327086</v>
      </c>
      <c r="J1782" s="15"/>
      <c r="K1782" s="15"/>
      <c r="L1782" s="15"/>
      <c r="M1782" s="15"/>
      <c r="P1782" s="48">
        <v>-4.4581776628818695</v>
      </c>
      <c r="Q1782" s="68">
        <f t="shared" si="28"/>
        <v>1.1450813066510445E-2</v>
      </c>
    </row>
    <row r="1783" spans="1:17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0.37099320000000002</v>
      </c>
      <c r="F1783" s="5">
        <v>0.2819855</v>
      </c>
      <c r="G1783" s="5">
        <v>5.84878E-2</v>
      </c>
      <c r="H1783" s="5">
        <v>0.30903029999999998</v>
      </c>
      <c r="I1783" s="9">
        <v>0.52939990000000003</v>
      </c>
      <c r="J1783" s="15"/>
      <c r="K1783" s="15"/>
      <c r="L1783" s="15"/>
      <c r="M1783" s="15"/>
      <c r="P1783" s="48">
        <v>-3.4319894426433999</v>
      </c>
      <c r="Q1783" s="68">
        <f t="shared" si="28"/>
        <v>3.1310535786912452E-2</v>
      </c>
    </row>
    <row r="1784" spans="1:17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0.39556910000000001</v>
      </c>
      <c r="F1784" s="5">
        <v>0.23498949999999999</v>
      </c>
      <c r="G1784" s="5">
        <v>1.62162E-2</v>
      </c>
      <c r="H1784" s="5">
        <v>0.27651239999999999</v>
      </c>
      <c r="I1784" s="9">
        <v>0.57363779999999998</v>
      </c>
      <c r="J1784" s="15"/>
      <c r="K1784" s="15"/>
      <c r="L1784" s="15"/>
      <c r="M1784" s="15"/>
      <c r="P1784" s="48">
        <v>-2.9361037808046251</v>
      </c>
      <c r="Q1784" s="68">
        <f t="shared" si="28"/>
        <v>5.039741024327548E-2</v>
      </c>
    </row>
    <row r="1785" spans="1:17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0.36130459999999998</v>
      </c>
      <c r="F1785" s="5">
        <v>0.2692869</v>
      </c>
      <c r="G1785" s="5">
        <v>7.7510499999999996E-2</v>
      </c>
      <c r="H1785" s="5">
        <v>0.48844949999999998</v>
      </c>
      <c r="I1785" s="9">
        <v>0.65488749999999996</v>
      </c>
      <c r="J1785" s="15"/>
      <c r="K1785" s="15"/>
      <c r="L1785" s="15"/>
      <c r="M1785" s="15"/>
      <c r="P1785" s="48">
        <v>-3.7778572138936557</v>
      </c>
      <c r="Q1785" s="68">
        <f t="shared" si="28"/>
        <v>2.2360232634095721E-2</v>
      </c>
    </row>
    <row r="1786" spans="1:17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0.35326089999999999</v>
      </c>
      <c r="F1786" s="5">
        <v>0.27733180000000002</v>
      </c>
      <c r="G1786" s="5">
        <v>6.7806900000000003E-2</v>
      </c>
      <c r="H1786" s="5">
        <v>0.26160329999999998</v>
      </c>
      <c r="I1786" s="9">
        <v>0.62333369999999999</v>
      </c>
      <c r="J1786" s="15"/>
      <c r="K1786" s="15"/>
      <c r="L1786" s="15"/>
      <c r="M1786" s="15"/>
      <c r="P1786" s="48">
        <v>-3.3733228505293158</v>
      </c>
      <c r="Q1786" s="68">
        <f t="shared" si="28"/>
        <v>3.313967461066427E-2</v>
      </c>
    </row>
    <row r="1787" spans="1:17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0.32650760000000001</v>
      </c>
      <c r="F1787" s="5">
        <v>0.28866130000000001</v>
      </c>
      <c r="G1787" s="5">
        <v>9.0970200000000001E-2</v>
      </c>
      <c r="H1787" s="5">
        <v>0.2322921</v>
      </c>
      <c r="I1787" s="9">
        <v>0.65125109999999997</v>
      </c>
      <c r="J1787" s="15"/>
      <c r="K1787" s="15"/>
      <c r="L1787" s="15"/>
      <c r="M1787" s="15"/>
      <c r="P1787" s="48">
        <v>-3.5221560077643357</v>
      </c>
      <c r="Q1787" s="68">
        <f t="shared" si="28"/>
        <v>2.8688356960623503E-2</v>
      </c>
    </row>
    <row r="1788" spans="1:17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0.1017342</v>
      </c>
      <c r="F1788" s="5">
        <v>6.1506100000000001E-2</v>
      </c>
      <c r="G1788" s="5">
        <v>3.4248800000000003E-2</v>
      </c>
      <c r="H1788" s="5">
        <v>0.74436239999999998</v>
      </c>
      <c r="I1788" s="9">
        <v>9.8503499999999994E-2</v>
      </c>
      <c r="J1788" s="15"/>
      <c r="K1788" s="15"/>
      <c r="L1788" s="15"/>
      <c r="M1788" s="15"/>
      <c r="P1788" s="48">
        <v>-3.9898759526814804</v>
      </c>
      <c r="Q1788" s="68">
        <f t="shared" si="28"/>
        <v>1.8165903392179654E-2</v>
      </c>
    </row>
    <row r="1789" spans="1:17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5.2795000000000002E-2</v>
      </c>
      <c r="F1789" s="5">
        <v>6.3954800000000006E-2</v>
      </c>
      <c r="G1789" s="5">
        <v>4.7096100000000002E-2</v>
      </c>
      <c r="H1789" s="5">
        <v>1.462294</v>
      </c>
      <c r="I1789" s="9">
        <v>8.7141200000000002E-2</v>
      </c>
      <c r="J1789" s="15"/>
      <c r="K1789" s="15"/>
      <c r="L1789" s="15"/>
      <c r="M1789" s="15"/>
      <c r="P1789" s="48">
        <v>-5.2676138040134708</v>
      </c>
      <c r="Q1789" s="68">
        <f t="shared" si="28"/>
        <v>5.1294519556222828E-3</v>
      </c>
    </row>
    <row r="1790" spans="1:17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5.5690400000000001E-2</v>
      </c>
      <c r="F1790" s="5">
        <v>4.7315000000000003E-2</v>
      </c>
      <c r="G1790" s="5">
        <v>4.7766299999999998E-2</v>
      </c>
      <c r="H1790" s="5">
        <v>1.5059979999999999</v>
      </c>
      <c r="I1790" s="9">
        <v>9.8156800000000002E-2</v>
      </c>
      <c r="J1790" s="15"/>
      <c r="K1790" s="15"/>
      <c r="L1790" s="15"/>
      <c r="M1790" s="15"/>
      <c r="P1790" s="48">
        <v>-5.3103999722503659</v>
      </c>
      <c r="Q1790" s="68">
        <f t="shared" si="28"/>
        <v>4.9156673262114228E-3</v>
      </c>
    </row>
    <row r="1791" spans="1:17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0.29818830000000002</v>
      </c>
      <c r="F1791" s="5">
        <v>4.78979E-2</v>
      </c>
      <c r="G1791" s="5">
        <v>4.1631700000000001E-2</v>
      </c>
      <c r="H1791" s="5">
        <v>0.27151219999999998</v>
      </c>
      <c r="I1791" s="9">
        <v>0.78633839999999999</v>
      </c>
      <c r="J1791" s="15"/>
      <c r="K1791" s="15"/>
      <c r="L1791" s="15"/>
      <c r="M1791" s="15"/>
      <c r="P1791" s="48">
        <v>-2.7679388036094061</v>
      </c>
      <c r="Q1791" s="68">
        <f t="shared" si="28"/>
        <v>5.9081493084062978E-2</v>
      </c>
    </row>
    <row r="1792" spans="1:17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0.226853</v>
      </c>
      <c r="F1792" s="5">
        <v>6.1306100000000002E-2</v>
      </c>
      <c r="G1792" s="5">
        <v>5.47717E-2</v>
      </c>
      <c r="H1792" s="5">
        <v>0.23006289999999999</v>
      </c>
      <c r="I1792" s="9">
        <v>0.83396599999999999</v>
      </c>
      <c r="J1792" s="15"/>
      <c r="K1792" s="15"/>
      <c r="L1792" s="15"/>
      <c r="M1792" s="15"/>
      <c r="P1792" s="48">
        <v>-2.8265340904353753</v>
      </c>
      <c r="Q1792" s="68">
        <f t="shared" si="28"/>
        <v>5.5907052352421806E-2</v>
      </c>
    </row>
    <row r="1793" spans="1:17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0.2526738</v>
      </c>
      <c r="F1793" s="5">
        <v>0.1071399</v>
      </c>
      <c r="G1793" s="5">
        <v>3.7194199999999997E-2</v>
      </c>
      <c r="H1793" s="5">
        <v>0.28602309999999997</v>
      </c>
      <c r="I1793" s="9">
        <v>0.77409130000000004</v>
      </c>
      <c r="J1793" s="15"/>
      <c r="K1793" s="15"/>
      <c r="L1793" s="15"/>
      <c r="M1793" s="15"/>
      <c r="P1793" s="48">
        <v>-2.8681574810189026</v>
      </c>
      <c r="Q1793" s="68">
        <f t="shared" si="28"/>
        <v>5.3750287707062118E-2</v>
      </c>
    </row>
    <row r="1794" spans="1:17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0.30893939999999998</v>
      </c>
      <c r="F1794" s="5">
        <v>0.14571410000000001</v>
      </c>
      <c r="G1794" s="5">
        <v>4.5533700000000003E-2</v>
      </c>
      <c r="H1794" s="5">
        <v>0.75547839999999999</v>
      </c>
      <c r="I1794" s="9">
        <v>0.66785689999999998</v>
      </c>
      <c r="J1794" s="15"/>
      <c r="K1794" s="15"/>
      <c r="L1794" s="15"/>
      <c r="M1794" s="15"/>
      <c r="P1794" s="48">
        <v>-3.7815928310986155</v>
      </c>
      <c r="Q1794" s="68">
        <f t="shared" si="28"/>
        <v>2.2278716640361993E-2</v>
      </c>
    </row>
    <row r="1795" spans="1:17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0.1193965</v>
      </c>
      <c r="F1795" s="5">
        <v>0.1467183</v>
      </c>
      <c r="G1795" s="5">
        <v>4.69025E-2</v>
      </c>
      <c r="H1795" s="5">
        <v>0.6482369</v>
      </c>
      <c r="I1795" s="9">
        <v>0.66864509999999999</v>
      </c>
      <c r="J1795" s="15"/>
      <c r="K1795" s="15"/>
      <c r="L1795" s="15"/>
      <c r="M1795" s="15"/>
      <c r="P1795" s="48">
        <v>-3.701160285979177</v>
      </c>
      <c r="Q1795" s="68">
        <f t="shared" ref="Q1795:Q1858" si="29">logistic(P1795)</f>
        <v>2.4099717669533137E-2</v>
      </c>
    </row>
    <row r="1796" spans="1:17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0.1631919</v>
      </c>
      <c r="F1796" s="5">
        <v>0.1537278</v>
      </c>
      <c r="G1796" s="5">
        <v>2.2698099999999999E-2</v>
      </c>
      <c r="H1796" s="5">
        <v>0.55409929999999996</v>
      </c>
      <c r="I1796" s="9">
        <v>0.67341379999999995</v>
      </c>
      <c r="J1796" s="15"/>
      <c r="K1796" s="15"/>
      <c r="L1796" s="15"/>
      <c r="M1796" s="15"/>
      <c r="P1796" s="48">
        <v>-3.3466192137742481</v>
      </c>
      <c r="Q1796" s="68">
        <f t="shared" si="29"/>
        <v>3.4006046961924975E-2</v>
      </c>
    </row>
    <row r="1797" spans="1:17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0.17482300000000001</v>
      </c>
      <c r="F1797" s="5">
        <v>0.18474479999999999</v>
      </c>
      <c r="G1797" s="5">
        <v>4.2993000000000003E-2</v>
      </c>
      <c r="H1797" s="5">
        <v>0.56608879999999995</v>
      </c>
      <c r="I1797" s="9">
        <v>0.71233000000000002</v>
      </c>
      <c r="J1797" s="15"/>
      <c r="K1797" s="15"/>
      <c r="L1797" s="15"/>
      <c r="M1797" s="15"/>
      <c r="P1797" s="48">
        <v>-3.5442278414896391</v>
      </c>
      <c r="Q1797" s="68">
        <f t="shared" si="29"/>
        <v>2.8079674575073106E-2</v>
      </c>
    </row>
    <row r="1798" spans="1:17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0.1445709</v>
      </c>
      <c r="F1798" s="5">
        <v>5.72147E-2</v>
      </c>
      <c r="G1798" s="5">
        <v>3.2760400000000002E-2</v>
      </c>
      <c r="H1798" s="5">
        <v>0.4335965</v>
      </c>
      <c r="I1798" s="9">
        <v>0.2575441</v>
      </c>
      <c r="J1798" s="15"/>
      <c r="K1798" s="15"/>
      <c r="L1798" s="15"/>
      <c r="M1798" s="15"/>
      <c r="P1798" s="48">
        <v>-3.3601841143638307</v>
      </c>
      <c r="Q1798" s="68">
        <f t="shared" si="29"/>
        <v>3.3563250695358142E-2</v>
      </c>
    </row>
    <row r="1799" spans="1:17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9.0489200000000006E-2</v>
      </c>
      <c r="F1799" s="5">
        <v>7.5216099999999994E-2</v>
      </c>
      <c r="G1799" s="5">
        <v>5.7647400000000001E-2</v>
      </c>
      <c r="H1799" s="5">
        <v>0.69899730000000004</v>
      </c>
      <c r="I1799" s="9">
        <v>0.29028749999999998</v>
      </c>
      <c r="J1799" s="15"/>
      <c r="K1799" s="15"/>
      <c r="L1799" s="15"/>
      <c r="M1799" s="15"/>
      <c r="P1799" s="48">
        <v>-4.0104907709643864</v>
      </c>
      <c r="Q1799" s="68">
        <f t="shared" si="29"/>
        <v>1.7801848507319383E-2</v>
      </c>
    </row>
    <row r="1800" spans="1:17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5.7434199999999998E-2</v>
      </c>
      <c r="F1800" s="5">
        <v>-0.31427110000000003</v>
      </c>
      <c r="G1800" s="5">
        <v>6.3541299999999995E-2</v>
      </c>
      <c r="H1800" s="5">
        <v>1.1466050000000001</v>
      </c>
      <c r="I1800" s="9">
        <v>0.26226129999999997</v>
      </c>
      <c r="J1800" s="15"/>
      <c r="K1800" s="15"/>
      <c r="L1800" s="15"/>
      <c r="M1800" s="15"/>
      <c r="P1800" s="48">
        <v>-4.2356832300237404</v>
      </c>
      <c r="Q1800" s="68">
        <f t="shared" si="29"/>
        <v>1.426352841284606E-2</v>
      </c>
    </row>
    <row r="1801" spans="1:17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8.3031800000000003E-2</v>
      </c>
      <c r="F1801" s="5">
        <v>-0.24637429999999999</v>
      </c>
      <c r="G1801" s="5">
        <v>6.1765E-2</v>
      </c>
      <c r="H1801" s="5">
        <v>1.3471630000000001</v>
      </c>
      <c r="I1801" s="9">
        <v>0.24891469999999999</v>
      </c>
      <c r="J1801" s="15"/>
      <c r="K1801" s="15"/>
      <c r="L1801" s="15"/>
      <c r="M1801" s="15"/>
      <c r="P1801" s="48">
        <v>-4.6374691055456942</v>
      </c>
      <c r="Q1801" s="68">
        <f t="shared" si="29"/>
        <v>9.5893257047077757E-3</v>
      </c>
    </row>
    <row r="1802" spans="1:17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0.1140041</v>
      </c>
      <c r="F1802" s="5">
        <v>-0.2389577</v>
      </c>
      <c r="G1802" s="5">
        <v>6.6925899999999997E-2</v>
      </c>
      <c r="H1802" s="5">
        <v>0.99704729999999997</v>
      </c>
      <c r="I1802" s="9">
        <v>0.25961309999999999</v>
      </c>
      <c r="J1802" s="15"/>
      <c r="K1802" s="15"/>
      <c r="L1802" s="15"/>
      <c r="M1802" s="15"/>
      <c r="P1802" s="48">
        <v>-4.1121291948922423</v>
      </c>
      <c r="Q1802" s="68">
        <f t="shared" si="29"/>
        <v>1.6109123652731268E-2</v>
      </c>
    </row>
    <row r="1803" spans="1:17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5.0177100000000002E-2</v>
      </c>
      <c r="F1803" s="5">
        <v>-0.58390379999999997</v>
      </c>
      <c r="G1803" s="5">
        <v>9.5544699999999996E-2</v>
      </c>
      <c r="H1803" s="5">
        <v>0.3489932</v>
      </c>
      <c r="I1803" s="9">
        <v>0.37838880000000003</v>
      </c>
      <c r="J1803" s="15"/>
      <c r="K1803" s="15"/>
      <c r="L1803" s="15"/>
      <c r="M1803" s="15"/>
      <c r="P1803" s="48">
        <v>-2.7596014121237671</v>
      </c>
      <c r="Q1803" s="68">
        <f t="shared" si="29"/>
        <v>5.9546683328351641E-2</v>
      </c>
    </row>
    <row r="1804" spans="1:17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2.6011099999999999E-2</v>
      </c>
      <c r="F1804" s="5">
        <v>-0.54456199999999999</v>
      </c>
      <c r="G1804" s="5">
        <v>6.4980999999999997E-2</v>
      </c>
      <c r="H1804" s="5">
        <v>0.61118070000000002</v>
      </c>
      <c r="I1804" s="9">
        <v>0.31789400000000001</v>
      </c>
      <c r="J1804" s="15"/>
      <c r="K1804" s="15"/>
      <c r="L1804" s="15"/>
      <c r="M1804" s="15"/>
      <c r="P1804" s="48">
        <v>-3.0376486013140429</v>
      </c>
      <c r="Q1804" s="68">
        <f t="shared" si="29"/>
        <v>4.5753724019494145E-2</v>
      </c>
    </row>
    <row r="1805" spans="1:17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6.8057199999999998E-2</v>
      </c>
      <c r="F1805" s="5">
        <v>-0.53634110000000002</v>
      </c>
      <c r="G1805" s="5">
        <v>5.3644600000000001E-2</v>
      </c>
      <c r="H1805" s="5">
        <v>0.53322049999999999</v>
      </c>
      <c r="I1805" s="9">
        <v>0.32013530000000001</v>
      </c>
      <c r="J1805" s="15"/>
      <c r="K1805" s="15"/>
      <c r="L1805" s="15"/>
      <c r="M1805" s="15"/>
      <c r="P1805" s="48">
        <v>-2.8158721037813677</v>
      </c>
      <c r="Q1805" s="68">
        <f t="shared" si="29"/>
        <v>5.6472479400499952E-2</v>
      </c>
    </row>
    <row r="1806" spans="1:17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0.23011219999999999</v>
      </c>
      <c r="F1806" s="5">
        <v>0.63170959999999998</v>
      </c>
      <c r="G1806" s="5">
        <v>6.21489E-2</v>
      </c>
      <c r="H1806" s="5">
        <v>6.3047839999999997</v>
      </c>
      <c r="I1806" s="9">
        <v>0.29515580000000002</v>
      </c>
      <c r="J1806" s="15"/>
      <c r="K1806" s="15"/>
      <c r="L1806" s="15"/>
      <c r="M1806" s="15"/>
      <c r="P1806" s="48">
        <v>-13.728108680975254</v>
      </c>
      <c r="Q1806" s="68">
        <f t="shared" si="29"/>
        <v>1.0913339830845914E-6</v>
      </c>
    </row>
    <row r="1807" spans="1:17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0.24546270000000001</v>
      </c>
      <c r="F1807" s="5">
        <v>0.56769009999999998</v>
      </c>
      <c r="G1807" s="5">
        <v>8.35336E-2</v>
      </c>
      <c r="H1807" s="5">
        <v>7.2645200000000001</v>
      </c>
      <c r="I1807" s="9">
        <v>0.30139320000000003</v>
      </c>
      <c r="J1807" s="15"/>
      <c r="K1807" s="15"/>
      <c r="L1807" s="15"/>
      <c r="M1807" s="15"/>
      <c r="P1807" s="48">
        <v>-15.325280423710577</v>
      </c>
      <c r="Q1807" s="68">
        <f t="shared" si="29"/>
        <v>2.2096077393895671E-7</v>
      </c>
    </row>
    <row r="1808" spans="1:17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0.2824933</v>
      </c>
      <c r="F1808" s="5">
        <v>0.5920202</v>
      </c>
      <c r="G1808" s="5">
        <v>6.3426800000000005E-2</v>
      </c>
      <c r="H1808" s="5">
        <v>9.766788</v>
      </c>
      <c r="I1808" s="9">
        <v>0.29029060000000001</v>
      </c>
      <c r="J1808" s="15"/>
      <c r="K1808" s="15"/>
      <c r="L1808" s="15"/>
      <c r="M1808" s="15"/>
      <c r="P1808" s="48">
        <v>-19.178948998983167</v>
      </c>
      <c r="Q1808" s="68">
        <f t="shared" si="29"/>
        <v>4.6847700545433819E-9</v>
      </c>
    </row>
    <row r="1809" spans="1:17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0.14144010000000001</v>
      </c>
      <c r="F1809" s="5">
        <v>0.55088820000000005</v>
      </c>
      <c r="G1809" s="5">
        <v>5.8751999999999999E-2</v>
      </c>
      <c r="H1809" s="5">
        <v>8.9727490000000003</v>
      </c>
      <c r="I1809" s="9">
        <v>0.26650449999999998</v>
      </c>
      <c r="J1809" s="15"/>
      <c r="K1809" s="15"/>
      <c r="L1809" s="15"/>
      <c r="M1809" s="15"/>
      <c r="P1809" s="48">
        <v>-17.889567274358818</v>
      </c>
      <c r="Q1809" s="68">
        <f t="shared" si="29"/>
        <v>1.7008250427291236E-8</v>
      </c>
    </row>
    <row r="1810" spans="1:17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0.22065870000000001</v>
      </c>
      <c r="F1810" s="5">
        <v>0.56211480000000003</v>
      </c>
      <c r="G1810" s="5">
        <v>8.4740300000000005E-2</v>
      </c>
      <c r="H1810" s="5">
        <v>10.027340000000001</v>
      </c>
      <c r="I1810" s="9">
        <v>0.2781477</v>
      </c>
      <c r="J1810" s="15"/>
      <c r="K1810" s="15"/>
      <c r="L1810" s="15"/>
      <c r="M1810" s="15"/>
      <c r="P1810" s="48">
        <v>-19.754316303503952</v>
      </c>
      <c r="Q1810" s="68">
        <f t="shared" si="29"/>
        <v>2.6351748349247624E-9</v>
      </c>
    </row>
    <row r="1811" spans="1:17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0.30317110000000003</v>
      </c>
      <c r="F1811" s="5">
        <v>0.60606369999999998</v>
      </c>
      <c r="G1811" s="5">
        <v>6.1032299999999998E-2</v>
      </c>
      <c r="H1811" s="5">
        <v>11.706480000000001</v>
      </c>
      <c r="I1811" s="9">
        <v>0.26079720000000001</v>
      </c>
      <c r="J1811" s="15"/>
      <c r="K1811" s="15"/>
      <c r="L1811" s="15"/>
      <c r="M1811" s="15"/>
      <c r="P1811" s="48">
        <v>-22.280999839730544</v>
      </c>
      <c r="Q1811" s="68">
        <f t="shared" si="29"/>
        <v>2.1061277881383242E-10</v>
      </c>
    </row>
    <row r="1812" spans="1:17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0.3125964</v>
      </c>
      <c r="F1812" s="5">
        <v>0.62360329999999997</v>
      </c>
      <c r="G1812" s="5">
        <v>6.3258300000000003E-2</v>
      </c>
      <c r="H1812" s="5">
        <v>12.74689</v>
      </c>
      <c r="I1812" s="9">
        <v>0.24376120000000001</v>
      </c>
      <c r="J1812" s="15"/>
      <c r="K1812" s="15"/>
      <c r="L1812" s="15"/>
      <c r="M1812" s="15"/>
      <c r="P1812" s="48">
        <v>-23.988948702920936</v>
      </c>
      <c r="Q1812" s="68">
        <f t="shared" si="29"/>
        <v>3.8170860598625176E-11</v>
      </c>
    </row>
    <row r="1813" spans="1:17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0.22366749999999999</v>
      </c>
      <c r="F1813" s="5">
        <v>0.64354599999999995</v>
      </c>
      <c r="G1813" s="5">
        <v>7.9122499999999998E-2</v>
      </c>
      <c r="H1813" s="5">
        <v>8.9508749999999999</v>
      </c>
      <c r="I1813" s="9">
        <v>0.26007069999999999</v>
      </c>
      <c r="J1813" s="15"/>
      <c r="K1813" s="15"/>
      <c r="L1813" s="15"/>
      <c r="M1813" s="15"/>
      <c r="P1813" s="48">
        <v>-18.122292789084074</v>
      </c>
      <c r="Q1813" s="68">
        <f t="shared" si="29"/>
        <v>1.3476845090840868E-8</v>
      </c>
    </row>
    <row r="1814" spans="1:17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0.2127213</v>
      </c>
      <c r="F1814" s="5">
        <v>0.6548657</v>
      </c>
      <c r="G1814" s="5">
        <v>6.9369200000000006E-2</v>
      </c>
      <c r="H1814" s="5">
        <v>7.187182</v>
      </c>
      <c r="I1814" s="9">
        <v>0.25812839999999998</v>
      </c>
      <c r="J1814" s="15"/>
      <c r="K1814" s="15"/>
      <c r="L1814" s="15"/>
      <c r="M1814" s="15"/>
      <c r="P1814" s="48">
        <v>-15.255868855933032</v>
      </c>
      <c r="Q1814" s="68">
        <f t="shared" si="29"/>
        <v>2.368428270591782E-7</v>
      </c>
    </row>
    <row r="1815" spans="1:17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0.2915797</v>
      </c>
      <c r="F1815" s="5">
        <v>0.67398409999999997</v>
      </c>
      <c r="G1815" s="5">
        <v>8.6289599999999994E-2</v>
      </c>
      <c r="H1815" s="5">
        <v>8.7803810000000002</v>
      </c>
      <c r="I1815" s="9">
        <v>0.26498620000000001</v>
      </c>
      <c r="J1815" s="15"/>
      <c r="K1815" s="15"/>
      <c r="L1815" s="15"/>
      <c r="M1815" s="15"/>
      <c r="P1815" s="48">
        <v>-17.920993970806929</v>
      </c>
      <c r="Q1815" s="68">
        <f t="shared" si="29"/>
        <v>1.6482049006271138E-8</v>
      </c>
    </row>
    <row r="1816" spans="1:17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7.2155800000000006E-2</v>
      </c>
      <c r="F1816" s="5">
        <v>0.2355602</v>
      </c>
      <c r="G1816" s="5">
        <v>7.7038899999999993E-2</v>
      </c>
      <c r="H1816" s="5">
        <v>0.90508270000000002</v>
      </c>
      <c r="I1816" s="9">
        <v>0.55850290000000002</v>
      </c>
      <c r="J1816" s="15"/>
      <c r="K1816" s="15"/>
      <c r="L1816" s="15"/>
      <c r="M1816" s="15"/>
      <c r="P1816" s="48">
        <v>-4.5685422861049041</v>
      </c>
      <c r="Q1816" s="68">
        <f t="shared" si="29"/>
        <v>1.0266573784599713E-2</v>
      </c>
    </row>
    <row r="1817" spans="1:17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8.7959200000000001E-2</v>
      </c>
      <c r="F1817" s="5">
        <v>0.23480019999999999</v>
      </c>
      <c r="G1817" s="5">
        <v>5.7409000000000002E-2</v>
      </c>
      <c r="H1817" s="5">
        <v>0.89712720000000001</v>
      </c>
      <c r="I1817" s="9">
        <v>0.53471139999999995</v>
      </c>
      <c r="J1817" s="15"/>
      <c r="K1817" s="15"/>
      <c r="L1817" s="15"/>
      <c r="M1817" s="15"/>
      <c r="P1817" s="48">
        <v>-4.4059340698239495</v>
      </c>
      <c r="Q1817" s="68">
        <f t="shared" si="29"/>
        <v>1.2057542346323315E-2</v>
      </c>
    </row>
    <row r="1818" spans="1:17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-2.8442200000000001E-2</v>
      </c>
      <c r="F1818" s="5">
        <v>0.22135730000000001</v>
      </c>
      <c r="G1818" s="5">
        <v>7.81163E-2</v>
      </c>
      <c r="H1818" s="5">
        <v>0.98867819999999995</v>
      </c>
      <c r="I1818" s="9">
        <v>0.50134350000000005</v>
      </c>
      <c r="J1818" s="15"/>
      <c r="K1818" s="15"/>
      <c r="L1818" s="15"/>
      <c r="M1818" s="15"/>
      <c r="P1818" s="48">
        <v>-4.7668365670665596</v>
      </c>
      <c r="Q1818" s="68">
        <f t="shared" si="29"/>
        <v>8.435486957186716E-3</v>
      </c>
    </row>
    <row r="1819" spans="1:17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-7.6936199999999996E-2</v>
      </c>
      <c r="F1819" s="5">
        <v>0.2107212</v>
      </c>
      <c r="G1819" s="5">
        <v>5.6711699999999997E-2</v>
      </c>
      <c r="H1819" s="5">
        <v>0.6859691</v>
      </c>
      <c r="I1819" s="9">
        <v>0.45895560000000002</v>
      </c>
      <c r="J1819" s="15"/>
      <c r="K1819" s="15"/>
      <c r="L1819" s="15"/>
      <c r="M1819" s="15"/>
      <c r="P1819" s="48">
        <v>-4.1441248130439243</v>
      </c>
      <c r="Q1819" s="68">
        <f t="shared" si="29"/>
        <v>1.5609778917297578E-2</v>
      </c>
    </row>
    <row r="1820" spans="1:17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-1.5487000000000001E-2</v>
      </c>
      <c r="F1820" s="5">
        <v>0.2201012</v>
      </c>
      <c r="G1820" s="5">
        <v>6.23067E-2</v>
      </c>
      <c r="H1820" s="5">
        <v>0.90949740000000001</v>
      </c>
      <c r="I1820" s="9">
        <v>0.52779129999999996</v>
      </c>
      <c r="J1820" s="15"/>
      <c r="K1820" s="15"/>
      <c r="L1820" s="15"/>
      <c r="M1820" s="15"/>
      <c r="P1820" s="48">
        <v>-4.4906076205186913</v>
      </c>
      <c r="Q1820" s="68">
        <f t="shared" si="29"/>
        <v>1.1089472549466524E-2</v>
      </c>
    </row>
    <row r="1821" spans="1:17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1.72304E-2</v>
      </c>
      <c r="F1821" s="5">
        <v>0.2362059</v>
      </c>
      <c r="G1821" s="5">
        <v>5.9556499999999998E-2</v>
      </c>
      <c r="H1821" s="5">
        <v>0.69560270000000002</v>
      </c>
      <c r="I1821" s="9">
        <v>0.44729380000000002</v>
      </c>
      <c r="J1821" s="15"/>
      <c r="K1821" s="15"/>
      <c r="L1821" s="15"/>
      <c r="M1821" s="15"/>
      <c r="P1821" s="48">
        <v>-4.1874927035784397</v>
      </c>
      <c r="Q1821" s="68">
        <f t="shared" si="29"/>
        <v>1.4957194094424683E-2</v>
      </c>
    </row>
    <row r="1822" spans="1:17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1.6238200000000001E-2</v>
      </c>
      <c r="F1822" s="5">
        <v>0.25087280000000001</v>
      </c>
      <c r="G1822" s="5">
        <v>5.1244999999999999E-2</v>
      </c>
      <c r="H1822" s="5">
        <v>0.84234620000000004</v>
      </c>
      <c r="I1822" s="9">
        <v>0.49759520000000002</v>
      </c>
      <c r="J1822" s="15"/>
      <c r="K1822" s="15"/>
      <c r="L1822" s="15"/>
      <c r="M1822" s="15"/>
      <c r="P1822" s="48">
        <v>-4.3454219554565423</v>
      </c>
      <c r="Q1822" s="68">
        <f t="shared" si="29"/>
        <v>1.2800069837325534E-2</v>
      </c>
    </row>
    <row r="1823" spans="1:17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4.4272300000000001E-2</v>
      </c>
      <c r="F1823" s="5">
        <v>0.27952050000000001</v>
      </c>
      <c r="G1823" s="5">
        <v>5.1787699999999999E-2</v>
      </c>
      <c r="H1823" s="5">
        <v>0.92826679999999995</v>
      </c>
      <c r="I1823" s="9">
        <v>0.50140969999999996</v>
      </c>
      <c r="J1823" s="15"/>
      <c r="K1823" s="15"/>
      <c r="L1823" s="15"/>
      <c r="M1823" s="15"/>
      <c r="P1823" s="48">
        <v>-4.5143586062394654</v>
      </c>
      <c r="Q1823" s="68">
        <f t="shared" si="29"/>
        <v>1.0832009250420112E-2</v>
      </c>
    </row>
    <row r="1824" spans="1:17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2.1114899999999999E-2</v>
      </c>
      <c r="F1824" s="5">
        <v>0.2830416</v>
      </c>
      <c r="G1824" s="5">
        <v>6.2903899999999999E-2</v>
      </c>
      <c r="H1824" s="5">
        <v>0.98772819999999995</v>
      </c>
      <c r="I1824" s="9">
        <v>0.48859599999999997</v>
      </c>
      <c r="J1824" s="15"/>
      <c r="K1824" s="15"/>
      <c r="L1824" s="15"/>
      <c r="M1824" s="15"/>
      <c r="P1824" s="48">
        <v>-4.7206918799594675</v>
      </c>
      <c r="Q1824" s="68">
        <f t="shared" si="29"/>
        <v>8.8303428143564466E-3</v>
      </c>
    </row>
    <row r="1825" spans="1:17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2.1830200000000001E-2</v>
      </c>
      <c r="F1825" s="5">
        <v>0.31777820000000001</v>
      </c>
      <c r="G1825" s="5">
        <v>6.6143400000000005E-2</v>
      </c>
      <c r="H1825" s="5">
        <v>1.1244449999999999</v>
      </c>
      <c r="I1825" s="9">
        <v>0.47174100000000002</v>
      </c>
      <c r="J1825" s="15"/>
      <c r="K1825" s="15"/>
      <c r="L1825" s="15"/>
      <c r="M1825" s="15"/>
      <c r="P1825" s="48">
        <v>-5.0251323132991645</v>
      </c>
      <c r="Q1825" s="68">
        <f t="shared" si="29"/>
        <v>6.5278245560889585E-3</v>
      </c>
    </row>
    <row r="1826" spans="1:17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0.41628399999999999</v>
      </c>
      <c r="F1826" s="5">
        <v>0.21698999999999999</v>
      </c>
      <c r="G1826" s="5">
        <v>0.1183507</v>
      </c>
      <c r="H1826" s="5">
        <v>3.5134949999999998</v>
      </c>
      <c r="I1826" s="9">
        <v>0.51232420000000001</v>
      </c>
      <c r="J1826" s="15"/>
      <c r="K1826" s="15"/>
      <c r="L1826" s="15"/>
      <c r="M1826" s="15"/>
      <c r="P1826" s="48">
        <v>-8.9147516245987859</v>
      </c>
      <c r="Q1826" s="68">
        <f t="shared" si="29"/>
        <v>1.343736766516794E-4</v>
      </c>
    </row>
    <row r="1827" spans="1:17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4.9563200000000002E-2</v>
      </c>
      <c r="F1827" s="5">
        <v>0.30891629999999998</v>
      </c>
      <c r="G1827" s="5">
        <v>0.16352849999999999</v>
      </c>
      <c r="H1827" s="5">
        <v>2.9396770000000001</v>
      </c>
      <c r="I1827" s="9">
        <v>0.7769798</v>
      </c>
      <c r="J1827" s="15"/>
      <c r="K1827" s="15"/>
      <c r="L1827" s="15"/>
      <c r="M1827" s="15"/>
      <c r="P1827" s="48">
        <v>-8.4833173145659337</v>
      </c>
      <c r="Q1827" s="68">
        <f t="shared" si="29"/>
        <v>2.0684844462834188E-4</v>
      </c>
    </row>
    <row r="1828" spans="1:17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4.2073300000000001E-2</v>
      </c>
      <c r="F1828" s="5">
        <v>0.32516800000000001</v>
      </c>
      <c r="G1828" s="5">
        <v>9.9607899999999999E-2</v>
      </c>
      <c r="H1828" s="5">
        <v>3.3869120000000001</v>
      </c>
      <c r="I1828" s="9">
        <v>0.50648000000000004</v>
      </c>
      <c r="J1828" s="15"/>
      <c r="K1828" s="15"/>
      <c r="L1828" s="15"/>
      <c r="M1828" s="15"/>
      <c r="P1828" s="48">
        <v>-8.8790918215942778</v>
      </c>
      <c r="Q1828" s="68">
        <f t="shared" si="29"/>
        <v>1.3925119709132651E-4</v>
      </c>
    </row>
    <row r="1829" spans="1:17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-0.10171289999999999</v>
      </c>
      <c r="F1829" s="5">
        <v>0.15690779999999999</v>
      </c>
      <c r="G1829" s="5">
        <v>0.10399120000000001</v>
      </c>
      <c r="H1829" s="5">
        <v>3.038001</v>
      </c>
      <c r="I1829" s="9">
        <v>0.51690579999999997</v>
      </c>
      <c r="J1829" s="15"/>
      <c r="K1829" s="15"/>
      <c r="L1829" s="15"/>
      <c r="M1829" s="15"/>
      <c r="P1829" s="48">
        <v>-8.1666017515869633</v>
      </c>
      <c r="Q1829" s="68">
        <f t="shared" si="29"/>
        <v>2.839007954308552E-4</v>
      </c>
    </row>
    <row r="1830" spans="1:17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-0.1308792</v>
      </c>
      <c r="F1830" s="5">
        <v>9.4371099999999999E-2</v>
      </c>
      <c r="G1830" s="5">
        <v>9.1541800000000006E-2</v>
      </c>
      <c r="H1830" s="5">
        <v>2.2183440000000001</v>
      </c>
      <c r="I1830" s="9">
        <v>0.48964249999999998</v>
      </c>
      <c r="J1830" s="15"/>
      <c r="K1830" s="15"/>
      <c r="L1830" s="15"/>
      <c r="M1830" s="15"/>
      <c r="P1830" s="48">
        <v>-6.6988724814426508</v>
      </c>
      <c r="Q1830" s="68">
        <f t="shared" si="29"/>
        <v>1.2307838657595897E-3</v>
      </c>
    </row>
    <row r="1831" spans="1:17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0.35917460000000001</v>
      </c>
      <c r="F1831" s="5">
        <v>-1.6127359999999999</v>
      </c>
      <c r="G1831" s="5">
        <v>0.10970779999999999</v>
      </c>
      <c r="H1831" s="5">
        <v>0.14214370000000001</v>
      </c>
      <c r="I1831" s="9">
        <v>0.34761229999999999</v>
      </c>
      <c r="J1831" s="15"/>
      <c r="K1831" s="15"/>
      <c r="L1831" s="15"/>
      <c r="M1831" s="15"/>
      <c r="P1831" s="48">
        <v>-0.93833964008760518</v>
      </c>
      <c r="Q1831" s="68">
        <f t="shared" si="29"/>
        <v>0.28123584952391839</v>
      </c>
    </row>
    <row r="1832" spans="1:17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0.28799599999999997</v>
      </c>
      <c r="F1832" s="5">
        <v>-1.8197589999999999</v>
      </c>
      <c r="G1832" s="5">
        <v>0.1036501</v>
      </c>
      <c r="H1832" s="5">
        <v>0.10348400000000001</v>
      </c>
      <c r="I1832" s="9">
        <v>0.41119889999999998</v>
      </c>
      <c r="J1832" s="15"/>
      <c r="K1832" s="15"/>
      <c r="L1832" s="15"/>
      <c r="M1832" s="15"/>
      <c r="P1832" s="48">
        <v>-0.51734994719096505</v>
      </c>
      <c r="Q1832" s="68">
        <f t="shared" si="29"/>
        <v>0.37347211317051748</v>
      </c>
    </row>
    <row r="1833" spans="1:17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0.2191293</v>
      </c>
      <c r="F1833" s="5">
        <v>-1.802265</v>
      </c>
      <c r="G1833" s="5">
        <v>9.7609199999999993E-2</v>
      </c>
      <c r="H1833" s="5">
        <v>0.14084160000000001</v>
      </c>
      <c r="I1833" s="9">
        <v>0.40312710000000002</v>
      </c>
      <c r="J1833" s="15"/>
      <c r="K1833" s="15"/>
      <c r="L1833" s="15"/>
      <c r="M1833" s="15"/>
      <c r="P1833" s="48">
        <v>-0.58753823393268545</v>
      </c>
      <c r="Q1833" s="68">
        <f t="shared" si="29"/>
        <v>0.35719989688948633</v>
      </c>
    </row>
    <row r="1834" spans="1:17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0.20928069999999999</v>
      </c>
      <c r="F1834" s="5">
        <v>-1.717363</v>
      </c>
      <c r="G1834" s="5">
        <v>0.10513840000000001</v>
      </c>
      <c r="H1834" s="5">
        <v>0.1554411</v>
      </c>
      <c r="I1834" s="9">
        <v>0.42604540000000002</v>
      </c>
      <c r="J1834" s="15"/>
      <c r="K1834" s="15"/>
      <c r="L1834" s="15"/>
      <c r="M1834" s="15"/>
      <c r="P1834" s="48">
        <v>-0.7843579890157294</v>
      </c>
      <c r="Q1834" s="68">
        <f t="shared" si="29"/>
        <v>0.31338140055162816</v>
      </c>
    </row>
    <row r="1835" spans="1:17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0.25325700000000001</v>
      </c>
      <c r="F1835" s="5">
        <v>-1.5575330000000001</v>
      </c>
      <c r="G1835" s="5">
        <v>0.1146962</v>
      </c>
      <c r="H1835" s="5">
        <v>0.32777659999999997</v>
      </c>
      <c r="I1835" s="9">
        <v>0.45876420000000001</v>
      </c>
      <c r="J1835" s="15"/>
      <c r="K1835" s="15"/>
      <c r="L1835" s="15"/>
      <c r="M1835" s="15"/>
      <c r="P1835" s="48">
        <v>-1.3293399148179366</v>
      </c>
      <c r="Q1835" s="68">
        <f t="shared" si="29"/>
        <v>0.20926857200328877</v>
      </c>
    </row>
    <row r="1836" spans="1:17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0.31210009999999999</v>
      </c>
      <c r="F1836" s="5">
        <v>-1.5414140000000001</v>
      </c>
      <c r="G1836" s="5">
        <v>0.13111809999999999</v>
      </c>
      <c r="H1836" s="5">
        <v>0.49606689999999998</v>
      </c>
      <c r="I1836" s="9">
        <v>0.4858828</v>
      </c>
      <c r="J1836" s="15"/>
      <c r="K1836" s="15"/>
      <c r="L1836" s="15"/>
      <c r="M1836" s="15"/>
      <c r="P1836" s="48">
        <v>-1.71113254222625</v>
      </c>
      <c r="Q1836" s="68">
        <f t="shared" si="29"/>
        <v>0.15301687753252</v>
      </c>
    </row>
    <row r="1837" spans="1:17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0.38643179999999999</v>
      </c>
      <c r="F1837" s="5">
        <v>0.246837</v>
      </c>
      <c r="G1837" s="5">
        <v>4.5046000000000003E-2</v>
      </c>
      <c r="H1837" s="5">
        <v>0.29635489999999998</v>
      </c>
      <c r="I1837" s="9">
        <v>0.71106740000000002</v>
      </c>
      <c r="J1837" s="15"/>
      <c r="K1837" s="15"/>
      <c r="L1837" s="15"/>
      <c r="M1837" s="15"/>
      <c r="P1837" s="48">
        <v>-3.1341804426576854</v>
      </c>
      <c r="Q1837" s="68">
        <f t="shared" si="29"/>
        <v>4.1719157963148838E-2</v>
      </c>
    </row>
    <row r="1838" spans="1:17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0.33778019999999997</v>
      </c>
      <c r="F1838" s="5">
        <v>0.25388129999999998</v>
      </c>
      <c r="G1838" s="5">
        <v>4.3602000000000002E-2</v>
      </c>
      <c r="H1838" s="5">
        <v>0.62243959999999998</v>
      </c>
      <c r="I1838" s="9">
        <v>0.69777040000000001</v>
      </c>
      <c r="J1838" s="15"/>
      <c r="K1838" s="15"/>
      <c r="L1838" s="15"/>
      <c r="M1838" s="15"/>
      <c r="P1838" s="48">
        <v>-3.6809195611722543</v>
      </c>
      <c r="Q1838" s="68">
        <f t="shared" si="29"/>
        <v>2.45803712003663E-2</v>
      </c>
    </row>
    <row r="1839" spans="1:17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0.33445809999999998</v>
      </c>
      <c r="F1839" s="5">
        <v>0.2847442</v>
      </c>
      <c r="G1839" s="5">
        <v>5.3331000000000003E-2</v>
      </c>
      <c r="H1839" s="5">
        <v>0.69244839999999996</v>
      </c>
      <c r="I1839" s="9">
        <v>0.74753349999999996</v>
      </c>
      <c r="J1839" s="15"/>
      <c r="K1839" s="15"/>
      <c r="L1839" s="15"/>
      <c r="M1839" s="15"/>
      <c r="P1839" s="48">
        <v>-3.8857204422286902</v>
      </c>
      <c r="Q1839" s="68">
        <f t="shared" si="29"/>
        <v>2.0119907885483252E-2</v>
      </c>
    </row>
    <row r="1840" spans="1:17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6.7412000000000001E-3</v>
      </c>
      <c r="F1840" s="5">
        <v>0.1129134</v>
      </c>
      <c r="G1840" s="5">
        <v>6.7600599999999997E-2</v>
      </c>
      <c r="H1840" s="5">
        <v>1.024583</v>
      </c>
      <c r="I1840" s="9">
        <v>0.29624060000000002</v>
      </c>
      <c r="J1840" s="15"/>
      <c r="K1840" s="15"/>
      <c r="L1840" s="15"/>
      <c r="M1840" s="15"/>
      <c r="P1840" s="48">
        <v>-4.6947857280126106</v>
      </c>
      <c r="Q1840" s="68">
        <f t="shared" si="29"/>
        <v>9.0599922747345574E-3</v>
      </c>
    </row>
    <row r="1841" spans="1:17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1.36261E-2</v>
      </c>
      <c r="F1841" s="5">
        <v>0.1115126</v>
      </c>
      <c r="G1841" s="5">
        <v>5.4103699999999998E-2</v>
      </c>
      <c r="H1841" s="5">
        <v>1.0974109999999999</v>
      </c>
      <c r="I1841" s="9">
        <v>0.3166022</v>
      </c>
      <c r="J1841" s="15"/>
      <c r="K1841" s="15"/>
      <c r="L1841" s="15"/>
      <c r="M1841" s="15"/>
      <c r="P1841" s="48">
        <v>-4.685372943415242</v>
      </c>
      <c r="Q1841" s="68">
        <f t="shared" si="29"/>
        <v>9.1448910967144199E-3</v>
      </c>
    </row>
    <row r="1842" spans="1:17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-7.3302099999999995E-2</v>
      </c>
      <c r="F1842" s="5">
        <v>0.1148883</v>
      </c>
      <c r="G1842" s="5">
        <v>4.45884E-2</v>
      </c>
      <c r="H1842" s="5">
        <v>1.0451239999999999</v>
      </c>
      <c r="I1842" s="9">
        <v>0.37328430000000001</v>
      </c>
      <c r="J1842" s="15"/>
      <c r="K1842" s="15"/>
      <c r="L1842" s="15"/>
      <c r="M1842" s="15"/>
      <c r="P1842" s="48">
        <v>-4.5317392830568535</v>
      </c>
      <c r="Q1842" s="68">
        <f t="shared" si="29"/>
        <v>1.0647355502979445E-2</v>
      </c>
    </row>
    <row r="1843" spans="1:17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-3.51642E-2</v>
      </c>
      <c r="F1843" s="5">
        <v>5.2313400000000003E-2</v>
      </c>
      <c r="G1843" s="5">
        <v>4.1253999999999999E-2</v>
      </c>
      <c r="H1843" s="5">
        <v>0.23784340000000001</v>
      </c>
      <c r="I1843" s="9">
        <v>0.15551309999999999</v>
      </c>
      <c r="J1843" s="15"/>
      <c r="K1843" s="15"/>
      <c r="L1843" s="15"/>
      <c r="M1843" s="15"/>
      <c r="P1843" s="48">
        <v>-3.2467602925345922</v>
      </c>
      <c r="Q1843" s="68">
        <f t="shared" si="29"/>
        <v>3.7443476322809068E-2</v>
      </c>
    </row>
    <row r="1844" spans="1:17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-5.4685900000000003E-2</v>
      </c>
      <c r="F1844" s="5">
        <v>1.4279699999999999E-2</v>
      </c>
      <c r="G1844" s="5">
        <v>4.4648300000000002E-2</v>
      </c>
      <c r="H1844" s="5">
        <v>0.32234040000000003</v>
      </c>
      <c r="I1844" s="9">
        <v>6.8800399999999998E-2</v>
      </c>
      <c r="J1844" s="15"/>
      <c r="K1844" s="15"/>
      <c r="L1844" s="15"/>
      <c r="M1844" s="15"/>
      <c r="P1844" s="48">
        <v>-3.4150908550273607</v>
      </c>
      <c r="Q1844" s="68">
        <f t="shared" si="29"/>
        <v>3.1827152503481622E-2</v>
      </c>
    </row>
    <row r="1845" spans="1:17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-7.0713100000000001E-2</v>
      </c>
      <c r="F1845" s="5">
        <v>2.8830000000000001E-2</v>
      </c>
      <c r="G1845" s="5">
        <v>5.36506E-2</v>
      </c>
      <c r="H1845" s="5">
        <v>0.92660810000000005</v>
      </c>
      <c r="I1845" s="9">
        <v>0.1332729</v>
      </c>
      <c r="J1845" s="15"/>
      <c r="K1845" s="15"/>
      <c r="L1845" s="15"/>
      <c r="M1845" s="15"/>
      <c r="P1845" s="48">
        <v>-4.437899396049426</v>
      </c>
      <c r="Q1845" s="68">
        <f t="shared" si="29"/>
        <v>1.1682645604944008E-2</v>
      </c>
    </row>
    <row r="1846" spans="1:17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-4.4514699999999997E-2</v>
      </c>
      <c r="F1846" s="5">
        <v>4.5358299999999997E-2</v>
      </c>
      <c r="G1846" s="5">
        <v>3.5160400000000001E-2</v>
      </c>
      <c r="H1846" s="5">
        <v>0.8789399</v>
      </c>
      <c r="I1846" s="9">
        <v>6.2482099999999999E-2</v>
      </c>
      <c r="J1846" s="15"/>
      <c r="K1846" s="15"/>
      <c r="L1846" s="15"/>
      <c r="M1846" s="15"/>
      <c r="P1846" s="48">
        <v>-4.2710783691827485</v>
      </c>
      <c r="Q1846" s="68">
        <f t="shared" si="29"/>
        <v>1.3774331609149076E-2</v>
      </c>
    </row>
    <row r="1847" spans="1:17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-6.7118000000000004E-3</v>
      </c>
      <c r="F1847" s="5">
        <v>6.5523499999999998E-2</v>
      </c>
      <c r="G1847" s="5">
        <v>3.0388999999999999E-2</v>
      </c>
      <c r="H1847" s="5">
        <v>0.67616310000000002</v>
      </c>
      <c r="I1847" s="9">
        <v>5.4667E-2</v>
      </c>
      <c r="J1847" s="15"/>
      <c r="K1847" s="15"/>
      <c r="L1847" s="15"/>
      <c r="M1847" s="15"/>
      <c r="P1847" s="48">
        <v>-3.9282668521100526</v>
      </c>
      <c r="Q1847" s="68">
        <f t="shared" si="29"/>
        <v>1.9298006170643093E-2</v>
      </c>
    </row>
    <row r="1848" spans="1:17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2.2006999999999999E-2</v>
      </c>
      <c r="F1848" s="5">
        <v>9.53296E-2</v>
      </c>
      <c r="G1848" s="5">
        <v>5.1310300000000003E-2</v>
      </c>
      <c r="H1848" s="5">
        <v>1.0139</v>
      </c>
      <c r="I1848" s="9">
        <v>5.1939399999999997E-2</v>
      </c>
      <c r="J1848" s="15"/>
      <c r="K1848" s="15"/>
      <c r="L1848" s="15"/>
      <c r="M1848" s="15"/>
      <c r="P1848" s="48">
        <v>-4.6669601401926215</v>
      </c>
      <c r="Q1848" s="68">
        <f t="shared" si="29"/>
        <v>9.3132512173431936E-3</v>
      </c>
    </row>
    <row r="1849" spans="1:17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-5.5668999999999996E-3</v>
      </c>
      <c r="F1849" s="5">
        <v>0.1056491</v>
      </c>
      <c r="G1849" s="5">
        <v>3.8063E-2</v>
      </c>
      <c r="H1849" s="5">
        <v>1.2749090000000001</v>
      </c>
      <c r="I1849" s="9">
        <v>5.7226100000000002E-2</v>
      </c>
      <c r="J1849" s="15"/>
      <c r="K1849" s="15"/>
      <c r="L1849" s="15"/>
      <c r="M1849" s="15"/>
      <c r="P1849" s="48">
        <v>-5.0000909278524421</v>
      </c>
      <c r="Q1849" s="68">
        <f t="shared" si="29"/>
        <v>6.6922464578828417E-3</v>
      </c>
    </row>
    <row r="1850" spans="1:17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0.43257679999999998</v>
      </c>
      <c r="F1850" s="5">
        <v>0.2639415</v>
      </c>
      <c r="G1850" s="5">
        <v>5.71242E-2</v>
      </c>
      <c r="H1850" s="5">
        <v>0.760965</v>
      </c>
      <c r="I1850" s="9">
        <v>0.5121329</v>
      </c>
      <c r="J1850" s="15"/>
      <c r="K1850" s="15"/>
      <c r="L1850" s="15"/>
      <c r="M1850" s="15"/>
      <c r="P1850" s="48">
        <v>-4.1002254689511908</v>
      </c>
      <c r="Q1850" s="68">
        <f t="shared" si="29"/>
        <v>1.6298883981529306E-2</v>
      </c>
    </row>
    <row r="1851" spans="1:17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0.48795759999999999</v>
      </c>
      <c r="F1851" s="5">
        <v>0.27622449999999998</v>
      </c>
      <c r="G1851" s="5">
        <v>5.2134199999999999E-2</v>
      </c>
      <c r="H1851" s="5">
        <v>0.87608050000000004</v>
      </c>
      <c r="I1851" s="9">
        <v>0.49092439999999998</v>
      </c>
      <c r="J1851" s="15"/>
      <c r="K1851" s="15"/>
      <c r="L1851" s="15"/>
      <c r="M1851" s="15"/>
      <c r="P1851" s="48">
        <v>-4.2518108159861496</v>
      </c>
      <c r="Q1851" s="68">
        <f t="shared" si="29"/>
        <v>1.4038540637329712E-2</v>
      </c>
    </row>
    <row r="1852" spans="1:17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0.49344909999999997</v>
      </c>
      <c r="F1852" s="5">
        <v>0.35413559999999999</v>
      </c>
      <c r="G1852" s="5">
        <v>5.17233E-2</v>
      </c>
      <c r="H1852" s="5">
        <v>1.116679</v>
      </c>
      <c r="I1852" s="9">
        <v>0.48898760000000002</v>
      </c>
      <c r="J1852" s="15"/>
      <c r="K1852" s="15"/>
      <c r="L1852" s="15"/>
      <c r="M1852" s="15"/>
      <c r="P1852" s="48">
        <v>-4.7441487752689877</v>
      </c>
      <c r="Q1852" s="68">
        <f t="shared" si="29"/>
        <v>8.6273870608390077E-3</v>
      </c>
    </row>
    <row r="1853" spans="1:17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0.52307099999999995</v>
      </c>
      <c r="F1853" s="5">
        <v>0.3766312</v>
      </c>
      <c r="G1853" s="5">
        <v>3.0161400000000001E-2</v>
      </c>
      <c r="H1853" s="5">
        <v>1.368995</v>
      </c>
      <c r="I1853" s="9">
        <v>0.4789465</v>
      </c>
      <c r="J1853" s="15"/>
      <c r="K1853" s="15"/>
      <c r="L1853" s="15"/>
      <c r="M1853" s="15"/>
      <c r="P1853" s="48">
        <v>-5.000419155014507</v>
      </c>
      <c r="Q1853" s="68">
        <f t="shared" si="29"/>
        <v>6.6900649341005798E-3</v>
      </c>
    </row>
    <row r="1854" spans="1:17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-7.1533999999999999E-3</v>
      </c>
      <c r="F1854" s="5">
        <v>0.31322499999999998</v>
      </c>
      <c r="G1854" s="5">
        <v>4.31992E-2</v>
      </c>
      <c r="H1854" s="5">
        <v>1.3637319999999999</v>
      </c>
      <c r="I1854" s="9">
        <v>0.117284</v>
      </c>
      <c r="J1854" s="15"/>
      <c r="K1854" s="15"/>
      <c r="L1854" s="15"/>
      <c r="M1854" s="15"/>
      <c r="P1854" s="48">
        <v>-5.4479814410998371</v>
      </c>
      <c r="Q1854" s="68">
        <f t="shared" si="29"/>
        <v>4.2865323327386917E-3</v>
      </c>
    </row>
    <row r="1855" spans="1:17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4.9058900000000003E-2</v>
      </c>
      <c r="F1855" s="5">
        <v>0.3789613</v>
      </c>
      <c r="G1855" s="5">
        <v>6.5734699999999993E-2</v>
      </c>
      <c r="H1855" s="5">
        <v>1.2162329999999999</v>
      </c>
      <c r="I1855" s="9">
        <v>0.1401551</v>
      </c>
      <c r="J1855" s="15"/>
      <c r="K1855" s="15"/>
      <c r="L1855" s="15"/>
      <c r="M1855" s="15"/>
      <c r="P1855" s="48">
        <v>-5.4513051774352004</v>
      </c>
      <c r="Q1855" s="68">
        <f t="shared" si="29"/>
        <v>4.2723694490987285E-3</v>
      </c>
    </row>
    <row r="1856" spans="1:17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-2.1881000000000001E-3</v>
      </c>
      <c r="F1856" s="5">
        <v>0.31206709999999999</v>
      </c>
      <c r="G1856" s="5">
        <v>6.8880800000000006E-2</v>
      </c>
      <c r="H1856" s="5">
        <v>2.0081760000000002</v>
      </c>
      <c r="I1856" s="9">
        <v>0.15299450000000001</v>
      </c>
      <c r="J1856" s="15"/>
      <c r="K1856" s="15"/>
      <c r="L1856" s="15"/>
      <c r="M1856" s="15"/>
      <c r="P1856" s="48">
        <v>-6.6545183790851263</v>
      </c>
      <c r="Q1856" s="68">
        <f t="shared" si="29"/>
        <v>1.2865311179138597E-3</v>
      </c>
    </row>
    <row r="1857" spans="1:17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0.1035494</v>
      </c>
      <c r="F1857" s="5">
        <v>0.378243</v>
      </c>
      <c r="G1857" s="5">
        <v>7.0190900000000001E-2</v>
      </c>
      <c r="H1857" s="5">
        <v>3.2131069999999999</v>
      </c>
      <c r="I1857" s="9">
        <v>0.147233</v>
      </c>
      <c r="J1857" s="15"/>
      <c r="K1857" s="15"/>
      <c r="L1857" s="15"/>
      <c r="M1857" s="15"/>
      <c r="P1857" s="48">
        <v>-8.6411399578240147</v>
      </c>
      <c r="Q1857" s="68">
        <f t="shared" si="29"/>
        <v>1.7665416131685689E-4</v>
      </c>
    </row>
    <row r="1858" spans="1:17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0.12795339999999999</v>
      </c>
      <c r="F1858" s="5">
        <v>0.45097500000000001</v>
      </c>
      <c r="G1858" s="5">
        <v>3.0689500000000002E-2</v>
      </c>
      <c r="H1858" s="5">
        <v>4.6013549999999999</v>
      </c>
      <c r="I1858" s="9">
        <v>7.6998899999999995E-2</v>
      </c>
      <c r="J1858" s="15"/>
      <c r="K1858" s="15"/>
      <c r="L1858" s="15"/>
      <c r="M1858" s="15"/>
      <c r="P1858" s="48">
        <v>-10.676632654949389</v>
      </c>
      <c r="Q1858" s="68">
        <f t="shared" si="29"/>
        <v>2.3077424039204245E-5</v>
      </c>
    </row>
    <row r="1859" spans="1:17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6.4568999999999998E-3</v>
      </c>
      <c r="F1859" s="5">
        <v>0.3561723</v>
      </c>
      <c r="G1859" s="5">
        <v>2.3370499999999999E-2</v>
      </c>
      <c r="H1859" s="5">
        <v>0.48823759999999999</v>
      </c>
      <c r="I1859" s="9">
        <v>0.1069413</v>
      </c>
      <c r="J1859" s="15"/>
      <c r="K1859" s="15"/>
      <c r="L1859" s="15"/>
      <c r="M1859" s="15"/>
      <c r="P1859" s="48">
        <v>-3.95740635450833</v>
      </c>
      <c r="Q1859" s="68">
        <f t="shared" ref="Q1859:Q1922" si="30">logistic(P1859)</f>
        <v>1.8754179885956145E-2</v>
      </c>
    </row>
    <row r="1860" spans="1:17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2.8592800000000002E-2</v>
      </c>
      <c r="F1860" s="5">
        <v>0.36081039999999998</v>
      </c>
      <c r="G1860" s="5">
        <v>4.2749099999999998E-2</v>
      </c>
      <c r="H1860" s="5">
        <v>0.67075430000000003</v>
      </c>
      <c r="I1860" s="9">
        <v>9.5463900000000004E-2</v>
      </c>
      <c r="J1860" s="15"/>
      <c r="K1860" s="15"/>
      <c r="L1860" s="15"/>
      <c r="M1860" s="15"/>
      <c r="P1860" s="48">
        <v>-4.4079574990360095</v>
      </c>
      <c r="Q1860" s="68">
        <f t="shared" si="30"/>
        <v>1.2033462720249639E-2</v>
      </c>
    </row>
    <row r="1861" spans="1:17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3.6834600000000002E-2</v>
      </c>
      <c r="F1861" s="5">
        <v>0.40633789999999997</v>
      </c>
      <c r="G1861" s="5">
        <v>4.3839299999999998E-2</v>
      </c>
      <c r="H1861" s="5">
        <v>0.60774930000000005</v>
      </c>
      <c r="I1861" s="9">
        <v>9.0366299999999997E-2</v>
      </c>
      <c r="J1861" s="15"/>
      <c r="K1861" s="15"/>
      <c r="L1861" s="15"/>
      <c r="M1861" s="15"/>
      <c r="P1861" s="48">
        <v>-4.3822155988739571</v>
      </c>
      <c r="Q1861" s="68">
        <f t="shared" si="30"/>
        <v>1.2343375134421995E-2</v>
      </c>
    </row>
    <row r="1862" spans="1:17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7.9368999999999995E-2</v>
      </c>
      <c r="F1862" s="5">
        <v>0.41834529999999998</v>
      </c>
      <c r="G1862" s="5">
        <v>3.4604999999999997E-2</v>
      </c>
      <c r="H1862" s="5">
        <v>0.78409180000000001</v>
      </c>
      <c r="I1862" s="9">
        <v>0.1037134</v>
      </c>
      <c r="J1862" s="15"/>
      <c r="K1862" s="15"/>
      <c r="L1862" s="15"/>
      <c r="M1862" s="15"/>
      <c r="P1862" s="48">
        <v>-4.5809292399695565</v>
      </c>
      <c r="Q1862" s="68">
        <f t="shared" si="30"/>
        <v>1.0141468352543068E-2</v>
      </c>
    </row>
    <row r="1863" spans="1:17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2.05258E-2</v>
      </c>
      <c r="F1863" s="5">
        <v>0.36917689999999997</v>
      </c>
      <c r="G1863" s="5">
        <v>3.9587900000000002E-2</v>
      </c>
      <c r="H1863" s="5">
        <v>0.81857449999999998</v>
      </c>
      <c r="I1863" s="9">
        <v>0.1048206</v>
      </c>
      <c r="J1863" s="15"/>
      <c r="K1863" s="15"/>
      <c r="L1863" s="15"/>
      <c r="M1863" s="15"/>
      <c r="P1863" s="48">
        <v>-4.6279453085268578</v>
      </c>
      <c r="Q1863" s="68">
        <f t="shared" si="30"/>
        <v>9.6802004842107547E-3</v>
      </c>
    </row>
    <row r="1864" spans="1:17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1.07908E-2</v>
      </c>
      <c r="F1864" s="5">
        <v>0.13428880000000001</v>
      </c>
      <c r="G1864" s="5">
        <v>2.26622E-2</v>
      </c>
      <c r="H1864" s="5">
        <v>0.58636270000000001</v>
      </c>
      <c r="I1864" s="9">
        <v>0.10934339999999999</v>
      </c>
      <c r="J1864" s="15"/>
      <c r="K1864" s="15"/>
      <c r="L1864" s="15"/>
      <c r="M1864" s="15"/>
      <c r="P1864" s="48">
        <v>-3.7822037153636345</v>
      </c>
      <c r="Q1864" s="68">
        <f t="shared" si="30"/>
        <v>2.226541401251169E-2</v>
      </c>
    </row>
    <row r="1865" spans="1:17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-0.10420749999999999</v>
      </c>
      <c r="F1865" s="5">
        <v>0.1000177</v>
      </c>
      <c r="G1865" s="5">
        <v>3.6191000000000001E-2</v>
      </c>
      <c r="H1865" s="5">
        <v>0.42041499999999998</v>
      </c>
      <c r="I1865" s="9">
        <v>0.1056024</v>
      </c>
      <c r="J1865" s="15"/>
      <c r="K1865" s="15"/>
      <c r="L1865" s="15"/>
      <c r="M1865" s="15"/>
      <c r="P1865" s="48">
        <v>-3.6261107692042223</v>
      </c>
      <c r="Q1865" s="68">
        <f t="shared" si="30"/>
        <v>2.5929287766652494E-2</v>
      </c>
    </row>
    <row r="1866" spans="1:17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-1.686E-3</v>
      </c>
      <c r="F1866" s="5">
        <v>0.16128100000000001</v>
      </c>
      <c r="G1866" s="5">
        <v>8.1659999999999996E-3</v>
      </c>
      <c r="H1866" s="5">
        <v>0.61126329999999995</v>
      </c>
      <c r="I1866" s="9">
        <v>0.1174553</v>
      </c>
      <c r="J1866" s="15"/>
      <c r="K1866" s="15"/>
      <c r="L1866" s="15"/>
      <c r="M1866" s="15"/>
      <c r="P1866" s="48">
        <v>-3.7453196859428242</v>
      </c>
      <c r="Q1866" s="68">
        <f t="shared" si="30"/>
        <v>2.3082675114839007E-2</v>
      </c>
    </row>
    <row r="1867" spans="1:17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2.0048000000000002E-3</v>
      </c>
      <c r="F1867" s="5">
        <v>0.12632399999999999</v>
      </c>
      <c r="G1867" s="5">
        <v>1.7809999999999999E-2</v>
      </c>
      <c r="H1867" s="5">
        <v>0.40642869999999998</v>
      </c>
      <c r="I1867" s="9">
        <v>9.67441E-2</v>
      </c>
      <c r="J1867" s="15"/>
      <c r="K1867" s="15"/>
      <c r="L1867" s="15"/>
      <c r="M1867" s="15"/>
      <c r="P1867" s="48">
        <v>-3.4565174307937903</v>
      </c>
      <c r="Q1867" s="68">
        <f t="shared" si="30"/>
        <v>3.0575088916473092E-2</v>
      </c>
    </row>
    <row r="1868" spans="1:17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-6.6971500000000003E-2</v>
      </c>
      <c r="F1868" s="5">
        <v>0.1324911</v>
      </c>
      <c r="G1868" s="5">
        <v>1.5987399999999999E-2</v>
      </c>
      <c r="H1868" s="5">
        <v>0.2218868</v>
      </c>
      <c r="I1868" s="9">
        <v>8.5984599999999994E-2</v>
      </c>
      <c r="J1868" s="15"/>
      <c r="K1868" s="15"/>
      <c r="L1868" s="15"/>
      <c r="M1868" s="15"/>
      <c r="P1868" s="48">
        <v>-3.1920725168704127</v>
      </c>
      <c r="Q1868" s="68">
        <f t="shared" si="30"/>
        <v>3.9465140290960425E-2</v>
      </c>
    </row>
    <row r="1869" spans="1:17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-4.1897999999999996E-3</v>
      </c>
      <c r="F1869" s="5">
        <v>0.1070565</v>
      </c>
      <c r="G1869" s="5">
        <v>3.8946099999999997E-2</v>
      </c>
      <c r="H1869" s="5">
        <v>0.32173659999999998</v>
      </c>
      <c r="I1869" s="9">
        <v>0.10122920000000001</v>
      </c>
      <c r="J1869" s="15"/>
      <c r="K1869" s="15"/>
      <c r="L1869" s="15"/>
      <c r="M1869" s="15"/>
      <c r="P1869" s="48">
        <v>-3.4623937574300756</v>
      </c>
      <c r="Q1869" s="68">
        <f t="shared" si="30"/>
        <v>3.0401392748802832E-2</v>
      </c>
    </row>
    <row r="1870" spans="1:17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-2.5488400000000001E-2</v>
      </c>
      <c r="F1870" s="5">
        <v>0.1122128</v>
      </c>
      <c r="G1870" s="5">
        <v>4.2870499999999999E-2</v>
      </c>
      <c r="H1870" s="5">
        <v>0.24747259999999999</v>
      </c>
      <c r="I1870" s="9">
        <v>6.9779900000000006E-2</v>
      </c>
      <c r="J1870" s="15"/>
      <c r="K1870" s="15"/>
      <c r="L1870" s="15"/>
      <c r="M1870" s="15"/>
      <c r="P1870" s="48">
        <v>-3.4112520676662732</v>
      </c>
      <c r="Q1870" s="68">
        <f t="shared" si="30"/>
        <v>3.1945654434936493E-2</v>
      </c>
    </row>
    <row r="1871" spans="1:17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-7.247E-4</v>
      </c>
      <c r="F1871" s="5">
        <v>5.7922E-3</v>
      </c>
      <c r="G1871" s="5">
        <v>4.6122099999999999E-2</v>
      </c>
      <c r="H1871" s="5">
        <v>0.16075519999999999</v>
      </c>
      <c r="I1871" s="9">
        <v>7.8265000000000001E-2</v>
      </c>
      <c r="J1871" s="15"/>
      <c r="K1871" s="15"/>
      <c r="L1871" s="15"/>
      <c r="M1871" s="15"/>
      <c r="P1871" s="48">
        <v>-3.1288113653842466</v>
      </c>
      <c r="Q1871" s="68">
        <f t="shared" si="30"/>
        <v>4.1934335467790455E-2</v>
      </c>
    </row>
    <row r="1872" spans="1:17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4.1288900000000003E-2</v>
      </c>
      <c r="F1872" s="5">
        <v>1.2505499999999999E-2</v>
      </c>
      <c r="G1872" s="5">
        <v>3.4242099999999998E-2</v>
      </c>
      <c r="H1872" s="5">
        <v>0.34067029999999998</v>
      </c>
      <c r="I1872" s="9">
        <v>8.7765800000000005E-2</v>
      </c>
      <c r="J1872" s="15"/>
      <c r="K1872" s="15"/>
      <c r="L1872" s="15"/>
      <c r="M1872" s="15"/>
      <c r="P1872" s="48">
        <v>-3.3069568914697132</v>
      </c>
      <c r="Q1872" s="68">
        <f t="shared" si="30"/>
        <v>3.5333296576536458E-2</v>
      </c>
    </row>
    <row r="1873" spans="1:17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2.9095599999999999E-2</v>
      </c>
      <c r="F1873" s="5">
        <v>4.7631899999999998E-2</v>
      </c>
      <c r="G1873" s="5">
        <v>3.4573100000000002E-2</v>
      </c>
      <c r="H1873" s="5">
        <v>0.5635445</v>
      </c>
      <c r="I1873" s="9">
        <v>0.102502</v>
      </c>
      <c r="J1873" s="15"/>
      <c r="K1873" s="15"/>
      <c r="L1873" s="15"/>
      <c r="M1873" s="15"/>
      <c r="P1873" s="48">
        <v>-3.7117700086942054</v>
      </c>
      <c r="Q1873" s="68">
        <f t="shared" si="30"/>
        <v>2.3851444339406464E-2</v>
      </c>
    </row>
    <row r="1874" spans="1:17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-9.3621999999999993E-3</v>
      </c>
      <c r="F1874" s="5">
        <v>0.17837169999999999</v>
      </c>
      <c r="G1874" s="5">
        <v>5.9791299999999999E-2</v>
      </c>
      <c r="H1874" s="5">
        <v>1.378193</v>
      </c>
      <c r="I1874" s="9">
        <v>0.3195558</v>
      </c>
      <c r="J1874" s="15"/>
      <c r="K1874" s="15"/>
      <c r="L1874" s="15"/>
      <c r="M1874" s="15"/>
      <c r="P1874" s="48">
        <v>-5.2832305623643538</v>
      </c>
      <c r="Q1874" s="68">
        <f t="shared" si="30"/>
        <v>5.0503702133918296E-3</v>
      </c>
    </row>
    <row r="1875" spans="1:17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-1.08728E-2</v>
      </c>
      <c r="F1875" s="5">
        <v>0.13649919999999999</v>
      </c>
      <c r="G1875" s="5">
        <v>2.8472600000000001E-2</v>
      </c>
      <c r="H1875" s="5">
        <v>0.35147810000000002</v>
      </c>
      <c r="I1875" s="9">
        <v>0.33318750000000003</v>
      </c>
      <c r="J1875" s="15"/>
      <c r="K1875" s="15"/>
      <c r="L1875" s="15"/>
      <c r="M1875" s="15"/>
      <c r="P1875" s="48">
        <v>-3.3278413464347554</v>
      </c>
      <c r="Q1875" s="68">
        <f t="shared" si="30"/>
        <v>3.4628319899153E-2</v>
      </c>
    </row>
    <row r="1876" spans="1:17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1.24409E-2</v>
      </c>
      <c r="F1876" s="5">
        <v>1.26924E-2</v>
      </c>
      <c r="G1876" s="5">
        <v>2.0090799999999999E-2</v>
      </c>
      <c r="H1876" s="5">
        <v>0.19823579999999999</v>
      </c>
      <c r="I1876" s="9">
        <v>0.32564880000000002</v>
      </c>
      <c r="J1876" s="15"/>
      <c r="K1876" s="15"/>
      <c r="L1876" s="15"/>
      <c r="M1876" s="15"/>
      <c r="P1876" s="48">
        <v>-2.8315822250747864</v>
      </c>
      <c r="Q1876" s="68">
        <f t="shared" si="30"/>
        <v>5.5641201027893786E-2</v>
      </c>
    </row>
    <row r="1877" spans="1:17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-2.1635499999999998E-2</v>
      </c>
      <c r="F1877" s="5">
        <v>-9.5325999999999994E-2</v>
      </c>
      <c r="G1877" s="5">
        <v>4.5633899999999998E-2</v>
      </c>
      <c r="H1877" s="5">
        <v>0.79382620000000004</v>
      </c>
      <c r="I1877" s="9">
        <v>0.34593980000000002</v>
      </c>
      <c r="J1877" s="15"/>
      <c r="K1877" s="15"/>
      <c r="L1877" s="15"/>
      <c r="M1877" s="15"/>
      <c r="P1877" s="48">
        <v>-3.829515586018037</v>
      </c>
      <c r="Q1877" s="68">
        <f t="shared" si="30"/>
        <v>2.1258399323679785E-2</v>
      </c>
    </row>
    <row r="1878" spans="1:17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-3.7165900000000002E-2</v>
      </c>
      <c r="F1878" s="5">
        <v>-0.27521129999999999</v>
      </c>
      <c r="G1878" s="5">
        <v>3.3587899999999997E-2</v>
      </c>
      <c r="H1878" s="5">
        <v>0.35124</v>
      </c>
      <c r="I1878" s="9">
        <v>0.37649569999999999</v>
      </c>
      <c r="J1878" s="15"/>
      <c r="K1878" s="15"/>
      <c r="L1878" s="15"/>
      <c r="M1878" s="15"/>
      <c r="P1878" s="48">
        <v>-2.7537997787341992</v>
      </c>
      <c r="Q1878" s="68">
        <f t="shared" si="30"/>
        <v>5.9872411314366492E-2</v>
      </c>
    </row>
    <row r="1879" spans="1:17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-2.7819699999999999E-2</v>
      </c>
      <c r="F1879" s="5">
        <v>-0.46211150000000001</v>
      </c>
      <c r="G1879" s="5">
        <v>3.3844100000000002E-2</v>
      </c>
      <c r="H1879" s="5">
        <v>0.73421360000000002</v>
      </c>
      <c r="I1879" s="9">
        <v>0.48821360000000003</v>
      </c>
      <c r="J1879" s="15"/>
      <c r="K1879" s="15"/>
      <c r="L1879" s="15"/>
      <c r="M1879" s="15"/>
      <c r="P1879" s="48">
        <v>-3.0212882089390396</v>
      </c>
      <c r="Q1879" s="68">
        <f t="shared" si="30"/>
        <v>4.6473355997901492E-2</v>
      </c>
    </row>
    <row r="1880" spans="1:17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-7.1968500000000005E-2</v>
      </c>
      <c r="F1880" s="5">
        <v>-0.47384809999999999</v>
      </c>
      <c r="G1880" s="5">
        <v>4.5018700000000002E-2</v>
      </c>
      <c r="H1880" s="5">
        <v>1.5423199999999999</v>
      </c>
      <c r="I1880" s="9">
        <v>0.57934580000000002</v>
      </c>
      <c r="J1880" s="15"/>
      <c r="K1880" s="15"/>
      <c r="L1880" s="15"/>
      <c r="M1880" s="15"/>
      <c r="P1880" s="48">
        <v>-4.3432187504980755</v>
      </c>
      <c r="Q1880" s="68">
        <f t="shared" si="30"/>
        <v>1.2827939942153567E-2</v>
      </c>
    </row>
    <row r="1881" spans="1:17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0.30686560000000002</v>
      </c>
      <c r="F1881" s="5">
        <v>0.4061264</v>
      </c>
      <c r="G1881" s="5">
        <v>6.3635200000000003E-2</v>
      </c>
      <c r="H1881" s="5">
        <v>3.040721</v>
      </c>
      <c r="I1881" s="9">
        <v>0.39672210000000002</v>
      </c>
      <c r="J1881" s="15"/>
      <c r="K1881" s="15"/>
      <c r="L1881" s="15"/>
      <c r="M1881" s="15"/>
      <c r="P1881" s="48">
        <v>-8.1156633389109771</v>
      </c>
      <c r="Q1881" s="68">
        <f t="shared" si="30"/>
        <v>2.9873247545144027E-4</v>
      </c>
    </row>
    <row r="1882" spans="1:17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9.7180900000000001E-2</v>
      </c>
      <c r="F1882" s="5">
        <v>0.1168223</v>
      </c>
      <c r="G1882" s="5">
        <v>2.6910699999999999E-2</v>
      </c>
      <c r="H1882" s="5">
        <v>0.98079099999999997</v>
      </c>
      <c r="I1882" s="9">
        <v>0.53285199999999999</v>
      </c>
      <c r="J1882" s="15"/>
      <c r="K1882" s="15"/>
      <c r="L1882" s="15"/>
      <c r="M1882" s="15"/>
      <c r="P1882" s="48">
        <v>-4.1210907819916924</v>
      </c>
      <c r="Q1882" s="68">
        <f t="shared" si="30"/>
        <v>1.5967700124250139E-2</v>
      </c>
    </row>
    <row r="1883" spans="1:17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0.1744589</v>
      </c>
      <c r="F1883" s="5">
        <v>0.15307109999999999</v>
      </c>
      <c r="G1883" s="5">
        <v>5.2562200000000003E-2</v>
      </c>
      <c r="H1883" s="5">
        <v>1.3417969999999999</v>
      </c>
      <c r="I1883" s="9">
        <v>0.60035039999999995</v>
      </c>
      <c r="J1883" s="15"/>
      <c r="K1883" s="15"/>
      <c r="L1883" s="15"/>
      <c r="M1883" s="15"/>
      <c r="P1883" s="48">
        <v>-4.8804270624310657</v>
      </c>
      <c r="Q1883" s="68">
        <f t="shared" si="30"/>
        <v>7.5365395704669177E-3</v>
      </c>
    </row>
    <row r="1884" spans="1:17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0.14423849999999999</v>
      </c>
      <c r="F1884" s="5">
        <v>7.99816E-2</v>
      </c>
      <c r="G1884" s="5">
        <v>4.1180599999999998E-2</v>
      </c>
      <c r="H1884" s="5">
        <v>0.52250779999999997</v>
      </c>
      <c r="I1884" s="9">
        <v>0.60877040000000004</v>
      </c>
      <c r="J1884" s="15"/>
      <c r="K1884" s="15"/>
      <c r="L1884" s="15"/>
      <c r="M1884" s="15"/>
      <c r="P1884" s="48">
        <v>-3.3848043507703824</v>
      </c>
      <c r="Q1884" s="68">
        <f t="shared" si="30"/>
        <v>3.2773756284873688E-2</v>
      </c>
    </row>
    <row r="1885" spans="1:17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0.2071114</v>
      </c>
      <c r="F1885" s="5">
        <v>0.1160848</v>
      </c>
      <c r="G1885" s="5">
        <v>3.12261E-2</v>
      </c>
      <c r="H1885" s="5">
        <v>1.1706490000000001</v>
      </c>
      <c r="I1885" s="9">
        <v>0.47583350000000002</v>
      </c>
      <c r="J1885" s="15"/>
      <c r="K1885" s="15"/>
      <c r="L1885" s="15"/>
      <c r="M1885" s="15"/>
      <c r="P1885" s="48">
        <v>-4.4468745159666039</v>
      </c>
      <c r="Q1885" s="68">
        <f t="shared" si="30"/>
        <v>1.157947030151878E-2</v>
      </c>
    </row>
    <row r="1886" spans="1:17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5.8667999999999998E-2</v>
      </c>
      <c r="F1886" s="5">
        <v>0.88146020000000003</v>
      </c>
      <c r="G1886" s="5">
        <v>8.8371599999999995E-2</v>
      </c>
      <c r="H1886" s="5">
        <v>5.9510290000000001</v>
      </c>
      <c r="I1886" s="9">
        <v>0.41781370000000001</v>
      </c>
      <c r="J1886" s="15"/>
      <c r="K1886" s="15"/>
      <c r="L1886" s="15"/>
      <c r="M1886" s="15"/>
      <c r="P1886" s="48">
        <v>-13.732299476545604</v>
      </c>
      <c r="Q1886" s="68">
        <f t="shared" si="30"/>
        <v>1.0867700004716501E-6</v>
      </c>
    </row>
    <row r="1887" spans="1:17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-0.1077617</v>
      </c>
      <c r="F1887" s="5">
        <v>0.8212045</v>
      </c>
      <c r="G1887" s="5">
        <v>8.2530300000000001E-2</v>
      </c>
      <c r="H1887" s="5">
        <v>3.6866889999999999</v>
      </c>
      <c r="I1887" s="9">
        <v>0.33500580000000002</v>
      </c>
      <c r="J1887" s="15"/>
      <c r="K1887" s="15"/>
      <c r="L1887" s="15"/>
      <c r="M1887" s="15"/>
      <c r="P1887" s="48">
        <v>-10.109814935213695</v>
      </c>
      <c r="Q1887" s="68">
        <f t="shared" si="30"/>
        <v>4.0676679592412945E-5</v>
      </c>
    </row>
    <row r="1888" spans="1:17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-9.1599999999999997E-3</v>
      </c>
      <c r="F1888" s="5">
        <v>0.22043650000000001</v>
      </c>
      <c r="G1888" s="5">
        <v>9.2177499999999996E-2</v>
      </c>
      <c r="H1888" s="5">
        <v>5.286505</v>
      </c>
      <c r="I1888" s="9">
        <v>0.35602070000000002</v>
      </c>
      <c r="J1888" s="15"/>
      <c r="K1888" s="15"/>
      <c r="L1888" s="15"/>
      <c r="M1888" s="15"/>
      <c r="P1888" s="48">
        <v>-11.809022289533647</v>
      </c>
      <c r="Q1888" s="68">
        <f t="shared" si="30"/>
        <v>7.4370988352853091E-6</v>
      </c>
    </row>
    <row r="1889" spans="1:17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-1.9495999999999999E-3</v>
      </c>
      <c r="F1889" s="5">
        <v>0.23940049999999999</v>
      </c>
      <c r="G1889" s="5">
        <v>4.45546E-2</v>
      </c>
      <c r="H1889" s="5">
        <v>3.3565939999999999</v>
      </c>
      <c r="I1889" s="9">
        <v>0.35125679999999998</v>
      </c>
      <c r="J1889" s="15"/>
      <c r="K1889" s="15"/>
      <c r="L1889" s="15"/>
      <c r="M1889" s="15"/>
      <c r="P1889" s="48">
        <v>-8.3801334389374293</v>
      </c>
      <c r="Q1889" s="68">
        <f t="shared" si="30"/>
        <v>2.2932673246502035E-4</v>
      </c>
    </row>
    <row r="1890" spans="1:17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3.4632799999999998E-2</v>
      </c>
      <c r="F1890" s="5">
        <v>0.24017250000000001</v>
      </c>
      <c r="G1890" s="5">
        <v>7.1950600000000003E-2</v>
      </c>
      <c r="H1890" s="5">
        <v>3.1642610000000002</v>
      </c>
      <c r="I1890" s="9">
        <v>0.35562139999999998</v>
      </c>
      <c r="J1890" s="15"/>
      <c r="K1890" s="15"/>
      <c r="L1890" s="15"/>
      <c r="M1890" s="15"/>
      <c r="P1890" s="48">
        <v>-8.2760334006336116</v>
      </c>
      <c r="Q1890" s="68">
        <f t="shared" si="30"/>
        <v>2.5448010113115777E-4</v>
      </c>
    </row>
    <row r="1891" spans="1:17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-0.14041609999999999</v>
      </c>
      <c r="F1891" s="5">
        <v>0.24944939999999999</v>
      </c>
      <c r="G1891" s="5">
        <v>6.7982000000000001E-2</v>
      </c>
      <c r="H1891" s="5">
        <v>2.691573</v>
      </c>
      <c r="I1891" s="9">
        <v>0.34874080000000002</v>
      </c>
      <c r="J1891" s="15"/>
      <c r="K1891" s="15"/>
      <c r="L1891" s="15"/>
      <c r="M1891" s="15"/>
      <c r="P1891" s="48">
        <v>-7.5813093577713069</v>
      </c>
      <c r="Q1891" s="68">
        <f t="shared" si="30"/>
        <v>5.0963329464843153E-4</v>
      </c>
    </row>
    <row r="1892" spans="1:17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3.3146999999999999E-3</v>
      </c>
      <c r="F1892" s="5">
        <v>0.11998109999999999</v>
      </c>
      <c r="G1892" s="5">
        <v>5.3627599999999997E-2</v>
      </c>
      <c r="H1892" s="5">
        <v>1.3196129999999999</v>
      </c>
      <c r="I1892" s="9">
        <v>0.2006444</v>
      </c>
      <c r="J1892" s="15"/>
      <c r="K1892" s="15"/>
      <c r="L1892" s="15"/>
      <c r="M1892" s="15"/>
      <c r="P1892" s="48">
        <v>-5.1241118401618007</v>
      </c>
      <c r="Q1892" s="68">
        <f t="shared" si="30"/>
        <v>5.9162900881348608E-3</v>
      </c>
    </row>
    <row r="1893" spans="1:17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-8.7895299999999996E-2</v>
      </c>
      <c r="F1893" s="5">
        <v>0.1166036</v>
      </c>
      <c r="G1893" s="5">
        <v>6.2295999999999997E-2</v>
      </c>
      <c r="H1893" s="5">
        <v>1.519058</v>
      </c>
      <c r="I1893" s="9">
        <v>0.2294098</v>
      </c>
      <c r="J1893" s="15"/>
      <c r="K1893" s="15"/>
      <c r="L1893" s="15"/>
      <c r="M1893" s="15"/>
      <c r="P1893" s="48">
        <v>-5.526344136702372</v>
      </c>
      <c r="Q1893" s="68">
        <f t="shared" si="30"/>
        <v>3.9647330603750051E-3</v>
      </c>
    </row>
    <row r="1894" spans="1:17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-7.1369699999999994E-2</v>
      </c>
      <c r="F1894" s="5">
        <v>0.17161589999999999</v>
      </c>
      <c r="G1894" s="5">
        <v>8.0425200000000002E-2</v>
      </c>
      <c r="H1894" s="5">
        <v>1.798019</v>
      </c>
      <c r="I1894" s="9">
        <v>0.23843239999999999</v>
      </c>
      <c r="J1894" s="15"/>
      <c r="K1894" s="15"/>
      <c r="L1894" s="15"/>
      <c r="M1894" s="15"/>
      <c r="P1894" s="48">
        <v>-6.1834598389962157</v>
      </c>
      <c r="Q1894" s="68">
        <f t="shared" si="30"/>
        <v>2.0590285393530076E-3</v>
      </c>
    </row>
    <row r="1895" spans="1:17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-4.4336599999999997E-2</v>
      </c>
      <c r="F1895" s="5">
        <v>0.2317525</v>
      </c>
      <c r="G1895" s="5">
        <v>6.6089899999999993E-2</v>
      </c>
      <c r="H1895" s="5">
        <v>2.188364</v>
      </c>
      <c r="I1895" s="9">
        <v>0.25376720000000003</v>
      </c>
      <c r="J1895" s="15"/>
      <c r="K1895" s="15"/>
      <c r="L1895" s="15"/>
      <c r="M1895" s="15"/>
      <c r="P1895" s="48">
        <v>-6.7575756001620757</v>
      </c>
      <c r="Q1895" s="68">
        <f t="shared" si="30"/>
        <v>1.1606942418495106E-3</v>
      </c>
    </row>
    <row r="1896" spans="1:17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0.33046120000000001</v>
      </c>
      <c r="F1896" s="5">
        <v>0.36815429999999999</v>
      </c>
      <c r="G1896" s="5">
        <v>6.8178900000000001E-2</v>
      </c>
      <c r="H1896" s="5">
        <v>0.75441800000000003</v>
      </c>
      <c r="I1896" s="9">
        <v>0.54886190000000001</v>
      </c>
      <c r="J1896" s="15"/>
      <c r="K1896" s="15"/>
      <c r="L1896" s="15"/>
      <c r="M1896" s="15"/>
      <c r="P1896" s="48">
        <v>-4.3493016066135501</v>
      </c>
      <c r="Q1896" s="68">
        <f t="shared" si="30"/>
        <v>1.2751138230776317E-2</v>
      </c>
    </row>
    <row r="1897" spans="1:17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0.30703469999999999</v>
      </c>
      <c r="F1897" s="5">
        <v>0.36311270000000001</v>
      </c>
      <c r="G1897" s="5">
        <v>7.0388300000000001E-2</v>
      </c>
      <c r="H1897" s="5">
        <v>0.96885540000000003</v>
      </c>
      <c r="I1897" s="9">
        <v>0.53360200000000002</v>
      </c>
      <c r="J1897" s="15"/>
      <c r="K1897" s="15"/>
      <c r="L1897" s="15"/>
      <c r="M1897" s="15"/>
      <c r="P1897" s="48">
        <v>-4.7205344194948786</v>
      </c>
      <c r="Q1897" s="68">
        <f t="shared" si="30"/>
        <v>8.8317210728573476E-3</v>
      </c>
    </row>
    <row r="1898" spans="1:17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0.446737</v>
      </c>
      <c r="F1898" s="5">
        <v>0.33656540000000001</v>
      </c>
      <c r="G1898" s="5">
        <v>6.8524699999999994E-2</v>
      </c>
      <c r="H1898" s="5">
        <v>1.1224229999999999</v>
      </c>
      <c r="I1898" s="9">
        <v>0.52926390000000001</v>
      </c>
      <c r="J1898" s="15"/>
      <c r="K1898" s="15"/>
      <c r="L1898" s="15"/>
      <c r="M1898" s="15"/>
      <c r="P1898" s="48">
        <v>-4.856547346855888</v>
      </c>
      <c r="Q1898" s="68">
        <f t="shared" si="30"/>
        <v>7.7172704238471536E-3</v>
      </c>
    </row>
    <row r="1899" spans="1:17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0.46781410000000001</v>
      </c>
      <c r="F1899" s="5">
        <v>0.34329520000000002</v>
      </c>
      <c r="G1899" s="5">
        <v>8.2051100000000002E-2</v>
      </c>
      <c r="H1899" s="5">
        <v>0.97750210000000004</v>
      </c>
      <c r="I1899" s="9">
        <v>0.62697599999999998</v>
      </c>
      <c r="J1899" s="15"/>
      <c r="K1899" s="15"/>
      <c r="L1899" s="15"/>
      <c r="M1899" s="15"/>
      <c r="P1899" s="48">
        <v>-4.6742976644601963</v>
      </c>
      <c r="Q1899" s="68">
        <f t="shared" si="30"/>
        <v>9.2457946179275857E-3</v>
      </c>
    </row>
    <row r="1900" spans="1:17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0.5544557</v>
      </c>
      <c r="F1900" s="5">
        <v>0.34132839999999998</v>
      </c>
      <c r="G1900" s="5">
        <v>4.9561500000000001E-2</v>
      </c>
      <c r="H1900" s="5">
        <v>0.77728109999999995</v>
      </c>
      <c r="I1900" s="9">
        <v>0.4523336</v>
      </c>
      <c r="J1900" s="15"/>
      <c r="K1900" s="15"/>
      <c r="L1900" s="15"/>
      <c r="M1900" s="15"/>
      <c r="P1900" s="48">
        <v>-4.1648074037624516</v>
      </c>
      <c r="Q1900" s="68">
        <f t="shared" si="30"/>
        <v>1.5295131371643879E-2</v>
      </c>
    </row>
    <row r="1901" spans="1:17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0.45764169999999998</v>
      </c>
      <c r="F1901" s="5">
        <v>0.35649530000000001</v>
      </c>
      <c r="G1901" s="5">
        <v>2.5202599999999999E-2</v>
      </c>
      <c r="H1901" s="5">
        <v>0.64979750000000003</v>
      </c>
      <c r="I1901" s="9">
        <v>0.4577579</v>
      </c>
      <c r="J1901" s="15"/>
      <c r="K1901" s="15"/>
      <c r="L1901" s="15"/>
      <c r="M1901" s="15"/>
      <c r="P1901" s="48">
        <v>-3.8256132946413617</v>
      </c>
      <c r="Q1901" s="68">
        <f t="shared" si="30"/>
        <v>2.1339744134584684E-2</v>
      </c>
    </row>
    <row r="1902" spans="1:17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0.54441569999999995</v>
      </c>
      <c r="F1902" s="5">
        <v>0.42699920000000002</v>
      </c>
      <c r="G1902" s="5">
        <v>1.7551400000000002E-2</v>
      </c>
      <c r="H1902" s="5">
        <v>0.96188269999999998</v>
      </c>
      <c r="I1902" s="9">
        <v>0.4861608</v>
      </c>
      <c r="J1902" s="15"/>
      <c r="K1902" s="15"/>
      <c r="L1902" s="15"/>
      <c r="M1902" s="15"/>
      <c r="P1902" s="48">
        <v>-4.3107007062422049</v>
      </c>
      <c r="Q1902" s="68">
        <f t="shared" si="30"/>
        <v>1.3246319473259086E-2</v>
      </c>
    </row>
    <row r="1903" spans="1:17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0.51447790000000004</v>
      </c>
      <c r="F1903" s="5">
        <v>0.3839746</v>
      </c>
      <c r="G1903" s="5">
        <v>4.1084799999999998E-2</v>
      </c>
      <c r="H1903" s="5">
        <v>0.91610910000000001</v>
      </c>
      <c r="I1903" s="9">
        <v>0.43056339999999999</v>
      </c>
      <c r="J1903" s="15"/>
      <c r="K1903" s="15"/>
      <c r="L1903" s="15"/>
      <c r="M1903" s="15"/>
      <c r="P1903" s="48">
        <v>-4.4103035689077554</v>
      </c>
      <c r="Q1903" s="68">
        <f t="shared" si="30"/>
        <v>1.2005603003420859E-2</v>
      </c>
    </row>
    <row r="1904" spans="1:17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0.48393130000000001</v>
      </c>
      <c r="F1904" s="5">
        <v>0.41842980000000002</v>
      </c>
      <c r="G1904" s="5">
        <v>5.2387299999999998E-2</v>
      </c>
      <c r="H1904" s="5">
        <v>1.6941660000000001</v>
      </c>
      <c r="I1904" s="9">
        <v>0.42333880000000002</v>
      </c>
      <c r="J1904" s="15"/>
      <c r="K1904" s="15"/>
      <c r="L1904" s="15"/>
      <c r="M1904" s="15"/>
      <c r="P1904" s="48">
        <v>-5.807851758770088</v>
      </c>
      <c r="Q1904" s="68">
        <f t="shared" si="30"/>
        <v>2.9948799480392671E-3</v>
      </c>
    </row>
    <row r="1905" spans="1:17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0.48793769999999997</v>
      </c>
      <c r="F1905" s="5">
        <v>0.38592769999999998</v>
      </c>
      <c r="G1905" s="5">
        <v>3.5791499999999997E-2</v>
      </c>
      <c r="H1905" s="5">
        <v>0.96911910000000001</v>
      </c>
      <c r="I1905" s="9">
        <v>0.40603460000000002</v>
      </c>
      <c r="J1905" s="15"/>
      <c r="K1905" s="15"/>
      <c r="L1905" s="15"/>
      <c r="M1905" s="15"/>
      <c r="P1905" s="48">
        <v>-4.4814775084347191</v>
      </c>
      <c r="Q1905" s="68">
        <f t="shared" si="30"/>
        <v>1.1190046130974381E-2</v>
      </c>
    </row>
    <row r="1906" spans="1:17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0.21452560000000001</v>
      </c>
      <c r="F1906" s="5">
        <v>0.25362279999999998</v>
      </c>
      <c r="G1906" s="5">
        <v>4.9115499999999999E-2</v>
      </c>
      <c r="H1906" s="5">
        <v>0.72656160000000003</v>
      </c>
      <c r="I1906" s="9">
        <v>0.24358150000000001</v>
      </c>
      <c r="J1906" s="15"/>
      <c r="K1906" s="15"/>
      <c r="L1906" s="15"/>
      <c r="M1906" s="15"/>
      <c r="P1906" s="48">
        <v>-4.2231218475913339</v>
      </c>
      <c r="Q1906" s="68">
        <f t="shared" si="30"/>
        <v>1.4441224335879327E-2</v>
      </c>
    </row>
    <row r="1907" spans="1:17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0.23531560000000001</v>
      </c>
      <c r="F1907" s="5">
        <v>0.2561621</v>
      </c>
      <c r="G1907" s="5">
        <v>5.6292000000000002E-2</v>
      </c>
      <c r="H1907" s="5">
        <v>0.56891230000000004</v>
      </c>
      <c r="I1907" s="9">
        <v>0.26790170000000002</v>
      </c>
      <c r="J1907" s="15"/>
      <c r="K1907" s="15"/>
      <c r="L1907" s="15"/>
      <c r="M1907" s="15"/>
      <c r="P1907" s="48">
        <v>-4.0093036440178489</v>
      </c>
      <c r="Q1907" s="68">
        <f t="shared" si="30"/>
        <v>1.7822617240169095E-2</v>
      </c>
    </row>
    <row r="1908" spans="1:17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0.2384279</v>
      </c>
      <c r="F1908" s="5">
        <v>0.27828930000000002</v>
      </c>
      <c r="G1908" s="5">
        <v>5.3421400000000001E-2</v>
      </c>
      <c r="H1908" s="5">
        <v>1.129589</v>
      </c>
      <c r="I1908" s="9">
        <v>0.27132070000000003</v>
      </c>
      <c r="J1908" s="15"/>
      <c r="K1908" s="15"/>
      <c r="L1908" s="15"/>
      <c r="M1908" s="15"/>
      <c r="P1908" s="48">
        <v>-4.9085958976901907</v>
      </c>
      <c r="Q1908" s="68">
        <f t="shared" si="30"/>
        <v>7.3287403589163752E-3</v>
      </c>
    </row>
    <row r="1909" spans="1:17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0.2835799</v>
      </c>
      <c r="F1909" s="5">
        <v>0.2092021</v>
      </c>
      <c r="G1909" s="5">
        <v>5.8959900000000003E-2</v>
      </c>
      <c r="H1909" s="5">
        <v>1.595067</v>
      </c>
      <c r="I1909" s="9">
        <v>0.2885877</v>
      </c>
      <c r="J1909" s="15"/>
      <c r="K1909" s="15"/>
      <c r="L1909" s="15"/>
      <c r="M1909" s="15"/>
      <c r="P1909" s="48">
        <v>-5.5648143850330216</v>
      </c>
      <c r="Q1909" s="68">
        <f t="shared" si="30"/>
        <v>3.8156762864725116E-3</v>
      </c>
    </row>
    <row r="1910" spans="1:17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0.27290629999999999</v>
      </c>
      <c r="F1910" s="5">
        <v>0.1798951</v>
      </c>
      <c r="G1910" s="5">
        <v>4.8227300000000001E-2</v>
      </c>
      <c r="H1910" s="5">
        <v>1.172523</v>
      </c>
      <c r="I1910" s="9">
        <v>0.28069050000000001</v>
      </c>
      <c r="J1910" s="15"/>
      <c r="K1910" s="15"/>
      <c r="L1910" s="15"/>
      <c r="M1910" s="15"/>
      <c r="P1910" s="48">
        <v>-4.7723054840818033</v>
      </c>
      <c r="Q1910" s="68">
        <f t="shared" si="30"/>
        <v>8.3898658911535379E-3</v>
      </c>
    </row>
    <row r="1911" spans="1:17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0.18571399999999999</v>
      </c>
      <c r="F1911" s="5">
        <v>0.20670469999999999</v>
      </c>
      <c r="G1911" s="5">
        <v>5.52092E-2</v>
      </c>
      <c r="H1911" s="5">
        <v>1.6271439999999999</v>
      </c>
      <c r="I1911" s="9">
        <v>0.3196698</v>
      </c>
      <c r="J1911" s="15"/>
      <c r="K1911" s="15"/>
      <c r="L1911" s="15"/>
      <c r="M1911" s="15"/>
      <c r="P1911" s="48">
        <v>-5.6035916190191699</v>
      </c>
      <c r="Q1911" s="68">
        <f t="shared" si="30"/>
        <v>3.6710797377767874E-3</v>
      </c>
    </row>
    <row r="1912" spans="1:17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8.81218E-2</v>
      </c>
      <c r="F1912" s="5">
        <v>0.42403049999999998</v>
      </c>
      <c r="G1912" s="5">
        <v>4.1552600000000002E-2</v>
      </c>
      <c r="H1912" s="5">
        <v>1.8100039999999999</v>
      </c>
      <c r="I1912" s="9">
        <v>0.15861120000000001</v>
      </c>
      <c r="J1912" s="15"/>
      <c r="K1912" s="15"/>
      <c r="L1912" s="15"/>
      <c r="M1912" s="15"/>
      <c r="P1912" s="48">
        <v>-6.2420059589513528</v>
      </c>
      <c r="Q1912" s="68">
        <f t="shared" si="30"/>
        <v>1.9421687534462513E-3</v>
      </c>
    </row>
    <row r="1913" spans="1:17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0.14045260000000001</v>
      </c>
      <c r="F1913" s="5">
        <v>0.47460010000000002</v>
      </c>
      <c r="G1913" s="5">
        <v>6.1320800000000002E-2</v>
      </c>
      <c r="H1913" s="5">
        <v>2.0152239999999999</v>
      </c>
      <c r="I1913" s="9">
        <v>0.18929699999999999</v>
      </c>
      <c r="J1913" s="15"/>
      <c r="K1913" s="15"/>
      <c r="L1913" s="15"/>
      <c r="M1913" s="15"/>
      <c r="P1913" s="48">
        <v>-6.7599966076810629</v>
      </c>
      <c r="Q1913" s="68">
        <f t="shared" si="30"/>
        <v>1.1578908409898832E-3</v>
      </c>
    </row>
    <row r="1914" spans="1:17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7.7552399999999994E-2</v>
      </c>
      <c r="F1914" s="5">
        <v>0.49197970000000002</v>
      </c>
      <c r="G1914" s="5">
        <v>4.7125599999999997E-2</v>
      </c>
      <c r="H1914" s="5">
        <v>1.8369519999999999</v>
      </c>
      <c r="I1914" s="9">
        <v>0.13245219999999999</v>
      </c>
      <c r="J1914" s="15"/>
      <c r="K1914" s="15"/>
      <c r="L1914" s="15"/>
      <c r="M1914" s="15"/>
      <c r="P1914" s="48">
        <v>-6.448919696866974</v>
      </c>
      <c r="Q1914" s="68">
        <f t="shared" si="30"/>
        <v>1.5797310357163166E-3</v>
      </c>
    </row>
    <row r="1915" spans="1:17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0.1015321</v>
      </c>
      <c r="F1915" s="5">
        <v>0.4450887</v>
      </c>
      <c r="G1915" s="5">
        <v>-0.1002566</v>
      </c>
      <c r="H1915" s="5">
        <v>0.93077209999999999</v>
      </c>
      <c r="I1915" s="9">
        <v>0.1778825</v>
      </c>
      <c r="J1915" s="15"/>
      <c r="K1915" s="15"/>
      <c r="L1915" s="15"/>
      <c r="M1915" s="15"/>
      <c r="P1915" s="48">
        <v>-3.7196494495039794</v>
      </c>
      <c r="Q1915" s="68">
        <f t="shared" si="30"/>
        <v>2.3668677489005946E-2</v>
      </c>
    </row>
    <row r="1916" spans="1:17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9.25314E-2</v>
      </c>
      <c r="F1916" s="5">
        <v>0.1389039</v>
      </c>
      <c r="G1916" s="5">
        <v>6.4113799999999999E-2</v>
      </c>
      <c r="H1916" s="5">
        <v>1.2463960000000001</v>
      </c>
      <c r="I1916" s="9">
        <v>0.16940540000000001</v>
      </c>
      <c r="J1916" s="15"/>
      <c r="K1916" s="15"/>
      <c r="L1916" s="15"/>
      <c r="M1916" s="15"/>
      <c r="P1916" s="48">
        <v>-5.1012162188519135</v>
      </c>
      <c r="Q1916" s="68">
        <f t="shared" si="30"/>
        <v>6.0524805066861104E-3</v>
      </c>
    </row>
    <row r="1917" spans="1:17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1.8805200000000001E-2</v>
      </c>
      <c r="F1917" s="5">
        <v>0.21228520000000001</v>
      </c>
      <c r="G1917" s="5">
        <v>8.0737600000000007E-2</v>
      </c>
      <c r="H1917" s="5">
        <v>1.286294</v>
      </c>
      <c r="I1917" s="9">
        <v>0.19232350000000001</v>
      </c>
      <c r="J1917" s="15"/>
      <c r="K1917" s="15"/>
      <c r="L1917" s="15"/>
      <c r="M1917" s="15"/>
      <c r="P1917" s="48">
        <v>-5.4208190115499262</v>
      </c>
      <c r="Q1917" s="68">
        <f t="shared" si="30"/>
        <v>4.4040408752163166E-3</v>
      </c>
    </row>
    <row r="1918" spans="1:17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4.6012900000000002E-2</v>
      </c>
      <c r="F1918" s="5">
        <v>0.16912269999999999</v>
      </c>
      <c r="G1918" s="5">
        <v>1.6549899999999999E-2</v>
      </c>
      <c r="H1918" s="5">
        <v>0.73830859999999998</v>
      </c>
      <c r="I1918" s="9">
        <v>0.1066737</v>
      </c>
      <c r="J1918" s="15"/>
      <c r="K1918" s="15"/>
      <c r="L1918" s="15"/>
      <c r="M1918" s="15"/>
      <c r="P1918" s="48">
        <v>-4.0131586058058435</v>
      </c>
      <c r="Q1918" s="68">
        <f t="shared" si="30"/>
        <v>1.7755261526281058E-2</v>
      </c>
    </row>
    <row r="1919" spans="1:17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2.9131000000000001E-3</v>
      </c>
      <c r="F1919" s="5">
        <v>0.1095641</v>
      </c>
      <c r="G1919" s="5">
        <v>8.6868999999999991E-3</v>
      </c>
      <c r="H1919" s="5">
        <v>0.6329439</v>
      </c>
      <c r="I1919" s="9">
        <v>0.12995989999999999</v>
      </c>
      <c r="J1919" s="15"/>
      <c r="K1919" s="15"/>
      <c r="L1919" s="15"/>
      <c r="M1919" s="15"/>
      <c r="P1919" s="48">
        <v>-3.6991836306818922</v>
      </c>
      <c r="Q1919" s="68">
        <f t="shared" si="30"/>
        <v>2.4146250227462227E-2</v>
      </c>
    </row>
    <row r="1920" spans="1:17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-2.60488E-2</v>
      </c>
      <c r="F1920" s="5">
        <v>0.1179318</v>
      </c>
      <c r="G1920" s="5">
        <v>5.8824300000000003E-2</v>
      </c>
      <c r="H1920" s="5">
        <v>0.65524660000000001</v>
      </c>
      <c r="I1920" s="9">
        <v>0.13378290000000001</v>
      </c>
      <c r="J1920" s="15"/>
      <c r="K1920" s="15"/>
      <c r="L1920" s="15"/>
      <c r="M1920" s="15"/>
      <c r="P1920" s="48">
        <v>-4.157576073140655</v>
      </c>
      <c r="Q1920" s="68">
        <f t="shared" si="30"/>
        <v>1.5404426428047995E-2</v>
      </c>
    </row>
    <row r="1921" spans="1:17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-1.02419E-2</v>
      </c>
      <c r="F1921" s="5">
        <v>9.5400399999999996E-2</v>
      </c>
      <c r="G1921" s="5">
        <v>4.76882E-2</v>
      </c>
      <c r="H1921" s="5">
        <v>0.97322019999999998</v>
      </c>
      <c r="I1921" s="9">
        <v>0.13410130000000001</v>
      </c>
      <c r="J1921" s="15"/>
      <c r="K1921" s="15"/>
      <c r="L1921" s="15"/>
      <c r="M1921" s="15"/>
      <c r="P1921" s="48">
        <v>-4.5357089414713094</v>
      </c>
      <c r="Q1921" s="68">
        <f t="shared" si="30"/>
        <v>1.060562029169914E-2</v>
      </c>
    </row>
    <row r="1922" spans="1:17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-5.8897999999999997E-3</v>
      </c>
      <c r="F1922" s="5">
        <v>-0.28355740000000001</v>
      </c>
      <c r="G1922" s="5">
        <v>3.6548999999999998E-2</v>
      </c>
      <c r="H1922" s="5">
        <v>0.29334569999999999</v>
      </c>
      <c r="I1922" s="9">
        <v>0.4127922</v>
      </c>
      <c r="J1922" s="15"/>
      <c r="K1922" s="15"/>
      <c r="L1922" s="15"/>
      <c r="M1922" s="15"/>
      <c r="P1922" s="48">
        <v>-2.6376360523038866</v>
      </c>
      <c r="Q1922" s="68">
        <f t="shared" si="30"/>
        <v>6.675515618400707E-2</v>
      </c>
    </row>
    <row r="1923" spans="1:17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-4.1586900000000003E-2</v>
      </c>
      <c r="F1923" s="5">
        <v>-5.7804899999999999E-2</v>
      </c>
      <c r="G1923" s="5">
        <v>2.7237500000000001E-2</v>
      </c>
      <c r="H1923" s="5">
        <v>0.31547930000000002</v>
      </c>
      <c r="I1923" s="9">
        <v>0.28462779999999999</v>
      </c>
      <c r="J1923" s="15"/>
      <c r="K1923" s="15"/>
      <c r="L1923" s="15"/>
      <c r="M1923" s="15"/>
      <c r="P1923" s="48">
        <v>-3.0208931537714681</v>
      </c>
      <c r="Q1923" s="68">
        <f t="shared" ref="Q1923:Q1986" si="31">logistic(P1923)</f>
        <v>4.6490865444836077E-2</v>
      </c>
    </row>
    <row r="1924" spans="1:17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0.1846439</v>
      </c>
      <c r="F1924" s="5">
        <v>7.8883000000000009E-3</v>
      </c>
      <c r="G1924" s="5">
        <v>4.2542400000000001E-2</v>
      </c>
      <c r="H1924" s="5">
        <v>0.37021369999999998</v>
      </c>
      <c r="I1924" s="9">
        <v>0.23420450000000001</v>
      </c>
      <c r="J1924" s="15"/>
      <c r="K1924" s="15"/>
      <c r="L1924" s="15"/>
      <c r="M1924" s="15"/>
      <c r="P1924" s="48">
        <v>-3.2635608840369583</v>
      </c>
      <c r="Q1924" s="68">
        <f t="shared" si="31"/>
        <v>3.6842641787653584E-2</v>
      </c>
    </row>
    <row r="1925" spans="1:17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2.7547200000000001E-2</v>
      </c>
      <c r="F1925" s="5">
        <v>6.8865000000000003E-3</v>
      </c>
      <c r="G1925" s="5">
        <v>2.8640800000000001E-2</v>
      </c>
      <c r="H1925" s="5">
        <v>0.2720245</v>
      </c>
      <c r="I1925" s="9">
        <v>0.22568270000000001</v>
      </c>
      <c r="J1925" s="15"/>
      <c r="K1925" s="15"/>
      <c r="L1925" s="15"/>
      <c r="M1925" s="15"/>
      <c r="P1925" s="48">
        <v>-3.0648125388721876</v>
      </c>
      <c r="Q1925" s="68">
        <f t="shared" si="31"/>
        <v>4.458226460015937E-2</v>
      </c>
    </row>
    <row r="1926" spans="1:17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3.4269999999999999E-3</v>
      </c>
      <c r="F1926" s="5">
        <v>-1.54799E-2</v>
      </c>
      <c r="G1926" s="5">
        <v>3.1400299999999999E-2</v>
      </c>
      <c r="H1926" s="5">
        <v>0.1767521</v>
      </c>
      <c r="I1926" s="9">
        <v>0.21088870000000001</v>
      </c>
      <c r="J1926" s="15"/>
      <c r="K1926" s="15"/>
      <c r="L1926" s="15"/>
      <c r="M1926" s="15"/>
      <c r="P1926" s="48">
        <v>-2.9217029120298523</v>
      </c>
      <c r="Q1926" s="68">
        <f t="shared" si="31"/>
        <v>5.1091079271747504E-2</v>
      </c>
    </row>
    <row r="1927" spans="1:17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-5.5793500000000003E-2</v>
      </c>
      <c r="F1927" s="5">
        <v>-6.7352400000000007E-2</v>
      </c>
      <c r="G1927" s="5">
        <v>-4.8051999999999999E-3</v>
      </c>
      <c r="H1927" s="5">
        <v>8.3462499999999995E-2</v>
      </c>
      <c r="I1927" s="9">
        <v>0.19193830000000001</v>
      </c>
      <c r="J1927" s="15"/>
      <c r="K1927" s="15"/>
      <c r="L1927" s="15"/>
      <c r="M1927" s="15"/>
      <c r="P1927" s="48">
        <v>-2.4442886419392571</v>
      </c>
      <c r="Q1927" s="68">
        <f t="shared" si="31"/>
        <v>7.98572142394844E-2</v>
      </c>
    </row>
    <row r="1928" spans="1:17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-4.7099299999999997E-2</v>
      </c>
      <c r="F1928" s="5">
        <v>-0.1323993</v>
      </c>
      <c r="G1928" s="5">
        <v>2.2043400000000001E-2</v>
      </c>
      <c r="H1928" s="5">
        <v>5.9205399999999998E-2</v>
      </c>
      <c r="I1928" s="9">
        <v>0.1932633</v>
      </c>
      <c r="J1928" s="15"/>
      <c r="K1928" s="15"/>
      <c r="L1928" s="15"/>
      <c r="M1928" s="15"/>
      <c r="P1928" s="48">
        <v>-2.5213924925624887</v>
      </c>
      <c r="Q1928" s="68">
        <f t="shared" si="31"/>
        <v>7.4372027989977565E-2</v>
      </c>
    </row>
    <row r="1929" spans="1:17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3.3318300000000002E-2</v>
      </c>
      <c r="F1929" s="5">
        <v>0.30190090000000003</v>
      </c>
      <c r="G1929" s="5">
        <v>6.3475900000000002E-2</v>
      </c>
      <c r="H1929" s="5">
        <v>3.018475</v>
      </c>
      <c r="I1929" s="9">
        <v>0.32344440000000002</v>
      </c>
      <c r="J1929" s="15"/>
      <c r="K1929" s="15"/>
      <c r="L1929" s="15"/>
      <c r="M1929" s="15"/>
      <c r="P1929" s="48">
        <v>-8.0861605732267634</v>
      </c>
      <c r="Q1929" s="68">
        <f t="shared" si="31"/>
        <v>3.0767445599465818E-4</v>
      </c>
    </row>
    <row r="1930" spans="1:17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1.02133E-2</v>
      </c>
      <c r="F1930" s="5">
        <v>0.3601743</v>
      </c>
      <c r="G1930" s="5">
        <v>7.5184699999999993E-2</v>
      </c>
      <c r="H1930" s="5">
        <v>3.6778870000000001</v>
      </c>
      <c r="I1930" s="9">
        <v>0.3065544</v>
      </c>
      <c r="J1930" s="15"/>
      <c r="K1930" s="15"/>
      <c r="L1930" s="15"/>
      <c r="M1930" s="15"/>
      <c r="P1930" s="48">
        <v>-9.3354256140306546</v>
      </c>
      <c r="Q1930" s="68">
        <f t="shared" si="31"/>
        <v>8.8234382001007198E-5</v>
      </c>
    </row>
    <row r="1931" spans="1:17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2.1591099999999998E-2</v>
      </c>
      <c r="F1931" s="5">
        <v>0.3752935</v>
      </c>
      <c r="G1931" s="5">
        <v>6.5762200000000007E-2</v>
      </c>
      <c r="H1931" s="5">
        <v>3.8677009999999998</v>
      </c>
      <c r="I1931" s="9">
        <v>0.30403360000000001</v>
      </c>
      <c r="J1931" s="15"/>
      <c r="K1931" s="15"/>
      <c r="L1931" s="15"/>
      <c r="M1931" s="15"/>
      <c r="P1931" s="48">
        <v>-9.5813713920992818</v>
      </c>
      <c r="Q1931" s="68">
        <f t="shared" si="31"/>
        <v>6.8997492681784913E-5</v>
      </c>
    </row>
    <row r="1932" spans="1:17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1.1305E-3</v>
      </c>
      <c r="F1932" s="5">
        <v>0.42032760000000002</v>
      </c>
      <c r="G1932" s="5">
        <v>5.7514799999999998E-2</v>
      </c>
      <c r="H1932" s="5">
        <v>3.8951829999999998</v>
      </c>
      <c r="I1932" s="9">
        <v>0.29099000000000003</v>
      </c>
      <c r="J1932" s="15"/>
      <c r="K1932" s="15"/>
      <c r="L1932" s="15"/>
      <c r="M1932" s="15"/>
      <c r="P1932" s="48">
        <v>-9.6412378757608934</v>
      </c>
      <c r="Q1932" s="68">
        <f t="shared" si="31"/>
        <v>6.4988328469390883E-5</v>
      </c>
    </row>
    <row r="1933" spans="1:17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-4.6232000000000001E-3</v>
      </c>
      <c r="F1933" s="5">
        <v>0.46099030000000002</v>
      </c>
      <c r="G1933" s="5">
        <v>7.2642100000000001E-2</v>
      </c>
      <c r="H1933" s="5">
        <v>4.6393750000000002</v>
      </c>
      <c r="I1933" s="9">
        <v>0.29591519999999999</v>
      </c>
      <c r="J1933" s="15"/>
      <c r="K1933" s="15"/>
      <c r="L1933" s="15"/>
      <c r="M1933" s="15"/>
      <c r="P1933" s="48">
        <v>-11.006636299230316</v>
      </c>
      <c r="Q1933" s="68">
        <f t="shared" si="31"/>
        <v>1.6590955004938922E-5</v>
      </c>
    </row>
    <row r="1934" spans="1:17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-1.3990499999999999E-2</v>
      </c>
      <c r="F1934" s="5">
        <v>0.49014829999999998</v>
      </c>
      <c r="G1934" s="5">
        <v>9.2943700000000004E-2</v>
      </c>
      <c r="H1934" s="5">
        <v>4.3939320000000004</v>
      </c>
      <c r="I1934" s="9">
        <v>0.27534389999999997</v>
      </c>
      <c r="J1934" s="15"/>
      <c r="K1934" s="15"/>
      <c r="L1934" s="15"/>
      <c r="M1934" s="15"/>
      <c r="P1934" s="48">
        <v>-10.8369207482015</v>
      </c>
      <c r="Q1934" s="68">
        <f t="shared" si="31"/>
        <v>1.9659686133836846E-5</v>
      </c>
    </row>
    <row r="1935" spans="1:17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4.9481999999999998E-3</v>
      </c>
      <c r="F1935" s="5">
        <v>0.51445099999999999</v>
      </c>
      <c r="G1935" s="5">
        <v>6.6588999999999995E-2</v>
      </c>
      <c r="H1935" s="5">
        <v>3.3774489999999999</v>
      </c>
      <c r="I1935" s="9">
        <v>0.25704490000000002</v>
      </c>
      <c r="J1935" s="15"/>
      <c r="K1935" s="15"/>
      <c r="L1935" s="15"/>
      <c r="M1935" s="15"/>
      <c r="P1935" s="48">
        <v>-9.0450786145840087</v>
      </c>
      <c r="Q1935" s="68">
        <f t="shared" si="31"/>
        <v>1.1795627207510018E-4</v>
      </c>
    </row>
    <row r="1936" spans="1:17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5.3287800000000003E-2</v>
      </c>
      <c r="F1936" s="5">
        <v>0.53420480000000004</v>
      </c>
      <c r="G1936" s="5">
        <v>7.6334200000000005E-2</v>
      </c>
      <c r="H1936" s="5">
        <v>2.5020660000000001</v>
      </c>
      <c r="I1936" s="9">
        <v>0.25170880000000001</v>
      </c>
      <c r="J1936" s="15"/>
      <c r="K1936" s="15"/>
      <c r="L1936" s="15"/>
      <c r="M1936" s="15"/>
      <c r="P1936" s="48">
        <v>-7.7400260039654976</v>
      </c>
      <c r="Q1936" s="68">
        <f t="shared" si="31"/>
        <v>4.3487106651962317E-4</v>
      </c>
    </row>
    <row r="1937" spans="1:17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4.4463500000000003E-2</v>
      </c>
      <c r="F1937" s="5">
        <v>0.65808770000000005</v>
      </c>
      <c r="G1937" s="5">
        <v>6.6400500000000001E-2</v>
      </c>
      <c r="H1937" s="5">
        <v>3.1173259999999998</v>
      </c>
      <c r="I1937" s="9">
        <v>0.25814419999999999</v>
      </c>
      <c r="J1937" s="15"/>
      <c r="K1937" s="15"/>
      <c r="L1937" s="15"/>
      <c r="M1937" s="15"/>
      <c r="P1937" s="48">
        <v>-8.8208358390677351</v>
      </c>
      <c r="Q1937" s="68">
        <f t="shared" si="31"/>
        <v>1.4760312807679911E-4</v>
      </c>
    </row>
    <row r="1938" spans="1:17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3.6784799999999999E-2</v>
      </c>
      <c r="F1938" s="5">
        <v>0.30178389999999999</v>
      </c>
      <c r="G1938" s="5">
        <v>5.3466899999999998E-2</v>
      </c>
      <c r="H1938" s="5">
        <v>1.628085</v>
      </c>
      <c r="I1938" s="9">
        <v>0.26735150000000002</v>
      </c>
      <c r="J1938" s="15"/>
      <c r="K1938" s="15"/>
      <c r="L1938" s="15"/>
      <c r="M1938" s="15"/>
      <c r="P1938" s="48">
        <v>-5.8235402358285224</v>
      </c>
      <c r="Q1938" s="68">
        <f t="shared" si="31"/>
        <v>2.9483989350233262E-3</v>
      </c>
    </row>
    <row r="1939" spans="1:17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4.5137499999999997E-2</v>
      </c>
      <c r="F1939" s="5">
        <v>0.31199769999999999</v>
      </c>
      <c r="G1939" s="5">
        <v>8.5207599999999994E-2</v>
      </c>
      <c r="H1939" s="5">
        <v>2.054916</v>
      </c>
      <c r="I1939" s="9">
        <v>0.25971159999999999</v>
      </c>
      <c r="J1939" s="15"/>
      <c r="K1939" s="15"/>
      <c r="L1939" s="15"/>
      <c r="M1939" s="15"/>
      <c r="P1939" s="48">
        <v>-6.7737543008340362</v>
      </c>
      <c r="Q1939" s="68">
        <f t="shared" si="31"/>
        <v>1.1420880814636413E-3</v>
      </c>
    </row>
    <row r="1940" spans="1:17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5.2586300000000002E-2</v>
      </c>
      <c r="F1940" s="5">
        <v>0.18842449999999999</v>
      </c>
      <c r="G1940" s="5">
        <v>5.7665300000000003E-2</v>
      </c>
      <c r="H1940" s="5">
        <v>1.542424</v>
      </c>
      <c r="I1940" s="9">
        <v>0.21695449999999999</v>
      </c>
      <c r="J1940" s="15"/>
      <c r="K1940" s="15"/>
      <c r="L1940" s="15"/>
      <c r="M1940" s="15"/>
      <c r="P1940" s="48">
        <v>-5.5804718209115798</v>
      </c>
      <c r="Q1940" s="68">
        <f t="shared" si="31"/>
        <v>3.7566205512944741E-3</v>
      </c>
    </row>
    <row r="1941" spans="1:17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3.6958999999999998E-3</v>
      </c>
      <c r="F1941" s="5">
        <v>0.1975036</v>
      </c>
      <c r="G1941" s="5">
        <v>5.3207999999999998E-2</v>
      </c>
      <c r="H1941" s="5">
        <v>1.5730740000000001</v>
      </c>
      <c r="I1941" s="9">
        <v>0.20394689999999999</v>
      </c>
      <c r="J1941" s="15"/>
      <c r="K1941" s="15"/>
      <c r="L1941" s="15"/>
      <c r="M1941" s="15"/>
      <c r="P1941" s="48">
        <v>-5.6351835140185242</v>
      </c>
      <c r="Q1941" s="68">
        <f t="shared" si="31"/>
        <v>3.5573223050367159E-3</v>
      </c>
    </row>
    <row r="1942" spans="1:17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5.9231499999999999E-2</v>
      </c>
      <c r="F1942" s="5">
        <v>0.22676470000000001</v>
      </c>
      <c r="G1942" s="5">
        <v>8.0111699999999994E-2</v>
      </c>
      <c r="H1942" s="5">
        <v>2.1022090000000002</v>
      </c>
      <c r="I1942" s="9">
        <v>0.2348769</v>
      </c>
      <c r="J1942" s="15"/>
      <c r="K1942" s="15"/>
      <c r="L1942" s="15"/>
      <c r="M1942" s="15"/>
      <c r="P1942" s="48">
        <v>-6.6939770639570506</v>
      </c>
      <c r="Q1942" s="68">
        <f t="shared" si="31"/>
        <v>1.2368163683117569E-3</v>
      </c>
    </row>
    <row r="1943" spans="1:17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5.3358599999999999E-2</v>
      </c>
      <c r="F1943" s="5">
        <v>0.1712959</v>
      </c>
      <c r="G1943" s="5">
        <v>8.6955500000000005E-2</v>
      </c>
      <c r="H1943" s="5">
        <v>1.6227</v>
      </c>
      <c r="I1943" s="9">
        <v>0.2468101</v>
      </c>
      <c r="J1943" s="15"/>
      <c r="K1943" s="15"/>
      <c r="L1943" s="15"/>
      <c r="M1943" s="15"/>
      <c r="P1943" s="48">
        <v>-5.8989652123872611</v>
      </c>
      <c r="Q1943" s="68">
        <f t="shared" si="31"/>
        <v>2.7347814901171824E-3</v>
      </c>
    </row>
    <row r="1944" spans="1:17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3.5095300000000003E-2</v>
      </c>
      <c r="F1944" s="5">
        <v>0.18578359999999999</v>
      </c>
      <c r="G1944" s="5">
        <v>6.5821099999999994E-2</v>
      </c>
      <c r="H1944" s="5">
        <v>2.0953759999999999</v>
      </c>
      <c r="I1944" s="9">
        <v>0.1946494</v>
      </c>
      <c r="J1944" s="15"/>
      <c r="K1944" s="15"/>
      <c r="L1944" s="15"/>
      <c r="M1944" s="15"/>
      <c r="P1944" s="48">
        <v>-6.5441211837852613</v>
      </c>
      <c r="Q1944" s="68">
        <f t="shared" si="31"/>
        <v>1.4364812993796169E-3</v>
      </c>
    </row>
    <row r="1945" spans="1:17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4.7306800000000003E-2</v>
      </c>
      <c r="F1945" s="5">
        <v>0.13815849999999999</v>
      </c>
      <c r="G1945" s="5">
        <v>6.6087800000000002E-2</v>
      </c>
      <c r="H1945" s="5">
        <v>1.9638040000000001</v>
      </c>
      <c r="I1945" s="9">
        <v>0.2054</v>
      </c>
      <c r="J1945" s="15"/>
      <c r="K1945" s="15"/>
      <c r="L1945" s="15"/>
      <c r="M1945" s="15"/>
      <c r="P1945" s="48">
        <v>-6.2556117935697522</v>
      </c>
      <c r="Q1945" s="68">
        <f t="shared" si="31"/>
        <v>1.9159731663643963E-3</v>
      </c>
    </row>
    <row r="1946" spans="1:17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5.46402E-2</v>
      </c>
      <c r="F1946" s="5">
        <v>0.12489790000000001</v>
      </c>
      <c r="G1946" s="5">
        <v>7.3633500000000005E-2</v>
      </c>
      <c r="H1946" s="5">
        <v>2.3882819999999998</v>
      </c>
      <c r="I1946" s="9">
        <v>0.2192723</v>
      </c>
      <c r="J1946" s="15"/>
      <c r="K1946" s="15"/>
      <c r="L1946" s="15"/>
      <c r="M1946" s="15"/>
      <c r="P1946" s="48">
        <v>-6.9614975240422927</v>
      </c>
      <c r="Q1946" s="68">
        <f t="shared" si="31"/>
        <v>9.46779103124337E-4</v>
      </c>
    </row>
    <row r="1947" spans="1:17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5.6349999999999997E-2</v>
      </c>
      <c r="F1947" s="5">
        <v>0.1052987</v>
      </c>
      <c r="G1947" s="5">
        <v>7.1097599999999997E-2</v>
      </c>
      <c r="H1947" s="5">
        <v>1.8911549999999999</v>
      </c>
      <c r="I1947" s="9">
        <v>0.22037909999999999</v>
      </c>
      <c r="J1947" s="15"/>
      <c r="K1947" s="15"/>
      <c r="L1947" s="15"/>
      <c r="M1947" s="15"/>
      <c r="P1947" s="48">
        <v>-6.1191033983572458</v>
      </c>
      <c r="Q1947" s="68">
        <f t="shared" si="31"/>
        <v>2.1955967336987747E-3</v>
      </c>
    </row>
    <row r="1948" spans="1:17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0.2199554</v>
      </c>
      <c r="F1948" s="5">
        <v>-0.1047371</v>
      </c>
      <c r="G1948" s="5">
        <v>5.7938499999999997E-2</v>
      </c>
      <c r="H1948" s="5">
        <v>0.96686349999999999</v>
      </c>
      <c r="I1948" s="9">
        <v>0.46017659999999999</v>
      </c>
      <c r="J1948" s="15"/>
      <c r="K1948" s="15"/>
      <c r="L1948" s="15"/>
      <c r="M1948" s="15"/>
      <c r="P1948" s="48">
        <v>-4.0190980671018499</v>
      </c>
      <c r="Q1948" s="68">
        <f t="shared" si="31"/>
        <v>1.7651973397871008E-2</v>
      </c>
    </row>
    <row r="1949" spans="1:17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0.2144143</v>
      </c>
      <c r="F1949" s="5">
        <v>-4.2503600000000002E-2</v>
      </c>
      <c r="G1949" s="5">
        <v>5.9889100000000001E-2</v>
      </c>
      <c r="H1949" s="5">
        <v>0.93135120000000005</v>
      </c>
      <c r="I1949" s="9">
        <v>0.45829910000000001</v>
      </c>
      <c r="J1949" s="15"/>
      <c r="K1949" s="15"/>
      <c r="L1949" s="15"/>
      <c r="M1949" s="15"/>
      <c r="P1949" s="48">
        <v>-4.0720575849481317</v>
      </c>
      <c r="Q1949" s="68">
        <f t="shared" si="31"/>
        <v>1.6756713739456842E-2</v>
      </c>
    </row>
    <row r="1950" spans="1:17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0.2013865</v>
      </c>
      <c r="F1950" s="5">
        <v>9.9032400000000007E-2</v>
      </c>
      <c r="G1950" s="5">
        <v>6.5421499999999994E-2</v>
      </c>
      <c r="H1950" s="5">
        <v>1.7903960000000001</v>
      </c>
      <c r="I1950" s="9">
        <v>0.42746309999999998</v>
      </c>
      <c r="J1950" s="15"/>
      <c r="K1950" s="15"/>
      <c r="L1950" s="15"/>
      <c r="M1950" s="15"/>
      <c r="P1950" s="48">
        <v>-5.7155827474200631</v>
      </c>
      <c r="Q1950" s="68">
        <f t="shared" si="31"/>
        <v>3.2834139364713287E-3</v>
      </c>
    </row>
    <row r="1951" spans="1:17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0.22824939999999999</v>
      </c>
      <c r="F1951" s="5">
        <v>0.15675800000000001</v>
      </c>
      <c r="G1951" s="5">
        <v>6.2881099999999995E-2</v>
      </c>
      <c r="H1951" s="5">
        <v>1.4145030000000001</v>
      </c>
      <c r="I1951" s="9">
        <v>0.41336859999999997</v>
      </c>
      <c r="J1951" s="15"/>
      <c r="K1951" s="15"/>
      <c r="L1951" s="15"/>
      <c r="M1951" s="15"/>
      <c r="P1951" s="48">
        <v>-5.1777793170287154</v>
      </c>
      <c r="Q1951" s="68">
        <f t="shared" si="31"/>
        <v>5.6088813219070301E-3</v>
      </c>
    </row>
    <row r="1952" spans="1:17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0.1728364</v>
      </c>
      <c r="F1952" s="5">
        <v>0.13072320000000001</v>
      </c>
      <c r="G1952" s="5">
        <v>4.86404E-2</v>
      </c>
      <c r="H1952" s="5">
        <v>0.8316289</v>
      </c>
      <c r="I1952" s="9">
        <v>0.36352909999999999</v>
      </c>
      <c r="J1952" s="15"/>
      <c r="K1952" s="15"/>
      <c r="L1952" s="15"/>
      <c r="M1952" s="15"/>
      <c r="P1952" s="48">
        <v>-4.150998583232548</v>
      </c>
      <c r="Q1952" s="68">
        <f t="shared" si="31"/>
        <v>1.5504506710373638E-2</v>
      </c>
    </row>
    <row r="1953" spans="1:17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-6.3846E-2</v>
      </c>
      <c r="F1953" s="5">
        <v>-0.35873759999999999</v>
      </c>
      <c r="G1953" s="5">
        <v>8.0672099999999997E-2</v>
      </c>
      <c r="H1953" s="5">
        <v>0.7273868</v>
      </c>
      <c r="I1953" s="9">
        <v>1.1982809999999999</v>
      </c>
      <c r="J1953" s="15"/>
      <c r="K1953" s="15"/>
      <c r="L1953" s="15"/>
      <c r="M1953" s="15"/>
      <c r="P1953" s="48">
        <v>-3.1101808447259964</v>
      </c>
      <c r="Q1953" s="68">
        <f t="shared" si="31"/>
        <v>4.2689253047221272E-2</v>
      </c>
    </row>
    <row r="1954" spans="1:17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-3.3932900000000002E-2</v>
      </c>
      <c r="F1954" s="5">
        <v>-0.24014050000000001</v>
      </c>
      <c r="G1954" s="5">
        <v>7.8970200000000004E-2</v>
      </c>
      <c r="H1954" s="5">
        <v>0.86464050000000003</v>
      </c>
      <c r="I1954" s="9">
        <v>1.085815</v>
      </c>
      <c r="J1954" s="15"/>
      <c r="K1954" s="15"/>
      <c r="L1954" s="15"/>
      <c r="M1954" s="15"/>
      <c r="P1954" s="48">
        <v>-3.5450382947608836</v>
      </c>
      <c r="Q1954" s="68">
        <f t="shared" si="31"/>
        <v>2.8057564785056516E-2</v>
      </c>
    </row>
    <row r="1955" spans="1:17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-1.5794599999999999E-2</v>
      </c>
      <c r="F1955" s="5">
        <v>-0.16575139999999999</v>
      </c>
      <c r="G1955" s="5">
        <v>6.6106700000000004E-2</v>
      </c>
      <c r="H1955" s="5">
        <v>1.3502099999999999</v>
      </c>
      <c r="I1955" s="9">
        <v>1.0580000000000001</v>
      </c>
      <c r="J1955" s="15"/>
      <c r="K1955" s="15"/>
      <c r="L1955" s="15"/>
      <c r="M1955" s="15"/>
      <c r="P1955" s="48">
        <v>-4.3338263314382308</v>
      </c>
      <c r="Q1955" s="68">
        <f t="shared" si="31"/>
        <v>1.2947425605490058E-2</v>
      </c>
    </row>
    <row r="1956" spans="1:17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-4.4053599999999998E-2</v>
      </c>
      <c r="F1956" s="5">
        <v>-9.4616000000000006E-2</v>
      </c>
      <c r="G1956" s="5">
        <v>8.6015400000000006E-2</v>
      </c>
      <c r="H1956" s="5">
        <v>2.2177709999999999</v>
      </c>
      <c r="I1956" s="9">
        <v>1.130428</v>
      </c>
      <c r="J1956" s="15"/>
      <c r="K1956" s="15"/>
      <c r="L1956" s="15"/>
      <c r="M1956" s="15"/>
      <c r="P1956" s="48">
        <v>-5.9458722440893839</v>
      </c>
      <c r="Q1956" s="68">
        <f t="shared" si="31"/>
        <v>2.6097901955531946E-3</v>
      </c>
    </row>
    <row r="1957" spans="1:17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2.6142800000000001E-2</v>
      </c>
      <c r="F1957" s="5">
        <v>4.6127099999999997E-2</v>
      </c>
      <c r="G1957" s="5">
        <v>6.5608E-2</v>
      </c>
      <c r="H1957" s="5">
        <v>0.97690770000000005</v>
      </c>
      <c r="I1957" s="9">
        <v>0.65700970000000003</v>
      </c>
      <c r="J1957" s="15"/>
      <c r="K1957" s="15"/>
      <c r="L1957" s="15"/>
      <c r="M1957" s="15"/>
      <c r="P1957" s="48">
        <v>-4.2741462655818143</v>
      </c>
      <c r="Q1957" s="68">
        <f t="shared" si="31"/>
        <v>1.3732717573452787E-2</v>
      </c>
    </row>
    <row r="1958" spans="1:17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1.7649600000000001E-2</v>
      </c>
      <c r="F1958" s="5">
        <v>8.6082000000000006E-2</v>
      </c>
      <c r="G1958" s="5">
        <v>7.0121900000000001E-2</v>
      </c>
      <c r="H1958" s="5">
        <v>1.3625689999999999</v>
      </c>
      <c r="I1958" s="9">
        <v>0.73484530000000003</v>
      </c>
      <c r="J1958" s="15"/>
      <c r="K1958" s="15"/>
      <c r="L1958" s="15"/>
      <c r="M1958" s="15"/>
      <c r="P1958" s="48">
        <v>-4.9382180077992794</v>
      </c>
      <c r="Q1958" s="68">
        <f t="shared" si="31"/>
        <v>7.1163537141621025E-3</v>
      </c>
    </row>
    <row r="1959" spans="1:17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4.1135699999999997E-2</v>
      </c>
      <c r="F1959" s="5">
        <v>0.1431048</v>
      </c>
      <c r="G1959" s="5">
        <v>6.8371299999999996E-2</v>
      </c>
      <c r="H1959" s="5">
        <v>1.091045</v>
      </c>
      <c r="I1959" s="9">
        <v>0.66611050000000005</v>
      </c>
      <c r="J1959" s="15"/>
      <c r="K1959" s="15"/>
      <c r="L1959" s="15"/>
      <c r="M1959" s="15"/>
      <c r="P1959" s="48">
        <v>-4.6072930391024443</v>
      </c>
      <c r="Q1959" s="68">
        <f t="shared" si="31"/>
        <v>9.8802014902414134E-3</v>
      </c>
    </row>
    <row r="1960" spans="1:17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2.80824E-2</v>
      </c>
      <c r="F1960" s="5">
        <v>0.18439240000000001</v>
      </c>
      <c r="G1960" s="5">
        <v>7.69561E-2</v>
      </c>
      <c r="H1960" s="5">
        <v>0.73403359999999995</v>
      </c>
      <c r="I1960" s="9">
        <v>0.65360859999999998</v>
      </c>
      <c r="J1960" s="15"/>
      <c r="K1960" s="15"/>
      <c r="L1960" s="15"/>
      <c r="M1960" s="15"/>
      <c r="P1960" s="48">
        <v>-4.1802231438139312</v>
      </c>
      <c r="Q1960" s="68">
        <f t="shared" si="31"/>
        <v>1.5064678503741873E-2</v>
      </c>
    </row>
    <row r="1961" spans="1:17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2.9769E-2</v>
      </c>
      <c r="F1961" s="5">
        <v>0.2167897</v>
      </c>
      <c r="G1961" s="5">
        <v>6.3467300000000004E-2</v>
      </c>
      <c r="H1961" s="5">
        <v>0.87647850000000005</v>
      </c>
      <c r="I1961" s="9">
        <v>0.68250330000000003</v>
      </c>
      <c r="J1961" s="15"/>
      <c r="K1961" s="15"/>
      <c r="L1961" s="15"/>
      <c r="M1961" s="15"/>
      <c r="P1961" s="48">
        <v>-4.3278252261625676</v>
      </c>
      <c r="Q1961" s="68">
        <f t="shared" si="31"/>
        <v>1.3024343056960817E-2</v>
      </c>
    </row>
    <row r="1962" spans="1:17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2.12462E-2</v>
      </c>
      <c r="F1962" s="5">
        <v>0.18874589999999999</v>
      </c>
      <c r="G1962" s="5">
        <v>5.9909799999999999E-2</v>
      </c>
      <c r="H1962" s="5">
        <v>0.7670323</v>
      </c>
      <c r="I1962" s="9">
        <v>0.69618000000000002</v>
      </c>
      <c r="J1962" s="15"/>
      <c r="K1962" s="15"/>
      <c r="L1962" s="15"/>
      <c r="M1962" s="15"/>
      <c r="P1962" s="48">
        <v>-4.0792358249221277</v>
      </c>
      <c r="Q1962" s="68">
        <f t="shared" si="31"/>
        <v>1.6638854925800479E-2</v>
      </c>
    </row>
    <row r="1963" spans="1:17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0.47353800000000001</v>
      </c>
      <c r="F1963" s="5">
        <v>0.32877020000000001</v>
      </c>
      <c r="G1963" s="5">
        <v>5.1298400000000001E-2</v>
      </c>
      <c r="H1963" s="5">
        <v>5.5398139999999998</v>
      </c>
      <c r="I1963" s="9">
        <v>0.44556699999999999</v>
      </c>
      <c r="J1963" s="15"/>
      <c r="K1963" s="15"/>
      <c r="L1963" s="15"/>
      <c r="M1963" s="15"/>
      <c r="P1963" s="48">
        <v>-11.787696865260434</v>
      </c>
      <c r="Q1963" s="68">
        <f t="shared" si="31"/>
        <v>7.5974000894754727E-6</v>
      </c>
    </row>
    <row r="1964" spans="1:17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0.66490570000000004</v>
      </c>
      <c r="F1964" s="5">
        <v>0.33366279999999998</v>
      </c>
      <c r="G1964" s="5">
        <v>9.1216099999999994E-2</v>
      </c>
      <c r="H1964" s="5">
        <v>2.0479240000000001</v>
      </c>
      <c r="I1964" s="9">
        <v>0.3385688</v>
      </c>
      <c r="J1964" s="15"/>
      <c r="K1964" s="15"/>
      <c r="L1964" s="15"/>
      <c r="M1964" s="15"/>
      <c r="P1964" s="48">
        <v>-6.5364767696960939</v>
      </c>
      <c r="Q1964" s="68">
        <f t="shared" si="31"/>
        <v>1.4474884804313579E-3</v>
      </c>
    </row>
    <row r="1965" spans="1:17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0.37515989999999999</v>
      </c>
      <c r="F1965" s="5">
        <v>0.22429560000000001</v>
      </c>
      <c r="G1965" s="5">
        <v>-1.29946E-2</v>
      </c>
      <c r="H1965" s="5">
        <v>1.2523850000000001</v>
      </c>
      <c r="I1965" s="9">
        <v>0.1871025</v>
      </c>
      <c r="J1965" s="15"/>
      <c r="K1965" s="15"/>
      <c r="L1965" s="15"/>
      <c r="M1965" s="15"/>
      <c r="P1965" s="48">
        <v>-4.4900401028918671</v>
      </c>
      <c r="Q1965" s="68">
        <f t="shared" si="31"/>
        <v>1.1095697956502643E-2</v>
      </c>
    </row>
    <row r="1966" spans="1:17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0.33600210000000003</v>
      </c>
      <c r="F1966" s="5">
        <v>-0.19893920000000001</v>
      </c>
      <c r="G1966" s="5">
        <v>2.5737400000000001E-2</v>
      </c>
      <c r="H1966" s="5">
        <v>0.35601729999999998</v>
      </c>
      <c r="I1966" s="9">
        <v>0.25888329999999998</v>
      </c>
      <c r="J1966" s="15"/>
      <c r="K1966" s="15"/>
      <c r="L1966" s="15"/>
      <c r="M1966" s="15"/>
      <c r="P1966" s="48">
        <v>-2.7277654489687264</v>
      </c>
      <c r="Q1966" s="68">
        <f t="shared" si="31"/>
        <v>6.1354725268234489E-2</v>
      </c>
    </row>
    <row r="1967" spans="1:17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0.31569960000000002</v>
      </c>
      <c r="F1967" s="5">
        <v>-0.43457200000000001</v>
      </c>
      <c r="G1967" s="5">
        <v>5.4817200000000003E-2</v>
      </c>
      <c r="H1967" s="5">
        <v>1.2703059999999999</v>
      </c>
      <c r="I1967" s="9">
        <v>0.31350929999999999</v>
      </c>
      <c r="J1967" s="15"/>
      <c r="K1967" s="15"/>
      <c r="L1967" s="15"/>
      <c r="M1967" s="15"/>
      <c r="P1967" s="48">
        <v>-4.0493236110383597</v>
      </c>
      <c r="Q1967" s="68">
        <f t="shared" si="31"/>
        <v>1.7135421202589599E-2</v>
      </c>
    </row>
    <row r="1968" spans="1:17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0.43570680000000001</v>
      </c>
      <c r="F1968" s="5">
        <v>-0.27327669999999998</v>
      </c>
      <c r="G1968" s="5">
        <v>4.9431999999999997E-2</v>
      </c>
      <c r="H1968" s="5">
        <v>0.72260159999999996</v>
      </c>
      <c r="I1968" s="9">
        <v>0.33246140000000002</v>
      </c>
      <c r="J1968" s="15"/>
      <c r="K1968" s="15"/>
      <c r="L1968" s="15"/>
      <c r="M1968" s="15"/>
      <c r="P1968" s="48">
        <v>-3.3064816739301097</v>
      </c>
      <c r="Q1968" s="68">
        <f t="shared" si="31"/>
        <v>3.5349497874568342E-2</v>
      </c>
    </row>
    <row r="1969" spans="1:17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0.4320486</v>
      </c>
      <c r="F1969" s="5">
        <v>0.23156860000000001</v>
      </c>
      <c r="G1969" s="5">
        <v>7.5750799999999993E-2</v>
      </c>
      <c r="H1969" s="5">
        <v>6.7143449999999998</v>
      </c>
      <c r="I1969" s="9">
        <v>0.21677389999999999</v>
      </c>
      <c r="J1969" s="15"/>
      <c r="K1969" s="15"/>
      <c r="L1969" s="15"/>
      <c r="M1969" s="15"/>
      <c r="P1969" s="48">
        <v>-13.872663207656103</v>
      </c>
      <c r="Q1969" s="68">
        <f t="shared" si="31"/>
        <v>9.4444899639305354E-7</v>
      </c>
    </row>
    <row r="1970" spans="1:17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0.39268209999999998</v>
      </c>
      <c r="F1970" s="5">
        <v>0.26500259999999998</v>
      </c>
      <c r="G1970" s="5">
        <v>5.9284000000000003E-2</v>
      </c>
      <c r="H1970" s="5">
        <v>5.4434209999999998</v>
      </c>
      <c r="I1970" s="9">
        <v>0.17741180000000001</v>
      </c>
      <c r="J1970" s="15"/>
      <c r="K1970" s="15"/>
      <c r="L1970" s="15"/>
      <c r="M1970" s="15"/>
      <c r="P1970" s="48">
        <v>-11.804931816715863</v>
      </c>
      <c r="Q1970" s="68">
        <f t="shared" si="31"/>
        <v>7.467582161846553E-6</v>
      </c>
    </row>
    <row r="1971" spans="1:17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0.2439818</v>
      </c>
      <c r="F1971" s="5">
        <v>0.3193957</v>
      </c>
      <c r="G1971" s="5">
        <v>4.9595100000000003E-2</v>
      </c>
      <c r="H1971" s="5">
        <v>4.9316300000000002</v>
      </c>
      <c r="I1971" s="9">
        <v>0.18977869999999999</v>
      </c>
      <c r="J1971" s="15"/>
      <c r="K1971" s="15"/>
      <c r="L1971" s="15"/>
      <c r="M1971" s="15"/>
      <c r="P1971" s="48">
        <v>-11.044889697701509</v>
      </c>
      <c r="Q1971" s="68">
        <f t="shared" si="31"/>
        <v>1.5968290177539519E-5</v>
      </c>
    </row>
    <row r="1972" spans="1:17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0.1102253</v>
      </c>
      <c r="F1972" s="5">
        <v>0.22072140000000001</v>
      </c>
      <c r="G1972" s="5">
        <v>3.3451500000000002E-2</v>
      </c>
      <c r="H1972" s="5">
        <v>1.791858</v>
      </c>
      <c r="I1972" s="9">
        <v>0.1973906</v>
      </c>
      <c r="J1972" s="15"/>
      <c r="K1972" s="15"/>
      <c r="L1972" s="15"/>
      <c r="M1972" s="15"/>
      <c r="P1972" s="48">
        <v>-5.819479419365484</v>
      </c>
      <c r="Q1972" s="68">
        <f t="shared" si="31"/>
        <v>2.9603606686001722E-3</v>
      </c>
    </row>
    <row r="1973" spans="1:17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0.2809758</v>
      </c>
      <c r="F1973" s="5">
        <v>0.2053044</v>
      </c>
      <c r="G1973" s="5">
        <v>6.2707600000000002E-2</v>
      </c>
      <c r="H1973" s="5">
        <v>7.4470429999999999</v>
      </c>
      <c r="I1973" s="9">
        <v>0.20718529999999999</v>
      </c>
      <c r="J1973" s="15"/>
      <c r="K1973" s="15"/>
      <c r="L1973" s="15"/>
      <c r="M1973" s="15"/>
      <c r="P1973" s="48">
        <v>-14.966308506501695</v>
      </c>
      <c r="Q1973" s="68">
        <f t="shared" si="31"/>
        <v>3.1638411021106723E-7</v>
      </c>
    </row>
    <row r="1974" spans="1:17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0.38340679999999999</v>
      </c>
      <c r="F1974" s="5">
        <v>0.20092879999999999</v>
      </c>
      <c r="G1974" s="5">
        <v>4.21611E-2</v>
      </c>
      <c r="H1974" s="5">
        <v>3.1517400000000002</v>
      </c>
      <c r="I1974" s="9">
        <v>0.20910020000000001</v>
      </c>
      <c r="J1974" s="15"/>
      <c r="K1974" s="15"/>
      <c r="L1974" s="15"/>
      <c r="M1974" s="15"/>
      <c r="P1974" s="48">
        <v>-7.907003058117783</v>
      </c>
      <c r="Q1974" s="68">
        <f t="shared" si="31"/>
        <v>3.6802078270918576E-4</v>
      </c>
    </row>
    <row r="1975" spans="1:17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0.29120459999999998</v>
      </c>
      <c r="F1975" s="5">
        <v>-4.2808400000000003E-2</v>
      </c>
      <c r="G1975" s="5">
        <v>5.3921000000000004E-3</v>
      </c>
      <c r="H1975" s="5">
        <v>2.724815</v>
      </c>
      <c r="I1975" s="9">
        <v>0.1270445</v>
      </c>
      <c r="J1975" s="15"/>
      <c r="K1975" s="15"/>
      <c r="L1975" s="15"/>
      <c r="M1975" s="15"/>
      <c r="P1975" s="48">
        <v>-6.6672025668649564</v>
      </c>
      <c r="Q1975" s="68">
        <f t="shared" si="31"/>
        <v>1.2703361727345675E-3</v>
      </c>
    </row>
    <row r="1976" spans="1:17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0.33498410000000001</v>
      </c>
      <c r="F1976" s="5">
        <v>-0.1261591</v>
      </c>
      <c r="G1976" s="5">
        <v>1.9485100000000002E-2</v>
      </c>
      <c r="H1976" s="5">
        <v>1.1998040000000001</v>
      </c>
      <c r="I1976" s="9">
        <v>0.14697180000000001</v>
      </c>
      <c r="J1976" s="15"/>
      <c r="K1976" s="15"/>
      <c r="L1976" s="15"/>
      <c r="M1976" s="15"/>
      <c r="P1976" s="48">
        <v>-4.19800389671079</v>
      </c>
      <c r="Q1976" s="68">
        <f t="shared" si="31"/>
        <v>1.4803114652016275E-2</v>
      </c>
    </row>
    <row r="1977" spans="1:17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0.32889309999999999</v>
      </c>
      <c r="F1977" s="5">
        <v>-0.22716720000000001</v>
      </c>
      <c r="G1977" s="5">
        <v>2.5290199999999999E-2</v>
      </c>
      <c r="H1977" s="5">
        <v>2.4265669999999999</v>
      </c>
      <c r="I1977" s="9">
        <v>0.1573427</v>
      </c>
      <c r="J1977" s="15"/>
      <c r="K1977" s="15"/>
      <c r="L1977" s="15"/>
      <c r="M1977" s="15"/>
      <c r="P1977" s="48">
        <v>-6.0486268446190605</v>
      </c>
      <c r="Q1977" s="68">
        <f t="shared" si="31"/>
        <v>2.3555402706439154E-3</v>
      </c>
    </row>
    <row r="1978" spans="1:17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0.2057861</v>
      </c>
      <c r="F1978" s="5">
        <v>9.2916899999999997E-2</v>
      </c>
      <c r="G1978" s="5">
        <v>2.8566000000000001E-2</v>
      </c>
      <c r="H1978" s="5">
        <v>0.38764680000000001</v>
      </c>
      <c r="I1978" s="9">
        <v>0.2115571</v>
      </c>
      <c r="J1978" s="15"/>
      <c r="K1978" s="15"/>
      <c r="L1978" s="15"/>
      <c r="M1978" s="15"/>
      <c r="P1978" s="48">
        <v>-3.3084515243268653</v>
      </c>
      <c r="Q1978" s="68">
        <f t="shared" si="31"/>
        <v>3.5282387598800355E-2</v>
      </c>
    </row>
    <row r="1979" spans="1:17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0.21180270000000001</v>
      </c>
      <c r="F1979" s="5">
        <v>0.13252369999999999</v>
      </c>
      <c r="G1979" s="5">
        <v>5.6167300000000003E-2</v>
      </c>
      <c r="H1979" s="5">
        <v>0.37212689999999998</v>
      </c>
      <c r="I1979" s="9">
        <v>0.2235849</v>
      </c>
      <c r="J1979" s="15"/>
      <c r="K1979" s="15"/>
      <c r="L1979" s="15"/>
      <c r="M1979" s="15"/>
      <c r="P1979" s="48">
        <v>-3.5521454451260279</v>
      </c>
      <c r="Q1979" s="68">
        <f t="shared" si="31"/>
        <v>2.7864399116276375E-2</v>
      </c>
    </row>
    <row r="1980" spans="1:17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0.18628829999999999</v>
      </c>
      <c r="F1980" s="5">
        <v>0.14439650000000001</v>
      </c>
      <c r="G1980" s="5">
        <v>3.5108199999999999E-2</v>
      </c>
      <c r="H1980" s="5">
        <v>0.29710160000000002</v>
      </c>
      <c r="I1980" s="9">
        <v>0.24871209999999999</v>
      </c>
      <c r="J1980" s="15"/>
      <c r="K1980" s="15"/>
      <c r="L1980" s="15"/>
      <c r="M1980" s="15"/>
      <c r="P1980" s="48">
        <v>-3.2763974023178641</v>
      </c>
      <c r="Q1980" s="68">
        <f t="shared" si="31"/>
        <v>3.6389832894278308E-2</v>
      </c>
    </row>
    <row r="1981" spans="1:17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0.1761103</v>
      </c>
      <c r="F1981" s="5">
        <v>0.1307374</v>
      </c>
      <c r="G1981" s="5">
        <v>3.9431099999999997E-2</v>
      </c>
      <c r="H1981" s="5">
        <v>0.19292960000000001</v>
      </c>
      <c r="I1981" s="9">
        <v>0.21934010000000001</v>
      </c>
      <c r="J1981" s="15"/>
      <c r="K1981" s="15"/>
      <c r="L1981" s="15"/>
      <c r="M1981" s="15"/>
      <c r="P1981" s="48">
        <v>-3.147528512828158</v>
      </c>
      <c r="Q1981" s="68">
        <f t="shared" si="31"/>
        <v>4.1188772205074539E-2</v>
      </c>
    </row>
    <row r="1982" spans="1:17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0.132908</v>
      </c>
      <c r="F1982" s="5">
        <v>8.6620199999999994E-2</v>
      </c>
      <c r="G1982" s="5">
        <v>1.9685399999999999E-2</v>
      </c>
      <c r="H1982" s="5">
        <v>0.1168295</v>
      </c>
      <c r="I1982" s="9">
        <v>0.23223869999999999</v>
      </c>
      <c r="J1982" s="15"/>
      <c r="K1982" s="15"/>
      <c r="L1982" s="15"/>
      <c r="M1982" s="15"/>
      <c r="P1982" s="48">
        <v>-2.8140710477165749</v>
      </c>
      <c r="Q1982" s="68">
        <f t="shared" si="31"/>
        <v>5.6568522375293653E-2</v>
      </c>
    </row>
    <row r="1983" spans="1:17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-2.6386400000000001E-2</v>
      </c>
      <c r="F1983" s="5">
        <v>0.17445920000000001</v>
      </c>
      <c r="G1983" s="5">
        <v>6.2339699999999998E-2</v>
      </c>
      <c r="H1983" s="5">
        <v>2.2755390000000002</v>
      </c>
      <c r="I1983" s="9">
        <v>0.1217999</v>
      </c>
      <c r="J1983" s="15"/>
      <c r="K1983" s="15"/>
      <c r="L1983" s="15"/>
      <c r="M1983" s="15"/>
      <c r="P1983" s="48">
        <v>-6.8575377818108665</v>
      </c>
      <c r="Q1983" s="68">
        <f t="shared" si="31"/>
        <v>1.0503952793383745E-3</v>
      </c>
    </row>
    <row r="1984" spans="1:17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-6.1929199999999997E-2</v>
      </c>
      <c r="F1984" s="5">
        <v>0.1816941</v>
      </c>
      <c r="G1984" s="5">
        <v>5.9167200000000003E-2</v>
      </c>
      <c r="H1984" s="5">
        <v>1.7982229999999999</v>
      </c>
      <c r="I1984" s="9">
        <v>0.1143768</v>
      </c>
      <c r="J1984" s="15"/>
      <c r="K1984" s="15"/>
      <c r="L1984" s="15"/>
      <c r="M1984" s="15"/>
      <c r="P1984" s="48">
        <v>-6.1013629789179653</v>
      </c>
      <c r="Q1984" s="68">
        <f t="shared" si="31"/>
        <v>2.2348072704472728E-3</v>
      </c>
    </row>
    <row r="1985" spans="1:17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-3.5608300000000002E-2</v>
      </c>
      <c r="F1985" s="5">
        <v>0.2136856</v>
      </c>
      <c r="G1985" s="5">
        <v>5.1791999999999998E-2</v>
      </c>
      <c r="H1985" s="5">
        <v>1.430274</v>
      </c>
      <c r="I1985" s="9">
        <v>0.107511</v>
      </c>
      <c r="J1985" s="15"/>
      <c r="K1985" s="15"/>
      <c r="L1985" s="15"/>
      <c r="M1985" s="15"/>
      <c r="P1985" s="48">
        <v>-5.4958720626867503</v>
      </c>
      <c r="Q1985" s="68">
        <f t="shared" si="31"/>
        <v>4.0869049071852103E-3</v>
      </c>
    </row>
    <row r="1986" spans="1:17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0.27807660000000001</v>
      </c>
      <c r="F1986" s="5">
        <v>0.17960470000000001</v>
      </c>
      <c r="G1986" s="5">
        <v>6.4337400000000003E-2</v>
      </c>
      <c r="H1986" s="5">
        <v>1.7943770000000001</v>
      </c>
      <c r="I1986" s="9">
        <v>0.23718230000000001</v>
      </c>
      <c r="J1986" s="15"/>
      <c r="K1986" s="15"/>
      <c r="L1986" s="15"/>
      <c r="M1986" s="15"/>
      <c r="P1986" s="48">
        <v>-5.9165503150762779</v>
      </c>
      <c r="Q1986" s="68">
        <f t="shared" si="31"/>
        <v>2.6872385587057446E-3</v>
      </c>
    </row>
    <row r="1987" spans="1:17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0.255326</v>
      </c>
      <c r="F1987" s="5">
        <v>0.24164040000000001</v>
      </c>
      <c r="G1987" s="5">
        <v>8.7433399999999994E-2</v>
      </c>
      <c r="H1987" s="5">
        <v>2.044435</v>
      </c>
      <c r="I1987" s="9">
        <v>0.27444000000000002</v>
      </c>
      <c r="J1987" s="15"/>
      <c r="K1987" s="15"/>
      <c r="L1987" s="15"/>
      <c r="M1987" s="15"/>
      <c r="P1987" s="48">
        <v>-6.5763262885896561</v>
      </c>
      <c r="Q1987" s="68">
        <f t="shared" ref="Q1987:Q2050" si="32">logistic(P1987)</f>
        <v>1.3910195986140449E-3</v>
      </c>
    </row>
    <row r="1988" spans="1:17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0.30180210000000002</v>
      </c>
      <c r="F1988" s="5">
        <v>0.28583350000000002</v>
      </c>
      <c r="G1988" s="5">
        <v>7.2386699999999998E-2</v>
      </c>
      <c r="H1988" s="5">
        <v>3.3215699999999999</v>
      </c>
      <c r="I1988" s="9">
        <v>0.28412690000000002</v>
      </c>
      <c r="J1988" s="15"/>
      <c r="K1988" s="15"/>
      <c r="L1988" s="15"/>
      <c r="M1988" s="15"/>
      <c r="P1988" s="48">
        <v>-8.530193072798971</v>
      </c>
      <c r="Q1988" s="68">
        <f t="shared" si="32"/>
        <v>1.9737788470076289E-4</v>
      </c>
    </row>
    <row r="1989" spans="1:17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0.19434999999999999</v>
      </c>
      <c r="F1989" s="5">
        <v>0.25318499999999999</v>
      </c>
      <c r="G1989" s="5">
        <v>7.4345499999999995E-2</v>
      </c>
      <c r="H1989" s="5">
        <v>1.8449469999999999</v>
      </c>
      <c r="I1989" s="9">
        <v>0.24461859999999999</v>
      </c>
      <c r="J1989" s="15"/>
      <c r="K1989" s="15"/>
      <c r="L1989" s="15"/>
      <c r="M1989" s="15"/>
      <c r="P1989" s="48">
        <v>-6.2142684764893517</v>
      </c>
      <c r="Q1989" s="68">
        <f t="shared" si="32"/>
        <v>1.9966846334887002E-3</v>
      </c>
    </row>
    <row r="1990" spans="1:17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0.21958910000000001</v>
      </c>
      <c r="F1990" s="5">
        <v>0.31340380000000001</v>
      </c>
      <c r="G1990" s="5">
        <v>6.8873299999999998E-2</v>
      </c>
      <c r="H1990" s="5">
        <v>1.2296229999999999</v>
      </c>
      <c r="I1990" s="9">
        <v>0.23305339999999999</v>
      </c>
      <c r="J1990" s="15"/>
      <c r="K1990" s="15"/>
      <c r="L1990" s="15"/>
      <c r="M1990" s="15"/>
      <c r="P1990" s="48">
        <v>-5.2741888908878201</v>
      </c>
      <c r="Q1990" s="68">
        <f t="shared" si="32"/>
        <v>5.0960073055855704E-3</v>
      </c>
    </row>
    <row r="1991" spans="1:17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0.1213345</v>
      </c>
      <c r="F1991" s="5">
        <v>0.29729800000000001</v>
      </c>
      <c r="G1991" s="5">
        <v>4.8638599999999997E-2</v>
      </c>
      <c r="H1991" s="5">
        <v>0.81505680000000003</v>
      </c>
      <c r="I1991" s="9">
        <v>0.20467869999999999</v>
      </c>
      <c r="J1991" s="15"/>
      <c r="K1991" s="15"/>
      <c r="L1991" s="15"/>
      <c r="M1991" s="15"/>
      <c r="P1991" s="48">
        <v>-4.4865639600179712</v>
      </c>
      <c r="Q1991" s="68">
        <f t="shared" si="32"/>
        <v>1.1133905118892819E-2</v>
      </c>
    </row>
    <row r="1992" spans="1:17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0.10467269999999999</v>
      </c>
      <c r="F1992" s="5">
        <v>0.3189398</v>
      </c>
      <c r="G1992" s="5">
        <v>5.2453899999999998E-2</v>
      </c>
      <c r="H1992" s="5">
        <v>1.2257579999999999</v>
      </c>
      <c r="I1992" s="9">
        <v>0.22579879999999999</v>
      </c>
      <c r="J1992" s="15"/>
      <c r="K1992" s="15"/>
      <c r="L1992" s="15"/>
      <c r="M1992" s="15"/>
      <c r="P1992" s="48">
        <v>-5.1968561960609607</v>
      </c>
      <c r="Q1992" s="68">
        <f t="shared" si="32"/>
        <v>5.5034788153685227E-3</v>
      </c>
    </row>
    <row r="1993" spans="1:17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0.16236890000000001</v>
      </c>
      <c r="F1993" s="5">
        <v>0.34739320000000001</v>
      </c>
      <c r="G1993" s="5">
        <v>4.0866600000000003E-2</v>
      </c>
      <c r="H1993" s="5">
        <v>1.1051960000000001</v>
      </c>
      <c r="I1993" s="9">
        <v>0.23651059999999999</v>
      </c>
      <c r="J1993" s="15"/>
      <c r="K1993" s="15"/>
      <c r="L1993" s="15"/>
      <c r="M1993" s="15"/>
      <c r="P1993" s="48">
        <v>-4.9228666950150473</v>
      </c>
      <c r="Q1993" s="68">
        <f t="shared" si="32"/>
        <v>7.2256464647322176E-3</v>
      </c>
    </row>
    <row r="1994" spans="1:17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0.25781229999999999</v>
      </c>
      <c r="F1994" s="5">
        <v>0.40604129999999999</v>
      </c>
      <c r="G1994" s="5">
        <v>4.5664400000000001E-2</v>
      </c>
      <c r="H1994" s="5">
        <v>1.359777</v>
      </c>
      <c r="I1994" s="9">
        <v>0.23124829999999999</v>
      </c>
      <c r="J1994" s="15"/>
      <c r="K1994" s="15"/>
      <c r="L1994" s="15"/>
      <c r="M1994" s="15"/>
      <c r="P1994" s="48">
        <v>-5.4159280682142343</v>
      </c>
      <c r="Q1994" s="68">
        <f t="shared" si="32"/>
        <v>4.4255379916115015E-3</v>
      </c>
    </row>
    <row r="1995" spans="1:17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0.1895347</v>
      </c>
      <c r="F1995" s="5">
        <v>0.44635580000000002</v>
      </c>
      <c r="G1995" s="5">
        <v>6.2553899999999996E-2</v>
      </c>
      <c r="H1995" s="5">
        <v>1.6032249999999999</v>
      </c>
      <c r="I1995" s="9">
        <v>0.22835320000000001</v>
      </c>
      <c r="J1995" s="15"/>
      <c r="K1995" s="15"/>
      <c r="L1995" s="15"/>
      <c r="M1995" s="15"/>
      <c r="P1995" s="48">
        <v>-6.0276909753302039</v>
      </c>
      <c r="Q1995" s="68">
        <f t="shared" si="32"/>
        <v>2.4052555382883256E-3</v>
      </c>
    </row>
    <row r="1996" spans="1:17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7.6336200000000007E-2</v>
      </c>
      <c r="F1996" s="5">
        <v>-1.8420000000000001E-4</v>
      </c>
      <c r="G1996" s="5">
        <v>5.1569900000000002E-2</v>
      </c>
      <c r="H1996" s="5">
        <v>0.99343139999999996</v>
      </c>
      <c r="I1996" s="9">
        <v>0.16522619999999999</v>
      </c>
      <c r="J1996" s="15"/>
      <c r="K1996" s="15"/>
      <c r="L1996" s="15"/>
      <c r="M1996" s="15"/>
      <c r="P1996" s="48">
        <v>-4.4048186701774092</v>
      </c>
      <c r="Q1996" s="68">
        <f t="shared" si="32"/>
        <v>1.2070836397087196E-2</v>
      </c>
    </row>
    <row r="1997" spans="1:17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8.4791000000000005E-2</v>
      </c>
      <c r="F1997" s="5">
        <v>4.1829900000000003E-2</v>
      </c>
      <c r="G1997" s="5">
        <v>4.6330499999999997E-2</v>
      </c>
      <c r="H1997" s="5">
        <v>1.0923069999999999</v>
      </c>
      <c r="I1997" s="9">
        <v>0.1150813</v>
      </c>
      <c r="J1997" s="15"/>
      <c r="K1997" s="15"/>
      <c r="L1997" s="15"/>
      <c r="M1997" s="15"/>
      <c r="P1997" s="48">
        <v>-4.6091374733432424</v>
      </c>
      <c r="Q1997" s="68">
        <f t="shared" si="32"/>
        <v>9.8621744604248194E-3</v>
      </c>
    </row>
    <row r="1998" spans="1:17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0.1080922</v>
      </c>
      <c r="F1998" s="5">
        <v>0.12288689999999999</v>
      </c>
      <c r="G1998" s="5">
        <v>3.2101900000000003E-2</v>
      </c>
      <c r="H1998" s="5">
        <v>1.483468</v>
      </c>
      <c r="I1998" s="9">
        <v>0.14982039999999999</v>
      </c>
      <c r="J1998" s="15"/>
      <c r="K1998" s="15"/>
      <c r="L1998" s="15"/>
      <c r="M1998" s="15"/>
      <c r="P1998" s="48">
        <v>-5.205347032183079</v>
      </c>
      <c r="Q1998" s="68">
        <f t="shared" si="32"/>
        <v>5.4572014338166728E-3</v>
      </c>
    </row>
    <row r="1999" spans="1:17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9.9078100000000002E-2</v>
      </c>
      <c r="F1999" s="5">
        <v>2.9340100000000001E-2</v>
      </c>
      <c r="G1999" s="5">
        <v>3.2792799999999997E-2</v>
      </c>
      <c r="H1999" s="5">
        <v>0.45345360000000001</v>
      </c>
      <c r="I1999" s="9">
        <v>0.29726829999999999</v>
      </c>
      <c r="J1999" s="15"/>
      <c r="K1999" s="15"/>
      <c r="L1999" s="15"/>
      <c r="M1999" s="15"/>
      <c r="P1999" s="48">
        <v>-3.3457911169251644</v>
      </c>
      <c r="Q1999" s="68">
        <f t="shared" si="32"/>
        <v>3.4033260141455836E-2</v>
      </c>
    </row>
    <row r="2000" spans="1:17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0.51728099999999999</v>
      </c>
      <c r="F2000" s="5">
        <v>0.28170200000000001</v>
      </c>
      <c r="G2000" s="5">
        <v>7.6041899999999996E-2</v>
      </c>
      <c r="H2000" s="5">
        <v>6.0861650000000003</v>
      </c>
      <c r="I2000" s="9">
        <v>0.407281</v>
      </c>
      <c r="J2000" s="15"/>
      <c r="K2000" s="15"/>
      <c r="L2000" s="15"/>
      <c r="M2000" s="15"/>
      <c r="P2000" s="48">
        <v>-12.793443147265805</v>
      </c>
      <c r="Q2000" s="68">
        <f t="shared" si="32"/>
        <v>2.7789263046982231E-6</v>
      </c>
    </row>
    <row r="2001" spans="1:17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0.32269439999999999</v>
      </c>
      <c r="F2001" s="5">
        <v>0.52847370000000005</v>
      </c>
      <c r="G2001" s="5">
        <v>8.1988400000000003E-2</v>
      </c>
      <c r="H2001" s="5">
        <v>4.2159209999999998</v>
      </c>
      <c r="I2001" s="9">
        <v>0.43526969999999998</v>
      </c>
      <c r="J2001" s="15"/>
      <c r="K2001" s="15"/>
      <c r="L2001" s="15"/>
      <c r="M2001" s="15"/>
      <c r="P2001" s="48">
        <v>-10.282707438204763</v>
      </c>
      <c r="Q2001" s="68">
        <f t="shared" si="32"/>
        <v>3.4218584420617081E-5</v>
      </c>
    </row>
    <row r="2002" spans="1:17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0.2894736</v>
      </c>
      <c r="F2002" s="5">
        <v>0.44218580000000002</v>
      </c>
      <c r="G2002" s="5">
        <v>6.55641E-2</v>
      </c>
      <c r="H2002" s="5">
        <v>4.1749970000000003</v>
      </c>
      <c r="I2002" s="9">
        <v>0.40540490000000001</v>
      </c>
      <c r="J2002" s="15"/>
      <c r="K2002" s="15"/>
      <c r="L2002" s="15"/>
      <c r="M2002" s="15"/>
      <c r="P2002" s="48">
        <v>-9.992922369014531</v>
      </c>
      <c r="Q2002" s="68">
        <f t="shared" si="32"/>
        <v>4.5720303064019243E-5</v>
      </c>
    </row>
    <row r="2003" spans="1:17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0.30054920000000002</v>
      </c>
      <c r="F2003" s="5">
        <v>0.45071309999999998</v>
      </c>
      <c r="G2003" s="5">
        <v>8.15583E-2</v>
      </c>
      <c r="H2003" s="5">
        <v>4.3744240000000003</v>
      </c>
      <c r="I2003" s="9">
        <v>0.39367069999999998</v>
      </c>
      <c r="J2003" s="15"/>
      <c r="K2003" s="15"/>
      <c r="L2003" s="15"/>
      <c r="M2003" s="15"/>
      <c r="P2003" s="48">
        <v>-10.453747094232369</v>
      </c>
      <c r="Q2003" s="68">
        <f t="shared" si="32"/>
        <v>2.8839172642064588E-5</v>
      </c>
    </row>
    <row r="2004" spans="1:17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0.31549290000000002</v>
      </c>
      <c r="F2004" s="5">
        <v>0.44869439999999999</v>
      </c>
      <c r="G2004" s="5">
        <v>5.2333299999999999E-2</v>
      </c>
      <c r="H2004" s="5">
        <v>3.9646349999999999</v>
      </c>
      <c r="I2004" s="9">
        <v>0.35887380000000002</v>
      </c>
      <c r="J2004" s="15"/>
      <c r="K2004" s="15"/>
      <c r="L2004" s="15"/>
      <c r="M2004" s="15"/>
      <c r="P2004" s="48">
        <v>-9.5793752148251752</v>
      </c>
      <c r="Q2004" s="68">
        <f t="shared" si="32"/>
        <v>6.9135351936527875E-5</v>
      </c>
    </row>
    <row r="2005" spans="1:17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0.30961610000000001</v>
      </c>
      <c r="F2005" s="5">
        <v>0.45042480000000001</v>
      </c>
      <c r="G2005" s="5">
        <v>6.9228899999999996E-2</v>
      </c>
      <c r="H2005" s="5">
        <v>3.1789610000000001</v>
      </c>
      <c r="I2005" s="9">
        <v>0.34028330000000001</v>
      </c>
      <c r="J2005" s="15"/>
      <c r="K2005" s="15"/>
      <c r="L2005" s="15"/>
      <c r="M2005" s="15"/>
      <c r="P2005" s="48">
        <v>-8.4789531845692601</v>
      </c>
      <c r="Q2005" s="68">
        <f t="shared" si="32"/>
        <v>2.0775294282722286E-4</v>
      </c>
    </row>
    <row r="2006" spans="1:17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0.29345389999999999</v>
      </c>
      <c r="F2006" s="5">
        <v>0.4493221</v>
      </c>
      <c r="G2006" s="5">
        <v>5.3972800000000001E-2</v>
      </c>
      <c r="H2006" s="5">
        <v>2.3728720000000001</v>
      </c>
      <c r="I2006" s="9">
        <v>0.32455580000000001</v>
      </c>
      <c r="J2006" s="15"/>
      <c r="K2006" s="15"/>
      <c r="L2006" s="15"/>
      <c r="M2006" s="15"/>
      <c r="P2006" s="48">
        <v>-7.0871833939229578</v>
      </c>
      <c r="Q2006" s="68">
        <f t="shared" si="32"/>
        <v>8.3505013507772445E-4</v>
      </c>
    </row>
    <row r="2007" spans="1:17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0.30535129999999999</v>
      </c>
      <c r="F2007" s="5">
        <v>0.46999930000000001</v>
      </c>
      <c r="G2007" s="5">
        <v>4.2928000000000001E-2</v>
      </c>
      <c r="H2007" s="5">
        <v>2.947168</v>
      </c>
      <c r="I2007" s="9">
        <v>0.31120130000000001</v>
      </c>
      <c r="J2007" s="15"/>
      <c r="K2007" s="15"/>
      <c r="L2007" s="15"/>
      <c r="M2007" s="15"/>
      <c r="P2007" s="48">
        <v>-7.9474394620667379</v>
      </c>
      <c r="Q2007" s="68">
        <f t="shared" si="32"/>
        <v>3.5344136159099751E-4</v>
      </c>
    </row>
    <row r="2008" spans="1:17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0.28892849999999998</v>
      </c>
      <c r="F2008" s="5">
        <v>0.49229260000000002</v>
      </c>
      <c r="G2008" s="5">
        <v>4.6553400000000002E-2</v>
      </c>
      <c r="H2008" s="5">
        <v>2.8956789999999999</v>
      </c>
      <c r="I2008" s="9">
        <v>0.31408979999999997</v>
      </c>
      <c r="J2008" s="15"/>
      <c r="K2008" s="15"/>
      <c r="L2008" s="15"/>
      <c r="M2008" s="15"/>
      <c r="P2008" s="48">
        <v>-7.931817246191291</v>
      </c>
      <c r="Q2008" s="68">
        <f t="shared" si="32"/>
        <v>3.5900425581636967E-4</v>
      </c>
    </row>
    <row r="2009" spans="1:17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0.32741920000000002</v>
      </c>
      <c r="F2009" s="5">
        <v>0.50301569999999995</v>
      </c>
      <c r="G2009" s="5">
        <v>4.3873099999999998E-2</v>
      </c>
      <c r="H2009" s="5">
        <v>2.3724820000000002</v>
      </c>
      <c r="I2009" s="9">
        <v>0.31429299999999999</v>
      </c>
      <c r="J2009" s="15"/>
      <c r="K2009" s="15"/>
      <c r="L2009" s="15"/>
      <c r="M2009" s="15"/>
      <c r="P2009" s="48">
        <v>-7.0761305721409222</v>
      </c>
      <c r="Q2009" s="68">
        <f t="shared" si="32"/>
        <v>8.4432315469759275E-4</v>
      </c>
    </row>
    <row r="2010" spans="1:17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0.28730280000000002</v>
      </c>
      <c r="F2010" s="5">
        <v>0.52298029999999995</v>
      </c>
      <c r="G2010" s="5">
        <v>3.9715500000000001E-2</v>
      </c>
      <c r="H2010" s="5">
        <v>2.919915</v>
      </c>
      <c r="I2010" s="9">
        <v>0.35102749999999999</v>
      </c>
      <c r="J2010" s="15"/>
      <c r="K2010" s="15"/>
      <c r="L2010" s="15"/>
      <c r="M2010" s="15"/>
      <c r="P2010" s="48">
        <v>-7.9381459472182909</v>
      </c>
      <c r="Q2010" s="68">
        <f t="shared" si="32"/>
        <v>3.5674020753760898E-4</v>
      </c>
    </row>
    <row r="2011" spans="1:17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0.20335039999999999</v>
      </c>
      <c r="F2011" s="5">
        <v>0.36528729999999998</v>
      </c>
      <c r="G2011" s="5">
        <v>3.1716599999999998E-2</v>
      </c>
      <c r="H2011" s="5">
        <v>1.443578</v>
      </c>
      <c r="I2011" s="9">
        <v>0.115741</v>
      </c>
      <c r="J2011" s="15"/>
      <c r="K2011" s="15"/>
      <c r="L2011" s="15"/>
      <c r="M2011" s="15"/>
      <c r="P2011" s="48">
        <v>-5.4727974777193236</v>
      </c>
      <c r="Q2011" s="68">
        <f t="shared" si="32"/>
        <v>4.1819060131961135E-3</v>
      </c>
    </row>
    <row r="2012" spans="1:17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0.32971830000000002</v>
      </c>
      <c r="F2012" s="5">
        <v>0.3526977</v>
      </c>
      <c r="G2012" s="5">
        <v>4.0216799999999997E-2</v>
      </c>
      <c r="H2012" s="5">
        <v>1.9938910000000001</v>
      </c>
      <c r="I2012" s="9">
        <v>0.14877570000000001</v>
      </c>
      <c r="J2012" s="15"/>
      <c r="K2012" s="15"/>
      <c r="L2012" s="15"/>
      <c r="M2012" s="15"/>
      <c r="P2012" s="48">
        <v>-6.3266207162120036</v>
      </c>
      <c r="Q2012" s="68">
        <f t="shared" si="32"/>
        <v>1.7848744801289629E-3</v>
      </c>
    </row>
    <row r="2013" spans="1:17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0.23777119999999999</v>
      </c>
      <c r="F2013" s="5">
        <v>0.24707129999999999</v>
      </c>
      <c r="G2013" s="5">
        <v>4.7146500000000001E-2</v>
      </c>
      <c r="H2013" s="5">
        <v>1.0258499999999999</v>
      </c>
      <c r="I2013" s="9">
        <v>0.39296700000000001</v>
      </c>
      <c r="J2013" s="15"/>
      <c r="K2013" s="15"/>
      <c r="L2013" s="15"/>
      <c r="M2013" s="15"/>
      <c r="P2013" s="48">
        <v>-4.5725785386197835</v>
      </c>
      <c r="Q2013" s="68">
        <f t="shared" si="32"/>
        <v>1.0225641697125263E-2</v>
      </c>
    </row>
    <row r="2014" spans="1:17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0.21600610000000001</v>
      </c>
      <c r="F2014" s="5">
        <v>0.24251809999999999</v>
      </c>
      <c r="G2014" s="5">
        <v>7.59412E-2</v>
      </c>
      <c r="H2014" s="5">
        <v>1.231519</v>
      </c>
      <c r="I2014" s="9">
        <v>0.42486269999999998</v>
      </c>
      <c r="J2014" s="15"/>
      <c r="K2014" s="15"/>
      <c r="L2014" s="15"/>
      <c r="M2014" s="15"/>
      <c r="P2014" s="48">
        <v>-5.1132936024680689</v>
      </c>
      <c r="Q2014" s="68">
        <f t="shared" si="32"/>
        <v>5.980256539519284E-3</v>
      </c>
    </row>
    <row r="2015" spans="1:17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0.23422029999999999</v>
      </c>
      <c r="F2015" s="5">
        <v>0.26825120000000002</v>
      </c>
      <c r="G2015" s="5">
        <v>6.2217799999999997E-2</v>
      </c>
      <c r="H2015" s="5">
        <v>1.6124719999999999</v>
      </c>
      <c r="I2015" s="9">
        <v>0.42787649999999999</v>
      </c>
      <c r="J2015" s="15"/>
      <c r="K2015" s="15"/>
      <c r="L2015" s="15"/>
      <c r="M2015" s="15"/>
      <c r="P2015" s="48">
        <v>-5.6386036324009181</v>
      </c>
      <c r="Q2015" s="68">
        <f t="shared" si="32"/>
        <v>3.5452196824129942E-3</v>
      </c>
    </row>
    <row r="2016" spans="1:17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0.206011</v>
      </c>
      <c r="F2016" s="5">
        <v>0.28124070000000001</v>
      </c>
      <c r="G2016" s="5">
        <v>4.4232E-2</v>
      </c>
      <c r="H2016" s="5">
        <v>0.96378019999999998</v>
      </c>
      <c r="I2016" s="9">
        <v>0.38403700000000002</v>
      </c>
      <c r="J2016" s="15"/>
      <c r="K2016" s="15"/>
      <c r="L2016" s="15"/>
      <c r="M2016" s="15"/>
      <c r="P2016" s="48">
        <v>-4.5187299117882569</v>
      </c>
      <c r="Q2016" s="68">
        <f t="shared" si="32"/>
        <v>1.0785272136678233E-2</v>
      </c>
    </row>
    <row r="2017" spans="1:17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-2.69737E-2</v>
      </c>
      <c r="F2017" s="5">
        <v>0.48246840000000002</v>
      </c>
      <c r="G2017" s="5">
        <v>6.1396199999999998E-2</v>
      </c>
      <c r="H2017" s="5">
        <v>3.480111</v>
      </c>
      <c r="I2017" s="9">
        <v>0.14409640000000001</v>
      </c>
      <c r="J2017" s="15"/>
      <c r="K2017" s="15"/>
      <c r="L2017" s="15"/>
      <c r="M2017" s="15"/>
      <c r="P2017" s="48">
        <v>-9.2038640436080783</v>
      </c>
      <c r="Q2017" s="68">
        <f t="shared" si="32"/>
        <v>1.0063960516332426E-4</v>
      </c>
    </row>
    <row r="2018" spans="1:17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3.9148000000000004E-3</v>
      </c>
      <c r="F2018" s="5">
        <v>0.51457319999999995</v>
      </c>
      <c r="G2018" s="5">
        <v>6.2315299999999997E-2</v>
      </c>
      <c r="H2018" s="5">
        <v>4.9634859999999996</v>
      </c>
      <c r="I2018" s="9">
        <v>0.18112410000000001</v>
      </c>
      <c r="J2018" s="15"/>
      <c r="K2018" s="15"/>
      <c r="L2018" s="15"/>
      <c r="M2018" s="15"/>
      <c r="P2018" s="48">
        <v>-11.586043415844959</v>
      </c>
      <c r="Q2018" s="68">
        <f t="shared" si="32"/>
        <v>9.2948254980257433E-6</v>
      </c>
    </row>
    <row r="2019" spans="1:17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0.1229596</v>
      </c>
      <c r="F2019" s="5">
        <v>0.35759340000000001</v>
      </c>
      <c r="G2019" s="5">
        <v>7.6287900000000006E-2</v>
      </c>
      <c r="H2019" s="5">
        <v>9.7819760000000002</v>
      </c>
      <c r="I2019" s="9">
        <v>0.21062320000000001</v>
      </c>
      <c r="J2019" s="15"/>
      <c r="K2019" s="15"/>
      <c r="L2019" s="15"/>
      <c r="M2019" s="15"/>
      <c r="P2019" s="48">
        <v>-19.08064905005098</v>
      </c>
      <c r="Q2019" s="68">
        <f t="shared" si="32"/>
        <v>5.1686771311499562E-9</v>
      </c>
    </row>
    <row r="2020" spans="1:17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8.5409499999999999E-2</v>
      </c>
      <c r="F2020" s="5">
        <v>0.3466341</v>
      </c>
      <c r="G2020" s="5">
        <v>8.6288699999999996E-2</v>
      </c>
      <c r="H2020" s="5">
        <v>12.004960000000001</v>
      </c>
      <c r="I2020" s="9">
        <v>0.23792079999999999</v>
      </c>
      <c r="J2020" s="15"/>
      <c r="K2020" s="15"/>
      <c r="L2020" s="15"/>
      <c r="M2020" s="15"/>
      <c r="P2020" s="48">
        <v>-22.685882272259111</v>
      </c>
      <c r="Q2020" s="68">
        <f t="shared" si="32"/>
        <v>1.4049035567412046E-10</v>
      </c>
    </row>
    <row r="2021" spans="1:17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0.27969709999999998</v>
      </c>
      <c r="F2021" s="5">
        <v>0.3806794</v>
      </c>
      <c r="G2021" s="5">
        <v>0.10028280000000001</v>
      </c>
      <c r="H2021" s="5">
        <v>9.3054609999999993</v>
      </c>
      <c r="I2021" s="9">
        <v>0.2342813</v>
      </c>
      <c r="J2021" s="15"/>
      <c r="K2021" s="15"/>
      <c r="L2021" s="15"/>
      <c r="M2021" s="15"/>
      <c r="P2021" s="48">
        <v>-18.467170159813787</v>
      </c>
      <c r="Q2021" s="68">
        <f t="shared" si="32"/>
        <v>9.5457465475490136E-9</v>
      </c>
    </row>
    <row r="2022" spans="1:17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0.2358189</v>
      </c>
      <c r="F2022" s="5">
        <v>0.41808830000000002</v>
      </c>
      <c r="G2022" s="5">
        <v>8.3437200000000003E-2</v>
      </c>
      <c r="H2022" s="5">
        <v>12.19356</v>
      </c>
      <c r="I2022" s="9">
        <v>0.2356587</v>
      </c>
      <c r="J2022" s="15"/>
      <c r="K2022" s="15"/>
      <c r="L2022" s="15"/>
      <c r="M2022" s="15"/>
      <c r="P2022" s="48">
        <v>-23.006593128586516</v>
      </c>
      <c r="Q2022" s="68">
        <f t="shared" si="32"/>
        <v>1.0194444287935069E-10</v>
      </c>
    </row>
    <row r="2023" spans="1:17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0.14751549999999999</v>
      </c>
      <c r="F2023" s="5">
        <v>0.43441999999999997</v>
      </c>
      <c r="G2023" s="5">
        <v>7.1918700000000002E-2</v>
      </c>
      <c r="H2023" s="5">
        <v>9.4963390000000008</v>
      </c>
      <c r="I2023" s="9">
        <v>0.20693710000000001</v>
      </c>
      <c r="J2023" s="15"/>
      <c r="K2023" s="15"/>
      <c r="L2023" s="15"/>
      <c r="M2023" s="15"/>
      <c r="P2023" s="48">
        <v>-18.694327088855417</v>
      </c>
      <c r="Q2023" s="68">
        <f t="shared" si="32"/>
        <v>7.6060101234323744E-9</v>
      </c>
    </row>
    <row r="2024" spans="1:17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0.1706695</v>
      </c>
      <c r="F2024" s="5">
        <v>0.43547269999999999</v>
      </c>
      <c r="G2024" s="5">
        <v>8.0781599999999995E-2</v>
      </c>
      <c r="H2024" s="5">
        <v>6.6452989999999996</v>
      </c>
      <c r="I2024" s="9">
        <v>0.1820417</v>
      </c>
      <c r="J2024" s="15"/>
      <c r="K2024" s="15"/>
      <c r="L2024" s="15"/>
      <c r="M2024" s="15"/>
      <c r="P2024" s="48">
        <v>-14.229193673102202</v>
      </c>
      <c r="Q2024" s="68">
        <f t="shared" si="32"/>
        <v>6.6121000845326629E-7</v>
      </c>
    </row>
    <row r="2025" spans="1:17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0.1813041</v>
      </c>
      <c r="F2025" s="5">
        <v>0.46034999999999998</v>
      </c>
      <c r="G2025" s="5">
        <v>7.0955299999999999E-2</v>
      </c>
      <c r="H2025" s="5">
        <v>6.659262</v>
      </c>
      <c r="I2025" s="9">
        <v>0.18748860000000001</v>
      </c>
      <c r="J2025" s="15"/>
      <c r="K2025" s="15"/>
      <c r="L2025" s="15"/>
      <c r="M2025" s="15"/>
      <c r="P2025" s="48">
        <v>-14.201233540783019</v>
      </c>
      <c r="Q2025" s="68">
        <f t="shared" si="32"/>
        <v>6.7995839753620904E-7</v>
      </c>
    </row>
    <row r="2026" spans="1:17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0.24164550000000001</v>
      </c>
      <c r="F2026" s="5">
        <v>0.4229425</v>
      </c>
      <c r="G2026" s="5">
        <v>6.0721299999999999E-2</v>
      </c>
      <c r="H2026" s="5">
        <v>4.6363219999999998</v>
      </c>
      <c r="I2026" s="9">
        <v>0.17786460000000001</v>
      </c>
      <c r="J2026" s="15"/>
      <c r="K2026" s="15"/>
      <c r="L2026" s="15"/>
      <c r="M2026" s="15"/>
      <c r="P2026" s="48">
        <v>-10.822199519222227</v>
      </c>
      <c r="Q2026" s="68">
        <f t="shared" si="32"/>
        <v>1.9951235820503356E-5</v>
      </c>
    </row>
    <row r="2027" spans="1:17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0.13114799999999999</v>
      </c>
      <c r="F2027" s="5">
        <v>0.19071940000000001</v>
      </c>
      <c r="G2027" s="5">
        <v>7.0125699999999999E-2</v>
      </c>
      <c r="H2027" s="5">
        <v>1.2054860000000001</v>
      </c>
      <c r="I2027" s="9">
        <v>0.33559159999999999</v>
      </c>
      <c r="J2027" s="15"/>
      <c r="K2027" s="15"/>
      <c r="L2027" s="15"/>
      <c r="M2027" s="15"/>
      <c r="P2027" s="48">
        <v>-5.0404608624083611</v>
      </c>
      <c r="Q2027" s="68">
        <f t="shared" si="32"/>
        <v>6.4291638865748412E-3</v>
      </c>
    </row>
    <row r="2028" spans="1:17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0.13635120000000001</v>
      </c>
      <c r="F2028" s="5">
        <v>0.2347902</v>
      </c>
      <c r="G2028" s="5">
        <v>8.7735599999999997E-2</v>
      </c>
      <c r="H2028" s="5">
        <v>1.2459009999999999</v>
      </c>
      <c r="I2028" s="9">
        <v>0.32863249999999999</v>
      </c>
      <c r="J2028" s="15"/>
      <c r="K2028" s="15"/>
      <c r="L2028" s="15"/>
      <c r="M2028" s="15"/>
      <c r="P2028" s="48">
        <v>-5.311964847818424</v>
      </c>
      <c r="Q2028" s="68">
        <f t="shared" si="32"/>
        <v>4.9080186591594147E-3</v>
      </c>
    </row>
    <row r="2029" spans="1:17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0.1177487</v>
      </c>
      <c r="F2029" s="5">
        <v>0.26911000000000002</v>
      </c>
      <c r="G2029" s="5">
        <v>6.8766099999999997E-2</v>
      </c>
      <c r="H2029" s="5">
        <v>0.92137100000000005</v>
      </c>
      <c r="I2029" s="9">
        <v>0.3495663</v>
      </c>
      <c r="J2029" s="15"/>
      <c r="K2029" s="15"/>
      <c r="L2029" s="15"/>
      <c r="M2029" s="15"/>
      <c r="P2029" s="48">
        <v>-4.6876960651168877</v>
      </c>
      <c r="Q2029" s="68">
        <f t="shared" si="32"/>
        <v>9.1238646684026568E-3</v>
      </c>
    </row>
    <row r="2030" spans="1:17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0.4291355</v>
      </c>
      <c r="F2030" s="5">
        <v>0.63502369999999997</v>
      </c>
      <c r="G2030" s="5">
        <v>0.10176689999999999</v>
      </c>
      <c r="H2030" s="5">
        <v>3.5003730000000002</v>
      </c>
      <c r="I2030" s="9">
        <v>0.56831180000000003</v>
      </c>
      <c r="J2030" s="15"/>
      <c r="K2030" s="15"/>
      <c r="L2030" s="15"/>
      <c r="M2030" s="15"/>
      <c r="P2030" s="48">
        <v>-9.3289938465592321</v>
      </c>
      <c r="Q2030" s="68">
        <f t="shared" si="32"/>
        <v>8.8803663413024395E-5</v>
      </c>
    </row>
    <row r="2031" spans="1:17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0.18133850000000001</v>
      </c>
      <c r="F2031" s="5">
        <v>0.8967984</v>
      </c>
      <c r="G2031" s="5">
        <v>0.13628180000000001</v>
      </c>
      <c r="H2031" s="5">
        <v>2.5425080000000002</v>
      </c>
      <c r="I2031" s="9">
        <v>0.74893160000000003</v>
      </c>
      <c r="J2031" s="15"/>
      <c r="K2031" s="15"/>
      <c r="L2031" s="15"/>
      <c r="M2031" s="15"/>
      <c r="P2031" s="48">
        <v>-8.4500133038599348</v>
      </c>
      <c r="Q2031" s="68">
        <f t="shared" si="32"/>
        <v>2.138518272992925E-4</v>
      </c>
    </row>
    <row r="2032" spans="1:17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0.2490994</v>
      </c>
      <c r="F2032" s="5">
        <v>0.87779119999999999</v>
      </c>
      <c r="G2032" s="5">
        <v>0.1466441</v>
      </c>
      <c r="H2032" s="5">
        <v>3.8245450000000001</v>
      </c>
      <c r="I2032" s="9">
        <v>0.7847655</v>
      </c>
      <c r="J2032" s="15"/>
      <c r="K2032" s="15"/>
      <c r="L2032" s="15"/>
      <c r="M2032" s="15"/>
      <c r="P2032" s="48">
        <v>-10.498020929101109</v>
      </c>
      <c r="Q2032" s="68">
        <f t="shared" si="32"/>
        <v>2.7590238654937689E-5</v>
      </c>
    </row>
    <row r="2033" spans="1:17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0.26854509999999998</v>
      </c>
      <c r="F2033" s="5">
        <v>1.2482519999999999</v>
      </c>
      <c r="G2033" s="5">
        <v>0.1408597</v>
      </c>
      <c r="H2033" s="5">
        <v>3.957865</v>
      </c>
      <c r="I2033" s="9">
        <v>0.74385939999999995</v>
      </c>
      <c r="J2033" s="15"/>
      <c r="K2033" s="15"/>
      <c r="L2033" s="15"/>
      <c r="M2033" s="15"/>
      <c r="P2033" s="48">
        <v>-11.220159375544164</v>
      </c>
      <c r="Q2033" s="68">
        <f t="shared" si="32"/>
        <v>1.3401113241326993E-5</v>
      </c>
    </row>
    <row r="2034" spans="1:17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0.29111690000000001</v>
      </c>
      <c r="F2034" s="5">
        <v>1.51017</v>
      </c>
      <c r="G2034" s="5">
        <v>0.17321700000000001</v>
      </c>
      <c r="H2034" s="5">
        <v>3.4215339999999999</v>
      </c>
      <c r="I2034" s="9">
        <v>0.82735749999999997</v>
      </c>
      <c r="J2034" s="15"/>
      <c r="K2034" s="15"/>
      <c r="L2034" s="15"/>
      <c r="M2034" s="15"/>
      <c r="P2034" s="48">
        <v>-10.944030130740906</v>
      </c>
      <c r="Q2034" s="68">
        <f t="shared" si="32"/>
        <v>1.7662835877194407E-5</v>
      </c>
    </row>
    <row r="2035" spans="1:17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0.276229</v>
      </c>
      <c r="F2035" s="5">
        <v>0.55342170000000002</v>
      </c>
      <c r="G2035" s="5">
        <v>0.14676649999999999</v>
      </c>
      <c r="H2035" s="5">
        <v>4.9887030000000001</v>
      </c>
      <c r="I2035" s="9">
        <v>0.89079220000000003</v>
      </c>
      <c r="J2035" s="15"/>
      <c r="K2035" s="15"/>
      <c r="L2035" s="15"/>
      <c r="M2035" s="15"/>
      <c r="P2035" s="48">
        <v>-11.805601791961974</v>
      </c>
      <c r="Q2035" s="68">
        <f t="shared" si="32"/>
        <v>7.462580779574053E-6</v>
      </c>
    </row>
    <row r="2036" spans="1:17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0.31599549999999998</v>
      </c>
      <c r="F2036" s="5">
        <v>0.56455770000000005</v>
      </c>
      <c r="G2036" s="5">
        <v>0.15886900000000001</v>
      </c>
      <c r="H2036" s="5">
        <v>4.0483359999999999</v>
      </c>
      <c r="I2036" s="9">
        <v>0.68669659999999999</v>
      </c>
      <c r="J2036" s="15"/>
      <c r="K2036" s="15"/>
      <c r="L2036" s="15"/>
      <c r="M2036" s="15"/>
      <c r="P2036" s="48">
        <v>-10.530045419986607</v>
      </c>
      <c r="Q2036" s="68">
        <f t="shared" si="32"/>
        <v>2.6720696552870299E-5</v>
      </c>
    </row>
    <row r="2037" spans="1:17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0.3346478</v>
      </c>
      <c r="F2037" s="5">
        <v>0.42427520000000002</v>
      </c>
      <c r="G2037" s="5">
        <v>9.9953E-2</v>
      </c>
      <c r="H2037" s="5">
        <v>2.7876789999999998</v>
      </c>
      <c r="I2037" s="9">
        <v>0.44294499999999998</v>
      </c>
      <c r="J2037" s="15"/>
      <c r="K2037" s="15"/>
      <c r="L2037" s="15"/>
      <c r="M2037" s="15"/>
      <c r="P2037" s="48">
        <v>-7.9891564063123601</v>
      </c>
      <c r="Q2037" s="68">
        <f t="shared" si="32"/>
        <v>3.3900507884024734E-4</v>
      </c>
    </row>
    <row r="2038" spans="1:17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0.41966249999999999</v>
      </c>
      <c r="F2038" s="5">
        <v>0.45907629999999999</v>
      </c>
      <c r="G2038" s="5">
        <v>0.104031</v>
      </c>
      <c r="H2038" s="5">
        <v>3.6346790000000002</v>
      </c>
      <c r="I2038" s="9">
        <v>0.44557540000000001</v>
      </c>
      <c r="J2038" s="15"/>
      <c r="K2038" s="15"/>
      <c r="L2038" s="15"/>
      <c r="M2038" s="15"/>
      <c r="P2038" s="48">
        <v>-9.3852900022691568</v>
      </c>
      <c r="Q2038" s="68">
        <f t="shared" si="32"/>
        <v>8.3942883504595347E-5</v>
      </c>
    </row>
    <row r="2039" spans="1:17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0.2218348</v>
      </c>
      <c r="F2039" s="5">
        <v>0.58691420000000005</v>
      </c>
      <c r="G2039" s="5">
        <v>0.122252</v>
      </c>
      <c r="H2039" s="5">
        <v>2.5999050000000001</v>
      </c>
      <c r="I2039" s="9">
        <v>0.56637309999999996</v>
      </c>
      <c r="J2039" s="15"/>
      <c r="K2039" s="15"/>
      <c r="L2039" s="15"/>
      <c r="M2039" s="15"/>
      <c r="P2039" s="48">
        <v>-8.0750311035617202</v>
      </c>
      <c r="Q2039" s="68">
        <f t="shared" si="32"/>
        <v>3.1111676417718481E-4</v>
      </c>
    </row>
    <row r="2040" spans="1:17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-7.5807000000000001E-3</v>
      </c>
      <c r="F2040" s="5">
        <v>0.41167789999999999</v>
      </c>
      <c r="G2040" s="5">
        <v>8.0206899999999998E-2</v>
      </c>
      <c r="H2040" s="5">
        <v>4.8172360000000003</v>
      </c>
      <c r="I2040" s="9">
        <v>0.16519639999999999</v>
      </c>
      <c r="J2040" s="15"/>
      <c r="K2040" s="15"/>
      <c r="L2040" s="15"/>
      <c r="M2040" s="15"/>
      <c r="P2040" s="48">
        <v>-11.361118929451338</v>
      </c>
      <c r="Q2040" s="68">
        <f t="shared" si="32"/>
        <v>1.1639214872710611E-5</v>
      </c>
    </row>
    <row r="2041" spans="1:17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7.7705899999999994E-2</v>
      </c>
      <c r="F2041" s="5">
        <v>0.19859370000000001</v>
      </c>
      <c r="G2041" s="5">
        <v>5.1514900000000002E-2</v>
      </c>
      <c r="H2041" s="5">
        <v>1.0333140000000001</v>
      </c>
      <c r="I2041" s="9">
        <v>0.39946310000000002</v>
      </c>
      <c r="J2041" s="15"/>
      <c r="K2041" s="15"/>
      <c r="L2041" s="15"/>
      <c r="M2041" s="15"/>
      <c r="P2041" s="48">
        <v>-4.6112332611943918</v>
      </c>
      <c r="Q2041" s="68">
        <f t="shared" si="32"/>
        <v>9.8417302847887671E-3</v>
      </c>
    </row>
    <row r="2042" spans="1:17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4.7756600000000003E-2</v>
      </c>
      <c r="F2042" s="5">
        <v>0.19214639999999999</v>
      </c>
      <c r="G2042" s="5">
        <v>5.3887600000000001E-2</v>
      </c>
      <c r="H2042" s="5">
        <v>0.82710589999999995</v>
      </c>
      <c r="I2042" s="9">
        <v>0.33845049999999999</v>
      </c>
      <c r="J2042" s="15"/>
      <c r="K2042" s="15"/>
      <c r="L2042" s="15"/>
      <c r="M2042" s="15"/>
      <c r="P2042" s="48">
        <v>-4.3424484586588514</v>
      </c>
      <c r="Q2042" s="68">
        <f t="shared" si="32"/>
        <v>1.2837698104839047E-2</v>
      </c>
    </row>
    <row r="2043" spans="1:17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6.7422899999999994E-2</v>
      </c>
      <c r="F2043" s="5">
        <v>0.22001009999999999</v>
      </c>
      <c r="G2043" s="5">
        <v>5.5257500000000001E-2</v>
      </c>
      <c r="H2043" s="5">
        <v>0.99745729999999999</v>
      </c>
      <c r="I2043" s="9">
        <v>0.33452310000000002</v>
      </c>
      <c r="J2043" s="15"/>
      <c r="K2043" s="15"/>
      <c r="L2043" s="15"/>
      <c r="M2043" s="15"/>
      <c r="P2043" s="48">
        <v>-4.6596755657707334</v>
      </c>
      <c r="Q2043" s="68">
        <f t="shared" si="32"/>
        <v>9.3807032546374697E-3</v>
      </c>
    </row>
    <row r="2044" spans="1:17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6.9503200000000001E-2</v>
      </c>
      <c r="F2044" s="5">
        <v>0.22138859999999999</v>
      </c>
      <c r="G2044" s="5">
        <v>5.3519200000000003E-2</v>
      </c>
      <c r="H2044" s="5">
        <v>0.93989469999999997</v>
      </c>
      <c r="I2044" s="9">
        <v>0.33619840000000001</v>
      </c>
      <c r="J2044" s="15"/>
      <c r="K2044" s="15"/>
      <c r="L2044" s="15"/>
      <c r="M2044" s="15"/>
      <c r="P2044" s="48">
        <v>-4.5541436400134412</v>
      </c>
      <c r="Q2044" s="68">
        <f t="shared" si="32"/>
        <v>1.0413917340486982E-2</v>
      </c>
    </row>
    <row r="2045" spans="1:17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9.6872100000000003E-2</v>
      </c>
      <c r="F2045" s="5">
        <v>0.2441885</v>
      </c>
      <c r="G2045" s="5">
        <v>5.42529E-2</v>
      </c>
      <c r="H2045" s="5">
        <v>1.109502</v>
      </c>
      <c r="I2045" s="9">
        <v>0.32081670000000001</v>
      </c>
      <c r="J2045" s="15"/>
      <c r="K2045" s="15"/>
      <c r="L2045" s="15"/>
      <c r="M2045" s="15"/>
      <c r="P2045" s="48">
        <v>-4.8616396452539528</v>
      </c>
      <c r="Q2045" s="68">
        <f t="shared" si="32"/>
        <v>7.6783726532462498E-3</v>
      </c>
    </row>
    <row r="2046" spans="1:17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0.1225754</v>
      </c>
      <c r="F2046" s="5">
        <v>0.25388919999999998</v>
      </c>
      <c r="G2046" s="5">
        <v>5.3614799999999997E-2</v>
      </c>
      <c r="H2046" s="5">
        <v>0.6971543</v>
      </c>
      <c r="I2046" s="9">
        <v>0.32680550000000003</v>
      </c>
      <c r="J2046" s="15"/>
      <c r="K2046" s="15"/>
      <c r="L2046" s="15"/>
      <c r="M2046" s="15"/>
      <c r="P2046" s="48">
        <v>-4.1991640892829087</v>
      </c>
      <c r="Q2046" s="68">
        <f t="shared" si="32"/>
        <v>1.478620394521026E-2</v>
      </c>
    </row>
    <row r="2047" spans="1:17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0.36934509999999998</v>
      </c>
      <c r="F2047" s="5">
        <v>1.080117</v>
      </c>
      <c r="G2047" s="5">
        <v>8.03735E-2</v>
      </c>
      <c r="H2047" s="5">
        <v>2.9534500000000001</v>
      </c>
      <c r="I2047" s="9">
        <v>0.47763949999999999</v>
      </c>
      <c r="J2047" s="15"/>
      <c r="K2047" s="15"/>
      <c r="L2047" s="15"/>
      <c r="M2047" s="15"/>
      <c r="P2047" s="48">
        <v>-9.0144395289024892</v>
      </c>
      <c r="Q2047" s="68">
        <f t="shared" si="32"/>
        <v>1.2162583378173825E-4</v>
      </c>
    </row>
    <row r="2048" spans="1:17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0.30002760000000001</v>
      </c>
      <c r="F2048" s="5">
        <v>1.005306</v>
      </c>
      <c r="G2048" s="5">
        <v>7.3362300000000005E-2</v>
      </c>
      <c r="H2048" s="5">
        <v>3.1763840000000001</v>
      </c>
      <c r="I2048" s="9">
        <v>0.46565279999999998</v>
      </c>
      <c r="J2048" s="15"/>
      <c r="K2048" s="15"/>
      <c r="L2048" s="15"/>
      <c r="M2048" s="15"/>
      <c r="P2048" s="48">
        <v>-9.2409986583156716</v>
      </c>
      <c r="Q2048" s="68">
        <f t="shared" si="32"/>
        <v>9.6971286930689512E-5</v>
      </c>
    </row>
    <row r="2049" spans="1:17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0.34186030000000001</v>
      </c>
      <c r="F2049" s="5">
        <v>0.9811957</v>
      </c>
      <c r="G2049" s="5">
        <v>6.8383600000000003E-2</v>
      </c>
      <c r="H2049" s="5">
        <v>3.791512</v>
      </c>
      <c r="I2049" s="9">
        <v>0.41506890000000002</v>
      </c>
      <c r="J2049" s="15"/>
      <c r="K2049" s="15"/>
      <c r="L2049" s="15"/>
      <c r="M2049" s="15"/>
      <c r="P2049" s="48">
        <v>-10.16039211138245</v>
      </c>
      <c r="Q2049" s="68">
        <f t="shared" si="32"/>
        <v>3.8670605948525298E-5</v>
      </c>
    </row>
    <row r="2050" spans="1:17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0.31729760000000001</v>
      </c>
      <c r="F2050" s="5">
        <v>0.93626120000000002</v>
      </c>
      <c r="G2050" s="5">
        <v>5.7705300000000001E-2</v>
      </c>
      <c r="H2050" s="5">
        <v>3.778686</v>
      </c>
      <c r="I2050" s="9">
        <v>0.4181588</v>
      </c>
      <c r="J2050" s="15"/>
      <c r="K2050" s="15"/>
      <c r="L2050" s="15"/>
      <c r="M2050" s="15"/>
      <c r="P2050" s="48">
        <v>-9.9974644412679883</v>
      </c>
      <c r="Q2050" s="68">
        <f t="shared" si="32"/>
        <v>4.5513118475408232E-5</v>
      </c>
    </row>
    <row r="2051" spans="1:17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0.17946529999999999</v>
      </c>
      <c r="F2051" s="5">
        <v>0.30045189999999999</v>
      </c>
      <c r="G2051" s="5">
        <v>6.1104199999999997E-2</v>
      </c>
      <c r="H2051" s="5">
        <v>1.42218</v>
      </c>
      <c r="I2051" s="9">
        <v>0.37569809999999998</v>
      </c>
      <c r="J2051" s="15"/>
      <c r="K2051" s="15"/>
      <c r="L2051" s="15"/>
      <c r="M2051" s="15"/>
      <c r="P2051" s="48">
        <v>-5.4282951743381327</v>
      </c>
      <c r="Q2051" s="68">
        <f t="shared" ref="Q2051:Q2114" si="33">logistic(P2051)</f>
        <v>4.3713817126036763E-3</v>
      </c>
    </row>
    <row r="2052" spans="1:17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5.73993E-2</v>
      </c>
      <c r="F2052" s="5">
        <v>0.21830630000000001</v>
      </c>
      <c r="G2052" s="5">
        <v>5.7584099999999999E-2</v>
      </c>
      <c r="H2052" s="5">
        <v>0.81648270000000001</v>
      </c>
      <c r="I2052" s="9">
        <v>0.28705419999999998</v>
      </c>
      <c r="J2052" s="15"/>
      <c r="K2052" s="15"/>
      <c r="L2052" s="15"/>
      <c r="M2052" s="15"/>
      <c r="P2052" s="48">
        <v>-4.4209805768668673</v>
      </c>
      <c r="Q2052" s="68">
        <f t="shared" si="33"/>
        <v>1.1879615641182966E-2</v>
      </c>
    </row>
    <row r="2053" spans="1:17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5.6878400000000003E-2</v>
      </c>
      <c r="F2053" s="5">
        <v>0.19091849999999999</v>
      </c>
      <c r="G2053" s="5">
        <v>5.8259199999999997E-2</v>
      </c>
      <c r="H2053" s="5">
        <v>0.83828499999999995</v>
      </c>
      <c r="I2053" s="9">
        <v>0.31187530000000002</v>
      </c>
      <c r="J2053" s="15"/>
      <c r="K2053" s="15"/>
      <c r="L2053" s="15"/>
      <c r="M2053" s="15"/>
      <c r="P2053" s="48">
        <v>-4.4061358657235843</v>
      </c>
      <c r="Q2053" s="68">
        <f t="shared" si="33"/>
        <v>1.2055138758356237E-2</v>
      </c>
    </row>
    <row r="2054" spans="1:17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3.7717100000000003E-2</v>
      </c>
      <c r="F2054" s="5">
        <v>0.23254920000000001</v>
      </c>
      <c r="G2054" s="5">
        <v>5.8103200000000001E-2</v>
      </c>
      <c r="H2054" s="5">
        <v>0.76141970000000003</v>
      </c>
      <c r="I2054" s="9">
        <v>0.27671869999999998</v>
      </c>
      <c r="J2054" s="15"/>
      <c r="K2054" s="15"/>
      <c r="L2054" s="15"/>
      <c r="M2054" s="15"/>
      <c r="P2054" s="48">
        <v>-4.3726558409964715</v>
      </c>
      <c r="Q2054" s="68">
        <f t="shared" si="33"/>
        <v>1.2460463256787898E-2</v>
      </c>
    </row>
    <row r="2055" spans="1:17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9.3811199999999997E-2</v>
      </c>
      <c r="F2055" s="5">
        <v>0.22379969999999999</v>
      </c>
      <c r="G2055" s="5">
        <v>4.9354200000000001E-2</v>
      </c>
      <c r="H2055" s="5">
        <v>0.4033871</v>
      </c>
      <c r="I2055" s="9">
        <v>0.25632169999999999</v>
      </c>
      <c r="J2055" s="15"/>
      <c r="K2055" s="15"/>
      <c r="L2055" s="15"/>
      <c r="M2055" s="15"/>
      <c r="P2055" s="48">
        <v>-3.70878788282729</v>
      </c>
      <c r="Q2055" s="68">
        <f t="shared" si="33"/>
        <v>2.3920974519586666E-2</v>
      </c>
    </row>
    <row r="2056" spans="1:17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6.5651899999999999E-2</v>
      </c>
      <c r="F2056" s="5">
        <v>0.20210719999999999</v>
      </c>
      <c r="G2056" s="5">
        <v>5.1459199999999997E-2</v>
      </c>
      <c r="H2056" s="5">
        <v>0.65698639999999997</v>
      </c>
      <c r="I2056" s="9">
        <v>0.28091349999999998</v>
      </c>
      <c r="J2056" s="15"/>
      <c r="K2056" s="15"/>
      <c r="L2056" s="15"/>
      <c r="M2056" s="15"/>
      <c r="P2056" s="48">
        <v>-4.094647109494745</v>
      </c>
      <c r="Q2056" s="68">
        <f t="shared" si="33"/>
        <v>1.6388564853373418E-2</v>
      </c>
    </row>
    <row r="2057" spans="1:17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6.2155799999999997E-2</v>
      </c>
      <c r="F2057" s="5">
        <v>0.16978699999999999</v>
      </c>
      <c r="G2057" s="5">
        <v>2.9925E-2</v>
      </c>
      <c r="H2057" s="5">
        <v>0.99150709999999997</v>
      </c>
      <c r="I2057" s="9">
        <v>0.30213760000000001</v>
      </c>
      <c r="J2057" s="15"/>
      <c r="K2057" s="15"/>
      <c r="L2057" s="15"/>
      <c r="M2057" s="15"/>
      <c r="P2057" s="48">
        <v>-4.3967845391002447</v>
      </c>
      <c r="Q2057" s="68">
        <f t="shared" si="33"/>
        <v>1.2167020999736248E-2</v>
      </c>
    </row>
    <row r="2058" spans="1:17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6.5967700000000004E-2</v>
      </c>
      <c r="F2058" s="5">
        <v>0.12718750000000001</v>
      </c>
      <c r="G2058" s="5">
        <v>5.5479399999999998E-2</v>
      </c>
      <c r="H2058" s="5">
        <v>1.3449789999999999</v>
      </c>
      <c r="I2058" s="9">
        <v>0.33061059999999998</v>
      </c>
      <c r="J2058" s="15"/>
      <c r="K2058" s="15"/>
      <c r="L2058" s="15"/>
      <c r="M2058" s="15"/>
      <c r="P2058" s="48">
        <v>-5.0833196117799933</v>
      </c>
      <c r="Q2058" s="68">
        <f t="shared" si="33"/>
        <v>6.1611010793555018E-3</v>
      </c>
    </row>
    <row r="2059" spans="1:17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6.10138E-2</v>
      </c>
      <c r="F2059" s="5">
        <v>0.1814954</v>
      </c>
      <c r="G2059" s="5">
        <v>5.82938E-2</v>
      </c>
      <c r="H2059" s="5">
        <v>1.225835</v>
      </c>
      <c r="I2059" s="9">
        <v>0.36864950000000002</v>
      </c>
      <c r="J2059" s="15"/>
      <c r="K2059" s="15"/>
      <c r="L2059" s="15"/>
      <c r="M2059" s="15"/>
      <c r="P2059" s="48">
        <v>-4.9734095297692456</v>
      </c>
      <c r="Q2059" s="68">
        <f t="shared" si="33"/>
        <v>6.8719648088369474E-3</v>
      </c>
    </row>
    <row r="2060" spans="1:17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4.7729800000000003E-2</v>
      </c>
      <c r="F2060" s="5">
        <v>0.19778129999999999</v>
      </c>
      <c r="G2060" s="5">
        <v>4.3996399999999998E-2</v>
      </c>
      <c r="H2060" s="5">
        <v>1.3636520000000001</v>
      </c>
      <c r="I2060" s="9">
        <v>0.41277069999999999</v>
      </c>
      <c r="J2060" s="15"/>
      <c r="K2060" s="15"/>
      <c r="L2060" s="15"/>
      <c r="M2060" s="15"/>
      <c r="P2060" s="48">
        <v>-5.0805098014539318</v>
      </c>
      <c r="Q2060" s="68">
        <f t="shared" si="33"/>
        <v>6.1783298419163298E-3</v>
      </c>
    </row>
    <row r="2061" spans="1:17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3.3591700000000002E-2</v>
      </c>
      <c r="F2061" s="5">
        <v>5.3308000000000001E-3</v>
      </c>
      <c r="G2061" s="5">
        <v>-2.0519300000000001E-2</v>
      </c>
      <c r="H2061" s="5">
        <v>0.63490449999999998</v>
      </c>
      <c r="I2061" s="9">
        <v>7.8849199999999994E-2</v>
      </c>
      <c r="J2061" s="15"/>
      <c r="K2061" s="15"/>
      <c r="L2061" s="15"/>
      <c r="M2061" s="15"/>
      <c r="P2061" s="48">
        <v>-3.3360898880028786</v>
      </c>
      <c r="Q2061" s="68">
        <f t="shared" si="33"/>
        <v>3.435363373671952E-2</v>
      </c>
    </row>
    <row r="2062" spans="1:17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1.27563E-2</v>
      </c>
      <c r="F2062" s="5">
        <v>-0.19575090000000001</v>
      </c>
      <c r="G2062" s="5">
        <v>-9.4346299999999994E-2</v>
      </c>
      <c r="H2062" s="5">
        <v>0.19101380000000001</v>
      </c>
      <c r="I2062" s="9">
        <v>7.0308200000000001E-2</v>
      </c>
      <c r="J2062" s="15"/>
      <c r="K2062" s="15"/>
      <c r="L2062" s="15"/>
      <c r="M2062" s="15"/>
      <c r="P2062" s="48">
        <v>-1.7597132932025426</v>
      </c>
      <c r="Q2062" s="68">
        <f t="shared" si="33"/>
        <v>0.1468262514388903</v>
      </c>
    </row>
    <row r="2063" spans="1:17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5.57893E-2</v>
      </c>
      <c r="F2063" s="5">
        <v>-0.26406439999999998</v>
      </c>
      <c r="G2063" s="5">
        <v>3.5131200000000001E-2</v>
      </c>
      <c r="H2063" s="5">
        <v>0.22019449999999999</v>
      </c>
      <c r="I2063" s="9">
        <v>7.8363600000000005E-2</v>
      </c>
      <c r="J2063" s="15"/>
      <c r="K2063" s="15"/>
      <c r="L2063" s="15"/>
      <c r="M2063" s="15"/>
      <c r="P2063" s="48">
        <v>-2.7197586533479123</v>
      </c>
      <c r="Q2063" s="68">
        <f t="shared" si="33"/>
        <v>6.1817461939144558E-2</v>
      </c>
    </row>
    <row r="2064" spans="1:17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5.6740600000000002E-2</v>
      </c>
      <c r="F2064" s="5">
        <v>-0.23803079999999999</v>
      </c>
      <c r="G2064" s="5">
        <v>5.5438800000000003E-2</v>
      </c>
      <c r="H2064" s="5">
        <v>0.63206439999999997</v>
      </c>
      <c r="I2064" s="9">
        <v>0.1113717</v>
      </c>
      <c r="J2064" s="15"/>
      <c r="K2064" s="15"/>
      <c r="L2064" s="15"/>
      <c r="M2064" s="15"/>
      <c r="P2064" s="48">
        <v>-3.5555558223229999</v>
      </c>
      <c r="Q2064" s="68">
        <f t="shared" si="33"/>
        <v>2.7772167503236859E-2</v>
      </c>
    </row>
    <row r="2065" spans="1:17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7.2609900000000005E-2</v>
      </c>
      <c r="F2065" s="5">
        <v>-0.16465779999999999</v>
      </c>
      <c r="G2065" s="5">
        <v>7.0339E-3</v>
      </c>
      <c r="H2065" s="5">
        <v>0.56012329999999999</v>
      </c>
      <c r="I2065" s="9">
        <v>9.8671200000000001E-2</v>
      </c>
      <c r="J2065" s="15"/>
      <c r="K2065" s="15"/>
      <c r="L2065" s="15"/>
      <c r="M2065" s="15"/>
      <c r="P2065" s="48">
        <v>-3.1616983557278471</v>
      </c>
      <c r="Q2065" s="68">
        <f t="shared" si="33"/>
        <v>4.0632796978960994E-2</v>
      </c>
    </row>
    <row r="2066" spans="1:17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-1.8834199999999999E-2</v>
      </c>
      <c r="F2066" s="5">
        <v>-0.2295065</v>
      </c>
      <c r="G2066" s="5">
        <v>4.8313200000000001E-2</v>
      </c>
      <c r="H2066" s="5">
        <v>0.67584339999999998</v>
      </c>
      <c r="I2066" s="9">
        <v>0.1182105</v>
      </c>
      <c r="J2066" s="15"/>
      <c r="K2066" s="15"/>
      <c r="L2066" s="15"/>
      <c r="M2066" s="15"/>
      <c r="P2066" s="48">
        <v>-3.6077978443652094</v>
      </c>
      <c r="Q2066" s="68">
        <f t="shared" si="33"/>
        <v>2.6395854086261505E-2</v>
      </c>
    </row>
    <row r="2067" spans="1:17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-1.6047100000000002E-2</v>
      </c>
      <c r="F2067" s="5">
        <v>-0.16677739999999999</v>
      </c>
      <c r="G2067" s="5">
        <v>5.3783600000000001E-2</v>
      </c>
      <c r="H2067" s="5">
        <v>0.9929308</v>
      </c>
      <c r="I2067" s="9">
        <v>9.8766699999999999E-2</v>
      </c>
      <c r="J2067" s="15"/>
      <c r="K2067" s="15"/>
      <c r="L2067" s="15"/>
      <c r="M2067" s="15"/>
      <c r="P2067" s="48">
        <v>-4.258967883765691</v>
      </c>
      <c r="Q2067" s="68">
        <f t="shared" si="33"/>
        <v>1.393982014694257E-2</v>
      </c>
    </row>
    <row r="2068" spans="1:17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8.1606000000000005E-3</v>
      </c>
      <c r="F2068" s="5">
        <v>-5.47751E-2</v>
      </c>
      <c r="G2068" s="5">
        <v>4.62336E-2</v>
      </c>
      <c r="H2068" s="5">
        <v>1.406452</v>
      </c>
      <c r="I2068" s="9">
        <v>8.2922700000000002E-2</v>
      </c>
      <c r="J2068" s="15"/>
      <c r="K2068" s="15"/>
      <c r="L2068" s="15"/>
      <c r="M2068" s="15"/>
      <c r="P2068" s="48">
        <v>-5.0201999595474636</v>
      </c>
      <c r="Q2068" s="68">
        <f t="shared" si="33"/>
        <v>6.5598898975077653E-3</v>
      </c>
    </row>
    <row r="2069" spans="1:17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0.49170229999999998</v>
      </c>
      <c r="F2069" s="5">
        <v>6.8736699999999998E-2</v>
      </c>
      <c r="G2069" s="5">
        <v>1.605E-4</v>
      </c>
      <c r="H2069" s="5">
        <v>1.6841759999999999</v>
      </c>
      <c r="I2069" s="9">
        <v>0.24069850000000001</v>
      </c>
      <c r="J2069" s="15"/>
      <c r="K2069" s="15"/>
      <c r="L2069" s="15"/>
      <c r="M2069" s="15"/>
      <c r="P2069" s="48">
        <v>-4.9756712697130379</v>
      </c>
      <c r="Q2069" s="68">
        <f t="shared" si="33"/>
        <v>6.8565462230617182E-3</v>
      </c>
    </row>
    <row r="2070" spans="1:17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0.49659910000000002</v>
      </c>
      <c r="F2070" s="5">
        <v>-8.56629E-2</v>
      </c>
      <c r="G2070" s="5">
        <v>-1.9680000000000001E-4</v>
      </c>
      <c r="H2070" s="5">
        <v>1.4507650000000001</v>
      </c>
      <c r="I2070" s="9">
        <v>0.20906459999999999</v>
      </c>
      <c r="J2070" s="15"/>
      <c r="K2070" s="15"/>
      <c r="L2070" s="15"/>
      <c r="M2070" s="15"/>
      <c r="P2070" s="48">
        <v>-4.3939260324479612</v>
      </c>
      <c r="Q2070" s="68">
        <f t="shared" si="33"/>
        <v>1.2201425299636991E-2</v>
      </c>
    </row>
    <row r="2071" spans="1:17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0.35804449999999999</v>
      </c>
      <c r="F2071" s="5">
        <v>-0.2163069</v>
      </c>
      <c r="G2071" s="5">
        <v>7.6979999999999995E-4</v>
      </c>
      <c r="H2071" s="5">
        <v>1.4317120000000001</v>
      </c>
      <c r="I2071" s="9">
        <v>0.25360899999999997</v>
      </c>
      <c r="J2071" s="15"/>
      <c r="K2071" s="15"/>
      <c r="L2071" s="15"/>
      <c r="M2071" s="15"/>
      <c r="P2071" s="48">
        <v>-4.21114716870688</v>
      </c>
      <c r="Q2071" s="68">
        <f t="shared" si="33"/>
        <v>1.4612650748246548E-2</v>
      </c>
    </row>
    <row r="2072" spans="1:17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0.47814259999999997</v>
      </c>
      <c r="F2072" s="5">
        <v>-2.9348800000000001E-2</v>
      </c>
      <c r="G2072" s="5">
        <v>8.71976E-2</v>
      </c>
      <c r="H2072" s="5">
        <v>3.3611659999999999</v>
      </c>
      <c r="I2072" s="9">
        <v>0.42973210000000001</v>
      </c>
      <c r="J2072" s="15"/>
      <c r="K2072" s="15"/>
      <c r="L2072" s="15"/>
      <c r="M2072" s="15"/>
      <c r="P2072" s="48">
        <v>-8.0901742562386012</v>
      </c>
      <c r="Q2072" s="68">
        <f t="shared" si="33"/>
        <v>3.0644240087888947E-4</v>
      </c>
    </row>
    <row r="2073" spans="1:17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0.15683849999999999</v>
      </c>
      <c r="F2073" s="5">
        <v>9.9538699999999994E-2</v>
      </c>
      <c r="G2073" s="5">
        <v>9.0662999999999994E-3</v>
      </c>
      <c r="H2073" s="5">
        <v>1.459554</v>
      </c>
      <c r="I2073" s="9">
        <v>0.13065779999999999</v>
      </c>
      <c r="J2073" s="15"/>
      <c r="K2073" s="15"/>
      <c r="L2073" s="15"/>
      <c r="M2073" s="15"/>
      <c r="P2073" s="48">
        <v>-4.9407013249617862</v>
      </c>
      <c r="Q2073" s="68">
        <f t="shared" si="33"/>
        <v>7.0988287715122219E-3</v>
      </c>
    </row>
    <row r="2074" spans="1:17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-1.5162999999999999E-3</v>
      </c>
      <c r="F2074" s="5">
        <v>0.10218679999999999</v>
      </c>
      <c r="G2074" s="5">
        <v>5.3985600000000002E-2</v>
      </c>
      <c r="H2074" s="5">
        <v>0.81729719999999995</v>
      </c>
      <c r="I2074" s="9">
        <v>0.16806209999999999</v>
      </c>
      <c r="J2074" s="15"/>
      <c r="K2074" s="15"/>
      <c r="L2074" s="15"/>
      <c r="M2074" s="15"/>
      <c r="P2074" s="48">
        <v>-4.3228101025356018</v>
      </c>
      <c r="Q2074" s="68">
        <f t="shared" si="33"/>
        <v>1.308896871062299E-2</v>
      </c>
    </row>
    <row r="2075" spans="1:17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-1.22484E-2</v>
      </c>
      <c r="F2075" s="5">
        <v>8.3212999999999995E-2</v>
      </c>
      <c r="G2075" s="5">
        <v>4.1974299999999999E-2</v>
      </c>
      <c r="H2075" s="5">
        <v>0.69370719999999997</v>
      </c>
      <c r="I2075" s="9">
        <v>0.18259230000000001</v>
      </c>
      <c r="J2075" s="15"/>
      <c r="K2075" s="15"/>
      <c r="L2075" s="15"/>
      <c r="M2075" s="15"/>
      <c r="P2075" s="48">
        <v>-3.9976334445854982</v>
      </c>
      <c r="Q2075" s="68">
        <f t="shared" si="33"/>
        <v>1.8028057451532308E-2</v>
      </c>
    </row>
    <row r="2076" spans="1:17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-1.01274E-2</v>
      </c>
      <c r="F2076" s="5">
        <v>7.9685199999999998E-2</v>
      </c>
      <c r="G2076" s="5">
        <v>4.2326900000000001E-2</v>
      </c>
      <c r="H2076" s="5">
        <v>0.58104990000000001</v>
      </c>
      <c r="I2076" s="9">
        <v>0.16260640000000001</v>
      </c>
      <c r="J2076" s="15"/>
      <c r="K2076" s="15"/>
      <c r="L2076" s="15"/>
      <c r="M2076" s="15"/>
      <c r="P2076" s="48">
        <v>-3.8273015167923465</v>
      </c>
      <c r="Q2076" s="68">
        <f t="shared" si="33"/>
        <v>2.130451517270129E-2</v>
      </c>
    </row>
    <row r="2077" spans="1:17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2.96283E-2</v>
      </c>
      <c r="F2077" s="5">
        <v>5.5252099999999998E-2</v>
      </c>
      <c r="G2077" s="5">
        <v>5.0282500000000001E-2</v>
      </c>
      <c r="H2077" s="5">
        <v>0.5593148</v>
      </c>
      <c r="I2077" s="9">
        <v>0.171741</v>
      </c>
      <c r="J2077" s="15"/>
      <c r="K2077" s="15"/>
      <c r="L2077" s="15"/>
      <c r="M2077" s="15"/>
      <c r="P2077" s="48">
        <v>-3.7986401245763459</v>
      </c>
      <c r="Q2077" s="68">
        <f t="shared" si="33"/>
        <v>2.1910394575111656E-2</v>
      </c>
    </row>
    <row r="2078" spans="1:17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7.7355599999999997E-2</v>
      </c>
      <c r="F2078" s="5">
        <v>6.9048200000000004E-2</v>
      </c>
      <c r="G2078" s="5">
        <v>3.8616499999999998E-2</v>
      </c>
      <c r="H2078" s="5">
        <v>0.56445789999999996</v>
      </c>
      <c r="I2078" s="9">
        <v>0.15998789999999999</v>
      </c>
      <c r="J2078" s="15"/>
      <c r="K2078" s="15"/>
      <c r="L2078" s="15"/>
      <c r="M2078" s="15"/>
      <c r="P2078" s="48">
        <v>-3.7210846763651264</v>
      </c>
      <c r="Q2078" s="68">
        <f t="shared" si="33"/>
        <v>2.3635534254273474E-2</v>
      </c>
    </row>
    <row r="2079" spans="1:17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8.5144899999999996E-2</v>
      </c>
      <c r="F2079" s="5">
        <v>9.4143199999999996E-2</v>
      </c>
      <c r="G2079" s="5">
        <v>4.5568400000000002E-2</v>
      </c>
      <c r="H2079" s="5">
        <v>0.71268050000000005</v>
      </c>
      <c r="I2079" s="9">
        <v>0.16005559999999999</v>
      </c>
      <c r="J2079" s="15"/>
      <c r="K2079" s="15"/>
      <c r="L2079" s="15"/>
      <c r="M2079" s="15"/>
      <c r="P2079" s="48">
        <v>-4.0461184115326443</v>
      </c>
      <c r="Q2079" s="68">
        <f t="shared" si="33"/>
        <v>1.718948615577014E-2</v>
      </c>
    </row>
    <row r="2080" spans="1:17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5.50743E-2</v>
      </c>
      <c r="F2080" s="5">
        <v>0.30308220000000002</v>
      </c>
      <c r="G2080" s="5">
        <v>4.0894699999999999E-2</v>
      </c>
      <c r="H2080" s="5">
        <v>0.42191859999999998</v>
      </c>
      <c r="I2080" s="9">
        <v>0.1880608</v>
      </c>
      <c r="J2080" s="15"/>
      <c r="K2080" s="15"/>
      <c r="L2080" s="15"/>
      <c r="M2080" s="15"/>
      <c r="P2080" s="48">
        <v>-3.8442853257047096</v>
      </c>
      <c r="Q2080" s="68">
        <f t="shared" si="33"/>
        <v>2.0953256213616166E-2</v>
      </c>
    </row>
    <row r="2081" spans="1:17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5.6457E-2</v>
      </c>
      <c r="F2081" s="5">
        <v>0.30607960000000001</v>
      </c>
      <c r="G2081" s="5">
        <v>3.4396599999999999E-2</v>
      </c>
      <c r="H2081" s="5">
        <v>0.7005169</v>
      </c>
      <c r="I2081" s="9">
        <v>0.2007651</v>
      </c>
      <c r="J2081" s="15"/>
      <c r="K2081" s="15"/>
      <c r="L2081" s="15"/>
      <c r="M2081" s="15"/>
      <c r="P2081" s="48">
        <v>-4.2321906271177738</v>
      </c>
      <c r="Q2081" s="68">
        <f t="shared" si="33"/>
        <v>1.4312718089232788E-2</v>
      </c>
    </row>
    <row r="2082" spans="1:17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8.0913200000000005E-2</v>
      </c>
      <c r="F2082" s="5">
        <v>0.32627109999999998</v>
      </c>
      <c r="G2082" s="5">
        <v>5.0050400000000002E-2</v>
      </c>
      <c r="H2082" s="5">
        <v>0.97407359999999998</v>
      </c>
      <c r="I2082" s="9">
        <v>0.20253689999999999</v>
      </c>
      <c r="J2082" s="15"/>
      <c r="K2082" s="15"/>
      <c r="L2082" s="15"/>
      <c r="M2082" s="15"/>
      <c r="P2082" s="48">
        <v>-4.8114700776891288</v>
      </c>
      <c r="Q2082" s="68">
        <f t="shared" si="33"/>
        <v>8.0702319870528776E-3</v>
      </c>
    </row>
    <row r="2083" spans="1:17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0.27662530000000002</v>
      </c>
      <c r="F2083" s="5">
        <v>1.8072399999999999E-2</v>
      </c>
      <c r="G2083" s="5">
        <v>3.4078200000000003E-2</v>
      </c>
      <c r="H2083" s="5">
        <v>0.65458269999999996</v>
      </c>
      <c r="I2083" s="9">
        <v>0.33701049999999999</v>
      </c>
      <c r="J2083" s="15"/>
      <c r="K2083" s="15"/>
      <c r="L2083" s="15"/>
      <c r="M2083" s="15"/>
      <c r="P2083" s="48">
        <v>-3.5620031911363688</v>
      </c>
      <c r="Q2083" s="68">
        <f t="shared" si="33"/>
        <v>2.7598611922099357E-2</v>
      </c>
    </row>
    <row r="2084" spans="1:17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0.29323480000000002</v>
      </c>
      <c r="F2084" s="5">
        <v>2.87881E-2</v>
      </c>
      <c r="G2084" s="5">
        <v>7.0716500000000002E-2</v>
      </c>
      <c r="H2084" s="5">
        <v>0.46315909999999999</v>
      </c>
      <c r="I2084" s="9">
        <v>0.471082</v>
      </c>
      <c r="J2084" s="15"/>
      <c r="K2084" s="15"/>
      <c r="L2084" s="15"/>
      <c r="M2084" s="15"/>
      <c r="P2084" s="48">
        <v>-3.4756347286777802</v>
      </c>
      <c r="Q2084" s="68">
        <f t="shared" si="33"/>
        <v>3.0013504214193302E-2</v>
      </c>
    </row>
    <row r="2085" spans="1:17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0.2752753</v>
      </c>
      <c r="F2085" s="5">
        <v>2.07496E-2</v>
      </c>
      <c r="G2085" s="5">
        <v>5.0813400000000002E-2</v>
      </c>
      <c r="H2085" s="5">
        <v>0.26784839999999999</v>
      </c>
      <c r="I2085" s="9">
        <v>0.47716239999999999</v>
      </c>
      <c r="J2085" s="15"/>
      <c r="K2085" s="15"/>
      <c r="L2085" s="15"/>
      <c r="M2085" s="15"/>
      <c r="P2085" s="48">
        <v>-2.9971693783824978</v>
      </c>
      <c r="Q2085" s="68">
        <f t="shared" si="33"/>
        <v>4.7553915151947471E-2</v>
      </c>
    </row>
    <row r="2086" spans="1:17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0.3297889</v>
      </c>
      <c r="F2086" s="5">
        <v>2.50102E-2</v>
      </c>
      <c r="G2086" s="5">
        <v>6.9703899999999999E-2</v>
      </c>
      <c r="H2086" s="5">
        <v>0.14195630000000001</v>
      </c>
      <c r="I2086" s="9">
        <v>0.5064862</v>
      </c>
      <c r="J2086" s="15"/>
      <c r="K2086" s="15"/>
      <c r="L2086" s="15"/>
      <c r="M2086" s="15"/>
      <c r="P2086" s="48">
        <v>-2.9130871231798388</v>
      </c>
      <c r="Q2086" s="68">
        <f t="shared" si="33"/>
        <v>5.1510398652730355E-2</v>
      </c>
    </row>
    <row r="2087" spans="1:17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0.27365400000000001</v>
      </c>
      <c r="F2087" s="5">
        <v>3.5341699999999997E-2</v>
      </c>
      <c r="G2087" s="5">
        <v>3.4082500000000002E-2</v>
      </c>
      <c r="H2087" s="5">
        <v>0.13774510000000001</v>
      </c>
      <c r="I2087" s="9">
        <v>0.43603189999999997</v>
      </c>
      <c r="J2087" s="15"/>
      <c r="K2087" s="15"/>
      <c r="L2087" s="15"/>
      <c r="M2087" s="15"/>
      <c r="P2087" s="48">
        <v>-2.7033851603466856</v>
      </c>
      <c r="Q2087" s="68">
        <f t="shared" si="33"/>
        <v>6.2773900754240761E-2</v>
      </c>
    </row>
    <row r="2088" spans="1:17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0.32444129999999999</v>
      </c>
      <c r="F2088" s="5">
        <v>-0.40830810000000001</v>
      </c>
      <c r="G2088" s="5">
        <v>6.1050300000000002E-2</v>
      </c>
      <c r="H2088" s="5">
        <v>7.2713100000000003E-2</v>
      </c>
      <c r="I2088" s="9">
        <v>0.5921556</v>
      </c>
      <c r="J2088" s="15"/>
      <c r="K2088" s="15"/>
      <c r="L2088" s="15"/>
      <c r="M2088" s="15"/>
      <c r="P2088" s="48">
        <v>-2.0525913058095853</v>
      </c>
      <c r="Q2088" s="68">
        <f t="shared" si="33"/>
        <v>0.113790805996767</v>
      </c>
    </row>
    <row r="2089" spans="1:17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0.36120780000000002</v>
      </c>
      <c r="F2089" s="5">
        <v>-0.67896829999999997</v>
      </c>
      <c r="G2089" s="5">
        <v>4.7518600000000001E-2</v>
      </c>
      <c r="H2089" s="5">
        <v>7.0017499999999996E-2</v>
      </c>
      <c r="I2089" s="9">
        <v>0.80380019999999996</v>
      </c>
      <c r="J2089" s="15"/>
      <c r="K2089" s="15"/>
      <c r="L2089" s="15"/>
      <c r="M2089" s="15"/>
      <c r="P2089" s="48">
        <v>-1.4001118950937643</v>
      </c>
      <c r="Q2089" s="68">
        <f t="shared" si="33"/>
        <v>0.19779835598031609</v>
      </c>
    </row>
    <row r="2090" spans="1:17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0.34536919999999999</v>
      </c>
      <c r="F2090" s="5">
        <v>-0.58866099999999999</v>
      </c>
      <c r="G2090" s="5">
        <v>5.5982299999999999E-2</v>
      </c>
      <c r="H2090" s="5">
        <v>0.28807379999999999</v>
      </c>
      <c r="I2090" s="9">
        <v>0.91863989999999995</v>
      </c>
      <c r="J2090" s="15"/>
      <c r="K2090" s="15"/>
      <c r="L2090" s="15"/>
      <c r="M2090" s="15"/>
      <c r="P2090" s="48">
        <v>-1.8820095890020756</v>
      </c>
      <c r="Q2090" s="68">
        <f t="shared" si="33"/>
        <v>0.1321582184835482</v>
      </c>
    </row>
    <row r="2091" spans="1:17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3.1291199999999998E-2</v>
      </c>
      <c r="F2091" s="5">
        <v>0.33437689999999998</v>
      </c>
      <c r="G2091" s="5">
        <v>4.7093999999999997E-2</v>
      </c>
      <c r="H2091" s="5">
        <v>1.331083</v>
      </c>
      <c r="I2091" s="9">
        <v>0.16562479999999999</v>
      </c>
      <c r="J2091" s="15"/>
      <c r="K2091" s="15"/>
      <c r="L2091" s="15"/>
      <c r="M2091" s="15"/>
      <c r="P2091" s="48">
        <v>-5.4119731505073077</v>
      </c>
      <c r="Q2091" s="68">
        <f t="shared" si="33"/>
        <v>4.4429973684420223E-3</v>
      </c>
    </row>
    <row r="2092" spans="1:17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3.34688E-2</v>
      </c>
      <c r="F2092" s="5">
        <v>0.32758609999999999</v>
      </c>
      <c r="G2092" s="5">
        <v>7.7735600000000002E-2</v>
      </c>
      <c r="H2092" s="5">
        <v>2.0783360000000002</v>
      </c>
      <c r="I2092" s="9">
        <v>0.1515135</v>
      </c>
      <c r="J2092" s="15"/>
      <c r="K2092" s="15"/>
      <c r="L2092" s="15"/>
      <c r="M2092" s="15"/>
      <c r="P2092" s="48">
        <v>-6.8458614683134504</v>
      </c>
      <c r="Q2092" s="68">
        <f t="shared" si="33"/>
        <v>1.0627187965551708E-3</v>
      </c>
    </row>
    <row r="2093" spans="1:17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0.10546030000000001</v>
      </c>
      <c r="F2093" s="5">
        <v>0.31375219999999998</v>
      </c>
      <c r="G2093" s="5">
        <v>4.6449999999999998E-3</v>
      </c>
      <c r="H2093" s="5">
        <v>0.54502700000000004</v>
      </c>
      <c r="I2093" s="9">
        <v>0.19428809999999999</v>
      </c>
      <c r="J2093" s="15"/>
      <c r="K2093" s="15"/>
      <c r="L2093" s="15"/>
      <c r="M2093" s="15"/>
      <c r="P2093" s="48">
        <v>-3.741281969684271</v>
      </c>
      <c r="Q2093" s="68">
        <f t="shared" si="33"/>
        <v>2.3173900617357707E-2</v>
      </c>
    </row>
    <row r="2094" spans="1:17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0.1047153</v>
      </c>
      <c r="F2094" s="5">
        <v>0.28051379999999998</v>
      </c>
      <c r="G2094" s="5">
        <v>4.14039E-2</v>
      </c>
      <c r="H2094" s="5">
        <v>0.50204839999999995</v>
      </c>
      <c r="I2094" s="9">
        <v>0.1485648</v>
      </c>
      <c r="J2094" s="15"/>
      <c r="K2094" s="15"/>
      <c r="L2094" s="15"/>
      <c r="M2094" s="15"/>
      <c r="P2094" s="48">
        <v>-3.9471431743853249</v>
      </c>
      <c r="Q2094" s="68">
        <f t="shared" si="33"/>
        <v>1.8943983449149073E-2</v>
      </c>
    </row>
    <row r="2095" spans="1:17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0.35063569999999999</v>
      </c>
      <c r="F2095" s="5">
        <v>0.33054410000000001</v>
      </c>
      <c r="G2095" s="5">
        <v>9.0322899999999998E-2</v>
      </c>
      <c r="H2095" s="5">
        <v>1.0336209999999999</v>
      </c>
      <c r="I2095" s="9">
        <v>0.25030370000000002</v>
      </c>
      <c r="J2095" s="15"/>
      <c r="K2095" s="15"/>
      <c r="L2095" s="15"/>
      <c r="M2095" s="15"/>
      <c r="P2095" s="48">
        <v>-5.0933451347173859</v>
      </c>
      <c r="Q2095" s="68">
        <f t="shared" si="33"/>
        <v>6.1000163215210856E-3</v>
      </c>
    </row>
    <row r="2096" spans="1:17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0.35475109999999999</v>
      </c>
      <c r="F2096" s="5">
        <v>0.40997830000000002</v>
      </c>
      <c r="G2096" s="5">
        <v>5.5138399999999997E-2</v>
      </c>
      <c r="H2096" s="5">
        <v>1.7734570000000001</v>
      </c>
      <c r="I2096" s="9">
        <v>0.20867640000000001</v>
      </c>
      <c r="J2096" s="15"/>
      <c r="K2096" s="15"/>
      <c r="L2096" s="15"/>
      <c r="M2096" s="15"/>
      <c r="P2096" s="48">
        <v>-6.1304896724925397</v>
      </c>
      <c r="Q2096" s="68">
        <f t="shared" si="33"/>
        <v>2.1707928165737218E-3</v>
      </c>
    </row>
    <row r="2097" spans="1:17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0.20395579999999999</v>
      </c>
      <c r="F2097" s="5">
        <v>0.31428319999999998</v>
      </c>
      <c r="G2097" s="5">
        <v>4.9005899999999998E-2</v>
      </c>
      <c r="H2097" s="5">
        <v>2.6586699999999999</v>
      </c>
      <c r="I2097" s="9">
        <v>0.51364960000000004</v>
      </c>
      <c r="J2097" s="15"/>
      <c r="K2097" s="15"/>
      <c r="L2097" s="15"/>
      <c r="M2097" s="15"/>
      <c r="P2097" s="48">
        <v>-7.2264503409212644</v>
      </c>
      <c r="Q2097" s="68">
        <f t="shared" si="33"/>
        <v>7.2656894885150564E-4</v>
      </c>
    </row>
    <row r="2098" spans="1:17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0.13879130000000001</v>
      </c>
      <c r="F2098" s="5">
        <v>0.31258219999999998</v>
      </c>
      <c r="G2098" s="5">
        <v>4.3839900000000001E-2</v>
      </c>
      <c r="H2098" s="5">
        <v>2.6164130000000001</v>
      </c>
      <c r="I2098" s="9">
        <v>0.4986466</v>
      </c>
      <c r="J2098" s="15"/>
      <c r="K2098" s="15"/>
      <c r="L2098" s="15"/>
      <c r="M2098" s="15"/>
      <c r="P2098" s="48">
        <v>-7.1516151588375392</v>
      </c>
      <c r="Q2098" s="68">
        <f t="shared" si="33"/>
        <v>7.8298388020334923E-4</v>
      </c>
    </row>
    <row r="2099" spans="1:17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0.1599006</v>
      </c>
      <c r="F2099" s="5">
        <v>0.33789330000000001</v>
      </c>
      <c r="G2099" s="5">
        <v>5.2528999999999999E-2</v>
      </c>
      <c r="H2099" s="5">
        <v>3.4173830000000001</v>
      </c>
      <c r="I2099" s="9">
        <v>0.49505909999999997</v>
      </c>
      <c r="J2099" s="15"/>
      <c r="K2099" s="15"/>
      <c r="L2099" s="15"/>
      <c r="M2099" s="15"/>
      <c r="P2099" s="48">
        <v>-8.5278170228392653</v>
      </c>
      <c r="Q2099" s="68">
        <f t="shared" si="33"/>
        <v>1.9784732912020737E-4</v>
      </c>
    </row>
    <row r="2100" spans="1:17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0.14874970000000001</v>
      </c>
      <c r="F2100" s="5">
        <v>0.34786</v>
      </c>
      <c r="G2100" s="5">
        <v>5.8053899999999999E-2</v>
      </c>
      <c r="H2100" s="5">
        <v>6.4350050000000003</v>
      </c>
      <c r="I2100" s="9">
        <v>0.52566369999999996</v>
      </c>
      <c r="J2100" s="15"/>
      <c r="K2100" s="15"/>
      <c r="L2100" s="15"/>
      <c r="M2100" s="15"/>
      <c r="P2100" s="48">
        <v>-13.381013124711211</v>
      </c>
      <c r="Q2100" s="68">
        <f t="shared" si="33"/>
        <v>1.5441844224590059E-6</v>
      </c>
    </row>
    <row r="2101" spans="1:17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0.1734501</v>
      </c>
      <c r="F2101" s="5">
        <v>0.32722849999999998</v>
      </c>
      <c r="G2101" s="5">
        <v>5.5235899999999998E-2</v>
      </c>
      <c r="H2101" s="5">
        <v>3.9784799999999998</v>
      </c>
      <c r="I2101" s="9">
        <v>0.4516732</v>
      </c>
      <c r="J2101" s="15"/>
      <c r="K2101" s="15"/>
      <c r="L2101" s="15"/>
      <c r="M2101" s="15"/>
      <c r="P2101" s="48">
        <v>-9.4493944119002897</v>
      </c>
      <c r="Q2101" s="68">
        <f t="shared" si="33"/>
        <v>7.8731034104403386E-5</v>
      </c>
    </row>
    <row r="2102" spans="1:17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0.15042</v>
      </c>
      <c r="F2102" s="5">
        <v>0.33285890000000001</v>
      </c>
      <c r="G2102" s="5">
        <v>4.1860799999999997E-2</v>
      </c>
      <c r="H2102" s="5">
        <v>3.5127389999999998</v>
      </c>
      <c r="I2102" s="9">
        <v>0.42142170000000001</v>
      </c>
      <c r="J2102" s="15"/>
      <c r="K2102" s="15"/>
      <c r="L2102" s="15"/>
      <c r="M2102" s="15"/>
      <c r="P2102" s="48">
        <v>-8.6366833768506552</v>
      </c>
      <c r="Q2102" s="68">
        <f t="shared" si="33"/>
        <v>1.7744305176621762E-4</v>
      </c>
    </row>
    <row r="2103" spans="1:17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0.1837191</v>
      </c>
      <c r="F2103" s="5">
        <v>0.36076259999999999</v>
      </c>
      <c r="G2103" s="5">
        <v>6.1092800000000003E-2</v>
      </c>
      <c r="H2103" s="5">
        <v>5.0803450000000003</v>
      </c>
      <c r="I2103" s="9">
        <v>0.41234900000000002</v>
      </c>
      <c r="J2103" s="15"/>
      <c r="K2103" s="15"/>
      <c r="L2103" s="15"/>
      <c r="M2103" s="15"/>
      <c r="P2103" s="48">
        <v>-11.321040430833504</v>
      </c>
      <c r="Q2103" s="68">
        <f t="shared" si="33"/>
        <v>1.2115165463237753E-5</v>
      </c>
    </row>
    <row r="2104" spans="1:17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0.1452244</v>
      </c>
      <c r="F2104" s="5">
        <v>0.40528560000000002</v>
      </c>
      <c r="G2104" s="5">
        <v>6.0108099999999998E-2</v>
      </c>
      <c r="H2104" s="5">
        <v>3.4443069999999998</v>
      </c>
      <c r="I2104" s="9">
        <v>0.41120489999999998</v>
      </c>
      <c r="J2104" s="15"/>
      <c r="K2104" s="15"/>
      <c r="L2104" s="15"/>
      <c r="M2104" s="15"/>
      <c r="P2104" s="48">
        <v>-8.7873865492757446</v>
      </c>
      <c r="Q2104" s="68">
        <f t="shared" si="33"/>
        <v>1.5262308327498679E-4</v>
      </c>
    </row>
    <row r="2105" spans="1:17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0.1478168</v>
      </c>
      <c r="F2105" s="5">
        <v>0.43120330000000001</v>
      </c>
      <c r="G2105" s="5">
        <v>7.30798E-2</v>
      </c>
      <c r="H2105" s="5">
        <v>4.8492290000000002</v>
      </c>
      <c r="I2105" s="9">
        <v>0.41135310000000003</v>
      </c>
      <c r="J2105" s="15"/>
      <c r="K2105" s="15"/>
      <c r="L2105" s="15"/>
      <c r="M2105" s="15"/>
      <c r="P2105" s="48">
        <v>-11.16653797914433</v>
      </c>
      <c r="Q2105" s="68">
        <f t="shared" si="33"/>
        <v>1.4139304031446298E-5</v>
      </c>
    </row>
    <row r="2106" spans="1:17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9.72021E-2</v>
      </c>
      <c r="F2106" s="5">
        <v>0.47730119999999998</v>
      </c>
      <c r="G2106" s="5">
        <v>7.4716599999999994E-2</v>
      </c>
      <c r="H2106" s="5">
        <v>4.5858290000000004</v>
      </c>
      <c r="I2106" s="9">
        <v>0.44516850000000002</v>
      </c>
      <c r="J2106" s="15"/>
      <c r="K2106" s="15"/>
      <c r="L2106" s="15"/>
      <c r="M2106" s="15"/>
      <c r="P2106" s="48">
        <v>-10.826924643786954</v>
      </c>
      <c r="Q2106" s="68">
        <f t="shared" si="33"/>
        <v>1.9857187986856269E-5</v>
      </c>
    </row>
    <row r="2107" spans="1:17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0.29349910000000001</v>
      </c>
      <c r="F2107" s="5">
        <v>0.53560949999999996</v>
      </c>
      <c r="G2107" s="5">
        <v>4.8424599999999998E-2</v>
      </c>
      <c r="H2107" s="5">
        <v>2.7519779999999998</v>
      </c>
      <c r="I2107" s="9">
        <v>0.2794103</v>
      </c>
      <c r="J2107" s="15"/>
      <c r="K2107" s="15"/>
      <c r="L2107" s="15"/>
      <c r="M2107" s="15"/>
      <c r="P2107" s="48">
        <v>-7.8003658220175609</v>
      </c>
      <c r="Q2107" s="68">
        <f t="shared" si="33"/>
        <v>4.0941742503265938E-4</v>
      </c>
    </row>
    <row r="2108" spans="1:17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0.30185030000000002</v>
      </c>
      <c r="F2108" s="5">
        <v>0.54787030000000003</v>
      </c>
      <c r="G2108" s="5">
        <v>5.7859099999999997E-2</v>
      </c>
      <c r="H2108" s="5">
        <v>3.1345070000000002</v>
      </c>
      <c r="I2108" s="9">
        <v>0.29182200000000003</v>
      </c>
      <c r="J2108" s="15"/>
      <c r="K2108" s="15"/>
      <c r="L2108" s="15"/>
      <c r="M2108" s="15"/>
      <c r="P2108" s="48">
        <v>-8.4921026948895193</v>
      </c>
      <c r="Q2108" s="68">
        <f t="shared" si="33"/>
        <v>2.0503953260423671E-4</v>
      </c>
    </row>
    <row r="2109" spans="1:17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0.29822530000000003</v>
      </c>
      <c r="F2109" s="5">
        <v>0.53715259999999998</v>
      </c>
      <c r="G2109" s="5">
        <v>7.5062100000000007E-2</v>
      </c>
      <c r="H2109" s="5">
        <v>3.282778</v>
      </c>
      <c r="I2109" s="9">
        <v>0.3221657</v>
      </c>
      <c r="J2109" s="15"/>
      <c r="K2109" s="15"/>
      <c r="L2109" s="15"/>
      <c r="M2109" s="15"/>
      <c r="P2109" s="48">
        <v>-8.833107489875994</v>
      </c>
      <c r="Q2109" s="68">
        <f t="shared" si="33"/>
        <v>1.4580312522123848E-4</v>
      </c>
    </row>
    <row r="2110" spans="1:17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0.2852904</v>
      </c>
      <c r="F2110" s="5">
        <v>0.43916870000000002</v>
      </c>
      <c r="G2110" s="5">
        <v>4.7328200000000001E-2</v>
      </c>
      <c r="H2110" s="5">
        <v>1.6570119999999999</v>
      </c>
      <c r="I2110" s="9">
        <v>0.27178989999999997</v>
      </c>
      <c r="J2110" s="15"/>
      <c r="K2110" s="15"/>
      <c r="L2110" s="15"/>
      <c r="M2110" s="15"/>
      <c r="P2110" s="48">
        <v>-5.9145645856007381</v>
      </c>
      <c r="Q2110" s="68">
        <f t="shared" si="33"/>
        <v>2.692565606930561E-3</v>
      </c>
    </row>
    <row r="2111" spans="1:17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0.31707930000000001</v>
      </c>
      <c r="F2111" s="5">
        <v>0.45427899999999999</v>
      </c>
      <c r="G2111" s="5">
        <v>6.2973500000000002E-2</v>
      </c>
      <c r="H2111" s="5">
        <v>1.921349</v>
      </c>
      <c r="I2111" s="9">
        <v>0.30130879999999999</v>
      </c>
      <c r="J2111" s="15"/>
      <c r="K2111" s="15"/>
      <c r="L2111" s="15"/>
      <c r="M2111" s="15"/>
      <c r="P2111" s="48">
        <v>-6.4514612776425402</v>
      </c>
      <c r="Q2111" s="68">
        <f t="shared" si="33"/>
        <v>1.5757274381416094E-3</v>
      </c>
    </row>
    <row r="2112" spans="1:17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0.30984020000000001</v>
      </c>
      <c r="F2112" s="5">
        <v>0.42792429999999998</v>
      </c>
      <c r="G2112" s="5">
        <v>6.2529899999999999E-2</v>
      </c>
      <c r="H2112" s="5">
        <v>1.50223</v>
      </c>
      <c r="I2112" s="9">
        <v>0.30515569999999997</v>
      </c>
      <c r="J2112" s="15"/>
      <c r="K2112" s="15"/>
      <c r="L2112" s="15"/>
      <c r="M2112" s="15"/>
      <c r="P2112" s="48">
        <v>-5.7423040673234675</v>
      </c>
      <c r="Q2112" s="68">
        <f t="shared" si="33"/>
        <v>3.1971154280425016E-3</v>
      </c>
    </row>
    <row r="2113" spans="1:17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0.32960990000000001</v>
      </c>
      <c r="F2113" s="5">
        <v>0.42641449999999997</v>
      </c>
      <c r="G2113" s="5">
        <v>4.8979200000000001E-2</v>
      </c>
      <c r="H2113" s="5">
        <v>2.054646</v>
      </c>
      <c r="I2113" s="9">
        <v>0.29816340000000002</v>
      </c>
      <c r="J2113" s="15"/>
      <c r="K2113" s="15"/>
      <c r="L2113" s="15"/>
      <c r="M2113" s="15"/>
      <c r="P2113" s="48">
        <v>-6.5081820838873572</v>
      </c>
      <c r="Q2113" s="68">
        <f t="shared" si="33"/>
        <v>1.4889677843362469E-3</v>
      </c>
    </row>
    <row r="2114" spans="1:17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0.34737610000000002</v>
      </c>
      <c r="F2114" s="5">
        <v>0.43238599999999999</v>
      </c>
      <c r="G2114" s="5">
        <v>5.5615699999999997E-2</v>
      </c>
      <c r="H2114" s="5">
        <v>1.609998</v>
      </c>
      <c r="I2114" s="9">
        <v>0.2936358</v>
      </c>
      <c r="J2114" s="15"/>
      <c r="K2114" s="15"/>
      <c r="L2114" s="15"/>
      <c r="M2114" s="15"/>
      <c r="P2114" s="48">
        <v>-5.8568069832579042</v>
      </c>
      <c r="Q2114" s="68">
        <f t="shared" si="33"/>
        <v>2.8522039650002826E-3</v>
      </c>
    </row>
    <row r="2115" spans="1:17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0.35693799999999998</v>
      </c>
      <c r="F2115" s="5">
        <v>0.4553162</v>
      </c>
      <c r="G2115" s="5">
        <v>5.7288400000000003E-2</v>
      </c>
      <c r="H2115" s="5">
        <v>1.727522</v>
      </c>
      <c r="I2115" s="9">
        <v>0.29167510000000002</v>
      </c>
      <c r="J2115" s="15"/>
      <c r="K2115" s="15"/>
      <c r="L2115" s="15"/>
      <c r="M2115" s="15"/>
      <c r="P2115" s="48">
        <v>-6.0880659171676541</v>
      </c>
      <c r="Q2115" s="68">
        <f t="shared" ref="Q2115:Q2178" si="34">logistic(P2115)</f>
        <v>2.2646543428226315E-3</v>
      </c>
    </row>
    <row r="2116" spans="1:17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0.24221909999999999</v>
      </c>
      <c r="F2116" s="5">
        <v>0.22155910000000001</v>
      </c>
      <c r="G2116" s="5">
        <v>5.7584700000000003E-2</v>
      </c>
      <c r="H2116" s="5">
        <v>0.82833559999999995</v>
      </c>
      <c r="I2116" s="9">
        <v>0.24274090000000001</v>
      </c>
      <c r="J2116" s="15"/>
      <c r="K2116" s="15"/>
      <c r="L2116" s="15"/>
      <c r="M2116" s="15"/>
      <c r="P2116" s="48">
        <v>-4.3954771032247058</v>
      </c>
      <c r="Q2116" s="68">
        <f t="shared" si="34"/>
        <v>1.2182745078129359E-2</v>
      </c>
    </row>
    <row r="2117" spans="1:17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0.1512221</v>
      </c>
      <c r="F2117" s="5">
        <v>0.26200289999999998</v>
      </c>
      <c r="G2117" s="5">
        <v>5.3711099999999998E-2</v>
      </c>
      <c r="H2117" s="5">
        <v>0.71421389999999996</v>
      </c>
      <c r="I2117" s="9">
        <v>0.32134600000000002</v>
      </c>
      <c r="J2117" s="15"/>
      <c r="K2117" s="15"/>
      <c r="L2117" s="15"/>
      <c r="M2117" s="15"/>
      <c r="P2117" s="48">
        <v>-4.2304302322252916</v>
      </c>
      <c r="Q2117" s="68">
        <f t="shared" si="34"/>
        <v>1.4337574747355468E-2</v>
      </c>
    </row>
    <row r="2118" spans="1:17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0.13889299999999999</v>
      </c>
      <c r="F2118" s="5">
        <v>0.22247610000000001</v>
      </c>
      <c r="G2118" s="5">
        <v>2.13011E-2</v>
      </c>
      <c r="H2118" s="5">
        <v>0.50299479999999996</v>
      </c>
      <c r="I2118" s="9">
        <v>0.26507700000000001</v>
      </c>
      <c r="J2118" s="15"/>
      <c r="K2118" s="15"/>
      <c r="L2118" s="15"/>
      <c r="M2118" s="15"/>
      <c r="P2118" s="48">
        <v>-3.6170914736705981</v>
      </c>
      <c r="Q2118" s="68">
        <f t="shared" si="34"/>
        <v>2.615806439995955E-2</v>
      </c>
    </row>
    <row r="2119" spans="1:17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0.16229109999999999</v>
      </c>
      <c r="F2119" s="5">
        <v>0.1904459</v>
      </c>
      <c r="G2119" s="5">
        <v>3.0016299999999999E-2</v>
      </c>
      <c r="H2119" s="5">
        <v>0.68770169999999997</v>
      </c>
      <c r="I2119" s="9">
        <v>0.32115929999999998</v>
      </c>
      <c r="J2119" s="15"/>
      <c r="K2119" s="15"/>
      <c r="L2119" s="15"/>
      <c r="M2119" s="15"/>
      <c r="P2119" s="48">
        <v>-3.890127914533378</v>
      </c>
      <c r="Q2119" s="68">
        <f t="shared" si="34"/>
        <v>2.0033197678128972E-2</v>
      </c>
    </row>
    <row r="2120" spans="1:17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7.6869999999999998E-4</v>
      </c>
      <c r="F2120" s="5">
        <v>0.24401999999999999</v>
      </c>
      <c r="G2120" s="5">
        <v>6.2016099999999998E-2</v>
      </c>
      <c r="H2120" s="5">
        <v>1.8824939999999999</v>
      </c>
      <c r="I2120" s="9">
        <v>0.23722960000000001</v>
      </c>
      <c r="J2120" s="15"/>
      <c r="K2120" s="15"/>
      <c r="L2120" s="15"/>
      <c r="M2120" s="15"/>
      <c r="P2120" s="48">
        <v>-6.2469518229980343</v>
      </c>
      <c r="Q2120" s="68">
        <f t="shared" si="34"/>
        <v>1.9326052841718211E-3</v>
      </c>
    </row>
    <row r="2121" spans="1:17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2.1434000000000002E-2</v>
      </c>
      <c r="F2121" s="5">
        <v>0.25565139999999997</v>
      </c>
      <c r="G2121" s="5">
        <v>6.2064500000000002E-2</v>
      </c>
      <c r="H2121" s="5">
        <v>1.8457650000000001</v>
      </c>
      <c r="I2121" s="9">
        <v>0.24118210000000001</v>
      </c>
      <c r="J2121" s="15"/>
      <c r="K2121" s="15"/>
      <c r="L2121" s="15"/>
      <c r="M2121" s="15"/>
      <c r="P2121" s="48">
        <v>-6.1947072149099203</v>
      </c>
      <c r="Q2121" s="68">
        <f t="shared" si="34"/>
        <v>2.0360465095184306E-3</v>
      </c>
    </row>
    <row r="2122" spans="1:17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-9.08828E-2</v>
      </c>
      <c r="F2122" s="5">
        <v>0.2456305</v>
      </c>
      <c r="G2122" s="5">
        <v>2.3667000000000001E-2</v>
      </c>
      <c r="H2122" s="5">
        <v>2.1529050000000001</v>
      </c>
      <c r="I2122" s="9">
        <v>0.22995879999999999</v>
      </c>
      <c r="J2122" s="15"/>
      <c r="K2122" s="15"/>
      <c r="L2122" s="15"/>
      <c r="M2122" s="15"/>
      <c r="P2122" s="48">
        <v>-6.4159474969483501</v>
      </c>
      <c r="Q2122" s="68">
        <f t="shared" si="34"/>
        <v>1.6326000193228891E-3</v>
      </c>
    </row>
    <row r="2123" spans="1:17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2.6486900000000001E-2</v>
      </c>
      <c r="F2123" s="5">
        <v>0.19966619999999999</v>
      </c>
      <c r="G2123" s="5">
        <v>3.9736100000000003E-2</v>
      </c>
      <c r="H2123" s="5">
        <v>0.8355243</v>
      </c>
      <c r="I2123" s="9">
        <v>0.1495908</v>
      </c>
      <c r="J2123" s="15"/>
      <c r="K2123" s="15"/>
      <c r="L2123" s="15"/>
      <c r="M2123" s="15"/>
      <c r="P2123" s="48">
        <v>-4.379454061985137</v>
      </c>
      <c r="Q2123" s="68">
        <f t="shared" si="34"/>
        <v>1.2377086452431983E-2</v>
      </c>
    </row>
    <row r="2124" spans="1:17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5.0835199999999997E-2</v>
      </c>
      <c r="F2124" s="5">
        <v>0.21085519999999999</v>
      </c>
      <c r="G2124" s="5">
        <v>6.5491900000000006E-2</v>
      </c>
      <c r="H2124" s="5">
        <v>0.93640210000000002</v>
      </c>
      <c r="I2124" s="9">
        <v>0.17352970000000001</v>
      </c>
      <c r="J2124" s="15"/>
      <c r="K2124" s="15"/>
      <c r="L2124" s="15"/>
      <c r="M2124" s="15"/>
      <c r="P2124" s="48">
        <v>-4.7375777929405958</v>
      </c>
      <c r="Q2124" s="68">
        <f t="shared" si="34"/>
        <v>8.6837702257949127E-3</v>
      </c>
    </row>
    <row r="2125" spans="1:17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5.3953399999999999E-2</v>
      </c>
      <c r="F2125" s="5">
        <v>0.22147500000000001</v>
      </c>
      <c r="G2125" s="5">
        <v>5.9022499999999999E-2</v>
      </c>
      <c r="H2125" s="5">
        <v>1.3261579999999999</v>
      </c>
      <c r="I2125" s="9">
        <v>0.18914610000000001</v>
      </c>
      <c r="J2125" s="15"/>
      <c r="K2125" s="15"/>
      <c r="L2125" s="15"/>
      <c r="M2125" s="15"/>
      <c r="P2125" s="48">
        <v>-5.311411700855257</v>
      </c>
      <c r="Q2125" s="68">
        <f t="shared" si="34"/>
        <v>4.9107209301852009E-3</v>
      </c>
    </row>
    <row r="2126" spans="1:17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7.0495299999999997E-2</v>
      </c>
      <c r="F2126" s="5">
        <v>0.16962379999999999</v>
      </c>
      <c r="G2126" s="5">
        <v>3.7961099999999998E-2</v>
      </c>
      <c r="H2126" s="5">
        <v>1.600992</v>
      </c>
      <c r="I2126" s="9">
        <v>0.2190454</v>
      </c>
      <c r="J2126" s="15"/>
      <c r="K2126" s="15"/>
      <c r="L2126" s="15"/>
      <c r="M2126" s="15"/>
      <c r="P2126" s="48">
        <v>-5.4801364845041807</v>
      </c>
      <c r="Q2126" s="68">
        <f t="shared" si="34"/>
        <v>4.1514542684871108E-3</v>
      </c>
    </row>
    <row r="2127" spans="1:17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0.12189850000000001</v>
      </c>
      <c r="F2127" s="5">
        <v>0.16680510000000001</v>
      </c>
      <c r="G2127" s="5">
        <v>4.7182200000000001E-2</v>
      </c>
      <c r="H2127" s="5">
        <v>1.073895</v>
      </c>
      <c r="I2127" s="9">
        <v>0.22678870000000001</v>
      </c>
      <c r="J2127" s="15"/>
      <c r="K2127" s="15"/>
      <c r="L2127" s="15"/>
      <c r="M2127" s="15"/>
      <c r="P2127" s="48">
        <v>-4.6837209967995657</v>
      </c>
      <c r="Q2127" s="68">
        <f t="shared" si="34"/>
        <v>9.1598719619880725E-3</v>
      </c>
    </row>
    <row r="2128" spans="1:17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0.1041347</v>
      </c>
      <c r="F2128" s="5">
        <v>0.16237209999999999</v>
      </c>
      <c r="G2128" s="5">
        <v>4.8064299999999997E-2</v>
      </c>
      <c r="H2128" s="5">
        <v>1.499708</v>
      </c>
      <c r="I2128" s="9">
        <v>0.29305680000000001</v>
      </c>
      <c r="J2128" s="15"/>
      <c r="K2128" s="15"/>
      <c r="L2128" s="15"/>
      <c r="M2128" s="15"/>
      <c r="P2128" s="48">
        <v>-5.3291965067014857</v>
      </c>
      <c r="Q2128" s="68">
        <f t="shared" si="34"/>
        <v>4.8245743923464156E-3</v>
      </c>
    </row>
    <row r="2129" spans="1:17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0.1268669</v>
      </c>
      <c r="F2129" s="5">
        <v>0.17061490000000001</v>
      </c>
      <c r="G2129" s="5">
        <v>5.9798700000000003E-2</v>
      </c>
      <c r="H2129" s="5">
        <v>1.3084789999999999</v>
      </c>
      <c r="I2129" s="9">
        <v>0.20879120000000001</v>
      </c>
      <c r="J2129" s="15"/>
      <c r="K2129" s="15"/>
      <c r="L2129" s="15"/>
      <c r="M2129" s="15"/>
      <c r="P2129" s="48">
        <v>-5.173106162056559</v>
      </c>
      <c r="Q2129" s="68">
        <f t="shared" si="34"/>
        <v>5.635005787736568E-3</v>
      </c>
    </row>
    <row r="2130" spans="1:17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0.1039935</v>
      </c>
      <c r="F2130" s="5">
        <v>0.19204350000000001</v>
      </c>
      <c r="G2130" s="5">
        <v>4.7789999999999999E-2</v>
      </c>
      <c r="H2130" s="5">
        <v>1.1924459999999999</v>
      </c>
      <c r="I2130" s="9">
        <v>0.208313</v>
      </c>
      <c r="J2130" s="15"/>
      <c r="K2130" s="15"/>
      <c r="L2130" s="15"/>
      <c r="M2130" s="15"/>
      <c r="P2130" s="48">
        <v>-4.9330714258016153</v>
      </c>
      <c r="Q2130" s="68">
        <f t="shared" si="34"/>
        <v>7.1528103742520598E-3</v>
      </c>
    </row>
    <row r="2131" spans="1:17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0.1216807</v>
      </c>
      <c r="F2131" s="5">
        <v>0.18817739999999999</v>
      </c>
      <c r="G2131" s="5">
        <v>5.3831700000000003E-2</v>
      </c>
      <c r="H2131" s="5">
        <v>1.4143239999999999</v>
      </c>
      <c r="I2131" s="9">
        <v>0.20483850000000001</v>
      </c>
      <c r="J2131" s="15"/>
      <c r="K2131" s="15"/>
      <c r="L2131" s="15"/>
      <c r="M2131" s="15"/>
      <c r="P2131" s="48">
        <v>-5.3241844590607341</v>
      </c>
      <c r="Q2131" s="68">
        <f t="shared" si="34"/>
        <v>4.8486985478909308E-3</v>
      </c>
    </row>
    <row r="2132" spans="1:17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9.6977300000000002E-2</v>
      </c>
      <c r="F2132" s="5">
        <v>0.21939220000000001</v>
      </c>
      <c r="G2132" s="5">
        <v>4.1720500000000001E-2</v>
      </c>
      <c r="H2132" s="5">
        <v>1.5505770000000001</v>
      </c>
      <c r="I2132" s="9">
        <v>0.2275201</v>
      </c>
      <c r="J2132" s="15"/>
      <c r="K2132" s="15"/>
      <c r="L2132" s="15"/>
      <c r="M2132" s="15"/>
      <c r="P2132" s="48">
        <v>-5.4860056060221272</v>
      </c>
      <c r="Q2132" s="68">
        <f t="shared" si="34"/>
        <v>4.1272605087266838E-3</v>
      </c>
    </row>
    <row r="2133" spans="1:17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0.20463719999999999</v>
      </c>
      <c r="F2133" s="5">
        <v>0.28065560000000001</v>
      </c>
      <c r="G2133" s="5">
        <v>4.3143599999999997E-2</v>
      </c>
      <c r="H2133" s="5">
        <v>0.95684119999999995</v>
      </c>
      <c r="I2133" s="9">
        <v>0.2494526</v>
      </c>
      <c r="J2133" s="15"/>
      <c r="K2133" s="15"/>
      <c r="L2133" s="15"/>
      <c r="M2133" s="15"/>
      <c r="P2133" s="48">
        <v>-4.582089398733638</v>
      </c>
      <c r="Q2133" s="68">
        <f t="shared" si="34"/>
        <v>1.0129828577112242E-2</v>
      </c>
    </row>
    <row r="2134" spans="1:17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0.2248008</v>
      </c>
      <c r="F2134" s="5">
        <v>0.32066670000000003</v>
      </c>
      <c r="G2134" s="5">
        <v>5.5767499999999998E-2</v>
      </c>
      <c r="H2134" s="5">
        <v>1.529169</v>
      </c>
      <c r="I2134" s="9">
        <v>0.24969830000000001</v>
      </c>
      <c r="J2134" s="15"/>
      <c r="K2134" s="15"/>
      <c r="L2134" s="15"/>
      <c r="M2134" s="15"/>
      <c r="P2134" s="48">
        <v>-5.6447942483985445</v>
      </c>
      <c r="Q2134" s="68">
        <f t="shared" si="34"/>
        <v>3.5234174716909689E-3</v>
      </c>
    </row>
    <row r="2135" spans="1:17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0.2845163</v>
      </c>
      <c r="F2135" s="5">
        <v>0.43085220000000002</v>
      </c>
      <c r="G2135" s="5">
        <v>7.7288599999999999E-2</v>
      </c>
      <c r="H2135" s="5">
        <v>2.2961520000000002</v>
      </c>
      <c r="I2135" s="9">
        <v>0.26007350000000001</v>
      </c>
      <c r="J2135" s="15"/>
      <c r="K2135" s="15"/>
      <c r="L2135" s="15"/>
      <c r="M2135" s="15"/>
      <c r="P2135" s="48">
        <v>-7.1682366203911476</v>
      </c>
      <c r="Q2135" s="68">
        <f t="shared" si="34"/>
        <v>7.7008704495818694E-4</v>
      </c>
    </row>
    <row r="2136" spans="1:17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0.35526550000000001</v>
      </c>
      <c r="F2136" s="5">
        <v>0.46703420000000001</v>
      </c>
      <c r="G2136" s="5">
        <v>6.1023399999999998E-2</v>
      </c>
      <c r="H2136" s="5">
        <v>2.3606220000000002</v>
      </c>
      <c r="I2136" s="9">
        <v>0.24427789999999999</v>
      </c>
      <c r="J2136" s="15"/>
      <c r="K2136" s="15"/>
      <c r="L2136" s="15"/>
      <c r="M2136" s="15"/>
      <c r="P2136" s="48">
        <v>-7.1739494038438316</v>
      </c>
      <c r="Q2136" s="68">
        <f t="shared" si="34"/>
        <v>7.6570360576242878E-4</v>
      </c>
    </row>
    <row r="2137" spans="1:17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0.10648589999999999</v>
      </c>
      <c r="F2137" s="5">
        <v>0.19346169999999999</v>
      </c>
      <c r="G2137" s="5">
        <v>4.1843699999999998E-2</v>
      </c>
      <c r="H2137" s="5">
        <v>0.65571809999999997</v>
      </c>
      <c r="I2137" s="9">
        <v>0.24243210000000001</v>
      </c>
      <c r="J2137" s="15"/>
      <c r="K2137" s="15"/>
      <c r="L2137" s="15"/>
      <c r="M2137" s="15"/>
      <c r="P2137" s="48">
        <v>-4.0100666720978175</v>
      </c>
      <c r="Q2137" s="68">
        <f t="shared" si="34"/>
        <v>1.7809265368333833E-2</v>
      </c>
    </row>
    <row r="2138" spans="1:17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5.40437E-2</v>
      </c>
      <c r="F2138" s="5">
        <v>0.1865443</v>
      </c>
      <c r="G2138" s="5">
        <v>5.7293999999999998E-2</v>
      </c>
      <c r="H2138" s="5">
        <v>1.285741</v>
      </c>
      <c r="I2138" s="9">
        <v>0.17268230000000001</v>
      </c>
      <c r="J2138" s="15"/>
      <c r="K2138" s="15"/>
      <c r="L2138" s="15"/>
      <c r="M2138" s="15"/>
      <c r="P2138" s="48">
        <v>-5.1925527102954279</v>
      </c>
      <c r="Q2138" s="68">
        <f t="shared" si="34"/>
        <v>5.5270828071858173E-3</v>
      </c>
    </row>
    <row r="2139" spans="1:17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3.8972600000000003E-2</v>
      </c>
      <c r="F2139" s="5">
        <v>0.1324728</v>
      </c>
      <c r="G2139" s="5">
        <v>4.1294200000000003E-2</v>
      </c>
      <c r="H2139" s="5">
        <v>1.107226</v>
      </c>
      <c r="I2139" s="9">
        <v>0.17289199999999999</v>
      </c>
      <c r="J2139" s="15"/>
      <c r="K2139" s="15"/>
      <c r="L2139" s="15"/>
      <c r="M2139" s="15"/>
      <c r="P2139" s="48">
        <v>-4.707583789933917</v>
      </c>
      <c r="Q2139" s="68">
        <f t="shared" si="34"/>
        <v>8.9458114078647417E-3</v>
      </c>
    </row>
    <row r="2140" spans="1:17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4.2507499999999997E-2</v>
      </c>
      <c r="F2140" s="5">
        <v>0.14644199999999999</v>
      </c>
      <c r="G2140" s="5">
        <v>4.67797E-2</v>
      </c>
      <c r="H2140" s="5">
        <v>1.304198</v>
      </c>
      <c r="I2140" s="9">
        <v>0.18309810000000001</v>
      </c>
      <c r="J2140" s="15"/>
      <c r="K2140" s="15"/>
      <c r="L2140" s="15"/>
      <c r="M2140" s="15"/>
      <c r="P2140" s="48">
        <v>-5.0778771697743679</v>
      </c>
      <c r="Q2140" s="68">
        <f t="shared" si="34"/>
        <v>6.1945156496215409E-3</v>
      </c>
    </row>
    <row r="2141" spans="1:17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0.13340489999999999</v>
      </c>
      <c r="F2141" s="5">
        <v>0.15267500000000001</v>
      </c>
      <c r="G2141" s="5">
        <v>6.5289600000000003E-2</v>
      </c>
      <c r="H2141" s="5">
        <v>1.314848</v>
      </c>
      <c r="I2141" s="9">
        <v>0.1753777</v>
      </c>
      <c r="J2141" s="15"/>
      <c r="K2141" s="15"/>
      <c r="L2141" s="15"/>
      <c r="M2141" s="15"/>
      <c r="P2141" s="48">
        <v>-5.219090518769705</v>
      </c>
      <c r="Q2141" s="68">
        <f t="shared" si="34"/>
        <v>5.3831144706810684E-3</v>
      </c>
    </row>
    <row r="2142" spans="1:17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5.03153E-2</v>
      </c>
      <c r="F2142" s="5">
        <v>0.1355507</v>
      </c>
      <c r="G2142" s="5">
        <v>7.1648600000000007E-2</v>
      </c>
      <c r="H2142" s="5">
        <v>1.0695380000000001</v>
      </c>
      <c r="I2142" s="9">
        <v>0.1802166</v>
      </c>
      <c r="J2142" s="15"/>
      <c r="K2142" s="15"/>
      <c r="L2142" s="15"/>
      <c r="M2142" s="15"/>
      <c r="P2142" s="48">
        <v>-4.8855667379124954</v>
      </c>
      <c r="Q2142" s="68">
        <f t="shared" si="34"/>
        <v>7.4981932762628392E-3</v>
      </c>
    </row>
    <row r="2143" spans="1:17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4.5347699999999998E-2</v>
      </c>
      <c r="F2143" s="5">
        <v>0.13402549999999999</v>
      </c>
      <c r="G2143" s="5">
        <v>6.2525899999999995E-2</v>
      </c>
      <c r="H2143" s="5">
        <v>1.043909</v>
      </c>
      <c r="I2143" s="9">
        <v>0.2211603</v>
      </c>
      <c r="J2143" s="15"/>
      <c r="K2143" s="15"/>
      <c r="L2143" s="15"/>
      <c r="M2143" s="15"/>
      <c r="P2143" s="48">
        <v>-4.7462187532911067</v>
      </c>
      <c r="Q2143" s="68">
        <f t="shared" si="34"/>
        <v>8.6097006271669656E-3</v>
      </c>
    </row>
    <row r="2144" spans="1:17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5.4712299999999998E-2</v>
      </c>
      <c r="F2144" s="5">
        <v>0.13881080000000001</v>
      </c>
      <c r="G2144" s="5">
        <v>4.3232699999999999E-2</v>
      </c>
      <c r="H2144" s="5">
        <v>1.4151910000000001</v>
      </c>
      <c r="I2144" s="9">
        <v>0.16491049999999999</v>
      </c>
      <c r="J2144" s="15"/>
      <c r="K2144" s="15"/>
      <c r="L2144" s="15"/>
      <c r="M2144" s="15"/>
      <c r="P2144" s="48">
        <v>-5.2214997101940579</v>
      </c>
      <c r="Q2144" s="68">
        <f t="shared" si="34"/>
        <v>5.3702306897115701E-3</v>
      </c>
    </row>
    <row r="2145" spans="1:17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6.0453600000000003E-2</v>
      </c>
      <c r="F2145" s="5">
        <v>0.12822710000000001</v>
      </c>
      <c r="G2145" s="5">
        <v>3.8218700000000001E-2</v>
      </c>
      <c r="H2145" s="5">
        <v>1.1867369999999999</v>
      </c>
      <c r="I2145" s="9">
        <v>0.17634520000000001</v>
      </c>
      <c r="J2145" s="15"/>
      <c r="K2145" s="15"/>
      <c r="L2145" s="15"/>
      <c r="M2145" s="15"/>
      <c r="P2145" s="48">
        <v>-4.792475721079188</v>
      </c>
      <c r="Q2145" s="68">
        <f t="shared" si="34"/>
        <v>8.2237132723465764E-3</v>
      </c>
    </row>
    <row r="2146" spans="1:17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3.2515099999999998E-2</v>
      </c>
      <c r="F2146" s="5">
        <v>0.150954</v>
      </c>
      <c r="G2146" s="5">
        <v>3.5272900000000003E-2</v>
      </c>
      <c r="H2146" s="5">
        <v>1.2709550000000001</v>
      </c>
      <c r="I2146" s="9">
        <v>0.1661107</v>
      </c>
      <c r="J2146" s="15"/>
      <c r="K2146" s="15"/>
      <c r="L2146" s="15"/>
      <c r="M2146" s="15"/>
      <c r="P2146" s="48">
        <v>-4.954086750583655</v>
      </c>
      <c r="Q2146" s="68">
        <f t="shared" si="34"/>
        <v>7.0051022418734362E-3</v>
      </c>
    </row>
    <row r="2147" spans="1:17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5.5759700000000002E-2</v>
      </c>
      <c r="F2147" s="5">
        <v>0.14158770000000001</v>
      </c>
      <c r="G2147" s="5">
        <v>5.33251E-2</v>
      </c>
      <c r="H2147" s="5">
        <v>1.5238750000000001</v>
      </c>
      <c r="I2147" s="9">
        <v>0.171374</v>
      </c>
      <c r="J2147" s="15"/>
      <c r="K2147" s="15"/>
      <c r="L2147" s="15"/>
      <c r="M2147" s="15"/>
      <c r="P2147" s="48">
        <v>-5.4750252788443721</v>
      </c>
      <c r="Q2147" s="68">
        <f t="shared" si="34"/>
        <v>4.1726387591083667E-3</v>
      </c>
    </row>
    <row r="2148" spans="1:17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0.1350218</v>
      </c>
      <c r="F2148" s="5">
        <v>0.25548599999999999</v>
      </c>
      <c r="G2148" s="5">
        <v>6.3040899999999997E-2</v>
      </c>
      <c r="H2148" s="5">
        <v>1.068748</v>
      </c>
      <c r="I2148" s="9">
        <v>0.39365149999999999</v>
      </c>
      <c r="J2148" s="15"/>
      <c r="K2148" s="15"/>
      <c r="L2148" s="15"/>
      <c r="M2148" s="15"/>
      <c r="P2148" s="48">
        <v>-4.8224704584006997</v>
      </c>
      <c r="Q2148" s="68">
        <f t="shared" si="34"/>
        <v>7.9826476410690111E-3</v>
      </c>
    </row>
    <row r="2149" spans="1:17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0.16637469999999999</v>
      </c>
      <c r="F2149" s="5">
        <v>0.26772439999999997</v>
      </c>
      <c r="G2149" s="5">
        <v>7.0081099999999993E-2</v>
      </c>
      <c r="H2149" s="5">
        <v>1.0375749999999999</v>
      </c>
      <c r="I2149" s="9">
        <v>0.40827459999999999</v>
      </c>
      <c r="J2149" s="15"/>
      <c r="K2149" s="15"/>
      <c r="L2149" s="15"/>
      <c r="M2149" s="15"/>
      <c r="P2149" s="48">
        <v>-4.8248485035536195</v>
      </c>
      <c r="Q2149" s="68">
        <f t="shared" si="34"/>
        <v>7.963838096683119E-3</v>
      </c>
    </row>
    <row r="2150" spans="1:17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0.18537049999999999</v>
      </c>
      <c r="F2150" s="5">
        <v>0.28776970000000002</v>
      </c>
      <c r="G2150" s="5">
        <v>5.4815700000000002E-2</v>
      </c>
      <c r="H2150" s="5">
        <v>1.542546</v>
      </c>
      <c r="I2150" s="9">
        <v>0.39654420000000001</v>
      </c>
      <c r="J2150" s="15"/>
      <c r="K2150" s="15"/>
      <c r="L2150" s="15"/>
      <c r="M2150" s="15"/>
      <c r="P2150" s="48">
        <v>-5.5360012216393706</v>
      </c>
      <c r="Q2150" s="68">
        <f t="shared" si="34"/>
        <v>3.9267792008380884E-3</v>
      </c>
    </row>
    <row r="2151" spans="1:17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0.17194980000000001</v>
      </c>
      <c r="F2151" s="5">
        <v>0.29052889999999998</v>
      </c>
      <c r="G2151" s="5">
        <v>4.11616E-2</v>
      </c>
      <c r="H2151" s="5">
        <v>1.1526890000000001</v>
      </c>
      <c r="I2151" s="9">
        <v>0.37657079999999998</v>
      </c>
      <c r="J2151" s="15"/>
      <c r="K2151" s="15"/>
      <c r="L2151" s="15"/>
      <c r="M2151" s="15"/>
      <c r="P2151" s="48">
        <v>-4.8274600644938923</v>
      </c>
      <c r="Q2151" s="68">
        <f t="shared" si="34"/>
        <v>7.9432321704306901E-3</v>
      </c>
    </row>
    <row r="2152" spans="1:17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0.24066509999999999</v>
      </c>
      <c r="F2152" s="5">
        <v>0.32212469999999999</v>
      </c>
      <c r="G2152" s="5">
        <v>6.6207600000000005E-2</v>
      </c>
      <c r="H2152" s="5">
        <v>1.5854220000000001</v>
      </c>
      <c r="I2152" s="9">
        <v>0.50345359999999995</v>
      </c>
      <c r="J2152" s="15"/>
      <c r="K2152" s="15"/>
      <c r="L2152" s="15"/>
      <c r="M2152" s="15"/>
      <c r="P2152" s="48">
        <v>-5.6562373395151466</v>
      </c>
      <c r="Q2152" s="68">
        <f t="shared" si="34"/>
        <v>3.4834681415707542E-3</v>
      </c>
    </row>
    <row r="2153" spans="1:17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0.5610676</v>
      </c>
      <c r="F2153" s="5">
        <v>0.48380590000000001</v>
      </c>
      <c r="G2153" s="5">
        <v>7.4679099999999998E-2</v>
      </c>
      <c r="H2153" s="5">
        <v>2.3484080000000001</v>
      </c>
      <c r="I2153" s="9">
        <v>0.2166536</v>
      </c>
      <c r="J2153" s="15"/>
      <c r="K2153" s="15"/>
      <c r="L2153" s="15"/>
      <c r="M2153" s="15"/>
      <c r="P2153" s="48">
        <v>-7.2199402562390427</v>
      </c>
      <c r="Q2153" s="68">
        <f t="shared" si="34"/>
        <v>7.313109337307108E-4</v>
      </c>
    </row>
    <row r="2154" spans="1:17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6.1328599999999997E-2</v>
      </c>
      <c r="F2154" s="5">
        <v>0.3849745</v>
      </c>
      <c r="G2154" s="5">
        <v>4.3265100000000001E-2</v>
      </c>
      <c r="H2154" s="5">
        <v>0.94873070000000004</v>
      </c>
      <c r="I2154" s="9">
        <v>0.29357440000000001</v>
      </c>
      <c r="J2154" s="15"/>
      <c r="K2154" s="15"/>
      <c r="L2154" s="15"/>
      <c r="M2154" s="15"/>
      <c r="P2154" s="48">
        <v>-4.7538616991680662</v>
      </c>
      <c r="Q2154" s="68">
        <f t="shared" si="34"/>
        <v>8.5447081062863025E-3</v>
      </c>
    </row>
    <row r="2155" spans="1:17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0.15263109999999999</v>
      </c>
      <c r="F2155" s="5">
        <v>0.23089370000000001</v>
      </c>
      <c r="G2155" s="5">
        <v>5.2737699999999998E-2</v>
      </c>
      <c r="H2155" s="5">
        <v>0.55055480000000001</v>
      </c>
      <c r="I2155" s="9">
        <v>0.2748834</v>
      </c>
      <c r="J2155" s="15"/>
      <c r="K2155" s="15"/>
      <c r="L2155" s="15"/>
      <c r="M2155" s="15"/>
      <c r="P2155" s="48">
        <v>-3.9448148304457944</v>
      </c>
      <c r="Q2155" s="68">
        <f t="shared" si="34"/>
        <v>1.8987304477663069E-2</v>
      </c>
    </row>
    <row r="2156" spans="1:17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9.5233899999999996E-2</v>
      </c>
      <c r="F2156" s="5">
        <v>0.22703770000000001</v>
      </c>
      <c r="G2156" s="5">
        <v>3.4126099999999999E-2</v>
      </c>
      <c r="H2156" s="5">
        <v>0.67192810000000003</v>
      </c>
      <c r="I2156" s="9">
        <v>0.28595150000000003</v>
      </c>
      <c r="J2156" s="15"/>
      <c r="K2156" s="15"/>
      <c r="L2156" s="15"/>
      <c r="M2156" s="15"/>
      <c r="P2156" s="48">
        <v>-4.0006783650416207</v>
      </c>
      <c r="Q2156" s="68">
        <f t="shared" si="34"/>
        <v>1.7974232116646907E-2</v>
      </c>
    </row>
    <row r="2157" spans="1:17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0.13047919999999999</v>
      </c>
      <c r="F2157" s="5">
        <v>0.26026840000000001</v>
      </c>
      <c r="G2157" s="5">
        <v>3.8435499999999997E-2</v>
      </c>
      <c r="H2157" s="5">
        <v>0.81232700000000002</v>
      </c>
      <c r="I2157" s="9">
        <v>0.3049713</v>
      </c>
      <c r="J2157" s="15"/>
      <c r="K2157" s="15"/>
      <c r="L2157" s="15"/>
      <c r="M2157" s="15"/>
      <c r="P2157" s="48">
        <v>-4.2808136098110499</v>
      </c>
      <c r="Q2157" s="68">
        <f t="shared" si="34"/>
        <v>1.3642706356013503E-2</v>
      </c>
    </row>
    <row r="2158" spans="1:17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3.3802199999999998E-2</v>
      </c>
      <c r="F2158" s="5">
        <v>0.3709829</v>
      </c>
      <c r="G2158" s="5">
        <v>6.1534199999999997E-2</v>
      </c>
      <c r="H2158" s="5">
        <v>2.5460199999999999</v>
      </c>
      <c r="I2158" s="9">
        <v>0.22617590000000001</v>
      </c>
      <c r="J2158" s="15"/>
      <c r="K2158" s="15"/>
      <c r="L2158" s="15"/>
      <c r="M2158" s="15"/>
      <c r="P2158" s="48">
        <v>-7.4782544692420592</v>
      </c>
      <c r="Q2158" s="68">
        <f t="shared" si="34"/>
        <v>5.6492388497201738E-4</v>
      </c>
    </row>
    <row r="2159" spans="1:17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9.9682199999999999E-2</v>
      </c>
      <c r="F2159" s="5">
        <v>0.29471000000000003</v>
      </c>
      <c r="G2159" s="5">
        <v>3.2907899999999997E-2</v>
      </c>
      <c r="H2159" s="5">
        <v>1.439093</v>
      </c>
      <c r="I2159" s="9">
        <v>0.14408699999999999</v>
      </c>
      <c r="J2159" s="15"/>
      <c r="K2159" s="15"/>
      <c r="L2159" s="15"/>
      <c r="M2159" s="15"/>
      <c r="P2159" s="48">
        <v>-5.3979515147389723</v>
      </c>
      <c r="Q2159" s="68">
        <f t="shared" si="34"/>
        <v>4.5054516103062488E-3</v>
      </c>
    </row>
    <row r="2160" spans="1:17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0.19767589999999999</v>
      </c>
      <c r="F2160" s="5">
        <v>2.7896399999999998E-2</v>
      </c>
      <c r="G2160" s="5">
        <v>4.6966399999999998E-2</v>
      </c>
      <c r="H2160" s="5">
        <v>1.2510019999999999</v>
      </c>
      <c r="I2160" s="9">
        <v>0.17019339999999999</v>
      </c>
      <c r="J2160" s="15"/>
      <c r="K2160" s="15"/>
      <c r="L2160" s="15"/>
      <c r="M2160" s="15"/>
      <c r="P2160" s="48">
        <v>-4.7659261323350792</v>
      </c>
      <c r="Q2160" s="68">
        <f t="shared" si="34"/>
        <v>8.4431055423601162E-3</v>
      </c>
    </row>
    <row r="2161" spans="1:17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0.13512260000000001</v>
      </c>
      <c r="F2161" s="5">
        <v>0.64915560000000005</v>
      </c>
      <c r="G2161" s="5">
        <v>5.9844700000000001E-2</v>
      </c>
      <c r="H2161" s="5">
        <v>0.99236729999999995</v>
      </c>
      <c r="I2161" s="9">
        <v>0.31192049999999999</v>
      </c>
      <c r="J2161" s="15"/>
      <c r="K2161" s="15"/>
      <c r="L2161" s="15"/>
      <c r="M2161" s="15"/>
      <c r="P2161" s="48">
        <v>-5.2981975605091813</v>
      </c>
      <c r="Q2161" s="68">
        <f t="shared" si="34"/>
        <v>4.9757174978068185E-3</v>
      </c>
    </row>
    <row r="2162" spans="1:17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4.6134700000000001E-2</v>
      </c>
      <c r="F2162" s="5">
        <v>0.35880440000000002</v>
      </c>
      <c r="G2162" s="5">
        <v>7.4421699999999993E-2</v>
      </c>
      <c r="H2162" s="5">
        <v>1.2507280000000001</v>
      </c>
      <c r="I2162" s="9">
        <v>0.49353639999999999</v>
      </c>
      <c r="J2162" s="15"/>
      <c r="K2162" s="15"/>
      <c r="L2162" s="15"/>
      <c r="M2162" s="15"/>
      <c r="P2162" s="48">
        <v>-5.3286685797696709</v>
      </c>
      <c r="Q2162" s="68">
        <f t="shared" si="34"/>
        <v>4.8271097895375426E-3</v>
      </c>
    </row>
    <row r="2163" spans="1:17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4.7711299999999998E-2</v>
      </c>
      <c r="F2163" s="5">
        <v>0.352329</v>
      </c>
      <c r="G2163" s="5">
        <v>3.5769500000000003E-2</v>
      </c>
      <c r="H2163" s="5">
        <v>1.512985</v>
      </c>
      <c r="I2163" s="9">
        <v>0.47306179999999998</v>
      </c>
      <c r="J2163" s="15"/>
      <c r="K2163" s="15"/>
      <c r="L2163" s="15"/>
      <c r="M2163" s="15"/>
      <c r="P2163" s="48">
        <v>-5.4400378746684872</v>
      </c>
      <c r="Q2163" s="68">
        <f t="shared" si="34"/>
        <v>4.3205705836934314E-3</v>
      </c>
    </row>
    <row r="2164" spans="1:17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9.5881499999999995E-2</v>
      </c>
      <c r="F2164" s="5">
        <v>0.13156100000000001</v>
      </c>
      <c r="G2164" s="5">
        <v>5.14721E-2</v>
      </c>
      <c r="H2164" s="5">
        <v>0.86277729999999997</v>
      </c>
      <c r="I2164" s="9">
        <v>0.40735440000000001</v>
      </c>
      <c r="J2164" s="15"/>
      <c r="K2164" s="15"/>
      <c r="L2164" s="15"/>
      <c r="M2164" s="15"/>
      <c r="P2164" s="48">
        <v>-4.2292357484988408</v>
      </c>
      <c r="Q2164" s="68">
        <f t="shared" si="34"/>
        <v>1.4354464998061091E-2</v>
      </c>
    </row>
    <row r="2165" spans="1:17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6.1542100000000002E-2</v>
      </c>
      <c r="F2165" s="5">
        <v>0.13405220000000001</v>
      </c>
      <c r="G2165" s="5">
        <v>5.6889599999999999E-2</v>
      </c>
      <c r="H2165" s="5">
        <v>0.55010669999999995</v>
      </c>
      <c r="I2165" s="9">
        <v>0.44463740000000002</v>
      </c>
      <c r="J2165" s="15"/>
      <c r="K2165" s="15"/>
      <c r="L2165" s="15"/>
      <c r="M2165" s="15"/>
      <c r="P2165" s="48">
        <v>-3.7690487463173405</v>
      </c>
      <c r="Q2165" s="68">
        <f t="shared" si="34"/>
        <v>2.2553600261003316E-2</v>
      </c>
    </row>
    <row r="2166" spans="1:17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0.2267594</v>
      </c>
      <c r="F2166" s="5">
        <v>0.11893330000000001</v>
      </c>
      <c r="G2166" s="5">
        <v>5.0688400000000002E-2</v>
      </c>
      <c r="H2166" s="5">
        <v>0.95278130000000005</v>
      </c>
      <c r="I2166" s="9">
        <v>0.29546810000000001</v>
      </c>
      <c r="J2166" s="15"/>
      <c r="K2166" s="15"/>
      <c r="L2166" s="15"/>
      <c r="M2166" s="15"/>
      <c r="P2166" s="48">
        <v>-4.3631387533116959</v>
      </c>
      <c r="Q2166" s="68">
        <f t="shared" si="34"/>
        <v>1.2578117949848778E-2</v>
      </c>
    </row>
    <row r="2167" spans="1:17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0.21429210000000001</v>
      </c>
      <c r="F2167" s="5">
        <v>0.1055744</v>
      </c>
      <c r="G2167" s="5">
        <v>5.3536399999999998E-2</v>
      </c>
      <c r="H2167" s="5">
        <v>1.2525360000000001</v>
      </c>
      <c r="I2167" s="9">
        <v>0.2918405</v>
      </c>
      <c r="J2167" s="15"/>
      <c r="K2167" s="15"/>
      <c r="L2167" s="15"/>
      <c r="M2167" s="15"/>
      <c r="P2167" s="48">
        <v>-4.8515968665586655</v>
      </c>
      <c r="Q2167" s="68">
        <f t="shared" si="34"/>
        <v>7.7552723213034514E-3</v>
      </c>
    </row>
    <row r="2168" spans="1:17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0.22853780000000001</v>
      </c>
      <c r="F2168" s="5">
        <v>9.7620799999999994E-2</v>
      </c>
      <c r="G2168" s="5">
        <v>3.0355400000000001E-2</v>
      </c>
      <c r="H2168" s="5">
        <v>0.92025489999999999</v>
      </c>
      <c r="I2168" s="9">
        <v>0.24946960000000001</v>
      </c>
      <c r="J2168" s="15"/>
      <c r="K2168" s="15"/>
      <c r="L2168" s="15"/>
      <c r="M2168" s="15"/>
      <c r="P2168" s="48">
        <v>-4.1454407231350086</v>
      </c>
      <c r="Q2168" s="68">
        <f t="shared" si="34"/>
        <v>1.5589571376678279E-2</v>
      </c>
    </row>
    <row r="2169" spans="1:17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0.26280389999999998</v>
      </c>
      <c r="F2169" s="5">
        <v>9.5804600000000004E-2</v>
      </c>
      <c r="G2169" s="5">
        <v>3.8367900000000003E-2</v>
      </c>
      <c r="H2169" s="5">
        <v>0.55808369999999996</v>
      </c>
      <c r="I2169" s="9">
        <v>0.23407929999999999</v>
      </c>
      <c r="J2169" s="15"/>
      <c r="K2169" s="15"/>
      <c r="L2169" s="15"/>
      <c r="M2169" s="15"/>
      <c r="P2169" s="48">
        <v>-3.6250775033486566</v>
      </c>
      <c r="Q2169" s="68">
        <f t="shared" si="34"/>
        <v>2.5955397708230868E-2</v>
      </c>
    </row>
    <row r="2170" spans="1:17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0.21847739999999999</v>
      </c>
      <c r="F2170" s="5">
        <v>0.1331928</v>
      </c>
      <c r="G2170" s="5">
        <v>4.5263100000000001E-2</v>
      </c>
      <c r="H2170" s="5">
        <v>0.59508609999999995</v>
      </c>
      <c r="I2170" s="9">
        <v>0.27350570000000002</v>
      </c>
      <c r="J2170" s="15"/>
      <c r="K2170" s="15"/>
      <c r="L2170" s="15"/>
      <c r="M2170" s="15"/>
      <c r="P2170" s="48">
        <v>-3.7874978363646377</v>
      </c>
      <c r="Q2170" s="68">
        <f t="shared" si="34"/>
        <v>2.215045379412213E-2</v>
      </c>
    </row>
    <row r="2171" spans="1:17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6.4074599999999995E-2</v>
      </c>
      <c r="F2171" s="5">
        <v>0.42133290000000001</v>
      </c>
      <c r="G2171" s="5">
        <v>6.2486E-2</v>
      </c>
      <c r="H2171" s="5">
        <v>2.4440400000000002</v>
      </c>
      <c r="I2171" s="9">
        <v>0.2466168</v>
      </c>
      <c r="J2171" s="15"/>
      <c r="K2171" s="15"/>
      <c r="L2171" s="15"/>
      <c r="M2171" s="15"/>
      <c r="P2171" s="48">
        <v>-7.3713511240877727</v>
      </c>
      <c r="Q2171" s="68">
        <f t="shared" si="34"/>
        <v>6.286223091194977E-4</v>
      </c>
    </row>
    <row r="2172" spans="1:17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7.9436499999999993E-2</v>
      </c>
      <c r="F2172" s="5">
        <v>0.47783789999999998</v>
      </c>
      <c r="G2172" s="5">
        <v>6.7427299999999996E-2</v>
      </c>
      <c r="H2172" s="5">
        <v>2.8588789999999999</v>
      </c>
      <c r="I2172" s="9">
        <v>0.25594339999999999</v>
      </c>
      <c r="J2172" s="15"/>
      <c r="K2172" s="15"/>
      <c r="L2172" s="15"/>
      <c r="M2172" s="15"/>
      <c r="P2172" s="48">
        <v>-8.141974348702945</v>
      </c>
      <c r="Q2172" s="68">
        <f t="shared" si="34"/>
        <v>2.9097728032497557E-4</v>
      </c>
    </row>
    <row r="2173" spans="1:17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5.79461E-2</v>
      </c>
      <c r="F2173" s="5">
        <v>0.31636799999999998</v>
      </c>
      <c r="G2173" s="5">
        <v>6.0016699999999999E-2</v>
      </c>
      <c r="H2173" s="5">
        <v>2.7365949999999999</v>
      </c>
      <c r="I2173" s="9">
        <v>0.24269959999999999</v>
      </c>
      <c r="J2173" s="15"/>
      <c r="K2173" s="15"/>
      <c r="L2173" s="15"/>
      <c r="M2173" s="15"/>
      <c r="P2173" s="48">
        <v>-7.6701579997932088</v>
      </c>
      <c r="Q2173" s="68">
        <f t="shared" si="34"/>
        <v>4.6632654210868447E-4</v>
      </c>
    </row>
    <row r="2174" spans="1:17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-0.1060189</v>
      </c>
      <c r="F2174" s="5">
        <v>0.26235920000000001</v>
      </c>
      <c r="G2174" s="5">
        <v>6.0684399999999999E-2</v>
      </c>
      <c r="H2174" s="5">
        <v>1.8492109999999999</v>
      </c>
      <c r="I2174" s="9">
        <v>0.19949910000000001</v>
      </c>
      <c r="J2174" s="15"/>
      <c r="K2174" s="15"/>
      <c r="L2174" s="15"/>
      <c r="M2174" s="15"/>
      <c r="P2174" s="48">
        <v>-6.2775603953341195</v>
      </c>
      <c r="Q2174" s="68">
        <f t="shared" si="34"/>
        <v>1.8744563454970559E-3</v>
      </c>
    </row>
    <row r="2175" spans="1:17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-4.6677499999999997E-2</v>
      </c>
      <c r="F2175" s="5">
        <v>0.22274910000000001</v>
      </c>
      <c r="G2175" s="5">
        <v>5.9287800000000002E-2</v>
      </c>
      <c r="H2175" s="5">
        <v>2.9033350000000002</v>
      </c>
      <c r="I2175" s="9">
        <v>0.21023520000000001</v>
      </c>
      <c r="J2175" s="15"/>
      <c r="K2175" s="15"/>
      <c r="L2175" s="15"/>
      <c r="M2175" s="15"/>
      <c r="P2175" s="48">
        <v>-7.8573934106549874</v>
      </c>
      <c r="Q2175" s="68">
        <f t="shared" si="34"/>
        <v>3.8673137908442864E-4</v>
      </c>
    </row>
    <row r="2176" spans="1:17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-2.6540000000000001E-3</v>
      </c>
      <c r="F2176" s="5">
        <v>0.25429279999999999</v>
      </c>
      <c r="G2176" s="5">
        <v>7.9666200000000006E-2</v>
      </c>
      <c r="H2176" s="5">
        <v>3.7451460000000001</v>
      </c>
      <c r="I2176" s="9">
        <v>0.2154181</v>
      </c>
      <c r="J2176" s="15"/>
      <c r="K2176" s="15"/>
      <c r="L2176" s="15"/>
      <c r="M2176" s="15"/>
      <c r="P2176" s="48">
        <v>-9.3863140404589629</v>
      </c>
      <c r="Q2176" s="68">
        <f t="shared" si="34"/>
        <v>8.3856973989349627E-5</v>
      </c>
    </row>
    <row r="2177" spans="1:17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1.9606499999999999E-2</v>
      </c>
      <c r="F2177" s="5">
        <v>0.29280590000000001</v>
      </c>
      <c r="G2177" s="5">
        <v>6.53585E-2</v>
      </c>
      <c r="H2177" s="5">
        <v>3.66181</v>
      </c>
      <c r="I2177" s="9">
        <v>0.1982254</v>
      </c>
      <c r="J2177" s="15"/>
      <c r="K2177" s="15"/>
      <c r="L2177" s="15"/>
      <c r="M2177" s="15"/>
      <c r="P2177" s="48">
        <v>-9.196491436769664</v>
      </c>
      <c r="Q2177" s="68">
        <f t="shared" si="34"/>
        <v>1.0138424778556976E-4</v>
      </c>
    </row>
    <row r="2178" spans="1:17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1.5045899999999999E-2</v>
      </c>
      <c r="F2178" s="5">
        <v>0.31521529999999998</v>
      </c>
      <c r="G2178" s="5">
        <v>7.2359999999999994E-2</v>
      </c>
      <c r="H2178" s="5">
        <v>2.8320789999999998</v>
      </c>
      <c r="I2178" s="9">
        <v>0.21265210000000001</v>
      </c>
      <c r="J2178" s="15"/>
      <c r="K2178" s="15"/>
      <c r="L2178" s="15"/>
      <c r="M2178" s="15"/>
      <c r="P2178" s="48">
        <v>-7.9557779146903016</v>
      </c>
      <c r="Q2178" s="68">
        <f t="shared" si="34"/>
        <v>3.5050748951764686E-4</v>
      </c>
    </row>
    <row r="2179" spans="1:17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1.9874200000000002E-2</v>
      </c>
      <c r="F2179" s="5">
        <v>0.3561106</v>
      </c>
      <c r="G2179" s="5">
        <v>7.3885000000000006E-2</v>
      </c>
      <c r="H2179" s="5">
        <v>2.6535310000000001</v>
      </c>
      <c r="I2179" s="9">
        <v>0.2281357</v>
      </c>
      <c r="J2179" s="15"/>
      <c r="K2179" s="15"/>
      <c r="L2179" s="15"/>
      <c r="M2179" s="15"/>
      <c r="P2179" s="48">
        <v>-7.7313102725856471</v>
      </c>
      <c r="Q2179" s="68">
        <f t="shared" ref="Q2179:Q2242" si="35">logistic(P2179)</f>
        <v>4.3867618133298935E-4</v>
      </c>
    </row>
    <row r="2180" spans="1:17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3.7799899999999997E-2</v>
      </c>
      <c r="F2180" s="5">
        <v>0.27586899999999998</v>
      </c>
      <c r="G2180" s="5">
        <v>3.2424300000000003E-2</v>
      </c>
      <c r="H2180" s="5">
        <v>1.33525</v>
      </c>
      <c r="I2180" s="9">
        <v>0.18755079999999999</v>
      </c>
      <c r="J2180" s="15"/>
      <c r="K2180" s="15"/>
      <c r="L2180" s="15"/>
      <c r="M2180" s="15"/>
      <c r="P2180" s="48">
        <v>-5.1999129007693705</v>
      </c>
      <c r="Q2180" s="68">
        <f t="shared" si="35"/>
        <v>5.48677415069199E-3</v>
      </c>
    </row>
    <row r="2181" spans="1:17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9.2758300000000002E-2</v>
      </c>
      <c r="F2181" s="5">
        <v>0.29448980000000002</v>
      </c>
      <c r="G2181" s="5">
        <v>3.5737699999999997E-2</v>
      </c>
      <c r="H2181" s="5">
        <v>0.40246579999999998</v>
      </c>
      <c r="I2181" s="9">
        <v>0.85888500000000001</v>
      </c>
      <c r="J2181" s="15"/>
      <c r="K2181" s="15"/>
      <c r="L2181" s="15"/>
      <c r="M2181" s="15"/>
      <c r="P2181" s="48">
        <v>-3.3281996265944627</v>
      </c>
      <c r="Q2181" s="68">
        <f t="shared" si="35"/>
        <v>3.4616344877032107E-2</v>
      </c>
    </row>
    <row r="2182" spans="1:17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8.6863300000000004E-2</v>
      </c>
      <c r="F2182" s="5">
        <v>0.26918239999999999</v>
      </c>
      <c r="G2182" s="5">
        <v>4.90991E-2</v>
      </c>
      <c r="H2182" s="5">
        <v>0.41489789999999999</v>
      </c>
      <c r="I2182" s="9">
        <v>0.86215359999999996</v>
      </c>
      <c r="J2182" s="15"/>
      <c r="K2182" s="15"/>
      <c r="L2182" s="15"/>
      <c r="M2182" s="15"/>
      <c r="P2182" s="48">
        <v>-3.4185095703465067</v>
      </c>
      <c r="Q2182" s="68">
        <f t="shared" si="35"/>
        <v>3.1721976020255477E-2</v>
      </c>
    </row>
    <row r="2183" spans="1:17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0.15942519999999999</v>
      </c>
      <c r="F2183" s="5">
        <v>0.24752869999999999</v>
      </c>
      <c r="G2183" s="5">
        <v>5.5376300000000003E-2</v>
      </c>
      <c r="H2183" s="5">
        <v>0.41450910000000002</v>
      </c>
      <c r="I2183" s="9">
        <v>0.76353280000000001</v>
      </c>
      <c r="J2183" s="15"/>
      <c r="K2183" s="15"/>
      <c r="L2183" s="15"/>
      <c r="M2183" s="15"/>
      <c r="P2183" s="48">
        <v>-3.4676648899936149</v>
      </c>
      <c r="Q2183" s="68">
        <f t="shared" si="35"/>
        <v>3.024639881166763E-2</v>
      </c>
    </row>
    <row r="2184" spans="1:17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0.1611062</v>
      </c>
      <c r="F2184" s="5">
        <v>0.24190890000000001</v>
      </c>
      <c r="G2184" s="5">
        <v>5.1803500000000002E-2</v>
      </c>
      <c r="H2184" s="5">
        <v>0.28195779999999998</v>
      </c>
      <c r="I2184" s="9">
        <v>0.76358150000000002</v>
      </c>
      <c r="J2184" s="15"/>
      <c r="K2184" s="15"/>
      <c r="L2184" s="15"/>
      <c r="M2184" s="15"/>
      <c r="P2184" s="48">
        <v>-3.2189551930920697</v>
      </c>
      <c r="Q2184" s="68">
        <f t="shared" si="35"/>
        <v>3.8458603353677602E-2</v>
      </c>
    </row>
    <row r="2185" spans="1:17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0.10178420000000001</v>
      </c>
      <c r="F2185" s="5">
        <v>0.2227924</v>
      </c>
      <c r="G2185" s="5">
        <v>5.7456100000000003E-2</v>
      </c>
      <c r="H2185" s="5">
        <v>0.26821919999999999</v>
      </c>
      <c r="I2185" s="9">
        <v>0.80211339999999998</v>
      </c>
      <c r="J2185" s="15"/>
      <c r="K2185" s="15"/>
      <c r="L2185" s="15"/>
      <c r="M2185" s="15"/>
      <c r="P2185" s="48">
        <v>-3.2151847984903337</v>
      </c>
      <c r="Q2185" s="68">
        <f t="shared" si="35"/>
        <v>3.8598273696501373E-2</v>
      </c>
    </row>
    <row r="2186" spans="1:17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0.15385399999999999</v>
      </c>
      <c r="F2186" s="5">
        <v>0.25669160000000002</v>
      </c>
      <c r="G2186" s="5">
        <v>4.3192599999999998E-2</v>
      </c>
      <c r="H2186" s="5">
        <v>0.28361750000000002</v>
      </c>
      <c r="I2186" s="9">
        <v>0.63472740000000005</v>
      </c>
      <c r="J2186" s="15"/>
      <c r="K2186" s="15"/>
      <c r="L2186" s="15"/>
      <c r="M2186" s="15"/>
      <c r="P2186" s="48">
        <v>-3.2570745277319788</v>
      </c>
      <c r="Q2186" s="68">
        <f t="shared" si="35"/>
        <v>3.7073504586981332E-2</v>
      </c>
    </row>
    <row r="2187" spans="1:17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0.17210890000000001</v>
      </c>
      <c r="F2187" s="5">
        <v>0.25137759999999998</v>
      </c>
      <c r="G2187" s="5">
        <v>2.8697E-2</v>
      </c>
      <c r="H2187" s="5">
        <v>0.28426430000000003</v>
      </c>
      <c r="I2187" s="9">
        <v>0.66936419999999996</v>
      </c>
      <c r="J2187" s="15"/>
      <c r="K2187" s="15"/>
      <c r="L2187" s="15"/>
      <c r="M2187" s="15"/>
      <c r="P2187" s="48">
        <v>-3.1053975338243709</v>
      </c>
      <c r="Q2187" s="68">
        <f t="shared" si="35"/>
        <v>4.2885160208739191E-2</v>
      </c>
    </row>
    <row r="2188" spans="1:17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0.15553349999999999</v>
      </c>
      <c r="F2188" s="5">
        <v>0.25823420000000002</v>
      </c>
      <c r="G2188" s="5">
        <v>4.0058499999999997E-2</v>
      </c>
      <c r="H2188" s="5">
        <v>0.23930999999999999</v>
      </c>
      <c r="I2188" s="9">
        <v>0.71654859999999998</v>
      </c>
      <c r="J2188" s="15"/>
      <c r="K2188" s="15"/>
      <c r="L2188" s="15"/>
      <c r="M2188" s="15"/>
      <c r="P2188" s="48">
        <v>-3.112237177435945</v>
      </c>
      <c r="Q2188" s="68">
        <f t="shared" si="35"/>
        <v>4.2605296124890939E-2</v>
      </c>
    </row>
    <row r="2189" spans="1:17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0.14287269999999999</v>
      </c>
      <c r="F2189" s="5">
        <v>0.24390970000000001</v>
      </c>
      <c r="G2189" s="5">
        <v>3.0247900000000001E-2</v>
      </c>
      <c r="H2189" s="5">
        <v>0.26745780000000002</v>
      </c>
      <c r="I2189" s="9">
        <v>0.71152629999999994</v>
      </c>
      <c r="J2189" s="15"/>
      <c r="K2189" s="15"/>
      <c r="L2189" s="15"/>
      <c r="M2189" s="15"/>
      <c r="P2189" s="48">
        <v>-3.0661486212671076</v>
      </c>
      <c r="Q2189" s="68">
        <f t="shared" si="35"/>
        <v>4.4525389205450877E-2</v>
      </c>
    </row>
    <row r="2190" spans="1:17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4.5988399999999999E-2</v>
      </c>
      <c r="F2190" s="5">
        <v>0.23919950000000001</v>
      </c>
      <c r="G2190" s="5">
        <v>2.7304499999999999E-2</v>
      </c>
      <c r="H2190" s="5">
        <v>0.25207869999999999</v>
      </c>
      <c r="I2190" s="9">
        <v>0.79626160000000001</v>
      </c>
      <c r="J2190" s="15"/>
      <c r="K2190" s="15"/>
      <c r="L2190" s="15"/>
      <c r="M2190" s="15"/>
      <c r="P2190" s="48">
        <v>-2.9988835186362093</v>
      </c>
      <c r="Q2190" s="68">
        <f t="shared" si="35"/>
        <v>4.7476337570174672E-2</v>
      </c>
    </row>
    <row r="2191" spans="1:17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0.16626930000000001</v>
      </c>
      <c r="F2191" s="5">
        <v>0.40077940000000001</v>
      </c>
      <c r="G2191" s="5">
        <v>4.3353999999999997E-2</v>
      </c>
      <c r="H2191" s="5">
        <v>2.392299</v>
      </c>
      <c r="I2191" s="9">
        <v>0.22712869999999999</v>
      </c>
      <c r="J2191" s="15"/>
      <c r="K2191" s="15"/>
      <c r="L2191" s="15"/>
      <c r="M2191" s="15"/>
      <c r="P2191" s="48">
        <v>-7.0757021402746165</v>
      </c>
      <c r="Q2191" s="68">
        <f t="shared" si="35"/>
        <v>8.4468466152555835E-4</v>
      </c>
    </row>
    <row r="2192" spans="1:17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0.27343210000000001</v>
      </c>
      <c r="F2192" s="5">
        <v>0.45182369999999999</v>
      </c>
      <c r="G2192" s="5">
        <v>6.2752500000000003E-2</v>
      </c>
      <c r="H2192" s="5">
        <v>3.1392199999999999</v>
      </c>
      <c r="I2192" s="9">
        <v>0.25649739999999999</v>
      </c>
      <c r="J2192" s="15"/>
      <c r="K2192" s="15"/>
      <c r="L2192" s="15"/>
      <c r="M2192" s="15"/>
      <c r="P2192" s="48">
        <v>-8.4327697829657087</v>
      </c>
      <c r="Q2192" s="68">
        <f t="shared" si="35"/>
        <v>2.1757055326887268E-4</v>
      </c>
    </row>
    <row r="2193" spans="1:17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0.25570759999999998</v>
      </c>
      <c r="F2193" s="5">
        <v>0.4401024</v>
      </c>
      <c r="G2193" s="5">
        <v>7.4814199999999997E-2</v>
      </c>
      <c r="H2193" s="5">
        <v>4.0246310000000003</v>
      </c>
      <c r="I2193" s="9">
        <v>0.26614850000000001</v>
      </c>
      <c r="J2193" s="15"/>
      <c r="K2193" s="15"/>
      <c r="L2193" s="15"/>
      <c r="M2193" s="15"/>
      <c r="P2193" s="48">
        <v>-9.9245560446635999</v>
      </c>
      <c r="Q2193" s="68">
        <f t="shared" si="35"/>
        <v>4.8955198175044559E-5</v>
      </c>
    </row>
    <row r="2194" spans="1:17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0.2156148</v>
      </c>
      <c r="F2194" s="5">
        <v>0.44447880000000001</v>
      </c>
      <c r="G2194" s="5">
        <v>8.0316600000000002E-2</v>
      </c>
      <c r="H2194" s="5">
        <v>4.0356120000000004</v>
      </c>
      <c r="I2194" s="9">
        <v>0.29449419999999998</v>
      </c>
      <c r="J2194" s="15"/>
      <c r="K2194" s="15"/>
      <c r="L2194" s="15"/>
      <c r="M2194" s="15"/>
      <c r="P2194" s="48">
        <v>-9.9914804561686861</v>
      </c>
      <c r="Q2194" s="68">
        <f t="shared" si="35"/>
        <v>4.5786272287382777E-5</v>
      </c>
    </row>
    <row r="2195" spans="1:17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0.2296511</v>
      </c>
      <c r="F2195" s="5">
        <v>0.3401209</v>
      </c>
      <c r="G2195" s="5">
        <v>6.2240499999999997E-2</v>
      </c>
      <c r="H2195" s="5">
        <v>3.2507359999999998</v>
      </c>
      <c r="I2195" s="9">
        <v>0.27839459999999999</v>
      </c>
      <c r="J2195" s="15"/>
      <c r="K2195" s="15"/>
      <c r="L2195" s="15"/>
      <c r="M2195" s="15"/>
      <c r="P2195" s="48">
        <v>-8.4485392584599168</v>
      </c>
      <c r="Q2195" s="68">
        <f t="shared" si="35"/>
        <v>2.1416721948434617E-4</v>
      </c>
    </row>
    <row r="2196" spans="1:17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0.1775246</v>
      </c>
      <c r="F2196" s="5">
        <v>0.3241019</v>
      </c>
      <c r="G2196" s="5">
        <v>5.57922E-2</v>
      </c>
      <c r="H2196" s="5">
        <v>2.7365620000000002</v>
      </c>
      <c r="I2196" s="9">
        <v>0.24533160000000001</v>
      </c>
      <c r="J2196" s="15"/>
      <c r="K2196" s="15"/>
      <c r="L2196" s="15"/>
      <c r="M2196" s="15"/>
      <c r="P2196" s="48">
        <v>-7.5963747277018276</v>
      </c>
      <c r="Q2196" s="68">
        <f t="shared" si="35"/>
        <v>5.0201685125156944E-4</v>
      </c>
    </row>
    <row r="2197" spans="1:17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0.17872979999999999</v>
      </c>
      <c r="F2197" s="5">
        <v>0.283553</v>
      </c>
      <c r="G2197" s="5">
        <v>6.0858700000000002E-2</v>
      </c>
      <c r="H2197" s="5">
        <v>2.2522630000000001</v>
      </c>
      <c r="I2197" s="9">
        <v>0.24596689999999999</v>
      </c>
      <c r="J2197" s="15"/>
      <c r="K2197" s="15"/>
      <c r="L2197" s="15"/>
      <c r="M2197" s="15"/>
      <c r="P2197" s="48">
        <v>-6.8052751602453387</v>
      </c>
      <c r="Q2197" s="68">
        <f t="shared" si="35"/>
        <v>1.1066891571138852E-3</v>
      </c>
    </row>
    <row r="2198" spans="1:17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0.21558469999999999</v>
      </c>
      <c r="F2198" s="5">
        <v>0.259772</v>
      </c>
      <c r="G2198" s="5">
        <v>6.6764799999999999E-2</v>
      </c>
      <c r="H2198" s="5">
        <v>1.556797</v>
      </c>
      <c r="I2198" s="9">
        <v>0.23643210000000001</v>
      </c>
      <c r="J2198" s="15"/>
      <c r="K2198" s="15"/>
      <c r="L2198" s="15"/>
      <c r="M2198" s="15"/>
      <c r="P2198" s="48">
        <v>-5.7002881894789308</v>
      </c>
      <c r="Q2198" s="68">
        <f t="shared" si="35"/>
        <v>3.3338495930587378E-3</v>
      </c>
    </row>
    <row r="2199" spans="1:17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0.16497500000000001</v>
      </c>
      <c r="F2199" s="5">
        <v>0.3445375</v>
      </c>
      <c r="G2199" s="5">
        <v>6.9260199999999994E-2</v>
      </c>
      <c r="H2199" s="5">
        <v>1.9327289999999999</v>
      </c>
      <c r="I2199" s="9">
        <v>0.25491960000000002</v>
      </c>
      <c r="J2199" s="15"/>
      <c r="K2199" s="15"/>
      <c r="L2199" s="15"/>
      <c r="M2199" s="15"/>
      <c r="P2199" s="48">
        <v>-6.4520972211317762</v>
      </c>
      <c r="Q2199" s="68">
        <f t="shared" si="35"/>
        <v>1.5747272605910448E-3</v>
      </c>
    </row>
    <row r="2200" spans="1:17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0.2216418</v>
      </c>
      <c r="F2200" s="5">
        <v>0.37656200000000001</v>
      </c>
      <c r="G2200" s="5">
        <v>7.6017699999999994E-2</v>
      </c>
      <c r="H2200" s="5">
        <v>2.3356650000000001</v>
      </c>
      <c r="I2200" s="9">
        <v>0.27850659999999999</v>
      </c>
      <c r="J2200" s="15"/>
      <c r="K2200" s="15"/>
      <c r="L2200" s="15"/>
      <c r="M2200" s="15"/>
      <c r="P2200" s="48">
        <v>-7.1567305343596272</v>
      </c>
      <c r="Q2200" s="68">
        <f t="shared" si="35"/>
        <v>7.7899196247489181E-4</v>
      </c>
    </row>
    <row r="2201" spans="1:17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0.22619890000000001</v>
      </c>
      <c r="F2201" s="5">
        <v>5.8716299999999999E-2</v>
      </c>
      <c r="G2201" s="5">
        <v>4.0563200000000001E-2</v>
      </c>
      <c r="H2201" s="5">
        <v>0.62735609999999997</v>
      </c>
      <c r="I2201" s="9">
        <v>0.29171609999999998</v>
      </c>
      <c r="J2201" s="15"/>
      <c r="K2201" s="15"/>
      <c r="L2201" s="15"/>
      <c r="M2201" s="15"/>
      <c r="P2201" s="48">
        <v>-3.6785526006949367</v>
      </c>
      <c r="Q2201" s="68">
        <f t="shared" si="35"/>
        <v>2.4637185769541475E-2</v>
      </c>
    </row>
    <row r="2202" spans="1:17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0.22483429999999999</v>
      </c>
      <c r="F2202" s="5">
        <v>9.6444699999999994E-2</v>
      </c>
      <c r="G2202" s="5">
        <v>4.2298599999999999E-2</v>
      </c>
      <c r="H2202" s="5">
        <v>0.59648699999999999</v>
      </c>
      <c r="I2202" s="9">
        <v>0.25086619999999998</v>
      </c>
      <c r="J2202" s="15"/>
      <c r="K2202" s="15"/>
      <c r="L2202" s="15"/>
      <c r="M2202" s="15"/>
      <c r="P2202" s="48">
        <v>-3.7239804815244479</v>
      </c>
      <c r="Q2202" s="68">
        <f t="shared" si="35"/>
        <v>2.3568800163981926E-2</v>
      </c>
    </row>
    <row r="2203" spans="1:17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0.17025499999999999</v>
      </c>
      <c r="F2203" s="5">
        <v>0.1284111</v>
      </c>
      <c r="G2203" s="5">
        <v>5.9865099999999997E-2</v>
      </c>
      <c r="H2203" s="5">
        <v>0.96453580000000005</v>
      </c>
      <c r="I2203" s="9">
        <v>0.22892879999999999</v>
      </c>
      <c r="J2203" s="15"/>
      <c r="K2203" s="15"/>
      <c r="L2203" s="15"/>
      <c r="M2203" s="15"/>
      <c r="P2203" s="48">
        <v>-4.5337075889321286</v>
      </c>
      <c r="Q2203" s="68">
        <f t="shared" si="35"/>
        <v>1.0626641348375326E-2</v>
      </c>
    </row>
    <row r="2204" spans="1:17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0.1044967</v>
      </c>
      <c r="F2204" s="5">
        <v>-0.1436443</v>
      </c>
      <c r="G2204" s="5">
        <v>5.7207899999999999E-2</v>
      </c>
      <c r="H2204" s="5">
        <v>1.4585030000000001</v>
      </c>
      <c r="I2204" s="9">
        <v>0.3598557</v>
      </c>
      <c r="J2204" s="15"/>
      <c r="K2204" s="15"/>
      <c r="L2204" s="15"/>
      <c r="M2204" s="15"/>
      <c r="P2204" s="48">
        <v>-4.8501711535951877</v>
      </c>
      <c r="Q2204" s="68">
        <f t="shared" si="35"/>
        <v>7.7662510681735493E-3</v>
      </c>
    </row>
    <row r="2205" spans="1:17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0.25389499999999998</v>
      </c>
      <c r="F2205" s="5">
        <v>0.39157609999999998</v>
      </c>
      <c r="G2205" s="5">
        <v>2.98397E-2</v>
      </c>
      <c r="H2205" s="5">
        <v>1.136649</v>
      </c>
      <c r="I2205" s="9">
        <v>0.2288541</v>
      </c>
      <c r="J2205" s="15"/>
      <c r="K2205" s="15"/>
      <c r="L2205" s="15"/>
      <c r="M2205" s="15"/>
      <c r="P2205" s="48">
        <v>-4.9158449606595633</v>
      </c>
      <c r="Q2205" s="68">
        <f t="shared" si="35"/>
        <v>7.2761911136490533E-3</v>
      </c>
    </row>
    <row r="2206" spans="1:17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0.2595459</v>
      </c>
      <c r="F2206" s="5">
        <v>0.37309209999999998</v>
      </c>
      <c r="G2206" s="5">
        <v>2.9309600000000002E-2</v>
      </c>
      <c r="H2206" s="5">
        <v>1.6096779999999999</v>
      </c>
      <c r="I2206" s="9">
        <v>0.23622199999999999</v>
      </c>
      <c r="J2206" s="15"/>
      <c r="K2206" s="15"/>
      <c r="L2206" s="15"/>
      <c r="M2206" s="15"/>
      <c r="P2206" s="48">
        <v>-5.6316355863796197</v>
      </c>
      <c r="Q2206" s="68">
        <f t="shared" si="35"/>
        <v>3.5699207066511741E-3</v>
      </c>
    </row>
    <row r="2207" spans="1:17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0.23789399999999999</v>
      </c>
      <c r="F2207" s="5">
        <v>0.39702019999999999</v>
      </c>
      <c r="G2207" s="5">
        <v>3.0128800000000001E-2</v>
      </c>
      <c r="H2207" s="5">
        <v>1.125548</v>
      </c>
      <c r="I2207" s="9">
        <v>0.21248320000000001</v>
      </c>
      <c r="J2207" s="15"/>
      <c r="K2207" s="15"/>
      <c r="L2207" s="15"/>
      <c r="M2207" s="15"/>
      <c r="P2207" s="48">
        <v>-4.9251590458869412</v>
      </c>
      <c r="Q2207" s="68">
        <f t="shared" si="35"/>
        <v>7.2092209929200445E-3</v>
      </c>
    </row>
    <row r="2208" spans="1:17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0.21378520000000001</v>
      </c>
      <c r="F2208" s="5">
        <v>0.3259804</v>
      </c>
      <c r="G2208" s="5">
        <v>3.05332E-2</v>
      </c>
      <c r="H2208" s="5">
        <v>0.81435970000000002</v>
      </c>
      <c r="I2208" s="9">
        <v>0.2408207</v>
      </c>
      <c r="J2208" s="15"/>
      <c r="K2208" s="15"/>
      <c r="L2208" s="15"/>
      <c r="M2208" s="15"/>
      <c r="P2208" s="48">
        <v>-4.321622648588308</v>
      </c>
      <c r="Q2208" s="68">
        <f t="shared" si="35"/>
        <v>1.310431669442747E-2</v>
      </c>
    </row>
    <row r="2209" spans="1:17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0.21762119999999999</v>
      </c>
      <c r="F2209" s="5">
        <v>0.25915870000000002</v>
      </c>
      <c r="G2209" s="5">
        <v>4.2081300000000002E-2</v>
      </c>
      <c r="H2209" s="5">
        <v>0.5695827</v>
      </c>
      <c r="I2209" s="9">
        <v>0.27995229999999999</v>
      </c>
      <c r="J2209" s="15"/>
      <c r="K2209" s="15"/>
      <c r="L2209" s="15"/>
      <c r="M2209" s="15"/>
      <c r="P2209" s="48">
        <v>-3.9009214165324844</v>
      </c>
      <c r="Q2209" s="68">
        <f t="shared" si="35"/>
        <v>1.9822395178060503E-2</v>
      </c>
    </row>
    <row r="2210" spans="1:17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0.19988059999999999</v>
      </c>
      <c r="F2210" s="5">
        <v>0.31818869999999999</v>
      </c>
      <c r="G2210" s="5">
        <v>4.1529999999999997E-2</v>
      </c>
      <c r="H2210" s="5">
        <v>1.0024139999999999</v>
      </c>
      <c r="I2210" s="9">
        <v>0.2955354</v>
      </c>
      <c r="J2210" s="15"/>
      <c r="K2210" s="15"/>
      <c r="L2210" s="15"/>
      <c r="M2210" s="15"/>
      <c r="P2210" s="48">
        <v>-4.6697930609049019</v>
      </c>
      <c r="Q2210" s="68">
        <f t="shared" si="35"/>
        <v>9.2871495339154307E-3</v>
      </c>
    </row>
    <row r="2211" spans="1:17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0.34197539999999998</v>
      </c>
      <c r="F2211" s="5">
        <v>0.39435579999999998</v>
      </c>
      <c r="G2211" s="5">
        <v>0.1137658</v>
      </c>
      <c r="H2211" s="5">
        <v>4.7988249999999999</v>
      </c>
      <c r="I2211" s="9">
        <v>0.47171770000000002</v>
      </c>
      <c r="J2211" s="15"/>
      <c r="K2211" s="15"/>
      <c r="L2211" s="15"/>
      <c r="M2211" s="15"/>
      <c r="P2211" s="48">
        <v>-11.240219151028169</v>
      </c>
      <c r="Q2211" s="68">
        <f t="shared" si="35"/>
        <v>1.3134971743238095E-5</v>
      </c>
    </row>
    <row r="2212" spans="1:17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0.31880540000000002</v>
      </c>
      <c r="F2212" s="5">
        <v>0.48868519999999999</v>
      </c>
      <c r="G2212" s="5">
        <v>8.1032800000000002E-2</v>
      </c>
      <c r="H2212" s="5">
        <v>5.2335380000000002</v>
      </c>
      <c r="I2212" s="9">
        <v>0.51901430000000004</v>
      </c>
      <c r="J2212" s="15"/>
      <c r="K2212" s="15"/>
      <c r="L2212" s="15"/>
      <c r="M2212" s="15"/>
      <c r="P2212" s="48">
        <v>-11.788588781103689</v>
      </c>
      <c r="Q2212" s="68">
        <f t="shared" si="35"/>
        <v>7.5906269204014615E-6</v>
      </c>
    </row>
    <row r="2213" spans="1:17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0.36598409999999998</v>
      </c>
      <c r="F2213" s="5">
        <v>0.36483090000000001</v>
      </c>
      <c r="G2213" s="5">
        <v>0.1134617</v>
      </c>
      <c r="H2213" s="5">
        <v>5.5065720000000002</v>
      </c>
      <c r="I2213" s="9">
        <v>0.456285</v>
      </c>
      <c r="J2213" s="15"/>
      <c r="K2213" s="15"/>
      <c r="L2213" s="15"/>
      <c r="M2213" s="15"/>
      <c r="P2213" s="48">
        <v>-12.322331037972672</v>
      </c>
      <c r="Q2213" s="68">
        <f t="shared" si="35"/>
        <v>4.4512059914470573E-6</v>
      </c>
    </row>
    <row r="2214" spans="1:17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0.2056635</v>
      </c>
      <c r="F2214" s="5">
        <v>0.38966909999999999</v>
      </c>
      <c r="G2214" s="5">
        <v>7.7913300000000005E-2</v>
      </c>
      <c r="H2214" s="5">
        <v>2.7873950000000001</v>
      </c>
      <c r="I2214" s="9">
        <v>0.44556970000000001</v>
      </c>
      <c r="J2214" s="15"/>
      <c r="K2214" s="15"/>
      <c r="L2214" s="15"/>
      <c r="M2214" s="15"/>
      <c r="P2214" s="48">
        <v>-7.8139130132274266</v>
      </c>
      <c r="Q2214" s="68">
        <f t="shared" si="35"/>
        <v>4.0391059442754278E-4</v>
      </c>
    </row>
    <row r="2215" spans="1:17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0.16120280000000001</v>
      </c>
      <c r="F2215" s="5">
        <v>7.9253000000000004E-2</v>
      </c>
      <c r="G2215" s="5">
        <v>6.88222E-2</v>
      </c>
      <c r="H2215" s="5">
        <v>1.789841</v>
      </c>
      <c r="I2215" s="9">
        <v>0.33014120000000002</v>
      </c>
      <c r="J2215" s="15"/>
      <c r="K2215" s="15"/>
      <c r="L2215" s="15"/>
      <c r="M2215" s="15"/>
      <c r="P2215" s="48">
        <v>-5.7901055627760716</v>
      </c>
      <c r="Q2215" s="68">
        <f t="shared" si="35"/>
        <v>3.0483386032363665E-3</v>
      </c>
    </row>
    <row r="2216" spans="1:17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7.4187600000000006E-2</v>
      </c>
      <c r="F2216" s="5">
        <v>-6.5173200000000001E-2</v>
      </c>
      <c r="G2216" s="5">
        <v>7.3078599999999994E-2</v>
      </c>
      <c r="H2216" s="5">
        <v>2.1632910000000001</v>
      </c>
      <c r="I2216" s="9">
        <v>0.40005649999999998</v>
      </c>
      <c r="J2216" s="15"/>
      <c r="K2216" s="15"/>
      <c r="L2216" s="15"/>
      <c r="M2216" s="15"/>
      <c r="P2216" s="48">
        <v>-6.2020110319376451</v>
      </c>
      <c r="Q2216" s="68">
        <f t="shared" si="35"/>
        <v>2.0212597220560543E-3</v>
      </c>
    </row>
    <row r="2217" spans="1:17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0.13424720000000001</v>
      </c>
      <c r="F2217" s="5">
        <v>-1.7876699999999999E-2</v>
      </c>
      <c r="G2217" s="5">
        <v>7.0797899999999997E-2</v>
      </c>
      <c r="H2217" s="5">
        <v>2.67299</v>
      </c>
      <c r="I2217" s="9">
        <v>0.38321100000000002</v>
      </c>
      <c r="J2217" s="15"/>
      <c r="K2217" s="15"/>
      <c r="L2217" s="15"/>
      <c r="M2217" s="15"/>
      <c r="P2217" s="48">
        <v>-7.0503406933429433</v>
      </c>
      <c r="Q2217" s="68">
        <f t="shared" si="35"/>
        <v>8.6636225279066554E-4</v>
      </c>
    </row>
    <row r="2218" spans="1:17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0.1937122</v>
      </c>
      <c r="F2218" s="5">
        <v>3.7728499999999998E-2</v>
      </c>
      <c r="G2218" s="5">
        <v>0.1066373</v>
      </c>
      <c r="H2218" s="5">
        <v>3.4176190000000002</v>
      </c>
      <c r="I2218" s="9">
        <v>0.403974</v>
      </c>
      <c r="J2218" s="15"/>
      <c r="K2218" s="15"/>
      <c r="L2218" s="15"/>
      <c r="M2218" s="15"/>
      <c r="P2218" s="48">
        <v>-8.5669980348567982</v>
      </c>
      <c r="Q2218" s="68">
        <f t="shared" si="35"/>
        <v>1.9024681551769358E-4</v>
      </c>
    </row>
    <row r="2219" spans="1:17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0.25334640000000003</v>
      </c>
      <c r="F2219" s="5">
        <v>0.13041359999999999</v>
      </c>
      <c r="G2219" s="5">
        <v>0.10592600000000001</v>
      </c>
      <c r="H2219" s="5">
        <v>3.648091</v>
      </c>
      <c r="I2219" s="9">
        <v>0.42000310000000002</v>
      </c>
      <c r="J2219" s="15"/>
      <c r="K2219" s="15"/>
      <c r="L2219" s="15"/>
      <c r="M2219" s="15"/>
      <c r="P2219" s="48">
        <v>-9.0287069154058965</v>
      </c>
      <c r="Q2219" s="68">
        <f t="shared" si="35"/>
        <v>1.1990307790344614E-4</v>
      </c>
    </row>
    <row r="2220" spans="1:17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0.2221688</v>
      </c>
      <c r="F2220" s="5">
        <v>0.2072659</v>
      </c>
      <c r="G2220" s="5">
        <v>0.1196231</v>
      </c>
      <c r="H2220" s="5">
        <v>3.432172</v>
      </c>
      <c r="I2220" s="9">
        <v>0.4155491</v>
      </c>
      <c r="J2220" s="15"/>
      <c r="K2220" s="15"/>
      <c r="L2220" s="15"/>
      <c r="M2220" s="15"/>
      <c r="P2220" s="48">
        <v>-8.9216092289192392</v>
      </c>
      <c r="Q2220" s="68">
        <f t="shared" si="35"/>
        <v>1.3345547006992834E-4</v>
      </c>
    </row>
    <row r="2221" spans="1:17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0.26120969999999999</v>
      </c>
      <c r="F2221" s="5">
        <v>-0.78619749999999999</v>
      </c>
      <c r="G2221" s="5">
        <v>6.8322300000000002E-2</v>
      </c>
      <c r="H2221" s="5">
        <v>1.9329890000000001</v>
      </c>
      <c r="I2221" s="9">
        <v>0.87272850000000002</v>
      </c>
      <c r="J2221" s="15"/>
      <c r="K2221" s="15"/>
      <c r="L2221" s="15"/>
      <c r="M2221" s="15"/>
      <c r="P2221" s="48">
        <v>-4.378145432994903</v>
      </c>
      <c r="Q2221" s="68">
        <f t="shared" si="35"/>
        <v>1.2393093206639273E-2</v>
      </c>
    </row>
    <row r="2222" spans="1:17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0.21407979999999999</v>
      </c>
      <c r="F2222" s="5">
        <v>-0.83389679999999999</v>
      </c>
      <c r="G2222" s="5">
        <v>2.6663099999999999E-2</v>
      </c>
      <c r="H2222" s="5">
        <v>1.286986</v>
      </c>
      <c r="I2222" s="9">
        <v>0.78220959999999995</v>
      </c>
      <c r="J2222" s="15"/>
      <c r="K2222" s="15"/>
      <c r="L2222" s="15"/>
      <c r="M2222" s="15"/>
      <c r="P2222" s="48">
        <v>-3.0217177969417279</v>
      </c>
      <c r="Q2222" s="68">
        <f t="shared" si="35"/>
        <v>4.645432312267142E-2</v>
      </c>
    </row>
    <row r="2223" spans="1:17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0.2088844</v>
      </c>
      <c r="F2223" s="5">
        <v>-0.71686709999999998</v>
      </c>
      <c r="G2223" s="5">
        <v>3.30301E-2</v>
      </c>
      <c r="H2223" s="5">
        <v>0.91646369999999999</v>
      </c>
      <c r="I2223" s="9">
        <v>0.74459140000000001</v>
      </c>
      <c r="J2223" s="15"/>
      <c r="K2223" s="15"/>
      <c r="L2223" s="15"/>
      <c r="M2223" s="15"/>
      <c r="P2223" s="48">
        <v>-2.6778163382887219</v>
      </c>
      <c r="Q2223" s="68">
        <f t="shared" si="35"/>
        <v>6.4295123321419373E-2</v>
      </c>
    </row>
    <row r="2224" spans="1:17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6.4153500000000002E-2</v>
      </c>
      <c r="F2224" s="5">
        <v>-0.50076609999999999</v>
      </c>
      <c r="G2224" s="5">
        <v>-9.4511999999999999E-3</v>
      </c>
      <c r="H2224" s="5">
        <v>0.87823039999999997</v>
      </c>
      <c r="I2224" s="9">
        <v>0.41052650000000002</v>
      </c>
      <c r="J2224" s="15"/>
      <c r="K2224" s="15"/>
      <c r="L2224" s="15"/>
      <c r="M2224" s="15"/>
      <c r="P2224" s="48">
        <v>-2.8582971953973537</v>
      </c>
      <c r="Q2224" s="68">
        <f t="shared" si="35"/>
        <v>5.4254005964229211E-2</v>
      </c>
    </row>
    <row r="2225" spans="1:17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-3.2030099999999999E-2</v>
      </c>
      <c r="F2225" s="5">
        <v>-0.70974369999999998</v>
      </c>
      <c r="G2225" s="5">
        <v>1.52912E-2</v>
      </c>
      <c r="H2225" s="5">
        <v>0.71197100000000002</v>
      </c>
      <c r="I2225" s="9">
        <v>0.47030309999999997</v>
      </c>
      <c r="J2225" s="15"/>
      <c r="K2225" s="15"/>
      <c r="L2225" s="15"/>
      <c r="M2225" s="15"/>
      <c r="P2225" s="48">
        <v>-2.49021847140911</v>
      </c>
      <c r="Q2225" s="68">
        <f t="shared" si="35"/>
        <v>7.6546752758663891E-2</v>
      </c>
    </row>
    <row r="2226" spans="1:17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0.11716119999999999</v>
      </c>
      <c r="F2226" s="5">
        <v>-0.60893059999999999</v>
      </c>
      <c r="G2226" s="5">
        <v>4.05931E-2</v>
      </c>
      <c r="H2226" s="5">
        <v>1.542961</v>
      </c>
      <c r="I2226" s="9">
        <v>0.49509740000000002</v>
      </c>
      <c r="J2226" s="15"/>
      <c r="K2226" s="15"/>
      <c r="L2226" s="15"/>
      <c r="M2226" s="15"/>
      <c r="P2226" s="48">
        <v>-4.0862627252081474</v>
      </c>
      <c r="Q2226" s="68">
        <f t="shared" si="35"/>
        <v>1.6524270420464771E-2</v>
      </c>
    </row>
    <row r="2227" spans="1:17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9.8568600000000006E-2</v>
      </c>
      <c r="F2227" s="5">
        <v>-0.82120599999999999</v>
      </c>
      <c r="G2227" s="5">
        <v>1.6519699999999998E-2</v>
      </c>
      <c r="H2227" s="5">
        <v>0.89013640000000005</v>
      </c>
      <c r="I2227" s="9">
        <v>0.51791869999999995</v>
      </c>
      <c r="J2227" s="15"/>
      <c r="K2227" s="15"/>
      <c r="L2227" s="15"/>
      <c r="M2227" s="15"/>
      <c r="P2227" s="48">
        <v>-2.53827137800103</v>
      </c>
      <c r="Q2227" s="68">
        <f t="shared" si="35"/>
        <v>7.3218386808596186E-2</v>
      </c>
    </row>
    <row r="2228" spans="1:17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0.3841753</v>
      </c>
      <c r="F2228" s="5">
        <v>0.47218100000000002</v>
      </c>
      <c r="G2228" s="5">
        <v>0.104009</v>
      </c>
      <c r="H2228" s="5">
        <v>2.0451899999999998</v>
      </c>
      <c r="I2228" s="9">
        <v>0.39769169999999998</v>
      </c>
      <c r="J2228" s="15"/>
      <c r="K2228" s="15"/>
      <c r="L2228" s="15"/>
      <c r="M2228" s="15"/>
      <c r="P2228" s="48">
        <v>-6.9155532738801382</v>
      </c>
      <c r="Q2228" s="68">
        <f t="shared" si="35"/>
        <v>9.9124878149836615E-4</v>
      </c>
    </row>
    <row r="2229" spans="1:17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0.33784229999999998</v>
      </c>
      <c r="F2229" s="5">
        <v>0.3903277</v>
      </c>
      <c r="G2229" s="5">
        <v>0.10972609999999999</v>
      </c>
      <c r="H2229" s="5">
        <v>1.6796949999999999</v>
      </c>
      <c r="I2229" s="9">
        <v>0.4464514</v>
      </c>
      <c r="J2229" s="15"/>
      <c r="K2229" s="15"/>
      <c r="L2229" s="15"/>
      <c r="M2229" s="15"/>
      <c r="P2229" s="48">
        <v>-6.2488012076632033</v>
      </c>
      <c r="Q2229" s="68">
        <f t="shared" si="35"/>
        <v>1.9290413448042989E-3</v>
      </c>
    </row>
    <row r="2230" spans="1:17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0.32139610000000002</v>
      </c>
      <c r="F2230" s="5">
        <v>0.39719680000000002</v>
      </c>
      <c r="G2230" s="5">
        <v>0.1025842</v>
      </c>
      <c r="H2230" s="5">
        <v>2.024432</v>
      </c>
      <c r="I2230" s="9">
        <v>0.4657114</v>
      </c>
      <c r="J2230" s="15"/>
      <c r="K2230" s="15"/>
      <c r="L2230" s="15"/>
      <c r="M2230" s="15"/>
      <c r="P2230" s="48">
        <v>-6.7459098118128686</v>
      </c>
      <c r="Q2230" s="68">
        <f t="shared" si="35"/>
        <v>1.1742979494424638E-3</v>
      </c>
    </row>
    <row r="2231" spans="1:17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0.30431409999999998</v>
      </c>
      <c r="F2231" s="5">
        <v>0.39310109999999998</v>
      </c>
      <c r="G2231" s="5">
        <v>0.1222293</v>
      </c>
      <c r="H2231" s="5">
        <v>2.0594510000000001</v>
      </c>
      <c r="I2231" s="9">
        <v>0.45703090000000002</v>
      </c>
      <c r="J2231" s="15"/>
      <c r="K2231" s="15"/>
      <c r="L2231" s="15"/>
      <c r="M2231" s="15"/>
      <c r="P2231" s="48">
        <v>-6.9653609605108509</v>
      </c>
      <c r="Q2231" s="68">
        <f t="shared" si="35"/>
        <v>9.4313178214994946E-4</v>
      </c>
    </row>
    <row r="2232" spans="1:17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0.28211730000000002</v>
      </c>
      <c r="F2232" s="5">
        <v>0.381602</v>
      </c>
      <c r="G2232" s="5">
        <v>0.10931399999999999</v>
      </c>
      <c r="H2232" s="5">
        <v>1.5403</v>
      </c>
      <c r="I2232" s="9">
        <v>0.45566329999999999</v>
      </c>
      <c r="J2232" s="15"/>
      <c r="K2232" s="15"/>
      <c r="L2232" s="15"/>
      <c r="M2232" s="15"/>
      <c r="P2232" s="48">
        <v>-6.0280621746148197</v>
      </c>
      <c r="Q2232" s="68">
        <f t="shared" si="35"/>
        <v>2.4043650211302285E-3</v>
      </c>
    </row>
    <row r="2233" spans="1:17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0.28819830000000002</v>
      </c>
      <c r="F2233" s="5">
        <v>0.34287339999999999</v>
      </c>
      <c r="G2233" s="5">
        <v>0.1169905</v>
      </c>
      <c r="H2233" s="5">
        <v>1.5333559999999999</v>
      </c>
      <c r="I2233" s="9">
        <v>0.45775579999999999</v>
      </c>
      <c r="J2233" s="15"/>
      <c r="K2233" s="15"/>
      <c r="L2233" s="15"/>
      <c r="M2233" s="15"/>
      <c r="P2233" s="48">
        <v>-6.0182720409431427</v>
      </c>
      <c r="Q2233" s="68">
        <f t="shared" si="35"/>
        <v>2.427962245661019E-3</v>
      </c>
    </row>
    <row r="2234" spans="1:17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0.2328141</v>
      </c>
      <c r="F2234" s="5">
        <v>0.34635749999999998</v>
      </c>
      <c r="G2234" s="5">
        <v>8.7161799999999998E-2</v>
      </c>
      <c r="H2234" s="5">
        <v>1.3890199999999999</v>
      </c>
      <c r="I2234" s="9">
        <v>0.4116669</v>
      </c>
      <c r="J2234" s="15"/>
      <c r="K2234" s="15"/>
      <c r="L2234" s="15"/>
      <c r="M2234" s="15"/>
      <c r="P2234" s="48">
        <v>-5.6062373911666361</v>
      </c>
      <c r="Q2234" s="68">
        <f t="shared" si="35"/>
        <v>3.6614152506509964E-3</v>
      </c>
    </row>
    <row r="2235" spans="1:17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0.1892807</v>
      </c>
      <c r="F2235" s="5">
        <v>0.36727159999999998</v>
      </c>
      <c r="G2235" s="5">
        <v>8.1100900000000004E-2</v>
      </c>
      <c r="H2235" s="5">
        <v>0.78087200000000001</v>
      </c>
      <c r="I2235" s="9">
        <v>0.41996990000000001</v>
      </c>
      <c r="J2235" s="15"/>
      <c r="K2235" s="15"/>
      <c r="L2235" s="15"/>
      <c r="M2235" s="15"/>
      <c r="P2235" s="48">
        <v>-4.6319207134408149</v>
      </c>
      <c r="Q2235" s="68">
        <f t="shared" si="35"/>
        <v>9.6421644786750874E-3</v>
      </c>
    </row>
    <row r="2236" spans="1:17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0.2251541</v>
      </c>
      <c r="F2236" s="5">
        <v>0.35467660000000001</v>
      </c>
      <c r="G2236" s="5">
        <v>8.1989800000000002E-2</v>
      </c>
      <c r="H2236" s="5">
        <v>1.2470870000000001</v>
      </c>
      <c r="I2236" s="9">
        <v>0.40357100000000001</v>
      </c>
      <c r="J2236" s="15"/>
      <c r="K2236" s="15"/>
      <c r="L2236" s="15"/>
      <c r="M2236" s="15"/>
      <c r="P2236" s="48">
        <v>-5.3589707560068174</v>
      </c>
      <c r="Q2236" s="68">
        <f t="shared" si="35"/>
        <v>4.6837066393850034E-3</v>
      </c>
    </row>
    <row r="2237" spans="1:17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0.16673859999999999</v>
      </c>
      <c r="F2237" s="5">
        <v>0.30414570000000002</v>
      </c>
      <c r="G2237" s="5">
        <v>6.1742699999999998E-2</v>
      </c>
      <c r="H2237" s="5">
        <v>0.97552349999999999</v>
      </c>
      <c r="I2237" s="9">
        <v>0.34732039999999997</v>
      </c>
      <c r="J2237" s="15"/>
      <c r="K2237" s="15"/>
      <c r="L2237" s="15"/>
      <c r="M2237" s="15"/>
      <c r="P2237" s="48">
        <v>-4.7498457817717972</v>
      </c>
      <c r="Q2237" s="68">
        <f t="shared" si="35"/>
        <v>8.5787969713732506E-3</v>
      </c>
    </row>
    <row r="2238" spans="1:17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0.28634579999999998</v>
      </c>
      <c r="F2238" s="5">
        <v>0.18842800000000001</v>
      </c>
      <c r="G2238" s="5">
        <v>6.5474900000000003E-2</v>
      </c>
      <c r="H2238" s="5">
        <v>1.4623550000000001</v>
      </c>
      <c r="I2238" s="9">
        <v>0.34873090000000001</v>
      </c>
      <c r="J2238" s="15"/>
      <c r="K2238" s="15"/>
      <c r="L2238" s="15"/>
      <c r="M2238" s="15"/>
      <c r="P2238" s="48">
        <v>-5.3368152376779694</v>
      </c>
      <c r="Q2238" s="68">
        <f t="shared" si="35"/>
        <v>4.788132253694709E-3</v>
      </c>
    </row>
    <row r="2239" spans="1:17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0.16809299999999999</v>
      </c>
      <c r="F2239" s="5">
        <v>0.2090658</v>
      </c>
      <c r="G2239" s="5">
        <v>6.0290900000000001E-2</v>
      </c>
      <c r="H2239" s="5">
        <v>1.1329050000000001</v>
      </c>
      <c r="I2239" s="9">
        <v>0.35489739999999997</v>
      </c>
      <c r="J2239" s="15"/>
      <c r="K2239" s="15"/>
      <c r="L2239" s="15"/>
      <c r="M2239" s="15"/>
      <c r="P2239" s="48">
        <v>-4.8455293077118968</v>
      </c>
      <c r="Q2239" s="68">
        <f t="shared" si="35"/>
        <v>7.8021026894217567E-3</v>
      </c>
    </row>
    <row r="2240" spans="1:17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0.18653169999999999</v>
      </c>
      <c r="F2240" s="5">
        <v>0.2568764</v>
      </c>
      <c r="G2240" s="5">
        <v>8.3080200000000007E-2</v>
      </c>
      <c r="H2240" s="5">
        <v>1.8925639999999999</v>
      </c>
      <c r="I2240" s="9">
        <v>0.40532109999999999</v>
      </c>
      <c r="J2240" s="15"/>
      <c r="K2240" s="15"/>
      <c r="L2240" s="15"/>
      <c r="M2240" s="15"/>
      <c r="P2240" s="48">
        <v>-6.2690360671652554</v>
      </c>
      <c r="Q2240" s="68">
        <f t="shared" si="35"/>
        <v>1.8904727873589769E-3</v>
      </c>
    </row>
    <row r="2241" spans="1:17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0.1052698</v>
      </c>
      <c r="F2241" s="5">
        <v>0.31745180000000001</v>
      </c>
      <c r="G2241" s="5">
        <v>7.5193099999999999E-2</v>
      </c>
      <c r="H2241" s="5">
        <v>2.7301449999999998</v>
      </c>
      <c r="I2241" s="9">
        <v>0.39950350000000001</v>
      </c>
      <c r="J2241" s="15"/>
      <c r="K2241" s="15"/>
      <c r="L2241" s="15"/>
      <c r="M2241" s="15"/>
      <c r="P2241" s="48">
        <v>-7.6660663237149018</v>
      </c>
      <c r="Q2241" s="68">
        <f t="shared" si="35"/>
        <v>4.6823761291670451E-4</v>
      </c>
    </row>
    <row r="2242" spans="1:17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8.9922600000000005E-2</v>
      </c>
      <c r="F2242" s="5">
        <v>0.41250819999999999</v>
      </c>
      <c r="G2242" s="5">
        <v>7.9869800000000005E-2</v>
      </c>
      <c r="H2242" s="5">
        <v>1.8614599999999999</v>
      </c>
      <c r="I2242" s="9">
        <v>0.42321340000000002</v>
      </c>
      <c r="J2242" s="15"/>
      <c r="K2242" s="15"/>
      <c r="L2242" s="15"/>
      <c r="M2242" s="15"/>
      <c r="P2242" s="48">
        <v>-6.4490271397308634</v>
      </c>
      <c r="Q2242" s="68">
        <f t="shared" si="35"/>
        <v>1.5795615820934116E-3</v>
      </c>
    </row>
    <row r="2243" spans="1:17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7.4591699999999997E-2</v>
      </c>
      <c r="F2243" s="5">
        <v>0.45812570000000002</v>
      </c>
      <c r="G2243" s="5">
        <v>5.7926800000000001E-2</v>
      </c>
      <c r="H2243" s="5">
        <v>1.0540160000000001</v>
      </c>
      <c r="I2243" s="9">
        <v>0.3793164</v>
      </c>
      <c r="J2243" s="15"/>
      <c r="K2243" s="15"/>
      <c r="L2243" s="15"/>
      <c r="M2243" s="15"/>
      <c r="P2243" s="48">
        <v>-5.086654185581013</v>
      </c>
      <c r="Q2243" s="68">
        <f t="shared" ref="Q2243:Q2306" si="36">logistic(P2243)</f>
        <v>6.1407165976289585E-3</v>
      </c>
    </row>
    <row r="2244" spans="1:17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0.1232636</v>
      </c>
      <c r="F2244" s="5">
        <v>0.3390417</v>
      </c>
      <c r="G2244" s="5">
        <v>4.2733599999999997E-2</v>
      </c>
      <c r="H2244" s="5">
        <v>0.78829249999999995</v>
      </c>
      <c r="I2244" s="9">
        <v>0.37715539999999997</v>
      </c>
      <c r="J2244" s="15"/>
      <c r="K2244" s="15"/>
      <c r="L2244" s="15"/>
      <c r="M2244" s="15"/>
      <c r="P2244" s="48">
        <v>-4.3496873037518968</v>
      </c>
      <c r="Q2244" s="68">
        <f t="shared" si="36"/>
        <v>1.2746283776696534E-2</v>
      </c>
    </row>
    <row r="2245" spans="1:17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7.9139000000000001E-2</v>
      </c>
      <c r="F2245" s="5">
        <v>0.32994269999999998</v>
      </c>
      <c r="G2245" s="5">
        <v>6.7829200000000006E-2</v>
      </c>
      <c r="H2245" s="5">
        <v>0.75811039999999996</v>
      </c>
      <c r="I2245" s="9">
        <v>0.3932406</v>
      </c>
      <c r="J2245" s="15"/>
      <c r="K2245" s="15"/>
      <c r="L2245" s="15"/>
      <c r="M2245" s="15"/>
      <c r="P2245" s="48">
        <v>-4.4974169538237607</v>
      </c>
      <c r="Q2245" s="68">
        <f t="shared" si="36"/>
        <v>1.1015046086794123E-2</v>
      </c>
    </row>
    <row r="2246" spans="1:17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0.1297403</v>
      </c>
      <c r="F2246" s="5">
        <v>0.33747270000000001</v>
      </c>
      <c r="G2246" s="5">
        <v>5.1472299999999999E-2</v>
      </c>
      <c r="H2246" s="5">
        <v>0.76251360000000001</v>
      </c>
      <c r="I2246" s="9">
        <v>0.435525</v>
      </c>
      <c r="J2246" s="15"/>
      <c r="K2246" s="15"/>
      <c r="L2246" s="15"/>
      <c r="M2246" s="15"/>
      <c r="P2246" s="48">
        <v>-4.3373693459424913</v>
      </c>
      <c r="Q2246" s="68">
        <f t="shared" si="36"/>
        <v>1.2902224672519102E-2</v>
      </c>
    </row>
    <row r="2247" spans="1:17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0.1960278</v>
      </c>
      <c r="F2247" s="5">
        <v>0.285603</v>
      </c>
      <c r="G2247" s="5">
        <v>4.6267799999999998E-2</v>
      </c>
      <c r="H2247" s="5">
        <v>0.56165010000000004</v>
      </c>
      <c r="I2247" s="9">
        <v>0.40917740000000002</v>
      </c>
      <c r="J2247" s="15"/>
      <c r="K2247" s="15"/>
      <c r="L2247" s="15"/>
      <c r="M2247" s="15"/>
      <c r="P2247" s="48">
        <v>-3.8890832007362377</v>
      </c>
      <c r="Q2247" s="68">
        <f t="shared" si="36"/>
        <v>2.0053717649611742E-2</v>
      </c>
    </row>
    <row r="2248" spans="1:17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2.4473200000000001E-2</v>
      </c>
      <c r="F2248" s="5">
        <v>0.26054719999999998</v>
      </c>
      <c r="G2248" s="5">
        <v>8.3692799999999998E-2</v>
      </c>
      <c r="H2248" s="5">
        <v>1.7801940000000001</v>
      </c>
      <c r="I2248" s="9">
        <v>0.34647159999999999</v>
      </c>
      <c r="J2248" s="15"/>
      <c r="K2248" s="15"/>
      <c r="L2248" s="15"/>
      <c r="M2248" s="15"/>
      <c r="P2248" s="48">
        <v>-6.2038286297674903</v>
      </c>
      <c r="Q2248" s="68">
        <f t="shared" si="36"/>
        <v>2.0175966271185788E-3</v>
      </c>
    </row>
    <row r="2249" spans="1:17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6.2737500000000002E-2</v>
      </c>
      <c r="F2249" s="5">
        <v>0.25331039999999999</v>
      </c>
      <c r="G2249" s="5">
        <v>8.5850200000000002E-2</v>
      </c>
      <c r="H2249" s="5">
        <v>2.2326739999999998</v>
      </c>
      <c r="I2249" s="9">
        <v>0.44005040000000001</v>
      </c>
      <c r="J2249" s="15"/>
      <c r="K2249" s="15"/>
      <c r="L2249" s="15"/>
      <c r="M2249" s="15"/>
      <c r="P2249" s="48">
        <v>-6.8577819598913967</v>
      </c>
      <c r="Q2249" s="68">
        <f t="shared" si="36"/>
        <v>1.0501390964570165E-3</v>
      </c>
    </row>
    <row r="2250" spans="1:17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3.5118700000000003E-2</v>
      </c>
      <c r="F2250" s="5">
        <v>0.2219267</v>
      </c>
      <c r="G2250" s="5">
        <v>9.4473299999999996E-2</v>
      </c>
      <c r="H2250" s="5">
        <v>2.2932410000000001</v>
      </c>
      <c r="I2250" s="9">
        <v>0.46599190000000001</v>
      </c>
      <c r="J2250" s="15"/>
      <c r="K2250" s="15"/>
      <c r="L2250" s="15"/>
      <c r="M2250" s="15"/>
      <c r="P2250" s="48">
        <v>-6.9730136009484163</v>
      </c>
      <c r="Q2250" s="68">
        <f t="shared" si="36"/>
        <v>9.3594860907269021E-4</v>
      </c>
    </row>
    <row r="2251" spans="1:17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2.1710199999999999E-2</v>
      </c>
      <c r="F2251" s="5">
        <v>0.2081616</v>
      </c>
      <c r="G2251" s="5">
        <v>0.1041839</v>
      </c>
      <c r="H2251" s="5">
        <v>2.8107760000000002</v>
      </c>
      <c r="I2251" s="9">
        <v>0.50998889999999997</v>
      </c>
      <c r="J2251" s="15"/>
      <c r="K2251" s="15"/>
      <c r="L2251" s="15"/>
      <c r="M2251" s="15"/>
      <c r="P2251" s="48">
        <v>-7.8337041330844617</v>
      </c>
      <c r="Q2251" s="68">
        <f t="shared" si="36"/>
        <v>3.959984701468809E-4</v>
      </c>
    </row>
    <row r="2252" spans="1:17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5.6727899999999998E-2</v>
      </c>
      <c r="F2252" s="5">
        <v>0.2144703</v>
      </c>
      <c r="G2252" s="5">
        <v>0.11003250000000001</v>
      </c>
      <c r="H2252" s="5">
        <v>2.845399</v>
      </c>
      <c r="I2252" s="9">
        <v>0.53465410000000002</v>
      </c>
      <c r="J2252" s="15"/>
      <c r="K2252" s="15"/>
      <c r="L2252" s="15"/>
      <c r="M2252" s="15"/>
      <c r="P2252" s="48">
        <v>-7.9150385164334907</v>
      </c>
      <c r="Q2252" s="68">
        <f t="shared" si="36"/>
        <v>3.6507649186587614E-4</v>
      </c>
    </row>
    <row r="2253" spans="1:17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-0.21470549999999999</v>
      </c>
      <c r="F2253" s="5">
        <v>0.138069</v>
      </c>
      <c r="G2253" s="5">
        <v>9.3712799999999999E-2</v>
      </c>
      <c r="H2253" s="5">
        <v>1.98753</v>
      </c>
      <c r="I2253" s="9">
        <v>0.42786669999999999</v>
      </c>
      <c r="J2253" s="15"/>
      <c r="K2253" s="15"/>
      <c r="L2253" s="15"/>
      <c r="M2253" s="15"/>
      <c r="P2253" s="48">
        <v>-6.4849741561336387</v>
      </c>
      <c r="Q2253" s="68">
        <f t="shared" si="36"/>
        <v>1.5238744715144223E-3</v>
      </c>
    </row>
    <row r="2254" spans="1:17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-1.9768399999999998E-2</v>
      </c>
      <c r="F2254" s="5">
        <v>0.18477399999999999</v>
      </c>
      <c r="G2254" s="5">
        <v>9.6540000000000001E-2</v>
      </c>
      <c r="H2254" s="5">
        <v>2.299553</v>
      </c>
      <c r="I2254" s="9">
        <v>0.39911679999999999</v>
      </c>
      <c r="J2254" s="15"/>
      <c r="K2254" s="15"/>
      <c r="L2254" s="15"/>
      <c r="M2254" s="15"/>
      <c r="P2254" s="48">
        <v>-7.0097721478268369</v>
      </c>
      <c r="Q2254" s="68">
        <f t="shared" si="36"/>
        <v>9.0219961955727691E-4</v>
      </c>
    </row>
    <row r="2255" spans="1:17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5.19465E-2</v>
      </c>
      <c r="F2255" s="5">
        <v>0.2167558</v>
      </c>
      <c r="G2255" s="5">
        <v>9.7288399999999997E-2</v>
      </c>
      <c r="H2255" s="5">
        <v>2.5097909999999999</v>
      </c>
      <c r="I2255" s="9">
        <v>0.35034530000000003</v>
      </c>
      <c r="J2255" s="15"/>
      <c r="K2255" s="15"/>
      <c r="L2255" s="15"/>
      <c r="M2255" s="15"/>
      <c r="P2255" s="48">
        <v>-7.3978007792407769</v>
      </c>
      <c r="Q2255" s="68">
        <f t="shared" si="36"/>
        <v>6.1222347296562799E-4</v>
      </c>
    </row>
    <row r="2256" spans="1:17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6.8427199999999994E-2</v>
      </c>
      <c r="F2256" s="5">
        <v>0.25989390000000001</v>
      </c>
      <c r="G2256" s="5">
        <v>8.3786399999999997E-2</v>
      </c>
      <c r="H2256" s="5">
        <v>2.8873869999999999</v>
      </c>
      <c r="I2256" s="9">
        <v>0.35354409999999997</v>
      </c>
      <c r="J2256" s="15"/>
      <c r="K2256" s="15"/>
      <c r="L2256" s="15"/>
      <c r="M2256" s="15"/>
      <c r="P2256" s="48">
        <v>-7.9454430833450749</v>
      </c>
      <c r="Q2256" s="68">
        <f t="shared" si="36"/>
        <v>3.5414741906177256E-4</v>
      </c>
    </row>
    <row r="2257" spans="1:17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7.5504299999999996E-2</v>
      </c>
      <c r="F2257" s="5">
        <v>0.25589099999999998</v>
      </c>
      <c r="G2257" s="5">
        <v>8.1775299999999995E-2</v>
      </c>
      <c r="H2257" s="5">
        <v>3.4084310000000002</v>
      </c>
      <c r="I2257" s="9">
        <v>0.33923779999999998</v>
      </c>
      <c r="J2257" s="15"/>
      <c r="K2257" s="15"/>
      <c r="L2257" s="15"/>
      <c r="M2257" s="15"/>
      <c r="P2257" s="48">
        <v>-8.7598002249463605</v>
      </c>
      <c r="Q2257" s="68">
        <f t="shared" si="36"/>
        <v>1.5689133459512435E-4</v>
      </c>
    </row>
    <row r="2258" spans="1:17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-1.6565900000000001E-2</v>
      </c>
      <c r="F2258" s="5">
        <v>0.65799529999999995</v>
      </c>
      <c r="G2258" s="5">
        <v>8.7404999999999997E-2</v>
      </c>
      <c r="H2258" s="5">
        <v>4.2157960000000001</v>
      </c>
      <c r="I2258" s="9">
        <v>0.21024680000000001</v>
      </c>
      <c r="J2258" s="15"/>
      <c r="K2258" s="15"/>
      <c r="L2258" s="15"/>
      <c r="M2258" s="15"/>
      <c r="P2258" s="48">
        <v>-10.794203158701038</v>
      </c>
      <c r="Q2258" s="68">
        <f t="shared" si="36"/>
        <v>2.0517678520517723E-5</v>
      </c>
    </row>
    <row r="2259" spans="1:17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-2.2871800000000001E-2</v>
      </c>
      <c r="F2259" s="5">
        <v>0.66922769999999998</v>
      </c>
      <c r="G2259" s="5">
        <v>6.9549399999999997E-2</v>
      </c>
      <c r="H2259" s="5">
        <v>3.6708940000000001</v>
      </c>
      <c r="I2259" s="9">
        <v>0.1906738</v>
      </c>
      <c r="J2259" s="15"/>
      <c r="K2259" s="15"/>
      <c r="L2259" s="15"/>
      <c r="M2259" s="15"/>
      <c r="P2259" s="48">
        <v>-9.8140993770412184</v>
      </c>
      <c r="Q2259" s="68">
        <f t="shared" si="36"/>
        <v>5.4672263070950631E-5</v>
      </c>
    </row>
    <row r="2260" spans="1:17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-8.6348599999999998E-2</v>
      </c>
      <c r="F2260" s="5">
        <v>0.67677710000000002</v>
      </c>
      <c r="G2260" s="5">
        <v>6.8683599999999997E-2</v>
      </c>
      <c r="H2260" s="5">
        <v>3.5431270000000001</v>
      </c>
      <c r="I2260" s="9">
        <v>0.19445270000000001</v>
      </c>
      <c r="J2260" s="15"/>
      <c r="K2260" s="15"/>
      <c r="L2260" s="15"/>
      <c r="M2260" s="15"/>
      <c r="P2260" s="48">
        <v>-9.6385050830150067</v>
      </c>
      <c r="Q2260" s="68">
        <f t="shared" si="36"/>
        <v>6.51661594053869E-5</v>
      </c>
    </row>
    <row r="2261" spans="1:17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-2.9395899999999999E-2</v>
      </c>
      <c r="F2261" s="5">
        <v>0.69797240000000005</v>
      </c>
      <c r="G2261" s="5">
        <v>7.9145900000000005E-2</v>
      </c>
      <c r="H2261" s="5">
        <v>5.1157659999999998</v>
      </c>
      <c r="I2261" s="9">
        <v>0.18853200000000001</v>
      </c>
      <c r="J2261" s="15"/>
      <c r="K2261" s="15"/>
      <c r="L2261" s="15"/>
      <c r="M2261" s="15"/>
      <c r="P2261" s="48">
        <v>-12.239223896819981</v>
      </c>
      <c r="Q2261" s="68">
        <f t="shared" si="36"/>
        <v>4.8369377499228626E-6</v>
      </c>
    </row>
    <row r="2262" spans="1:17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-4.1455499999999999E-2</v>
      </c>
      <c r="F2262" s="5">
        <v>0.72642479999999998</v>
      </c>
      <c r="G2262" s="5">
        <v>7.3147799999999999E-2</v>
      </c>
      <c r="H2262" s="5">
        <v>5.1669309999999999</v>
      </c>
      <c r="I2262" s="9">
        <v>0.202371</v>
      </c>
      <c r="J2262" s="15"/>
      <c r="K2262" s="15"/>
      <c r="L2262" s="15"/>
      <c r="M2262" s="15"/>
      <c r="P2262" s="48">
        <v>-12.310572402119616</v>
      </c>
      <c r="Q2262" s="68">
        <f t="shared" si="36"/>
        <v>4.5038547985256203E-6</v>
      </c>
    </row>
    <row r="2263" spans="1:17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5.8885999999999999E-3</v>
      </c>
      <c r="F2263" s="5">
        <v>0.77892189999999994</v>
      </c>
      <c r="G2263" s="5">
        <v>5.2122399999999999E-2</v>
      </c>
      <c r="H2263" s="5">
        <v>3.8209070000000001</v>
      </c>
      <c r="I2263" s="9">
        <v>0.2005574</v>
      </c>
      <c r="J2263" s="15"/>
      <c r="K2263" s="15"/>
      <c r="L2263" s="15"/>
      <c r="M2263" s="15"/>
      <c r="P2263" s="48">
        <v>-10.055213825325708</v>
      </c>
      <c r="Q2263" s="68">
        <f t="shared" si="36"/>
        <v>4.2959326486505813E-5</v>
      </c>
    </row>
    <row r="2264" spans="1:17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3.2292500000000002E-2</v>
      </c>
      <c r="F2264" s="5">
        <v>0.77831779999999995</v>
      </c>
      <c r="G2264" s="5">
        <v>5.3209100000000002E-2</v>
      </c>
      <c r="H2264" s="5">
        <v>2.7401710000000001</v>
      </c>
      <c r="I2264" s="9">
        <v>0.21075630000000001</v>
      </c>
      <c r="J2264" s="15"/>
      <c r="K2264" s="15"/>
      <c r="L2264" s="15"/>
      <c r="M2264" s="15"/>
      <c r="P2264" s="48">
        <v>-8.3235145025915482</v>
      </c>
      <c r="Q2264" s="68">
        <f t="shared" si="36"/>
        <v>2.4268233956950032E-4</v>
      </c>
    </row>
    <row r="2265" spans="1:17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-3.8211999999999999E-3</v>
      </c>
      <c r="F2265" s="5">
        <v>0.7507549</v>
      </c>
      <c r="G2265" s="5">
        <v>7.2363700000000003E-2</v>
      </c>
      <c r="H2265" s="5">
        <v>1.533069</v>
      </c>
      <c r="I2265" s="9">
        <v>0.20288610000000001</v>
      </c>
      <c r="J2265" s="15"/>
      <c r="K2265" s="15"/>
      <c r="L2265" s="15"/>
      <c r="M2265" s="15"/>
      <c r="P2265" s="48">
        <v>-6.5328717008865462</v>
      </c>
      <c r="Q2265" s="68">
        <f t="shared" si="36"/>
        <v>1.4527085991314292E-3</v>
      </c>
    </row>
    <row r="2266" spans="1:17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2.8444E-3</v>
      </c>
      <c r="F2266" s="5">
        <v>0.81758520000000001</v>
      </c>
      <c r="G2266" s="5">
        <v>6.84332E-2</v>
      </c>
      <c r="H2266" s="5">
        <v>2.3639329999999998</v>
      </c>
      <c r="I2266" s="9">
        <v>0.20600640000000001</v>
      </c>
      <c r="J2266" s="15"/>
      <c r="K2266" s="15"/>
      <c r="L2266" s="15"/>
      <c r="M2266" s="15"/>
      <c r="P2266" s="48">
        <v>-7.9179658113888767</v>
      </c>
      <c r="Q2266" s="68">
        <f t="shared" si="36"/>
        <v>3.6400975639167525E-4</v>
      </c>
    </row>
    <row r="2267" spans="1:17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1.7836500000000002E-2</v>
      </c>
      <c r="F2267" s="5">
        <v>0.80493769999999998</v>
      </c>
      <c r="G2267" s="5">
        <v>6.9767599999999999E-2</v>
      </c>
      <c r="H2267" s="5">
        <v>2.9936799999999999</v>
      </c>
      <c r="I2267" s="9">
        <v>0.2141797</v>
      </c>
      <c r="J2267" s="15"/>
      <c r="K2267" s="15"/>
      <c r="L2267" s="15"/>
      <c r="M2267" s="15"/>
      <c r="P2267" s="48">
        <v>-8.9025314182397182</v>
      </c>
      <c r="Q2267" s="68">
        <f t="shared" si="36"/>
        <v>1.3602560021164139E-4</v>
      </c>
    </row>
    <row r="2268" spans="1:17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0.1028693</v>
      </c>
      <c r="F2268" s="5">
        <v>0.33337749999999999</v>
      </c>
      <c r="G2268" s="5">
        <v>6.4655099999999993E-2</v>
      </c>
      <c r="H2268" s="5">
        <v>2.132174</v>
      </c>
      <c r="I2268" s="9">
        <v>0.25852799999999998</v>
      </c>
      <c r="J2268" s="15"/>
      <c r="K2268" s="15"/>
      <c r="L2268" s="15"/>
      <c r="M2268" s="15"/>
      <c r="P2268" s="48">
        <v>-6.7403678192450451</v>
      </c>
      <c r="Q2268" s="68">
        <f t="shared" si="36"/>
        <v>1.1808162607899848E-3</v>
      </c>
    </row>
    <row r="2269" spans="1:17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6.9612300000000002E-2</v>
      </c>
      <c r="F2269" s="5">
        <v>0.3913373</v>
      </c>
      <c r="G2269" s="5">
        <v>5.6060400000000003E-2</v>
      </c>
      <c r="H2269" s="5">
        <v>2.0317289999999999</v>
      </c>
      <c r="I2269" s="9">
        <v>0.25202219999999997</v>
      </c>
      <c r="J2269" s="15"/>
      <c r="K2269" s="15"/>
      <c r="L2269" s="15"/>
      <c r="M2269" s="15"/>
      <c r="P2269" s="48">
        <v>-6.6136383028786057</v>
      </c>
      <c r="Q2269" s="68">
        <f t="shared" si="36"/>
        <v>1.3401424775386875E-3</v>
      </c>
    </row>
    <row r="2270" spans="1:17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9.4063900000000006E-2</v>
      </c>
      <c r="F2270" s="5">
        <v>0.41620390000000002</v>
      </c>
      <c r="G2270" s="5">
        <v>5.3179799999999999E-2</v>
      </c>
      <c r="H2270" s="5">
        <v>3.2342080000000002</v>
      </c>
      <c r="I2270" s="9">
        <v>0.26014470000000001</v>
      </c>
      <c r="J2270" s="15"/>
      <c r="K2270" s="15"/>
      <c r="L2270" s="15"/>
      <c r="M2270" s="15"/>
      <c r="P2270" s="48">
        <v>-8.5278464167658115</v>
      </c>
      <c r="Q2270" s="68">
        <f t="shared" si="36"/>
        <v>1.9784151484634972E-4</v>
      </c>
    </row>
    <row r="2271" spans="1:17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7.8993599999999997E-2</v>
      </c>
      <c r="F2271" s="5">
        <v>0.46129239999999999</v>
      </c>
      <c r="G2271" s="5">
        <v>6.7658599999999999E-2</v>
      </c>
      <c r="H2271" s="5">
        <v>4.5183600000000004</v>
      </c>
      <c r="I2271" s="9">
        <v>0.27724949999999998</v>
      </c>
      <c r="J2271" s="15"/>
      <c r="K2271" s="15"/>
      <c r="L2271" s="15"/>
      <c r="M2271" s="15"/>
      <c r="P2271" s="48">
        <v>-10.751280945171361</v>
      </c>
      <c r="Q2271" s="68">
        <f t="shared" si="36"/>
        <v>2.1417496791887933E-5</v>
      </c>
    </row>
    <row r="2272" spans="1:17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3.36884E-2</v>
      </c>
      <c r="F2272" s="5">
        <v>0.4846625</v>
      </c>
      <c r="G2272" s="5">
        <v>7.6140399999999997E-2</v>
      </c>
      <c r="H2272" s="5">
        <v>5.0630559999999996</v>
      </c>
      <c r="I2272" s="9">
        <v>0.2738138</v>
      </c>
      <c r="J2272" s="15"/>
      <c r="K2272" s="15"/>
      <c r="L2272" s="15"/>
      <c r="M2272" s="15"/>
      <c r="P2272" s="48">
        <v>-11.742034181741728</v>
      </c>
      <c r="Q2272" s="68">
        <f t="shared" si="36"/>
        <v>7.9523574860535778E-6</v>
      </c>
    </row>
    <row r="2273" spans="1:17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3.0076499999999999E-2</v>
      </c>
      <c r="F2273" s="5">
        <v>0.44341760000000002</v>
      </c>
      <c r="G2273" s="5">
        <v>7.1954799999999999E-2</v>
      </c>
      <c r="H2273" s="5">
        <v>3.6290740000000001</v>
      </c>
      <c r="I2273" s="9">
        <v>0.25314969999999998</v>
      </c>
      <c r="J2273" s="15"/>
      <c r="K2273" s="15"/>
      <c r="L2273" s="15"/>
      <c r="M2273" s="15"/>
      <c r="P2273" s="48">
        <v>-9.3777040306416666</v>
      </c>
      <c r="Q2273" s="68">
        <f t="shared" si="36"/>
        <v>8.4582039219775943E-5</v>
      </c>
    </row>
    <row r="2274" spans="1:17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1.34889E-2</v>
      </c>
      <c r="F2274" s="5">
        <v>0.45316020000000001</v>
      </c>
      <c r="G2274" s="5">
        <v>7.2820099999999999E-2</v>
      </c>
      <c r="H2274" s="5">
        <v>3.5856889999999999</v>
      </c>
      <c r="I2274" s="9">
        <v>0.24914339999999999</v>
      </c>
      <c r="J2274" s="15"/>
      <c r="K2274" s="15"/>
      <c r="L2274" s="15"/>
      <c r="M2274" s="15"/>
      <c r="P2274" s="48">
        <v>-9.3390102473363346</v>
      </c>
      <c r="Q2274" s="68">
        <f t="shared" si="36"/>
        <v>8.7918688065740175E-5</v>
      </c>
    </row>
    <row r="2275" spans="1:17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7.0891300000000004E-2</v>
      </c>
      <c r="F2275" s="5">
        <v>0.59980230000000001</v>
      </c>
      <c r="G2275" s="5">
        <v>7.3285100000000006E-2</v>
      </c>
      <c r="H2275" s="5">
        <v>4.7536389999999997</v>
      </c>
      <c r="I2275" s="9">
        <v>0.27084039999999998</v>
      </c>
      <c r="J2275" s="15"/>
      <c r="K2275" s="15"/>
      <c r="L2275" s="15"/>
      <c r="M2275" s="15"/>
      <c r="P2275" s="48">
        <v>-11.379952105618282</v>
      </c>
      <c r="Q2275" s="68">
        <f t="shared" si="36"/>
        <v>1.1422065219496316E-5</v>
      </c>
    </row>
    <row r="2276" spans="1:17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0.30261569999999999</v>
      </c>
      <c r="F2276" s="5">
        <v>0.2135273</v>
      </c>
      <c r="G2276" s="5">
        <v>1.3252999999999999E-2</v>
      </c>
      <c r="H2276" s="5">
        <v>0.89355989999999996</v>
      </c>
      <c r="I2276" s="9">
        <v>0.93853169999999997</v>
      </c>
      <c r="J2276" s="15"/>
      <c r="K2276" s="15"/>
      <c r="L2276" s="15"/>
      <c r="M2276" s="15"/>
      <c r="P2276" s="48">
        <v>-3.6769023093040354</v>
      </c>
      <c r="Q2276" s="68">
        <f t="shared" si="36"/>
        <v>2.4676873718898283E-2</v>
      </c>
    </row>
    <row r="2277" spans="1:17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0.26279469999999999</v>
      </c>
      <c r="F2277" s="5">
        <v>0.1743719</v>
      </c>
      <c r="G2277" s="5">
        <v>2.3696700000000001E-2</v>
      </c>
      <c r="H2277" s="5">
        <v>0.98973860000000002</v>
      </c>
      <c r="I2277" s="9">
        <v>1.0181249999999999</v>
      </c>
      <c r="J2277" s="15"/>
      <c r="K2277" s="15"/>
      <c r="L2277" s="15"/>
      <c r="M2277" s="15"/>
      <c r="P2277" s="48">
        <v>-3.8239545820156908</v>
      </c>
      <c r="Q2277" s="68">
        <f t="shared" si="36"/>
        <v>2.1374412802872046E-2</v>
      </c>
    </row>
    <row r="2278" spans="1:17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0.26394790000000001</v>
      </c>
      <c r="F2278" s="5">
        <v>0.19691069999999999</v>
      </c>
      <c r="G2278" s="5">
        <v>4.80919E-2</v>
      </c>
      <c r="H2278" s="5">
        <v>1.179748</v>
      </c>
      <c r="I2278" s="9">
        <v>1.012475</v>
      </c>
      <c r="J2278" s="15"/>
      <c r="K2278" s="15"/>
      <c r="L2278" s="15"/>
      <c r="M2278" s="15"/>
      <c r="P2278" s="48">
        <v>-4.3576858713073454</v>
      </c>
      <c r="Q2278" s="68">
        <f t="shared" si="36"/>
        <v>1.264602255986229E-2</v>
      </c>
    </row>
    <row r="2279" spans="1:17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0.25984970000000002</v>
      </c>
      <c r="F2279" s="5">
        <v>0.21498249999999999</v>
      </c>
      <c r="G2279" s="5">
        <v>4.6349399999999999E-2</v>
      </c>
      <c r="H2279" s="5">
        <v>0.77115469999999997</v>
      </c>
      <c r="I2279" s="9">
        <v>1.0704800000000001</v>
      </c>
      <c r="J2279" s="15"/>
      <c r="K2279" s="15"/>
      <c r="L2279" s="15"/>
      <c r="M2279" s="15"/>
      <c r="P2279" s="48">
        <v>-3.6846448950320281</v>
      </c>
      <c r="Q2279" s="68">
        <f t="shared" si="36"/>
        <v>2.4491209954346088E-2</v>
      </c>
    </row>
    <row r="2280" spans="1:17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0.24718609999999999</v>
      </c>
      <c r="F2280" s="5">
        <v>0.2430871</v>
      </c>
      <c r="G2280" s="5">
        <v>4.9695200000000002E-2</v>
      </c>
      <c r="H2280" s="5">
        <v>0.83023910000000001</v>
      </c>
      <c r="I2280" s="9">
        <v>1.13646</v>
      </c>
      <c r="J2280" s="15"/>
      <c r="K2280" s="15"/>
      <c r="L2280" s="15"/>
      <c r="M2280" s="15"/>
      <c r="P2280" s="48">
        <v>-3.8107876547826462</v>
      </c>
      <c r="Q2280" s="68">
        <f t="shared" si="36"/>
        <v>2.1651575307499272E-2</v>
      </c>
    </row>
    <row r="2281" spans="1:17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0.21042179999999999</v>
      </c>
      <c r="F2281" s="5">
        <v>0.19191739999999999</v>
      </c>
      <c r="G2281" s="5">
        <v>4.4833100000000001E-2</v>
      </c>
      <c r="H2281" s="5">
        <v>0.86124800000000001</v>
      </c>
      <c r="I2281" s="9">
        <v>1.1209750000000001</v>
      </c>
      <c r="J2281" s="15"/>
      <c r="K2281" s="15"/>
      <c r="L2281" s="15"/>
      <c r="M2281" s="15"/>
      <c r="P2281" s="48">
        <v>-3.7717404516714295</v>
      </c>
      <c r="Q2281" s="68">
        <f t="shared" si="36"/>
        <v>2.2494337986818595E-2</v>
      </c>
    </row>
    <row r="2282" spans="1:17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0.15397469999999999</v>
      </c>
      <c r="F2282" s="5">
        <v>0.50319000000000003</v>
      </c>
      <c r="G2282" s="5">
        <v>6.30796E-2</v>
      </c>
      <c r="H2282" s="5">
        <v>1.2922370000000001</v>
      </c>
      <c r="I2282" s="9">
        <v>0.2808214</v>
      </c>
      <c r="J2282" s="15"/>
      <c r="K2282" s="15"/>
      <c r="L2282" s="15"/>
      <c r="M2282" s="15"/>
      <c r="P2282" s="48">
        <v>-5.6011667238342344</v>
      </c>
      <c r="Q2282" s="68">
        <f t="shared" si="36"/>
        <v>3.6799597245827393E-3</v>
      </c>
    </row>
    <row r="2283" spans="1:17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0.12675549999999999</v>
      </c>
      <c r="F2283" s="5">
        <v>0.45312350000000001</v>
      </c>
      <c r="G2283" s="5">
        <v>3.36505E-2</v>
      </c>
      <c r="H2283" s="5">
        <v>1.1228340000000001</v>
      </c>
      <c r="I2283" s="9">
        <v>0.25752000000000003</v>
      </c>
      <c r="J2283" s="15"/>
      <c r="K2283" s="15"/>
      <c r="L2283" s="15"/>
      <c r="M2283" s="15"/>
      <c r="P2283" s="48">
        <v>-5.048724768768329</v>
      </c>
      <c r="Q2283" s="68">
        <f t="shared" si="36"/>
        <v>6.3765901977515232E-3</v>
      </c>
    </row>
    <row r="2284" spans="1:17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0.1293792</v>
      </c>
      <c r="F2284" s="5">
        <v>0.4217265</v>
      </c>
      <c r="G2284" s="5">
        <v>4.8887300000000002E-2</v>
      </c>
      <c r="H2284" s="5">
        <v>1.0218210000000001</v>
      </c>
      <c r="I2284" s="9">
        <v>0.1977815</v>
      </c>
      <c r="J2284" s="15"/>
      <c r="K2284" s="15"/>
      <c r="L2284" s="15"/>
      <c r="M2284" s="15"/>
      <c r="P2284" s="48">
        <v>-4.9999134403533114</v>
      </c>
      <c r="Q2284" s="68">
        <f t="shared" si="36"/>
        <v>6.6934264022942809E-3</v>
      </c>
    </row>
    <row r="2285" spans="1:17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0.107845</v>
      </c>
      <c r="F2285" s="5">
        <v>0.42735970000000001</v>
      </c>
      <c r="G2285" s="5">
        <v>3.3694200000000001E-2</v>
      </c>
      <c r="H2285" s="5">
        <v>1.076247</v>
      </c>
      <c r="I2285" s="9">
        <v>0.19815089999999999</v>
      </c>
      <c r="J2285" s="15"/>
      <c r="K2285" s="15"/>
      <c r="L2285" s="15"/>
      <c r="M2285" s="15"/>
      <c r="P2285" s="48">
        <v>-4.9820013735045618</v>
      </c>
      <c r="Q2285" s="68">
        <f t="shared" si="36"/>
        <v>6.8135754492600021E-3</v>
      </c>
    </row>
    <row r="2286" spans="1:17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8.0615199999999998E-2</v>
      </c>
      <c r="F2286" s="5">
        <v>0.39931359999999999</v>
      </c>
      <c r="G2286" s="5">
        <v>5.39257E-2</v>
      </c>
      <c r="H2286" s="5">
        <v>1.402371</v>
      </c>
      <c r="I2286" s="9">
        <v>0.20392550000000001</v>
      </c>
      <c r="J2286" s="15"/>
      <c r="K2286" s="15"/>
      <c r="L2286" s="15"/>
      <c r="M2286" s="15"/>
      <c r="P2286" s="48">
        <v>-5.6304681556606431</v>
      </c>
      <c r="Q2286" s="68">
        <f t="shared" si="36"/>
        <v>3.5740758712658736E-3</v>
      </c>
    </row>
    <row r="2287" spans="1:17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7.6561799999999999E-2</v>
      </c>
      <c r="F2287" s="5">
        <v>0.40393630000000003</v>
      </c>
      <c r="G2287" s="5">
        <v>4.0139099999999997E-2</v>
      </c>
      <c r="H2287" s="5">
        <v>1.015479</v>
      </c>
      <c r="I2287" s="9">
        <v>0.2032419</v>
      </c>
      <c r="J2287" s="15"/>
      <c r="K2287" s="15"/>
      <c r="L2287" s="15"/>
      <c r="M2287" s="15"/>
      <c r="P2287" s="48">
        <v>-4.9124655911984068</v>
      </c>
      <c r="Q2287" s="68">
        <f t="shared" si="36"/>
        <v>7.3006418273909449E-3</v>
      </c>
    </row>
    <row r="2288" spans="1:17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0.13863829999999999</v>
      </c>
      <c r="F2288" s="5">
        <v>4.1501200000000002E-2</v>
      </c>
      <c r="G2288" s="5">
        <v>7.4447299999999994E-2</v>
      </c>
      <c r="H2288" s="5">
        <v>1.8074190000000001</v>
      </c>
      <c r="I2288" s="9">
        <v>0.92004839999999999</v>
      </c>
      <c r="J2288" s="15"/>
      <c r="K2288" s="15"/>
      <c r="L2288" s="15"/>
      <c r="M2288" s="15"/>
      <c r="P2288" s="48">
        <v>-5.451992837397647</v>
      </c>
      <c r="Q2288" s="68">
        <f t="shared" si="36"/>
        <v>4.269445060653851E-3</v>
      </c>
    </row>
    <row r="2289" spans="1:17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0.19807669999999999</v>
      </c>
      <c r="F2289" s="5">
        <v>9.9766199999999999E-2</v>
      </c>
      <c r="G2289" s="5">
        <v>4.6242199999999997E-2</v>
      </c>
      <c r="H2289" s="5">
        <v>2.3833630000000001</v>
      </c>
      <c r="I2289" s="9">
        <v>0.89460119999999999</v>
      </c>
      <c r="J2289" s="15"/>
      <c r="K2289" s="15"/>
      <c r="L2289" s="15"/>
      <c r="M2289" s="15"/>
      <c r="P2289" s="48">
        <v>-6.2200558262616994</v>
      </c>
      <c r="Q2289" s="68">
        <f t="shared" si="36"/>
        <v>1.985185368194667E-3</v>
      </c>
    </row>
    <row r="2290" spans="1:17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4.8062899999999999E-2</v>
      </c>
      <c r="F2290" s="5">
        <v>0.42620340000000001</v>
      </c>
      <c r="G2290" s="5">
        <v>2.6773700000000001E-2</v>
      </c>
      <c r="H2290" s="5">
        <v>0.84300920000000001</v>
      </c>
      <c r="I2290" s="9">
        <v>0.1069852</v>
      </c>
      <c r="J2290" s="15"/>
      <c r="K2290" s="15"/>
      <c r="L2290" s="15"/>
      <c r="M2290" s="15"/>
      <c r="P2290" s="48">
        <v>-4.6345478660197461</v>
      </c>
      <c r="Q2290" s="68">
        <f t="shared" si="36"/>
        <v>9.6171095825347275E-3</v>
      </c>
    </row>
    <row r="2291" spans="1:17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5.3579300000000003E-2</v>
      </c>
      <c r="F2291" s="5">
        <v>0.42715779999999998</v>
      </c>
      <c r="G2291" s="5">
        <v>5.5781699999999997E-2</v>
      </c>
      <c r="H2291" s="5">
        <v>1.0809299999999999</v>
      </c>
      <c r="I2291" s="9">
        <v>0.12347909999999999</v>
      </c>
      <c r="J2291" s="15"/>
      <c r="K2291" s="15"/>
      <c r="L2291" s="15"/>
      <c r="M2291" s="15"/>
      <c r="P2291" s="48">
        <v>-5.2346129942354764</v>
      </c>
      <c r="Q2291" s="68">
        <f t="shared" si="36"/>
        <v>5.3006398867869947E-3</v>
      </c>
    </row>
    <row r="2292" spans="1:17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5.2604699999999997E-2</v>
      </c>
      <c r="F2292" s="5">
        <v>0.43740830000000003</v>
      </c>
      <c r="G2292" s="5">
        <v>5.44597E-2</v>
      </c>
      <c r="H2292" s="5">
        <v>1.207662</v>
      </c>
      <c r="I2292" s="9">
        <v>0.1173676</v>
      </c>
      <c r="J2292" s="15"/>
      <c r="K2292" s="15"/>
      <c r="L2292" s="15"/>
      <c r="M2292" s="15"/>
      <c r="P2292" s="48">
        <v>-5.4450930085164568</v>
      </c>
      <c r="Q2292" s="68">
        <f t="shared" si="36"/>
        <v>4.2988782880863507E-3</v>
      </c>
    </row>
    <row r="2293" spans="1:17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4.88911E-2</v>
      </c>
      <c r="F2293" s="5">
        <v>0.46246169999999998</v>
      </c>
      <c r="G2293" s="5">
        <v>5.4482700000000002E-2</v>
      </c>
      <c r="H2293" s="5">
        <v>1.297121</v>
      </c>
      <c r="I2293" s="9">
        <v>0.14487439999999999</v>
      </c>
      <c r="J2293" s="15"/>
      <c r="K2293" s="15"/>
      <c r="L2293" s="15"/>
      <c r="M2293" s="15"/>
      <c r="P2293" s="48">
        <v>-5.608758575447685</v>
      </c>
      <c r="Q2293" s="68">
        <f t="shared" si="36"/>
        <v>3.6522294465974083E-3</v>
      </c>
    </row>
    <row r="2294" spans="1:17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6.5362500000000004E-2</v>
      </c>
      <c r="F2294" s="5">
        <v>-4.34405E-2</v>
      </c>
      <c r="G2294" s="5">
        <v>5.5489200000000002E-2</v>
      </c>
      <c r="H2294" s="5">
        <v>0.42190830000000001</v>
      </c>
      <c r="I2294" s="9">
        <v>0.13823730000000001</v>
      </c>
      <c r="J2294" s="15"/>
      <c r="K2294" s="15"/>
      <c r="L2294" s="15"/>
      <c r="M2294" s="15"/>
      <c r="P2294" s="48">
        <v>-3.4837726471119912</v>
      </c>
      <c r="Q2294" s="68">
        <f t="shared" si="36"/>
        <v>2.9777491470047705E-2</v>
      </c>
    </row>
    <row r="2295" spans="1:17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0.162521</v>
      </c>
      <c r="F2295" s="5">
        <v>2.18893E-2</v>
      </c>
      <c r="G2295" s="5">
        <v>3.8035199999999998E-2</v>
      </c>
      <c r="H2295" s="5">
        <v>0.81255869999999997</v>
      </c>
      <c r="I2295" s="9">
        <v>0.17224700000000001</v>
      </c>
      <c r="J2295" s="15"/>
      <c r="K2295" s="15"/>
      <c r="L2295" s="15"/>
      <c r="M2295" s="15"/>
      <c r="P2295" s="48">
        <v>-4.0003465332511992</v>
      </c>
      <c r="Q2295" s="68">
        <f t="shared" si="36"/>
        <v>1.7980090269339302E-2</v>
      </c>
    </row>
    <row r="2296" spans="1:17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-2.2072700000000001E-2</v>
      </c>
      <c r="F2296" s="5">
        <v>0.61235819999999996</v>
      </c>
      <c r="G2296" s="5">
        <v>8.2020899999999994E-2</v>
      </c>
      <c r="H2296" s="5">
        <v>12.147069999999999</v>
      </c>
      <c r="I2296" s="9">
        <v>0.18774469999999999</v>
      </c>
      <c r="J2296" s="15"/>
      <c r="K2296" s="15"/>
      <c r="L2296" s="15"/>
      <c r="M2296" s="15"/>
      <c r="P2296" s="48">
        <v>-23.340213453212169</v>
      </c>
      <c r="Q2296" s="68">
        <f t="shared" si="36"/>
        <v>7.3025424595570739E-11</v>
      </c>
    </row>
    <row r="2297" spans="1:17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0.25700669999999998</v>
      </c>
      <c r="F2297" s="5">
        <v>0.66241360000000005</v>
      </c>
      <c r="G2297" s="5">
        <v>8.7400800000000001E-2</v>
      </c>
      <c r="H2297" s="5">
        <v>13.20561</v>
      </c>
      <c r="I2297" s="9">
        <v>0.2138176</v>
      </c>
      <c r="J2297" s="15"/>
      <c r="K2297" s="15"/>
      <c r="L2297" s="15"/>
      <c r="M2297" s="15"/>
      <c r="P2297" s="48">
        <v>-25.011101926675924</v>
      </c>
      <c r="Q2297" s="68">
        <f t="shared" si="36"/>
        <v>1.3734613635649151E-11</v>
      </c>
    </row>
    <row r="2298" spans="1:17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0.1066597</v>
      </c>
      <c r="F2298" s="5">
        <v>0.66428620000000005</v>
      </c>
      <c r="G2298" s="5">
        <v>9.4856300000000005E-2</v>
      </c>
      <c r="H2298" s="5">
        <v>12.17525</v>
      </c>
      <c r="I2298" s="9">
        <v>0.21648300000000001</v>
      </c>
      <c r="J2298" s="15"/>
      <c r="K2298" s="15"/>
      <c r="L2298" s="15"/>
      <c r="M2298" s="15"/>
      <c r="P2298" s="48">
        <v>-23.492140428495546</v>
      </c>
      <c r="Q2298" s="68">
        <f t="shared" si="36"/>
        <v>6.2732564784891902E-11</v>
      </c>
    </row>
    <row r="2299" spans="1:17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0.26643109999999998</v>
      </c>
      <c r="F2299" s="5">
        <v>0.65763369999999999</v>
      </c>
      <c r="G2299" s="5">
        <v>9.0188400000000002E-2</v>
      </c>
      <c r="H2299" s="5">
        <v>10.365489999999999</v>
      </c>
      <c r="I2299" s="9">
        <v>0.193439</v>
      </c>
      <c r="J2299" s="15"/>
      <c r="K2299" s="15"/>
      <c r="L2299" s="15"/>
      <c r="M2299" s="15"/>
      <c r="P2299" s="48">
        <v>-20.509183470466336</v>
      </c>
      <c r="Q2299" s="68">
        <f t="shared" si="36"/>
        <v>1.2387246784489001E-9</v>
      </c>
    </row>
    <row r="2300" spans="1:17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0.29312870000000002</v>
      </c>
      <c r="F2300" s="5">
        <v>0.46908539999999999</v>
      </c>
      <c r="G2300" s="5">
        <v>0.12439600000000001</v>
      </c>
      <c r="H2300" s="5">
        <v>3.5358610000000001</v>
      </c>
      <c r="I2300" s="9">
        <v>0.36857269999999998</v>
      </c>
      <c r="J2300" s="15"/>
      <c r="K2300" s="15"/>
      <c r="L2300" s="15"/>
      <c r="M2300" s="15"/>
      <c r="P2300" s="48">
        <v>-9.5054241115488907</v>
      </c>
      <c r="Q2300" s="68">
        <f t="shared" si="36"/>
        <v>7.4441382399965305E-5</v>
      </c>
    </row>
    <row r="2301" spans="1:17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0.2161883</v>
      </c>
      <c r="F2301" s="5">
        <v>0.43141030000000002</v>
      </c>
      <c r="G2301" s="5">
        <v>2.9359900000000001E-2</v>
      </c>
      <c r="H2301" s="5">
        <v>1.380711</v>
      </c>
      <c r="I2301" s="9">
        <v>0.37611260000000002</v>
      </c>
      <c r="J2301" s="15"/>
      <c r="K2301" s="15"/>
      <c r="L2301" s="15"/>
      <c r="M2301" s="15"/>
      <c r="P2301" s="48">
        <v>-5.2832279249249892</v>
      </c>
      <c r="Q2301" s="68">
        <f t="shared" si="36"/>
        <v>5.0503834661831774E-3</v>
      </c>
    </row>
    <row r="2302" spans="1:17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0.31248379999999998</v>
      </c>
      <c r="F2302" s="5">
        <v>0.39182220000000001</v>
      </c>
      <c r="G2302" s="5">
        <v>9.3370599999999998E-2</v>
      </c>
      <c r="H2302" s="5">
        <v>2.8169580000000001</v>
      </c>
      <c r="I2302" s="9">
        <v>1.1266050000000001</v>
      </c>
      <c r="J2302" s="15"/>
      <c r="K2302" s="15"/>
      <c r="L2302" s="15"/>
      <c r="M2302" s="15"/>
      <c r="P2302" s="48">
        <v>-7.5214796970129143</v>
      </c>
      <c r="Q2302" s="68">
        <f t="shared" si="36"/>
        <v>5.4103808644462433E-4</v>
      </c>
    </row>
    <row r="2303" spans="1:17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0.1961183</v>
      </c>
      <c r="F2303" s="5">
        <v>0.25324439999999998</v>
      </c>
      <c r="G2303" s="5">
        <v>8.6202500000000001E-2</v>
      </c>
      <c r="H2303" s="5">
        <v>3.4102579999999998</v>
      </c>
      <c r="I2303" s="9">
        <v>0.66793449999999999</v>
      </c>
      <c r="J2303" s="15"/>
      <c r="K2303" s="15"/>
      <c r="L2303" s="15"/>
      <c r="M2303" s="15"/>
      <c r="P2303" s="48">
        <v>-8.5405940864329626</v>
      </c>
      <c r="Q2303" s="68">
        <f t="shared" si="36"/>
        <v>1.9533599292199621E-4</v>
      </c>
    </row>
    <row r="2304" spans="1:17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0.2070217</v>
      </c>
      <c r="F2304" s="5">
        <v>0.29995460000000002</v>
      </c>
      <c r="G2304" s="5">
        <v>6.52948E-2</v>
      </c>
      <c r="H2304" s="5">
        <v>6.0242740000000001</v>
      </c>
      <c r="I2304" s="9">
        <v>0.65415279999999998</v>
      </c>
      <c r="J2304" s="15"/>
      <c r="K2304" s="15"/>
      <c r="L2304" s="15"/>
      <c r="M2304" s="15"/>
      <c r="P2304" s="48">
        <v>-12.610965321293785</v>
      </c>
      <c r="Q2304" s="68">
        <f t="shared" si="36"/>
        <v>3.335230863582035E-6</v>
      </c>
    </row>
    <row r="2305" spans="1:17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0.26477200000000001</v>
      </c>
      <c r="F2305" s="5">
        <v>0.33481509999999998</v>
      </c>
      <c r="G2305" s="5">
        <v>7.8568499999999999E-2</v>
      </c>
      <c r="H2305" s="5">
        <v>4.3677960000000002</v>
      </c>
      <c r="I2305" s="9">
        <v>0.74830730000000001</v>
      </c>
      <c r="J2305" s="15"/>
      <c r="K2305" s="15"/>
      <c r="L2305" s="15"/>
      <c r="M2305" s="15"/>
      <c r="P2305" s="48">
        <v>-10.045800388584565</v>
      </c>
      <c r="Q2305" s="68">
        <f t="shared" si="36"/>
        <v>4.3365613128619574E-5</v>
      </c>
    </row>
    <row r="2306" spans="1:17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0.281976</v>
      </c>
      <c r="F2306" s="5">
        <v>0.40076970000000001</v>
      </c>
      <c r="G2306" s="5">
        <v>7.6322399999999999E-2</v>
      </c>
      <c r="H2306" s="5">
        <v>6.4512539999999996</v>
      </c>
      <c r="I2306" s="9">
        <v>0.73204729999999996</v>
      </c>
      <c r="J2306" s="15"/>
      <c r="K2306" s="15"/>
      <c r="L2306" s="15"/>
      <c r="M2306" s="15"/>
      <c r="P2306" s="48">
        <v>-13.446860916883699</v>
      </c>
      <c r="Q2306" s="68">
        <f t="shared" si="36"/>
        <v>1.4457788823896682E-6</v>
      </c>
    </row>
    <row r="2307" spans="1:17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0.31687900000000002</v>
      </c>
      <c r="F2307" s="5">
        <v>0.42134949999999999</v>
      </c>
      <c r="G2307" s="5">
        <v>4.5473800000000002E-2</v>
      </c>
      <c r="H2307" s="5">
        <v>2.8789929999999999</v>
      </c>
      <c r="I2307" s="9">
        <v>0.72095609999999999</v>
      </c>
      <c r="J2307" s="15"/>
      <c r="K2307" s="15"/>
      <c r="L2307" s="15"/>
      <c r="M2307" s="15"/>
      <c r="P2307" s="48">
        <v>-7.5297109934289654</v>
      </c>
      <c r="Q2307" s="68">
        <f t="shared" ref="Q2307:Q2370" si="37">logistic(P2307)</f>
        <v>5.3660530014215549E-4</v>
      </c>
    </row>
    <row r="2308" spans="1:17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0.33084960000000002</v>
      </c>
      <c r="F2308" s="5">
        <v>0.4521096</v>
      </c>
      <c r="G2308" s="5">
        <v>6.0241099999999999E-2</v>
      </c>
      <c r="H2308" s="5">
        <v>2.2443569999999999</v>
      </c>
      <c r="I2308" s="9">
        <v>0.69117589999999995</v>
      </c>
      <c r="J2308" s="15"/>
      <c r="K2308" s="15"/>
      <c r="L2308" s="15"/>
      <c r="M2308" s="15"/>
      <c r="P2308" s="48">
        <v>-6.6938770746876024</v>
      </c>
      <c r="Q2308" s="68">
        <f t="shared" si="37"/>
        <v>1.2369398898818449E-3</v>
      </c>
    </row>
    <row r="2309" spans="1:17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0.3133861</v>
      </c>
      <c r="F2309" s="5">
        <v>0.50031939999999997</v>
      </c>
      <c r="G2309" s="5">
        <v>6.3680100000000003E-2</v>
      </c>
      <c r="H2309" s="5">
        <v>3.1842890000000001</v>
      </c>
      <c r="I2309" s="9">
        <v>0.72783920000000002</v>
      </c>
      <c r="J2309" s="15"/>
      <c r="K2309" s="15"/>
      <c r="L2309" s="15"/>
      <c r="M2309" s="15"/>
      <c r="P2309" s="48">
        <v>-8.2738670186221128</v>
      </c>
      <c r="Q2309" s="68">
        <f t="shared" si="37"/>
        <v>2.5503185908864871E-4</v>
      </c>
    </row>
    <row r="2310" spans="1:17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0.2286714</v>
      </c>
      <c r="F2310" s="5">
        <v>0.40349760000000001</v>
      </c>
      <c r="G2310" s="5">
        <v>4.6937199999999998E-2</v>
      </c>
      <c r="H2310" s="5">
        <v>2.4364129999999999</v>
      </c>
      <c r="I2310" s="9">
        <v>0.63163939999999996</v>
      </c>
      <c r="J2310" s="15"/>
      <c r="K2310" s="15"/>
      <c r="L2310" s="15"/>
      <c r="M2310" s="15"/>
      <c r="P2310" s="48">
        <v>-6.9020726288750165</v>
      </c>
      <c r="Q2310" s="68">
        <f t="shared" si="37"/>
        <v>1.0046884130327693E-3</v>
      </c>
    </row>
    <row r="2311" spans="1:17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0.52018319999999996</v>
      </c>
      <c r="F2311" s="5">
        <v>0.73729489999999998</v>
      </c>
      <c r="G2311" s="5">
        <v>8.4962700000000002E-2</v>
      </c>
      <c r="H2311" s="5">
        <v>2.973986</v>
      </c>
      <c r="I2311" s="9">
        <v>0.521733</v>
      </c>
      <c r="J2311" s="15"/>
      <c r="K2311" s="15"/>
      <c r="L2311" s="15"/>
      <c r="M2311" s="15"/>
      <c r="P2311" s="48">
        <v>-8.4955712636009881</v>
      </c>
      <c r="Q2311" s="68">
        <f t="shared" si="37"/>
        <v>2.0432971595040625E-4</v>
      </c>
    </row>
    <row r="2312" spans="1:17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0.49609579999999998</v>
      </c>
      <c r="F2312" s="5">
        <v>0.74701019999999996</v>
      </c>
      <c r="G2312" s="5">
        <v>9.2119699999999999E-2</v>
      </c>
      <c r="H2312" s="5">
        <v>3.1543570000000001</v>
      </c>
      <c r="I2312" s="9">
        <v>0.48510999999999999</v>
      </c>
      <c r="J2312" s="15"/>
      <c r="K2312" s="15"/>
      <c r="L2312" s="15"/>
      <c r="M2312" s="15"/>
      <c r="P2312" s="48">
        <v>-8.8870622211376116</v>
      </c>
      <c r="Q2312" s="68">
        <f t="shared" si="37"/>
        <v>1.3814587352675044E-4</v>
      </c>
    </row>
    <row r="2313" spans="1:17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0.49613760000000001</v>
      </c>
      <c r="F2313" s="5">
        <v>0.78374060000000001</v>
      </c>
      <c r="G2313" s="5">
        <v>8.3183099999999996E-2</v>
      </c>
      <c r="H2313" s="5">
        <v>4.153295</v>
      </c>
      <c r="I2313" s="9">
        <v>0.49921270000000001</v>
      </c>
      <c r="J2313" s="15"/>
      <c r="K2313" s="15"/>
      <c r="L2313" s="15"/>
      <c r="M2313" s="15"/>
      <c r="P2313" s="48">
        <v>-10.45212641109107</v>
      </c>
      <c r="Q2313" s="68">
        <f t="shared" si="37"/>
        <v>2.8885948346929281E-5</v>
      </c>
    </row>
    <row r="2314" spans="1:17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0.14715739999999999</v>
      </c>
      <c r="F2314" s="5">
        <v>0.55138779999999998</v>
      </c>
      <c r="G2314" s="5">
        <v>7.2174199999999994E-2</v>
      </c>
      <c r="H2314" s="5">
        <v>6.6948869999999996</v>
      </c>
      <c r="I2314" s="9">
        <v>0.21290870000000001</v>
      </c>
      <c r="J2314" s="15"/>
      <c r="K2314" s="15"/>
      <c r="L2314" s="15"/>
      <c r="M2314" s="15"/>
      <c r="P2314" s="48">
        <v>-14.398523121746264</v>
      </c>
      <c r="Q2314" s="68">
        <f t="shared" si="37"/>
        <v>5.5821386356255281E-7</v>
      </c>
    </row>
    <row r="2315" spans="1:17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0.15126290000000001</v>
      </c>
      <c r="F2315" s="5">
        <v>0.65078659999999999</v>
      </c>
      <c r="G2315" s="5">
        <v>7.5151399999999993E-2</v>
      </c>
      <c r="H2315" s="5">
        <v>7.8257729999999999</v>
      </c>
      <c r="I2315" s="9">
        <v>0.26072139999999999</v>
      </c>
      <c r="J2315" s="15"/>
      <c r="K2315" s="15"/>
      <c r="L2315" s="15"/>
      <c r="M2315" s="15"/>
      <c r="P2315" s="48">
        <v>-16.3377040314471</v>
      </c>
      <c r="Q2315" s="68">
        <f t="shared" si="37"/>
        <v>8.0283307707530095E-8</v>
      </c>
    </row>
    <row r="2316" spans="1:17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0.14123920000000001</v>
      </c>
      <c r="F2316" s="5">
        <v>0.70688519999999999</v>
      </c>
      <c r="G2316" s="5">
        <v>7.9731200000000002E-2</v>
      </c>
      <c r="H2316" s="5">
        <v>9.6248419999999992</v>
      </c>
      <c r="I2316" s="9">
        <v>0.28487760000000001</v>
      </c>
      <c r="J2316" s="15"/>
      <c r="K2316" s="15"/>
      <c r="L2316" s="15"/>
      <c r="M2316" s="15"/>
      <c r="P2316" s="48">
        <v>-19.312070850303229</v>
      </c>
      <c r="Q2316" s="68">
        <f t="shared" si="37"/>
        <v>4.1008529249163576E-9</v>
      </c>
    </row>
    <row r="2317" spans="1:17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0.16530800000000001</v>
      </c>
      <c r="F2317" s="5">
        <v>0.66592689999999999</v>
      </c>
      <c r="G2317" s="5">
        <v>7.7961100000000005E-2</v>
      </c>
      <c r="H2317" s="5">
        <v>9.2584400000000002</v>
      </c>
      <c r="I2317" s="9">
        <v>0.27869840000000001</v>
      </c>
      <c r="J2317" s="15"/>
      <c r="K2317" s="15"/>
      <c r="L2317" s="15"/>
      <c r="M2317" s="15"/>
      <c r="P2317" s="48">
        <v>-18.648317817398624</v>
      </c>
      <c r="Q2317" s="68">
        <f t="shared" si="37"/>
        <v>7.9641324056405415E-9</v>
      </c>
    </row>
    <row r="2318" spans="1:17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0.1130039</v>
      </c>
      <c r="F2318" s="5">
        <v>0.68495309999999998</v>
      </c>
      <c r="G2318" s="5">
        <v>8.9638200000000001E-2</v>
      </c>
      <c r="H2318" s="5">
        <v>7.0249009999999998</v>
      </c>
      <c r="I2318" s="9">
        <v>0.29488959999999997</v>
      </c>
      <c r="J2318" s="15"/>
      <c r="K2318" s="15"/>
      <c r="L2318" s="15"/>
      <c r="M2318" s="15"/>
      <c r="P2318" s="48">
        <v>-15.221680578412467</v>
      </c>
      <c r="Q2318" s="68">
        <f t="shared" si="37"/>
        <v>2.4508007979717383E-7</v>
      </c>
    </row>
    <row r="2319" spans="1:17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0.1175964</v>
      </c>
      <c r="F2319" s="5">
        <v>0.72319049999999996</v>
      </c>
      <c r="G2319" s="5">
        <v>9.1867900000000002E-2</v>
      </c>
      <c r="H2319" s="5">
        <v>8.6263509999999997</v>
      </c>
      <c r="I2319" s="9">
        <v>0.33089619999999997</v>
      </c>
      <c r="J2319" s="15"/>
      <c r="K2319" s="15"/>
      <c r="L2319" s="15"/>
      <c r="M2319" s="15"/>
      <c r="P2319" s="48">
        <v>-17.822953480637562</v>
      </c>
      <c r="Q2319" s="68">
        <f t="shared" si="37"/>
        <v>1.8179822734587058E-8</v>
      </c>
    </row>
    <row r="2320" spans="1:17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5.0489300000000001E-2</v>
      </c>
      <c r="F2320" s="5">
        <v>0.75269839999999999</v>
      </c>
      <c r="G2320" s="5">
        <v>9.0657100000000004E-2</v>
      </c>
      <c r="H2320" s="5">
        <v>4.8189399999999996</v>
      </c>
      <c r="I2320" s="9">
        <v>0.32331280000000001</v>
      </c>
      <c r="J2320" s="15"/>
      <c r="K2320" s="15"/>
      <c r="L2320" s="15"/>
      <c r="M2320" s="15"/>
      <c r="P2320" s="48">
        <v>-11.821225295253521</v>
      </c>
      <c r="Q2320" s="68">
        <f t="shared" si="37"/>
        <v>7.3468960344376362E-6</v>
      </c>
    </row>
    <row r="2321" spans="1:17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8.9470900000000006E-2</v>
      </c>
      <c r="F2321" s="5">
        <v>0.77353300000000003</v>
      </c>
      <c r="G2321" s="5">
        <v>8.3608000000000002E-2</v>
      </c>
      <c r="H2321" s="5">
        <v>4.3690090000000001</v>
      </c>
      <c r="I2321" s="9">
        <v>0.1577556</v>
      </c>
      <c r="J2321" s="15"/>
      <c r="K2321" s="15"/>
      <c r="L2321" s="15"/>
      <c r="M2321" s="15"/>
      <c r="P2321" s="48">
        <v>-11.164572849707909</v>
      </c>
      <c r="Q2321" s="68">
        <f t="shared" si="37"/>
        <v>1.416711651898631E-5</v>
      </c>
    </row>
    <row r="2322" spans="1:17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6.7893300000000004E-2</v>
      </c>
      <c r="F2322" s="5">
        <v>0.87856259999999997</v>
      </c>
      <c r="G2322" s="5">
        <v>9.3546199999999996E-2</v>
      </c>
      <c r="H2322" s="5">
        <v>4.1444470000000004</v>
      </c>
      <c r="I2322" s="9">
        <v>0.17106850000000001</v>
      </c>
      <c r="J2322" s="15"/>
      <c r="K2322" s="15"/>
      <c r="L2322" s="15"/>
      <c r="M2322" s="15"/>
      <c r="P2322" s="48">
        <v>-11.039615787393201</v>
      </c>
      <c r="Q2322" s="68">
        <f t="shared" si="37"/>
        <v>1.6052726615216337E-5</v>
      </c>
    </row>
    <row r="2323" spans="1:17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7.7546500000000004E-2</v>
      </c>
      <c r="F2323" s="5">
        <v>0.89712080000000005</v>
      </c>
      <c r="G2323" s="5">
        <v>7.7442300000000006E-2</v>
      </c>
      <c r="H2323" s="5">
        <v>2.8492440000000001</v>
      </c>
      <c r="I2323" s="9">
        <v>0.17775150000000001</v>
      </c>
      <c r="J2323" s="15"/>
      <c r="K2323" s="15"/>
      <c r="L2323" s="15"/>
      <c r="M2323" s="15"/>
      <c r="P2323" s="48">
        <v>-8.8656179384554026</v>
      </c>
      <c r="Q2323" s="68">
        <f t="shared" si="37"/>
        <v>1.4113988202013486E-4</v>
      </c>
    </row>
    <row r="2324" spans="1:17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4.0332300000000001E-2</v>
      </c>
      <c r="F2324" s="5">
        <v>-0.19844149999999999</v>
      </c>
      <c r="G2324" s="5">
        <v>3.4754100000000003E-2</v>
      </c>
      <c r="H2324" s="5">
        <v>0.2141342</v>
      </c>
      <c r="I2324" s="9">
        <v>6.6475900000000004E-2</v>
      </c>
      <c r="J2324" s="15"/>
      <c r="K2324" s="15"/>
      <c r="L2324" s="15"/>
      <c r="M2324" s="15"/>
      <c r="P2324" s="48">
        <v>-2.8162741445727</v>
      </c>
      <c r="Q2324" s="68">
        <f t="shared" si="37"/>
        <v>5.6451061144445869E-2</v>
      </c>
    </row>
    <row r="2325" spans="1:17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0.34051500000000001</v>
      </c>
      <c r="F2325" s="5">
        <v>0.1418838</v>
      </c>
      <c r="G2325" s="5">
        <v>6.1974099999999997E-2</v>
      </c>
      <c r="H2325" s="5">
        <v>0.71697100000000002</v>
      </c>
      <c r="I2325" s="9">
        <v>0.65601390000000004</v>
      </c>
      <c r="J2325" s="15"/>
      <c r="K2325" s="15"/>
      <c r="L2325" s="15"/>
      <c r="M2325" s="15"/>
      <c r="P2325" s="48">
        <v>-3.8404206533408773</v>
      </c>
      <c r="Q2325" s="68">
        <f t="shared" si="37"/>
        <v>2.1032683892422337E-2</v>
      </c>
    </row>
    <row r="2326" spans="1:17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0.33793069999999997</v>
      </c>
      <c r="F2326" s="5">
        <v>0.1036189</v>
      </c>
      <c r="G2326" s="5">
        <v>4.0571299999999998E-2</v>
      </c>
      <c r="H2326" s="5">
        <v>0.71656580000000003</v>
      </c>
      <c r="I2326" s="9">
        <v>0.65698699999999999</v>
      </c>
      <c r="J2326" s="15"/>
      <c r="K2326" s="15"/>
      <c r="L2326" s="15"/>
      <c r="M2326" s="15"/>
      <c r="P2326" s="48">
        <v>-3.6134026324080817</v>
      </c>
      <c r="Q2326" s="68">
        <f t="shared" si="37"/>
        <v>2.6252197710010909E-2</v>
      </c>
    </row>
    <row r="2327" spans="1:17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0.41005049999999998</v>
      </c>
      <c r="F2327" s="5">
        <v>0.12875320000000001</v>
      </c>
      <c r="G2327" s="5">
        <v>7.12034E-2</v>
      </c>
      <c r="H2327" s="5">
        <v>1.9411480000000001</v>
      </c>
      <c r="I2327" s="9">
        <v>0.58719270000000001</v>
      </c>
      <c r="J2327" s="15"/>
      <c r="K2327" s="15"/>
      <c r="L2327" s="15"/>
      <c r="M2327" s="15"/>
      <c r="P2327" s="48">
        <v>-5.8598266516292172</v>
      </c>
      <c r="Q2327" s="68">
        <f t="shared" si="37"/>
        <v>2.8436286999925812E-3</v>
      </c>
    </row>
    <row r="2328" spans="1:17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0.4484901</v>
      </c>
      <c r="F2328" s="5">
        <v>0.17193140000000001</v>
      </c>
      <c r="G2328" s="5">
        <v>8.8483699999999998E-2</v>
      </c>
      <c r="H2328" s="5">
        <v>1.131175</v>
      </c>
      <c r="I2328" s="9">
        <v>0.58739079999999999</v>
      </c>
      <c r="J2328" s="15"/>
      <c r="K2328" s="15"/>
      <c r="L2328" s="15"/>
      <c r="M2328" s="15"/>
      <c r="P2328" s="48">
        <v>-4.7540169624624449</v>
      </c>
      <c r="Q2328" s="68">
        <f t="shared" si="37"/>
        <v>8.5433928632077747E-3</v>
      </c>
    </row>
    <row r="2329" spans="1:17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0.43197419999999997</v>
      </c>
      <c r="F2329" s="5">
        <v>0.22220419999999999</v>
      </c>
      <c r="G2329" s="5">
        <v>9.8017099999999996E-2</v>
      </c>
      <c r="H2329" s="5">
        <v>1.5929960000000001</v>
      </c>
      <c r="I2329" s="9">
        <v>0.6405554</v>
      </c>
      <c r="J2329" s="15"/>
      <c r="K2329" s="15"/>
      <c r="L2329" s="15"/>
      <c r="M2329" s="15"/>
      <c r="P2329" s="48">
        <v>-5.6132235970664786</v>
      </c>
      <c r="Q2329" s="68">
        <f t="shared" si="37"/>
        <v>3.6360176766178157E-3</v>
      </c>
    </row>
    <row r="2330" spans="1:17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0.40655570000000002</v>
      </c>
      <c r="F2330" s="5">
        <v>0.2449897</v>
      </c>
      <c r="G2330" s="5">
        <v>9.9010399999999998E-2</v>
      </c>
      <c r="H2330" s="5">
        <v>2.9023059999999998</v>
      </c>
      <c r="I2330" s="9">
        <v>0.74017849999999996</v>
      </c>
      <c r="J2330" s="15"/>
      <c r="K2330" s="15"/>
      <c r="L2330" s="15"/>
      <c r="M2330" s="15"/>
      <c r="P2330" s="48">
        <v>-7.6895991617097028</v>
      </c>
      <c r="Q2330" s="68">
        <f t="shared" si="37"/>
        <v>4.5735227635479035E-4</v>
      </c>
    </row>
    <row r="2331" spans="1:17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0.44828200000000001</v>
      </c>
      <c r="F2331" s="5">
        <v>0.28871340000000001</v>
      </c>
      <c r="G2331" s="5">
        <v>0.1111301</v>
      </c>
      <c r="H2331" s="5">
        <v>3.9279419999999998</v>
      </c>
      <c r="I2331" s="9">
        <v>0.67083000000000004</v>
      </c>
      <c r="J2331" s="15"/>
      <c r="K2331" s="15"/>
      <c r="L2331" s="15"/>
      <c r="M2331" s="15"/>
      <c r="P2331" s="48">
        <v>-9.5102506701301959</v>
      </c>
      <c r="Q2331" s="68">
        <f t="shared" si="37"/>
        <v>7.4082978948032406E-5</v>
      </c>
    </row>
    <row r="2332" spans="1:17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0.51431490000000002</v>
      </c>
      <c r="F2332" s="5">
        <v>0.34846519999999997</v>
      </c>
      <c r="G2332" s="5">
        <v>9.8206600000000005E-2</v>
      </c>
      <c r="H2332" s="5">
        <v>4.1770339999999999</v>
      </c>
      <c r="I2332" s="9">
        <v>0.65079640000000005</v>
      </c>
      <c r="J2332" s="15"/>
      <c r="K2332" s="15"/>
      <c r="L2332" s="15"/>
      <c r="M2332" s="15"/>
      <c r="P2332" s="48">
        <v>-9.8757577037694944</v>
      </c>
      <c r="Q2332" s="68">
        <f t="shared" si="37"/>
        <v>5.1403252548924775E-5</v>
      </c>
    </row>
    <row r="2333" spans="1:17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0.52718419999999999</v>
      </c>
      <c r="F2333" s="5">
        <v>0.40423819999999999</v>
      </c>
      <c r="G2333" s="5">
        <v>0.1165651</v>
      </c>
      <c r="H2333" s="5">
        <v>4.8299370000000001</v>
      </c>
      <c r="I2333" s="9">
        <v>0.61661189999999999</v>
      </c>
      <c r="J2333" s="15"/>
      <c r="K2333" s="15"/>
      <c r="L2333" s="15"/>
      <c r="M2333" s="15"/>
      <c r="P2333" s="48">
        <v>-11.160015923629498</v>
      </c>
      <c r="Q2333" s="68">
        <f t="shared" si="37"/>
        <v>1.4231821418675386E-5</v>
      </c>
    </row>
    <row r="2334" spans="1:17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0.53091909999999998</v>
      </c>
      <c r="F2334" s="5">
        <v>0.41170899999999999</v>
      </c>
      <c r="G2334" s="5">
        <v>0.10367899999999999</v>
      </c>
      <c r="H2334" s="5">
        <v>5.1089370000000001</v>
      </c>
      <c r="I2334" s="9">
        <v>0.59047749999999999</v>
      </c>
      <c r="J2334" s="15"/>
      <c r="K2334" s="15"/>
      <c r="L2334" s="15"/>
      <c r="M2334" s="15"/>
      <c r="P2334" s="48">
        <v>-11.527062332607169</v>
      </c>
      <c r="Q2334" s="68">
        <f t="shared" si="37"/>
        <v>9.8595286753150769E-6</v>
      </c>
    </row>
    <row r="2335" spans="1:17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-2.23742E-2</v>
      </c>
      <c r="F2335" s="5">
        <v>-6.0583E-3</v>
      </c>
      <c r="G2335" s="5">
        <v>3.5452200000000003E-2</v>
      </c>
      <c r="H2335" s="5">
        <v>0.62833159999999999</v>
      </c>
      <c r="I2335" s="9">
        <v>0.19132779999999999</v>
      </c>
      <c r="J2335" s="15"/>
      <c r="K2335" s="15"/>
      <c r="L2335" s="15"/>
      <c r="M2335" s="15"/>
      <c r="P2335" s="48">
        <v>-3.7102608536902091</v>
      </c>
      <c r="Q2335" s="68">
        <f t="shared" si="37"/>
        <v>2.3886606580964549E-2</v>
      </c>
    </row>
    <row r="2336" spans="1:17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-5.2770699999999997E-2</v>
      </c>
      <c r="F2336" s="5">
        <v>-8.4940000000000005E-4</v>
      </c>
      <c r="G2336" s="5">
        <v>4.0454900000000002E-2</v>
      </c>
      <c r="H2336" s="5">
        <v>0.66069160000000005</v>
      </c>
      <c r="I2336" s="9">
        <v>0.2270788</v>
      </c>
      <c r="J2336" s="15"/>
      <c r="K2336" s="15"/>
      <c r="L2336" s="15"/>
      <c r="M2336" s="15"/>
      <c r="P2336" s="48">
        <v>-3.7998606570307651</v>
      </c>
      <c r="Q2336" s="68">
        <f t="shared" si="37"/>
        <v>2.1884253420066287E-2</v>
      </c>
    </row>
    <row r="2337" spans="1:17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0.40390999999999999</v>
      </c>
      <c r="F2337" s="5">
        <v>-0.62836270000000005</v>
      </c>
      <c r="G2337" s="5">
        <v>-9.5758899999999994E-2</v>
      </c>
      <c r="H2337" s="5">
        <v>0.37424249999999998</v>
      </c>
      <c r="I2337" s="9">
        <v>0.2516099</v>
      </c>
      <c r="J2337" s="15"/>
      <c r="K2337" s="15"/>
      <c r="L2337" s="15"/>
      <c r="M2337" s="15"/>
      <c r="P2337" s="48">
        <v>-1.1369288515983937</v>
      </c>
      <c r="Q2337" s="68">
        <f t="shared" si="37"/>
        <v>0.24288467367733585</v>
      </c>
    </row>
    <row r="2338" spans="1:17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0.2843482</v>
      </c>
      <c r="F2338" s="5">
        <v>0.53047639999999996</v>
      </c>
      <c r="G2338" s="5">
        <v>6.21868E-2</v>
      </c>
      <c r="H2338" s="5">
        <v>4.8164189999999998</v>
      </c>
      <c r="I2338" s="9">
        <v>0.23422470000000001</v>
      </c>
      <c r="J2338" s="15"/>
      <c r="K2338" s="15"/>
      <c r="L2338" s="15"/>
      <c r="M2338" s="15"/>
      <c r="P2338" s="48">
        <v>-11.224656372393264</v>
      </c>
      <c r="Q2338" s="68">
        <f t="shared" si="37"/>
        <v>1.3340984581825447E-5</v>
      </c>
    </row>
    <row r="2339" spans="1:17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0.1893273</v>
      </c>
      <c r="F2339" s="5">
        <v>0.4825796</v>
      </c>
      <c r="G2339" s="5">
        <v>-3.3828999999999999E-3</v>
      </c>
      <c r="H2339" s="5">
        <v>2.4646080000000001</v>
      </c>
      <c r="I2339" s="9">
        <v>0.18180450000000001</v>
      </c>
      <c r="J2339" s="15"/>
      <c r="K2339" s="15"/>
      <c r="L2339" s="15"/>
      <c r="M2339" s="15"/>
      <c r="P2339" s="48">
        <v>-6.9545548081931869</v>
      </c>
      <c r="Q2339" s="68">
        <f t="shared" si="37"/>
        <v>9.5336890379433973E-4</v>
      </c>
    </row>
    <row r="2340" spans="1:17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0.30901220000000001</v>
      </c>
      <c r="F2340" s="5">
        <v>0.30733250000000001</v>
      </c>
      <c r="G2340" s="5">
        <v>1.8616600000000001E-2</v>
      </c>
      <c r="H2340" s="5">
        <v>6.294556</v>
      </c>
      <c r="I2340" s="9">
        <v>0.1939843</v>
      </c>
      <c r="J2340" s="15"/>
      <c r="K2340" s="15"/>
      <c r="L2340" s="15"/>
      <c r="M2340" s="15"/>
      <c r="P2340" s="48">
        <v>-12.921943075805812</v>
      </c>
      <c r="Q2340" s="68">
        <f t="shared" si="37"/>
        <v>2.4438264748765032E-6</v>
      </c>
    </row>
    <row r="2341" spans="1:17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0.37306299999999998</v>
      </c>
      <c r="F2341" s="5">
        <v>0.3834497</v>
      </c>
      <c r="G2341" s="5">
        <v>0.1486152</v>
      </c>
      <c r="H2341" s="5">
        <v>13.407550000000001</v>
      </c>
      <c r="I2341" s="9">
        <v>0.25639640000000002</v>
      </c>
      <c r="J2341" s="15"/>
      <c r="K2341" s="15"/>
      <c r="L2341" s="15"/>
      <c r="M2341" s="15"/>
      <c r="P2341" s="48">
        <v>-25.342468868330766</v>
      </c>
      <c r="Q2341" s="68">
        <f t="shared" si="37"/>
        <v>9.8606515602044846E-12</v>
      </c>
    </row>
    <row r="2342" spans="1:17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0.32489889999999999</v>
      </c>
      <c r="F2342" s="5">
        <v>0.38491059999999999</v>
      </c>
      <c r="G2342" s="5">
        <v>1.5346E-2</v>
      </c>
      <c r="H2342" s="5">
        <v>18.324850000000001</v>
      </c>
      <c r="I2342" s="9">
        <v>8.5635500000000003E-2</v>
      </c>
      <c r="J2342" s="15"/>
      <c r="K2342" s="15"/>
      <c r="L2342" s="15"/>
      <c r="M2342" s="15"/>
      <c r="P2342" s="48">
        <v>-32.240514968286625</v>
      </c>
      <c r="Q2342" s="68">
        <f t="shared" si="37"/>
        <v>9.9568566721882391E-15</v>
      </c>
    </row>
    <row r="2343" spans="1:17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0.21017169999999999</v>
      </c>
      <c r="F2343" s="5">
        <v>0.29645739999999998</v>
      </c>
      <c r="G2343" s="5">
        <v>-3.6620199999999999E-2</v>
      </c>
      <c r="H2343" s="5">
        <v>8.7915500000000009</v>
      </c>
      <c r="I2343" s="9">
        <v>0.1240029</v>
      </c>
      <c r="J2343" s="15"/>
      <c r="K2343" s="15"/>
      <c r="L2343" s="15"/>
      <c r="M2343" s="15"/>
      <c r="P2343" s="48">
        <v>-16.527804114317565</v>
      </c>
      <c r="Q2343" s="68">
        <f t="shared" si="37"/>
        <v>6.6384371263778689E-8</v>
      </c>
    </row>
    <row r="2344" spans="1:17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0.1870329</v>
      </c>
      <c r="F2344" s="5">
        <v>0.1249764</v>
      </c>
      <c r="G2344" s="5">
        <v>6.5348000000000003E-3</v>
      </c>
      <c r="H2344" s="5">
        <v>4.1579100000000002</v>
      </c>
      <c r="I2344" s="9">
        <v>0.15376380000000001</v>
      </c>
      <c r="J2344" s="15"/>
      <c r="K2344" s="15"/>
      <c r="L2344" s="15"/>
      <c r="M2344" s="15"/>
      <c r="P2344" s="48">
        <v>-9.2306832863734343</v>
      </c>
      <c r="Q2344" s="68">
        <f t="shared" si="37"/>
        <v>9.7976660302808536E-5</v>
      </c>
    </row>
    <row r="2345" spans="1:17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0.24041170000000001</v>
      </c>
      <c r="F2345" s="5">
        <v>0.1515811</v>
      </c>
      <c r="G2345" s="5">
        <v>5.2308899999999998E-2</v>
      </c>
      <c r="H2345" s="5">
        <v>3.3054549999999998</v>
      </c>
      <c r="I2345" s="9">
        <v>0.1819045</v>
      </c>
      <c r="J2345" s="15"/>
      <c r="K2345" s="15"/>
      <c r="L2345" s="15"/>
      <c r="M2345" s="15"/>
      <c r="P2345" s="48">
        <v>-8.2374924291997331</v>
      </c>
      <c r="Q2345" s="68">
        <f t="shared" si="37"/>
        <v>2.6447682173382571E-4</v>
      </c>
    </row>
    <row r="2346" spans="1:17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0.47412900000000002</v>
      </c>
      <c r="F2346" s="5">
        <v>7.4717199999999998E-2</v>
      </c>
      <c r="G2346" s="5">
        <v>8.4991399999999995E-2</v>
      </c>
      <c r="H2346" s="5">
        <v>1.118212</v>
      </c>
      <c r="I2346" s="9">
        <v>0.38382060000000001</v>
      </c>
      <c r="J2346" s="15"/>
      <c r="K2346" s="15"/>
      <c r="L2346" s="15"/>
      <c r="M2346" s="15"/>
      <c r="P2346" s="48">
        <v>-4.6796049693343891</v>
      </c>
      <c r="Q2346" s="68">
        <f t="shared" si="37"/>
        <v>9.1973044709406596E-3</v>
      </c>
    </row>
    <row r="2347" spans="1:17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0.47232730000000001</v>
      </c>
      <c r="F2347" s="5">
        <v>0.1422281</v>
      </c>
      <c r="G2347" s="5">
        <v>7.8341999999999995E-2</v>
      </c>
      <c r="H2347" s="5">
        <v>0.93847590000000003</v>
      </c>
      <c r="I2347" s="9">
        <v>0.3780599</v>
      </c>
      <c r="J2347" s="15"/>
      <c r="K2347" s="15"/>
      <c r="L2347" s="15"/>
      <c r="M2347" s="15"/>
      <c r="P2347" s="48">
        <v>-4.4424692267256871</v>
      </c>
      <c r="Q2347" s="68">
        <f t="shared" si="37"/>
        <v>1.16299991759808E-2</v>
      </c>
    </row>
    <row r="2348" spans="1:17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0.4308863</v>
      </c>
      <c r="F2348" s="5">
        <v>0.21995719999999999</v>
      </c>
      <c r="G2348" s="5">
        <v>6.4696600000000007E-2</v>
      </c>
      <c r="H2348" s="5">
        <v>1.6509290000000001</v>
      </c>
      <c r="I2348" s="9">
        <v>0.34817029999999999</v>
      </c>
      <c r="J2348" s="15"/>
      <c r="K2348" s="15"/>
      <c r="L2348" s="15"/>
      <c r="M2348" s="15"/>
      <c r="P2348" s="48">
        <v>-5.6173940364347574</v>
      </c>
      <c r="Q2348" s="68">
        <f t="shared" si="37"/>
        <v>3.620940254128751E-3</v>
      </c>
    </row>
    <row r="2349" spans="1:17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0.26601649999999999</v>
      </c>
      <c r="F2349" s="5">
        <v>0.35102810000000001</v>
      </c>
      <c r="G2349" s="5">
        <v>2.9793099999999999E-2</v>
      </c>
      <c r="H2349" s="5">
        <v>3.4300199999999998</v>
      </c>
      <c r="I2349" s="9">
        <v>0.43842520000000001</v>
      </c>
      <c r="J2349" s="15"/>
      <c r="K2349" s="15"/>
      <c r="L2349" s="15"/>
      <c r="M2349" s="15"/>
      <c r="P2349" s="48">
        <v>-8.3763111866801836</v>
      </c>
      <c r="Q2349" s="68">
        <f t="shared" si="37"/>
        <v>2.3020475223866472E-4</v>
      </c>
    </row>
    <row r="2350" spans="1:17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0.27343149999999999</v>
      </c>
      <c r="F2350" s="5">
        <v>0.26872940000000001</v>
      </c>
      <c r="G2350" s="5">
        <v>5.4041800000000001E-2</v>
      </c>
      <c r="H2350" s="5">
        <v>2.4654579999999999</v>
      </c>
      <c r="I2350" s="9">
        <v>0.4635533</v>
      </c>
      <c r="J2350" s="15"/>
      <c r="K2350" s="15"/>
      <c r="L2350" s="15"/>
      <c r="M2350" s="15"/>
      <c r="P2350" s="48">
        <v>-6.8948509631838792</v>
      </c>
      <c r="Q2350" s="68">
        <f t="shared" si="37"/>
        <v>1.0119628296425768E-3</v>
      </c>
    </row>
    <row r="2351" spans="1:17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0.28929470000000002</v>
      </c>
      <c r="F2351" s="5">
        <v>0.29546509999999998</v>
      </c>
      <c r="G2351" s="5">
        <v>6.2670199999999995E-2</v>
      </c>
      <c r="H2351" s="5">
        <v>3.3695050000000002</v>
      </c>
      <c r="I2351" s="9">
        <v>0.52416819999999997</v>
      </c>
      <c r="J2351" s="15"/>
      <c r="K2351" s="15"/>
      <c r="L2351" s="15"/>
      <c r="M2351" s="15"/>
      <c r="P2351" s="48">
        <v>-8.3992875468166925</v>
      </c>
      <c r="Q2351" s="68">
        <f t="shared" si="37"/>
        <v>2.2497696268006191E-4</v>
      </c>
    </row>
    <row r="2352" spans="1:17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0.2002565</v>
      </c>
      <c r="F2352" s="5">
        <v>1.0096879999999999</v>
      </c>
      <c r="G2352" s="5">
        <v>9.0636599999999998E-2</v>
      </c>
      <c r="H2352" s="5">
        <v>6.0107920000000004</v>
      </c>
      <c r="I2352" s="9">
        <v>0.30742370000000002</v>
      </c>
      <c r="J2352" s="15"/>
      <c r="K2352" s="15"/>
      <c r="L2352" s="15"/>
      <c r="M2352" s="15"/>
      <c r="P2352" s="48">
        <v>-14.041838760896958</v>
      </c>
      <c r="Q2352" s="68">
        <f t="shared" si="37"/>
        <v>7.9745569526842569E-7</v>
      </c>
    </row>
    <row r="2353" spans="1:17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0.17903079999999999</v>
      </c>
      <c r="F2353" s="5">
        <v>0.84423479999999995</v>
      </c>
      <c r="G2353" s="5">
        <v>7.5421799999999997E-2</v>
      </c>
      <c r="H2353" s="5">
        <v>3.890018</v>
      </c>
      <c r="I2353" s="9">
        <v>0.25645200000000001</v>
      </c>
      <c r="J2353" s="15"/>
      <c r="K2353" s="15"/>
      <c r="L2353" s="15"/>
      <c r="M2353" s="15"/>
      <c r="P2353" s="48">
        <v>-10.340299503530895</v>
      </c>
      <c r="Q2353" s="68">
        <f t="shared" si="37"/>
        <v>3.2303602299467115E-5</v>
      </c>
    </row>
    <row r="2354" spans="1:17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9.7176399999999996E-2</v>
      </c>
      <c r="F2354" s="5">
        <v>0.64523240000000004</v>
      </c>
      <c r="G2354" s="5">
        <v>7.0515300000000003E-2</v>
      </c>
      <c r="H2354" s="5">
        <v>2.4380850000000001</v>
      </c>
      <c r="I2354" s="9">
        <v>0.30135859999999998</v>
      </c>
      <c r="J2354" s="15"/>
      <c r="K2354" s="15"/>
      <c r="L2354" s="15"/>
      <c r="M2354" s="15"/>
      <c r="P2354" s="48">
        <v>-7.704001017209765</v>
      </c>
      <c r="Q2354" s="68">
        <f t="shared" si="37"/>
        <v>4.5081570670201166E-4</v>
      </c>
    </row>
    <row r="2355" spans="1:17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4.2705399999999998E-2</v>
      </c>
      <c r="F2355" s="5">
        <v>0.60836239999999997</v>
      </c>
      <c r="G2355" s="5">
        <v>5.6221699999999999E-2</v>
      </c>
      <c r="H2355" s="5">
        <v>2.0106999999999999</v>
      </c>
      <c r="I2355" s="9">
        <v>0.26873989999999998</v>
      </c>
      <c r="J2355" s="15"/>
      <c r="K2355" s="15"/>
      <c r="L2355" s="15"/>
      <c r="M2355" s="15"/>
      <c r="P2355" s="48">
        <v>-6.8977660814182959</v>
      </c>
      <c r="Q2355" s="68">
        <f t="shared" si="37"/>
        <v>1.0090201062231327E-3</v>
      </c>
    </row>
    <row r="2356" spans="1:17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0.13159019999999999</v>
      </c>
      <c r="F2356" s="5">
        <v>0.58750979999999997</v>
      </c>
      <c r="G2356" s="5">
        <v>7.6432899999999998E-2</v>
      </c>
      <c r="H2356" s="5">
        <v>2.848808</v>
      </c>
      <c r="I2356" s="9">
        <v>0.30135060000000002</v>
      </c>
      <c r="J2356" s="15"/>
      <c r="K2356" s="15"/>
      <c r="L2356" s="15"/>
      <c r="M2356" s="15"/>
      <c r="P2356" s="48">
        <v>-8.3076748246464707</v>
      </c>
      <c r="Q2356" s="68">
        <f t="shared" si="37"/>
        <v>2.4655599968185756E-4</v>
      </c>
    </row>
    <row r="2357" spans="1:17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0.30120390000000002</v>
      </c>
      <c r="F2357" s="5">
        <v>0.63103529999999997</v>
      </c>
      <c r="G2357" s="5">
        <v>6.8018499999999996E-2</v>
      </c>
      <c r="H2357" s="5">
        <v>5.1546459999999996</v>
      </c>
      <c r="I2357" s="9">
        <v>0.2068683</v>
      </c>
      <c r="J2357" s="15"/>
      <c r="K2357" s="15"/>
      <c r="L2357" s="15"/>
      <c r="M2357" s="15"/>
      <c r="P2357" s="48">
        <v>-11.966483382788573</v>
      </c>
      <c r="Q2357" s="68">
        <f t="shared" si="37"/>
        <v>6.3535951723173234E-6</v>
      </c>
    </row>
    <row r="2358" spans="1:17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0.21394940000000001</v>
      </c>
      <c r="F2358" s="5">
        <v>0.58016880000000004</v>
      </c>
      <c r="G2358" s="5">
        <v>5.5480700000000001E-2</v>
      </c>
      <c r="H2358" s="5">
        <v>5.5902880000000001</v>
      </c>
      <c r="I2358" s="9">
        <v>0.2092493</v>
      </c>
      <c r="J2358" s="15"/>
      <c r="K2358" s="15"/>
      <c r="L2358" s="15"/>
      <c r="M2358" s="15"/>
      <c r="P2358" s="48">
        <v>-12.521149405962829</v>
      </c>
      <c r="Q2358" s="68">
        <f t="shared" si="37"/>
        <v>3.6486509748439092E-6</v>
      </c>
    </row>
    <row r="2359" spans="1:17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0.36071360000000002</v>
      </c>
      <c r="F2359" s="5">
        <v>0.53091999999999995</v>
      </c>
      <c r="G2359" s="5">
        <v>6.8433099999999997E-2</v>
      </c>
      <c r="H2359" s="5">
        <v>3.3132480000000002</v>
      </c>
      <c r="I2359" s="9">
        <v>0.2493253</v>
      </c>
      <c r="J2359" s="15"/>
      <c r="K2359" s="15"/>
      <c r="L2359" s="15"/>
      <c r="M2359" s="15"/>
      <c r="P2359" s="48">
        <v>-8.8388221188607936</v>
      </c>
      <c r="Q2359" s="68">
        <f t="shared" si="37"/>
        <v>1.4497241112050441E-4</v>
      </c>
    </row>
    <row r="2360" spans="1:17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0.33904830000000002</v>
      </c>
      <c r="F2360" s="5">
        <v>0.60565789999999997</v>
      </c>
      <c r="G2360" s="5">
        <v>6.6499600000000006E-2</v>
      </c>
      <c r="H2360" s="5">
        <v>4.3221850000000002</v>
      </c>
      <c r="I2360" s="9">
        <v>0.25754709999999997</v>
      </c>
      <c r="J2360" s="15"/>
      <c r="K2360" s="15"/>
      <c r="L2360" s="15"/>
      <c r="M2360" s="15"/>
      <c r="P2360" s="48">
        <v>-10.543742422027231</v>
      </c>
      <c r="Q2360" s="68">
        <f t="shared" si="37"/>
        <v>2.6357207800079419E-5</v>
      </c>
    </row>
    <row r="2361" spans="1:17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0.40185949999999998</v>
      </c>
      <c r="F2361" s="5">
        <v>0.5940782</v>
      </c>
      <c r="G2361" s="5">
        <v>5.79287E-2</v>
      </c>
      <c r="H2361" s="5">
        <v>6.6362880000000004</v>
      </c>
      <c r="I2361" s="9">
        <v>0.24385229999999999</v>
      </c>
      <c r="J2361" s="15"/>
      <c r="K2361" s="15"/>
      <c r="L2361" s="15"/>
      <c r="M2361" s="15"/>
      <c r="P2361" s="48">
        <v>-14.12853860461915</v>
      </c>
      <c r="Q2361" s="68">
        <f t="shared" si="37"/>
        <v>7.3122886904650951E-7</v>
      </c>
    </row>
    <row r="2362" spans="1:17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0.2233453</v>
      </c>
      <c r="F2362" s="5">
        <v>0.63732</v>
      </c>
      <c r="G2362" s="5">
        <v>7.7727000000000004E-2</v>
      </c>
      <c r="H2362" s="5">
        <v>3.8391489999999999</v>
      </c>
      <c r="I2362" s="9">
        <v>0.26844630000000003</v>
      </c>
      <c r="J2362" s="15"/>
      <c r="K2362" s="15"/>
      <c r="L2362" s="15"/>
      <c r="M2362" s="15"/>
      <c r="P2362" s="48">
        <v>-9.9510188537279891</v>
      </c>
      <c r="Q2362" s="68">
        <f t="shared" si="37"/>
        <v>4.767675804113466E-5</v>
      </c>
    </row>
    <row r="2363" spans="1:17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0.23068089999999999</v>
      </c>
      <c r="F2363" s="5">
        <v>0.6370304</v>
      </c>
      <c r="G2363" s="5">
        <v>9.4221700000000005E-2</v>
      </c>
      <c r="H2363" s="5">
        <v>4.9335760000000004</v>
      </c>
      <c r="I2363" s="9">
        <v>0.31453720000000002</v>
      </c>
      <c r="J2363" s="15"/>
      <c r="K2363" s="15"/>
      <c r="L2363" s="15"/>
      <c r="M2363" s="15"/>
      <c r="P2363" s="48">
        <v>-11.795005542248308</v>
      </c>
      <c r="Q2363" s="68">
        <f t="shared" si="37"/>
        <v>7.5420759843386381E-6</v>
      </c>
    </row>
    <row r="2364" spans="1:17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0.21014840000000001</v>
      </c>
      <c r="F2364" s="5">
        <v>0.69890750000000001</v>
      </c>
      <c r="G2364" s="5">
        <v>8.1871899999999997E-2</v>
      </c>
      <c r="H2364" s="5">
        <v>4.5734260000000004</v>
      </c>
      <c r="I2364" s="9">
        <v>0.31378080000000003</v>
      </c>
      <c r="J2364" s="15"/>
      <c r="K2364" s="15"/>
      <c r="L2364" s="15"/>
      <c r="M2364" s="15"/>
      <c r="P2364" s="48">
        <v>-11.221235009835453</v>
      </c>
      <c r="Q2364" s="68">
        <f t="shared" si="37"/>
        <v>1.3386706486937044E-5</v>
      </c>
    </row>
    <row r="2365" spans="1:17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0.16398489999999999</v>
      </c>
      <c r="F2365" s="5">
        <v>0.66964009999999996</v>
      </c>
      <c r="G2365" s="5">
        <v>6.3568799999999995E-2</v>
      </c>
      <c r="H2365" s="5">
        <v>3.5005829999999998</v>
      </c>
      <c r="I2365" s="9">
        <v>0.30522050000000001</v>
      </c>
      <c r="J2365" s="15"/>
      <c r="K2365" s="15"/>
      <c r="L2365" s="15"/>
      <c r="M2365" s="15"/>
      <c r="P2365" s="48">
        <v>-9.3470339085385969</v>
      </c>
      <c r="Q2365" s="68">
        <f t="shared" si="37"/>
        <v>8.7216142088769854E-5</v>
      </c>
    </row>
    <row r="2366" spans="1:17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0.1870761</v>
      </c>
      <c r="F2366" s="5">
        <v>0.73657709999999998</v>
      </c>
      <c r="G2366" s="5">
        <v>8.4925E-2</v>
      </c>
      <c r="H2366" s="5">
        <v>5.1909710000000002</v>
      </c>
      <c r="I2366" s="9">
        <v>0.32998939999999999</v>
      </c>
      <c r="J2366" s="15"/>
      <c r="K2366" s="15"/>
      <c r="L2366" s="15"/>
      <c r="M2366" s="15"/>
      <c r="P2366" s="48">
        <v>-12.284059859937704</v>
      </c>
      <c r="Q2366" s="68">
        <f t="shared" si="37"/>
        <v>4.6248598747589596E-6</v>
      </c>
    </row>
    <row r="2367" spans="1:17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0.14177870000000001</v>
      </c>
      <c r="F2367" s="5">
        <v>0.74050240000000001</v>
      </c>
      <c r="G2367" s="5">
        <v>7.2068499999999994E-2</v>
      </c>
      <c r="H2367" s="5">
        <v>5.987552</v>
      </c>
      <c r="I2367" s="9">
        <v>0.32088220000000001</v>
      </c>
      <c r="J2367" s="15"/>
      <c r="K2367" s="15"/>
      <c r="L2367" s="15"/>
      <c r="M2367" s="15"/>
      <c r="P2367" s="48">
        <v>-13.480766958123207</v>
      </c>
      <c r="Q2367" s="68">
        <f t="shared" si="37"/>
        <v>1.397580045799905E-6</v>
      </c>
    </row>
    <row r="2368" spans="1:17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0.15523490000000001</v>
      </c>
      <c r="F2368" s="5">
        <v>0.75948789999999999</v>
      </c>
      <c r="G2368" s="5">
        <v>7.4248800000000004E-2</v>
      </c>
      <c r="H2368" s="5">
        <v>5.475454</v>
      </c>
      <c r="I2368" s="9">
        <v>0.29355530000000002</v>
      </c>
      <c r="J2368" s="15"/>
      <c r="K2368" s="15"/>
      <c r="L2368" s="15"/>
      <c r="M2368" s="15"/>
      <c r="P2368" s="48">
        <v>-12.721096695167912</v>
      </c>
      <c r="Q2368" s="68">
        <f t="shared" si="37"/>
        <v>2.9874222008728315E-6</v>
      </c>
    </row>
    <row r="2369" spans="1:17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0.12903229999999999</v>
      </c>
      <c r="F2369" s="5">
        <v>0.71852300000000002</v>
      </c>
      <c r="G2369" s="5">
        <v>7.7149999999999996E-2</v>
      </c>
      <c r="H2369" s="5">
        <v>5.1771320000000003</v>
      </c>
      <c r="I2369" s="9">
        <v>0.29716730000000002</v>
      </c>
      <c r="J2369" s="15"/>
      <c r="K2369" s="15"/>
      <c r="L2369" s="15"/>
      <c r="M2369" s="15"/>
      <c r="P2369" s="48">
        <v>-12.217956161218003</v>
      </c>
      <c r="Q2369" s="68">
        <f t="shared" si="37"/>
        <v>4.9409096593881706E-6</v>
      </c>
    </row>
    <row r="2370" spans="1:17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0.17736940000000001</v>
      </c>
      <c r="F2370" s="5">
        <v>0.73545000000000005</v>
      </c>
      <c r="G2370" s="5">
        <v>7.64658E-2</v>
      </c>
      <c r="H2370" s="5">
        <v>6.8805449999999997</v>
      </c>
      <c r="I2370" s="9">
        <v>0.3010372</v>
      </c>
      <c r="J2370" s="15"/>
      <c r="K2370" s="15"/>
      <c r="L2370" s="15"/>
      <c r="M2370" s="15"/>
      <c r="P2370" s="48">
        <v>-14.929210424706145</v>
      </c>
      <c r="Q2370" s="68">
        <f t="shared" si="37"/>
        <v>3.2834178191654115E-7</v>
      </c>
    </row>
    <row r="2371" spans="1:17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0.15861159999999999</v>
      </c>
      <c r="F2371" s="5">
        <v>0.79749729999999996</v>
      </c>
      <c r="G2371" s="5">
        <v>8.0491199999999999E-2</v>
      </c>
      <c r="H2371" s="5">
        <v>6.2227189999999997</v>
      </c>
      <c r="I2371" s="9">
        <v>0.2688161</v>
      </c>
      <c r="J2371" s="15"/>
      <c r="K2371" s="15"/>
      <c r="L2371" s="15"/>
      <c r="M2371" s="15"/>
      <c r="P2371" s="48">
        <v>-14.031063585108463</v>
      </c>
      <c r="Q2371" s="68">
        <f t="shared" ref="Q2371:Q2434" si="38">logistic(P2371)</f>
        <v>8.0609487439171551E-7</v>
      </c>
    </row>
    <row r="2372" spans="1:17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3.7317099999999999E-2</v>
      </c>
      <c r="F2372" s="5">
        <v>0.17535000000000001</v>
      </c>
      <c r="G2372" s="5">
        <v>3.3680599999999998E-2</v>
      </c>
      <c r="H2372" s="5">
        <v>0.74864520000000001</v>
      </c>
      <c r="I2372" s="9">
        <v>0.1399291</v>
      </c>
      <c r="J2372" s="15"/>
      <c r="K2372" s="15"/>
      <c r="L2372" s="15"/>
      <c r="M2372" s="15"/>
      <c r="P2372" s="48">
        <v>-4.1587093095034815</v>
      </c>
      <c r="Q2372" s="68">
        <f t="shared" si="38"/>
        <v>1.5387247920338368E-2</v>
      </c>
    </row>
    <row r="2373" spans="1:17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3.4534799999999997E-2</v>
      </c>
      <c r="F2373" s="5">
        <v>0.18174760000000001</v>
      </c>
      <c r="G2373" s="5">
        <v>3.8617699999999998E-2</v>
      </c>
      <c r="H2373" s="5">
        <v>0.66036490000000003</v>
      </c>
      <c r="I2373" s="9">
        <v>0.13739209999999999</v>
      </c>
      <c r="J2373" s="15"/>
      <c r="K2373" s="15"/>
      <c r="L2373" s="15"/>
      <c r="M2373" s="15"/>
      <c r="P2373" s="48">
        <v>-4.0695461939649373</v>
      </c>
      <c r="Q2373" s="68">
        <f t="shared" si="38"/>
        <v>1.6798141487639296E-2</v>
      </c>
    </row>
    <row r="2374" spans="1:17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4.7671499999999999E-2</v>
      </c>
      <c r="F2374" s="5">
        <v>0.19270029999999999</v>
      </c>
      <c r="G2374" s="5">
        <v>2.7302E-2</v>
      </c>
      <c r="H2374" s="5">
        <v>1.087615</v>
      </c>
      <c r="I2374" s="9">
        <v>0.1369824</v>
      </c>
      <c r="J2374" s="15"/>
      <c r="K2374" s="15"/>
      <c r="L2374" s="15"/>
      <c r="M2374" s="15"/>
      <c r="P2374" s="48">
        <v>-4.6706288763812456</v>
      </c>
      <c r="Q2374" s="68">
        <f t="shared" si="38"/>
        <v>9.2794624339231063E-3</v>
      </c>
    </row>
    <row r="2375" spans="1:17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9.0232599999999996E-2</v>
      </c>
      <c r="F2375" s="5">
        <v>0.16998179999999999</v>
      </c>
      <c r="G2375" s="5">
        <v>3.4688799999999999E-2</v>
      </c>
      <c r="H2375" s="5">
        <v>1.1643049999999999</v>
      </c>
      <c r="I2375" s="9">
        <v>0.12736939999999999</v>
      </c>
      <c r="J2375" s="15"/>
      <c r="K2375" s="15"/>
      <c r="L2375" s="15"/>
      <c r="M2375" s="15"/>
      <c r="P2375" s="48">
        <v>-4.8072158323857286</v>
      </c>
      <c r="Q2375" s="68">
        <f t="shared" si="38"/>
        <v>8.1043590296111002E-3</v>
      </c>
    </row>
    <row r="2376" spans="1:17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9.3032000000000004E-2</v>
      </c>
      <c r="F2376" s="5">
        <v>0.1672265</v>
      </c>
      <c r="G2376" s="5">
        <v>3.5234500000000002E-2</v>
      </c>
      <c r="H2376" s="5">
        <v>0.87986969999999998</v>
      </c>
      <c r="I2376" s="9">
        <v>0.13650770000000001</v>
      </c>
      <c r="J2376" s="15"/>
      <c r="K2376" s="15"/>
      <c r="L2376" s="15"/>
      <c r="M2376" s="15"/>
      <c r="P2376" s="48">
        <v>-4.3474777877184998</v>
      </c>
      <c r="Q2376" s="68">
        <f t="shared" si="38"/>
        <v>1.2774117874692736E-2</v>
      </c>
    </row>
    <row r="2377" spans="1:17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5.6477800000000002E-2</v>
      </c>
      <c r="F2377" s="5">
        <v>0.15887080000000001</v>
      </c>
      <c r="G2377" s="5">
        <v>4.4975000000000001E-2</v>
      </c>
      <c r="H2377" s="5">
        <v>0.94685160000000002</v>
      </c>
      <c r="I2377" s="9">
        <v>0.1440862</v>
      </c>
      <c r="J2377" s="15"/>
      <c r="K2377" s="15"/>
      <c r="L2377" s="15"/>
      <c r="M2377" s="15"/>
      <c r="P2377" s="48">
        <v>-4.5304362957608353</v>
      </c>
      <c r="Q2377" s="68">
        <f t="shared" si="38"/>
        <v>1.0661089912639669E-2</v>
      </c>
    </row>
    <row r="2378" spans="1:17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9.6775799999999995E-2</v>
      </c>
      <c r="F2378" s="5">
        <v>0.15878900000000001</v>
      </c>
      <c r="G2378" s="5">
        <v>4.4021299999999999E-2</v>
      </c>
      <c r="H2378" s="5">
        <v>1.005725</v>
      </c>
      <c r="I2378" s="9">
        <v>0.1545311</v>
      </c>
      <c r="J2378" s="15"/>
      <c r="K2378" s="15"/>
      <c r="L2378" s="15"/>
      <c r="M2378" s="15"/>
      <c r="P2378" s="48">
        <v>-4.5933365217600448</v>
      </c>
      <c r="Q2378" s="68">
        <f t="shared" si="38"/>
        <v>1.0017670387155337E-2</v>
      </c>
    </row>
    <row r="2379" spans="1:17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9.1956999999999994E-3</v>
      </c>
      <c r="F2379" s="5">
        <v>0.1739185</v>
      </c>
      <c r="G2379" s="5">
        <v>5.0494799999999999E-2</v>
      </c>
      <c r="H2379" s="5">
        <v>1.035185</v>
      </c>
      <c r="I2379" s="9">
        <v>0.1460235</v>
      </c>
      <c r="J2379" s="15"/>
      <c r="K2379" s="15"/>
      <c r="L2379" s="15"/>
      <c r="M2379" s="15"/>
      <c r="P2379" s="48">
        <v>-4.7556294114317108</v>
      </c>
      <c r="Q2379" s="68">
        <f t="shared" si="38"/>
        <v>8.5297455878573583E-3</v>
      </c>
    </row>
    <row r="2380" spans="1:17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7.8475900000000001E-2</v>
      </c>
      <c r="F2380" s="5">
        <v>0.24684449999999999</v>
      </c>
      <c r="G2380" s="5">
        <v>3.5034099999999999E-2</v>
      </c>
      <c r="H2380" s="5">
        <v>1.656603</v>
      </c>
      <c r="I2380" s="9">
        <v>7.4721300000000004E-2</v>
      </c>
      <c r="J2380" s="15"/>
      <c r="K2380" s="15"/>
      <c r="L2380" s="15"/>
      <c r="M2380" s="15"/>
      <c r="P2380" s="48">
        <v>-5.7437589201738986</v>
      </c>
      <c r="Q2380" s="68">
        <f t="shared" si="38"/>
        <v>3.1924823159109861E-3</v>
      </c>
    </row>
    <row r="2381" spans="1:17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0.1996444</v>
      </c>
      <c r="F2381" s="5">
        <v>0.21980620000000001</v>
      </c>
      <c r="G2381" s="5">
        <v>3.5597499999999997E-2</v>
      </c>
      <c r="H2381" s="5">
        <v>1.3848819999999999</v>
      </c>
      <c r="I2381" s="9">
        <v>0.15872220000000001</v>
      </c>
      <c r="J2381" s="15"/>
      <c r="K2381" s="15"/>
      <c r="L2381" s="15"/>
      <c r="M2381" s="15"/>
      <c r="P2381" s="48">
        <v>-5.1736700894194296</v>
      </c>
      <c r="Q2381" s="68">
        <f t="shared" si="38"/>
        <v>5.6318468410858011E-3</v>
      </c>
    </row>
    <row r="2382" spans="1:17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9.1997800000000005E-2</v>
      </c>
      <c r="F2382" s="5">
        <v>0.2070237</v>
      </c>
      <c r="G2382" s="5">
        <v>7.4213100000000004E-2</v>
      </c>
      <c r="H2382" s="5">
        <v>1.392536</v>
      </c>
      <c r="I2382" s="9">
        <v>0.23648810000000001</v>
      </c>
      <c r="J2382" s="15"/>
      <c r="K2382" s="15"/>
      <c r="L2382" s="15"/>
      <c r="M2382" s="15"/>
      <c r="P2382" s="48">
        <v>-5.4725846359060917</v>
      </c>
      <c r="Q2382" s="68">
        <f t="shared" si="38"/>
        <v>4.1827924689502348E-3</v>
      </c>
    </row>
    <row r="2383" spans="1:17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0.1050463</v>
      </c>
      <c r="F2383" s="5">
        <v>0.20447219999999999</v>
      </c>
      <c r="G2383" s="5">
        <v>4.2243000000000003E-2</v>
      </c>
      <c r="H2383" s="5">
        <v>0.99671609999999999</v>
      </c>
      <c r="I2383" s="9">
        <v>0.19676479999999999</v>
      </c>
      <c r="J2383" s="15"/>
      <c r="K2383" s="15"/>
      <c r="L2383" s="15"/>
      <c r="M2383" s="15"/>
      <c r="P2383" s="48">
        <v>-4.6015792523828312</v>
      </c>
      <c r="Q2383" s="68">
        <f t="shared" si="38"/>
        <v>9.9362539026123294E-3</v>
      </c>
    </row>
    <row r="2384" spans="1:17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0.1089171</v>
      </c>
      <c r="F2384" s="5">
        <v>0.19367110000000001</v>
      </c>
      <c r="G2384" s="5">
        <v>2.62264E-2</v>
      </c>
      <c r="H2384" s="5">
        <v>0.56059170000000003</v>
      </c>
      <c r="I2384" s="9">
        <v>0.17201830000000001</v>
      </c>
      <c r="J2384" s="15"/>
      <c r="K2384" s="15"/>
      <c r="L2384" s="15"/>
      <c r="M2384" s="15"/>
      <c r="P2384" s="48">
        <v>-3.7764845018662552</v>
      </c>
      <c r="Q2384" s="68">
        <f t="shared" si="38"/>
        <v>2.2390260148984719E-2</v>
      </c>
    </row>
    <row r="2385" spans="1:17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0.12106459999999999</v>
      </c>
      <c r="F2385" s="5">
        <v>0.16134660000000001</v>
      </c>
      <c r="G2385" s="5">
        <v>3.9446799999999997E-2</v>
      </c>
      <c r="H2385" s="5">
        <v>0.29383599999999999</v>
      </c>
      <c r="I2385" s="9">
        <v>0.2000237</v>
      </c>
      <c r="J2385" s="15"/>
      <c r="K2385" s="15"/>
      <c r="L2385" s="15"/>
      <c r="M2385" s="15"/>
      <c r="P2385" s="48">
        <v>-3.3877456416028733</v>
      </c>
      <c r="Q2385" s="68">
        <f t="shared" si="38"/>
        <v>3.2680646455778749E-2</v>
      </c>
    </row>
    <row r="2386" spans="1:17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0.1753815</v>
      </c>
      <c r="F2386" s="5">
        <v>4.5049400000000003E-2</v>
      </c>
      <c r="G2386" s="5">
        <v>8.5155999999999999E-3</v>
      </c>
      <c r="H2386" s="5">
        <v>0.19727890000000001</v>
      </c>
      <c r="I2386" s="9">
        <v>0.20826130000000001</v>
      </c>
      <c r="J2386" s="15"/>
      <c r="K2386" s="15"/>
      <c r="L2386" s="15"/>
      <c r="M2386" s="15"/>
      <c r="P2386" s="48">
        <v>-2.7897402951243615</v>
      </c>
      <c r="Q2386" s="68">
        <f t="shared" si="38"/>
        <v>5.7881115588925801E-2</v>
      </c>
    </row>
    <row r="2387" spans="1:17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-9.6430000000000005E-3</v>
      </c>
      <c r="F2387" s="5">
        <v>-0.1249161</v>
      </c>
      <c r="G2387" s="5">
        <v>1.7905799999999999E-2</v>
      </c>
      <c r="H2387" s="5">
        <v>8.8655899999999996E-2</v>
      </c>
      <c r="I2387" s="9">
        <v>0.23970649999999999</v>
      </c>
      <c r="J2387" s="15"/>
      <c r="K2387" s="15"/>
      <c r="L2387" s="15"/>
      <c r="M2387" s="15"/>
      <c r="P2387" s="48">
        <v>-2.5018047562859049</v>
      </c>
      <c r="Q2387" s="68">
        <f t="shared" si="38"/>
        <v>7.5731756706044165E-2</v>
      </c>
    </row>
    <row r="2388" spans="1:17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3.1926599999999999E-2</v>
      </c>
      <c r="F2388" s="5">
        <v>0.23320560000000001</v>
      </c>
      <c r="G2388" s="5">
        <v>4.1860500000000002E-2</v>
      </c>
      <c r="H2388" s="5">
        <v>0.71958029999999995</v>
      </c>
      <c r="I2388" s="9">
        <v>0.15647820000000001</v>
      </c>
      <c r="J2388" s="15"/>
      <c r="K2388" s="15"/>
      <c r="L2388" s="15"/>
      <c r="M2388" s="15"/>
      <c r="P2388" s="48">
        <v>-4.253924490768628</v>
      </c>
      <c r="Q2388" s="68">
        <f t="shared" si="38"/>
        <v>1.4009314323457773E-2</v>
      </c>
    </row>
    <row r="2389" spans="1:17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1.7759E-2</v>
      </c>
      <c r="F2389" s="5">
        <v>0.25226789999999999</v>
      </c>
      <c r="G2389" s="5">
        <v>6.6669099999999995E-2</v>
      </c>
      <c r="H2389" s="5">
        <v>0.93443299999999996</v>
      </c>
      <c r="I2389" s="9">
        <v>0.1940325</v>
      </c>
      <c r="J2389" s="15"/>
      <c r="K2389" s="15"/>
      <c r="L2389" s="15"/>
      <c r="M2389" s="15"/>
      <c r="P2389" s="48">
        <v>-4.8050719243929194</v>
      </c>
      <c r="Q2389" s="68">
        <f t="shared" si="38"/>
        <v>8.1216114038556945E-3</v>
      </c>
    </row>
    <row r="2390" spans="1:17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7.1542599999999998E-2</v>
      </c>
      <c r="F2390" s="5">
        <v>0.31451449999999997</v>
      </c>
      <c r="G2390" s="5">
        <v>5.765E-2</v>
      </c>
      <c r="H2390" s="5">
        <v>1.6110139999999999</v>
      </c>
      <c r="I2390" s="9">
        <v>0.2000567</v>
      </c>
      <c r="J2390" s="15"/>
      <c r="K2390" s="15"/>
      <c r="L2390" s="15"/>
      <c r="M2390" s="15"/>
      <c r="P2390" s="48">
        <v>-5.875608101970542</v>
      </c>
      <c r="Q2390" s="68">
        <f t="shared" si="38"/>
        <v>2.7992290020177899E-3</v>
      </c>
    </row>
    <row r="2391" spans="1:17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-0.10008690000000001</v>
      </c>
      <c r="F2391" s="5">
        <v>0.27573330000000001</v>
      </c>
      <c r="G2391" s="5">
        <v>-2.1656399999999999E-2</v>
      </c>
      <c r="H2391" s="5">
        <v>0.75931669999999996</v>
      </c>
      <c r="I2391" s="9">
        <v>0.1730537</v>
      </c>
      <c r="J2391" s="15"/>
      <c r="K2391" s="15"/>
      <c r="L2391" s="15"/>
      <c r="M2391" s="15"/>
      <c r="P2391" s="48">
        <v>-3.9154428595648261</v>
      </c>
      <c r="Q2391" s="68">
        <f t="shared" si="38"/>
        <v>1.9542209887540348E-2</v>
      </c>
    </row>
    <row r="2392" spans="1:17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-2.6068999999999998E-2</v>
      </c>
      <c r="F2392" s="5">
        <v>0.3269667</v>
      </c>
      <c r="G2392" s="5">
        <v>8.6579699999999996E-2</v>
      </c>
      <c r="H2392" s="5">
        <v>1.469776</v>
      </c>
      <c r="I2392" s="9">
        <v>0.25748969999999999</v>
      </c>
      <c r="J2392" s="15"/>
      <c r="K2392" s="15"/>
      <c r="L2392" s="15"/>
      <c r="M2392" s="15"/>
      <c r="P2392" s="48">
        <v>-5.9049057636616729</v>
      </c>
      <c r="Q2392" s="68">
        <f t="shared" si="38"/>
        <v>2.7186275766543262E-3</v>
      </c>
    </row>
    <row r="2393" spans="1:17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1.05702E-2</v>
      </c>
      <c r="F2393" s="5">
        <v>0.39347589999999999</v>
      </c>
      <c r="G2393" s="5">
        <v>0.1206047</v>
      </c>
      <c r="H2393" s="5">
        <v>3.395241</v>
      </c>
      <c r="I2393" s="9">
        <v>0.3977484</v>
      </c>
      <c r="J2393" s="15"/>
      <c r="K2393" s="15"/>
      <c r="L2393" s="15"/>
      <c r="M2393" s="15"/>
      <c r="P2393" s="48">
        <v>-9.2400788149565667</v>
      </c>
      <c r="Q2393" s="68">
        <f t="shared" si="38"/>
        <v>9.7060517700228033E-5</v>
      </c>
    </row>
    <row r="2394" spans="1:17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6.1827999999999996E-3</v>
      </c>
      <c r="F2394" s="5">
        <v>0.460005</v>
      </c>
      <c r="G2394" s="5">
        <v>3.1271599999999997E-2</v>
      </c>
      <c r="H2394" s="5">
        <v>1.8393919999999999</v>
      </c>
      <c r="I2394" s="9">
        <v>0.4452952</v>
      </c>
      <c r="J2394" s="15"/>
      <c r="K2394" s="15"/>
      <c r="L2394" s="15"/>
      <c r="M2394" s="15"/>
      <c r="P2394" s="48">
        <v>-6.11519842103624</v>
      </c>
      <c r="Q2394" s="68">
        <f t="shared" si="38"/>
        <v>2.2041683161751874E-3</v>
      </c>
    </row>
    <row r="2395" spans="1:17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-3.1811999999999999E-3</v>
      </c>
      <c r="F2395" s="5">
        <v>0.4344249</v>
      </c>
      <c r="G2395" s="5">
        <v>5.8260100000000002E-2</v>
      </c>
      <c r="H2395" s="5">
        <v>1.7932809999999999</v>
      </c>
      <c r="I2395" s="9">
        <v>0.4627773</v>
      </c>
      <c r="J2395" s="15"/>
      <c r="K2395" s="15"/>
      <c r="L2395" s="15"/>
      <c r="M2395" s="15"/>
      <c r="P2395" s="48">
        <v>-6.2134510932281248</v>
      </c>
      <c r="Q2395" s="68">
        <f t="shared" si="38"/>
        <v>1.9983140945807492E-3</v>
      </c>
    </row>
    <row r="2396" spans="1:17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-4.1900899999999998E-2</v>
      </c>
      <c r="F2396" s="5">
        <v>0.49444949999999999</v>
      </c>
      <c r="G2396" s="5">
        <v>4.5368800000000001E-2</v>
      </c>
      <c r="H2396" s="5">
        <v>2.3838029999999999</v>
      </c>
      <c r="I2396" s="9">
        <v>0.36059999999999998</v>
      </c>
      <c r="J2396" s="15"/>
      <c r="K2396" s="15"/>
      <c r="L2396" s="15"/>
      <c r="M2396" s="15"/>
      <c r="P2396" s="48">
        <v>-7.2180275698225849</v>
      </c>
      <c r="Q2396" s="68">
        <f t="shared" si="38"/>
        <v>7.327100149034317E-4</v>
      </c>
    </row>
    <row r="2397" spans="1:17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-6.6572400000000004E-2</v>
      </c>
      <c r="F2397" s="5">
        <v>0.47506910000000002</v>
      </c>
      <c r="G2397" s="5">
        <v>2.5363799999999999E-2</v>
      </c>
      <c r="H2397" s="5">
        <v>2.80661</v>
      </c>
      <c r="I2397" s="9">
        <v>0.28977330000000001</v>
      </c>
      <c r="J2397" s="15"/>
      <c r="K2397" s="15"/>
      <c r="L2397" s="15"/>
      <c r="M2397" s="15"/>
      <c r="P2397" s="48">
        <v>-7.7577251713377189</v>
      </c>
      <c r="Q2397" s="68">
        <f t="shared" si="38"/>
        <v>4.2724518412986888E-4</v>
      </c>
    </row>
    <row r="2398" spans="1:17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-1.12432E-2</v>
      </c>
      <c r="F2398" s="5">
        <v>0.15128720000000001</v>
      </c>
      <c r="G2398" s="5">
        <v>2.4241800000000001E-2</v>
      </c>
      <c r="H2398" s="5">
        <v>0.83858180000000004</v>
      </c>
      <c r="I2398" s="9">
        <v>0.13698830000000001</v>
      </c>
      <c r="J2398" s="15"/>
      <c r="K2398" s="15"/>
      <c r="L2398" s="15"/>
      <c r="M2398" s="15"/>
      <c r="P2398" s="48">
        <v>-4.2134878316008839</v>
      </c>
      <c r="Q2398" s="68">
        <f t="shared" si="38"/>
        <v>1.4578985522959904E-2</v>
      </c>
    </row>
    <row r="2399" spans="1:17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1.6539E-3</v>
      </c>
      <c r="F2399" s="5">
        <v>0.14222370000000001</v>
      </c>
      <c r="G2399" s="5">
        <v>5.15971E-2</v>
      </c>
      <c r="H2399" s="5">
        <v>0.71853900000000004</v>
      </c>
      <c r="I2399" s="9">
        <v>0.14240729999999999</v>
      </c>
      <c r="J2399" s="15"/>
      <c r="K2399" s="15"/>
      <c r="L2399" s="15"/>
      <c r="M2399" s="15"/>
      <c r="P2399" s="48">
        <v>-4.2191238728191172</v>
      </c>
      <c r="Q2399" s="68">
        <f t="shared" si="38"/>
        <v>1.4498236812601694E-2</v>
      </c>
    </row>
    <row r="2400" spans="1:17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-4.4325999999999997E-2</v>
      </c>
      <c r="F2400" s="5">
        <v>0.1531805</v>
      </c>
      <c r="G2400" s="5">
        <v>5.1671099999999998E-2</v>
      </c>
      <c r="H2400" s="5">
        <v>1.028664</v>
      </c>
      <c r="I2400" s="9">
        <v>0.12456689999999999</v>
      </c>
      <c r="J2400" s="15"/>
      <c r="K2400" s="15"/>
      <c r="L2400" s="15"/>
      <c r="M2400" s="15"/>
      <c r="P2400" s="48">
        <v>-4.7599696881991092</v>
      </c>
      <c r="Q2400" s="68">
        <f t="shared" si="38"/>
        <v>8.4931181030635568E-3</v>
      </c>
    </row>
    <row r="2401" spans="1:17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-5.3468999999999999E-3</v>
      </c>
      <c r="F2401" s="5">
        <v>0.170241</v>
      </c>
      <c r="G2401" s="5">
        <v>6.8061099999999999E-2</v>
      </c>
      <c r="H2401" s="5">
        <v>1.77851</v>
      </c>
      <c r="I2401" s="9">
        <v>0.16771430000000001</v>
      </c>
      <c r="J2401" s="15"/>
      <c r="K2401" s="15"/>
      <c r="L2401" s="15"/>
      <c r="M2401" s="15"/>
      <c r="P2401" s="48">
        <v>-6.0679362883306132</v>
      </c>
      <c r="Q2401" s="68">
        <f t="shared" si="38"/>
        <v>2.3105965099051128E-3</v>
      </c>
    </row>
    <row r="2402" spans="1:17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0.13475429999999999</v>
      </c>
      <c r="F2402" s="5">
        <v>0.2028527</v>
      </c>
      <c r="G2402" s="5">
        <v>3.5528700000000003E-2</v>
      </c>
      <c r="H2402" s="5">
        <v>2.0312049999999999</v>
      </c>
      <c r="I2402" s="9">
        <v>8.6182599999999998E-2</v>
      </c>
      <c r="J2402" s="15"/>
      <c r="K2402" s="15"/>
      <c r="L2402" s="15"/>
      <c r="M2402" s="15"/>
      <c r="P2402" s="48">
        <v>-6.2502882588757354</v>
      </c>
      <c r="Q2402" s="68">
        <f t="shared" si="38"/>
        <v>1.9261804146444318E-3</v>
      </c>
    </row>
    <row r="2403" spans="1:17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-7.1161000000000002E-3</v>
      </c>
      <c r="F2403" s="5">
        <v>0.26048739999999998</v>
      </c>
      <c r="G2403" s="5">
        <v>3.9342500000000002E-2</v>
      </c>
      <c r="H2403" s="5">
        <v>1.353102</v>
      </c>
      <c r="I2403" s="9">
        <v>0.14065659999999999</v>
      </c>
      <c r="J2403" s="15"/>
      <c r="K2403" s="15"/>
      <c r="L2403" s="15"/>
      <c r="M2403" s="15"/>
      <c r="P2403" s="48">
        <v>-5.3090099639180366</v>
      </c>
      <c r="Q2403" s="68">
        <f t="shared" si="38"/>
        <v>4.9224712380526413E-3</v>
      </c>
    </row>
    <row r="2404" spans="1:17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0.4239406</v>
      </c>
      <c r="F2404" s="5">
        <v>0.18414</v>
      </c>
      <c r="G2404" s="5">
        <v>5.2638699999999997E-2</v>
      </c>
      <c r="H2404" s="5">
        <v>0.35920279999999999</v>
      </c>
      <c r="I2404" s="9">
        <v>0.25307590000000002</v>
      </c>
      <c r="J2404" s="15"/>
      <c r="K2404" s="15"/>
      <c r="L2404" s="15"/>
      <c r="M2404" s="15"/>
      <c r="P2404" s="48">
        <v>-3.472190199795798</v>
      </c>
      <c r="Q2404" s="68">
        <f t="shared" si="38"/>
        <v>3.0113946233219668E-2</v>
      </c>
    </row>
    <row r="2405" spans="1:17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0.46394150000000001</v>
      </c>
      <c r="F2405" s="5">
        <v>0.20428950000000001</v>
      </c>
      <c r="G2405" s="5">
        <v>5.3380400000000001E-2</v>
      </c>
      <c r="H2405" s="5">
        <v>0.4861589</v>
      </c>
      <c r="I2405" s="9">
        <v>0.26036130000000002</v>
      </c>
      <c r="J2405" s="15"/>
      <c r="K2405" s="15"/>
      <c r="L2405" s="15"/>
      <c r="M2405" s="15"/>
      <c r="P2405" s="48">
        <v>-3.6886459097373181</v>
      </c>
      <c r="Q2405" s="68">
        <f t="shared" si="38"/>
        <v>2.439580179225722E-2</v>
      </c>
    </row>
    <row r="2406" spans="1:17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0.397314</v>
      </c>
      <c r="F2406" s="5">
        <v>0.21640039999999999</v>
      </c>
      <c r="G2406" s="5">
        <v>5.93196E-2</v>
      </c>
      <c r="H2406" s="5">
        <v>0.78091270000000002</v>
      </c>
      <c r="I2406" s="9">
        <v>0.27414300000000003</v>
      </c>
      <c r="J2406" s="15"/>
      <c r="K2406" s="15"/>
      <c r="L2406" s="15"/>
      <c r="M2406" s="15"/>
      <c r="P2406" s="48">
        <v>-4.24254979192209</v>
      </c>
      <c r="Q2406" s="68">
        <f t="shared" si="38"/>
        <v>1.4167305316833832E-2</v>
      </c>
    </row>
    <row r="2407" spans="1:17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0.42331649999999998</v>
      </c>
      <c r="F2407" s="5">
        <v>0.2084888</v>
      </c>
      <c r="G2407" s="5">
        <v>4.8545900000000003E-2</v>
      </c>
      <c r="H2407" s="5">
        <v>0.7589323</v>
      </c>
      <c r="I2407" s="9">
        <v>0.28880790000000001</v>
      </c>
      <c r="J2407" s="15"/>
      <c r="K2407" s="15"/>
      <c r="L2407" s="15"/>
      <c r="M2407" s="15"/>
      <c r="P2407" s="48">
        <v>-4.0899754702283397</v>
      </c>
      <c r="Q2407" s="68">
        <f t="shared" si="38"/>
        <v>1.646404196898045E-2</v>
      </c>
    </row>
    <row r="2408" spans="1:17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0.32097330000000002</v>
      </c>
      <c r="F2408" s="5">
        <v>0.19187480000000001</v>
      </c>
      <c r="G2408" s="5">
        <v>4.5155899999999999E-2</v>
      </c>
      <c r="H2408" s="5">
        <v>0.49367440000000001</v>
      </c>
      <c r="I2408" s="9">
        <v>0.22660910000000001</v>
      </c>
      <c r="J2408" s="15"/>
      <c r="K2408" s="15"/>
      <c r="L2408" s="15"/>
      <c r="M2408" s="15"/>
      <c r="P2408" s="48">
        <v>-3.6969455194310021</v>
      </c>
      <c r="Q2408" s="68">
        <f t="shared" si="38"/>
        <v>2.4199043513778069E-2</v>
      </c>
    </row>
    <row r="2409" spans="1:17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0.3276365</v>
      </c>
      <c r="F2409" s="5">
        <v>0.2250086</v>
      </c>
      <c r="G2409" s="5">
        <v>6.6665600000000005E-2</v>
      </c>
      <c r="H2409" s="5">
        <v>0.51908969999999999</v>
      </c>
      <c r="I2409" s="9">
        <v>0.2433003</v>
      </c>
      <c r="J2409" s="15"/>
      <c r="K2409" s="15"/>
      <c r="L2409" s="15"/>
      <c r="M2409" s="15"/>
      <c r="P2409" s="48">
        <v>-3.944576527872131</v>
      </c>
      <c r="Q2409" s="68">
        <f t="shared" si="38"/>
        <v>1.8991743797726796E-2</v>
      </c>
    </row>
    <row r="2410" spans="1:17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0.33193679999999998</v>
      </c>
      <c r="F2410" s="5">
        <v>0.22135089999999999</v>
      </c>
      <c r="G2410" s="5">
        <v>4.6996999999999997E-2</v>
      </c>
      <c r="H2410" s="5">
        <v>0.52615679999999998</v>
      </c>
      <c r="I2410" s="9">
        <v>0.25306099999999998</v>
      </c>
      <c r="J2410" s="15"/>
      <c r="K2410" s="15"/>
      <c r="L2410" s="15"/>
      <c r="M2410" s="15"/>
      <c r="P2410" s="48">
        <v>-3.7853590796969017</v>
      </c>
      <c r="Q2410" s="68">
        <f t="shared" si="38"/>
        <v>2.2196826234867163E-2</v>
      </c>
    </row>
    <row r="2411" spans="1:17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0.3424449</v>
      </c>
      <c r="F2411" s="5">
        <v>0.24396219999999999</v>
      </c>
      <c r="G2411" s="5">
        <v>3.99715E-2</v>
      </c>
      <c r="H2411" s="5">
        <v>0.76640750000000002</v>
      </c>
      <c r="I2411" s="9">
        <v>0.25231819999999999</v>
      </c>
      <c r="J2411" s="15"/>
      <c r="K2411" s="15"/>
      <c r="L2411" s="15"/>
      <c r="M2411" s="15"/>
      <c r="P2411" s="48">
        <v>-4.1410062844101105</v>
      </c>
      <c r="Q2411" s="68">
        <f t="shared" si="38"/>
        <v>1.5657771040197773E-2</v>
      </c>
    </row>
    <row r="2412" spans="1:17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0.36522779999999999</v>
      </c>
      <c r="F2412" s="5">
        <v>0.27114670000000002</v>
      </c>
      <c r="G2412" s="5">
        <v>6.0047400000000001E-2</v>
      </c>
      <c r="H2412" s="5">
        <v>1.192553</v>
      </c>
      <c r="I2412" s="9">
        <v>0.22124170000000001</v>
      </c>
      <c r="J2412" s="15"/>
      <c r="K2412" s="15"/>
      <c r="L2412" s="15"/>
      <c r="M2412" s="15"/>
      <c r="P2412" s="48">
        <v>-5.0300407481141916</v>
      </c>
      <c r="Q2412" s="68">
        <f t="shared" si="38"/>
        <v>6.4960692960027355E-3</v>
      </c>
    </row>
    <row r="2413" spans="1:17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0.3173067</v>
      </c>
      <c r="F2413" s="5">
        <v>0.28263070000000001</v>
      </c>
      <c r="G2413" s="5">
        <v>4.3548900000000001E-2</v>
      </c>
      <c r="H2413" s="5">
        <v>1.442232</v>
      </c>
      <c r="I2413" s="9">
        <v>0.24856690000000001</v>
      </c>
      <c r="J2413" s="15"/>
      <c r="K2413" s="15"/>
      <c r="L2413" s="15"/>
      <c r="M2413" s="15"/>
      <c r="P2413" s="48">
        <v>-5.3155768666179171</v>
      </c>
      <c r="Q2413" s="68">
        <f t="shared" si="38"/>
        <v>4.8904093217390504E-3</v>
      </c>
    </row>
    <row r="2414" spans="1:17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0.3097992</v>
      </c>
      <c r="F2414" s="5">
        <v>0.52483849999999999</v>
      </c>
      <c r="G2414" s="5">
        <v>6.2930600000000003E-2</v>
      </c>
      <c r="H2414" s="5">
        <v>1.3841829999999999</v>
      </c>
      <c r="I2414" s="9">
        <v>0.36066749999999997</v>
      </c>
      <c r="J2414" s="15"/>
      <c r="K2414" s="15"/>
      <c r="L2414" s="15"/>
      <c r="M2414" s="15"/>
      <c r="P2414" s="48">
        <v>-5.6639211193535539</v>
      </c>
      <c r="Q2414" s="68">
        <f t="shared" si="38"/>
        <v>3.4568966826453462E-3</v>
      </c>
    </row>
    <row r="2415" spans="1:17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0.1844751</v>
      </c>
      <c r="F2415" s="5">
        <v>0.57540599999999997</v>
      </c>
      <c r="G2415" s="5">
        <v>5.1169800000000001E-2</v>
      </c>
      <c r="H2415" s="5">
        <v>1.962925</v>
      </c>
      <c r="I2415" s="9">
        <v>0.30570269999999999</v>
      </c>
      <c r="J2415" s="15"/>
      <c r="K2415" s="15"/>
      <c r="L2415" s="15"/>
      <c r="M2415" s="15"/>
      <c r="P2415" s="48">
        <v>-6.6516470223813835</v>
      </c>
      <c r="Q2415" s="68">
        <f t="shared" si="38"/>
        <v>1.2902257432092978E-3</v>
      </c>
    </row>
    <row r="2416" spans="1:17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0.2410313</v>
      </c>
      <c r="F2416" s="5">
        <v>0.62339869999999997</v>
      </c>
      <c r="G2416" s="5">
        <v>6.6888199999999995E-2</v>
      </c>
      <c r="H2416" s="5">
        <v>3.8910550000000002</v>
      </c>
      <c r="I2416" s="9">
        <v>0.33899190000000001</v>
      </c>
      <c r="J2416" s="15"/>
      <c r="K2416" s="15"/>
      <c r="L2416" s="15"/>
      <c r="M2416" s="15"/>
      <c r="P2416" s="48">
        <v>-9.8757460423917252</v>
      </c>
      <c r="Q2416" s="68">
        <f t="shared" si="38"/>
        <v>5.1403851954353109E-5</v>
      </c>
    </row>
    <row r="2417" spans="1:17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6.3658900000000004E-2</v>
      </c>
      <c r="F2417" s="5">
        <v>0.2497249</v>
      </c>
      <c r="G2417" s="5">
        <v>4.6088299999999999E-2</v>
      </c>
      <c r="H2417" s="5">
        <v>0.65593380000000001</v>
      </c>
      <c r="I2417" s="9">
        <v>0.2614262</v>
      </c>
      <c r="J2417" s="15"/>
      <c r="K2417" s="15"/>
      <c r="L2417" s="15"/>
      <c r="M2417" s="15"/>
      <c r="P2417" s="48">
        <v>-4.1321474074356024</v>
      </c>
      <c r="Q2417" s="68">
        <f t="shared" si="38"/>
        <v>1.5794896886872523E-2</v>
      </c>
    </row>
    <row r="2418" spans="1:17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6.2890399999999999E-2</v>
      </c>
      <c r="F2418" s="5">
        <v>0.35269929999999999</v>
      </c>
      <c r="G2418" s="5">
        <v>6.8974599999999997E-2</v>
      </c>
      <c r="H2418" s="5">
        <v>0.75909380000000004</v>
      </c>
      <c r="I2418" s="9">
        <v>0.29221520000000001</v>
      </c>
      <c r="J2418" s="15"/>
      <c r="K2418" s="15"/>
      <c r="L2418" s="15"/>
      <c r="M2418" s="15"/>
      <c r="P2418" s="48">
        <v>-4.6105759259305952</v>
      </c>
      <c r="Q2418" s="68">
        <f t="shared" si="38"/>
        <v>9.8481379962179674E-3</v>
      </c>
    </row>
    <row r="2419" spans="1:17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0.14246339999999999</v>
      </c>
      <c r="F2419" s="5">
        <v>0.35381669999999998</v>
      </c>
      <c r="G2419" s="5">
        <v>6.59106E-2</v>
      </c>
      <c r="H2419" s="5">
        <v>2.9072200000000001</v>
      </c>
      <c r="I2419" s="9">
        <v>0.34019100000000002</v>
      </c>
      <c r="J2419" s="15"/>
      <c r="K2419" s="15"/>
      <c r="L2419" s="15"/>
      <c r="M2419" s="15"/>
      <c r="P2419" s="48">
        <v>-7.9482200957432427</v>
      </c>
      <c r="Q2419" s="68">
        <f t="shared" si="38"/>
        <v>3.5316565842836902E-4</v>
      </c>
    </row>
    <row r="2420" spans="1:17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0.17593130000000001</v>
      </c>
      <c r="F2420" s="5">
        <v>0.39148850000000002</v>
      </c>
      <c r="G2420" s="5">
        <v>5.41523E-2</v>
      </c>
      <c r="H2420" s="5">
        <v>2.9993810000000001</v>
      </c>
      <c r="I2420" s="9">
        <v>0.3486264</v>
      </c>
      <c r="J2420" s="15"/>
      <c r="K2420" s="15"/>
      <c r="L2420" s="15"/>
      <c r="M2420" s="15"/>
      <c r="P2420" s="48">
        <v>-8.0367108600338764</v>
      </c>
      <c r="Q2420" s="68">
        <f t="shared" si="38"/>
        <v>3.2326627984135203E-4</v>
      </c>
    </row>
    <row r="2421" spans="1:17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0.18214530000000001</v>
      </c>
      <c r="F2421" s="5">
        <v>0.37337399999999998</v>
      </c>
      <c r="G2421" s="5">
        <v>5.2726599999999998E-2</v>
      </c>
      <c r="H2421" s="5">
        <v>2.4609779999999999</v>
      </c>
      <c r="I2421" s="9">
        <v>0.32549260000000002</v>
      </c>
      <c r="J2421" s="15"/>
      <c r="K2421" s="15"/>
      <c r="L2421" s="15"/>
      <c r="M2421" s="15"/>
      <c r="P2421" s="48">
        <v>-7.1527349346693949</v>
      </c>
      <c r="Q2421" s="68">
        <f t="shared" si="38"/>
        <v>7.8210828982781724E-4</v>
      </c>
    </row>
    <row r="2422" spans="1:17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0.1044746</v>
      </c>
      <c r="F2422" s="5">
        <v>0.32124730000000001</v>
      </c>
      <c r="G2422" s="5">
        <v>4.0792099999999998E-2</v>
      </c>
      <c r="H2422" s="5">
        <v>2.2516560000000001</v>
      </c>
      <c r="I2422" s="9">
        <v>0.31540309999999999</v>
      </c>
      <c r="J2422" s="15"/>
      <c r="K2422" s="15"/>
      <c r="L2422" s="15"/>
      <c r="M2422" s="15"/>
      <c r="P2422" s="48">
        <v>-6.6863422518787559</v>
      </c>
      <c r="Q2422" s="68">
        <f t="shared" si="38"/>
        <v>1.2462835544839435E-3</v>
      </c>
    </row>
    <row r="2423" spans="1:17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0.1414832</v>
      </c>
      <c r="F2423" s="5">
        <v>0.34277449999999998</v>
      </c>
      <c r="G2423" s="5">
        <v>3.2851400000000003E-2</v>
      </c>
      <c r="H2423" s="5">
        <v>4.303382</v>
      </c>
      <c r="I2423" s="9">
        <v>0.26487050000000001</v>
      </c>
      <c r="J2423" s="15"/>
      <c r="K2423" s="15"/>
      <c r="L2423" s="15"/>
      <c r="M2423" s="15"/>
      <c r="P2423" s="48">
        <v>-9.9397176641412095</v>
      </c>
      <c r="Q2423" s="68">
        <f t="shared" si="38"/>
        <v>4.821859205998494E-5</v>
      </c>
    </row>
    <row r="2424" spans="1:17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0.1194326</v>
      </c>
      <c r="F2424" s="5">
        <v>0.29157050000000001</v>
      </c>
      <c r="G2424" s="5">
        <v>3.29821E-2</v>
      </c>
      <c r="H2424" s="5">
        <v>1.890204</v>
      </c>
      <c r="I2424" s="9">
        <v>0.27719510000000003</v>
      </c>
      <c r="J2424" s="15"/>
      <c r="K2424" s="15"/>
      <c r="L2424" s="15"/>
      <c r="M2424" s="15"/>
      <c r="P2424" s="48">
        <v>-6.0221920276387895</v>
      </c>
      <c r="Q2424" s="68">
        <f t="shared" si="38"/>
        <v>2.4184862690815939E-3</v>
      </c>
    </row>
    <row r="2425" spans="1:17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0.24878710000000001</v>
      </c>
      <c r="F2425" s="5">
        <v>0.18669559999999999</v>
      </c>
      <c r="G2425" s="5">
        <v>2.8076199999999999E-2</v>
      </c>
      <c r="H2425" s="5">
        <v>1.7283390000000001</v>
      </c>
      <c r="I2425" s="9">
        <v>0.2547354</v>
      </c>
      <c r="J2425" s="15"/>
      <c r="K2425" s="15"/>
      <c r="L2425" s="15"/>
      <c r="M2425" s="15"/>
      <c r="P2425" s="48">
        <v>-5.532827183097055</v>
      </c>
      <c r="Q2425" s="68">
        <f t="shared" si="38"/>
        <v>3.9392135751537705E-3</v>
      </c>
    </row>
    <row r="2426" spans="1:17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0.2624146</v>
      </c>
      <c r="F2426" s="5">
        <v>0.1059664</v>
      </c>
      <c r="G2426" s="5">
        <v>3.9822799999999998E-2</v>
      </c>
      <c r="H2426" s="5">
        <v>1.0336270000000001</v>
      </c>
      <c r="I2426" s="9">
        <v>0.29062139999999997</v>
      </c>
      <c r="J2426" s="15"/>
      <c r="K2426" s="15"/>
      <c r="L2426" s="15"/>
      <c r="M2426" s="15"/>
      <c r="P2426" s="48">
        <v>-4.3744333112563725</v>
      </c>
      <c r="Q2426" s="68">
        <f t="shared" si="38"/>
        <v>1.2438610072985471E-2</v>
      </c>
    </row>
    <row r="2427" spans="1:17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0.2914467</v>
      </c>
      <c r="F2427" s="5">
        <v>0.14056250000000001</v>
      </c>
      <c r="G2427" s="5">
        <v>4.23592E-2</v>
      </c>
      <c r="H2427" s="5">
        <v>1.7498320000000001</v>
      </c>
      <c r="I2427" s="9">
        <v>0.2766477</v>
      </c>
      <c r="J2427" s="15"/>
      <c r="K2427" s="15"/>
      <c r="L2427" s="15"/>
      <c r="M2427" s="15"/>
      <c r="P2427" s="48">
        <v>-5.582992632913542</v>
      </c>
      <c r="Q2427" s="68">
        <f t="shared" si="38"/>
        <v>3.7471981830915955E-3</v>
      </c>
    </row>
    <row r="2428" spans="1:17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7.8319899999999998E-2</v>
      </c>
      <c r="F2428" s="5">
        <v>0.27727829999999998</v>
      </c>
      <c r="G2428" s="5">
        <v>6.4557299999999998E-2</v>
      </c>
      <c r="H2428" s="5">
        <v>1.892301</v>
      </c>
      <c r="I2428" s="9">
        <v>0.29902610000000002</v>
      </c>
      <c r="J2428" s="15"/>
      <c r="K2428" s="15"/>
      <c r="L2428" s="15"/>
      <c r="M2428" s="15"/>
      <c r="P2428" s="48">
        <v>-6.260832080438</v>
      </c>
      <c r="Q2428" s="68">
        <f t="shared" si="38"/>
        <v>1.9060163120743563E-3</v>
      </c>
    </row>
    <row r="2429" spans="1:17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4.4345500000000003E-2</v>
      </c>
      <c r="F2429" s="5">
        <v>0.28296070000000001</v>
      </c>
      <c r="G2429" s="5">
        <v>6.8904000000000007E-2</v>
      </c>
      <c r="H2429" s="5">
        <v>1.4798960000000001</v>
      </c>
      <c r="I2429" s="9">
        <v>0.43481170000000002</v>
      </c>
      <c r="J2429" s="15"/>
      <c r="K2429" s="15"/>
      <c r="L2429" s="15"/>
      <c r="M2429" s="15"/>
      <c r="P2429" s="48">
        <v>-5.576588334833958</v>
      </c>
      <c r="Q2429" s="68">
        <f t="shared" si="38"/>
        <v>3.7711825753452381E-3</v>
      </c>
    </row>
    <row r="2430" spans="1:17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6.5760299999999994E-2</v>
      </c>
      <c r="F2430" s="5">
        <v>0.31522830000000002</v>
      </c>
      <c r="G2430" s="5">
        <v>5.2878000000000001E-2</v>
      </c>
      <c r="H2430" s="5">
        <v>1.7357750000000001</v>
      </c>
      <c r="I2430" s="9">
        <v>0.31736209999999998</v>
      </c>
      <c r="J2430" s="15"/>
      <c r="K2430" s="15"/>
      <c r="L2430" s="15"/>
      <c r="M2430" s="15"/>
      <c r="P2430" s="48">
        <v>-5.9669918460101536</v>
      </c>
      <c r="Q2430" s="68">
        <f t="shared" si="38"/>
        <v>2.555389792278821E-3</v>
      </c>
    </row>
    <row r="2431" spans="1:17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8.7081099999999995E-2</v>
      </c>
      <c r="F2431" s="5">
        <v>0.3263336</v>
      </c>
      <c r="G2431" s="5">
        <v>5.4392299999999998E-2</v>
      </c>
      <c r="H2431" s="5">
        <v>2.1928070000000002</v>
      </c>
      <c r="I2431" s="9">
        <v>0.31994610000000001</v>
      </c>
      <c r="J2431" s="15"/>
      <c r="K2431" s="15"/>
      <c r="L2431" s="15"/>
      <c r="M2431" s="15"/>
      <c r="P2431" s="48">
        <v>-6.7131377190285582</v>
      </c>
      <c r="Q2431" s="68">
        <f t="shared" si="38"/>
        <v>1.2133722310088708E-3</v>
      </c>
    </row>
    <row r="2432" spans="1:17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0.10212499999999999</v>
      </c>
      <c r="F2432" s="5">
        <v>0.42508839999999998</v>
      </c>
      <c r="G2432" s="5">
        <v>7.5827699999999998E-2</v>
      </c>
      <c r="H2432" s="5">
        <v>2.6744189999999999</v>
      </c>
      <c r="I2432" s="9">
        <v>0.44159120000000002</v>
      </c>
      <c r="J2432" s="15"/>
      <c r="K2432" s="15"/>
      <c r="L2432" s="15"/>
      <c r="M2432" s="15"/>
      <c r="P2432" s="48">
        <v>-7.7140645863765069</v>
      </c>
      <c r="Q2432" s="68">
        <f t="shared" si="38"/>
        <v>4.463036581893639E-4</v>
      </c>
    </row>
    <row r="2433" spans="1:17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0.2870859</v>
      </c>
      <c r="F2433" s="5">
        <v>2.5883900000000001E-2</v>
      </c>
      <c r="G2433" s="5">
        <v>5.8351399999999998E-2</v>
      </c>
      <c r="H2433" s="5">
        <v>0.89905630000000003</v>
      </c>
      <c r="I2433" s="9">
        <v>0.41666570000000003</v>
      </c>
      <c r="J2433" s="15"/>
      <c r="K2433" s="15"/>
      <c r="L2433" s="15"/>
      <c r="M2433" s="15"/>
      <c r="P2433" s="48">
        <v>-4.1034159023277867</v>
      </c>
      <c r="Q2433" s="68">
        <f t="shared" si="38"/>
        <v>1.6247809889933972E-2</v>
      </c>
    </row>
    <row r="2434" spans="1:17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0.28825970000000001</v>
      </c>
      <c r="F2434" s="5">
        <v>7.0641999999999996E-3</v>
      </c>
      <c r="G2434" s="5">
        <v>4.23264E-2</v>
      </c>
      <c r="H2434" s="5">
        <v>0.75677369999999999</v>
      </c>
      <c r="I2434" s="9">
        <v>0.41747990000000001</v>
      </c>
      <c r="J2434" s="15"/>
      <c r="K2434" s="15"/>
      <c r="L2434" s="15"/>
      <c r="M2434" s="15"/>
      <c r="P2434" s="48">
        <v>-3.7201355097972111</v>
      </c>
      <c r="Q2434" s="68">
        <f t="shared" si="38"/>
        <v>2.3657447978862559E-2</v>
      </c>
    </row>
    <row r="2435" spans="1:17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0.2134305</v>
      </c>
      <c r="F2435" s="5">
        <v>6.1679100000000001E-2</v>
      </c>
      <c r="G2435" s="5">
        <v>5.7336199999999997E-2</v>
      </c>
      <c r="H2435" s="5">
        <v>1.2332920000000001</v>
      </c>
      <c r="I2435" s="9">
        <v>0.44877929999999999</v>
      </c>
      <c r="J2435" s="15"/>
      <c r="K2435" s="15"/>
      <c r="L2435" s="15"/>
      <c r="M2435" s="15"/>
      <c r="P2435" s="48">
        <v>-4.6905983160515463</v>
      </c>
      <c r="Q2435" s="68">
        <f t="shared" ref="Q2435:Q2498" si="39">logistic(P2435)</f>
        <v>9.097663866500013E-3</v>
      </c>
    </row>
    <row r="2436" spans="1:17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0.20782200000000001</v>
      </c>
      <c r="F2436" s="5">
        <v>0.1504933</v>
      </c>
      <c r="G2436" s="5">
        <v>5.6423899999999999E-2</v>
      </c>
      <c r="H2436" s="5">
        <v>1.134598</v>
      </c>
      <c r="I2436" s="9">
        <v>0.38995180000000002</v>
      </c>
      <c r="J2436" s="15"/>
      <c r="K2436" s="15"/>
      <c r="L2436" s="15"/>
      <c r="M2436" s="15"/>
      <c r="P2436" s="48">
        <v>-4.6939416322443108</v>
      </c>
      <c r="Q2436" s="68">
        <f t="shared" si="39"/>
        <v>9.0675736308399747E-3</v>
      </c>
    </row>
    <row r="2437" spans="1:17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0.11664919999999999</v>
      </c>
      <c r="F2437" s="5">
        <v>0.15064179999999999</v>
      </c>
      <c r="G2437" s="5">
        <v>5.7108699999999998E-2</v>
      </c>
      <c r="H2437" s="5">
        <v>1.4358919999999999</v>
      </c>
      <c r="I2437" s="9">
        <v>0.37750699999999998</v>
      </c>
      <c r="J2437" s="15"/>
      <c r="K2437" s="15"/>
      <c r="L2437" s="15"/>
      <c r="M2437" s="15"/>
      <c r="P2437" s="48">
        <v>-5.2252687278172578</v>
      </c>
      <c r="Q2437" s="68">
        <f t="shared" si="39"/>
        <v>5.3501363767026119E-3</v>
      </c>
    </row>
    <row r="2438" spans="1:17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0.1263271</v>
      </c>
      <c r="F2438" s="5">
        <v>0.19279099999999999</v>
      </c>
      <c r="G2438" s="5">
        <v>4.8882299999999997E-2</v>
      </c>
      <c r="H2438" s="5">
        <v>1.303909</v>
      </c>
      <c r="I2438" s="9">
        <v>0.36293350000000002</v>
      </c>
      <c r="J2438" s="15"/>
      <c r="K2438" s="15"/>
      <c r="L2438" s="15"/>
      <c r="M2438" s="15"/>
      <c r="P2438" s="48">
        <v>-5.0154453081220307</v>
      </c>
      <c r="Q2438" s="68">
        <f t="shared" si="39"/>
        <v>6.5909480926912289E-3</v>
      </c>
    </row>
    <row r="2439" spans="1:17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0.19738439999999999</v>
      </c>
      <c r="F2439" s="5">
        <v>4.9005300000000002E-2</v>
      </c>
      <c r="G2439" s="5">
        <v>5.7634100000000001E-2</v>
      </c>
      <c r="H2439" s="5">
        <v>0.72246069999999996</v>
      </c>
      <c r="I2439" s="9">
        <v>0.36236170000000001</v>
      </c>
      <c r="J2439" s="15"/>
      <c r="K2439" s="15"/>
      <c r="L2439" s="15"/>
      <c r="M2439" s="15"/>
      <c r="P2439" s="48">
        <v>-3.9207013926813938</v>
      </c>
      <c r="Q2439" s="68">
        <f t="shared" si="39"/>
        <v>1.944170890043859E-2</v>
      </c>
    </row>
    <row r="2440" spans="1:17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0.1931332</v>
      </c>
      <c r="F2440" s="5">
        <v>0.154672</v>
      </c>
      <c r="G2440" s="5">
        <v>5.5725900000000002E-2</v>
      </c>
      <c r="H2440" s="5">
        <v>1.050036</v>
      </c>
      <c r="I2440" s="9">
        <v>0.32725650000000001</v>
      </c>
      <c r="J2440" s="15"/>
      <c r="K2440" s="15"/>
      <c r="L2440" s="15"/>
      <c r="M2440" s="15"/>
      <c r="P2440" s="48">
        <v>-4.6046176520625899</v>
      </c>
      <c r="Q2440" s="68">
        <f t="shared" si="39"/>
        <v>9.9064080342723716E-3</v>
      </c>
    </row>
    <row r="2441" spans="1:17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0.19178719999999999</v>
      </c>
      <c r="F2441" s="5">
        <v>0.22114700000000001</v>
      </c>
      <c r="G2441" s="5">
        <v>5.2720400000000001E-2</v>
      </c>
      <c r="H2441" s="5">
        <v>1.8921539999999999</v>
      </c>
      <c r="I2441" s="9">
        <v>0.34167969999999998</v>
      </c>
      <c r="J2441" s="15"/>
      <c r="K2441" s="15"/>
      <c r="L2441" s="15"/>
      <c r="M2441" s="15"/>
      <c r="P2441" s="48">
        <v>-6.0108438556901653</v>
      </c>
      <c r="Q2441" s="68">
        <f t="shared" si="39"/>
        <v>2.4460204710527495E-3</v>
      </c>
    </row>
    <row r="2442" spans="1:17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0.23292280000000001</v>
      </c>
      <c r="F2442" s="5">
        <v>-0.4407566</v>
      </c>
      <c r="G2442" s="5">
        <v>6.8524799999999997E-2</v>
      </c>
      <c r="H2442" s="5">
        <v>0.46617690000000001</v>
      </c>
      <c r="I2442" s="9">
        <v>0.2069114</v>
      </c>
      <c r="J2442" s="15"/>
      <c r="K2442" s="15"/>
      <c r="L2442" s="15"/>
      <c r="M2442" s="15"/>
      <c r="P2442" s="48">
        <v>-2.9688893708124766</v>
      </c>
      <c r="Q2442" s="68">
        <f t="shared" si="39"/>
        <v>4.8851302370716089E-2</v>
      </c>
    </row>
    <row r="2443" spans="1:17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0.19653470000000001</v>
      </c>
      <c r="F2443" s="5">
        <v>-0.46116000000000001</v>
      </c>
      <c r="G2443" s="5">
        <v>4.2300999999999998E-2</v>
      </c>
      <c r="H2443" s="5">
        <v>0.42693639999999999</v>
      </c>
      <c r="I2443" s="9">
        <v>0.23349809999999999</v>
      </c>
      <c r="J2443" s="15"/>
      <c r="K2443" s="15"/>
      <c r="L2443" s="15"/>
      <c r="M2443" s="15"/>
      <c r="P2443" s="48">
        <v>-2.6655261660795011</v>
      </c>
      <c r="Q2443" s="68">
        <f t="shared" si="39"/>
        <v>6.5038486843952595E-2</v>
      </c>
    </row>
    <row r="2444" spans="1:17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0.1990083</v>
      </c>
      <c r="F2444" s="5">
        <v>-0.53642480000000003</v>
      </c>
      <c r="G2444" s="5">
        <v>5.5804600000000003E-2</v>
      </c>
      <c r="H2444" s="5">
        <v>0.56179259999999998</v>
      </c>
      <c r="I2444" s="9">
        <v>0.22422980000000001</v>
      </c>
      <c r="J2444" s="15"/>
      <c r="K2444" s="15"/>
      <c r="L2444" s="15"/>
      <c r="M2444" s="15"/>
      <c r="P2444" s="48">
        <v>-2.8837298452848259</v>
      </c>
      <c r="Q2444" s="68">
        <f t="shared" si="39"/>
        <v>5.2963740402888954E-2</v>
      </c>
    </row>
    <row r="2445" spans="1:17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0.22453409999999999</v>
      </c>
      <c r="F2445" s="5">
        <v>-0.20416770000000001</v>
      </c>
      <c r="G2445" s="5">
        <v>7.76646E-2</v>
      </c>
      <c r="H2445" s="5">
        <v>0.77164600000000005</v>
      </c>
      <c r="I2445" s="9">
        <v>0.2028768</v>
      </c>
      <c r="J2445" s="15"/>
      <c r="K2445" s="15"/>
      <c r="L2445" s="15"/>
      <c r="M2445" s="15"/>
      <c r="P2445" s="48">
        <v>-3.8787741606394395</v>
      </c>
      <c r="Q2445" s="68">
        <f t="shared" si="39"/>
        <v>2.0257311969987715E-2</v>
      </c>
    </row>
    <row r="2446" spans="1:17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0.25600509999999999</v>
      </c>
      <c r="F2446" s="5">
        <v>-0.1054583</v>
      </c>
      <c r="G2446" s="5">
        <v>5.1489500000000001E-2</v>
      </c>
      <c r="H2446" s="5">
        <v>1.026872</v>
      </c>
      <c r="I2446" s="9">
        <v>0.25963399999999998</v>
      </c>
      <c r="J2446" s="15"/>
      <c r="K2446" s="15"/>
      <c r="L2446" s="15"/>
      <c r="M2446" s="15"/>
      <c r="P2446" s="48">
        <v>-4.1714345459132574</v>
      </c>
      <c r="Q2446" s="68">
        <f t="shared" si="39"/>
        <v>1.5195638677748704E-2</v>
      </c>
    </row>
    <row r="2447" spans="1:17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0.26285510000000001</v>
      </c>
      <c r="F2447" s="5">
        <v>-1.26289E-2</v>
      </c>
      <c r="G2447" s="5">
        <v>5.5804100000000002E-2</v>
      </c>
      <c r="H2447" s="5">
        <v>1.6029169999999999</v>
      </c>
      <c r="I2447" s="9">
        <v>0.20873449999999999</v>
      </c>
      <c r="J2447" s="15"/>
      <c r="K2447" s="15"/>
      <c r="L2447" s="15"/>
      <c r="M2447" s="15"/>
      <c r="P2447" s="48">
        <v>-5.2876085121356979</v>
      </c>
      <c r="Q2447" s="68">
        <f t="shared" si="39"/>
        <v>5.028419211215553E-3</v>
      </c>
    </row>
    <row r="2448" spans="1:17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0.26775850000000001</v>
      </c>
      <c r="F2448" s="5">
        <v>3.53324E-2</v>
      </c>
      <c r="G2448" s="5">
        <v>6.2009500000000002E-2</v>
      </c>
      <c r="H2448" s="5">
        <v>1.0122059999999999</v>
      </c>
      <c r="I2448" s="9">
        <v>0.19015070000000001</v>
      </c>
      <c r="J2448" s="15"/>
      <c r="K2448" s="15"/>
      <c r="L2448" s="15"/>
      <c r="M2448" s="15"/>
      <c r="P2448" s="48">
        <v>-4.4751156682288453</v>
      </c>
      <c r="Q2448" s="68">
        <f t="shared" si="39"/>
        <v>1.1260658151187295E-2</v>
      </c>
    </row>
    <row r="2449" spans="1:17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-3.4337399999999997E-2</v>
      </c>
      <c r="F2449" s="5">
        <v>3.69465E-2</v>
      </c>
      <c r="G2449" s="5">
        <v>2.9261300000000001E-2</v>
      </c>
      <c r="H2449" s="5">
        <v>0.47925509999999999</v>
      </c>
      <c r="I2449" s="9">
        <v>0.1210552</v>
      </c>
      <c r="J2449" s="15"/>
      <c r="K2449" s="15"/>
      <c r="L2449" s="15"/>
      <c r="M2449" s="15"/>
      <c r="P2449" s="48">
        <v>-3.534209509513238</v>
      </c>
      <c r="Q2449" s="68">
        <f t="shared" si="39"/>
        <v>2.8354383427175389E-2</v>
      </c>
    </row>
    <row r="2450" spans="1:17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-6.94911E-2</v>
      </c>
      <c r="F2450" s="5">
        <v>-1.55405E-2</v>
      </c>
      <c r="G2450" s="5">
        <v>-2.3590699999999999E-2</v>
      </c>
      <c r="H2450" s="5">
        <v>0.31432450000000001</v>
      </c>
      <c r="I2450" s="9">
        <v>0.12821360000000001</v>
      </c>
      <c r="J2450" s="15"/>
      <c r="K2450" s="15"/>
      <c r="L2450" s="15"/>
      <c r="M2450" s="15"/>
      <c r="P2450" s="48">
        <v>-2.7824256296393828</v>
      </c>
      <c r="Q2450" s="68">
        <f t="shared" si="39"/>
        <v>5.8281283161243022E-2</v>
      </c>
    </row>
    <row r="2451" spans="1:17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-4.1207800000000003E-2</v>
      </c>
      <c r="F2451" s="5">
        <v>-0.18419759999999999</v>
      </c>
      <c r="G2451" s="5">
        <v>3.01255E-2</v>
      </c>
      <c r="H2451" s="5">
        <v>0.58802679999999996</v>
      </c>
      <c r="I2451" s="9">
        <v>0.28605750000000002</v>
      </c>
      <c r="J2451" s="15"/>
      <c r="K2451" s="15"/>
      <c r="L2451" s="15"/>
      <c r="M2451" s="15"/>
      <c r="P2451" s="48">
        <v>-3.2935027588548196</v>
      </c>
      <c r="Q2451" s="68">
        <f t="shared" si="39"/>
        <v>3.5794756675676033E-2</v>
      </c>
    </row>
    <row r="2452" spans="1:17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-5.99803E-2</v>
      </c>
      <c r="F2452" s="5">
        <v>-8.3421300000000004E-2</v>
      </c>
      <c r="G2452" s="5">
        <v>3.0775E-2</v>
      </c>
      <c r="H2452" s="5">
        <v>0.51639360000000001</v>
      </c>
      <c r="I2452" s="9">
        <v>0.307172</v>
      </c>
      <c r="J2452" s="15"/>
      <c r="K2452" s="15"/>
      <c r="L2452" s="15"/>
      <c r="M2452" s="15"/>
      <c r="P2452" s="48">
        <v>-3.3257692298610677</v>
      </c>
      <c r="Q2452" s="68">
        <f t="shared" si="39"/>
        <v>3.4697655933424325E-2</v>
      </c>
    </row>
    <row r="2453" spans="1:17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-4.6001399999999998E-2</v>
      </c>
      <c r="F2453" s="5">
        <v>-0.1104031</v>
      </c>
      <c r="G2453" s="5">
        <v>5.4908699999999998E-2</v>
      </c>
      <c r="H2453" s="5">
        <v>0.57739079999999998</v>
      </c>
      <c r="I2453" s="9">
        <v>0.2876611</v>
      </c>
      <c r="J2453" s="15"/>
      <c r="K2453" s="15"/>
      <c r="L2453" s="15"/>
      <c r="M2453" s="15"/>
      <c r="P2453" s="48">
        <v>-3.5830869925675231</v>
      </c>
      <c r="Q2453" s="68">
        <f t="shared" si="39"/>
        <v>2.7038388041820533E-2</v>
      </c>
    </row>
    <row r="2454" spans="1:17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-0.1222748</v>
      </c>
      <c r="F2454" s="5">
        <v>-3.8411300000000002E-2</v>
      </c>
      <c r="G2454" s="5">
        <v>1.9500400000000001E-2</v>
      </c>
      <c r="H2454" s="5">
        <v>0.23538049999999999</v>
      </c>
      <c r="I2454" s="9">
        <v>0.24658089999999999</v>
      </c>
      <c r="J2454" s="15"/>
      <c r="K2454" s="15"/>
      <c r="L2454" s="15"/>
      <c r="M2454" s="15"/>
      <c r="P2454" s="48">
        <v>-2.9165729370784703</v>
      </c>
      <c r="Q2454" s="68">
        <f t="shared" si="39"/>
        <v>5.1340357978477927E-2</v>
      </c>
    </row>
    <row r="2455" spans="1:17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-0.1061909</v>
      </c>
      <c r="F2455" s="5">
        <v>-8.3788000000000005E-3</v>
      </c>
      <c r="G2455" s="5">
        <v>3.32941E-2</v>
      </c>
      <c r="H2455" s="5">
        <v>0.21257129999999999</v>
      </c>
      <c r="I2455" s="9">
        <v>0.26632699999999998</v>
      </c>
      <c r="J2455" s="15"/>
      <c r="K2455" s="15"/>
      <c r="L2455" s="15"/>
      <c r="M2455" s="15"/>
      <c r="P2455" s="48">
        <v>-3.0153266604702718</v>
      </c>
      <c r="Q2455" s="68">
        <f t="shared" si="39"/>
        <v>4.6738248984077448E-2</v>
      </c>
    </row>
    <row r="2456" spans="1:17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-0.1059597</v>
      </c>
      <c r="F2456" s="5">
        <v>1.52154E-2</v>
      </c>
      <c r="G2456" s="5">
        <v>2.7847899999999998E-2</v>
      </c>
      <c r="H2456" s="5">
        <v>0.2827789</v>
      </c>
      <c r="I2456" s="9">
        <v>0.2888733</v>
      </c>
      <c r="J2456" s="15"/>
      <c r="K2456" s="15"/>
      <c r="L2456" s="15"/>
      <c r="M2456" s="15"/>
      <c r="P2456" s="48">
        <v>-3.1038826601614824</v>
      </c>
      <c r="Q2456" s="68">
        <f t="shared" si="39"/>
        <v>4.2947382823787364E-2</v>
      </c>
    </row>
    <row r="2457" spans="1:17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8.1911999999999992E-3</v>
      </c>
      <c r="F2457" s="5">
        <v>-2.3649E-2</v>
      </c>
      <c r="G2457" s="5">
        <v>5.2160000000000002E-3</v>
      </c>
      <c r="H2457" s="5">
        <v>0.1251882</v>
      </c>
      <c r="I2457" s="9">
        <v>0.1655914</v>
      </c>
      <c r="J2457" s="15"/>
      <c r="K2457" s="15"/>
      <c r="L2457" s="15"/>
      <c r="M2457" s="15"/>
      <c r="P2457" s="48">
        <v>-2.6443009758266518</v>
      </c>
      <c r="Q2457" s="68">
        <f t="shared" si="39"/>
        <v>6.6341135779223362E-2</v>
      </c>
    </row>
    <row r="2458" spans="1:17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-2.6938799999999999E-2</v>
      </c>
      <c r="F2458" s="5">
        <v>-0.16094320000000001</v>
      </c>
      <c r="G2458" s="5">
        <v>2.8590999999999998E-2</v>
      </c>
      <c r="H2458" s="5">
        <v>7.9917000000000002E-2</v>
      </c>
      <c r="I2458" s="9">
        <v>0.21362919999999999</v>
      </c>
      <c r="J2458" s="15"/>
      <c r="K2458" s="15"/>
      <c r="L2458" s="15"/>
      <c r="M2458" s="15"/>
      <c r="P2458" s="48">
        <v>-2.5442937999513089</v>
      </c>
      <c r="Q2458" s="68">
        <f t="shared" si="39"/>
        <v>7.281076949832159E-2</v>
      </c>
    </row>
    <row r="2459" spans="1:17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1.75598E-2</v>
      </c>
      <c r="F2459" s="5">
        <v>-0.13261419999999999</v>
      </c>
      <c r="G2459" s="5">
        <v>3.1966599999999998E-2</v>
      </c>
      <c r="H2459" s="5">
        <v>9.8017300000000002E-2</v>
      </c>
      <c r="I2459" s="9">
        <v>0.20454149999999999</v>
      </c>
      <c r="J2459" s="15"/>
      <c r="K2459" s="15"/>
      <c r="L2459" s="15"/>
      <c r="M2459" s="15"/>
      <c r="P2459" s="48">
        <v>-2.6285227083322651</v>
      </c>
      <c r="Q2459" s="68">
        <f t="shared" si="39"/>
        <v>6.7325154120268862E-2</v>
      </c>
    </row>
    <row r="2460" spans="1:17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-3.9556800000000003E-2</v>
      </c>
      <c r="F2460" s="5">
        <v>-0.23446049999999999</v>
      </c>
      <c r="G2460" s="5">
        <v>2.2753000000000001E-3</v>
      </c>
      <c r="H2460" s="5">
        <v>8.0405299999999999E-2</v>
      </c>
      <c r="I2460" s="9">
        <v>0.22785710000000001</v>
      </c>
      <c r="J2460" s="15"/>
      <c r="K2460" s="15"/>
      <c r="L2460" s="15"/>
      <c r="M2460" s="15"/>
      <c r="P2460" s="48">
        <v>-2.2240869384578641</v>
      </c>
      <c r="Q2460" s="68">
        <f t="shared" si="39"/>
        <v>9.7608230747431218E-2</v>
      </c>
    </row>
    <row r="2461" spans="1:17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0.1199622</v>
      </c>
      <c r="F2461" s="5">
        <v>0.60159949999999995</v>
      </c>
      <c r="G2461" s="5">
        <v>6.0892599999999998E-2</v>
      </c>
      <c r="H2461" s="5">
        <v>1.9468730000000001</v>
      </c>
      <c r="I2461" s="9">
        <v>0.27811190000000002</v>
      </c>
      <c r="J2461" s="15"/>
      <c r="K2461" s="15"/>
      <c r="L2461" s="15"/>
      <c r="M2461" s="15"/>
      <c r="P2461" s="48">
        <v>-6.7857583641169343</v>
      </c>
      <c r="Q2461" s="68">
        <f t="shared" si="39"/>
        <v>1.1284757202015788E-3</v>
      </c>
    </row>
    <row r="2462" spans="1:17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0.1968857</v>
      </c>
      <c r="F2462" s="5">
        <v>0.18610170000000001</v>
      </c>
      <c r="G2462" s="5">
        <v>2.2102799999999999E-2</v>
      </c>
      <c r="H2462" s="5">
        <v>0.26054100000000002</v>
      </c>
      <c r="I2462" s="9">
        <v>1.1903319999999999</v>
      </c>
      <c r="J2462" s="15"/>
      <c r="K2462" s="15"/>
      <c r="L2462" s="15"/>
      <c r="M2462" s="15"/>
      <c r="P2462" s="48">
        <v>-2.5868092119348702</v>
      </c>
      <c r="Q2462" s="68">
        <f t="shared" si="39"/>
        <v>6.9992197006016416E-2</v>
      </c>
    </row>
    <row r="2463" spans="1:17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0.19966390000000001</v>
      </c>
      <c r="F2463" s="5">
        <v>0.18943989999999999</v>
      </c>
      <c r="G2463" s="5">
        <v>5.1431600000000001E-2</v>
      </c>
      <c r="H2463" s="5">
        <v>0.1350384</v>
      </c>
      <c r="I2463" s="9">
        <v>1.1482429999999999</v>
      </c>
      <c r="J2463" s="15"/>
      <c r="K2463" s="15"/>
      <c r="L2463" s="15"/>
      <c r="M2463" s="15"/>
      <c r="P2463" s="48">
        <v>-2.6511980745551296</v>
      </c>
      <c r="Q2463" s="68">
        <f t="shared" si="39"/>
        <v>6.5915205198234419E-2</v>
      </c>
    </row>
    <row r="2464" spans="1:17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0.1437889</v>
      </c>
      <c r="F2464" s="5">
        <v>0.1923531</v>
      </c>
      <c r="G2464" s="5">
        <v>3.31715E-2</v>
      </c>
      <c r="H2464" s="5">
        <v>0.2191553</v>
      </c>
      <c r="I2464" s="9">
        <v>1.127111</v>
      </c>
      <c r="J2464" s="15"/>
      <c r="K2464" s="15"/>
      <c r="L2464" s="15"/>
      <c r="M2464" s="15"/>
      <c r="P2464" s="48">
        <v>-2.6796687221152387</v>
      </c>
      <c r="Q2464" s="68">
        <f t="shared" si="39"/>
        <v>6.4183771478696278E-2</v>
      </c>
    </row>
    <row r="2465" spans="1:17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0.13519510000000001</v>
      </c>
      <c r="F2465" s="5">
        <v>0.1921022</v>
      </c>
      <c r="G2465" s="5">
        <v>5.3583199999999997E-2</v>
      </c>
      <c r="H2465" s="5">
        <v>0.50703600000000004</v>
      </c>
      <c r="I2465" s="9">
        <v>1.0006569999999999</v>
      </c>
      <c r="J2465" s="15"/>
      <c r="K2465" s="15"/>
      <c r="L2465" s="15"/>
      <c r="M2465" s="15"/>
      <c r="P2465" s="48">
        <v>-3.3832700089022412</v>
      </c>
      <c r="Q2465" s="68">
        <f t="shared" si="39"/>
        <v>3.2822429248768312E-2</v>
      </c>
    </row>
    <row r="2466" spans="1:17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0.18969939999999999</v>
      </c>
      <c r="F2466" s="5">
        <v>0.22726270000000001</v>
      </c>
      <c r="G2466" s="5">
        <v>5.2744199999999998E-2</v>
      </c>
      <c r="H2466" s="5">
        <v>0.1614805</v>
      </c>
      <c r="I2466" s="9">
        <v>0.96261839999999999</v>
      </c>
      <c r="J2466" s="15"/>
      <c r="K2466" s="15"/>
      <c r="L2466" s="15"/>
      <c r="M2466" s="15"/>
      <c r="P2466" s="48">
        <v>-2.8779958012810885</v>
      </c>
      <c r="Q2466" s="68">
        <f t="shared" si="39"/>
        <v>5.3252090267237498E-2</v>
      </c>
    </row>
    <row r="2467" spans="1:17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0.17616889999999999</v>
      </c>
      <c r="F2467" s="5">
        <v>0.27060299999999998</v>
      </c>
      <c r="G2467" s="5">
        <v>6.3284400000000005E-2</v>
      </c>
      <c r="H2467" s="5">
        <v>0.46345059999999999</v>
      </c>
      <c r="I2467" s="9">
        <v>1.1696169999999999</v>
      </c>
      <c r="J2467" s="15"/>
      <c r="K2467" s="15"/>
      <c r="L2467" s="15"/>
      <c r="M2467" s="15"/>
      <c r="P2467" s="48">
        <v>-3.3838672934812539</v>
      </c>
      <c r="Q2467" s="68">
        <f t="shared" si="39"/>
        <v>3.280347366958377E-2</v>
      </c>
    </row>
    <row r="2468" spans="1:17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0.1797532</v>
      </c>
      <c r="F2468" s="5">
        <v>0.30370049999999998</v>
      </c>
      <c r="G2468" s="5">
        <v>6.12037E-2</v>
      </c>
      <c r="H2468" s="5">
        <v>0.89498900000000003</v>
      </c>
      <c r="I2468" s="9">
        <v>1.171133</v>
      </c>
      <c r="J2468" s="15"/>
      <c r="K2468" s="15"/>
      <c r="L2468" s="15"/>
      <c r="M2468" s="15"/>
      <c r="P2468" s="48">
        <v>-4.100619144966406</v>
      </c>
      <c r="Q2468" s="68">
        <f t="shared" si="39"/>
        <v>1.6292573285063144E-2</v>
      </c>
    </row>
    <row r="2469" spans="1:17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1.7175699999999999E-2</v>
      </c>
      <c r="F2469" s="5">
        <v>3.01365E-2</v>
      </c>
      <c r="G2469" s="5">
        <v>5.92086E-2</v>
      </c>
      <c r="H2469" s="5">
        <v>3.334908</v>
      </c>
      <c r="I2469" s="9">
        <v>0.27819070000000001</v>
      </c>
      <c r="J2469" s="15"/>
      <c r="K2469" s="15"/>
      <c r="L2469" s="15"/>
      <c r="M2469" s="15"/>
      <c r="P2469" s="48">
        <v>-8.1958736616192205</v>
      </c>
      <c r="Q2469" s="68">
        <f t="shared" si="39"/>
        <v>2.7571318625043242E-4</v>
      </c>
    </row>
    <row r="2470" spans="1:17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9.0985700000000003E-2</v>
      </c>
      <c r="F2470" s="5">
        <v>0.13702439999999999</v>
      </c>
      <c r="G2470" s="5">
        <v>6.9197700000000001E-2</v>
      </c>
      <c r="H2470" s="5">
        <v>4.509398</v>
      </c>
      <c r="I2470" s="9">
        <v>0.27067439999999998</v>
      </c>
      <c r="J2470" s="15"/>
      <c r="K2470" s="15"/>
      <c r="L2470" s="15"/>
      <c r="M2470" s="15"/>
      <c r="P2470" s="48">
        <v>-10.27692279666014</v>
      </c>
      <c r="Q2470" s="68">
        <f t="shared" si="39"/>
        <v>3.4417093451307611E-5</v>
      </c>
    </row>
    <row r="2471" spans="1:17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1.3526699999999999E-2</v>
      </c>
      <c r="F2471" s="5">
        <v>4.4601200000000001E-2</v>
      </c>
      <c r="G2471" s="5">
        <v>4.7596800000000002E-2</v>
      </c>
      <c r="H2471" s="5">
        <v>1.976831</v>
      </c>
      <c r="I2471" s="9">
        <v>0.15922539999999999</v>
      </c>
      <c r="J2471" s="15"/>
      <c r="K2471" s="15"/>
      <c r="L2471" s="15"/>
      <c r="M2471" s="15"/>
      <c r="P2471" s="48">
        <v>-6.0350403753836952</v>
      </c>
      <c r="Q2471" s="68">
        <f t="shared" si="39"/>
        <v>2.3876852054491144E-3</v>
      </c>
    </row>
    <row r="2472" spans="1:17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0.1489038</v>
      </c>
      <c r="F2472" s="5">
        <v>0.1311232</v>
      </c>
      <c r="G2472" s="5">
        <v>7.9457799999999995E-2</v>
      </c>
      <c r="H2472" s="5">
        <v>3.8469609999999999</v>
      </c>
      <c r="I2472" s="9">
        <v>0.22877210000000001</v>
      </c>
      <c r="J2472" s="15"/>
      <c r="K2472" s="15"/>
      <c r="L2472" s="15"/>
      <c r="M2472" s="15"/>
      <c r="P2472" s="48">
        <v>-9.2967264388566306</v>
      </c>
      <c r="Q2472" s="68">
        <f t="shared" si="39"/>
        <v>9.171559216375599E-5</v>
      </c>
    </row>
    <row r="2473" spans="1:17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-8.2908499999999996E-2</v>
      </c>
      <c r="F2473" s="5">
        <v>9.5057100000000005E-2</v>
      </c>
      <c r="G2473" s="5">
        <v>5.5205900000000002E-2</v>
      </c>
      <c r="H2473" s="5">
        <v>2.7818710000000002</v>
      </c>
      <c r="I2473" s="9">
        <v>0.1672544</v>
      </c>
      <c r="J2473" s="15"/>
      <c r="K2473" s="15"/>
      <c r="L2473" s="15"/>
      <c r="M2473" s="15"/>
      <c r="P2473" s="48">
        <v>-7.4871612288908711</v>
      </c>
      <c r="Q2473" s="68">
        <f t="shared" si="39"/>
        <v>5.5991738993335183E-4</v>
      </c>
    </row>
    <row r="2474" spans="1:17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4.48017E-2</v>
      </c>
      <c r="F2474" s="5">
        <v>0.14654020000000001</v>
      </c>
      <c r="G2474" s="5">
        <v>5.8567800000000003E-2</v>
      </c>
      <c r="H2474" s="5">
        <v>1.475007</v>
      </c>
      <c r="I2474" s="9">
        <v>0.19274649999999999</v>
      </c>
      <c r="J2474" s="15"/>
      <c r="K2474" s="15"/>
      <c r="L2474" s="15"/>
      <c r="M2474" s="15"/>
      <c r="P2474" s="48">
        <v>-5.4375832709222527</v>
      </c>
      <c r="Q2474" s="68">
        <f t="shared" si="39"/>
        <v>4.3311429095399603E-3</v>
      </c>
    </row>
    <row r="2475" spans="1:17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8.1034800000000004E-2</v>
      </c>
      <c r="F2475" s="5">
        <v>0.13428319999999999</v>
      </c>
      <c r="G2475" s="5">
        <v>3.62945E-2</v>
      </c>
      <c r="H2475" s="5">
        <v>1.61009</v>
      </c>
      <c r="I2475" s="9">
        <v>0.1681841</v>
      </c>
      <c r="J2475" s="15"/>
      <c r="K2475" s="15"/>
      <c r="L2475" s="15"/>
      <c r="M2475" s="15"/>
      <c r="P2475" s="48">
        <v>-5.4570701126920138</v>
      </c>
      <c r="Q2475" s="68">
        <f t="shared" si="39"/>
        <v>4.2479146994396783E-3</v>
      </c>
    </row>
    <row r="2476" spans="1:17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0.2035643</v>
      </c>
      <c r="F2476" s="5">
        <v>-0.73698680000000005</v>
      </c>
      <c r="G2476" s="5">
        <v>4.2724900000000003E-2</v>
      </c>
      <c r="H2476" s="5">
        <v>1.670291</v>
      </c>
      <c r="I2476" s="9">
        <v>0.39922259999999998</v>
      </c>
      <c r="J2476" s="15"/>
      <c r="K2476" s="15"/>
      <c r="L2476" s="15"/>
      <c r="M2476" s="15"/>
      <c r="P2476" s="48">
        <v>-4.1436411904527475</v>
      </c>
      <c r="Q2476" s="68">
        <f t="shared" si="39"/>
        <v>1.561721205818887E-2</v>
      </c>
    </row>
    <row r="2477" spans="1:17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0.29255569999999997</v>
      </c>
      <c r="F2477" s="5">
        <v>-0.50111870000000003</v>
      </c>
      <c r="G2477" s="5">
        <v>8.2877999999999993E-2</v>
      </c>
      <c r="H2477" s="5">
        <v>2.9141319999999999</v>
      </c>
      <c r="I2477" s="9">
        <v>0.40388869999999999</v>
      </c>
      <c r="J2477" s="15"/>
      <c r="K2477" s="15"/>
      <c r="L2477" s="15"/>
      <c r="M2477" s="15"/>
      <c r="P2477" s="48">
        <v>-6.7501902146736166</v>
      </c>
      <c r="Q2477" s="68">
        <f t="shared" si="39"/>
        <v>1.1692880882909716E-3</v>
      </c>
    </row>
    <row r="2478" spans="1:17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-7.0245600000000005E-2</v>
      </c>
      <c r="F2478" s="5">
        <v>0.22732540000000001</v>
      </c>
      <c r="G2478" s="5">
        <v>1.7645500000000001E-2</v>
      </c>
      <c r="H2478" s="5">
        <v>0.89087490000000003</v>
      </c>
      <c r="I2478" s="9">
        <v>0.10643370000000001</v>
      </c>
      <c r="J2478" s="15"/>
      <c r="K2478" s="15"/>
      <c r="L2478" s="15"/>
      <c r="M2478" s="15"/>
      <c r="P2478" s="48">
        <v>-4.3980044946204915</v>
      </c>
      <c r="Q2478" s="68">
        <f t="shared" si="39"/>
        <v>1.2152367095987692E-2</v>
      </c>
    </row>
    <row r="2479" spans="1:17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-3.6564899999999997E-2</v>
      </c>
      <c r="F2479" s="5">
        <v>0.23653920000000001</v>
      </c>
      <c r="G2479" s="5">
        <v>4.4510800000000003E-2</v>
      </c>
      <c r="H2479" s="5">
        <v>1.1084240000000001</v>
      </c>
      <c r="I2479" s="9">
        <v>0.1000108</v>
      </c>
      <c r="J2479" s="15"/>
      <c r="K2479" s="15"/>
      <c r="L2479" s="15"/>
      <c r="M2479" s="15"/>
      <c r="P2479" s="48">
        <v>-4.963006140171764</v>
      </c>
      <c r="Q2479" s="68">
        <f t="shared" si="39"/>
        <v>6.9433307253912863E-3</v>
      </c>
    </row>
    <row r="2480" spans="1:17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-6.2907199999999996E-2</v>
      </c>
      <c r="F2480" s="5">
        <v>0.2432619</v>
      </c>
      <c r="G2480" s="5">
        <v>4.4996099999999997E-2</v>
      </c>
      <c r="H2480" s="5">
        <v>1.262124</v>
      </c>
      <c r="I2480" s="9">
        <v>0.1029219</v>
      </c>
      <c r="J2480" s="15"/>
      <c r="K2480" s="15"/>
      <c r="L2480" s="15"/>
      <c r="M2480" s="15"/>
      <c r="P2480" s="48">
        <v>-5.2307100680182046</v>
      </c>
      <c r="Q2480" s="68">
        <f t="shared" si="39"/>
        <v>5.3212580162960502E-3</v>
      </c>
    </row>
    <row r="2481" spans="1:17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-0.1460388</v>
      </c>
      <c r="F2481" s="5">
        <v>0.18441260000000001</v>
      </c>
      <c r="G2481" s="5">
        <v>2.59887E-2</v>
      </c>
      <c r="H2481" s="5">
        <v>1.0521240000000001</v>
      </c>
      <c r="I2481" s="9">
        <v>9.1901499999999997E-2</v>
      </c>
      <c r="J2481" s="15"/>
      <c r="K2481" s="15"/>
      <c r="L2481" s="15"/>
      <c r="M2481" s="15"/>
      <c r="P2481" s="48">
        <v>-4.6997254878702481</v>
      </c>
      <c r="Q2481" s="68">
        <f t="shared" si="39"/>
        <v>9.0157509419230512E-3</v>
      </c>
    </row>
    <row r="2482" spans="1:17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-0.1093939</v>
      </c>
      <c r="F2482" s="5">
        <v>0.18125430000000001</v>
      </c>
      <c r="G2482" s="5">
        <v>4.6288599999999999E-2</v>
      </c>
      <c r="H2482" s="5">
        <v>0.99535830000000003</v>
      </c>
      <c r="I2482" s="9">
        <v>9.4625200000000007E-2</v>
      </c>
      <c r="J2482" s="15"/>
      <c r="K2482" s="15"/>
      <c r="L2482" s="15"/>
      <c r="M2482" s="15"/>
      <c r="P2482" s="48">
        <v>-4.7501784791846555</v>
      </c>
      <c r="Q2482" s="68">
        <f t="shared" si="39"/>
        <v>8.575967775517784E-3</v>
      </c>
    </row>
    <row r="2483" spans="1:17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-0.11787019999999999</v>
      </c>
      <c r="F2483" s="5">
        <v>0.17369789999999999</v>
      </c>
      <c r="G2483" s="5">
        <v>3.4512500000000002E-2</v>
      </c>
      <c r="H2483" s="5">
        <v>1.0044470000000001</v>
      </c>
      <c r="I2483" s="9">
        <v>0.1034689</v>
      </c>
      <c r="J2483" s="15"/>
      <c r="K2483" s="15"/>
      <c r="L2483" s="15"/>
      <c r="M2483" s="15"/>
      <c r="P2483" s="48">
        <v>-4.6575092224432888</v>
      </c>
      <c r="Q2483" s="68">
        <f t="shared" si="39"/>
        <v>9.4008558568488814E-3</v>
      </c>
    </row>
    <row r="2484" spans="1:17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-0.1302693</v>
      </c>
      <c r="F2484" s="5">
        <v>0.1559555</v>
      </c>
      <c r="G2484" s="5">
        <v>-6.3645000000000004E-3</v>
      </c>
      <c r="H2484" s="5">
        <v>0.79855220000000005</v>
      </c>
      <c r="I2484" s="9">
        <v>0.1073711</v>
      </c>
      <c r="J2484" s="15"/>
      <c r="K2484" s="15"/>
      <c r="L2484" s="15"/>
      <c r="M2484" s="15"/>
      <c r="P2484" s="48">
        <v>-3.9793417813515384</v>
      </c>
      <c r="Q2484" s="68">
        <f t="shared" si="39"/>
        <v>1.8354746623465413E-2</v>
      </c>
    </row>
    <row r="2485" spans="1:17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-9.8034200000000002E-2</v>
      </c>
      <c r="F2485" s="5">
        <v>0.1591535</v>
      </c>
      <c r="G2485" s="5">
        <v>3.92097E-2</v>
      </c>
      <c r="H2485" s="5">
        <v>0.70708329999999997</v>
      </c>
      <c r="I2485" s="9">
        <v>0.1090097</v>
      </c>
      <c r="J2485" s="15"/>
      <c r="K2485" s="15"/>
      <c r="L2485" s="15"/>
      <c r="M2485" s="15"/>
      <c r="P2485" s="48">
        <v>-4.1884046027825512</v>
      </c>
      <c r="Q2485" s="68">
        <f t="shared" si="39"/>
        <v>1.4943764589922691E-2</v>
      </c>
    </row>
    <row r="2486" spans="1:17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-6.7945000000000002E-3</v>
      </c>
      <c r="F2486" s="5">
        <v>0.17633080000000001</v>
      </c>
      <c r="G2486" s="5">
        <v>2.66185E-2</v>
      </c>
      <c r="H2486" s="5">
        <v>0.75211479999999997</v>
      </c>
      <c r="I2486" s="9">
        <v>0.101439</v>
      </c>
      <c r="J2486" s="15"/>
      <c r="K2486" s="15"/>
      <c r="L2486" s="15"/>
      <c r="M2486" s="15"/>
      <c r="P2486" s="48">
        <v>-4.1513072858600868</v>
      </c>
      <c r="Q2486" s="68">
        <f t="shared" si="39"/>
        <v>1.5499795342047592E-2</v>
      </c>
    </row>
    <row r="2487" spans="1:17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-2.0249999999999999E-4</v>
      </c>
      <c r="F2487" s="5">
        <v>0.20327339999999999</v>
      </c>
      <c r="G2487" s="5">
        <v>3.4744799999999999E-2</v>
      </c>
      <c r="H2487" s="5">
        <v>0.97212589999999999</v>
      </c>
      <c r="I2487" s="9">
        <v>0.1086661</v>
      </c>
      <c r="J2487" s="15"/>
      <c r="K2487" s="15"/>
      <c r="L2487" s="15"/>
      <c r="M2487" s="15"/>
      <c r="P2487" s="48">
        <v>-4.5988823939333763</v>
      </c>
      <c r="Q2487" s="68">
        <f t="shared" si="39"/>
        <v>9.9628194081216384E-3</v>
      </c>
    </row>
    <row r="2488" spans="1:17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6.6785899999999995E-2</v>
      </c>
      <c r="F2488" s="5">
        <v>0.1661376</v>
      </c>
      <c r="G2488" s="5">
        <v>7.5450000000000003E-2</v>
      </c>
      <c r="H2488" s="5">
        <v>0.84355239999999998</v>
      </c>
      <c r="I2488" s="9">
        <v>0.28357209999999999</v>
      </c>
      <c r="J2488" s="15"/>
      <c r="K2488" s="15"/>
      <c r="L2488" s="15"/>
      <c r="M2488" s="15"/>
      <c r="P2488" s="48">
        <v>-4.5294426020896932</v>
      </c>
      <c r="Q2488" s="68">
        <f t="shared" si="39"/>
        <v>1.0671575926137664E-2</v>
      </c>
    </row>
    <row r="2489" spans="1:17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7.2496900000000003E-2</v>
      </c>
      <c r="F2489" s="5">
        <v>0.11611340000000001</v>
      </c>
      <c r="G2489" s="5">
        <v>6.5792100000000006E-2</v>
      </c>
      <c r="H2489" s="5">
        <v>1.014022</v>
      </c>
      <c r="I2489" s="9">
        <v>0.22246099999999999</v>
      </c>
      <c r="J2489" s="15"/>
      <c r="K2489" s="15"/>
      <c r="L2489" s="15"/>
      <c r="M2489" s="15"/>
      <c r="P2489" s="48">
        <v>-4.6866164141780944</v>
      </c>
      <c r="Q2489" s="68">
        <f t="shared" si="39"/>
        <v>9.1336305567427563E-3</v>
      </c>
    </row>
    <row r="2490" spans="1:17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0.1326658</v>
      </c>
      <c r="F2490" s="5">
        <v>0.11796189999999999</v>
      </c>
      <c r="G2490" s="5">
        <v>5.8742099999999998E-2</v>
      </c>
      <c r="H2490" s="5">
        <v>1.199973</v>
      </c>
      <c r="I2490" s="9">
        <v>0.23503969999999999</v>
      </c>
      <c r="J2490" s="15"/>
      <c r="K2490" s="15"/>
      <c r="L2490" s="15"/>
      <c r="M2490" s="15"/>
      <c r="P2490" s="48">
        <v>-4.8965116697028499</v>
      </c>
      <c r="Q2490" s="68">
        <f t="shared" si="39"/>
        <v>7.4171789265136826E-3</v>
      </c>
    </row>
    <row r="2491" spans="1:17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0.1680546</v>
      </c>
      <c r="F2491" s="5">
        <v>0.1211015</v>
      </c>
      <c r="G2491" s="5">
        <v>4.8938799999999998E-2</v>
      </c>
      <c r="H2491" s="5">
        <v>0.78870059999999997</v>
      </c>
      <c r="I2491" s="9">
        <v>0.24653939999999999</v>
      </c>
      <c r="J2491" s="15"/>
      <c r="K2491" s="15"/>
      <c r="L2491" s="15"/>
      <c r="M2491" s="15"/>
      <c r="P2491" s="48">
        <v>-4.1454679282239715</v>
      </c>
      <c r="Q2491" s="68">
        <f t="shared" si="39"/>
        <v>1.5589153878285685E-2</v>
      </c>
    </row>
    <row r="2492" spans="1:17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0.16046199999999999</v>
      </c>
      <c r="F2492" s="5">
        <v>0.1614806</v>
      </c>
      <c r="G2492" s="5">
        <v>5.7603099999999997E-2</v>
      </c>
      <c r="H2492" s="5">
        <v>0.91488769999999997</v>
      </c>
      <c r="I2492" s="9">
        <v>0.25237860000000001</v>
      </c>
      <c r="J2492" s="15"/>
      <c r="K2492" s="15"/>
      <c r="L2492" s="15"/>
      <c r="M2492" s="15"/>
      <c r="P2492" s="48">
        <v>-4.474104555371512</v>
      </c>
      <c r="Q2492" s="68">
        <f t="shared" si="39"/>
        <v>1.127192130082498E-2</v>
      </c>
    </row>
    <row r="2493" spans="1:17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0.1232731</v>
      </c>
      <c r="F2493" s="5">
        <v>0.19565080000000001</v>
      </c>
      <c r="G2493" s="5">
        <v>6.7057500000000006E-2</v>
      </c>
      <c r="H2493" s="5">
        <v>1.892401</v>
      </c>
      <c r="I2493" s="9">
        <v>0.27501959999999998</v>
      </c>
      <c r="J2493" s="15"/>
      <c r="K2493" s="15"/>
      <c r="L2493" s="15"/>
      <c r="M2493" s="15"/>
      <c r="P2493" s="48">
        <v>-6.1585514032824475</v>
      </c>
      <c r="Q2493" s="68">
        <f t="shared" si="39"/>
        <v>2.1108501785076328E-3</v>
      </c>
    </row>
    <row r="2494" spans="1:17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7.9629099999999994E-2</v>
      </c>
      <c r="F2494" s="5">
        <v>0.25395459999999997</v>
      </c>
      <c r="G2494" s="5">
        <v>6.8719199999999994E-2</v>
      </c>
      <c r="H2494" s="5">
        <v>2.9880260000000001</v>
      </c>
      <c r="I2494" s="9">
        <v>0.29996349999999999</v>
      </c>
      <c r="J2494" s="15"/>
      <c r="K2494" s="15"/>
      <c r="L2494" s="15"/>
      <c r="M2494" s="15"/>
      <c r="P2494" s="48">
        <v>-8.0052243972657831</v>
      </c>
      <c r="Q2494" s="68">
        <f t="shared" si="39"/>
        <v>3.3360327972986777E-4</v>
      </c>
    </row>
    <row r="2495" spans="1:17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0.17477999999999999</v>
      </c>
      <c r="F2495" s="5">
        <v>0.16040370000000001</v>
      </c>
      <c r="G2495" s="5">
        <v>3.7668199999999999E-2</v>
      </c>
      <c r="H2495" s="5">
        <v>0.97039220000000004</v>
      </c>
      <c r="I2495" s="9">
        <v>0.2317196</v>
      </c>
      <c r="J2495" s="15"/>
      <c r="K2495" s="15"/>
      <c r="L2495" s="15"/>
      <c r="M2495" s="15"/>
      <c r="P2495" s="48">
        <v>-4.4083994060422071</v>
      </c>
      <c r="Q2495" s="68">
        <f t="shared" si="39"/>
        <v>1.2028210171489511E-2</v>
      </c>
    </row>
    <row r="2496" spans="1:17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0.20884030000000001</v>
      </c>
      <c r="F2496" s="5">
        <v>-6.2304400000000003E-2</v>
      </c>
      <c r="G2496" s="5">
        <v>2.3867099999999999E-2</v>
      </c>
      <c r="H2496" s="5">
        <v>0.64584339999999996</v>
      </c>
      <c r="I2496" s="9">
        <v>0.26892179999999999</v>
      </c>
      <c r="J2496" s="15"/>
      <c r="K2496" s="15"/>
      <c r="L2496" s="15"/>
      <c r="M2496" s="15"/>
      <c r="P2496" s="48">
        <v>-3.4198134563248828</v>
      </c>
      <c r="Q2496" s="68">
        <f t="shared" si="39"/>
        <v>3.1681950704178792E-2</v>
      </c>
    </row>
    <row r="2497" spans="1:17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0.24896450000000001</v>
      </c>
      <c r="F2497" s="5">
        <v>0.24731020000000001</v>
      </c>
      <c r="G2497" s="5">
        <v>3.6323800000000003E-2</v>
      </c>
      <c r="H2497" s="5">
        <v>2.085636</v>
      </c>
      <c r="I2497" s="9">
        <v>0.25765919999999998</v>
      </c>
      <c r="J2497" s="15"/>
      <c r="K2497" s="15"/>
      <c r="L2497" s="15"/>
      <c r="M2497" s="15"/>
      <c r="P2497" s="48">
        <v>-6.2544350614167312</v>
      </c>
      <c r="Q2497" s="68">
        <f t="shared" si="39"/>
        <v>1.9182247532861E-3</v>
      </c>
    </row>
    <row r="2498" spans="1:17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0.29520730000000001</v>
      </c>
      <c r="F2498" s="5">
        <v>0.25668410000000003</v>
      </c>
      <c r="G2498" s="5">
        <v>4.8525600000000002E-2</v>
      </c>
      <c r="H2498" s="5">
        <v>3.5317949999999998</v>
      </c>
      <c r="I2498" s="9">
        <v>0.26482159999999999</v>
      </c>
      <c r="J2498" s="15"/>
      <c r="K2498" s="15"/>
      <c r="L2498" s="15"/>
      <c r="M2498" s="15"/>
      <c r="P2498" s="48">
        <v>-8.6466524749237408</v>
      </c>
      <c r="Q2498" s="68">
        <f t="shared" si="39"/>
        <v>1.7568320198749015E-4</v>
      </c>
    </row>
    <row r="2499" spans="1:17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0.205345</v>
      </c>
      <c r="F2499" s="5">
        <v>0.2179989</v>
      </c>
      <c r="G2499" s="5">
        <v>5.2024999999999997E-3</v>
      </c>
      <c r="H2499" s="5">
        <v>2.1828630000000002</v>
      </c>
      <c r="I2499" s="9">
        <v>0.20223099999999999</v>
      </c>
      <c r="J2499" s="15"/>
      <c r="K2499" s="15"/>
      <c r="L2499" s="15"/>
      <c r="M2499" s="15"/>
      <c r="P2499" s="48">
        <v>-6.1702407852583709</v>
      </c>
      <c r="Q2499" s="68">
        <f t="shared" ref="Q2499:Q2562" si="40">logistic(P2499)</f>
        <v>2.0863704797163302E-3</v>
      </c>
    </row>
    <row r="2500" spans="1:17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0.194382</v>
      </c>
      <c r="F2500" s="5">
        <v>-0.17734549999999999</v>
      </c>
      <c r="G2500" s="5">
        <v>-1.27619E-2</v>
      </c>
      <c r="H2500" s="5">
        <v>2.8819910000000002</v>
      </c>
      <c r="I2500" s="9">
        <v>0.25753589999999998</v>
      </c>
      <c r="J2500" s="15"/>
      <c r="K2500" s="15"/>
      <c r="L2500" s="15"/>
      <c r="M2500" s="15"/>
      <c r="P2500" s="48">
        <v>-6.5360964331490523</v>
      </c>
      <c r="Q2500" s="68">
        <f t="shared" si="40"/>
        <v>1.44803832056486E-3</v>
      </c>
    </row>
    <row r="2501" spans="1:17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0.1562017</v>
      </c>
      <c r="F2501" s="5">
        <v>0.15506320000000001</v>
      </c>
      <c r="G2501" s="5">
        <v>7.3236200000000001E-2</v>
      </c>
      <c r="H2501" s="5">
        <v>0.95646390000000003</v>
      </c>
      <c r="I2501" s="9">
        <v>0.2373239</v>
      </c>
      <c r="J2501" s="15"/>
      <c r="K2501" s="15"/>
      <c r="L2501" s="15"/>
      <c r="M2501" s="15"/>
      <c r="P2501" s="48">
        <v>-4.6671741719498785</v>
      </c>
      <c r="Q2501" s="68">
        <f t="shared" si="40"/>
        <v>9.3112766575974438E-3</v>
      </c>
    </row>
    <row r="2502" spans="1:17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0.20804139999999999</v>
      </c>
      <c r="F2502" s="5">
        <v>0.25812449999999998</v>
      </c>
      <c r="G2502" s="5">
        <v>7.3835399999999995E-2</v>
      </c>
      <c r="H2502" s="5">
        <v>1.9852920000000001</v>
      </c>
      <c r="I2502" s="9">
        <v>0.33066719999999999</v>
      </c>
      <c r="J2502" s="15"/>
      <c r="K2502" s="15"/>
      <c r="L2502" s="15"/>
      <c r="M2502" s="15"/>
      <c r="P2502" s="48">
        <v>-6.3820229089132559</v>
      </c>
      <c r="Q2502" s="68">
        <f t="shared" si="40"/>
        <v>1.688840336594586E-3</v>
      </c>
    </row>
    <row r="2503" spans="1:17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0.2440447</v>
      </c>
      <c r="F2503" s="5">
        <v>0.25359310000000002</v>
      </c>
      <c r="G2503" s="5">
        <v>7.90627E-2</v>
      </c>
      <c r="H2503" s="5">
        <v>1.6486890000000001</v>
      </c>
      <c r="I2503" s="9">
        <v>0.34891220000000001</v>
      </c>
      <c r="J2503" s="15"/>
      <c r="K2503" s="15"/>
      <c r="L2503" s="15"/>
      <c r="M2503" s="15"/>
      <c r="P2503" s="48">
        <v>-5.8546135666718104</v>
      </c>
      <c r="Q2503" s="68">
        <f t="shared" si="40"/>
        <v>2.8584490003009839E-3</v>
      </c>
    </row>
    <row r="2504" spans="1:17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0.19524749999999999</v>
      </c>
      <c r="F2504" s="5">
        <v>0.27354689999999998</v>
      </c>
      <c r="G2504" s="5">
        <v>8.0674599999999999E-2</v>
      </c>
      <c r="H2504" s="5">
        <v>1.371947</v>
      </c>
      <c r="I2504" s="9">
        <v>0.31662810000000002</v>
      </c>
      <c r="J2504" s="15"/>
      <c r="K2504" s="15"/>
      <c r="L2504" s="15"/>
      <c r="M2504" s="15"/>
      <c r="P2504" s="48">
        <v>-5.4957354605473476</v>
      </c>
      <c r="Q2504" s="68">
        <f t="shared" si="40"/>
        <v>4.0874609431685487E-3</v>
      </c>
    </row>
    <row r="2505" spans="1:17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0.21355959999999999</v>
      </c>
      <c r="F2505" s="5">
        <v>0.27874690000000002</v>
      </c>
      <c r="G2505" s="5">
        <v>5.9536100000000002E-2</v>
      </c>
      <c r="H2505" s="5">
        <v>2.1526869999999998</v>
      </c>
      <c r="I2505" s="9">
        <v>0.33721079999999998</v>
      </c>
      <c r="J2505" s="15"/>
      <c r="K2505" s="15"/>
      <c r="L2505" s="15"/>
      <c r="M2505" s="15"/>
      <c r="P2505" s="48">
        <v>-6.5580447372043009</v>
      </c>
      <c r="Q2505" s="68">
        <f t="shared" si="40"/>
        <v>1.4166471111424336E-3</v>
      </c>
    </row>
    <row r="2506" spans="1:17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0.28179769999999998</v>
      </c>
      <c r="F2506" s="5">
        <v>0.42737910000000001</v>
      </c>
      <c r="G2506" s="5">
        <v>8.2391800000000001E-2</v>
      </c>
      <c r="H2506" s="5">
        <v>2.7550349999999999</v>
      </c>
      <c r="I2506" s="9">
        <v>0.36969570000000002</v>
      </c>
      <c r="J2506" s="15"/>
      <c r="K2506" s="15"/>
      <c r="L2506" s="15"/>
      <c r="M2506" s="15"/>
      <c r="P2506" s="48">
        <v>-7.8684705130551134</v>
      </c>
      <c r="Q2506" s="68">
        <f t="shared" si="40"/>
        <v>3.82472784447271E-4</v>
      </c>
    </row>
    <row r="2507" spans="1:17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0.29500300000000002</v>
      </c>
      <c r="F2507" s="5">
        <v>0.34281099999999998</v>
      </c>
      <c r="G2507" s="5">
        <v>5.7611599999999999E-2</v>
      </c>
      <c r="H2507" s="5">
        <v>2.267963</v>
      </c>
      <c r="I2507" s="9">
        <v>0.31851770000000001</v>
      </c>
      <c r="J2507" s="15"/>
      <c r="K2507" s="15"/>
      <c r="L2507" s="15"/>
      <c r="M2507" s="15"/>
      <c r="P2507" s="48">
        <v>-6.7973387570808637</v>
      </c>
      <c r="Q2507" s="68">
        <f t="shared" si="40"/>
        <v>1.1154973975225806E-3</v>
      </c>
    </row>
    <row r="2508" spans="1:17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0.32729239999999998</v>
      </c>
      <c r="F2508" s="5">
        <v>0.44206050000000002</v>
      </c>
      <c r="G2508" s="5">
        <v>6.20244E-2</v>
      </c>
      <c r="H2508" s="5">
        <v>2.466809</v>
      </c>
      <c r="I2508" s="9">
        <v>0.3810074</v>
      </c>
      <c r="J2508" s="15"/>
      <c r="K2508" s="15"/>
      <c r="L2508" s="15"/>
      <c r="M2508" s="15"/>
      <c r="P2508" s="48">
        <v>-7.2417203317957952</v>
      </c>
      <c r="Q2508" s="68">
        <f t="shared" si="40"/>
        <v>7.1556640479215287E-4</v>
      </c>
    </row>
    <row r="2509" spans="1:17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-0.14430109999999999</v>
      </c>
      <c r="F2509" s="5">
        <v>5.84825E-2</v>
      </c>
      <c r="G2509" s="5">
        <v>2.39188E-2</v>
      </c>
      <c r="H2509" s="5">
        <v>0.3852293</v>
      </c>
      <c r="I2509" s="9">
        <v>9.9105399999999996E-2</v>
      </c>
      <c r="J2509" s="15"/>
      <c r="K2509" s="15"/>
      <c r="L2509" s="15"/>
      <c r="M2509" s="15"/>
      <c r="P2509" s="48">
        <v>-3.4321210085508853</v>
      </c>
      <c r="Q2509" s="68">
        <f t="shared" si="40"/>
        <v>3.130654561450328E-2</v>
      </c>
    </row>
    <row r="2510" spans="1:17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-8.1420000000000006E-2</v>
      </c>
      <c r="F2510" s="5">
        <v>2.7994499999999999E-2</v>
      </c>
      <c r="G2510" s="5">
        <v>2.54909E-2</v>
      </c>
      <c r="H2510" s="5">
        <v>0.33394299999999999</v>
      </c>
      <c r="I2510" s="9">
        <v>0.13163530000000001</v>
      </c>
      <c r="J2510" s="15"/>
      <c r="K2510" s="15"/>
      <c r="L2510" s="15"/>
      <c r="M2510" s="15"/>
      <c r="P2510" s="48">
        <v>-3.2724194919029368</v>
      </c>
      <c r="Q2510" s="68">
        <f t="shared" si="40"/>
        <v>3.6529578295416268E-2</v>
      </c>
    </row>
    <row r="2511" spans="1:17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-1.3583899999999999E-2</v>
      </c>
      <c r="F2511" s="5">
        <v>3.48288E-2</v>
      </c>
      <c r="G2511" s="5">
        <v>3.9668299999999997E-2</v>
      </c>
      <c r="H2511" s="5">
        <v>0.25995600000000002</v>
      </c>
      <c r="I2511" s="9">
        <v>0.12168039999999999</v>
      </c>
      <c r="J2511" s="15"/>
      <c r="K2511" s="15"/>
      <c r="L2511" s="15"/>
      <c r="M2511" s="15"/>
      <c r="P2511" s="48">
        <v>-3.2559157472811089</v>
      </c>
      <c r="Q2511" s="68">
        <f t="shared" si="40"/>
        <v>3.7114894157626858E-2</v>
      </c>
    </row>
    <row r="2512" spans="1:17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-7.9489999999999997E-4</v>
      </c>
      <c r="F2512" s="5">
        <v>-1.13784E-2</v>
      </c>
      <c r="G2512" s="5">
        <v>3.2073299999999999E-2</v>
      </c>
      <c r="H2512" s="5">
        <v>0.15022269999999999</v>
      </c>
      <c r="I2512" s="9">
        <v>0.11880739999999999</v>
      </c>
      <c r="J2512" s="15"/>
      <c r="K2512" s="15"/>
      <c r="L2512" s="15"/>
      <c r="M2512" s="15"/>
      <c r="P2512" s="48">
        <v>-2.9495873607577283</v>
      </c>
      <c r="Q2512" s="68">
        <f t="shared" si="40"/>
        <v>4.9756017664700156E-2</v>
      </c>
    </row>
    <row r="2513" spans="1:17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2.5405199999999999E-2</v>
      </c>
      <c r="F2513" s="5">
        <v>-3.6577999999999999E-2</v>
      </c>
      <c r="G2513" s="5">
        <v>1.8848299999999998E-2</v>
      </c>
      <c r="H2513" s="5">
        <v>0.1914283</v>
      </c>
      <c r="I2513" s="9">
        <v>0.12490809999999999</v>
      </c>
      <c r="J2513" s="15"/>
      <c r="K2513" s="15"/>
      <c r="L2513" s="15"/>
      <c r="M2513" s="15"/>
      <c r="P2513" s="48">
        <v>-2.8581860160766186</v>
      </c>
      <c r="Q2513" s="68">
        <f t="shared" si="40"/>
        <v>5.4259710914462835E-2</v>
      </c>
    </row>
    <row r="2514" spans="1:17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6.0865000000000002E-2</v>
      </c>
      <c r="F2514" s="5">
        <v>-2.48998E-2</v>
      </c>
      <c r="G2514" s="5">
        <v>3.7248799999999999E-2</v>
      </c>
      <c r="H2514" s="5">
        <v>0.24883749999999999</v>
      </c>
      <c r="I2514" s="9">
        <v>0.1304274</v>
      </c>
      <c r="J2514" s="15"/>
      <c r="K2514" s="15"/>
      <c r="L2514" s="15"/>
      <c r="M2514" s="15"/>
      <c r="P2514" s="48">
        <v>-3.0957249282104629</v>
      </c>
      <c r="Q2514" s="68">
        <f t="shared" si="40"/>
        <v>4.3283942306121384E-2</v>
      </c>
    </row>
    <row r="2515" spans="1:17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-7.7479999999999997E-3</v>
      </c>
      <c r="F2515" s="5">
        <v>0.15682280000000001</v>
      </c>
      <c r="G2515" s="5">
        <v>4.9995100000000001E-2</v>
      </c>
      <c r="H2515" s="5">
        <v>0.51710020000000001</v>
      </c>
      <c r="I2515" s="9">
        <v>0.184721</v>
      </c>
      <c r="J2515" s="15"/>
      <c r="K2515" s="15"/>
      <c r="L2515" s="15"/>
      <c r="M2515" s="15"/>
      <c r="P2515" s="48">
        <v>-3.8841990535536466</v>
      </c>
      <c r="Q2515" s="68">
        <f t="shared" si="40"/>
        <v>2.0149924119665548E-2</v>
      </c>
    </row>
    <row r="2516" spans="1:17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7.5389800000000007E-2</v>
      </c>
      <c r="F2516" s="5">
        <v>0.15933130000000001</v>
      </c>
      <c r="G2516" s="5">
        <v>6.4717899999999995E-2</v>
      </c>
      <c r="H2516" s="5">
        <v>0.43472670000000002</v>
      </c>
      <c r="I2516" s="9">
        <v>0.16649410000000001</v>
      </c>
      <c r="J2516" s="15"/>
      <c r="K2516" s="15"/>
      <c r="L2516" s="15"/>
      <c r="M2516" s="15"/>
      <c r="P2516" s="48">
        <v>-3.8511889160545363</v>
      </c>
      <c r="Q2516" s="68">
        <f t="shared" si="40"/>
        <v>2.0812101839491934E-2</v>
      </c>
    </row>
    <row r="2517" spans="1:17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1.35005E-2</v>
      </c>
      <c r="F2517" s="5">
        <v>0.12918869999999999</v>
      </c>
      <c r="G2517" s="5">
        <v>5.1629300000000003E-2</v>
      </c>
      <c r="H2517" s="5">
        <v>0.4385135</v>
      </c>
      <c r="I2517" s="9">
        <v>0.12804560000000001</v>
      </c>
      <c r="J2517" s="15"/>
      <c r="K2517" s="15"/>
      <c r="L2517" s="15"/>
      <c r="M2517" s="15"/>
      <c r="P2517" s="48">
        <v>-3.7581731830980423</v>
      </c>
      <c r="Q2517" s="68">
        <f t="shared" si="40"/>
        <v>2.2794600366630911E-2</v>
      </c>
    </row>
    <row r="2518" spans="1:17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3.6633800000000001E-2</v>
      </c>
      <c r="F2518" s="5">
        <v>0.12942409999999999</v>
      </c>
      <c r="G2518" s="5">
        <v>3.72129E-2</v>
      </c>
      <c r="H2518" s="5">
        <v>0.41999839999999999</v>
      </c>
      <c r="I2518" s="9">
        <v>0.14042650000000001</v>
      </c>
      <c r="J2518" s="15"/>
      <c r="K2518" s="15"/>
      <c r="L2518" s="15"/>
      <c r="M2518" s="15"/>
      <c r="P2518" s="48">
        <v>-3.5964333347268185</v>
      </c>
      <c r="Q2518" s="68">
        <f t="shared" si="40"/>
        <v>2.6689489168957546E-2</v>
      </c>
    </row>
    <row r="2519" spans="1:17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7.3092799999999999E-2</v>
      </c>
      <c r="F2519" s="5">
        <v>0.13807530000000001</v>
      </c>
      <c r="G2519" s="5">
        <v>4.55261E-2</v>
      </c>
      <c r="H2519" s="5">
        <v>0.5136752</v>
      </c>
      <c r="I2519" s="9">
        <v>0.16093679999999999</v>
      </c>
      <c r="J2519" s="15"/>
      <c r="K2519" s="15"/>
      <c r="L2519" s="15"/>
      <c r="M2519" s="15"/>
      <c r="P2519" s="48">
        <v>-3.7969734659319743</v>
      </c>
      <c r="Q2519" s="68">
        <f t="shared" si="40"/>
        <v>2.1946140092688238E-2</v>
      </c>
    </row>
    <row r="2520" spans="1:17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9.8277E-3</v>
      </c>
      <c r="F2520" s="5">
        <v>0.3807739</v>
      </c>
      <c r="G2520" s="5">
        <v>5.0300900000000003E-2</v>
      </c>
      <c r="H2520" s="5">
        <v>1.6744239999999999</v>
      </c>
      <c r="I2520" s="9">
        <v>0.2168503</v>
      </c>
      <c r="J2520" s="15"/>
      <c r="K2520" s="15"/>
      <c r="L2520" s="15"/>
      <c r="M2520" s="15"/>
      <c r="P2520" s="48">
        <v>-6.0293815594907088</v>
      </c>
      <c r="Q2520" s="68">
        <f t="shared" si="40"/>
        <v>2.4012024423666215E-3</v>
      </c>
    </row>
    <row r="2521" spans="1:17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-2.7060899999999999E-2</v>
      </c>
      <c r="F2521" s="5">
        <v>0.38678069999999998</v>
      </c>
      <c r="G2521" s="5">
        <v>7.0615399999999995E-2</v>
      </c>
      <c r="H2521" s="5">
        <v>1.972056</v>
      </c>
      <c r="I2521" s="9">
        <v>0.2340208</v>
      </c>
      <c r="J2521" s="15"/>
      <c r="K2521" s="15"/>
      <c r="L2521" s="15"/>
      <c r="M2521" s="15"/>
      <c r="P2521" s="48">
        <v>-6.6795616147329655</v>
      </c>
      <c r="Q2521" s="68">
        <f t="shared" si="40"/>
        <v>1.2547522266924708E-3</v>
      </c>
    </row>
    <row r="2522" spans="1:17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1.2105299999999999E-2</v>
      </c>
      <c r="F2522" s="5">
        <v>0.43492029999999998</v>
      </c>
      <c r="G2522" s="5">
        <v>7.3487300000000005E-2</v>
      </c>
      <c r="H2522" s="5">
        <v>3.3669959999999999</v>
      </c>
      <c r="I2522" s="9">
        <v>0.23537949999999999</v>
      </c>
      <c r="J2522" s="15"/>
      <c r="K2522" s="15"/>
      <c r="L2522" s="15"/>
      <c r="M2522" s="15"/>
      <c r="P2522" s="48">
        <v>-8.9784219155447431</v>
      </c>
      <c r="Q2522" s="68">
        <f t="shared" si="40"/>
        <v>1.2608579005062579E-4</v>
      </c>
    </row>
    <row r="2523" spans="1:17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1.449E-3</v>
      </c>
      <c r="F2523" s="5">
        <v>0.50909340000000003</v>
      </c>
      <c r="G2523" s="5">
        <v>7.1861700000000001E-2</v>
      </c>
      <c r="H2523" s="5">
        <v>3.2867459999999999</v>
      </c>
      <c r="I2523" s="9">
        <v>0.25365690000000002</v>
      </c>
      <c r="J2523" s="15"/>
      <c r="K2523" s="15"/>
      <c r="L2523" s="15"/>
      <c r="M2523" s="15"/>
      <c r="P2523" s="48">
        <v>-8.9384713265007694</v>
      </c>
      <c r="Q2523" s="68">
        <f t="shared" si="40"/>
        <v>1.3122429026156252E-4</v>
      </c>
    </row>
    <row r="2524" spans="1:17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5.9794000000000002E-3</v>
      </c>
      <c r="F2524" s="5">
        <v>0.48351909999999998</v>
      </c>
      <c r="G2524" s="5">
        <v>9.51182E-2</v>
      </c>
      <c r="H2524" s="5">
        <v>4.1291029999999997</v>
      </c>
      <c r="I2524" s="9">
        <v>0.29281040000000003</v>
      </c>
      <c r="J2524" s="15"/>
      <c r="K2524" s="15"/>
      <c r="L2524" s="15"/>
      <c r="M2524" s="15"/>
      <c r="P2524" s="48">
        <v>-10.403546689731987</v>
      </c>
      <c r="Q2524" s="68">
        <f t="shared" si="40"/>
        <v>3.0323820050591723E-5</v>
      </c>
    </row>
    <row r="2525" spans="1:17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-3.8220200000000003E-2</v>
      </c>
      <c r="F2525" s="5">
        <v>0.43721500000000002</v>
      </c>
      <c r="G2525" s="5">
        <v>8.8757699999999995E-2</v>
      </c>
      <c r="H2525" s="5">
        <v>2.828754</v>
      </c>
      <c r="I2525" s="9">
        <v>0.29474699999999998</v>
      </c>
      <c r="J2525" s="15"/>
      <c r="K2525" s="15"/>
      <c r="L2525" s="15"/>
      <c r="M2525" s="15"/>
      <c r="P2525" s="48">
        <v>-8.2302327803581772</v>
      </c>
      <c r="Q2525" s="68">
        <f t="shared" si="40"/>
        <v>2.6640330341905086E-4</v>
      </c>
    </row>
    <row r="2526" spans="1:17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-6.7250000000000004E-2</v>
      </c>
      <c r="F2526" s="5">
        <v>0.41809000000000002</v>
      </c>
      <c r="G2526" s="5">
        <v>8.0649999999999999E-2</v>
      </c>
      <c r="H2526" s="5">
        <v>2.880709</v>
      </c>
      <c r="I2526" s="9">
        <v>0.26900770000000002</v>
      </c>
      <c r="J2526" s="15"/>
      <c r="K2526" s="15"/>
      <c r="L2526" s="15"/>
      <c r="M2526" s="15"/>
      <c r="P2526" s="48">
        <v>-8.248346766677507</v>
      </c>
      <c r="Q2526" s="68">
        <f t="shared" si="40"/>
        <v>2.616223717074679E-4</v>
      </c>
    </row>
    <row r="2527" spans="1:17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-2.5251599999999999E-2</v>
      </c>
      <c r="F2527" s="5">
        <v>0.43782949999999998</v>
      </c>
      <c r="G2527" s="5">
        <v>7.8006800000000001E-2</v>
      </c>
      <c r="H2527" s="5">
        <v>2.9527239999999999</v>
      </c>
      <c r="I2527" s="9">
        <v>0.26601639999999999</v>
      </c>
      <c r="J2527" s="15"/>
      <c r="K2527" s="15"/>
      <c r="L2527" s="15"/>
      <c r="M2527" s="15"/>
      <c r="P2527" s="48">
        <v>-8.3551176297533818</v>
      </c>
      <c r="Q2527" s="68">
        <f t="shared" si="40"/>
        <v>2.3513451768196887E-4</v>
      </c>
    </row>
    <row r="2528" spans="1:17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8.8080000000000005E-4</v>
      </c>
      <c r="F2528" s="5">
        <v>0.47671980000000003</v>
      </c>
      <c r="G2528" s="5">
        <v>8.1869600000000001E-2</v>
      </c>
      <c r="H2528" s="5">
        <v>2.9742259999999998</v>
      </c>
      <c r="I2528" s="9">
        <v>0.263374</v>
      </c>
      <c r="J2528" s="15"/>
      <c r="K2528" s="15"/>
      <c r="L2528" s="15"/>
      <c r="M2528" s="15"/>
      <c r="P2528" s="48">
        <v>-8.4676375419917331</v>
      </c>
      <c r="Q2528" s="68">
        <f t="shared" si="40"/>
        <v>2.1011665515870668E-4</v>
      </c>
    </row>
    <row r="2529" spans="1:17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-9.7467399999999996E-2</v>
      </c>
      <c r="F2529" s="5">
        <v>0.44952710000000001</v>
      </c>
      <c r="G2529" s="5">
        <v>7.0667499999999994E-2</v>
      </c>
      <c r="H2529" s="5">
        <v>2.3597299999999999</v>
      </c>
      <c r="I2529" s="9">
        <v>0.25655679999999997</v>
      </c>
      <c r="J2529" s="15"/>
      <c r="K2529" s="15"/>
      <c r="L2529" s="15"/>
      <c r="M2529" s="15"/>
      <c r="P2529" s="48">
        <v>-7.4042170024267175</v>
      </c>
      <c r="Q2529" s="68">
        <f t="shared" si="40"/>
        <v>6.0831026748967628E-4</v>
      </c>
    </row>
    <row r="2530" spans="1:17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0.17090089999999999</v>
      </c>
      <c r="F2530" s="5">
        <v>0.1056407</v>
      </c>
      <c r="G2530" s="5">
        <v>4.76508E-2</v>
      </c>
      <c r="H2530" s="5">
        <v>0.1311928</v>
      </c>
      <c r="I2530" s="9">
        <v>0.3246734</v>
      </c>
      <c r="J2530" s="15"/>
      <c r="K2530" s="15"/>
      <c r="L2530" s="15"/>
      <c r="M2530" s="15"/>
      <c r="P2530" s="48">
        <v>-3.015285237376371</v>
      </c>
      <c r="Q2530" s="68">
        <f t="shared" si="40"/>
        <v>4.6740094574351486E-2</v>
      </c>
    </row>
    <row r="2531" spans="1:17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0.12284929999999999</v>
      </c>
      <c r="F2531" s="5">
        <v>5.6317300000000001E-2</v>
      </c>
      <c r="G2531" s="5">
        <v>3.7127899999999998E-2</v>
      </c>
      <c r="H2531" s="5">
        <v>9.3242900000000004E-2</v>
      </c>
      <c r="I2531" s="9">
        <v>0.35812880000000002</v>
      </c>
      <c r="J2531" s="15"/>
      <c r="K2531" s="15"/>
      <c r="L2531" s="15"/>
      <c r="M2531" s="15"/>
      <c r="P2531" s="48">
        <v>-2.7980973418691319</v>
      </c>
      <c r="Q2531" s="68">
        <f t="shared" si="40"/>
        <v>5.7427078597147976E-2</v>
      </c>
    </row>
    <row r="2532" spans="1:17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0.1069628</v>
      </c>
      <c r="F2532" s="5">
        <v>3.5254300000000002E-2</v>
      </c>
      <c r="G2532" s="5">
        <v>1.14603E-2</v>
      </c>
      <c r="H2532" s="5">
        <v>5.0194700000000002E-2</v>
      </c>
      <c r="I2532" s="9">
        <v>0.2750668</v>
      </c>
      <c r="J2532" s="15"/>
      <c r="K2532" s="15"/>
      <c r="L2532" s="15"/>
      <c r="M2532" s="15"/>
      <c r="P2532" s="48">
        <v>-2.5516122544053164</v>
      </c>
      <c r="Q2532" s="68">
        <f t="shared" si="40"/>
        <v>7.2318247314471604E-2</v>
      </c>
    </row>
    <row r="2533" spans="1:17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0.1835822</v>
      </c>
      <c r="F2533" s="5">
        <v>0.34885250000000001</v>
      </c>
      <c r="G2533" s="5">
        <v>5.6515599999999999E-2</v>
      </c>
      <c r="H2533" s="5">
        <v>2.5480209999999999</v>
      </c>
      <c r="I2533" s="9">
        <v>0.26593030000000001</v>
      </c>
      <c r="J2533" s="15"/>
      <c r="K2533" s="15"/>
      <c r="L2533" s="15"/>
      <c r="M2533" s="15"/>
      <c r="P2533" s="48">
        <v>-7.3224161679465753</v>
      </c>
      <c r="Q2533" s="68">
        <f t="shared" si="40"/>
        <v>6.6012819027286588E-4</v>
      </c>
    </row>
    <row r="2534" spans="1:17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0.19139349999999999</v>
      </c>
      <c r="F2534" s="5">
        <v>0.399727</v>
      </c>
      <c r="G2534" s="5">
        <v>7.2111400000000006E-2</v>
      </c>
      <c r="H2534" s="5">
        <v>3.3425349999999998</v>
      </c>
      <c r="I2534" s="9">
        <v>0.27180470000000001</v>
      </c>
      <c r="J2534" s="15"/>
      <c r="K2534" s="15"/>
      <c r="L2534" s="15"/>
      <c r="M2534" s="15"/>
      <c r="P2534" s="48">
        <v>-8.7803935100807919</v>
      </c>
      <c r="Q2534" s="68">
        <f t="shared" si="40"/>
        <v>1.5369395841280533E-4</v>
      </c>
    </row>
    <row r="2535" spans="1:17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0.20666399999999999</v>
      </c>
      <c r="F2535" s="5">
        <v>0.35842279999999999</v>
      </c>
      <c r="G2535" s="5">
        <v>6.9636199999999995E-2</v>
      </c>
      <c r="H2535" s="5">
        <v>3.0753339999999998</v>
      </c>
      <c r="I2535" s="9">
        <v>0.27306540000000001</v>
      </c>
      <c r="J2535" s="15"/>
      <c r="K2535" s="15"/>
      <c r="L2535" s="15"/>
      <c r="M2535" s="15"/>
      <c r="P2535" s="48">
        <v>-8.2676185397102646</v>
      </c>
      <c r="Q2535" s="68">
        <f t="shared" si="40"/>
        <v>2.5662999909873817E-4</v>
      </c>
    </row>
    <row r="2536" spans="1:17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0.2112387</v>
      </c>
      <c r="F2536" s="5">
        <v>0.3953507</v>
      </c>
      <c r="G2536" s="5">
        <v>8.1041299999999997E-2</v>
      </c>
      <c r="H2536" s="5">
        <v>2.8028960000000001</v>
      </c>
      <c r="I2536" s="9">
        <v>0.41166340000000001</v>
      </c>
      <c r="J2536" s="15"/>
      <c r="K2536" s="15"/>
      <c r="L2536" s="15"/>
      <c r="M2536" s="15"/>
      <c r="P2536" s="48">
        <v>-7.8905996552531281</v>
      </c>
      <c r="Q2536" s="68">
        <f t="shared" si="40"/>
        <v>3.7410508266173294E-4</v>
      </c>
    </row>
    <row r="2537" spans="1:17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0.17836750000000001</v>
      </c>
      <c r="F2537" s="5">
        <v>0.36819429999999997</v>
      </c>
      <c r="G2537" s="5">
        <v>7.0682599999999998E-2</v>
      </c>
      <c r="H2537" s="5">
        <v>2.0582400000000001</v>
      </c>
      <c r="I2537" s="9">
        <v>0.28730080000000002</v>
      </c>
      <c r="J2537" s="15"/>
      <c r="K2537" s="15"/>
      <c r="L2537" s="15"/>
      <c r="M2537" s="15"/>
      <c r="P2537" s="48">
        <v>-6.6722686501423549</v>
      </c>
      <c r="Q2537" s="68">
        <f t="shared" si="40"/>
        <v>1.2639249316975909E-3</v>
      </c>
    </row>
    <row r="2538" spans="1:17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0.2181497</v>
      </c>
      <c r="F2538" s="5">
        <v>0.36076540000000001</v>
      </c>
      <c r="G2538" s="5">
        <v>6.8928500000000004E-2</v>
      </c>
      <c r="H2538" s="5">
        <v>1.290403</v>
      </c>
      <c r="I2538" s="9">
        <v>0.26707059999999999</v>
      </c>
      <c r="J2538" s="15"/>
      <c r="K2538" s="15"/>
      <c r="L2538" s="15"/>
      <c r="M2538" s="15"/>
      <c r="P2538" s="48">
        <v>-5.4198689889374982</v>
      </c>
      <c r="Q2538" s="68">
        <f t="shared" si="40"/>
        <v>4.4082083492454028E-3</v>
      </c>
    </row>
    <row r="2539" spans="1:17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6.8702799999999994E-2</v>
      </c>
      <c r="F2539" s="5">
        <v>0.34983409999999998</v>
      </c>
      <c r="G2539" s="5">
        <v>5.8675199999999997E-2</v>
      </c>
      <c r="H2539" s="5">
        <v>1.549029</v>
      </c>
      <c r="I2539" s="9">
        <v>0.27934170000000003</v>
      </c>
      <c r="J2539" s="15"/>
      <c r="K2539" s="15"/>
      <c r="L2539" s="15"/>
      <c r="M2539" s="15"/>
      <c r="P2539" s="48">
        <v>-5.7884275473194542</v>
      </c>
      <c r="Q2539" s="68">
        <f t="shared" si="40"/>
        <v>3.0534424246332166E-3</v>
      </c>
    </row>
    <row r="2540" spans="1:17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9.1571799999999995E-2</v>
      </c>
      <c r="F2540" s="5">
        <v>0.2842035</v>
      </c>
      <c r="G2540" s="5">
        <v>5.1302899999999999E-2</v>
      </c>
      <c r="H2540" s="5">
        <v>1.5482830000000001</v>
      </c>
      <c r="I2540" s="9">
        <v>0.29635610000000001</v>
      </c>
      <c r="J2540" s="15"/>
      <c r="K2540" s="15"/>
      <c r="L2540" s="15"/>
      <c r="M2540" s="15"/>
      <c r="P2540" s="48">
        <v>-5.6128179002256289</v>
      </c>
      <c r="Q2540" s="68">
        <f t="shared" si="40"/>
        <v>3.6374877299462068E-3</v>
      </c>
    </row>
    <row r="2541" spans="1:17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0.16693939999999999</v>
      </c>
      <c r="F2541" s="5">
        <v>0.25802799999999998</v>
      </c>
      <c r="G2541" s="5">
        <v>5.4843299999999998E-2</v>
      </c>
      <c r="H2541" s="5">
        <v>1.161529</v>
      </c>
      <c r="I2541" s="9">
        <v>0.27060600000000001</v>
      </c>
      <c r="J2541" s="15"/>
      <c r="K2541" s="15"/>
      <c r="L2541" s="15"/>
      <c r="M2541" s="15"/>
      <c r="P2541" s="48">
        <v>-4.9714761219065222</v>
      </c>
      <c r="Q2541" s="68">
        <f t="shared" si="40"/>
        <v>6.8851724048109852E-3</v>
      </c>
    </row>
    <row r="2542" spans="1:17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0.20351</v>
      </c>
      <c r="F2542" s="5">
        <v>0.2371085</v>
      </c>
      <c r="G2542" s="5">
        <v>5.2448000000000002E-2</v>
      </c>
      <c r="H2542" s="5">
        <v>1.3828020000000001</v>
      </c>
      <c r="I2542" s="9">
        <v>0.3007917</v>
      </c>
      <c r="J2542" s="15"/>
      <c r="K2542" s="15"/>
      <c r="L2542" s="15"/>
      <c r="M2542" s="15"/>
      <c r="P2542" s="48">
        <v>-5.2406557898650741</v>
      </c>
      <c r="Q2542" s="68">
        <f t="shared" si="40"/>
        <v>5.268874042795516E-3</v>
      </c>
    </row>
    <row r="2543" spans="1:17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0.2260596</v>
      </c>
      <c r="F2543" s="5">
        <v>-4.7496999999999999E-3</v>
      </c>
      <c r="G2543" s="5">
        <v>6.1944899999999997E-2</v>
      </c>
      <c r="H2543" s="5">
        <v>6.3655220000000003</v>
      </c>
      <c r="I2543" s="9">
        <v>0.18141119999999999</v>
      </c>
      <c r="J2543" s="15"/>
      <c r="K2543" s="15"/>
      <c r="L2543" s="15"/>
      <c r="M2543" s="15"/>
      <c r="P2543" s="48">
        <v>-12.970011744358391</v>
      </c>
      <c r="Q2543" s="68">
        <f t="shared" si="40"/>
        <v>2.329133906367023E-6</v>
      </c>
    </row>
    <row r="2544" spans="1:17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0.18174299999999999</v>
      </c>
      <c r="F2544" s="5">
        <v>-0.1159582</v>
      </c>
      <c r="G2544" s="5">
        <v>-2.3987999999999999E-2</v>
      </c>
      <c r="H2544" s="5">
        <v>1.805722</v>
      </c>
      <c r="I2544" s="9">
        <v>0.1489104</v>
      </c>
      <c r="J2544" s="15"/>
      <c r="K2544" s="15"/>
      <c r="L2544" s="15"/>
      <c r="M2544" s="15"/>
      <c r="P2544" s="48">
        <v>-4.8929792529618741</v>
      </c>
      <c r="Q2544" s="68">
        <f t="shared" si="40"/>
        <v>7.4432304620169051E-3</v>
      </c>
    </row>
    <row r="2545" spans="1:17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0.13653970000000001</v>
      </c>
      <c r="F2545" s="5">
        <v>-0.29553600000000002</v>
      </c>
      <c r="G2545" s="5">
        <v>7.4897999999999996E-3</v>
      </c>
      <c r="H2545" s="5">
        <v>1.626028</v>
      </c>
      <c r="I2545" s="9">
        <v>0.14995549999999999</v>
      </c>
      <c r="J2545" s="15"/>
      <c r="K2545" s="15"/>
      <c r="L2545" s="15"/>
      <c r="M2545" s="15"/>
      <c r="P2545" s="48">
        <v>-4.6153872968182466</v>
      </c>
      <c r="Q2545" s="68">
        <f t="shared" si="40"/>
        <v>9.8013320593726538E-3</v>
      </c>
    </row>
    <row r="2546" spans="1:17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0.25210719999999998</v>
      </c>
      <c r="F2546" s="5">
        <v>-0.2482703</v>
      </c>
      <c r="G2546" s="5">
        <v>5.7575500000000002E-2</v>
      </c>
      <c r="H2546" s="5">
        <v>2.7161580000000001</v>
      </c>
      <c r="I2546" s="9">
        <v>0.18769079999999999</v>
      </c>
      <c r="J2546" s="15"/>
      <c r="K2546" s="15"/>
      <c r="L2546" s="15"/>
      <c r="M2546" s="15"/>
      <c r="P2546" s="48">
        <v>-6.7506963109840772</v>
      </c>
      <c r="Q2546" s="68">
        <f t="shared" si="40"/>
        <v>1.1686971570530013E-3</v>
      </c>
    </row>
    <row r="2547" spans="1:17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0.22252479999999999</v>
      </c>
      <c r="F2547" s="5">
        <v>-0.1839586</v>
      </c>
      <c r="G2547" s="5">
        <v>5.8230400000000002E-2</v>
      </c>
      <c r="H2547" s="5">
        <v>2.466008</v>
      </c>
      <c r="I2547" s="9">
        <v>0.20955670000000001</v>
      </c>
      <c r="J2547" s="15"/>
      <c r="K2547" s="15"/>
      <c r="L2547" s="15"/>
      <c r="M2547" s="15"/>
      <c r="P2547" s="48">
        <v>-6.4495167452633062</v>
      </c>
      <c r="Q2547" s="68">
        <f t="shared" si="40"/>
        <v>1.5787896299714671E-3</v>
      </c>
    </row>
    <row r="2548" spans="1:17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0.2512702</v>
      </c>
      <c r="F2548" s="5">
        <v>-0.18132580000000001</v>
      </c>
      <c r="G2548" s="5">
        <v>4.1841299999999998E-2</v>
      </c>
      <c r="H2548" s="5">
        <v>1.4056949999999999</v>
      </c>
      <c r="I2548" s="9">
        <v>0.20031189999999999</v>
      </c>
      <c r="J2548" s="15"/>
      <c r="K2548" s="15"/>
      <c r="L2548" s="15"/>
      <c r="M2548" s="15"/>
      <c r="P2548" s="48">
        <v>-4.6263594018642653</v>
      </c>
      <c r="Q2548" s="68">
        <f t="shared" si="40"/>
        <v>9.6954155973427453E-3</v>
      </c>
    </row>
    <row r="2549" spans="1:17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0.2691114</v>
      </c>
      <c r="F2549" s="5">
        <v>-0.1534913</v>
      </c>
      <c r="G2549" s="5">
        <v>3.3379300000000001E-2</v>
      </c>
      <c r="H2549" s="5">
        <v>1.5137370000000001</v>
      </c>
      <c r="I2549" s="9">
        <v>0.205426</v>
      </c>
      <c r="J2549" s="15"/>
      <c r="K2549" s="15"/>
      <c r="L2549" s="15"/>
      <c r="M2549" s="15"/>
      <c r="P2549" s="48">
        <v>-4.7607555369745089</v>
      </c>
      <c r="Q2549" s="68">
        <f t="shared" si="40"/>
        <v>8.4865030376859371E-3</v>
      </c>
    </row>
    <row r="2550" spans="1:17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0.27363850000000001</v>
      </c>
      <c r="F2550" s="5">
        <v>-0.15168690000000001</v>
      </c>
      <c r="G2550" s="5">
        <v>2.8397499999999999E-2</v>
      </c>
      <c r="H2550" s="5">
        <v>1.6511849999999999</v>
      </c>
      <c r="I2550" s="9">
        <v>0.2309862</v>
      </c>
      <c r="J2550" s="15"/>
      <c r="K2550" s="15"/>
      <c r="L2550" s="15"/>
      <c r="M2550" s="15"/>
      <c r="P2550" s="48">
        <v>-4.9248491584451326</v>
      </c>
      <c r="Q2550" s="68">
        <f t="shared" si="40"/>
        <v>7.2114392729671446E-3</v>
      </c>
    </row>
    <row r="2551" spans="1:17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5.83621E-2</v>
      </c>
      <c r="F2551" s="5">
        <v>7.9676200000000003E-2</v>
      </c>
      <c r="G2551" s="5">
        <v>3.3581100000000003E-2</v>
      </c>
      <c r="H2551" s="5">
        <v>0.23204630000000001</v>
      </c>
      <c r="I2551" s="9">
        <v>0.12850690000000001</v>
      </c>
      <c r="J2551" s="15"/>
      <c r="K2551" s="15"/>
      <c r="L2551" s="15"/>
      <c r="M2551" s="15"/>
      <c r="P2551" s="48">
        <v>-3.1939117253746225</v>
      </c>
      <c r="Q2551" s="68">
        <f t="shared" si="40"/>
        <v>3.9395479255494872E-2</v>
      </c>
    </row>
    <row r="2552" spans="1:17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6.6994100000000001E-2</v>
      </c>
      <c r="F2552" s="5">
        <v>8.88602E-2</v>
      </c>
      <c r="G2552" s="5">
        <v>2.60974E-2</v>
      </c>
      <c r="H2552" s="5">
        <v>0.2638066</v>
      </c>
      <c r="I2552" s="9">
        <v>0.13466310000000001</v>
      </c>
      <c r="J2552" s="15"/>
      <c r="K2552" s="15"/>
      <c r="L2552" s="15"/>
      <c r="M2552" s="15"/>
      <c r="P2552" s="48">
        <v>-3.1906236832300978</v>
      </c>
      <c r="Q2552" s="68">
        <f t="shared" si="40"/>
        <v>3.9520098820180656E-2</v>
      </c>
    </row>
    <row r="2553" spans="1:17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9.8483600000000004E-2</v>
      </c>
      <c r="F2553" s="5">
        <v>0.1221018</v>
      </c>
      <c r="G2553" s="5">
        <v>3.7000600000000002E-2</v>
      </c>
      <c r="H2553" s="5">
        <v>0.26645380000000002</v>
      </c>
      <c r="I2553" s="9">
        <v>0.14382900000000001</v>
      </c>
      <c r="J2553" s="15"/>
      <c r="K2553" s="15"/>
      <c r="L2553" s="15"/>
      <c r="M2553" s="15"/>
      <c r="P2553" s="48">
        <v>-3.3116621165162861</v>
      </c>
      <c r="Q2553" s="68">
        <f t="shared" si="40"/>
        <v>3.5173269835882405E-2</v>
      </c>
    </row>
    <row r="2554" spans="1:17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3.80519E-2</v>
      </c>
      <c r="F2554" s="5">
        <v>7.8237399999999999E-2</v>
      </c>
      <c r="G2554" s="5">
        <v>2.9988000000000001E-2</v>
      </c>
      <c r="H2554" s="5">
        <v>0.33068419999999998</v>
      </c>
      <c r="I2554" s="9">
        <v>0.1024718</v>
      </c>
      <c r="J2554" s="15"/>
      <c r="K2554" s="15"/>
      <c r="L2554" s="15"/>
      <c r="M2554" s="15"/>
      <c r="P2554" s="48">
        <v>-3.3448177778049684</v>
      </c>
      <c r="Q2554" s="68">
        <f t="shared" si="40"/>
        <v>3.406527317923147E-2</v>
      </c>
    </row>
    <row r="2555" spans="1:17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-4.5166E-3</v>
      </c>
      <c r="F2555" s="5">
        <v>8.7674100000000005E-2</v>
      </c>
      <c r="G2555" s="5">
        <v>4.5173400000000002E-2</v>
      </c>
      <c r="H2555" s="5">
        <v>0.31459409999999999</v>
      </c>
      <c r="I2555" s="9">
        <v>9.9903900000000004E-2</v>
      </c>
      <c r="J2555" s="15"/>
      <c r="K2555" s="15"/>
      <c r="L2555" s="15"/>
      <c r="M2555" s="15"/>
      <c r="P2555" s="48">
        <v>-3.4735983340253704</v>
      </c>
      <c r="Q2555" s="68">
        <f t="shared" si="40"/>
        <v>3.0072845922257507E-2</v>
      </c>
    </row>
    <row r="2556" spans="1:17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-2.7093200000000001E-2</v>
      </c>
      <c r="F2556" s="5">
        <v>8.1805299999999997E-2</v>
      </c>
      <c r="G2556" s="5">
        <v>2.9571E-2</v>
      </c>
      <c r="H2556" s="5">
        <v>0.3101082</v>
      </c>
      <c r="I2556" s="9">
        <v>0.1208423</v>
      </c>
      <c r="J2556" s="15"/>
      <c r="K2556" s="15"/>
      <c r="L2556" s="15"/>
      <c r="M2556" s="15"/>
      <c r="P2556" s="48">
        <v>-3.3294914881504902</v>
      </c>
      <c r="Q2556" s="68">
        <f t="shared" si="40"/>
        <v>3.4573199323973333E-2</v>
      </c>
    </row>
    <row r="2557" spans="1:17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0.2687812</v>
      </c>
      <c r="F2557" s="5">
        <v>0.49969580000000002</v>
      </c>
      <c r="G2557" s="5">
        <v>7.2231699999999996E-2</v>
      </c>
      <c r="H2557" s="5">
        <v>2.7620100000000001</v>
      </c>
      <c r="I2557" s="9">
        <v>0.41739009999999999</v>
      </c>
      <c r="J2557" s="15"/>
      <c r="K2557" s="15"/>
      <c r="L2557" s="15"/>
      <c r="M2557" s="15"/>
      <c r="P2557" s="48">
        <v>-7.8793014139874709</v>
      </c>
      <c r="Q2557" s="68">
        <f t="shared" si="40"/>
        <v>3.7835417135857562E-4</v>
      </c>
    </row>
    <row r="2558" spans="1:17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0.36288589999999998</v>
      </c>
      <c r="F2558" s="5">
        <v>0.55014379999999996</v>
      </c>
      <c r="G2558" s="5">
        <v>8.3461999999999995E-2</v>
      </c>
      <c r="H2558" s="5">
        <v>3.081893</v>
      </c>
      <c r="I2558" s="9">
        <v>0.45403450000000001</v>
      </c>
      <c r="J2558" s="15"/>
      <c r="K2558" s="15"/>
      <c r="L2558" s="15"/>
      <c r="M2558" s="15"/>
      <c r="P2558" s="48">
        <v>-8.4905424683984592</v>
      </c>
      <c r="Q2558" s="68">
        <f t="shared" si="40"/>
        <v>2.0535962466163119E-4</v>
      </c>
    </row>
    <row r="2559" spans="1:17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0.38800220000000002</v>
      </c>
      <c r="F2559" s="5">
        <v>0.54539899999999997</v>
      </c>
      <c r="G2559" s="5">
        <v>8.4487099999999996E-2</v>
      </c>
      <c r="H2559" s="5">
        <v>3.5365769999999999</v>
      </c>
      <c r="I2559" s="9">
        <v>0.45055319999999999</v>
      </c>
      <c r="J2559" s="15"/>
      <c r="K2559" s="15"/>
      <c r="L2559" s="15"/>
      <c r="M2559" s="15"/>
      <c r="P2559" s="48">
        <v>-9.2081730151432453</v>
      </c>
      <c r="Q2559" s="68">
        <f t="shared" si="40"/>
        <v>1.0020692829005257E-4</v>
      </c>
    </row>
    <row r="2560" spans="1:17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0.4247456</v>
      </c>
      <c r="F2560" s="5">
        <v>0.53319439999999996</v>
      </c>
      <c r="G2560" s="5">
        <v>0.1005089</v>
      </c>
      <c r="H2560" s="5">
        <v>3.4527649999999999</v>
      </c>
      <c r="I2560" s="9">
        <v>0.46999590000000002</v>
      </c>
      <c r="J2560" s="15"/>
      <c r="K2560" s="15"/>
      <c r="L2560" s="15"/>
      <c r="M2560" s="15"/>
      <c r="P2560" s="48">
        <v>-9.1577490209751957</v>
      </c>
      <c r="Q2560" s="68">
        <f t="shared" si="40"/>
        <v>1.0538877618820586E-4</v>
      </c>
    </row>
    <row r="2561" spans="1:17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0.47697919999999999</v>
      </c>
      <c r="F2561" s="5">
        <v>0.53616229999999998</v>
      </c>
      <c r="G2561" s="5">
        <v>8.5619600000000004E-2</v>
      </c>
      <c r="H2561" s="5">
        <v>4.2940009999999997</v>
      </c>
      <c r="I2561" s="9">
        <v>0.474966</v>
      </c>
      <c r="J2561" s="15"/>
      <c r="K2561" s="15"/>
      <c r="L2561" s="15"/>
      <c r="M2561" s="15"/>
      <c r="P2561" s="48">
        <v>-10.358824907074563</v>
      </c>
      <c r="Q2561" s="68">
        <f t="shared" si="40"/>
        <v>3.1710692907338785E-5</v>
      </c>
    </row>
    <row r="2562" spans="1:17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6.6047700000000001E-2</v>
      </c>
      <c r="F2562" s="5">
        <v>0.21462010000000001</v>
      </c>
      <c r="G2562" s="5">
        <v>2.7777699999999999E-2</v>
      </c>
      <c r="H2562" s="5">
        <v>0.63445110000000005</v>
      </c>
      <c r="I2562" s="9">
        <v>0.1479549</v>
      </c>
      <c r="J2562" s="15"/>
      <c r="K2562" s="15"/>
      <c r="L2562" s="15"/>
      <c r="M2562" s="15"/>
      <c r="P2562" s="48">
        <v>-3.9697329837661095</v>
      </c>
      <c r="Q2562" s="68">
        <f t="shared" si="40"/>
        <v>1.8528680127600183E-2</v>
      </c>
    </row>
    <row r="2563" spans="1:17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5.1002499999999999E-2</v>
      </c>
      <c r="F2563" s="5">
        <v>0.1417079</v>
      </c>
      <c r="G2563" s="5">
        <v>5.6405900000000002E-2</v>
      </c>
      <c r="H2563" s="5">
        <v>2.6316069999999998</v>
      </c>
      <c r="I2563" s="9">
        <v>0.1701676</v>
      </c>
      <c r="J2563" s="15"/>
      <c r="K2563" s="15"/>
      <c r="L2563" s="15"/>
      <c r="M2563" s="15"/>
      <c r="P2563" s="48">
        <v>-7.267834481208836</v>
      </c>
      <c r="Q2563" s="68">
        <f t="shared" ref="Q2563:Q2626" si="41">logistic(P2563)</f>
        <v>6.9713473486050857E-4</v>
      </c>
    </row>
    <row r="2564" spans="1:17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5.6511899999999997E-2</v>
      </c>
      <c r="F2564" s="5">
        <v>0.12630720000000001</v>
      </c>
      <c r="G2564" s="5">
        <v>5.1754099999999997E-2</v>
      </c>
      <c r="H2564" s="5">
        <v>2.2341389999999999</v>
      </c>
      <c r="I2564" s="9">
        <v>0.1813284</v>
      </c>
      <c r="J2564" s="15"/>
      <c r="K2564" s="15"/>
      <c r="L2564" s="15"/>
      <c r="M2564" s="15"/>
      <c r="P2564" s="48">
        <v>-6.5656303429801</v>
      </c>
      <c r="Q2564" s="68">
        <f t="shared" si="41"/>
        <v>1.4059566911399843E-3</v>
      </c>
    </row>
    <row r="2565" spans="1:17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5.1717899999999997E-2</v>
      </c>
      <c r="F2565" s="5">
        <v>0.173763</v>
      </c>
      <c r="G2565" s="5">
        <v>4.7139100000000003E-2</v>
      </c>
      <c r="H2565" s="5">
        <v>1.9273439999999999</v>
      </c>
      <c r="I2565" s="9">
        <v>0.18380260000000001</v>
      </c>
      <c r="J2565" s="15"/>
      <c r="K2565" s="15"/>
      <c r="L2565" s="15"/>
      <c r="M2565" s="15"/>
      <c r="P2565" s="48">
        <v>-6.1092640044284421</v>
      </c>
      <c r="Q2565" s="68">
        <f t="shared" si="41"/>
        <v>2.2172585695821169E-3</v>
      </c>
    </row>
    <row r="2566" spans="1:17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6.6991800000000004E-2</v>
      </c>
      <c r="F2566" s="5">
        <v>9.8084000000000005E-2</v>
      </c>
      <c r="G2566" s="5">
        <v>-0.11098379999999999</v>
      </c>
      <c r="H2566" s="5">
        <v>1.3805689999999999</v>
      </c>
      <c r="I2566" s="9">
        <v>0.1499529</v>
      </c>
      <c r="J2566" s="15"/>
      <c r="K2566" s="15"/>
      <c r="L2566" s="15"/>
      <c r="M2566" s="15"/>
      <c r="P2566" s="48">
        <v>-3.877703682484845</v>
      </c>
      <c r="Q2566" s="68">
        <f t="shared" si="41"/>
        <v>2.0278568614317354E-2</v>
      </c>
    </row>
    <row r="2567" spans="1:17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7.3539E-3</v>
      </c>
      <c r="F2567" s="5">
        <v>0.12075379999999999</v>
      </c>
      <c r="G2567" s="5">
        <v>6.9060899999999995E-2</v>
      </c>
      <c r="H2567" s="5">
        <v>1.627786</v>
      </c>
      <c r="I2567" s="9">
        <v>0.20034099999999999</v>
      </c>
      <c r="J2567" s="15"/>
      <c r="K2567" s="15"/>
      <c r="L2567" s="15"/>
      <c r="M2567" s="15"/>
      <c r="P2567" s="48">
        <v>-5.7383031259388915</v>
      </c>
      <c r="Q2567" s="68">
        <f t="shared" si="41"/>
        <v>3.2098913811130021E-3</v>
      </c>
    </row>
    <row r="2568" spans="1:17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-2.5682000000000001E-3</v>
      </c>
      <c r="F2568" s="5">
        <v>0.20209060000000001</v>
      </c>
      <c r="G2568" s="5">
        <v>9.4595399999999996E-2</v>
      </c>
      <c r="H2568" s="5">
        <v>2.5390920000000001</v>
      </c>
      <c r="I2568" s="9">
        <v>0.26456459999999998</v>
      </c>
      <c r="J2568" s="15"/>
      <c r="K2568" s="15"/>
      <c r="L2568" s="15"/>
      <c r="M2568" s="15"/>
      <c r="P2568" s="48">
        <v>-7.47738054444953</v>
      </c>
      <c r="Q2568" s="68">
        <f t="shared" si="41"/>
        <v>5.6541752248340834E-4</v>
      </c>
    </row>
    <row r="2569" spans="1:17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1.7314300000000001E-2</v>
      </c>
      <c r="F2569" s="5">
        <v>0.2097888</v>
      </c>
      <c r="G2569" s="5">
        <v>2.93945E-2</v>
      </c>
      <c r="H2569" s="5">
        <v>1.3983220000000001</v>
      </c>
      <c r="I2569" s="9">
        <v>0.14989340000000001</v>
      </c>
      <c r="J2569" s="15"/>
      <c r="K2569" s="15"/>
      <c r="L2569" s="15"/>
      <c r="M2569" s="15"/>
      <c r="P2569" s="48">
        <v>-5.2119325515161536</v>
      </c>
      <c r="Q2569" s="68">
        <f t="shared" si="41"/>
        <v>5.4215752089331231E-3</v>
      </c>
    </row>
    <row r="2570" spans="1:17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-1.09537E-2</v>
      </c>
      <c r="F2570" s="5">
        <v>0.1882788</v>
      </c>
      <c r="G2570" s="5">
        <v>4.0099799999999998E-2</v>
      </c>
      <c r="H2570" s="5">
        <v>1.2833920000000001</v>
      </c>
      <c r="I2570" s="9">
        <v>9.8600599999999997E-2</v>
      </c>
      <c r="J2570" s="15"/>
      <c r="K2570" s="15"/>
      <c r="L2570" s="15"/>
      <c r="M2570" s="15"/>
      <c r="P2570" s="48">
        <v>-5.1266388243382925</v>
      </c>
      <c r="Q2570" s="68">
        <f t="shared" si="41"/>
        <v>5.9014467079110955E-3</v>
      </c>
    </row>
    <row r="2571" spans="1:17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-3.1887899999999997E-2</v>
      </c>
      <c r="F2571" s="5">
        <v>0.20197560000000001</v>
      </c>
      <c r="G2571" s="5">
        <v>5.0789800000000003E-2</v>
      </c>
      <c r="H2571" s="5">
        <v>1.4633080000000001</v>
      </c>
      <c r="I2571" s="9">
        <v>0.1069354</v>
      </c>
      <c r="J2571" s="15"/>
      <c r="K2571" s="15"/>
      <c r="L2571" s="15"/>
      <c r="M2571" s="15"/>
      <c r="P2571" s="48">
        <v>-5.5222864922725661</v>
      </c>
      <c r="Q2571" s="68">
        <f t="shared" si="41"/>
        <v>3.9807890492582374E-3</v>
      </c>
    </row>
    <row r="2572" spans="1:17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4.7141799999999998E-2</v>
      </c>
      <c r="F2572" s="5">
        <v>0.27009420000000001</v>
      </c>
      <c r="G2572" s="5">
        <v>6.7621200000000006E-2</v>
      </c>
      <c r="H2572" s="5">
        <v>1.8715189999999999</v>
      </c>
      <c r="I2572" s="9">
        <v>0.1266477</v>
      </c>
      <c r="J2572" s="15"/>
      <c r="K2572" s="15"/>
      <c r="L2572" s="15"/>
      <c r="M2572" s="15"/>
      <c r="P2572" s="48">
        <v>-6.3615234461725922</v>
      </c>
      <c r="Q2572" s="68">
        <f t="shared" si="41"/>
        <v>1.7237576494248271E-3</v>
      </c>
    </row>
    <row r="2573" spans="1:17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9.6722299999999997E-2</v>
      </c>
      <c r="F2573" s="5">
        <v>0.11591070000000001</v>
      </c>
      <c r="G2573" s="5">
        <v>3.8040299999999999E-2</v>
      </c>
      <c r="H2573" s="5">
        <v>0.46323140000000002</v>
      </c>
      <c r="I2573" s="9">
        <v>0.13871700000000001</v>
      </c>
      <c r="J2573" s="15"/>
      <c r="K2573" s="15"/>
      <c r="L2573" s="15"/>
      <c r="M2573" s="15"/>
      <c r="P2573" s="48">
        <v>-3.6284576804285131</v>
      </c>
      <c r="Q2573" s="68">
        <f t="shared" si="41"/>
        <v>2.5870077828465992E-2</v>
      </c>
    </row>
    <row r="2574" spans="1:17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0.1122153</v>
      </c>
      <c r="F2574" s="5">
        <v>4.8098200000000001E-2</v>
      </c>
      <c r="G2574" s="5">
        <v>2.94951E-2</v>
      </c>
      <c r="H2574" s="5">
        <v>0.42154370000000002</v>
      </c>
      <c r="I2574" s="9">
        <v>0.13258880000000001</v>
      </c>
      <c r="J2574" s="15"/>
      <c r="K2574" s="15"/>
      <c r="L2574" s="15"/>
      <c r="M2574" s="15"/>
      <c r="P2574" s="48">
        <v>-3.3924476632611515</v>
      </c>
      <c r="Q2574" s="68">
        <f t="shared" si="41"/>
        <v>3.2532329400494719E-2</v>
      </c>
    </row>
    <row r="2575" spans="1:17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0.15705820000000001</v>
      </c>
      <c r="F2575" s="5">
        <v>6.5080100000000002E-2</v>
      </c>
      <c r="G2575" s="5">
        <v>6.3731099999999999E-2</v>
      </c>
      <c r="H2575" s="5">
        <v>0.85065950000000001</v>
      </c>
      <c r="I2575" s="9">
        <v>0.1883494</v>
      </c>
      <c r="J2575" s="15"/>
      <c r="K2575" s="15"/>
      <c r="L2575" s="15"/>
      <c r="M2575" s="15"/>
      <c r="P2575" s="48">
        <v>-4.3216916422337359</v>
      </c>
      <c r="Q2575" s="68">
        <f t="shared" si="41"/>
        <v>1.3103424457624665E-2</v>
      </c>
    </row>
    <row r="2576" spans="1:17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0.18718170000000001</v>
      </c>
      <c r="F2576" s="5">
        <v>9.5041600000000004E-2</v>
      </c>
      <c r="G2576" s="5">
        <v>5.86618E-2</v>
      </c>
      <c r="H2576" s="5">
        <v>0.84168670000000001</v>
      </c>
      <c r="I2576" s="9">
        <v>0.23394899999999999</v>
      </c>
      <c r="J2576" s="15"/>
      <c r="K2576" s="15"/>
      <c r="L2576" s="15"/>
      <c r="M2576" s="15"/>
      <c r="P2576" s="48">
        <v>-4.2696655916815098</v>
      </c>
      <c r="Q2576" s="68">
        <f t="shared" si="41"/>
        <v>1.3793536814954124E-2</v>
      </c>
    </row>
    <row r="2577" spans="1:17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0.31429230000000002</v>
      </c>
      <c r="F2577" s="5">
        <v>0.49705159999999998</v>
      </c>
      <c r="G2577" s="5">
        <v>6.1180400000000003E-2</v>
      </c>
      <c r="H2577" s="5">
        <v>2.452048</v>
      </c>
      <c r="I2577" s="9">
        <v>0.50442739999999997</v>
      </c>
      <c r="J2577" s="15"/>
      <c r="K2577" s="15"/>
      <c r="L2577" s="15"/>
      <c r="M2577" s="15"/>
      <c r="P2577" s="48">
        <v>-7.2203054167610423</v>
      </c>
      <c r="Q2577" s="68">
        <f t="shared" si="41"/>
        <v>7.3104413178646393E-4</v>
      </c>
    </row>
    <row r="2578" spans="1:17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0.32671460000000002</v>
      </c>
      <c r="F2578" s="5">
        <v>0.50517990000000002</v>
      </c>
      <c r="G2578" s="5">
        <v>6.92387E-2</v>
      </c>
      <c r="H2578" s="5">
        <v>2.43065</v>
      </c>
      <c r="I2578" s="9">
        <v>0.53675320000000004</v>
      </c>
      <c r="J2578" s="15"/>
      <c r="K2578" s="15"/>
      <c r="L2578" s="15"/>
      <c r="M2578" s="15"/>
      <c r="P2578" s="48">
        <v>-7.2373024673923982</v>
      </c>
      <c r="Q2578" s="68">
        <f t="shared" si="41"/>
        <v>7.1873239634046742E-4</v>
      </c>
    </row>
    <row r="2579" spans="1:17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0.25874740000000002</v>
      </c>
      <c r="F2579" s="5">
        <v>0.45941680000000001</v>
      </c>
      <c r="G2579" s="5">
        <v>7.2032399999999996E-2</v>
      </c>
      <c r="H2579" s="5">
        <v>2.8350759999999999</v>
      </c>
      <c r="I2579" s="9">
        <v>0.54536720000000005</v>
      </c>
      <c r="J2579" s="15"/>
      <c r="K2579" s="15"/>
      <c r="L2579" s="15"/>
      <c r="M2579" s="15"/>
      <c r="P2579" s="48">
        <v>-7.8604255839488655</v>
      </c>
      <c r="Q2579" s="68">
        <f t="shared" si="41"/>
        <v>3.8556096998609461E-4</v>
      </c>
    </row>
    <row r="2580" spans="1:17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0.31634699999999999</v>
      </c>
      <c r="F2580" s="5">
        <v>0.38112390000000002</v>
      </c>
      <c r="G2580" s="5">
        <v>6.4574400000000004E-2</v>
      </c>
      <c r="H2580" s="5">
        <v>3.3152020000000002</v>
      </c>
      <c r="I2580" s="9">
        <v>0.49392970000000003</v>
      </c>
      <c r="J2580" s="15"/>
      <c r="K2580" s="15"/>
      <c r="L2580" s="15"/>
      <c r="M2580" s="15"/>
      <c r="P2580" s="48">
        <v>-8.4600615209955734</v>
      </c>
      <c r="Q2580" s="68">
        <f t="shared" si="41"/>
        <v>2.1171421024728489E-4</v>
      </c>
    </row>
    <row r="2581" spans="1:17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0.26324350000000002</v>
      </c>
      <c r="F2581" s="5">
        <v>0.33175280000000001</v>
      </c>
      <c r="G2581" s="5">
        <v>7.3122199999999998E-2</v>
      </c>
      <c r="H2581" s="5">
        <v>1.6146149999999999</v>
      </c>
      <c r="I2581" s="9">
        <v>0.5561545</v>
      </c>
      <c r="J2581" s="15"/>
      <c r="K2581" s="15"/>
      <c r="L2581" s="15"/>
      <c r="M2581" s="15"/>
      <c r="P2581" s="48">
        <v>-5.7300524248965008</v>
      </c>
      <c r="Q2581" s="68">
        <f t="shared" si="41"/>
        <v>3.2363987246771379E-3</v>
      </c>
    </row>
    <row r="2582" spans="1:17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0.27473760000000003</v>
      </c>
      <c r="F2582" s="5">
        <v>0.28228019999999998</v>
      </c>
      <c r="G2582" s="5">
        <v>5.6971500000000001E-2</v>
      </c>
      <c r="H2582" s="5">
        <v>1.1822710000000001</v>
      </c>
      <c r="I2582" s="9">
        <v>0.50183449999999996</v>
      </c>
      <c r="J2582" s="15"/>
      <c r="K2582" s="15"/>
      <c r="L2582" s="15"/>
      <c r="M2582" s="15"/>
      <c r="P2582" s="48">
        <v>-4.8688484913274639</v>
      </c>
      <c r="Q2582" s="68">
        <f t="shared" si="41"/>
        <v>7.6236399488341534E-3</v>
      </c>
    </row>
    <row r="2583" spans="1:17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0.30325360000000001</v>
      </c>
      <c r="F2583" s="5">
        <v>0.279669</v>
      </c>
      <c r="G2583" s="5">
        <v>5.00706E-2</v>
      </c>
      <c r="H2583" s="5">
        <v>1.284181</v>
      </c>
      <c r="I2583" s="9">
        <v>0.45370240000000001</v>
      </c>
      <c r="J2583" s="15"/>
      <c r="K2583" s="15"/>
      <c r="L2583" s="15"/>
      <c r="M2583" s="15"/>
      <c r="P2583" s="48">
        <v>-4.9902656101388718</v>
      </c>
      <c r="Q2583" s="68">
        <f t="shared" si="41"/>
        <v>6.7578774464821419E-3</v>
      </c>
    </row>
    <row r="2584" spans="1:17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0.3326887</v>
      </c>
      <c r="F2584" s="5">
        <v>0.29877049999999999</v>
      </c>
      <c r="G2584" s="5">
        <v>5.4125699999999999E-2</v>
      </c>
      <c r="H2584" s="5">
        <v>0.92456360000000004</v>
      </c>
      <c r="I2584" s="9">
        <v>0.46927020000000003</v>
      </c>
      <c r="J2584" s="15"/>
      <c r="K2584" s="15"/>
      <c r="L2584" s="15"/>
      <c r="M2584" s="15"/>
      <c r="P2584" s="48">
        <v>-4.4555479597643721</v>
      </c>
      <c r="Q2584" s="68">
        <f t="shared" si="41"/>
        <v>1.1480618771095859E-2</v>
      </c>
    </row>
    <row r="2585" spans="1:17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0.34789360000000003</v>
      </c>
      <c r="F2585" s="5">
        <v>0.30379220000000001</v>
      </c>
      <c r="G2585" s="5">
        <v>6.8793099999999996E-2</v>
      </c>
      <c r="H2585" s="5">
        <v>1.9529000000000001</v>
      </c>
      <c r="I2585" s="9">
        <v>0.47491850000000002</v>
      </c>
      <c r="J2585" s="15"/>
      <c r="K2585" s="15"/>
      <c r="L2585" s="15"/>
      <c r="M2585" s="15"/>
      <c r="P2585" s="48">
        <v>-6.2091215314327561</v>
      </c>
      <c r="Q2585" s="68">
        <f t="shared" si="41"/>
        <v>2.0069672737313168E-3</v>
      </c>
    </row>
    <row r="2586" spans="1:17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0.31263210000000002</v>
      </c>
      <c r="F2586" s="5">
        <v>0.29270119999999999</v>
      </c>
      <c r="G2586" s="5">
        <v>8.2152699999999995E-2</v>
      </c>
      <c r="H2586" s="5">
        <v>2.4319959999999998</v>
      </c>
      <c r="I2586" s="9">
        <v>0.49180679999999999</v>
      </c>
      <c r="J2586" s="15"/>
      <c r="K2586" s="15"/>
      <c r="L2586" s="15"/>
      <c r="M2586" s="15"/>
      <c r="P2586" s="48">
        <v>-7.0674884355308896</v>
      </c>
      <c r="Q2586" s="68">
        <f t="shared" si="41"/>
        <v>8.5164529037195342E-4</v>
      </c>
    </row>
    <row r="2587" spans="1:17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4.80195E-2</v>
      </c>
      <c r="F2587" s="5">
        <v>0.42072530000000002</v>
      </c>
      <c r="G2587" s="5">
        <v>6.4604700000000001E-2</v>
      </c>
      <c r="H2587" s="5">
        <v>1.7069479999999999</v>
      </c>
      <c r="I2587" s="9">
        <v>0.1465138</v>
      </c>
      <c r="J2587" s="15"/>
      <c r="K2587" s="15"/>
      <c r="L2587" s="15"/>
      <c r="M2587" s="15"/>
      <c r="P2587" s="48">
        <v>-6.2814812335624159</v>
      </c>
      <c r="Q2587" s="68">
        <f t="shared" si="41"/>
        <v>1.8671349901014267E-3</v>
      </c>
    </row>
    <row r="2588" spans="1:17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4.1266400000000002E-2</v>
      </c>
      <c r="F2588" s="5">
        <v>0.3017553</v>
      </c>
      <c r="G2588" s="5">
        <v>6.1184799999999998E-2</v>
      </c>
      <c r="H2588" s="5">
        <v>1.002194</v>
      </c>
      <c r="I2588" s="9">
        <v>9.96504E-2</v>
      </c>
      <c r="J2588" s="15"/>
      <c r="K2588" s="15"/>
      <c r="L2588" s="15"/>
      <c r="M2588" s="15"/>
      <c r="P2588" s="48">
        <v>-4.9898912255336203</v>
      </c>
      <c r="Q2588" s="68">
        <f t="shared" si="41"/>
        <v>6.7603908581292541E-3</v>
      </c>
    </row>
    <row r="2589" spans="1:17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3.7264100000000001E-2</v>
      </c>
      <c r="F2589" s="5">
        <v>0.31050559999999999</v>
      </c>
      <c r="G2589" s="5">
        <v>5.0507900000000001E-2</v>
      </c>
      <c r="H2589" s="5">
        <v>1.0063</v>
      </c>
      <c r="I2589" s="9">
        <v>8.6196800000000004E-2</v>
      </c>
      <c r="J2589" s="15"/>
      <c r="K2589" s="15"/>
      <c r="L2589" s="15"/>
      <c r="M2589" s="15"/>
      <c r="P2589" s="48">
        <v>-4.9337485921170181</v>
      </c>
      <c r="Q2589" s="68">
        <f t="shared" si="41"/>
        <v>7.1480029822610378E-3</v>
      </c>
    </row>
    <row r="2590" spans="1:17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1.9719999999999998E-3</v>
      </c>
      <c r="F2590" s="5">
        <v>0.30781999999999998</v>
      </c>
      <c r="G2590" s="5">
        <v>3.2110300000000001E-2</v>
      </c>
      <c r="H2590" s="5">
        <v>0.62740169999999995</v>
      </c>
      <c r="I2590" s="9">
        <v>9.7783400000000006E-2</v>
      </c>
      <c r="J2590" s="15"/>
      <c r="K2590" s="15"/>
      <c r="L2590" s="15"/>
      <c r="M2590" s="15"/>
      <c r="P2590" s="48">
        <v>-4.186315713210667</v>
      </c>
      <c r="Q2590" s="68">
        <f t="shared" si="41"/>
        <v>1.4974545157835355E-2</v>
      </c>
    </row>
    <row r="2591" spans="1:17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-2.6356000000000001E-2</v>
      </c>
      <c r="F2591" s="5">
        <v>0.30792429999999998</v>
      </c>
      <c r="G2591" s="5">
        <v>3.9312600000000003E-2</v>
      </c>
      <c r="H2591" s="5">
        <v>0.42296990000000001</v>
      </c>
      <c r="I2591" s="9">
        <v>0.10719480000000001</v>
      </c>
      <c r="J2591" s="15"/>
      <c r="K2591" s="15"/>
      <c r="L2591" s="15"/>
      <c r="M2591" s="15"/>
      <c r="P2591" s="48">
        <v>-3.924204782336377</v>
      </c>
      <c r="Q2591" s="68">
        <f t="shared" si="41"/>
        <v>1.9375033551657345E-2</v>
      </c>
    </row>
    <row r="2592" spans="1:17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-4.26944E-2</v>
      </c>
      <c r="F2592" s="5">
        <v>0.30817549999999999</v>
      </c>
      <c r="G2592" s="5">
        <v>4.4765100000000002E-2</v>
      </c>
      <c r="H2592" s="5">
        <v>0.56638080000000002</v>
      </c>
      <c r="I2592" s="9">
        <v>0.1097451</v>
      </c>
      <c r="J2592" s="15"/>
      <c r="K2592" s="15"/>
      <c r="L2592" s="15"/>
      <c r="M2592" s="15"/>
      <c r="P2592" s="48">
        <v>-4.2019133033632459</v>
      </c>
      <c r="Q2592" s="68">
        <f t="shared" si="41"/>
        <v>1.474620794894145E-2</v>
      </c>
    </row>
    <row r="2593" spans="1:17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-2.0462000000000002E-3</v>
      </c>
      <c r="F2593" s="5">
        <v>0.30745899999999998</v>
      </c>
      <c r="G2593" s="5">
        <v>4.4430200000000003E-2</v>
      </c>
      <c r="H2593" s="5">
        <v>0.60209860000000004</v>
      </c>
      <c r="I2593" s="9">
        <v>0.1210817</v>
      </c>
      <c r="J2593" s="15"/>
      <c r="K2593" s="15"/>
      <c r="L2593" s="15"/>
      <c r="M2593" s="15"/>
      <c r="P2593" s="48">
        <v>-4.2312421871505981</v>
      </c>
      <c r="Q2593" s="68">
        <f t="shared" si="41"/>
        <v>1.4326104716964919E-2</v>
      </c>
    </row>
    <row r="2594" spans="1:17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1.03205E-2</v>
      </c>
      <c r="F2594" s="5">
        <v>0.33655960000000001</v>
      </c>
      <c r="G2594" s="5">
        <v>4.5101000000000002E-2</v>
      </c>
      <c r="H2594" s="5">
        <v>0.7049185</v>
      </c>
      <c r="I2594" s="9">
        <v>0.1193467</v>
      </c>
      <c r="J2594" s="15"/>
      <c r="K2594" s="15"/>
      <c r="L2594" s="15"/>
      <c r="M2594" s="15"/>
      <c r="P2594" s="48">
        <v>-4.4387242772060933</v>
      </c>
      <c r="Q2594" s="68">
        <f t="shared" si="41"/>
        <v>1.1673125229359243E-2</v>
      </c>
    </row>
    <row r="2595" spans="1:17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2.5882100000000002E-2</v>
      </c>
      <c r="F2595" s="5">
        <v>0.31988840000000002</v>
      </c>
      <c r="G2595" s="5">
        <v>4.6434200000000002E-2</v>
      </c>
      <c r="H2595" s="5">
        <v>0.87979929999999995</v>
      </c>
      <c r="I2595" s="9">
        <v>0.10331</v>
      </c>
      <c r="J2595" s="15"/>
      <c r="K2595" s="15"/>
      <c r="L2595" s="15"/>
      <c r="M2595" s="15"/>
      <c r="P2595" s="48">
        <v>-4.7073264626871483</v>
      </c>
      <c r="Q2595" s="68">
        <f t="shared" si="41"/>
        <v>8.9480931039236811E-3</v>
      </c>
    </row>
    <row r="2596" spans="1:17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0.28048820000000002</v>
      </c>
      <c r="F2596" s="5">
        <v>5.3118199999999997E-2</v>
      </c>
      <c r="G2596" s="5">
        <v>5.2703100000000003E-2</v>
      </c>
      <c r="H2596" s="5">
        <v>0.33614959999999999</v>
      </c>
      <c r="I2596" s="9">
        <v>0.36807210000000001</v>
      </c>
      <c r="J2596" s="15"/>
      <c r="K2596" s="15"/>
      <c r="L2596" s="15"/>
      <c r="M2596" s="15"/>
      <c r="P2596" s="48">
        <v>-3.2336396097311444</v>
      </c>
      <c r="Q2596" s="68">
        <f t="shared" si="41"/>
        <v>3.7919245564249256E-2</v>
      </c>
    </row>
    <row r="2597" spans="1:17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0.29574719999999999</v>
      </c>
      <c r="F2597" s="5">
        <v>7.7399499999999996E-2</v>
      </c>
      <c r="G2597" s="5">
        <v>4.51948E-2</v>
      </c>
      <c r="H2597" s="5">
        <v>0.23485519999999999</v>
      </c>
      <c r="I2597" s="9">
        <v>0.36080570000000001</v>
      </c>
      <c r="J2597" s="15"/>
      <c r="K2597" s="15"/>
      <c r="L2597" s="15"/>
      <c r="M2597" s="15"/>
      <c r="P2597" s="48">
        <v>-3.0456439005973173</v>
      </c>
      <c r="Q2597" s="68">
        <f t="shared" si="41"/>
        <v>4.5405911737840768E-2</v>
      </c>
    </row>
    <row r="2598" spans="1:17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0.33598800000000001</v>
      </c>
      <c r="F2598" s="5">
        <v>-0.23771030000000001</v>
      </c>
      <c r="G2598" s="5">
        <v>5.0487400000000002E-2</v>
      </c>
      <c r="H2598" s="5">
        <v>2.6449739999999999</v>
      </c>
      <c r="I2598" s="9">
        <v>0.36782939999999997</v>
      </c>
      <c r="J2598" s="15"/>
      <c r="K2598" s="15"/>
      <c r="L2598" s="15"/>
      <c r="M2598" s="15"/>
      <c r="P2598" s="48">
        <v>-6.4495186274744478</v>
      </c>
      <c r="Q2598" s="68">
        <f t="shared" si="41"/>
        <v>1.5787866630503744E-3</v>
      </c>
    </row>
    <row r="2599" spans="1:17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0.30977359999999998</v>
      </c>
      <c r="F2599" s="5">
        <v>-0.25673679999999999</v>
      </c>
      <c r="G2599" s="5">
        <v>3.4948000000000002E-3</v>
      </c>
      <c r="H2599" s="5">
        <v>0.82114980000000004</v>
      </c>
      <c r="I2599" s="9">
        <v>0.30280899999999999</v>
      </c>
      <c r="J2599" s="15"/>
      <c r="K2599" s="15"/>
      <c r="L2599" s="15"/>
      <c r="M2599" s="15"/>
      <c r="P2599" s="48">
        <v>-3.1906849581358778</v>
      </c>
      <c r="Q2599" s="68">
        <f t="shared" si="41"/>
        <v>3.9517772996964073E-2</v>
      </c>
    </row>
    <row r="2600" spans="1:17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0.2136025</v>
      </c>
      <c r="F2600" s="5">
        <v>-0.37053829999999999</v>
      </c>
      <c r="G2600" s="5">
        <v>2.9567400000000001E-2</v>
      </c>
      <c r="H2600" s="5">
        <v>0.60274119999999998</v>
      </c>
      <c r="I2600" s="9">
        <v>0.31211100000000003</v>
      </c>
      <c r="J2600" s="15"/>
      <c r="K2600" s="15"/>
      <c r="L2600" s="15"/>
      <c r="M2600" s="15"/>
      <c r="P2600" s="48">
        <v>-2.9198053538794304</v>
      </c>
      <c r="Q2600" s="68">
        <f t="shared" si="41"/>
        <v>5.1183152776082784E-2</v>
      </c>
    </row>
    <row r="2601" spans="1:17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0.2024803</v>
      </c>
      <c r="F2601" s="5">
        <v>-0.35690329999999998</v>
      </c>
      <c r="G2601" s="5">
        <v>3.7426399999999999E-2</v>
      </c>
      <c r="H2601" s="5">
        <v>1.069423</v>
      </c>
      <c r="I2601" s="9">
        <v>0.319303</v>
      </c>
      <c r="J2601" s="15"/>
      <c r="K2601" s="15"/>
      <c r="L2601" s="15"/>
      <c r="M2601" s="15"/>
      <c r="P2601" s="48">
        <v>-3.746347460258872</v>
      </c>
      <c r="Q2601" s="68">
        <f t="shared" si="41"/>
        <v>2.3059510299114478E-2</v>
      </c>
    </row>
    <row r="2602" spans="1:17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0.2081404</v>
      </c>
      <c r="F2602" s="5">
        <v>-0.32949830000000002</v>
      </c>
      <c r="G2602" s="5">
        <v>3.9883200000000001E-2</v>
      </c>
      <c r="H2602" s="5">
        <v>1.2218290000000001</v>
      </c>
      <c r="I2602" s="9">
        <v>0.32041150000000002</v>
      </c>
      <c r="J2602" s="15"/>
      <c r="K2602" s="15"/>
      <c r="L2602" s="15"/>
      <c r="M2602" s="15"/>
      <c r="P2602" s="48">
        <v>-4.0456873959903321</v>
      </c>
      <c r="Q2602" s="68">
        <f t="shared" si="41"/>
        <v>1.719676925116095E-2</v>
      </c>
    </row>
    <row r="2603" spans="1:17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0.50266500000000003</v>
      </c>
      <c r="F2603" s="5">
        <v>0.1100718</v>
      </c>
      <c r="G2603" s="5">
        <v>4.8390299999999997E-2</v>
      </c>
      <c r="H2603" s="5">
        <v>3.2275689999999999</v>
      </c>
      <c r="I2603" s="9">
        <v>0.2114066</v>
      </c>
      <c r="J2603" s="15"/>
      <c r="K2603" s="15"/>
      <c r="L2603" s="15"/>
      <c r="M2603" s="15"/>
      <c r="P2603" s="48">
        <v>-7.8947136238950195</v>
      </c>
      <c r="Q2603" s="68">
        <f t="shared" si="41"/>
        <v>3.7256975978931729E-4</v>
      </c>
    </row>
    <row r="2604" spans="1:17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-4.4067099999999998E-2</v>
      </c>
      <c r="F2604" s="5">
        <v>-0.25792500000000002</v>
      </c>
      <c r="G2604" s="5">
        <v>5.03978E-2</v>
      </c>
      <c r="H2604" s="5">
        <v>0.30961729999999998</v>
      </c>
      <c r="I2604" s="9">
        <v>0.17560439999999999</v>
      </c>
      <c r="J2604" s="15"/>
      <c r="K2604" s="15"/>
      <c r="L2604" s="15"/>
      <c r="M2604" s="15"/>
      <c r="P2604" s="48">
        <v>-2.9744249413608359</v>
      </c>
      <c r="Q2604" s="68">
        <f t="shared" si="41"/>
        <v>4.8594734300368606E-2</v>
      </c>
    </row>
    <row r="2605" spans="1:17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2.3157500000000001E-2</v>
      </c>
      <c r="F2605" s="5">
        <v>0.12608079999999999</v>
      </c>
      <c r="G2605" s="5">
        <v>6.1205099999999998E-2</v>
      </c>
      <c r="H2605" s="5">
        <v>0.42947380000000002</v>
      </c>
      <c r="I2605" s="9">
        <v>0.12390619999999999</v>
      </c>
      <c r="J2605" s="15"/>
      <c r="K2605" s="15"/>
      <c r="L2605" s="15"/>
      <c r="M2605" s="15"/>
      <c r="P2605" s="48">
        <v>-3.8144094359395608</v>
      </c>
      <c r="Q2605" s="68">
        <f t="shared" si="41"/>
        <v>2.1574988665435831E-2</v>
      </c>
    </row>
    <row r="2606" spans="1:17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9.9755E-3</v>
      </c>
      <c r="F2606" s="5">
        <v>0.1161832</v>
      </c>
      <c r="G2606" s="5">
        <v>3.1430600000000003E-2</v>
      </c>
      <c r="H2606" s="5">
        <v>0.24628559999999999</v>
      </c>
      <c r="I2606" s="9">
        <v>0.1210233</v>
      </c>
      <c r="J2606" s="15"/>
      <c r="K2606" s="15"/>
      <c r="L2606" s="15"/>
      <c r="M2606" s="15"/>
      <c r="P2606" s="48">
        <v>-3.2771723516907247</v>
      </c>
      <c r="Q2606" s="68">
        <f t="shared" si="41"/>
        <v>3.6362668580311203E-2</v>
      </c>
    </row>
    <row r="2607" spans="1:17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7.7464999999999999E-3</v>
      </c>
      <c r="F2607" s="5">
        <v>9.7737900000000003E-2</v>
      </c>
      <c r="G2607" s="5">
        <v>3.1436600000000002E-2</v>
      </c>
      <c r="H2607" s="5">
        <v>0.22952800000000001</v>
      </c>
      <c r="I2607" s="9">
        <v>0.1184125</v>
      </c>
      <c r="J2607" s="15"/>
      <c r="K2607" s="15"/>
      <c r="L2607" s="15"/>
      <c r="M2607" s="15"/>
      <c r="P2607" s="48">
        <v>-3.2262373609010302</v>
      </c>
      <c r="Q2607" s="68">
        <f t="shared" si="41"/>
        <v>3.8190215387738889E-2</v>
      </c>
    </row>
    <row r="2608" spans="1:17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1.47064E-2</v>
      </c>
      <c r="F2608" s="5">
        <v>7.9379199999999997E-2</v>
      </c>
      <c r="G2608" s="5">
        <v>3.9423699999999999E-2</v>
      </c>
      <c r="H2608" s="5">
        <v>0.29907450000000002</v>
      </c>
      <c r="I2608" s="9">
        <v>0.1247496</v>
      </c>
      <c r="J2608" s="15"/>
      <c r="K2608" s="15"/>
      <c r="L2608" s="15"/>
      <c r="M2608" s="15"/>
      <c r="P2608" s="48">
        <v>-3.3674499254494532</v>
      </c>
      <c r="Q2608" s="68">
        <f t="shared" si="41"/>
        <v>3.3328368392126564E-2</v>
      </c>
    </row>
    <row r="2609" spans="1:17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-2.3732900000000001E-2</v>
      </c>
      <c r="F2609" s="5">
        <v>9.9453700000000006E-2</v>
      </c>
      <c r="G2609" s="5">
        <v>4.3780800000000002E-2</v>
      </c>
      <c r="H2609" s="5">
        <v>0.39842499999999997</v>
      </c>
      <c r="I2609" s="9">
        <v>0.16221340000000001</v>
      </c>
      <c r="J2609" s="15"/>
      <c r="K2609" s="15"/>
      <c r="L2609" s="15"/>
      <c r="M2609" s="15"/>
      <c r="P2609" s="48">
        <v>-3.582527369619469</v>
      </c>
      <c r="Q2609" s="68">
        <f t="shared" si="41"/>
        <v>2.7053114115535931E-2</v>
      </c>
    </row>
    <row r="2610" spans="1:17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-0.1041908</v>
      </c>
      <c r="F2610" s="5">
        <v>7.2909699999999994E-2</v>
      </c>
      <c r="G2610" s="5">
        <v>5.1640600000000002E-2</v>
      </c>
      <c r="H2610" s="5">
        <v>0.48425299999999999</v>
      </c>
      <c r="I2610" s="9">
        <v>0.1804133</v>
      </c>
      <c r="J2610" s="15"/>
      <c r="K2610" s="15"/>
      <c r="L2610" s="15"/>
      <c r="M2610" s="15"/>
      <c r="P2610" s="48">
        <v>-3.7656400250114124</v>
      </c>
      <c r="Q2610" s="68">
        <f t="shared" si="41"/>
        <v>2.2628867725450263E-2</v>
      </c>
    </row>
    <row r="2611" spans="1:17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2.427E-2</v>
      </c>
      <c r="F2611" s="5">
        <v>8.2949700000000001E-2</v>
      </c>
      <c r="G2611" s="5">
        <v>4.1299000000000002E-2</v>
      </c>
      <c r="H2611" s="5">
        <v>0.32309650000000001</v>
      </c>
      <c r="I2611" s="9">
        <v>0.15789010000000001</v>
      </c>
      <c r="J2611" s="15"/>
      <c r="K2611" s="15"/>
      <c r="L2611" s="15"/>
      <c r="M2611" s="15"/>
      <c r="P2611" s="48">
        <v>-3.4014223414586571</v>
      </c>
      <c r="Q2611" s="68">
        <f t="shared" si="41"/>
        <v>3.2251042576678365E-2</v>
      </c>
    </row>
    <row r="2612" spans="1:17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4.7185600000000001E-2</v>
      </c>
      <c r="F2612" s="5">
        <v>0.1201318</v>
      </c>
      <c r="G2612" s="5">
        <v>4.6927499999999997E-2</v>
      </c>
      <c r="H2612" s="5">
        <v>0.28577370000000002</v>
      </c>
      <c r="I2612" s="9">
        <v>0.1645886</v>
      </c>
      <c r="J2612" s="15"/>
      <c r="K2612" s="15"/>
      <c r="L2612" s="15"/>
      <c r="M2612" s="15"/>
      <c r="P2612" s="48">
        <v>-3.4273839972004789</v>
      </c>
      <c r="Q2612" s="68">
        <f t="shared" si="41"/>
        <v>3.145052171996944E-2</v>
      </c>
    </row>
    <row r="2613" spans="1:17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5.6000000000000001E-2</v>
      </c>
      <c r="F2613" s="5">
        <v>0.1043299</v>
      </c>
      <c r="G2613" s="5">
        <v>3.3343299999999999E-2</v>
      </c>
      <c r="H2613" s="5">
        <v>0.32903500000000002</v>
      </c>
      <c r="I2613" s="9">
        <v>0.15446589999999999</v>
      </c>
      <c r="J2613" s="15"/>
      <c r="K2613" s="15"/>
      <c r="L2613" s="15"/>
      <c r="M2613" s="15"/>
      <c r="P2613" s="48">
        <v>-3.367308380992533</v>
      </c>
      <c r="Q2613" s="68">
        <f t="shared" si="41"/>
        <v>3.3332928914395731E-2</v>
      </c>
    </row>
    <row r="2614" spans="1:17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3.6098400000000003E-2</v>
      </c>
      <c r="F2614" s="5">
        <v>0.1020982</v>
      </c>
      <c r="G2614" s="5">
        <v>4.9940100000000001E-2</v>
      </c>
      <c r="H2614" s="5">
        <v>0.28940909999999997</v>
      </c>
      <c r="I2614" s="9">
        <v>0.18824750000000001</v>
      </c>
      <c r="J2614" s="15"/>
      <c r="K2614" s="15"/>
      <c r="L2614" s="15"/>
      <c r="M2614" s="15"/>
      <c r="P2614" s="48">
        <v>-3.4209865527834418</v>
      </c>
      <c r="Q2614" s="68">
        <f t="shared" si="41"/>
        <v>3.1645981975591604E-2</v>
      </c>
    </row>
    <row r="2615" spans="1:17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-7.3064599999999993E-2</v>
      </c>
      <c r="F2615" s="5">
        <v>0.13478190000000001</v>
      </c>
      <c r="G2615" s="5">
        <v>4.3366000000000002E-2</v>
      </c>
      <c r="H2615" s="5">
        <v>0.44584570000000001</v>
      </c>
      <c r="I2615" s="9">
        <v>0.14862130000000001</v>
      </c>
      <c r="J2615" s="15"/>
      <c r="K2615" s="15"/>
      <c r="L2615" s="15"/>
      <c r="M2615" s="15"/>
      <c r="P2615" s="48">
        <v>-3.7350127605899677</v>
      </c>
      <c r="Q2615" s="68">
        <f t="shared" si="41"/>
        <v>2.3316240929469271E-2</v>
      </c>
    </row>
    <row r="2616" spans="1:17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-8.2842899999999997E-2</v>
      </c>
      <c r="F2616" s="5">
        <v>6.2715400000000004E-2</v>
      </c>
      <c r="G2616" s="5">
        <v>3.3337199999999997E-2</v>
      </c>
      <c r="H2616" s="5">
        <v>0.42322470000000001</v>
      </c>
      <c r="I2616" s="9">
        <v>0.1741163</v>
      </c>
      <c r="J2616" s="15"/>
      <c r="K2616" s="15"/>
      <c r="L2616" s="15"/>
      <c r="M2616" s="15"/>
      <c r="P2616" s="48">
        <v>-3.5022091613063528</v>
      </c>
      <c r="Q2616" s="68">
        <f t="shared" si="41"/>
        <v>2.9249438750195561E-2</v>
      </c>
    </row>
    <row r="2617" spans="1:17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-8.6544599999999999E-2</v>
      </c>
      <c r="F2617" s="5">
        <v>8.5035600000000003E-2</v>
      </c>
      <c r="G2617" s="5">
        <v>5.0113699999999997E-2</v>
      </c>
      <c r="H2617" s="5">
        <v>0.38127939999999999</v>
      </c>
      <c r="I2617" s="9">
        <v>0.14493039999999999</v>
      </c>
      <c r="J2617" s="15"/>
      <c r="K2617" s="15"/>
      <c r="L2617" s="15"/>
      <c r="M2617" s="15"/>
      <c r="P2617" s="48">
        <v>-3.6216368356669801</v>
      </c>
      <c r="Q2617" s="68">
        <f t="shared" si="41"/>
        <v>2.6042525710527033E-2</v>
      </c>
    </row>
    <row r="2618" spans="1:17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-0.1114052</v>
      </c>
      <c r="F2618" s="5">
        <v>6.9658300000000006E-2</v>
      </c>
      <c r="G2618" s="5">
        <v>4.8197299999999998E-2</v>
      </c>
      <c r="H2618" s="5">
        <v>0.47049299999999999</v>
      </c>
      <c r="I2618" s="9">
        <v>0.12432310000000001</v>
      </c>
      <c r="J2618" s="15"/>
      <c r="K2618" s="15"/>
      <c r="L2618" s="15"/>
      <c r="M2618" s="15"/>
      <c r="P2618" s="48">
        <v>-3.7491914608910646</v>
      </c>
      <c r="Q2618" s="68">
        <f t="shared" si="41"/>
        <v>2.2995528138776433E-2</v>
      </c>
    </row>
    <row r="2619" spans="1:17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-1.6239E-3</v>
      </c>
      <c r="F2619" s="5">
        <v>7.7733300000000005E-2</v>
      </c>
      <c r="G2619" s="5">
        <v>4.49132E-2</v>
      </c>
      <c r="H2619" s="5">
        <v>0.53450640000000005</v>
      </c>
      <c r="I2619" s="9">
        <v>0.1320133</v>
      </c>
      <c r="J2619" s="15"/>
      <c r="K2619" s="15"/>
      <c r="L2619" s="15"/>
      <c r="M2619" s="15"/>
      <c r="P2619" s="48">
        <v>-3.7864154807800849</v>
      </c>
      <c r="Q2619" s="68">
        <f t="shared" si="41"/>
        <v>2.2173909540820522E-2</v>
      </c>
    </row>
    <row r="2620" spans="1:17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-5.6448900000000003E-2</v>
      </c>
      <c r="F2620" s="5">
        <v>7.6405100000000004E-2</v>
      </c>
      <c r="G2620" s="5">
        <v>6.1131900000000003E-2</v>
      </c>
      <c r="H2620" s="5">
        <v>0.52773460000000005</v>
      </c>
      <c r="I2620" s="9">
        <v>0.1616679</v>
      </c>
      <c r="J2620" s="15"/>
      <c r="K2620" s="15"/>
      <c r="L2620" s="15"/>
      <c r="M2620" s="15"/>
      <c r="P2620" s="48">
        <v>-3.9077686332378914</v>
      </c>
      <c r="Q2620" s="68">
        <f t="shared" si="41"/>
        <v>1.9689793896569021E-2</v>
      </c>
    </row>
    <row r="2621" spans="1:17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-3.6909200000000003E-2</v>
      </c>
      <c r="F2621" s="5">
        <v>0.13483410000000001</v>
      </c>
      <c r="G2621" s="5">
        <v>4.07205E-2</v>
      </c>
      <c r="H2621" s="5">
        <v>0.636131</v>
      </c>
      <c r="I2621" s="9">
        <v>0.20361580000000001</v>
      </c>
      <c r="J2621" s="15"/>
      <c r="K2621" s="15"/>
      <c r="L2621" s="15"/>
      <c r="M2621" s="15"/>
      <c r="P2621" s="48">
        <v>-3.9681001402231426</v>
      </c>
      <c r="Q2621" s="68">
        <f t="shared" si="41"/>
        <v>1.8558397344647332E-2</v>
      </c>
    </row>
    <row r="2622" spans="1:17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-4.8681599999999998E-2</v>
      </c>
      <c r="F2622" s="5">
        <v>0.1096583</v>
      </c>
      <c r="G2622" s="5">
        <v>4.2596000000000002E-2</v>
      </c>
      <c r="H2622" s="5">
        <v>0.4562001</v>
      </c>
      <c r="I2622" s="9">
        <v>0.1023183</v>
      </c>
      <c r="J2622" s="15"/>
      <c r="K2622" s="15"/>
      <c r="L2622" s="15"/>
      <c r="M2622" s="15"/>
      <c r="P2622" s="48">
        <v>-3.7274147043789734</v>
      </c>
      <c r="Q2622" s="68">
        <f t="shared" si="41"/>
        <v>2.3489896499990209E-2</v>
      </c>
    </row>
    <row r="2623" spans="1:17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-0.29682550000000002</v>
      </c>
      <c r="F2623" s="5">
        <v>2.5428800000000001E-2</v>
      </c>
      <c r="G2623" s="5">
        <v>3.1231399999999999E-2</v>
      </c>
      <c r="H2623" s="5">
        <v>0.23725060000000001</v>
      </c>
      <c r="I2623" s="9">
        <v>0.1038138</v>
      </c>
      <c r="J2623" s="15"/>
      <c r="K2623" s="15"/>
      <c r="L2623" s="15"/>
      <c r="M2623" s="15"/>
      <c r="P2623" s="48">
        <v>-3.2670240877003875</v>
      </c>
      <c r="Q2623" s="68">
        <f t="shared" si="41"/>
        <v>3.6719946027556891E-2</v>
      </c>
    </row>
    <row r="2624" spans="1:17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5.3957499999999999E-2</v>
      </c>
      <c r="F2624" s="5">
        <v>3.6774599999999998E-2</v>
      </c>
      <c r="G2624" s="5">
        <v>4.2874500000000003E-2</v>
      </c>
      <c r="H2624" s="5">
        <v>0.4889174</v>
      </c>
      <c r="I2624" s="9">
        <v>0.1256428</v>
      </c>
      <c r="J2624" s="15"/>
      <c r="K2624" s="15"/>
      <c r="L2624" s="15"/>
      <c r="M2624" s="15"/>
      <c r="P2624" s="48">
        <v>-3.6188179500348232</v>
      </c>
      <c r="Q2624" s="68">
        <f t="shared" si="41"/>
        <v>2.6114120412184468E-2</v>
      </c>
    </row>
    <row r="2625" spans="1:17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2.9545399999999999E-2</v>
      </c>
      <c r="F2625" s="5">
        <v>5.6256E-2</v>
      </c>
      <c r="G2625" s="5">
        <v>3.6356699999999999E-2</v>
      </c>
      <c r="H2625" s="5">
        <v>0.52731450000000002</v>
      </c>
      <c r="I2625" s="9">
        <v>0.1378105</v>
      </c>
      <c r="J2625" s="15"/>
      <c r="K2625" s="15"/>
      <c r="L2625" s="15"/>
      <c r="M2625" s="15"/>
      <c r="P2625" s="48">
        <v>-3.6587730658769098</v>
      </c>
      <c r="Q2625" s="68">
        <f t="shared" si="41"/>
        <v>2.5116987517066178E-2</v>
      </c>
    </row>
    <row r="2626" spans="1:17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9.7838599999999998E-2</v>
      </c>
      <c r="F2626" s="5">
        <v>0.25053399999999998</v>
      </c>
      <c r="G2626" s="5">
        <v>5.5086999999999997E-2</v>
      </c>
      <c r="H2626" s="5">
        <v>0.81967880000000004</v>
      </c>
      <c r="I2626" s="9">
        <v>0.35610619999999998</v>
      </c>
      <c r="J2626" s="15"/>
      <c r="K2626" s="15"/>
      <c r="L2626" s="15"/>
      <c r="M2626" s="15"/>
      <c r="P2626" s="48">
        <v>-4.3934082344216643</v>
      </c>
      <c r="Q2626" s="68">
        <f t="shared" si="41"/>
        <v>1.2207667663072038E-2</v>
      </c>
    </row>
    <row r="2627" spans="1:17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3.1183800000000001E-2</v>
      </c>
      <c r="F2627" s="5">
        <v>0.16933110000000001</v>
      </c>
      <c r="G2627" s="5">
        <v>5.3587200000000001E-2</v>
      </c>
      <c r="H2627" s="5">
        <v>0.68796610000000002</v>
      </c>
      <c r="I2627" s="9">
        <v>0.28659089999999998</v>
      </c>
      <c r="J2627" s="15"/>
      <c r="K2627" s="15"/>
      <c r="L2627" s="15"/>
      <c r="M2627" s="15"/>
      <c r="P2627" s="48">
        <v>-4.124145906202096</v>
      </c>
      <c r="Q2627" s="68">
        <f t="shared" ref="Q2627:Q2690" si="42">logistic(P2627)</f>
        <v>1.5919766694460099E-2</v>
      </c>
    </row>
    <row r="2628" spans="1:17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4.7902899999999998E-2</v>
      </c>
      <c r="F2628" s="5">
        <v>0.21172779999999999</v>
      </c>
      <c r="G2628" s="5">
        <v>6.08111E-2</v>
      </c>
      <c r="H2628" s="5">
        <v>1.1299360000000001</v>
      </c>
      <c r="I2628" s="9">
        <v>0.29454639999999999</v>
      </c>
      <c r="J2628" s="15"/>
      <c r="K2628" s="15"/>
      <c r="L2628" s="15"/>
      <c r="M2628" s="15"/>
      <c r="P2628" s="48">
        <v>-4.9360368305294973</v>
      </c>
      <c r="Q2628" s="68">
        <f t="shared" si="42"/>
        <v>7.1317818630496832E-3</v>
      </c>
    </row>
    <row r="2629" spans="1:17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0.1045879</v>
      </c>
      <c r="F2629" s="5">
        <v>0.23037489999999999</v>
      </c>
      <c r="G2629" s="5">
        <v>5.2080500000000002E-2</v>
      </c>
      <c r="H2629" s="5">
        <v>0.78326609999999997</v>
      </c>
      <c r="I2629" s="9">
        <v>0.31630999999999998</v>
      </c>
      <c r="J2629" s="15"/>
      <c r="K2629" s="15"/>
      <c r="L2629" s="15"/>
      <c r="M2629" s="15"/>
      <c r="P2629" s="48">
        <v>-4.3038860715296945</v>
      </c>
      <c r="Q2629" s="68">
        <f t="shared" si="42"/>
        <v>1.3335688668117161E-2</v>
      </c>
    </row>
    <row r="2630" spans="1:17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7.0150699999999996E-2</v>
      </c>
      <c r="F2630" s="5">
        <v>0.26247510000000002</v>
      </c>
      <c r="G2630" s="5">
        <v>5.3447799999999997E-2</v>
      </c>
      <c r="H2630" s="5">
        <v>0.66837219999999997</v>
      </c>
      <c r="I2630" s="9">
        <v>0.25583669999999997</v>
      </c>
      <c r="J2630" s="15"/>
      <c r="K2630" s="15"/>
      <c r="L2630" s="15"/>
      <c r="M2630" s="15"/>
      <c r="P2630" s="48">
        <v>-4.2301510103119009</v>
      </c>
      <c r="Q2630" s="68">
        <f t="shared" si="42"/>
        <v>1.4341521249014045E-2</v>
      </c>
    </row>
    <row r="2631" spans="1:17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1.68022E-2</v>
      </c>
      <c r="F2631" s="5">
        <v>0.30050900000000003</v>
      </c>
      <c r="G2631" s="5">
        <v>6.3611899999999999E-2</v>
      </c>
      <c r="H2631" s="5">
        <v>1.0361560000000001</v>
      </c>
      <c r="I2631" s="9">
        <v>0.26278040000000003</v>
      </c>
      <c r="J2631" s="15"/>
      <c r="K2631" s="15"/>
      <c r="L2631" s="15"/>
      <c r="M2631" s="15"/>
      <c r="P2631" s="48">
        <v>-4.9706575869253964</v>
      </c>
      <c r="Q2631" s="68">
        <f t="shared" si="42"/>
        <v>6.8907716158409325E-3</v>
      </c>
    </row>
    <row r="2632" spans="1:17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-5.6705000000000002E-3</v>
      </c>
      <c r="F2632" s="5">
        <v>0.1710913</v>
      </c>
      <c r="G2632" s="5">
        <v>4.8714199999999999E-2</v>
      </c>
      <c r="H2632" s="5">
        <v>0.8816119</v>
      </c>
      <c r="I2632" s="9">
        <v>0.23584379999999999</v>
      </c>
      <c r="J2632" s="15"/>
      <c r="K2632" s="15"/>
      <c r="L2632" s="15"/>
      <c r="M2632" s="15"/>
      <c r="P2632" s="48">
        <v>-4.4430395396137321</v>
      </c>
      <c r="Q2632" s="68">
        <f t="shared" si="42"/>
        <v>1.1623445401864213E-2</v>
      </c>
    </row>
    <row r="2633" spans="1:17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0.13164020000000001</v>
      </c>
      <c r="F2633" s="5">
        <v>6.6606299999999993E-2</v>
      </c>
      <c r="G2633" s="5">
        <v>3.8161500000000001E-2</v>
      </c>
      <c r="H2633" s="5">
        <v>0.70199579999999995</v>
      </c>
      <c r="I2633" s="9">
        <v>0.14424390000000001</v>
      </c>
      <c r="J2633" s="15"/>
      <c r="K2633" s="15"/>
      <c r="L2633" s="15"/>
      <c r="M2633" s="15"/>
      <c r="P2633" s="48">
        <v>-3.9203353174615292</v>
      </c>
      <c r="Q2633" s="68">
        <f t="shared" si="42"/>
        <v>1.9448688887015449E-2</v>
      </c>
    </row>
    <row r="2634" spans="1:17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1.24682E-2</v>
      </c>
      <c r="F2634" s="5">
        <v>0.14152519999999999</v>
      </c>
      <c r="G2634" s="5">
        <v>4.5240099999999998E-2</v>
      </c>
      <c r="H2634" s="5">
        <v>1.08158</v>
      </c>
      <c r="I2634" s="9">
        <v>0.25337290000000001</v>
      </c>
      <c r="J2634" s="15"/>
      <c r="K2634" s="15"/>
      <c r="L2634" s="15"/>
      <c r="M2634" s="15"/>
      <c r="P2634" s="48">
        <v>-4.6725478648207712</v>
      </c>
      <c r="Q2634" s="68">
        <f t="shared" si="42"/>
        <v>9.2618370968161039E-3</v>
      </c>
    </row>
    <row r="2635" spans="1:17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4.9253900000000003E-2</v>
      </c>
      <c r="F2635" s="5">
        <v>0.15080569999999999</v>
      </c>
      <c r="G2635" s="5">
        <v>5.0950599999999999E-2</v>
      </c>
      <c r="H2635" s="5">
        <v>1.2232050000000001</v>
      </c>
      <c r="I2635" s="9">
        <v>0.2584939</v>
      </c>
      <c r="J2635" s="15"/>
      <c r="K2635" s="15"/>
      <c r="L2635" s="15"/>
      <c r="M2635" s="15"/>
      <c r="P2635" s="48">
        <v>-4.9389954236379134</v>
      </c>
      <c r="Q2635" s="68">
        <f t="shared" si="42"/>
        <v>7.110862822597327E-3</v>
      </c>
    </row>
    <row r="2636" spans="1:17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0.243003</v>
      </c>
      <c r="F2636" s="5">
        <v>-0.1941156</v>
      </c>
      <c r="G2636" s="5">
        <v>4.8196599999999999E-2</v>
      </c>
      <c r="H2636" s="5">
        <v>8.2669099999999995E-2</v>
      </c>
      <c r="I2636" s="9">
        <v>0.2601849</v>
      </c>
      <c r="J2636" s="15"/>
      <c r="K2636" s="15"/>
      <c r="L2636" s="15"/>
      <c r="M2636" s="15"/>
      <c r="P2636" s="48">
        <v>-2.5165579433682495</v>
      </c>
      <c r="Q2636" s="68">
        <f t="shared" si="42"/>
        <v>7.4705527966280466E-2</v>
      </c>
    </row>
    <row r="2637" spans="1:17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0.45181320000000003</v>
      </c>
      <c r="F2637" s="5">
        <v>-0.2423582</v>
      </c>
      <c r="G2637" s="5">
        <v>4.09956E-2</v>
      </c>
      <c r="H2637" s="5">
        <v>0.29704170000000002</v>
      </c>
      <c r="I2637" s="9">
        <v>0.36288009999999998</v>
      </c>
      <c r="J2637" s="15"/>
      <c r="K2637" s="15"/>
      <c r="L2637" s="15"/>
      <c r="M2637" s="15"/>
      <c r="P2637" s="48">
        <v>-2.5802605611704159</v>
      </c>
      <c r="Q2637" s="68">
        <f t="shared" si="42"/>
        <v>7.0419672455928853E-2</v>
      </c>
    </row>
    <row r="2638" spans="1:17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0.351493</v>
      </c>
      <c r="F2638" s="5">
        <v>-0.16210769999999999</v>
      </c>
      <c r="G2638" s="5">
        <v>5.5988200000000002E-2</v>
      </c>
      <c r="H2638" s="5">
        <v>0.94566380000000005</v>
      </c>
      <c r="I2638" s="9">
        <v>0.40840530000000003</v>
      </c>
      <c r="J2638" s="15"/>
      <c r="K2638" s="15"/>
      <c r="L2638" s="15"/>
      <c r="M2638" s="15"/>
      <c r="P2638" s="48">
        <v>-3.863870933663021</v>
      </c>
      <c r="Q2638" s="68">
        <f t="shared" si="42"/>
        <v>2.0555220063337043E-2</v>
      </c>
    </row>
    <row r="2639" spans="1:17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0.34093309999999999</v>
      </c>
      <c r="F2639" s="5">
        <v>-4.9398600000000001E-2</v>
      </c>
      <c r="G2639" s="5">
        <v>7.4256799999999998E-2</v>
      </c>
      <c r="H2639" s="5">
        <v>0.59813989999999995</v>
      </c>
      <c r="I2639" s="9">
        <v>0.31574180000000002</v>
      </c>
      <c r="J2639" s="15"/>
      <c r="K2639" s="15"/>
      <c r="L2639" s="15"/>
      <c r="M2639" s="15"/>
      <c r="P2639" s="48">
        <v>-3.6818746673927021</v>
      </c>
      <c r="Q2639" s="68">
        <f t="shared" si="42"/>
        <v>2.4557481800271782E-2</v>
      </c>
    </row>
    <row r="2640" spans="1:17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0.36343510000000001</v>
      </c>
      <c r="F2640" s="5">
        <v>5.9813100000000001E-2</v>
      </c>
      <c r="G2640" s="5">
        <v>4.2708599999999999E-2</v>
      </c>
      <c r="H2640" s="5">
        <v>0.46780840000000001</v>
      </c>
      <c r="I2640" s="9">
        <v>0.25325199999999998</v>
      </c>
      <c r="J2640" s="15"/>
      <c r="K2640" s="15"/>
      <c r="L2640" s="15"/>
      <c r="M2640" s="15"/>
      <c r="P2640" s="48">
        <v>-3.4100217035297198</v>
      </c>
      <c r="Q2640" s="68">
        <f t="shared" si="42"/>
        <v>3.1983725524784769E-2</v>
      </c>
    </row>
    <row r="2641" spans="1:17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0.36860540000000003</v>
      </c>
      <c r="F2641" s="5">
        <v>9.4823099999999994E-2</v>
      </c>
      <c r="G2641" s="5">
        <v>3.7645999999999999E-2</v>
      </c>
      <c r="H2641" s="5">
        <v>0.30787949999999997</v>
      </c>
      <c r="I2641" s="9">
        <v>0.25894220000000001</v>
      </c>
      <c r="J2641" s="15"/>
      <c r="K2641" s="15"/>
      <c r="L2641" s="15"/>
      <c r="M2641" s="15"/>
      <c r="P2641" s="48">
        <v>-3.1599008427626751</v>
      </c>
      <c r="Q2641" s="68">
        <f t="shared" si="42"/>
        <v>4.0702925108165505E-2</v>
      </c>
    </row>
    <row r="2642" spans="1:17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0.34918979999999999</v>
      </c>
      <c r="F2642" s="5">
        <v>7.1815299999999999E-2</v>
      </c>
      <c r="G2642" s="5">
        <v>2.9683899999999999E-2</v>
      </c>
      <c r="H2642" s="5">
        <v>0.39016919999999999</v>
      </c>
      <c r="I2642" s="9">
        <v>0.22339200000000001</v>
      </c>
      <c r="J2642" s="15"/>
      <c r="K2642" s="15"/>
      <c r="L2642" s="15"/>
      <c r="M2642" s="15"/>
      <c r="P2642" s="48">
        <v>-3.2239708776571132</v>
      </c>
      <c r="Q2642" s="68">
        <f t="shared" si="42"/>
        <v>3.8273554416031121E-2</v>
      </c>
    </row>
    <row r="2643" spans="1:17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0.3426109</v>
      </c>
      <c r="F2643" s="5">
        <v>3.3025100000000002E-2</v>
      </c>
      <c r="G2643" s="5">
        <v>3.4838500000000001E-2</v>
      </c>
      <c r="H2643" s="5">
        <v>0.20451659999999999</v>
      </c>
      <c r="I2643" s="9">
        <v>0.26755119999999999</v>
      </c>
      <c r="J2643" s="15"/>
      <c r="K2643" s="15"/>
      <c r="L2643" s="15"/>
      <c r="M2643" s="15"/>
      <c r="P2643" s="48">
        <v>-2.8883064263875049</v>
      </c>
      <c r="Q2643" s="68">
        <f t="shared" si="42"/>
        <v>5.2734654667430332E-2</v>
      </c>
    </row>
    <row r="2644" spans="1:17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0.30420589999999997</v>
      </c>
      <c r="F2644" s="5">
        <v>6.2367600000000002E-2</v>
      </c>
      <c r="G2644" s="5">
        <v>4.5458999999999999E-2</v>
      </c>
      <c r="H2644" s="5">
        <v>0.51703100000000002</v>
      </c>
      <c r="I2644" s="9">
        <v>0.29960759999999997</v>
      </c>
      <c r="J2644" s="15"/>
      <c r="K2644" s="15"/>
      <c r="L2644" s="15"/>
      <c r="M2644" s="15"/>
      <c r="P2644" s="48">
        <v>-3.5099940102162219</v>
      </c>
      <c r="Q2644" s="68">
        <f t="shared" si="42"/>
        <v>2.9029204666964518E-2</v>
      </c>
    </row>
    <row r="2645" spans="1:17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-4.3067000000000001E-3</v>
      </c>
      <c r="F2645" s="5">
        <v>0.1430275</v>
      </c>
      <c r="G2645" s="5">
        <v>6.4665E-2</v>
      </c>
      <c r="H2645" s="5">
        <v>0.8964763</v>
      </c>
      <c r="I2645" s="9">
        <v>0.1505553</v>
      </c>
      <c r="J2645" s="15"/>
      <c r="K2645" s="15"/>
      <c r="L2645" s="15"/>
      <c r="M2645" s="15"/>
      <c r="P2645" s="48">
        <v>-4.6058033041955397</v>
      </c>
      <c r="Q2645" s="68">
        <f t="shared" si="42"/>
        <v>9.8947855916418134E-3</v>
      </c>
    </row>
    <row r="2646" spans="1:17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-4.0450600000000003E-2</v>
      </c>
      <c r="F2646" s="5">
        <v>0.1272761</v>
      </c>
      <c r="G2646" s="5">
        <v>5.8614899999999998E-2</v>
      </c>
      <c r="H2646" s="5">
        <v>0.931369</v>
      </c>
      <c r="I2646" s="9">
        <v>0.1601215</v>
      </c>
      <c r="J2646" s="15"/>
      <c r="K2646" s="15"/>
      <c r="L2646" s="15"/>
      <c r="M2646" s="15"/>
      <c r="P2646" s="48">
        <v>-4.5991595286381006</v>
      </c>
      <c r="Q2646" s="68">
        <f t="shared" si="42"/>
        <v>9.960086244078098E-3</v>
      </c>
    </row>
    <row r="2647" spans="1:17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-5.0379300000000002E-2</v>
      </c>
      <c r="F2647" s="5">
        <v>0.1195369</v>
      </c>
      <c r="G2647" s="5">
        <v>4.4671799999999998E-2</v>
      </c>
      <c r="H2647" s="5">
        <v>1.021898</v>
      </c>
      <c r="I2647" s="9">
        <v>0.1282816</v>
      </c>
      <c r="J2647" s="15"/>
      <c r="K2647" s="15"/>
      <c r="L2647" s="15"/>
      <c r="M2647" s="15"/>
      <c r="P2647" s="48">
        <v>-4.6444874997517385</v>
      </c>
      <c r="Q2647" s="68">
        <f t="shared" si="42"/>
        <v>9.5228983231303091E-3</v>
      </c>
    </row>
    <row r="2648" spans="1:17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-2.47729E-2</v>
      </c>
      <c r="F2648" s="5">
        <v>0.1190706</v>
      </c>
      <c r="G2648" s="5">
        <v>4.6613399999999999E-2</v>
      </c>
      <c r="H2648" s="5">
        <v>0.90277609999999997</v>
      </c>
      <c r="I2648" s="9">
        <v>0.14124529999999999</v>
      </c>
      <c r="J2648" s="15"/>
      <c r="K2648" s="15"/>
      <c r="L2648" s="15"/>
      <c r="M2648" s="15"/>
      <c r="P2648" s="48">
        <v>-4.4508637531999797</v>
      </c>
      <c r="Q2648" s="68">
        <f t="shared" si="42"/>
        <v>1.1533900790087457E-2</v>
      </c>
    </row>
    <row r="2649" spans="1:17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1.0637300000000001E-2</v>
      </c>
      <c r="F2649" s="5">
        <v>0.12615100000000001</v>
      </c>
      <c r="G2649" s="5">
        <v>5.4833100000000003E-2</v>
      </c>
      <c r="H2649" s="5">
        <v>0.74098679999999995</v>
      </c>
      <c r="I2649" s="9">
        <v>0.1360479</v>
      </c>
      <c r="J2649" s="15"/>
      <c r="K2649" s="15"/>
      <c r="L2649" s="15"/>
      <c r="M2649" s="15"/>
      <c r="P2649" s="48">
        <v>-4.2576297392948872</v>
      </c>
      <c r="Q2649" s="68">
        <f t="shared" si="42"/>
        <v>1.3958225582348834E-2</v>
      </c>
    </row>
    <row r="2650" spans="1:17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3.0341999999999999E-3</v>
      </c>
      <c r="F2650" s="5">
        <v>0.1317402</v>
      </c>
      <c r="G2650" s="5">
        <v>6.9402800000000001E-2</v>
      </c>
      <c r="H2650" s="5">
        <v>0.87281050000000004</v>
      </c>
      <c r="I2650" s="9">
        <v>0.18552769999999999</v>
      </c>
      <c r="J2650" s="15"/>
      <c r="K2650" s="15"/>
      <c r="L2650" s="15"/>
      <c r="M2650" s="15"/>
      <c r="P2650" s="48">
        <v>-4.5648603837696244</v>
      </c>
      <c r="Q2650" s="68">
        <f t="shared" si="42"/>
        <v>1.0304053764453149E-2</v>
      </c>
    </row>
    <row r="2651" spans="1:17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-1.59609E-2</v>
      </c>
      <c r="F2651" s="5">
        <v>0.13065550000000001</v>
      </c>
      <c r="G2651" s="5">
        <v>5.4707199999999997E-2</v>
      </c>
      <c r="H2651" s="5">
        <v>0.72426579999999996</v>
      </c>
      <c r="I2651" s="9">
        <v>0.19104570000000001</v>
      </c>
      <c r="J2651" s="15"/>
      <c r="K2651" s="15"/>
      <c r="L2651" s="15"/>
      <c r="M2651" s="15"/>
      <c r="P2651" s="48">
        <v>-4.2134646520361114</v>
      </c>
      <c r="Q2651" s="68">
        <f t="shared" si="42"/>
        <v>1.4579318534503375E-2</v>
      </c>
    </row>
    <row r="2652" spans="1:17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1.4702700000000001E-2</v>
      </c>
      <c r="F2652" s="5">
        <v>0.12899679999999999</v>
      </c>
      <c r="G2652" s="5">
        <v>6.3521300000000003E-2</v>
      </c>
      <c r="H2652" s="5">
        <v>0.83917249999999999</v>
      </c>
      <c r="I2652" s="9">
        <v>0.17705689999999999</v>
      </c>
      <c r="J2652" s="15"/>
      <c r="K2652" s="15"/>
      <c r="L2652" s="15"/>
      <c r="M2652" s="15"/>
      <c r="P2652" s="48">
        <v>-4.4606339360882892</v>
      </c>
      <c r="Q2652" s="68">
        <f t="shared" si="42"/>
        <v>1.142304214982494E-2</v>
      </c>
    </row>
    <row r="2653" spans="1:17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2.4907499999999999E-2</v>
      </c>
      <c r="F2653" s="5">
        <v>0.1442861</v>
      </c>
      <c r="G2653" s="5">
        <v>6.2717999999999996E-2</v>
      </c>
      <c r="H2653" s="5">
        <v>0.75641190000000003</v>
      </c>
      <c r="I2653" s="9">
        <v>0.17533499999999999</v>
      </c>
      <c r="J2653" s="15"/>
      <c r="K2653" s="15"/>
      <c r="L2653" s="15"/>
      <c r="M2653" s="15"/>
      <c r="P2653" s="48">
        <v>-4.3413909952783492</v>
      </c>
      <c r="Q2653" s="68">
        <f t="shared" si="42"/>
        <v>1.2851106129622961E-2</v>
      </c>
    </row>
    <row r="2654" spans="1:17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1.10172E-2</v>
      </c>
      <c r="F2654" s="5">
        <v>0.14340269999999999</v>
      </c>
      <c r="G2654" s="5">
        <v>6.3345100000000001E-2</v>
      </c>
      <c r="H2654" s="5">
        <v>0.82974219999999999</v>
      </c>
      <c r="I2654" s="9">
        <v>0.1875397</v>
      </c>
      <c r="J2654" s="15"/>
      <c r="K2654" s="15"/>
      <c r="L2654" s="15"/>
      <c r="M2654" s="15"/>
      <c r="P2654" s="48">
        <v>-4.4601737882557648</v>
      </c>
      <c r="Q2654" s="68">
        <f t="shared" si="42"/>
        <v>1.1428239563489163E-2</v>
      </c>
    </row>
    <row r="2655" spans="1:17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8.4318100000000007E-2</v>
      </c>
      <c r="F2655" s="5">
        <v>0.1568069</v>
      </c>
      <c r="G2655" s="5">
        <v>6.0716300000000001E-2</v>
      </c>
      <c r="H2655" s="5">
        <v>0.65640270000000001</v>
      </c>
      <c r="I2655" s="9">
        <v>0.1470786</v>
      </c>
      <c r="J2655" s="15"/>
      <c r="K2655" s="15"/>
      <c r="L2655" s="15"/>
      <c r="M2655" s="15"/>
      <c r="P2655" s="48">
        <v>-4.1771026679133447</v>
      </c>
      <c r="Q2655" s="68">
        <f t="shared" si="42"/>
        <v>1.5111049427197801E-2</v>
      </c>
    </row>
    <row r="2656" spans="1:17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7.4628799999999995E-2</v>
      </c>
      <c r="F2656" s="5">
        <v>9.3975000000000003E-2</v>
      </c>
      <c r="G2656" s="5">
        <v>5.0389400000000001E-2</v>
      </c>
      <c r="H2656" s="5">
        <v>0.34975980000000001</v>
      </c>
      <c r="I2656" s="9">
        <v>0.17004449999999999</v>
      </c>
      <c r="J2656" s="15"/>
      <c r="K2656" s="15"/>
      <c r="L2656" s="15"/>
      <c r="M2656" s="15"/>
      <c r="P2656" s="48">
        <v>-3.5042575322824607</v>
      </c>
      <c r="Q2656" s="68">
        <f t="shared" si="42"/>
        <v>2.9191333540462713E-2</v>
      </c>
    </row>
    <row r="2657" spans="1:17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3.0240699999999999E-2</v>
      </c>
      <c r="F2657" s="5">
        <v>9.6723699999999996E-2</v>
      </c>
      <c r="G2657" s="5">
        <v>3.8989200000000002E-2</v>
      </c>
      <c r="H2657" s="5">
        <v>0.46223799999999998</v>
      </c>
      <c r="I2657" s="9">
        <v>0.28598109999999999</v>
      </c>
      <c r="J2657" s="15"/>
      <c r="K2657" s="15"/>
      <c r="L2657" s="15"/>
      <c r="M2657" s="15"/>
      <c r="P2657" s="48">
        <v>-3.5428533401573508</v>
      </c>
      <c r="Q2657" s="68">
        <f t="shared" si="42"/>
        <v>2.8117210716800289E-2</v>
      </c>
    </row>
    <row r="2658" spans="1:17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0.23621600000000001</v>
      </c>
      <c r="F2658" s="5">
        <v>-0.2023268</v>
      </c>
      <c r="G2658" s="5">
        <v>-6.3933999999999996E-3</v>
      </c>
      <c r="H2658" s="5">
        <v>0.1018863</v>
      </c>
      <c r="I2658" s="9">
        <v>0.27015899999999998</v>
      </c>
      <c r="J2658" s="15"/>
      <c r="K2658" s="15"/>
      <c r="L2658" s="15"/>
      <c r="M2658" s="15"/>
      <c r="P2658" s="48">
        <v>-2.0952060342365058</v>
      </c>
      <c r="Q2658" s="68">
        <f t="shared" si="42"/>
        <v>0.10956364320222382</v>
      </c>
    </row>
    <row r="2659" spans="1:17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-0.32837169999999999</v>
      </c>
      <c r="F2659" s="5">
        <v>-0.56967500000000004</v>
      </c>
      <c r="G2659" s="5">
        <v>1.59036E-2</v>
      </c>
      <c r="H2659" s="5">
        <v>6.4009700000000003E-2</v>
      </c>
      <c r="I2659" s="9">
        <v>0.38763599999999998</v>
      </c>
      <c r="J2659" s="15"/>
      <c r="K2659" s="15"/>
      <c r="L2659" s="15"/>
      <c r="M2659" s="15"/>
      <c r="P2659" s="48">
        <v>-1.8402281615324219</v>
      </c>
      <c r="Q2659" s="68">
        <f t="shared" si="42"/>
        <v>0.13702431054807143</v>
      </c>
    </row>
    <row r="2660" spans="1:17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6.7222799999999999E-2</v>
      </c>
      <c r="F2660" s="5">
        <v>0.15389259999999999</v>
      </c>
      <c r="G2660" s="5">
        <v>5.4611399999999997E-2</v>
      </c>
      <c r="H2660" s="5">
        <v>0.99485789999999996</v>
      </c>
      <c r="I2660" s="9">
        <v>0.1309631</v>
      </c>
      <c r="J2660" s="15"/>
      <c r="K2660" s="15"/>
      <c r="L2660" s="15"/>
      <c r="M2660" s="15"/>
      <c r="P2660" s="48">
        <v>-4.6804623774923417</v>
      </c>
      <c r="Q2660" s="68">
        <f t="shared" si="42"/>
        <v>9.1894944426441031E-3</v>
      </c>
    </row>
    <row r="2661" spans="1:17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7.2279099999999999E-2</v>
      </c>
      <c r="F2661" s="5">
        <v>0.16343969999999999</v>
      </c>
      <c r="G2661" s="5">
        <v>6.3396900000000006E-2</v>
      </c>
      <c r="H2661" s="5">
        <v>0.94051470000000004</v>
      </c>
      <c r="I2661" s="9">
        <v>0.14028080000000001</v>
      </c>
      <c r="J2661" s="15"/>
      <c r="K2661" s="15"/>
      <c r="L2661" s="15"/>
      <c r="M2661" s="15"/>
      <c r="P2661" s="48">
        <v>-4.6701492137075586</v>
      </c>
      <c r="Q2661" s="68">
        <f t="shared" si="42"/>
        <v>9.2838731808065744E-3</v>
      </c>
    </row>
    <row r="2662" spans="1:17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8.0400000000000003E-5</v>
      </c>
      <c r="F2662" s="5">
        <v>0.16326589999999999</v>
      </c>
      <c r="G2662" s="5">
        <v>3.9397300000000003E-2</v>
      </c>
      <c r="H2662" s="5">
        <v>0.98065579999999997</v>
      </c>
      <c r="I2662" s="9">
        <v>0.117012</v>
      </c>
      <c r="J2662" s="15"/>
      <c r="K2662" s="15"/>
      <c r="L2662" s="15"/>
      <c r="M2662" s="15"/>
      <c r="P2662" s="48">
        <v>-4.5862299772621355</v>
      </c>
      <c r="Q2662" s="68">
        <f t="shared" si="42"/>
        <v>1.0088394207791992E-2</v>
      </c>
    </row>
    <row r="2663" spans="1:17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8.4608000000000003E-2</v>
      </c>
      <c r="F2663" s="5">
        <v>0.2029581</v>
      </c>
      <c r="G2663" s="5">
        <v>3.6020999999999997E-2</v>
      </c>
      <c r="H2663" s="5">
        <v>0.60359660000000004</v>
      </c>
      <c r="I2663" s="9">
        <v>0.1614968</v>
      </c>
      <c r="J2663" s="15"/>
      <c r="K2663" s="15"/>
      <c r="L2663" s="15"/>
      <c r="M2663" s="15"/>
      <c r="P2663" s="48">
        <v>-3.9534617728930557</v>
      </c>
      <c r="Q2663" s="68">
        <f t="shared" si="42"/>
        <v>1.8826907859990975E-2</v>
      </c>
    </row>
    <row r="2664" spans="1:17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8.9238300000000007E-2</v>
      </c>
      <c r="F2664" s="5">
        <v>0.22014400000000001</v>
      </c>
      <c r="G2664" s="5">
        <v>4.90716E-2</v>
      </c>
      <c r="H2664" s="5">
        <v>0.71973160000000003</v>
      </c>
      <c r="I2664" s="9">
        <v>0.20435600000000001</v>
      </c>
      <c r="J2664" s="15"/>
      <c r="K2664" s="15"/>
      <c r="L2664" s="15"/>
      <c r="M2664" s="15"/>
      <c r="P2664" s="48">
        <v>-4.2394350119905901</v>
      </c>
      <c r="Q2664" s="68">
        <f t="shared" si="42"/>
        <v>1.4210874075445558E-2</v>
      </c>
    </row>
    <row r="2665" spans="1:17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0.1043766</v>
      </c>
      <c r="F2665" s="5">
        <v>0.2200638</v>
      </c>
      <c r="G2665" s="5">
        <v>3.6898399999999998E-2</v>
      </c>
      <c r="H2665" s="5">
        <v>0.66461979999999998</v>
      </c>
      <c r="I2665" s="9">
        <v>0.25264940000000002</v>
      </c>
      <c r="J2665" s="15"/>
      <c r="K2665" s="15"/>
      <c r="L2665" s="15"/>
      <c r="M2665" s="15"/>
      <c r="P2665" s="48">
        <v>-4.0179168679133266</v>
      </c>
      <c r="Q2665" s="68">
        <f t="shared" si="42"/>
        <v>1.7672467516234757E-2</v>
      </c>
    </row>
    <row r="2666" spans="1:17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4.1598599999999999E-2</v>
      </c>
      <c r="F2666" s="5">
        <v>0.16074949999999999</v>
      </c>
      <c r="G2666" s="5">
        <v>2.4770999999999999E-3</v>
      </c>
      <c r="H2666" s="5">
        <v>0.64261000000000001</v>
      </c>
      <c r="I2666" s="9">
        <v>0.17025699999999999</v>
      </c>
      <c r="J2666" s="15"/>
      <c r="K2666" s="15"/>
      <c r="L2666" s="15"/>
      <c r="M2666" s="15"/>
      <c r="P2666" s="48">
        <v>-3.6983354993528592</v>
      </c>
      <c r="Q2666" s="68">
        <f t="shared" si="42"/>
        <v>2.4166242990691658E-2</v>
      </c>
    </row>
    <row r="2667" spans="1:17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2.9756600000000001E-2</v>
      </c>
      <c r="F2667" s="5">
        <v>0.14190949999999999</v>
      </c>
      <c r="G2667" s="5">
        <v>4.5566299999999997E-2</v>
      </c>
      <c r="H2667" s="5">
        <v>0.63732460000000002</v>
      </c>
      <c r="I2667" s="9">
        <v>0.22117809999999999</v>
      </c>
      <c r="J2667" s="15"/>
      <c r="K2667" s="15"/>
      <c r="L2667" s="15"/>
      <c r="M2667" s="15"/>
      <c r="P2667" s="48">
        <v>-3.9805420627651644</v>
      </c>
      <c r="Q2667" s="68">
        <f t="shared" si="42"/>
        <v>1.8333132630973876E-2</v>
      </c>
    </row>
    <row r="2668" spans="1:17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0.1163305</v>
      </c>
      <c r="F2668" s="5">
        <v>0.214166</v>
      </c>
      <c r="G2668" s="5">
        <v>2.3969899999999999E-2</v>
      </c>
      <c r="H2668" s="5">
        <v>0.96756560000000003</v>
      </c>
      <c r="I2668" s="9">
        <v>0.27055869999999999</v>
      </c>
      <c r="J2668" s="15"/>
      <c r="K2668" s="15"/>
      <c r="L2668" s="15"/>
      <c r="M2668" s="15"/>
      <c r="P2668" s="48">
        <v>-4.37264487653822</v>
      </c>
      <c r="Q2668" s="68">
        <f t="shared" si="42"/>
        <v>1.2460598177362038E-2</v>
      </c>
    </row>
    <row r="2669" spans="1:17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0.14020650000000001</v>
      </c>
      <c r="F2669" s="5">
        <v>0.21907740000000001</v>
      </c>
      <c r="G2669" s="5">
        <v>3.3387E-2</v>
      </c>
      <c r="H2669" s="5">
        <v>1.25196</v>
      </c>
      <c r="I2669" s="9">
        <v>0.32675179999999998</v>
      </c>
      <c r="J2669" s="15"/>
      <c r="K2669" s="15"/>
      <c r="L2669" s="15"/>
      <c r="M2669" s="15"/>
      <c r="P2669" s="48">
        <v>-4.8636041890583446</v>
      </c>
      <c r="Q2669" s="68">
        <f t="shared" si="42"/>
        <v>7.663418446560254E-3</v>
      </c>
    </row>
    <row r="2670" spans="1:17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0.23342979999999999</v>
      </c>
      <c r="F2670" s="5">
        <v>0.64753249999999996</v>
      </c>
      <c r="G2670" s="5">
        <v>4.2443399999999999E-2</v>
      </c>
      <c r="H2670" s="5">
        <v>3.309857</v>
      </c>
      <c r="I2670" s="9">
        <v>0.300645</v>
      </c>
      <c r="J2670" s="15"/>
      <c r="K2670" s="15"/>
      <c r="L2670" s="15"/>
      <c r="M2670" s="15"/>
      <c r="P2670" s="48">
        <v>-8.8160243466556061</v>
      </c>
      <c r="Q2670" s="68">
        <f t="shared" si="42"/>
        <v>1.483149251053723E-4</v>
      </c>
    </row>
    <row r="2671" spans="1:17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0.30016330000000002</v>
      </c>
      <c r="F2671" s="5">
        <v>0.61269130000000005</v>
      </c>
      <c r="G2671" s="5">
        <v>6.9634399999999999E-2</v>
      </c>
      <c r="H2671" s="5">
        <v>3.290991</v>
      </c>
      <c r="I2671" s="9">
        <v>0.3197643</v>
      </c>
      <c r="J2671" s="15"/>
      <c r="K2671" s="15"/>
      <c r="L2671" s="15"/>
      <c r="M2671" s="15"/>
      <c r="P2671" s="48">
        <v>-8.9132992702029146</v>
      </c>
      <c r="Q2671" s="68">
        <f t="shared" si="42"/>
        <v>1.3456895035840816E-4</v>
      </c>
    </row>
    <row r="2672" spans="1:17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0.2436265</v>
      </c>
      <c r="F2672" s="5">
        <v>0.70055199999999995</v>
      </c>
      <c r="G2672" s="5">
        <v>6.01275E-2</v>
      </c>
      <c r="H2672" s="5">
        <v>2.0583019999999999</v>
      </c>
      <c r="I2672" s="9">
        <v>0.30265419999999998</v>
      </c>
      <c r="J2672" s="15"/>
      <c r="K2672" s="15"/>
      <c r="L2672" s="15"/>
      <c r="M2672" s="15"/>
      <c r="P2672" s="48">
        <v>-7.0346343272231655</v>
      </c>
      <c r="Q2672" s="68">
        <f t="shared" si="42"/>
        <v>8.8006500868362399E-4</v>
      </c>
    </row>
    <row r="2673" spans="1:17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0.26457310000000001</v>
      </c>
      <c r="F2673" s="5">
        <v>0.71859729999999999</v>
      </c>
      <c r="G2673" s="5">
        <v>3.8996599999999999E-2</v>
      </c>
      <c r="H2673" s="5">
        <v>2.6743410000000001</v>
      </c>
      <c r="I2673" s="9">
        <v>0.29371130000000001</v>
      </c>
      <c r="J2673" s="15"/>
      <c r="K2673" s="15"/>
      <c r="L2673" s="15"/>
      <c r="M2673" s="15"/>
      <c r="P2673" s="48">
        <v>-7.8704216566703389</v>
      </c>
      <c r="Q2673" s="68">
        <f t="shared" si="42"/>
        <v>3.8172753726220667E-4</v>
      </c>
    </row>
    <row r="2674" spans="1:17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0.21784490000000001</v>
      </c>
      <c r="F2674" s="5">
        <v>0.61937379999999997</v>
      </c>
      <c r="G2674" s="5">
        <v>5.7260900000000003E-2</v>
      </c>
      <c r="H2674" s="5">
        <v>1.6068899999999999</v>
      </c>
      <c r="I2674" s="9">
        <v>0.32489820000000003</v>
      </c>
      <c r="J2674" s="15"/>
      <c r="K2674" s="15"/>
      <c r="L2674" s="15"/>
      <c r="M2674" s="15"/>
      <c r="P2674" s="48">
        <v>-6.1712017949724869</v>
      </c>
      <c r="Q2674" s="68">
        <f t="shared" si="42"/>
        <v>2.0843705977345241E-3</v>
      </c>
    </row>
    <row r="2675" spans="1:17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0.2311087</v>
      </c>
      <c r="F2675" s="5">
        <v>0.62943550000000004</v>
      </c>
      <c r="G2675" s="5">
        <v>3.8009399999999999E-2</v>
      </c>
      <c r="H2675" s="5">
        <v>2.0611079999999999</v>
      </c>
      <c r="I2675" s="9">
        <v>0.4014375</v>
      </c>
      <c r="J2675" s="15"/>
      <c r="K2675" s="15"/>
      <c r="L2675" s="15"/>
      <c r="M2675" s="15"/>
      <c r="P2675" s="48">
        <v>-6.702746134094137</v>
      </c>
      <c r="Q2675" s="68">
        <f t="shared" si="42"/>
        <v>1.2260312926885635E-3</v>
      </c>
    </row>
    <row r="2676" spans="1:17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0.36150979999999999</v>
      </c>
      <c r="F2676" s="5">
        <v>0.6405267</v>
      </c>
      <c r="G2676" s="5">
        <v>0.1071737</v>
      </c>
      <c r="H2676" s="5">
        <v>3.1480060000000001</v>
      </c>
      <c r="I2676" s="9">
        <v>0.52960560000000001</v>
      </c>
      <c r="J2676" s="15"/>
      <c r="K2676" s="15"/>
      <c r="L2676" s="15"/>
      <c r="M2676" s="15"/>
      <c r="P2676" s="48">
        <v>-8.870726600987453</v>
      </c>
      <c r="Q2676" s="68">
        <f t="shared" si="42"/>
        <v>1.404207856158947E-4</v>
      </c>
    </row>
    <row r="2677" spans="1:17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1.53118E-2</v>
      </c>
      <c r="F2677" s="5">
        <v>3.7521800000000001E-2</v>
      </c>
      <c r="G2677" s="5">
        <v>6.5557000000000004E-2</v>
      </c>
      <c r="H2677" s="5">
        <v>1.17946</v>
      </c>
      <c r="I2677" s="9">
        <v>0.1708952</v>
      </c>
      <c r="J2677" s="15"/>
      <c r="K2677" s="15"/>
      <c r="L2677" s="15"/>
      <c r="M2677" s="15"/>
      <c r="P2677" s="48">
        <v>-4.8897561920595685</v>
      </c>
      <c r="Q2677" s="68">
        <f t="shared" si="42"/>
        <v>7.4670797251426314E-3</v>
      </c>
    </row>
    <row r="2678" spans="1:17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3.4916599999999999E-2</v>
      </c>
      <c r="F2678" s="5">
        <v>4.8678899999999997E-2</v>
      </c>
      <c r="G2678" s="5">
        <v>6.0071800000000002E-2</v>
      </c>
      <c r="H2678" s="5">
        <v>1.054584</v>
      </c>
      <c r="I2678" s="9">
        <v>0.1517636</v>
      </c>
      <c r="J2678" s="15"/>
      <c r="K2678" s="15"/>
      <c r="L2678" s="15"/>
      <c r="M2678" s="15"/>
      <c r="P2678" s="48">
        <v>-4.6668333098640105</v>
      </c>
      <c r="Q2678" s="68">
        <f t="shared" si="42"/>
        <v>9.314421492047191E-3</v>
      </c>
    </row>
    <row r="2679" spans="1:17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0.2933405</v>
      </c>
      <c r="F2679" s="5">
        <v>-0.48168539999999999</v>
      </c>
      <c r="G2679" s="5">
        <v>8.2482600000000003E-2</v>
      </c>
      <c r="H2679" s="5">
        <v>1.7309209999999999</v>
      </c>
      <c r="I2679" s="9">
        <v>0.24845690000000001</v>
      </c>
      <c r="J2679" s="15"/>
      <c r="K2679" s="15"/>
      <c r="L2679" s="15"/>
      <c r="M2679" s="15"/>
      <c r="P2679" s="48">
        <v>-4.9857286608089852</v>
      </c>
      <c r="Q2679" s="68">
        <f t="shared" si="42"/>
        <v>6.7883986449419845E-3</v>
      </c>
    </row>
    <row r="2680" spans="1:17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0.24418670000000001</v>
      </c>
      <c r="F2680" s="5">
        <v>-0.22265879999999999</v>
      </c>
      <c r="G2680" s="5">
        <v>6.2970100000000001E-2</v>
      </c>
      <c r="H2680" s="5">
        <v>2.5979350000000001</v>
      </c>
      <c r="I2680" s="9">
        <v>0.25398470000000001</v>
      </c>
      <c r="J2680" s="15"/>
      <c r="K2680" s="15"/>
      <c r="L2680" s="15"/>
      <c r="M2680" s="15"/>
      <c r="P2680" s="48">
        <v>-6.6048869464513045</v>
      </c>
      <c r="Q2680" s="68">
        <f t="shared" si="42"/>
        <v>1.3519060854667278E-3</v>
      </c>
    </row>
    <row r="2681" spans="1:17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0.25482500000000002</v>
      </c>
      <c r="F2681" s="5">
        <v>-0.1291889</v>
      </c>
      <c r="G2681" s="5">
        <v>5.6925999999999997E-2</v>
      </c>
      <c r="H2681" s="5">
        <v>2.215894</v>
      </c>
      <c r="I2681" s="9">
        <v>0.21758710000000001</v>
      </c>
      <c r="J2681" s="15"/>
      <c r="K2681" s="15"/>
      <c r="L2681" s="15"/>
      <c r="M2681" s="15"/>
      <c r="P2681" s="48">
        <v>-6.1017780025403798</v>
      </c>
      <c r="Q2681" s="68">
        <f t="shared" si="42"/>
        <v>2.2338820365694258E-3</v>
      </c>
    </row>
    <row r="2682" spans="1:17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2.20967E-2</v>
      </c>
      <c r="F2682" s="5">
        <v>-5.0216900000000002E-2</v>
      </c>
      <c r="G2682" s="5">
        <v>3.2364499999999997E-2</v>
      </c>
      <c r="H2682" s="5">
        <v>0.55021059999999999</v>
      </c>
      <c r="I2682" s="9">
        <v>0.1704089</v>
      </c>
      <c r="J2682" s="15"/>
      <c r="K2682" s="15"/>
      <c r="L2682" s="15"/>
      <c r="M2682" s="15"/>
      <c r="P2682" s="48">
        <v>-3.4913970030381836</v>
      </c>
      <c r="Q2682" s="68">
        <f t="shared" si="42"/>
        <v>2.9558005736402569E-2</v>
      </c>
    </row>
    <row r="2683" spans="1:17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2.7862399999999999E-2</v>
      </c>
      <c r="F2683" s="5">
        <v>-1.9510799999999998E-2</v>
      </c>
      <c r="G2683" s="5">
        <v>5.9935599999999999E-2</v>
      </c>
      <c r="H2683" s="5">
        <v>0.64617500000000005</v>
      </c>
      <c r="I2683" s="9">
        <v>0.19441330000000001</v>
      </c>
      <c r="J2683" s="15"/>
      <c r="K2683" s="15"/>
      <c r="L2683" s="15"/>
      <c r="M2683" s="15"/>
      <c r="P2683" s="48">
        <v>-3.892249729544897</v>
      </c>
      <c r="Q2683" s="68">
        <f t="shared" si="42"/>
        <v>1.9991584878602094E-2</v>
      </c>
    </row>
    <row r="2684" spans="1:17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2.2653099999999999E-2</v>
      </c>
      <c r="F2684" s="5">
        <v>-3.7506699999999997E-2</v>
      </c>
      <c r="G2684" s="5">
        <v>2.1306200000000001E-2</v>
      </c>
      <c r="H2684" s="5">
        <v>0.95263249999999999</v>
      </c>
      <c r="I2684" s="9">
        <v>0.15681809999999999</v>
      </c>
      <c r="J2684" s="15"/>
      <c r="K2684" s="15"/>
      <c r="L2684" s="15"/>
      <c r="M2684" s="15"/>
      <c r="P2684" s="48">
        <v>-4.0709099400713686</v>
      </c>
      <c r="Q2684" s="68">
        <f t="shared" si="42"/>
        <v>1.6775632742091717E-2</v>
      </c>
    </row>
    <row r="2685" spans="1:17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2.5277999999999998E-2</v>
      </c>
      <c r="F2685" s="5">
        <v>-1.62507E-2</v>
      </c>
      <c r="G2685" s="5">
        <v>3.0195900000000001E-2</v>
      </c>
      <c r="H2685" s="5">
        <v>0.53979100000000002</v>
      </c>
      <c r="I2685" s="9">
        <v>0.14690420000000001</v>
      </c>
      <c r="J2685" s="15"/>
      <c r="K2685" s="15"/>
      <c r="L2685" s="15"/>
      <c r="M2685" s="15"/>
      <c r="P2685" s="48">
        <v>-3.5200813783009268</v>
      </c>
      <c r="Q2685" s="68">
        <f t="shared" si="42"/>
        <v>2.8746223767139142E-2</v>
      </c>
    </row>
    <row r="2686" spans="1:17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1.58516E-2</v>
      </c>
      <c r="F2686" s="5">
        <v>1.5391999999999999E-3</v>
      </c>
      <c r="G2686" s="5">
        <v>6.9044700000000001E-2</v>
      </c>
      <c r="H2686" s="5">
        <v>0.77781029999999995</v>
      </c>
      <c r="I2686" s="9">
        <v>0.21690319999999999</v>
      </c>
      <c r="J2686" s="15"/>
      <c r="K2686" s="15"/>
      <c r="L2686" s="15"/>
      <c r="M2686" s="15"/>
      <c r="P2686" s="48">
        <v>-4.1965336548715664</v>
      </c>
      <c r="Q2686" s="68">
        <f t="shared" si="42"/>
        <v>1.4824571936028166E-2</v>
      </c>
    </row>
    <row r="2687" spans="1:17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2.9989000000000001E-3</v>
      </c>
      <c r="F2687" s="5">
        <v>8.8608800000000001E-2</v>
      </c>
      <c r="G2687" s="5">
        <v>8.2901100000000005E-2</v>
      </c>
      <c r="H2687" s="5">
        <v>0.64454120000000004</v>
      </c>
      <c r="I2687" s="9">
        <v>0.22437489999999999</v>
      </c>
      <c r="J2687" s="15"/>
      <c r="K2687" s="15"/>
      <c r="L2687" s="15"/>
      <c r="M2687" s="15"/>
      <c r="P2687" s="48">
        <v>-4.2222921616799667</v>
      </c>
      <c r="Q2687" s="68">
        <f t="shared" si="42"/>
        <v>1.4453037744606725E-2</v>
      </c>
    </row>
    <row r="2688" spans="1:17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9.1982000000000001E-3</v>
      </c>
      <c r="F2688" s="5">
        <v>0.12986990000000001</v>
      </c>
      <c r="G2688" s="5">
        <v>3.3117099999999997E-2</v>
      </c>
      <c r="H2688" s="5">
        <v>0.84494809999999998</v>
      </c>
      <c r="I2688" s="9">
        <v>0.1098589</v>
      </c>
      <c r="J2688" s="15"/>
      <c r="K2688" s="15"/>
      <c r="L2688" s="15"/>
      <c r="M2688" s="15"/>
      <c r="P2688" s="48">
        <v>-4.2718277515229568</v>
      </c>
      <c r="Q2688" s="68">
        <f t="shared" si="42"/>
        <v>1.3764155258683661E-2</v>
      </c>
    </row>
    <row r="2689" spans="1:17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1.26386E-2</v>
      </c>
      <c r="F2689" s="5">
        <v>0.16588140000000001</v>
      </c>
      <c r="G2689" s="5">
        <v>8.6468100000000006E-2</v>
      </c>
      <c r="H2689" s="5">
        <v>1.0771310000000001</v>
      </c>
      <c r="I2689" s="9">
        <v>0.15559000000000001</v>
      </c>
      <c r="J2689" s="15"/>
      <c r="K2689" s="15"/>
      <c r="L2689" s="15"/>
      <c r="M2689" s="15"/>
      <c r="P2689" s="48">
        <v>-5.0911851076612686</v>
      </c>
      <c r="Q2689" s="68">
        <f t="shared" si="42"/>
        <v>6.1131261277148474E-3</v>
      </c>
    </row>
    <row r="2690" spans="1:17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2.84833E-2</v>
      </c>
      <c r="F2690" s="5">
        <v>0.23458380000000001</v>
      </c>
      <c r="G2690" s="5">
        <v>7.2260699999999997E-2</v>
      </c>
      <c r="H2690" s="5">
        <v>1.617405</v>
      </c>
      <c r="I2690" s="9">
        <v>0.15378820000000001</v>
      </c>
      <c r="J2690" s="15"/>
      <c r="K2690" s="15"/>
      <c r="L2690" s="15"/>
      <c r="M2690" s="15"/>
      <c r="P2690" s="48">
        <v>-5.9329607172173269</v>
      </c>
      <c r="Q2690" s="68">
        <f t="shared" si="42"/>
        <v>2.6436153890740523E-3</v>
      </c>
    </row>
    <row r="2691" spans="1:17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0.19904179999999999</v>
      </c>
      <c r="F2691" s="5">
        <v>0.2356374</v>
      </c>
      <c r="G2691" s="5">
        <v>4.5775900000000001E-2</v>
      </c>
      <c r="H2691" s="5">
        <v>0.97379970000000005</v>
      </c>
      <c r="I2691" s="9">
        <v>0.17857999999999999</v>
      </c>
      <c r="J2691" s="15"/>
      <c r="K2691" s="15"/>
      <c r="L2691" s="15"/>
      <c r="M2691" s="15"/>
      <c r="P2691" s="48">
        <v>-4.6109528295516551</v>
      </c>
      <c r="Q2691" s="68">
        <f t="shared" ref="Q2691:Q2754" si="43">logistic(P2691)</f>
        <v>9.8444634305368019E-3</v>
      </c>
    </row>
    <row r="2692" spans="1:17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0.2251302</v>
      </c>
      <c r="F2692" s="5">
        <v>0.26403159999999998</v>
      </c>
      <c r="G2692" s="5">
        <v>3.6089000000000003E-2</v>
      </c>
      <c r="H2692" s="5">
        <v>0.60014749999999994</v>
      </c>
      <c r="I2692" s="9">
        <v>0.1720257</v>
      </c>
      <c r="J2692" s="15"/>
      <c r="K2692" s="15"/>
      <c r="L2692" s="15"/>
      <c r="M2692" s="15"/>
      <c r="P2692" s="48">
        <v>-3.9725546802715068</v>
      </c>
      <c r="Q2692" s="68">
        <f t="shared" si="43"/>
        <v>1.8477436190137583E-2</v>
      </c>
    </row>
    <row r="2693" spans="1:17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0.1731298</v>
      </c>
      <c r="F2693" s="5">
        <v>0.2430891</v>
      </c>
      <c r="G2693" s="5">
        <v>3.5283799999999997E-2</v>
      </c>
      <c r="H2693" s="5">
        <v>0.67305499999999996</v>
      </c>
      <c r="I2693" s="9">
        <v>0.16916639999999999</v>
      </c>
      <c r="J2693" s="15"/>
      <c r="K2693" s="15"/>
      <c r="L2693" s="15"/>
      <c r="M2693" s="15"/>
      <c r="P2693" s="48">
        <v>-4.0751684487754192</v>
      </c>
      <c r="Q2693" s="68">
        <f t="shared" si="43"/>
        <v>1.6705536352803942E-2</v>
      </c>
    </row>
    <row r="2694" spans="1:17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0.2030081</v>
      </c>
      <c r="F2694" s="5">
        <v>0.2484653</v>
      </c>
      <c r="G2694" s="5">
        <v>4.6390300000000002E-2</v>
      </c>
      <c r="H2694" s="5">
        <v>1.1880200000000001</v>
      </c>
      <c r="I2694" s="9">
        <v>0.19260820000000001</v>
      </c>
      <c r="J2694" s="15"/>
      <c r="K2694" s="15"/>
      <c r="L2694" s="15"/>
      <c r="M2694" s="15"/>
      <c r="P2694" s="48">
        <v>-4.9655618697787807</v>
      </c>
      <c r="Q2694" s="68">
        <f t="shared" si="43"/>
        <v>6.9257308483331283E-3</v>
      </c>
    </row>
    <row r="2695" spans="1:17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0.19788900000000001</v>
      </c>
      <c r="F2695" s="5">
        <v>0.29036729999999999</v>
      </c>
      <c r="G2695" s="5">
        <v>3.9732900000000002E-2</v>
      </c>
      <c r="H2695" s="5">
        <v>1.0512790000000001</v>
      </c>
      <c r="I2695" s="9">
        <v>0.19466839999999999</v>
      </c>
      <c r="J2695" s="15"/>
      <c r="K2695" s="15"/>
      <c r="L2695" s="15"/>
      <c r="M2695" s="15"/>
      <c r="P2695" s="48">
        <v>-4.7561707542486955</v>
      </c>
      <c r="Q2695" s="68">
        <f t="shared" si="43"/>
        <v>8.5251686754108415E-3</v>
      </c>
    </row>
    <row r="2696" spans="1:17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0.14262449999999999</v>
      </c>
      <c r="F2696" s="5">
        <v>0.27796539999999997</v>
      </c>
      <c r="G2696" s="5">
        <v>3.7073799999999997E-2</v>
      </c>
      <c r="H2696" s="5">
        <v>0.77854429999999997</v>
      </c>
      <c r="I2696" s="9">
        <v>0.1829094</v>
      </c>
      <c r="J2696" s="15"/>
      <c r="K2696" s="15"/>
      <c r="L2696" s="15"/>
      <c r="M2696" s="15"/>
      <c r="P2696" s="48">
        <v>-4.3124289183617943</v>
      </c>
      <c r="Q2696" s="68">
        <f t="shared" si="43"/>
        <v>1.3223749256101158E-2</v>
      </c>
    </row>
    <row r="2697" spans="1:17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0.2811978</v>
      </c>
      <c r="F2697" s="5">
        <v>0.31691200000000003</v>
      </c>
      <c r="G2697" s="5">
        <v>4.51984E-2</v>
      </c>
      <c r="H2697" s="5">
        <v>0.89833649999999998</v>
      </c>
      <c r="I2697" s="9">
        <v>0.17859439999999999</v>
      </c>
      <c r="J2697" s="15"/>
      <c r="K2697" s="15"/>
      <c r="L2697" s="15"/>
      <c r="M2697" s="15"/>
      <c r="P2697" s="48">
        <v>-4.5701969575892507</v>
      </c>
      <c r="Q2697" s="68">
        <f t="shared" si="43"/>
        <v>1.0249774001791575E-2</v>
      </c>
    </row>
    <row r="2698" spans="1:17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0.27722020000000003</v>
      </c>
      <c r="F2698" s="5">
        <v>0.33665299999999998</v>
      </c>
      <c r="G2698" s="5">
        <v>3.4217900000000002E-2</v>
      </c>
      <c r="H2698" s="5">
        <v>1.2542</v>
      </c>
      <c r="I2698" s="9">
        <v>0.18331020000000001</v>
      </c>
      <c r="J2698" s="15"/>
      <c r="K2698" s="15"/>
      <c r="L2698" s="15"/>
      <c r="M2698" s="15"/>
      <c r="P2698" s="48">
        <v>-5.0768939584409676</v>
      </c>
      <c r="Q2698" s="68">
        <f t="shared" si="43"/>
        <v>6.2005713794648937E-3</v>
      </c>
    </row>
    <row r="2699" spans="1:17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0.12624869999999999</v>
      </c>
      <c r="F2699" s="5">
        <v>0.13136039999999999</v>
      </c>
      <c r="G2699" s="5">
        <v>4.41492E-2</v>
      </c>
      <c r="H2699" s="5">
        <v>0.36127930000000003</v>
      </c>
      <c r="I2699" s="9">
        <v>0.17866000000000001</v>
      </c>
      <c r="J2699" s="15"/>
      <c r="K2699" s="15"/>
      <c r="L2699" s="15"/>
      <c r="M2699" s="15"/>
      <c r="P2699" s="48">
        <v>-3.5003281318628612</v>
      </c>
      <c r="Q2699" s="68">
        <f t="shared" si="43"/>
        <v>2.9302895849464088E-2</v>
      </c>
    </row>
    <row r="2700" spans="1:17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0.1217107</v>
      </c>
      <c r="F2700" s="5">
        <v>0.1029817</v>
      </c>
      <c r="G2700" s="5">
        <v>4.8257700000000001E-2</v>
      </c>
      <c r="H2700" s="5">
        <v>0.34480739999999999</v>
      </c>
      <c r="I2700" s="9">
        <v>0.1641782</v>
      </c>
      <c r="J2700" s="15"/>
      <c r="K2700" s="15"/>
      <c r="L2700" s="15"/>
      <c r="M2700" s="15"/>
      <c r="P2700" s="48">
        <v>-3.4765347297652478</v>
      </c>
      <c r="Q2700" s="68">
        <f t="shared" si="43"/>
        <v>2.9987313838125116E-2</v>
      </c>
    </row>
    <row r="2701" spans="1:17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0.1029144</v>
      </c>
      <c r="F2701" s="5">
        <v>0.13014149999999999</v>
      </c>
      <c r="G2701" s="5">
        <v>4.84208E-2</v>
      </c>
      <c r="H2701" s="5">
        <v>0.49071360000000003</v>
      </c>
      <c r="I2701" s="9">
        <v>0.1357196</v>
      </c>
      <c r="J2701" s="15"/>
      <c r="K2701" s="15"/>
      <c r="L2701" s="15"/>
      <c r="M2701" s="15"/>
      <c r="P2701" s="48">
        <v>-3.7752707271717045</v>
      </c>
      <c r="Q2701" s="68">
        <f t="shared" si="43"/>
        <v>2.241684379363432E-2</v>
      </c>
    </row>
    <row r="2702" spans="1:17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0.1123623</v>
      </c>
      <c r="F2702" s="5">
        <v>0.1106953</v>
      </c>
      <c r="G2702" s="5">
        <v>5.1487400000000003E-2</v>
      </c>
      <c r="H2702" s="5">
        <v>0.39410269999999997</v>
      </c>
      <c r="I2702" s="9">
        <v>9.7117599999999998E-2</v>
      </c>
      <c r="J2702" s="15"/>
      <c r="K2702" s="15"/>
      <c r="L2702" s="15"/>
      <c r="M2702" s="15"/>
      <c r="P2702" s="48">
        <v>-3.6375745057472124</v>
      </c>
      <c r="Q2702" s="68">
        <f t="shared" si="43"/>
        <v>2.5641316800563283E-2</v>
      </c>
    </row>
    <row r="2703" spans="1:17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0.17883779999999999</v>
      </c>
      <c r="F2703" s="5">
        <v>9.4363100000000005E-2</v>
      </c>
      <c r="G2703" s="5">
        <v>3.33771E-2</v>
      </c>
      <c r="H2703" s="5">
        <v>0.21325540000000001</v>
      </c>
      <c r="I2703" s="9">
        <v>0.1129783</v>
      </c>
      <c r="J2703" s="15"/>
      <c r="K2703" s="15"/>
      <c r="L2703" s="15"/>
      <c r="M2703" s="15"/>
      <c r="P2703" s="48">
        <v>-3.1433887865289587</v>
      </c>
      <c r="Q2703" s="68">
        <f t="shared" si="43"/>
        <v>4.135257021733315E-2</v>
      </c>
    </row>
    <row r="2704" spans="1:17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7.6404399999999997E-2</v>
      </c>
      <c r="F2704" s="5">
        <v>5.62671E-2</v>
      </c>
      <c r="G2704" s="5">
        <v>3.9480800000000003E-2</v>
      </c>
      <c r="H2704" s="5">
        <v>0.29221659999999999</v>
      </c>
      <c r="I2704" s="9">
        <v>0.1220295</v>
      </c>
      <c r="J2704" s="15"/>
      <c r="K2704" s="15"/>
      <c r="L2704" s="15"/>
      <c r="M2704" s="15"/>
      <c r="P2704" s="48">
        <v>-3.2994907791429733</v>
      </c>
      <c r="Q2704" s="68">
        <f t="shared" si="43"/>
        <v>3.5588662674158465E-2</v>
      </c>
    </row>
    <row r="2705" spans="1:17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-5.4135900000000001E-2</v>
      </c>
      <c r="F2705" s="5">
        <v>-3.03141E-2</v>
      </c>
      <c r="G2705" s="5">
        <v>2.9028499999999999E-2</v>
      </c>
      <c r="H2705" s="5">
        <v>8.9803400000000005E-2</v>
      </c>
      <c r="I2705" s="9">
        <v>0.1070989</v>
      </c>
      <c r="J2705" s="15"/>
      <c r="K2705" s="15"/>
      <c r="L2705" s="15"/>
      <c r="M2705" s="15"/>
      <c r="P2705" s="48">
        <v>-2.8307755600909559</v>
      </c>
      <c r="Q2705" s="68">
        <f t="shared" si="43"/>
        <v>5.5683602643912262E-2</v>
      </c>
    </row>
    <row r="2706" spans="1:17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-2.8395699999999999E-2</v>
      </c>
      <c r="F2706" s="5">
        <v>7.6872099999999999E-2</v>
      </c>
      <c r="G2706" s="5">
        <v>4.2883699999999997E-2</v>
      </c>
      <c r="H2706" s="5">
        <v>0.38456089999999998</v>
      </c>
      <c r="I2706" s="9">
        <v>8.7278900000000006E-2</v>
      </c>
      <c r="J2706" s="15"/>
      <c r="K2706" s="15"/>
      <c r="L2706" s="15"/>
      <c r="M2706" s="15"/>
      <c r="P2706" s="48">
        <v>-3.5687944274941881</v>
      </c>
      <c r="Q2706" s="68">
        <f t="shared" si="43"/>
        <v>2.7416939534934442E-2</v>
      </c>
    </row>
    <row r="2707" spans="1:17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-5.6229099999999997E-2</v>
      </c>
      <c r="F2707" s="5">
        <v>5.8316600000000003E-2</v>
      </c>
      <c r="G2707" s="5">
        <v>2.9619199999999998E-2</v>
      </c>
      <c r="H2707" s="5">
        <v>0.394065</v>
      </c>
      <c r="I2707" s="9">
        <v>0.112821</v>
      </c>
      <c r="J2707" s="15"/>
      <c r="K2707" s="15"/>
      <c r="L2707" s="15"/>
      <c r="M2707" s="15"/>
      <c r="P2707" s="48">
        <v>-3.4465615389022823</v>
      </c>
      <c r="Q2707" s="68">
        <f t="shared" si="43"/>
        <v>3.0871567224945908E-2</v>
      </c>
    </row>
    <row r="2708" spans="1:17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-5.33584E-2</v>
      </c>
      <c r="F2708" s="5">
        <v>7.3850399999999997E-2</v>
      </c>
      <c r="G2708" s="5">
        <v>3.1536399999999999E-2</v>
      </c>
      <c r="H2708" s="5">
        <v>0.50049359999999998</v>
      </c>
      <c r="I2708" s="9">
        <v>0.1132674</v>
      </c>
      <c r="J2708" s="15"/>
      <c r="K2708" s="15"/>
      <c r="L2708" s="15"/>
      <c r="M2708" s="15"/>
      <c r="P2708" s="48">
        <v>-3.6526212478509414</v>
      </c>
      <c r="Q2708" s="68">
        <f t="shared" si="43"/>
        <v>2.5268062572165264E-2</v>
      </c>
    </row>
    <row r="2709" spans="1:17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-8.9280999999999996E-3</v>
      </c>
      <c r="F2709" s="5">
        <v>8.7687000000000001E-2</v>
      </c>
      <c r="G2709" s="5">
        <v>6.0340400000000002E-2</v>
      </c>
      <c r="H2709" s="5">
        <v>0.62621910000000003</v>
      </c>
      <c r="I2709" s="9">
        <v>0.120267</v>
      </c>
      <c r="J2709" s="15"/>
      <c r="K2709" s="15"/>
      <c r="L2709" s="15"/>
      <c r="M2709" s="15"/>
      <c r="P2709" s="48">
        <v>-4.0807502137505764</v>
      </c>
      <c r="Q2709" s="68">
        <f t="shared" si="43"/>
        <v>1.6614094619785968E-2</v>
      </c>
    </row>
    <row r="2710" spans="1:17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-0.1044914</v>
      </c>
      <c r="F2710" s="5">
        <v>0.17157210000000001</v>
      </c>
      <c r="G2710" s="5">
        <v>3.9959700000000001E-2</v>
      </c>
      <c r="H2710" s="5">
        <v>0.53365220000000002</v>
      </c>
      <c r="I2710" s="9">
        <v>0.19003159999999999</v>
      </c>
      <c r="J2710" s="15"/>
      <c r="K2710" s="15"/>
      <c r="L2710" s="15"/>
      <c r="M2710" s="15"/>
      <c r="P2710" s="48">
        <v>-3.8885472543967556</v>
      </c>
      <c r="Q2710" s="68">
        <f t="shared" si="43"/>
        <v>2.0064252544096477E-2</v>
      </c>
    </row>
    <row r="2711" spans="1:17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3.4243999999999997E-2</v>
      </c>
      <c r="F2711" s="5">
        <v>0.1697987</v>
      </c>
      <c r="G2711" s="5">
        <v>4.0645100000000003E-2</v>
      </c>
      <c r="H2711" s="5">
        <v>0.62367110000000003</v>
      </c>
      <c r="I2711" s="9">
        <v>0.2619283</v>
      </c>
      <c r="J2711" s="15"/>
      <c r="K2711" s="15"/>
      <c r="L2711" s="15"/>
      <c r="M2711" s="15"/>
      <c r="P2711" s="48">
        <v>-3.9328571571689488</v>
      </c>
      <c r="Q2711" s="68">
        <f t="shared" si="43"/>
        <v>1.9211323348580004E-2</v>
      </c>
    </row>
    <row r="2712" spans="1:17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1.2557199999999999E-2</v>
      </c>
      <c r="F2712" s="5">
        <v>0.17880960000000001</v>
      </c>
      <c r="G2712" s="5">
        <v>3.4921899999999999E-2</v>
      </c>
      <c r="H2712" s="5">
        <v>0.63363829999999999</v>
      </c>
      <c r="I2712" s="9">
        <v>0.14766360000000001</v>
      </c>
      <c r="J2712" s="15"/>
      <c r="K2712" s="15"/>
      <c r="L2712" s="15"/>
      <c r="M2712" s="15"/>
      <c r="P2712" s="48">
        <v>-3.9958620427103817</v>
      </c>
      <c r="Q2712" s="68">
        <f t="shared" si="43"/>
        <v>1.8059443449558836E-2</v>
      </c>
    </row>
    <row r="2713" spans="1:17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-2.4237E-3</v>
      </c>
      <c r="F2713" s="5">
        <v>0.15778890000000001</v>
      </c>
      <c r="G2713" s="5">
        <v>5.7029999999999997E-3</v>
      </c>
      <c r="H2713" s="5">
        <v>0.47258610000000001</v>
      </c>
      <c r="I2713" s="9">
        <v>0.24469859999999999</v>
      </c>
      <c r="J2713" s="15"/>
      <c r="K2713" s="15"/>
      <c r="L2713" s="15"/>
      <c r="M2713" s="15"/>
      <c r="P2713" s="48">
        <v>-3.4209957724080042</v>
      </c>
      <c r="Q2713" s="68">
        <f t="shared" si="43"/>
        <v>3.1645699445899449E-2</v>
      </c>
    </row>
    <row r="2714" spans="1:17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6.5266500000000005E-2</v>
      </c>
      <c r="F2714" s="5">
        <v>0.1518024</v>
      </c>
      <c r="G2714" s="5">
        <v>2.07783E-2</v>
      </c>
      <c r="H2714" s="5">
        <v>0.64729329999999996</v>
      </c>
      <c r="I2714" s="9">
        <v>0.2058518</v>
      </c>
      <c r="J2714" s="15"/>
      <c r="K2714" s="15"/>
      <c r="L2714" s="15"/>
      <c r="M2714" s="15"/>
      <c r="P2714" s="48">
        <v>-3.8073149624422649</v>
      </c>
      <c r="Q2714" s="68">
        <f t="shared" si="43"/>
        <v>2.1725258927312231E-2</v>
      </c>
    </row>
    <row r="2715" spans="1:17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5.2537E-2</v>
      </c>
      <c r="F2715" s="5">
        <v>0.1512703</v>
      </c>
      <c r="G2715" s="5">
        <v>4.9570799999999998E-2</v>
      </c>
      <c r="H2715" s="5">
        <v>0.69898039999999995</v>
      </c>
      <c r="I2715" s="9">
        <v>0.32485140000000001</v>
      </c>
      <c r="J2715" s="15"/>
      <c r="K2715" s="15"/>
      <c r="L2715" s="15"/>
      <c r="M2715" s="15"/>
      <c r="P2715" s="48">
        <v>-4.0507504018294496</v>
      </c>
      <c r="Q2715" s="68">
        <f t="shared" si="43"/>
        <v>1.7111408027395674E-2</v>
      </c>
    </row>
    <row r="2716" spans="1:17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0.1596426</v>
      </c>
      <c r="F2716" s="5">
        <v>0.16987079999999999</v>
      </c>
      <c r="G2716" s="5">
        <v>3.6466499999999999E-2</v>
      </c>
      <c r="H2716" s="5">
        <v>1.3020970000000001</v>
      </c>
      <c r="I2716" s="9">
        <v>0.3649714</v>
      </c>
      <c r="J2716" s="15"/>
      <c r="K2716" s="15"/>
      <c r="L2716" s="15"/>
      <c r="M2716" s="15"/>
      <c r="P2716" s="48">
        <v>-4.8648478463656017</v>
      </c>
      <c r="Q2716" s="68">
        <f t="shared" si="43"/>
        <v>7.6539666062559767E-3</v>
      </c>
    </row>
    <row r="2717" spans="1:17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0.24894720000000001</v>
      </c>
      <c r="F2717" s="5">
        <v>0.20162260000000001</v>
      </c>
      <c r="G2717" s="5">
        <v>4.5160800000000001E-2</v>
      </c>
      <c r="H2717" s="5">
        <v>1.4384410000000001</v>
      </c>
      <c r="I2717" s="9">
        <v>0.27743069999999997</v>
      </c>
      <c r="J2717" s="15"/>
      <c r="K2717" s="15"/>
      <c r="L2717" s="15"/>
      <c r="M2717" s="15"/>
      <c r="P2717" s="48">
        <v>-5.2150819670766895</v>
      </c>
      <c r="Q2717" s="68">
        <f t="shared" si="43"/>
        <v>5.4046194128061723E-3</v>
      </c>
    </row>
    <row r="2718" spans="1:17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0.24819540000000001</v>
      </c>
      <c r="F2718" s="5">
        <v>0.28198830000000003</v>
      </c>
      <c r="G2718" s="5">
        <v>6.8249599999999994E-2</v>
      </c>
      <c r="H2718" s="5">
        <v>2.160612</v>
      </c>
      <c r="I2718" s="9">
        <v>0.32675939999999998</v>
      </c>
      <c r="J2718" s="15"/>
      <c r="K2718" s="15"/>
      <c r="L2718" s="15"/>
      <c r="M2718" s="15"/>
      <c r="P2718" s="48">
        <v>-6.6372108075704741</v>
      </c>
      <c r="Q2718" s="68">
        <f t="shared" si="43"/>
        <v>1.3089622552533002E-3</v>
      </c>
    </row>
    <row r="2719" spans="1:17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0.1661292</v>
      </c>
      <c r="F2719" s="5">
        <v>0.35458190000000001</v>
      </c>
      <c r="G2719" s="5">
        <v>5.1373599999999998E-2</v>
      </c>
      <c r="H2719" s="5">
        <v>1.6968160000000001</v>
      </c>
      <c r="I2719" s="9">
        <v>0.23408580000000001</v>
      </c>
      <c r="J2719" s="15"/>
      <c r="K2719" s="15"/>
      <c r="L2719" s="15"/>
      <c r="M2719" s="15"/>
      <c r="P2719" s="48">
        <v>-5.9601101477729284</v>
      </c>
      <c r="Q2719" s="68">
        <f t="shared" si="43"/>
        <v>2.5729904583619684E-3</v>
      </c>
    </row>
    <row r="2720" spans="1:17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0.27185609999999999</v>
      </c>
      <c r="F2720" s="5">
        <v>5.5391799999999998E-2</v>
      </c>
      <c r="G2720" s="5">
        <v>5.4969499999999998E-2</v>
      </c>
      <c r="H2720" s="5">
        <v>1.2157199999999999</v>
      </c>
      <c r="I2720" s="9">
        <v>0.35539480000000001</v>
      </c>
      <c r="J2720" s="15"/>
      <c r="K2720" s="15"/>
      <c r="L2720" s="15"/>
      <c r="M2720" s="15"/>
      <c r="P2720" s="48">
        <v>-4.6681836835657666</v>
      </c>
      <c r="Q2720" s="68">
        <f t="shared" si="43"/>
        <v>9.3019689515998968E-3</v>
      </c>
    </row>
    <row r="2721" spans="1:17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0.26687090000000002</v>
      </c>
      <c r="F2721" s="5">
        <v>9.3008999999999994E-2</v>
      </c>
      <c r="G2721" s="5">
        <v>5.08645E-2</v>
      </c>
      <c r="H2721" s="5">
        <v>1.264052</v>
      </c>
      <c r="I2721" s="9">
        <v>0.34853849999999997</v>
      </c>
      <c r="J2721" s="15"/>
      <c r="K2721" s="15"/>
      <c r="L2721" s="15"/>
      <c r="M2721" s="15"/>
      <c r="P2721" s="48">
        <v>-4.773380128717335</v>
      </c>
      <c r="Q2721" s="68">
        <f t="shared" si="43"/>
        <v>8.3809301325317113E-3</v>
      </c>
    </row>
    <row r="2722" spans="1:17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0.26563619999999999</v>
      </c>
      <c r="F2722" s="5">
        <v>5.30085E-2</v>
      </c>
      <c r="G2722" s="5">
        <v>3.9210500000000002E-2</v>
      </c>
      <c r="H2722" s="5">
        <v>0.77911940000000002</v>
      </c>
      <c r="I2722" s="9">
        <v>0.27309159999999999</v>
      </c>
      <c r="J2722" s="15"/>
      <c r="K2722" s="15"/>
      <c r="L2722" s="15"/>
      <c r="M2722" s="15"/>
      <c r="P2722" s="48">
        <v>-3.8964810429444419</v>
      </c>
      <c r="Q2722" s="68">
        <f t="shared" si="43"/>
        <v>1.9908853475384666E-2</v>
      </c>
    </row>
    <row r="2723" spans="1:17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0.30273549999999999</v>
      </c>
      <c r="F2723" s="5">
        <v>-0.15865860000000001</v>
      </c>
      <c r="G2723" s="5">
        <v>1.5570799999999999E-2</v>
      </c>
      <c r="H2723" s="5">
        <v>0.79014030000000002</v>
      </c>
      <c r="I2723" s="9">
        <v>0.28405829999999999</v>
      </c>
      <c r="J2723" s="15"/>
      <c r="K2723" s="15"/>
      <c r="L2723" s="15"/>
      <c r="M2723" s="15"/>
      <c r="P2723" s="48">
        <v>-3.3950097760334588</v>
      </c>
      <c r="Q2723" s="68">
        <f t="shared" si="43"/>
        <v>3.2451786033415107E-2</v>
      </c>
    </row>
    <row r="2724" spans="1:17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0.28249869999999999</v>
      </c>
      <c r="F2724" s="5">
        <v>-0.21634999999999999</v>
      </c>
      <c r="G2724" s="5">
        <v>2.0989399999999998E-2</v>
      </c>
      <c r="H2724" s="5">
        <v>0.95867400000000003</v>
      </c>
      <c r="I2724" s="9">
        <v>0.29838629999999999</v>
      </c>
      <c r="J2724" s="15"/>
      <c r="K2724" s="15"/>
      <c r="L2724" s="15"/>
      <c r="M2724" s="15"/>
      <c r="P2724" s="48">
        <v>-3.6225493237348307</v>
      </c>
      <c r="Q2724" s="68">
        <f t="shared" si="43"/>
        <v>2.6019391084842736E-2</v>
      </c>
    </row>
    <row r="2725" spans="1:17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0.27043040000000002</v>
      </c>
      <c r="F2725" s="5">
        <v>-0.19001960000000001</v>
      </c>
      <c r="G2725" s="5">
        <v>4.3197600000000003E-2</v>
      </c>
      <c r="H2725" s="5">
        <v>1.249609</v>
      </c>
      <c r="I2725" s="9">
        <v>0.34168290000000001</v>
      </c>
      <c r="J2725" s="15"/>
      <c r="K2725" s="15"/>
      <c r="L2725" s="15"/>
      <c r="M2725" s="15"/>
      <c r="P2725" s="48">
        <v>-4.2802795065154964</v>
      </c>
      <c r="Q2725" s="68">
        <f t="shared" si="43"/>
        <v>1.3649895428596369E-2</v>
      </c>
    </row>
    <row r="2726" spans="1:17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0.40255249999999998</v>
      </c>
      <c r="F2726" s="5">
        <v>0.28134199999999998</v>
      </c>
      <c r="G2726" s="5">
        <v>9.43243E-2</v>
      </c>
      <c r="H2726" s="5">
        <v>4.0562440000000004</v>
      </c>
      <c r="I2726" s="9">
        <v>0.86082990000000004</v>
      </c>
      <c r="J2726" s="15"/>
      <c r="K2726" s="15"/>
      <c r="L2726" s="15"/>
      <c r="M2726" s="15"/>
      <c r="P2726" s="48">
        <v>-9.4707657552325735</v>
      </c>
      <c r="Q2726" s="68">
        <f t="shared" si="43"/>
        <v>7.7066426620187769E-5</v>
      </c>
    </row>
    <row r="2727" spans="1:17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0.46223619999999999</v>
      </c>
      <c r="F2727" s="5">
        <v>0.24459939999999999</v>
      </c>
      <c r="G2727" s="5">
        <v>5.7678500000000001E-2</v>
      </c>
      <c r="H2727" s="5">
        <v>1.8304119999999999</v>
      </c>
      <c r="I2727" s="9">
        <v>0.68141479999999999</v>
      </c>
      <c r="J2727" s="15"/>
      <c r="K2727" s="15"/>
      <c r="L2727" s="15"/>
      <c r="M2727" s="15"/>
      <c r="P2727" s="48">
        <v>-5.6635981967705344</v>
      </c>
      <c r="Q2727" s="68">
        <f t="shared" si="43"/>
        <v>3.4580093120778581E-3</v>
      </c>
    </row>
    <row r="2728" spans="1:17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0.42533929999999998</v>
      </c>
      <c r="F2728" s="5">
        <v>0.24114730000000001</v>
      </c>
      <c r="G2728" s="5">
        <v>6.0412100000000003E-2</v>
      </c>
      <c r="H2728" s="5">
        <v>1.3745339999999999</v>
      </c>
      <c r="I2728" s="9">
        <v>0.65059889999999998</v>
      </c>
      <c r="J2728" s="15"/>
      <c r="K2728" s="15"/>
      <c r="L2728" s="15"/>
      <c r="M2728" s="15"/>
      <c r="P2728" s="48">
        <v>-4.9883490595879403</v>
      </c>
      <c r="Q2728" s="68">
        <f t="shared" si="43"/>
        <v>6.770753901929329E-3</v>
      </c>
    </row>
    <row r="2729" spans="1:17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0.32259710000000003</v>
      </c>
      <c r="F2729" s="5">
        <v>0.18481790000000001</v>
      </c>
      <c r="G2729" s="5">
        <v>1.4190299999999999E-2</v>
      </c>
      <c r="H2729" s="5">
        <v>0.4151532</v>
      </c>
      <c r="I2729" s="9">
        <v>0.64811430000000003</v>
      </c>
      <c r="J2729" s="15"/>
      <c r="K2729" s="15"/>
      <c r="L2729" s="15"/>
      <c r="M2729" s="15"/>
      <c r="P2729" s="48">
        <v>-3.0519691175743087</v>
      </c>
      <c r="Q2729" s="68">
        <f t="shared" si="43"/>
        <v>4.5132537148233579E-2</v>
      </c>
    </row>
    <row r="2730" spans="1:17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0.3135791</v>
      </c>
      <c r="F2730" s="5">
        <v>0.28693200000000002</v>
      </c>
      <c r="G2730" s="5">
        <v>7.6294000000000001E-2</v>
      </c>
      <c r="H2730" s="5">
        <v>8.0855370000000004</v>
      </c>
      <c r="I2730" s="9">
        <v>0.33050190000000002</v>
      </c>
      <c r="J2730" s="15"/>
      <c r="K2730" s="15"/>
      <c r="L2730" s="15"/>
      <c r="M2730" s="15"/>
      <c r="P2730" s="48">
        <v>-16.121240830313393</v>
      </c>
      <c r="Q2730" s="68">
        <f t="shared" si="43"/>
        <v>9.9685966216722769E-8</v>
      </c>
    </row>
    <row r="2731" spans="1:17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0.47392709999999999</v>
      </c>
      <c r="F2731" s="5">
        <v>0.2139267</v>
      </c>
      <c r="G2731" s="5">
        <v>5.7002799999999999E-2</v>
      </c>
      <c r="H2731" s="5">
        <v>28.377179999999999</v>
      </c>
      <c r="I2731" s="9">
        <v>0.2387164</v>
      </c>
      <c r="J2731" s="15"/>
      <c r="K2731" s="15"/>
      <c r="L2731" s="15"/>
      <c r="M2731" s="15"/>
      <c r="P2731" s="48">
        <v>-48.187795520743421</v>
      </c>
      <c r="Q2731" s="68">
        <f t="shared" si="43"/>
        <v>1.18115341585992E-21</v>
      </c>
    </row>
    <row r="2732" spans="1:17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0.29108220000000001</v>
      </c>
      <c r="F2732" s="5">
        <v>0.1744521</v>
      </c>
      <c r="G2732" s="5">
        <v>6.8802799999999997E-2</v>
      </c>
      <c r="H2732" s="5">
        <v>4.9721520000000003</v>
      </c>
      <c r="I2732" s="9">
        <v>0.28829359999999998</v>
      </c>
      <c r="J2732" s="15"/>
      <c r="K2732" s="15"/>
      <c r="L2732" s="15"/>
      <c r="M2732" s="15"/>
      <c r="P2732" s="48">
        <v>-10.971787199074159</v>
      </c>
      <c r="Q2732" s="68">
        <f t="shared" si="43"/>
        <v>1.7179317329655082E-5</v>
      </c>
    </row>
    <row r="2733" spans="1:17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0.23004459999999999</v>
      </c>
      <c r="F2733" s="5">
        <v>0.14428099999999999</v>
      </c>
      <c r="G2733" s="5">
        <v>5.21246E-2</v>
      </c>
      <c r="H2733" s="5">
        <v>3.3436270000000001</v>
      </c>
      <c r="I2733" s="9">
        <v>0.26456020000000002</v>
      </c>
      <c r="J2733" s="15"/>
      <c r="K2733" s="15"/>
      <c r="L2733" s="15"/>
      <c r="M2733" s="15"/>
      <c r="P2733" s="48">
        <v>-8.2393067077264295</v>
      </c>
      <c r="Q2733" s="68">
        <f t="shared" si="43"/>
        <v>2.6399754868936952E-4</v>
      </c>
    </row>
    <row r="2734" spans="1:17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0.2267015</v>
      </c>
      <c r="F2734" s="5">
        <v>0.16783899999999999</v>
      </c>
      <c r="G2734" s="5">
        <v>5.7088E-2</v>
      </c>
      <c r="H2734" s="5">
        <v>0.99028590000000005</v>
      </c>
      <c r="I2734" s="9">
        <v>0.25048779999999998</v>
      </c>
      <c r="J2734" s="15"/>
      <c r="K2734" s="15"/>
      <c r="L2734" s="15"/>
      <c r="M2734" s="15"/>
      <c r="P2734" s="48">
        <v>-4.5731058034231102</v>
      </c>
      <c r="Q2734" s="68">
        <f t="shared" si="43"/>
        <v>1.0220306586817676E-2</v>
      </c>
    </row>
    <row r="2735" spans="1:17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0.2823176</v>
      </c>
      <c r="F2735" s="5">
        <v>0.16566020000000001</v>
      </c>
      <c r="G2735" s="5">
        <v>5.6827500000000003E-2</v>
      </c>
      <c r="H2735" s="5">
        <v>1.7866219999999999</v>
      </c>
      <c r="I2735" s="9">
        <v>0.2561871</v>
      </c>
      <c r="J2735" s="15"/>
      <c r="K2735" s="15"/>
      <c r="L2735" s="15"/>
      <c r="M2735" s="15"/>
      <c r="P2735" s="48">
        <v>-5.8103091434319705</v>
      </c>
      <c r="Q2735" s="68">
        <f t="shared" si="43"/>
        <v>2.9875513713442706E-3</v>
      </c>
    </row>
    <row r="2736" spans="1:17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0.31640360000000001</v>
      </c>
      <c r="F2736" s="5">
        <v>0.19512060000000001</v>
      </c>
      <c r="G2736" s="5">
        <v>4.3804599999999999E-2</v>
      </c>
      <c r="H2736" s="5">
        <v>2.0794600000000001</v>
      </c>
      <c r="I2736" s="9">
        <v>0.27707870000000001</v>
      </c>
      <c r="J2736" s="15"/>
      <c r="K2736" s="15"/>
      <c r="L2736" s="15"/>
      <c r="M2736" s="15"/>
      <c r="P2736" s="48">
        <v>-6.1885663107541671</v>
      </c>
      <c r="Q2736" s="68">
        <f t="shared" si="43"/>
        <v>2.0485624527444889E-3</v>
      </c>
    </row>
    <row r="2737" spans="1:17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0.31707020000000002</v>
      </c>
      <c r="F2737" s="5">
        <v>0.2362426</v>
      </c>
      <c r="G2737" s="5">
        <v>6.0846299999999999E-2</v>
      </c>
      <c r="H2737" s="5">
        <v>1.9805489999999999</v>
      </c>
      <c r="I2737" s="9">
        <v>0.3134362</v>
      </c>
      <c r="J2737" s="15"/>
      <c r="K2737" s="15"/>
      <c r="L2737" s="15"/>
      <c r="M2737" s="15"/>
      <c r="P2737" s="48">
        <v>-6.2042445856720825</v>
      </c>
      <c r="Q2737" s="68">
        <f t="shared" si="43"/>
        <v>2.0167592625812357E-3</v>
      </c>
    </row>
    <row r="2738" spans="1:17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0.292217</v>
      </c>
      <c r="F2738" s="5">
        <v>0.225329</v>
      </c>
      <c r="G2738" s="5">
        <v>5.9465499999999998E-2</v>
      </c>
      <c r="H2738" s="5">
        <v>2.4428779999999999</v>
      </c>
      <c r="I2738" s="9">
        <v>0.31377149999999998</v>
      </c>
      <c r="J2738" s="15"/>
      <c r="K2738" s="15"/>
      <c r="L2738" s="15"/>
      <c r="M2738" s="15"/>
      <c r="P2738" s="48">
        <v>-6.9241855600249309</v>
      </c>
      <c r="Q2738" s="68">
        <f t="shared" si="43"/>
        <v>9.8273723730245332E-4</v>
      </c>
    </row>
    <row r="2739" spans="1:17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0.3138011</v>
      </c>
      <c r="F2739" s="5">
        <v>0.26107399999999997</v>
      </c>
      <c r="G2739" s="5">
        <v>6.5454600000000002E-2</v>
      </c>
      <c r="H2739" s="5">
        <v>1.867267</v>
      </c>
      <c r="I2739" s="9">
        <v>0.31762420000000002</v>
      </c>
      <c r="J2739" s="15"/>
      <c r="K2739" s="15"/>
      <c r="L2739" s="15"/>
      <c r="M2739" s="15"/>
      <c r="P2739" s="48">
        <v>-6.0954461452422182</v>
      </c>
      <c r="Q2739" s="68">
        <f t="shared" si="43"/>
        <v>2.2480396358224774E-3</v>
      </c>
    </row>
    <row r="2740" spans="1:17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5.2317900000000001E-2</v>
      </c>
      <c r="F2740" s="5">
        <v>0.193934</v>
      </c>
      <c r="G2740" s="5">
        <v>3.1286399999999999E-2</v>
      </c>
      <c r="H2740" s="5">
        <v>0.80805640000000001</v>
      </c>
      <c r="I2740" s="9">
        <v>0.2114017</v>
      </c>
      <c r="J2740" s="15"/>
      <c r="K2740" s="15"/>
      <c r="L2740" s="15"/>
      <c r="M2740" s="15"/>
      <c r="P2740" s="48">
        <v>-4.2107472176763494</v>
      </c>
      <c r="Q2740" s="68">
        <f t="shared" si="43"/>
        <v>1.461841080973446E-2</v>
      </c>
    </row>
    <row r="2741" spans="1:17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4.9852300000000002E-2</v>
      </c>
      <c r="F2741" s="5">
        <v>0.1988231</v>
      </c>
      <c r="G2741" s="5">
        <v>2.2706400000000002E-2</v>
      </c>
      <c r="H2741" s="5">
        <v>0.96728499999999995</v>
      </c>
      <c r="I2741" s="9">
        <v>0.2279167</v>
      </c>
      <c r="J2741" s="15"/>
      <c r="K2741" s="15"/>
      <c r="L2741" s="15"/>
      <c r="M2741" s="15"/>
      <c r="P2741" s="48">
        <v>-4.3937565044579063</v>
      </c>
      <c r="Q2741" s="68">
        <f t="shared" si="43"/>
        <v>1.2203468713277975E-2</v>
      </c>
    </row>
    <row r="2742" spans="1:17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3.3732199999999997E-2</v>
      </c>
      <c r="F2742" s="5">
        <v>0.2209122</v>
      </c>
      <c r="G2742" s="5">
        <v>3.0107999999999999E-2</v>
      </c>
      <c r="H2742" s="5">
        <v>1.216699</v>
      </c>
      <c r="I2742" s="9">
        <v>0.21328749999999999</v>
      </c>
      <c r="J2742" s="15"/>
      <c r="K2742" s="15"/>
      <c r="L2742" s="15"/>
      <c r="M2742" s="15"/>
      <c r="P2742" s="48">
        <v>-4.8982904527166848</v>
      </c>
      <c r="Q2742" s="68">
        <f t="shared" si="43"/>
        <v>7.4040947013848833E-3</v>
      </c>
    </row>
    <row r="2743" spans="1:17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-2.5754900000000001E-2</v>
      </c>
      <c r="F2743" s="5">
        <v>0.13322500000000001</v>
      </c>
      <c r="G2743" s="5">
        <v>4.3856399999999997E-2</v>
      </c>
      <c r="H2743" s="5">
        <v>0.79576119999999995</v>
      </c>
      <c r="I2743" s="9">
        <v>0.1845234</v>
      </c>
      <c r="J2743" s="15"/>
      <c r="K2743" s="15"/>
      <c r="L2743" s="15"/>
      <c r="M2743" s="15"/>
      <c r="P2743" s="48">
        <v>-4.2524396852291977</v>
      </c>
      <c r="Q2743" s="68">
        <f t="shared" si="43"/>
        <v>1.4029838828461618E-2</v>
      </c>
    </row>
    <row r="2744" spans="1:17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7.1209999999999997E-3</v>
      </c>
      <c r="F2744" s="5">
        <v>0.13085140000000001</v>
      </c>
      <c r="G2744" s="5">
        <v>2.8682900000000001E-2</v>
      </c>
      <c r="H2744" s="5">
        <v>0.55802799999999997</v>
      </c>
      <c r="I2744" s="9">
        <v>0.18071660000000001</v>
      </c>
      <c r="J2744" s="15"/>
      <c r="K2744" s="15"/>
      <c r="L2744" s="15"/>
      <c r="M2744" s="15"/>
      <c r="P2744" s="48">
        <v>-3.7375007730119205</v>
      </c>
      <c r="Q2744" s="68">
        <f t="shared" si="43"/>
        <v>2.3259649579376648E-2</v>
      </c>
    </row>
    <row r="2745" spans="1:17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-5.3714000000000001E-3</v>
      </c>
      <c r="F2745" s="5">
        <v>8.5962499999999997E-2</v>
      </c>
      <c r="G2745" s="5">
        <v>3.6332700000000002E-2</v>
      </c>
      <c r="H2745" s="5">
        <v>0.25288040000000001</v>
      </c>
      <c r="I2745" s="9">
        <v>0.3858241</v>
      </c>
      <c r="J2745" s="15"/>
      <c r="K2745" s="15"/>
      <c r="L2745" s="15"/>
      <c r="M2745" s="15"/>
      <c r="P2745" s="48">
        <v>-3.1252089135012047</v>
      </c>
      <c r="Q2745" s="68">
        <f t="shared" si="43"/>
        <v>4.2079306091256576E-2</v>
      </c>
    </row>
    <row r="2746" spans="1:17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-7.0786E-3</v>
      </c>
      <c r="F2746" s="5">
        <v>0.1063465</v>
      </c>
      <c r="G2746" s="5">
        <v>2.1271700000000001E-2</v>
      </c>
      <c r="H2746" s="5">
        <v>0.26652680000000001</v>
      </c>
      <c r="I2746" s="9">
        <v>0.1040372</v>
      </c>
      <c r="J2746" s="15"/>
      <c r="K2746" s="15"/>
      <c r="L2746" s="15"/>
      <c r="M2746" s="15"/>
      <c r="P2746" s="48">
        <v>-3.2314580061355609</v>
      </c>
      <c r="Q2746" s="68">
        <f t="shared" si="43"/>
        <v>3.7998913746198876E-2</v>
      </c>
    </row>
    <row r="2747" spans="1:17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9.6868000000000006E-3</v>
      </c>
      <c r="F2747" s="5">
        <v>0.1032937</v>
      </c>
      <c r="G2747" s="5">
        <v>4.3676600000000003E-2</v>
      </c>
      <c r="H2747" s="5">
        <v>0.3090484</v>
      </c>
      <c r="I2747" s="9">
        <v>0.13572780000000001</v>
      </c>
      <c r="J2747" s="15"/>
      <c r="K2747" s="15"/>
      <c r="L2747" s="15"/>
      <c r="M2747" s="15"/>
      <c r="P2747" s="48">
        <v>-3.4474123009206812</v>
      </c>
      <c r="Q2747" s="68">
        <f t="shared" si="43"/>
        <v>3.0846123846371122E-2</v>
      </c>
    </row>
    <row r="2748" spans="1:17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-2.2432500000000001E-2</v>
      </c>
      <c r="F2748" s="5">
        <v>0.11588320000000001</v>
      </c>
      <c r="G2748" s="5">
        <v>5.3807199999999999E-2</v>
      </c>
      <c r="H2748" s="5">
        <v>0.44240400000000002</v>
      </c>
      <c r="I2748" s="9">
        <v>0.15819859999999999</v>
      </c>
      <c r="J2748" s="15"/>
      <c r="K2748" s="15"/>
      <c r="L2748" s="15"/>
      <c r="M2748" s="15"/>
      <c r="P2748" s="48">
        <v>-3.7586516723771788</v>
      </c>
      <c r="Q2748" s="68">
        <f t="shared" si="43"/>
        <v>2.2783944448149778E-2</v>
      </c>
    </row>
    <row r="2749" spans="1:17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-3.18166E-2</v>
      </c>
      <c r="F2749" s="5">
        <v>0.1034267</v>
      </c>
      <c r="G2749" s="5">
        <v>6.2929799999999994E-2</v>
      </c>
      <c r="H2749" s="5">
        <v>0.62359290000000001</v>
      </c>
      <c r="I2749" s="9">
        <v>0.37474489999999999</v>
      </c>
      <c r="J2749" s="15"/>
      <c r="K2749" s="15"/>
      <c r="L2749" s="15"/>
      <c r="M2749" s="15"/>
      <c r="P2749" s="48">
        <v>-3.9719428650396265</v>
      </c>
      <c r="Q2749" s="68">
        <f t="shared" si="43"/>
        <v>1.8488535353249607E-2</v>
      </c>
    </row>
    <row r="2750" spans="1:17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1.9929599999999999E-2</v>
      </c>
      <c r="F2750" s="5">
        <v>0.1622845</v>
      </c>
      <c r="G2750" s="5">
        <v>4.2852899999999999E-2</v>
      </c>
      <c r="H2750" s="5">
        <v>0.55536739999999996</v>
      </c>
      <c r="I2750" s="9">
        <v>0.2067986</v>
      </c>
      <c r="J2750" s="15"/>
      <c r="K2750" s="15"/>
      <c r="L2750" s="15"/>
      <c r="M2750" s="15"/>
      <c r="P2750" s="48">
        <v>-3.8708404438555948</v>
      </c>
      <c r="Q2750" s="68">
        <f t="shared" si="43"/>
        <v>2.0415372849517405E-2</v>
      </c>
    </row>
    <row r="2751" spans="1:17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-3.9183700000000002E-2</v>
      </c>
      <c r="F2751" s="5">
        <v>0.163156</v>
      </c>
      <c r="G2751" s="5">
        <v>6.2426299999999997E-2</v>
      </c>
      <c r="H2751" s="5">
        <v>0.6031012</v>
      </c>
      <c r="I2751" s="9">
        <v>0.13442370000000001</v>
      </c>
      <c r="J2751" s="15"/>
      <c r="K2751" s="15"/>
      <c r="L2751" s="15"/>
      <c r="M2751" s="15"/>
      <c r="P2751" s="48">
        <v>-4.1740931513433184</v>
      </c>
      <c r="Q2751" s="68">
        <f t="shared" si="43"/>
        <v>1.5155904598804556E-2</v>
      </c>
    </row>
    <row r="2752" spans="1:17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-5.6588000000000003E-3</v>
      </c>
      <c r="F2752" s="5">
        <v>0.15660080000000001</v>
      </c>
      <c r="G2752" s="5">
        <v>5.8056200000000002E-2</v>
      </c>
      <c r="H2752" s="5">
        <v>0.75366279999999997</v>
      </c>
      <c r="I2752" s="9">
        <v>0.16186030000000001</v>
      </c>
      <c r="J2752" s="15"/>
      <c r="K2752" s="15"/>
      <c r="L2752" s="15"/>
      <c r="M2752" s="15"/>
      <c r="P2752" s="48">
        <v>-4.3386430473065092</v>
      </c>
      <c r="Q2752" s="68">
        <f t="shared" si="43"/>
        <v>1.2886013181189334E-2</v>
      </c>
    </row>
    <row r="2753" spans="1:17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-3.4146799999999998E-2</v>
      </c>
      <c r="F2753" s="5">
        <v>0.15927759999999999</v>
      </c>
      <c r="G2753" s="5">
        <v>5.1305000000000003E-2</v>
      </c>
      <c r="H2753" s="5">
        <v>0.85227790000000003</v>
      </c>
      <c r="I2753" s="9">
        <v>0.15116840000000001</v>
      </c>
      <c r="J2753" s="15"/>
      <c r="K2753" s="15"/>
      <c r="L2753" s="15"/>
      <c r="M2753" s="15"/>
      <c r="P2753" s="48">
        <v>-4.4641154444130029</v>
      </c>
      <c r="Q2753" s="68">
        <f t="shared" si="43"/>
        <v>1.1383793821657141E-2</v>
      </c>
    </row>
    <row r="2754" spans="1:17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5.7402799999999997E-2</v>
      </c>
      <c r="F2754" s="5">
        <v>0.1879567</v>
      </c>
      <c r="G2754" s="5">
        <v>3.8749199999999998E-2</v>
      </c>
      <c r="H2754" s="5">
        <v>1.0752349999999999</v>
      </c>
      <c r="I2754" s="9">
        <v>0.17985979999999999</v>
      </c>
      <c r="J2754" s="15"/>
      <c r="K2754" s="15"/>
      <c r="L2754" s="15"/>
      <c r="M2754" s="15"/>
      <c r="P2754" s="48">
        <v>-4.7049649622060121</v>
      </c>
      <c r="Q2754" s="68">
        <f t="shared" si="43"/>
        <v>8.9690592516054393E-3</v>
      </c>
    </row>
    <row r="2755" spans="1:17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-2.1005900000000001E-2</v>
      </c>
      <c r="F2755" s="5">
        <v>0.19207859999999999</v>
      </c>
      <c r="G2755" s="5">
        <v>3.7632499999999999E-2</v>
      </c>
      <c r="H2755" s="5">
        <v>0.86612270000000002</v>
      </c>
      <c r="I2755" s="9">
        <v>0.15955900000000001</v>
      </c>
      <c r="J2755" s="15"/>
      <c r="K2755" s="15"/>
      <c r="L2755" s="15"/>
      <c r="M2755" s="15"/>
      <c r="P2755" s="48">
        <v>-4.4138593502792416</v>
      </c>
      <c r="Q2755" s="68">
        <f t="shared" ref="Q2755:Q2818" si="44">logistic(P2755)</f>
        <v>1.1963499317426358E-2</v>
      </c>
    </row>
    <row r="2756" spans="1:17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4.9270000000000001E-2</v>
      </c>
      <c r="F2756" s="5">
        <v>0.19880329999999999</v>
      </c>
      <c r="G2756" s="5">
        <v>4.1121999999999999E-2</v>
      </c>
      <c r="H2756" s="5">
        <v>1.133246</v>
      </c>
      <c r="I2756" s="9">
        <v>0.19696659999999999</v>
      </c>
      <c r="J2756" s="15"/>
      <c r="K2756" s="15"/>
      <c r="L2756" s="15"/>
      <c r="M2756" s="15"/>
      <c r="P2756" s="48">
        <v>-4.8249308581172254</v>
      </c>
      <c r="Q2756" s="68">
        <f t="shared" si="44"/>
        <v>7.9631874877862056E-3</v>
      </c>
    </row>
    <row r="2757" spans="1:17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8.0255900000000005E-2</v>
      </c>
      <c r="F2757" s="5">
        <v>0.21299889999999999</v>
      </c>
      <c r="G2757" s="5">
        <v>6.9098999999999994E-2</v>
      </c>
      <c r="H2757" s="5">
        <v>1.2389209999999999</v>
      </c>
      <c r="I2757" s="9">
        <v>0.2214257</v>
      </c>
      <c r="J2757" s="15"/>
      <c r="K2757" s="15"/>
      <c r="L2757" s="15"/>
      <c r="M2757" s="15"/>
      <c r="P2757" s="48">
        <v>-5.2097655524868385</v>
      </c>
      <c r="Q2757" s="68">
        <f t="shared" si="44"/>
        <v>5.4332725936163716E-3</v>
      </c>
    </row>
    <row r="2758" spans="1:17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9.9082900000000002E-2</v>
      </c>
      <c r="F2758" s="5">
        <v>0.23734150000000001</v>
      </c>
      <c r="G2758" s="5">
        <v>4.2270000000000002E-2</v>
      </c>
      <c r="H2758" s="5">
        <v>1.1433880000000001</v>
      </c>
      <c r="I2758" s="9">
        <v>0.19810410000000001</v>
      </c>
      <c r="J2758" s="15"/>
      <c r="K2758" s="15"/>
      <c r="L2758" s="15"/>
      <c r="M2758" s="15"/>
      <c r="P2758" s="48">
        <v>-4.8849641908398915</v>
      </c>
      <c r="Q2758" s="68">
        <f t="shared" si="44"/>
        <v>7.5026787446778216E-3</v>
      </c>
    </row>
    <row r="2759" spans="1:17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8.0652500000000002E-2</v>
      </c>
      <c r="F2759" s="5">
        <v>0.2132811</v>
      </c>
      <c r="G2759" s="5">
        <v>5.05298E-2</v>
      </c>
      <c r="H2759" s="5">
        <v>1.5551269999999999</v>
      </c>
      <c r="I2759" s="9">
        <v>0.23744399999999999</v>
      </c>
      <c r="J2759" s="15"/>
      <c r="K2759" s="15"/>
      <c r="L2759" s="15"/>
      <c r="M2759" s="15"/>
      <c r="P2759" s="48">
        <v>-5.55545169126031</v>
      </c>
      <c r="Q2759" s="68">
        <f t="shared" si="44"/>
        <v>3.8514308208710147E-3</v>
      </c>
    </row>
    <row r="2760" spans="1:17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6.9109599999999993E-2</v>
      </c>
      <c r="F2760" s="5">
        <v>0.22794809999999999</v>
      </c>
      <c r="G2760" s="5">
        <v>4.2580300000000001E-2</v>
      </c>
      <c r="H2760" s="5">
        <v>1.497655</v>
      </c>
      <c r="I2760" s="9">
        <v>0.23639189999999999</v>
      </c>
      <c r="J2760" s="15"/>
      <c r="K2760" s="15"/>
      <c r="L2760" s="15"/>
      <c r="M2760" s="15"/>
      <c r="P2760" s="48">
        <v>-5.4270378333737135</v>
      </c>
      <c r="Q2760" s="68">
        <f t="shared" si="44"/>
        <v>4.3768574149960059E-3</v>
      </c>
    </row>
    <row r="2761" spans="1:17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8.0820600000000006E-2</v>
      </c>
      <c r="F2761" s="5">
        <v>0.21424979999999999</v>
      </c>
      <c r="G2761" s="5">
        <v>4.2076200000000001E-2</v>
      </c>
      <c r="H2761" s="5">
        <v>1.2752870000000001</v>
      </c>
      <c r="I2761" s="9">
        <v>0.25807849999999999</v>
      </c>
      <c r="J2761" s="15"/>
      <c r="K2761" s="15"/>
      <c r="L2761" s="15"/>
      <c r="M2761" s="15"/>
      <c r="P2761" s="48">
        <v>-5.0304315160347333</v>
      </c>
      <c r="Q2761" s="68">
        <f t="shared" si="44"/>
        <v>6.4935478167830315E-3</v>
      </c>
    </row>
    <row r="2762" spans="1:17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7.6369400000000004E-2</v>
      </c>
      <c r="F2762" s="5">
        <v>0.21150659999999999</v>
      </c>
      <c r="G2762" s="5">
        <v>4.5143000000000003E-2</v>
      </c>
      <c r="H2762" s="5">
        <v>1.1112040000000001</v>
      </c>
      <c r="I2762" s="9">
        <v>0.2299678</v>
      </c>
      <c r="J2762" s="15"/>
      <c r="K2762" s="15"/>
      <c r="L2762" s="15"/>
      <c r="M2762" s="15"/>
      <c r="P2762" s="48">
        <v>-4.80875852041477</v>
      </c>
      <c r="Q2762" s="68">
        <f t="shared" si="44"/>
        <v>8.0919672625277671E-3</v>
      </c>
    </row>
    <row r="2763" spans="1:17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0.1127548</v>
      </c>
      <c r="F2763" s="5">
        <v>0.2261425</v>
      </c>
      <c r="G2763" s="5">
        <v>5.4151299999999999E-2</v>
      </c>
      <c r="H2763" s="5">
        <v>1.1251690000000001</v>
      </c>
      <c r="I2763" s="9">
        <v>0.24281530000000001</v>
      </c>
      <c r="J2763" s="15"/>
      <c r="K2763" s="15"/>
      <c r="L2763" s="15"/>
      <c r="M2763" s="15"/>
      <c r="P2763" s="48">
        <v>-4.901311973270114</v>
      </c>
      <c r="Q2763" s="68">
        <f t="shared" si="44"/>
        <v>7.3819217375471289E-3</v>
      </c>
    </row>
    <row r="2764" spans="1:17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0.30681229999999998</v>
      </c>
      <c r="F2764" s="5">
        <v>0.18362600000000001</v>
      </c>
      <c r="G2764" s="5">
        <v>3.14334E-2</v>
      </c>
      <c r="H2764" s="5">
        <v>0.68199350000000003</v>
      </c>
      <c r="I2764" s="9">
        <v>0.40446280000000001</v>
      </c>
      <c r="J2764" s="15"/>
      <c r="K2764" s="15"/>
      <c r="L2764" s="15"/>
      <c r="M2764" s="15"/>
      <c r="P2764" s="48">
        <v>-3.7709364702876633</v>
      </c>
      <c r="Q2764" s="68">
        <f t="shared" si="44"/>
        <v>2.2512022993467318E-2</v>
      </c>
    </row>
    <row r="2765" spans="1:17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0.28062700000000002</v>
      </c>
      <c r="F2765" s="5">
        <v>0.16852339999999999</v>
      </c>
      <c r="G2765" s="5">
        <v>3.8275799999999999E-2</v>
      </c>
      <c r="H2765" s="5">
        <v>0.52222440000000003</v>
      </c>
      <c r="I2765" s="9">
        <v>0.39701009999999998</v>
      </c>
      <c r="J2765" s="15"/>
      <c r="K2765" s="15"/>
      <c r="L2765" s="15"/>
      <c r="M2765" s="15"/>
      <c r="P2765" s="48">
        <v>-3.5645727324218397</v>
      </c>
      <c r="Q2765" s="68">
        <f t="shared" si="44"/>
        <v>2.7529736968329135E-2</v>
      </c>
    </row>
    <row r="2766" spans="1:17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0.11635760000000001</v>
      </c>
      <c r="F2766" s="5">
        <v>0.36437789999999998</v>
      </c>
      <c r="G2766" s="5">
        <v>2.9482299999999999E-2</v>
      </c>
      <c r="H2766" s="5">
        <v>0.55743319999999996</v>
      </c>
      <c r="I2766" s="9">
        <v>8.7147000000000002E-2</v>
      </c>
      <c r="J2766" s="15"/>
      <c r="K2766" s="15"/>
      <c r="L2766" s="15"/>
      <c r="M2766" s="15"/>
      <c r="P2766" s="48">
        <v>-4.095220179688468</v>
      </c>
      <c r="Q2766" s="68">
        <f t="shared" si="44"/>
        <v>1.6379329533189099E-2</v>
      </c>
    </row>
    <row r="2767" spans="1:17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7.4332400000000007E-2</v>
      </c>
      <c r="F2767" s="5">
        <v>0.37276599999999999</v>
      </c>
      <c r="G2767" s="5">
        <v>3.3987499999999997E-2</v>
      </c>
      <c r="H2767" s="5">
        <v>0.5258043</v>
      </c>
      <c r="I2767" s="9">
        <v>7.6914499999999997E-2</v>
      </c>
      <c r="J2767" s="15"/>
      <c r="K2767" s="15"/>
      <c r="L2767" s="15"/>
      <c r="M2767" s="15"/>
      <c r="P2767" s="48">
        <v>-4.1168068499294685</v>
      </c>
      <c r="Q2767" s="68">
        <f t="shared" si="44"/>
        <v>1.6035152166350045E-2</v>
      </c>
    </row>
    <row r="2768" spans="1:17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8.49269E-2</v>
      </c>
      <c r="F2768" s="5">
        <v>0.37778089999999998</v>
      </c>
      <c r="G2768" s="5">
        <v>4.0648299999999998E-2</v>
      </c>
      <c r="H2768" s="5">
        <v>0.6777704</v>
      </c>
      <c r="I2768" s="9">
        <v>7.9487600000000005E-2</v>
      </c>
      <c r="J2768" s="15"/>
      <c r="K2768" s="15"/>
      <c r="L2768" s="15"/>
      <c r="M2768" s="15"/>
      <c r="P2768" s="48">
        <v>-4.4135656335135627</v>
      </c>
      <c r="Q2768" s="68">
        <f t="shared" si="44"/>
        <v>1.1966971657163048E-2</v>
      </c>
    </row>
    <row r="2769" spans="1:17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6.5113799999999999E-2</v>
      </c>
      <c r="F2769" s="5">
        <v>0.39816760000000001</v>
      </c>
      <c r="G2769" s="5">
        <v>1.9007699999999999E-2</v>
      </c>
      <c r="H2769" s="5">
        <v>0.63879810000000004</v>
      </c>
      <c r="I2769" s="9">
        <v>9.4701499999999994E-2</v>
      </c>
      <c r="J2769" s="15"/>
      <c r="K2769" s="15"/>
      <c r="L2769" s="15"/>
      <c r="M2769" s="15"/>
      <c r="P2769" s="48">
        <v>-4.2067801908363505</v>
      </c>
      <c r="Q2769" s="68">
        <f t="shared" si="44"/>
        <v>1.4675664861170973E-2</v>
      </c>
    </row>
    <row r="2770" spans="1:17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7.2051000000000004E-2</v>
      </c>
      <c r="F2770" s="5">
        <v>0.37472030000000001</v>
      </c>
      <c r="G2770" s="5">
        <v>2.26956E-2</v>
      </c>
      <c r="H2770" s="5">
        <v>0.50688449999999996</v>
      </c>
      <c r="I2770" s="9">
        <v>8.3734600000000006E-2</v>
      </c>
      <c r="J2770" s="15"/>
      <c r="K2770" s="15"/>
      <c r="L2770" s="15"/>
      <c r="M2770" s="15"/>
      <c r="P2770" s="48">
        <v>-3.9958923389989907</v>
      </c>
      <c r="Q2770" s="68">
        <f t="shared" si="44"/>
        <v>1.8058906204229869E-2</v>
      </c>
    </row>
    <row r="2771" spans="1:17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8.1837499999999994E-2</v>
      </c>
      <c r="F2771" s="5">
        <v>0.40896870000000002</v>
      </c>
      <c r="G2771" s="5">
        <v>5.5795499999999998E-2</v>
      </c>
      <c r="H2771" s="5">
        <v>0.76044369999999994</v>
      </c>
      <c r="I2771" s="9">
        <v>0.1036533</v>
      </c>
      <c r="J2771" s="15"/>
      <c r="K2771" s="15"/>
      <c r="L2771" s="15"/>
      <c r="M2771" s="15"/>
      <c r="P2771" s="48">
        <v>-4.6981282988073776</v>
      </c>
      <c r="Q2771" s="68">
        <f t="shared" si="44"/>
        <v>9.0300321714086463E-3</v>
      </c>
    </row>
    <row r="2772" spans="1:17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6.4456799999999995E-2</v>
      </c>
      <c r="F2772" s="5">
        <v>0.40107739999999997</v>
      </c>
      <c r="G2772" s="5">
        <v>4.9079400000000002E-2</v>
      </c>
      <c r="H2772" s="5">
        <v>0.70081119999999997</v>
      </c>
      <c r="I2772" s="9">
        <v>8.3250000000000005E-2</v>
      </c>
      <c r="J2772" s="15"/>
      <c r="K2772" s="15"/>
      <c r="L2772" s="15"/>
      <c r="M2772" s="15"/>
      <c r="P2772" s="48">
        <v>-4.5577487847104541</v>
      </c>
      <c r="Q2772" s="68">
        <f t="shared" si="44"/>
        <v>1.0376830138523734E-2</v>
      </c>
    </row>
    <row r="2773" spans="1:17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6.29083E-2</v>
      </c>
      <c r="F2773" s="5">
        <v>0.37759130000000002</v>
      </c>
      <c r="G2773" s="5">
        <v>3.4617000000000002E-2</v>
      </c>
      <c r="H2773" s="5">
        <v>0.52053859999999996</v>
      </c>
      <c r="I2773" s="9">
        <v>7.1287000000000003E-2</v>
      </c>
      <c r="J2773" s="15"/>
      <c r="K2773" s="15"/>
      <c r="L2773" s="15"/>
      <c r="M2773" s="15"/>
      <c r="P2773" s="48">
        <v>-4.12868856670105</v>
      </c>
      <c r="Q2773" s="68">
        <f t="shared" si="44"/>
        <v>1.5848756161487915E-2</v>
      </c>
    </row>
    <row r="2774" spans="1:17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5.7456800000000002E-2</v>
      </c>
      <c r="F2774" s="5">
        <v>0.4405094</v>
      </c>
      <c r="G2774" s="5">
        <v>5.2387000000000003E-2</v>
      </c>
      <c r="H2774" s="5">
        <v>1.145932</v>
      </c>
      <c r="I2774" s="9">
        <v>8.9884699999999998E-2</v>
      </c>
      <c r="J2774" s="15"/>
      <c r="K2774" s="15"/>
      <c r="L2774" s="15"/>
      <c r="M2774" s="15"/>
      <c r="P2774" s="48">
        <v>-5.3496711490717628</v>
      </c>
      <c r="Q2774" s="68">
        <f t="shared" si="44"/>
        <v>4.7272595652962622E-3</v>
      </c>
    </row>
    <row r="2775" spans="1:17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0.1939282</v>
      </c>
      <c r="F2775" s="5">
        <v>0.46976200000000001</v>
      </c>
      <c r="G2775" s="5">
        <v>7.9112600000000005E-2</v>
      </c>
      <c r="H2775" s="5">
        <v>1.7595689999999999</v>
      </c>
      <c r="I2775" s="9">
        <v>0.12678710000000001</v>
      </c>
      <c r="J2775" s="15"/>
      <c r="K2775" s="15"/>
      <c r="L2775" s="15"/>
      <c r="M2775" s="15"/>
      <c r="P2775" s="48">
        <v>-6.5044486558277654</v>
      </c>
      <c r="Q2775" s="68">
        <f t="shared" si="44"/>
        <v>1.4945288048006527E-3</v>
      </c>
    </row>
    <row r="2776" spans="1:17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0.42094999999999999</v>
      </c>
      <c r="F2776" s="5">
        <v>9.8268099999999997E-2</v>
      </c>
      <c r="G2776" s="5">
        <v>4.0645500000000001E-2</v>
      </c>
      <c r="H2776" s="5">
        <v>0.66758700000000004</v>
      </c>
      <c r="I2776" s="9">
        <v>0.89262149999999996</v>
      </c>
      <c r="J2776" s="15"/>
      <c r="K2776" s="15"/>
      <c r="L2776" s="15"/>
      <c r="M2776" s="15"/>
      <c r="P2776" s="48">
        <v>-3.3477328385770102</v>
      </c>
      <c r="Q2776" s="68">
        <f t="shared" si="44"/>
        <v>3.3969483770781905E-2</v>
      </c>
    </row>
    <row r="2777" spans="1:17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0.2988191</v>
      </c>
      <c r="F2777" s="5">
        <v>0.1213461</v>
      </c>
      <c r="G2777" s="5">
        <v>5.0723600000000001E-2</v>
      </c>
      <c r="H2777" s="5">
        <v>0.77775329999999998</v>
      </c>
      <c r="I2777" s="9">
        <v>1.1430229999999999</v>
      </c>
      <c r="J2777" s="15"/>
      <c r="K2777" s="15"/>
      <c r="L2777" s="15"/>
      <c r="M2777" s="15"/>
      <c r="P2777" s="48">
        <v>-3.5328950678740947</v>
      </c>
      <c r="Q2777" s="68">
        <f t="shared" si="44"/>
        <v>2.8390619295599474E-2</v>
      </c>
    </row>
    <row r="2778" spans="1:17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0.36759229999999998</v>
      </c>
      <c r="F2778" s="5">
        <v>0.13125600000000001</v>
      </c>
      <c r="G2778" s="5">
        <v>4.9652200000000001E-2</v>
      </c>
      <c r="H2778" s="5">
        <v>1.0528949999999999</v>
      </c>
      <c r="I2778" s="9">
        <v>1.1527890000000001</v>
      </c>
      <c r="J2778" s="15"/>
      <c r="K2778" s="15"/>
      <c r="L2778" s="15"/>
      <c r="M2778" s="15"/>
      <c r="P2778" s="48">
        <v>-3.9426459429850107</v>
      </c>
      <c r="Q2778" s="68">
        <f t="shared" si="44"/>
        <v>1.9027746057198026E-2</v>
      </c>
    </row>
    <row r="2779" spans="1:17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0.35698489999999999</v>
      </c>
      <c r="F2779" s="5">
        <v>0.14249829999999999</v>
      </c>
      <c r="G2779" s="5">
        <v>6.2135099999999999E-2</v>
      </c>
      <c r="H2779" s="5">
        <v>0.95196860000000005</v>
      </c>
      <c r="I2779" s="9">
        <v>1.0273270000000001</v>
      </c>
      <c r="J2779" s="15"/>
      <c r="K2779" s="15"/>
      <c r="L2779" s="15"/>
      <c r="M2779" s="15"/>
      <c r="P2779" s="48">
        <v>-3.980155803568731</v>
      </c>
      <c r="Q2779" s="68">
        <f t="shared" si="44"/>
        <v>1.8340085442358822E-2</v>
      </c>
    </row>
    <row r="2780" spans="1:17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0.28591480000000002</v>
      </c>
      <c r="F2780" s="5">
        <v>0.13466649999999999</v>
      </c>
      <c r="G2780" s="5">
        <v>5.9495699999999999E-2</v>
      </c>
      <c r="H2780" s="5">
        <v>0.45081710000000003</v>
      </c>
      <c r="I2780" s="9">
        <v>1.034427</v>
      </c>
      <c r="J2780" s="15"/>
      <c r="K2780" s="15"/>
      <c r="L2780" s="15"/>
      <c r="M2780" s="15"/>
      <c r="P2780" s="48">
        <v>-3.174076000106774</v>
      </c>
      <c r="Q2780" s="68">
        <f t="shared" si="44"/>
        <v>4.0153028491304338E-2</v>
      </c>
    </row>
    <row r="2781" spans="1:17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0.30748880000000001</v>
      </c>
      <c r="F2781" s="5">
        <v>0.1742118</v>
      </c>
      <c r="G2781" s="5">
        <v>6.5961099999999995E-2</v>
      </c>
      <c r="H2781" s="5">
        <v>0.90972960000000003</v>
      </c>
      <c r="I2781" s="9">
        <v>1.0535380000000001</v>
      </c>
      <c r="J2781" s="15"/>
      <c r="K2781" s="15"/>
      <c r="L2781" s="15"/>
      <c r="M2781" s="15"/>
      <c r="P2781" s="48">
        <v>-3.993828050859495</v>
      </c>
      <c r="Q2781" s="68">
        <f t="shared" si="44"/>
        <v>1.8095548216876211E-2</v>
      </c>
    </row>
    <row r="2782" spans="1:17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0.36522860000000001</v>
      </c>
      <c r="F2782" s="5">
        <v>0.17798249999999999</v>
      </c>
      <c r="G2782" s="5">
        <v>5.6269300000000001E-2</v>
      </c>
      <c r="H2782" s="5">
        <v>0.89365779999999995</v>
      </c>
      <c r="I2782" s="9">
        <v>1.048279</v>
      </c>
      <c r="J2782" s="15"/>
      <c r="K2782" s="15"/>
      <c r="L2782" s="15"/>
      <c r="M2782" s="15"/>
      <c r="P2782" s="48">
        <v>-3.8755056171565254</v>
      </c>
      <c r="Q2782" s="68">
        <f t="shared" si="44"/>
        <v>2.0322284422642167E-2</v>
      </c>
    </row>
    <row r="2783" spans="1:17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0.41217609999999999</v>
      </c>
      <c r="F2783" s="5">
        <v>0.2126199</v>
      </c>
      <c r="G2783" s="5">
        <v>5.4710300000000003E-2</v>
      </c>
      <c r="H2783" s="5">
        <v>0.79529209999999995</v>
      </c>
      <c r="I2783" s="9">
        <v>1.055061</v>
      </c>
      <c r="J2783" s="15"/>
      <c r="K2783" s="15"/>
      <c r="L2783" s="15"/>
      <c r="M2783" s="15"/>
      <c r="P2783" s="48">
        <v>-3.7329861310437602</v>
      </c>
      <c r="Q2783" s="68">
        <f t="shared" si="44"/>
        <v>2.3362437153562877E-2</v>
      </c>
    </row>
    <row r="2784" spans="1:17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0.39482640000000002</v>
      </c>
      <c r="F2784" s="5">
        <v>0.22822419999999999</v>
      </c>
      <c r="G2784" s="5">
        <v>4.1737700000000003E-2</v>
      </c>
      <c r="H2784" s="5">
        <v>1.367721</v>
      </c>
      <c r="I2784" s="9">
        <v>1.089153</v>
      </c>
      <c r="J2784" s="15"/>
      <c r="K2784" s="15"/>
      <c r="L2784" s="15"/>
      <c r="M2784" s="15"/>
      <c r="P2784" s="48">
        <v>-4.5501863127937483</v>
      </c>
      <c r="Q2784" s="68">
        <f t="shared" si="44"/>
        <v>1.0454778561536362E-2</v>
      </c>
    </row>
    <row r="2785" spans="1:17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0.41444219999999998</v>
      </c>
      <c r="F2785" s="5">
        <v>0.2359388</v>
      </c>
      <c r="G2785" s="5">
        <v>6.8561399999999995E-2</v>
      </c>
      <c r="H2785" s="5">
        <v>1.6770989999999999</v>
      </c>
      <c r="I2785" s="9">
        <v>1.05138</v>
      </c>
      <c r="J2785" s="15"/>
      <c r="K2785" s="15"/>
      <c r="L2785" s="15"/>
      <c r="M2785" s="15"/>
      <c r="P2785" s="48">
        <v>-5.284269864432801</v>
      </c>
      <c r="Q2785" s="68">
        <f t="shared" si="44"/>
        <v>5.0451505473472777E-3</v>
      </c>
    </row>
    <row r="2786" spans="1:17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3.8089900000000003E-2</v>
      </c>
      <c r="F2786" s="5">
        <v>-0.211835</v>
      </c>
      <c r="G2786" s="5">
        <v>5.6347700000000001E-2</v>
      </c>
      <c r="H2786" s="5">
        <v>0.67802709999999999</v>
      </c>
      <c r="I2786" s="9">
        <v>0.33836369999999999</v>
      </c>
      <c r="J2786" s="15"/>
      <c r="K2786" s="15"/>
      <c r="L2786" s="15"/>
      <c r="M2786" s="15"/>
      <c r="P2786" s="48">
        <v>-3.5412178277330435</v>
      </c>
      <c r="Q2786" s="68">
        <f t="shared" si="44"/>
        <v>2.8161938274302165E-2</v>
      </c>
    </row>
    <row r="2787" spans="1:17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-1.13458E-2</v>
      </c>
      <c r="F2787" s="5">
        <v>-0.2402783</v>
      </c>
      <c r="G2787" s="5">
        <v>7.4385300000000001E-2</v>
      </c>
      <c r="H2787" s="5">
        <v>0.53352869999999997</v>
      </c>
      <c r="I2787" s="9">
        <v>0.286746</v>
      </c>
      <c r="J2787" s="15"/>
      <c r="K2787" s="15"/>
      <c r="L2787" s="15"/>
      <c r="M2787" s="15"/>
      <c r="P2787" s="48">
        <v>-3.4663475991982304</v>
      </c>
      <c r="Q2787" s="68">
        <f t="shared" si="44"/>
        <v>3.028506091659167E-2</v>
      </c>
    </row>
    <row r="2788" spans="1:17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5.1576400000000001E-2</v>
      </c>
      <c r="F2788" s="5">
        <v>-0.18416060000000001</v>
      </c>
      <c r="G2788" s="5">
        <v>4.3618799999999999E-2</v>
      </c>
      <c r="H2788" s="5">
        <v>0.38151200000000002</v>
      </c>
      <c r="I2788" s="9">
        <v>0.27532129999999999</v>
      </c>
      <c r="J2788" s="15"/>
      <c r="K2788" s="15"/>
      <c r="L2788" s="15"/>
      <c r="M2788" s="15"/>
      <c r="P2788" s="48">
        <v>-3.0405941005587045</v>
      </c>
      <c r="Q2788" s="68">
        <f t="shared" si="44"/>
        <v>4.5625294506918546E-2</v>
      </c>
    </row>
    <row r="2789" spans="1:17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-4.5360200000000003E-2</v>
      </c>
      <c r="F2789" s="5">
        <v>-0.3318469</v>
      </c>
      <c r="G2789" s="5">
        <v>4.0802199999999997E-2</v>
      </c>
      <c r="H2789" s="5">
        <v>0.34261209999999997</v>
      </c>
      <c r="I2789" s="9">
        <v>0.2865663</v>
      </c>
      <c r="J2789" s="15"/>
      <c r="K2789" s="15"/>
      <c r="L2789" s="15"/>
      <c r="M2789" s="15"/>
      <c r="P2789" s="48">
        <v>-2.7745355582526878</v>
      </c>
      <c r="Q2789" s="68">
        <f t="shared" si="44"/>
        <v>5.8715838632526406E-2</v>
      </c>
    </row>
    <row r="2790" spans="1:17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-9.83266E-2</v>
      </c>
      <c r="F2790" s="5">
        <v>-0.2161151</v>
      </c>
      <c r="G2790" s="5">
        <v>5.0780699999999998E-2</v>
      </c>
      <c r="H2790" s="5">
        <v>0.16641529999999999</v>
      </c>
      <c r="I2790" s="9">
        <v>0.22759670000000001</v>
      </c>
      <c r="J2790" s="15"/>
      <c r="K2790" s="15"/>
      <c r="L2790" s="15"/>
      <c r="M2790" s="15"/>
      <c r="P2790" s="48">
        <v>-2.8003389655695488</v>
      </c>
      <c r="Q2790" s="68">
        <f t="shared" si="44"/>
        <v>5.7305861586795008E-2</v>
      </c>
    </row>
    <row r="2791" spans="1:17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8.3340899999999996E-2</v>
      </c>
      <c r="F2791" s="5">
        <v>-6.4512299999999995E-2</v>
      </c>
      <c r="G2791" s="5">
        <v>4.3471500000000003E-2</v>
      </c>
      <c r="H2791" s="5">
        <v>0.3912427</v>
      </c>
      <c r="I2791" s="9">
        <v>0.19505130000000001</v>
      </c>
      <c r="J2791" s="15"/>
      <c r="K2791" s="15"/>
      <c r="L2791" s="15"/>
      <c r="M2791" s="15"/>
      <c r="P2791" s="48">
        <v>-3.265476007569831</v>
      </c>
      <c r="Q2791" s="68">
        <f t="shared" si="44"/>
        <v>3.6774743375106098E-2</v>
      </c>
    </row>
    <row r="2792" spans="1:17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8.7957300000000002E-2</v>
      </c>
      <c r="F2792" s="5">
        <v>-2.053E-2</v>
      </c>
      <c r="G2792" s="5">
        <v>6.0862800000000002E-2</v>
      </c>
      <c r="H2792" s="5">
        <v>0.54493239999999998</v>
      </c>
      <c r="I2792" s="9">
        <v>0.20142109999999999</v>
      </c>
      <c r="J2792" s="15"/>
      <c r="K2792" s="15"/>
      <c r="L2792" s="15"/>
      <c r="M2792" s="15"/>
      <c r="P2792" s="48">
        <v>-3.7075992246400284</v>
      </c>
      <c r="Q2792" s="68">
        <f t="shared" si="44"/>
        <v>2.3948743927409061E-2</v>
      </c>
    </row>
    <row r="2793" spans="1:17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0.1201132</v>
      </c>
      <c r="F2793" s="5">
        <v>6.8274E-3</v>
      </c>
      <c r="G2793" s="5">
        <v>5.7166300000000003E-2</v>
      </c>
      <c r="H2793" s="5">
        <v>0.99184220000000001</v>
      </c>
      <c r="I2793" s="9">
        <v>0.2042146</v>
      </c>
      <c r="J2793" s="15"/>
      <c r="K2793" s="15"/>
      <c r="L2793" s="15"/>
      <c r="M2793" s="15"/>
      <c r="P2793" s="48">
        <v>-4.414944049010459</v>
      </c>
      <c r="Q2793" s="68">
        <f t="shared" si="44"/>
        <v>1.1950684557783149E-2</v>
      </c>
    </row>
    <row r="2794" spans="1:17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0.1137664</v>
      </c>
      <c r="F2794" s="5">
        <v>8.5115999999999994E-3</v>
      </c>
      <c r="G2794" s="5">
        <v>4.5822000000000002E-2</v>
      </c>
      <c r="H2794" s="5">
        <v>0.57839110000000005</v>
      </c>
      <c r="I2794" s="9">
        <v>0.14384060000000001</v>
      </c>
      <c r="J2794" s="15"/>
      <c r="K2794" s="15"/>
      <c r="L2794" s="15"/>
      <c r="M2794" s="15"/>
      <c r="P2794" s="48">
        <v>-3.7078224643344622</v>
      </c>
      <c r="Q2794" s="68">
        <f t="shared" si="44"/>
        <v>2.3943526209075451E-2</v>
      </c>
    </row>
    <row r="2795" spans="1:17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0.13254540000000001</v>
      </c>
      <c r="F2795" s="5">
        <v>3.4049999999999997E-2</v>
      </c>
      <c r="G2795" s="5">
        <v>3.3098799999999998E-2</v>
      </c>
      <c r="H2795" s="5">
        <v>0.48393199999999997</v>
      </c>
      <c r="I2795" s="9">
        <v>0.1585878</v>
      </c>
      <c r="J2795" s="15"/>
      <c r="K2795" s="15"/>
      <c r="L2795" s="15"/>
      <c r="M2795" s="15"/>
      <c r="P2795" s="48">
        <v>-3.4757320111729642</v>
      </c>
      <c r="Q2795" s="68">
        <f t="shared" si="44"/>
        <v>3.0010672188187551E-2</v>
      </c>
    </row>
    <row r="2796" spans="1:17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0.1041116</v>
      </c>
      <c r="F2796" s="5">
        <v>-1.4559000000000001E-2</v>
      </c>
      <c r="G2796" s="5">
        <v>5.8709799999999999E-2</v>
      </c>
      <c r="H2796" s="5">
        <v>0.1344022</v>
      </c>
      <c r="I2796" s="9">
        <v>0.16632730000000001</v>
      </c>
      <c r="J2796" s="15"/>
      <c r="K2796" s="15"/>
      <c r="L2796" s="15"/>
      <c r="M2796" s="15"/>
      <c r="P2796" s="48">
        <v>-3.0598960816953382</v>
      </c>
      <c r="Q2796" s="68">
        <f t="shared" si="44"/>
        <v>4.4792149068559793E-2</v>
      </c>
    </row>
    <row r="2797" spans="1:17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0.1089302</v>
      </c>
      <c r="F2797" s="5">
        <v>-6.6080000000000002E-4</v>
      </c>
      <c r="G2797" s="5">
        <v>4.8650199999999998E-2</v>
      </c>
      <c r="H2797" s="5">
        <v>0.2078797</v>
      </c>
      <c r="I2797" s="9">
        <v>0.16519519999999999</v>
      </c>
      <c r="J2797" s="15"/>
      <c r="K2797" s="15"/>
      <c r="L2797" s="15"/>
      <c r="M2797" s="15"/>
      <c r="P2797" s="48">
        <v>-3.115434976908741</v>
      </c>
      <c r="Q2797" s="68">
        <f t="shared" si="44"/>
        <v>4.2475048231932815E-2</v>
      </c>
    </row>
    <row r="2798" spans="1:17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7.6881400000000003E-2</v>
      </c>
      <c r="F2798" s="5">
        <v>-4.3649500000000001E-2</v>
      </c>
      <c r="G2798" s="5">
        <v>5.1961800000000002E-2</v>
      </c>
      <c r="H2798" s="5">
        <v>0.29382740000000002</v>
      </c>
      <c r="I2798" s="9">
        <v>0.17879880000000001</v>
      </c>
      <c r="J2798" s="15"/>
      <c r="K2798" s="15"/>
      <c r="L2798" s="15"/>
      <c r="M2798" s="15"/>
      <c r="P2798" s="48">
        <v>-3.2212340266818593</v>
      </c>
      <c r="Q2798" s="68">
        <f t="shared" si="44"/>
        <v>3.8374421714316542E-2</v>
      </c>
    </row>
    <row r="2799" spans="1:17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0.1126259</v>
      </c>
      <c r="F2799" s="5">
        <v>-0.11491560000000001</v>
      </c>
      <c r="G2799" s="5">
        <v>3.9335200000000001E-2</v>
      </c>
      <c r="H2799" s="5">
        <v>0.23477809999999999</v>
      </c>
      <c r="I2799" s="9">
        <v>0.1640559</v>
      </c>
      <c r="J2799" s="15"/>
      <c r="K2799" s="15"/>
      <c r="L2799" s="15"/>
      <c r="M2799" s="15"/>
      <c r="P2799" s="48">
        <v>-2.9168343569230863</v>
      </c>
      <c r="Q2799" s="68">
        <f t="shared" si="44"/>
        <v>5.1327627142211577E-2</v>
      </c>
    </row>
    <row r="2800" spans="1:17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7.9941200000000004E-2</v>
      </c>
      <c r="F2800" s="5">
        <v>-5.0183199999999997E-2</v>
      </c>
      <c r="G2800" s="5">
        <v>4.2701599999999999E-2</v>
      </c>
      <c r="H2800" s="5">
        <v>0.39746369999999998</v>
      </c>
      <c r="I2800" s="9">
        <v>0.18601129999999999</v>
      </c>
      <c r="J2800" s="15"/>
      <c r="K2800" s="15"/>
      <c r="L2800" s="15"/>
      <c r="M2800" s="15"/>
      <c r="P2800" s="48">
        <v>-3.2970772187561899</v>
      </c>
      <c r="Q2800" s="68">
        <f t="shared" si="44"/>
        <v>3.5671594074962829E-2</v>
      </c>
    </row>
    <row r="2801" spans="1:17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0.12220590000000001</v>
      </c>
      <c r="F2801" s="5">
        <v>0.68328239999999996</v>
      </c>
      <c r="G2801" s="5">
        <v>8.7112400000000006E-2</v>
      </c>
      <c r="H2801" s="5">
        <v>2.4849009999999998</v>
      </c>
      <c r="I2801" s="9">
        <v>0.29749229999999999</v>
      </c>
      <c r="J2801" s="15"/>
      <c r="K2801" s="15"/>
      <c r="L2801" s="15"/>
      <c r="M2801" s="15"/>
      <c r="P2801" s="48">
        <v>-7.9587171434461021</v>
      </c>
      <c r="Q2801" s="68">
        <f t="shared" si="44"/>
        <v>3.4947913988406265E-4</v>
      </c>
    </row>
    <row r="2802" spans="1:17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0.10781839999999999</v>
      </c>
      <c r="F2802" s="5">
        <v>0.74639610000000001</v>
      </c>
      <c r="G2802" s="5">
        <v>7.9899899999999996E-2</v>
      </c>
      <c r="H2802" s="5">
        <v>2.6282740000000002</v>
      </c>
      <c r="I2802" s="9">
        <v>0.30899529999999997</v>
      </c>
      <c r="J2802" s="15"/>
      <c r="K2802" s="15"/>
      <c r="L2802" s="15"/>
      <c r="M2802" s="15"/>
      <c r="P2802" s="48">
        <v>-8.2201041114140381</v>
      </c>
      <c r="Q2802" s="68">
        <f t="shared" si="44"/>
        <v>2.6911459584261742E-4</v>
      </c>
    </row>
    <row r="2803" spans="1:17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0.16674159999999999</v>
      </c>
      <c r="F2803" s="5">
        <v>0.73899630000000005</v>
      </c>
      <c r="G2803" s="5">
        <v>7.7126100000000003E-2</v>
      </c>
      <c r="H2803" s="5">
        <v>2.3610570000000002</v>
      </c>
      <c r="I2803" s="9">
        <v>0.2988497</v>
      </c>
      <c r="J2803" s="15"/>
      <c r="K2803" s="15"/>
      <c r="L2803" s="15"/>
      <c r="M2803" s="15"/>
      <c r="P2803" s="48">
        <v>-7.7431921359107099</v>
      </c>
      <c r="Q2803" s="68">
        <f t="shared" si="44"/>
        <v>4.3349698062465045E-4</v>
      </c>
    </row>
    <row r="2804" spans="1:17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0.12611069999999999</v>
      </c>
      <c r="F2804" s="5">
        <v>0.76764900000000003</v>
      </c>
      <c r="G2804" s="5">
        <v>5.91777E-2</v>
      </c>
      <c r="H2804" s="5">
        <v>2.324592</v>
      </c>
      <c r="I2804" s="9">
        <v>0.26789370000000001</v>
      </c>
      <c r="J2804" s="15"/>
      <c r="K2804" s="15"/>
      <c r="L2804" s="15"/>
      <c r="M2804" s="15"/>
      <c r="P2804" s="48">
        <v>-7.6191947156627053</v>
      </c>
      <c r="Q2804" s="68">
        <f t="shared" si="44"/>
        <v>4.906961149766404E-4</v>
      </c>
    </row>
    <row r="2805" spans="1:17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0.101574</v>
      </c>
      <c r="F2805" s="5">
        <v>0.67920910000000001</v>
      </c>
      <c r="G2805" s="5">
        <v>7.0654499999999995E-2</v>
      </c>
      <c r="H2805" s="5">
        <v>1.9025829999999999</v>
      </c>
      <c r="I2805" s="9">
        <v>0.2643317</v>
      </c>
      <c r="J2805" s="15"/>
      <c r="K2805" s="15"/>
      <c r="L2805" s="15"/>
      <c r="M2805" s="15"/>
      <c r="P2805" s="48">
        <v>-6.9222701802472715</v>
      </c>
      <c r="Q2805" s="68">
        <f t="shared" si="44"/>
        <v>9.8461950101892595E-4</v>
      </c>
    </row>
    <row r="2806" spans="1:17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9.2367699999999997E-2</v>
      </c>
      <c r="F2806" s="5">
        <v>0.68590680000000004</v>
      </c>
      <c r="G2806" s="5">
        <v>5.49054E-2</v>
      </c>
      <c r="H2806" s="5">
        <v>1.3392520000000001</v>
      </c>
      <c r="I2806" s="9">
        <v>0.27523239999999999</v>
      </c>
      <c r="J2806" s="15"/>
      <c r="K2806" s="15"/>
      <c r="L2806" s="15"/>
      <c r="M2806" s="15"/>
      <c r="P2806" s="48">
        <v>-5.9053712199795321</v>
      </c>
      <c r="Q2806" s="68">
        <f t="shared" si="44"/>
        <v>2.7173659064831102E-3</v>
      </c>
    </row>
    <row r="2807" spans="1:17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0.1180794</v>
      </c>
      <c r="F2807" s="5">
        <v>0.74016950000000004</v>
      </c>
      <c r="G2807" s="5">
        <v>5.5724999999999997E-2</v>
      </c>
      <c r="H2807" s="5">
        <v>1.652488</v>
      </c>
      <c r="I2807" s="9">
        <v>0.25674209999999997</v>
      </c>
      <c r="J2807" s="15"/>
      <c r="K2807" s="15"/>
      <c r="L2807" s="15"/>
      <c r="M2807" s="15"/>
      <c r="P2807" s="48">
        <v>-6.4908006025644447</v>
      </c>
      <c r="Q2807" s="68">
        <f t="shared" si="44"/>
        <v>1.5150349267636905E-3</v>
      </c>
    </row>
    <row r="2808" spans="1:17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0.1639169</v>
      </c>
      <c r="F2808" s="5">
        <v>0.68857440000000003</v>
      </c>
      <c r="G2808" s="5">
        <v>4.2932100000000001E-2</v>
      </c>
      <c r="H2808" s="5">
        <v>1.5236019999999999</v>
      </c>
      <c r="I2808" s="9">
        <v>0.28334619999999999</v>
      </c>
      <c r="J2808" s="15"/>
      <c r="K2808" s="15"/>
      <c r="L2808" s="15"/>
      <c r="M2808" s="15"/>
      <c r="P2808" s="48">
        <v>-6.0725754377545043</v>
      </c>
      <c r="Q2808" s="68">
        <f t="shared" si="44"/>
        <v>2.2999267293068561E-3</v>
      </c>
    </row>
    <row r="2809" spans="1:17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0.20906179999999999</v>
      </c>
      <c r="F2809" s="5">
        <v>0.71802089999999996</v>
      </c>
      <c r="G2809" s="5">
        <v>5.8650899999999999E-2</v>
      </c>
      <c r="H2809" s="5">
        <v>1.991541</v>
      </c>
      <c r="I2809" s="9">
        <v>0.28272750000000002</v>
      </c>
      <c r="J2809" s="15"/>
      <c r="K2809" s="15"/>
      <c r="L2809" s="15"/>
      <c r="M2809" s="15"/>
      <c r="P2809" s="48">
        <v>-6.9685058606714438</v>
      </c>
      <c r="Q2809" s="68">
        <f t="shared" si="44"/>
        <v>9.4017317017054507E-4</v>
      </c>
    </row>
    <row r="2810" spans="1:17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0.23946429999999999</v>
      </c>
      <c r="F2810" s="5">
        <v>0.74143119999999996</v>
      </c>
      <c r="G2810" s="5">
        <v>5.1534900000000002E-2</v>
      </c>
      <c r="H2810" s="5">
        <v>2.211052</v>
      </c>
      <c r="I2810" s="9">
        <v>0.31376409999999999</v>
      </c>
      <c r="J2810" s="15"/>
      <c r="K2810" s="15"/>
      <c r="L2810" s="15"/>
      <c r="M2810" s="15"/>
      <c r="P2810" s="48">
        <v>-7.2636017322088753</v>
      </c>
      <c r="Q2810" s="68">
        <f t="shared" si="44"/>
        <v>7.0008971482256636E-4</v>
      </c>
    </row>
    <row r="2811" spans="1:17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3.0506000000000001E-3</v>
      </c>
      <c r="F2811" s="5">
        <v>0.1246091</v>
      </c>
      <c r="G2811" s="5">
        <v>6.1875699999999999E-2</v>
      </c>
      <c r="H2811" s="5">
        <v>0.55932420000000005</v>
      </c>
      <c r="I2811" s="9">
        <v>0.17291019999999999</v>
      </c>
      <c r="J2811" s="15"/>
      <c r="K2811" s="15"/>
      <c r="L2811" s="15"/>
      <c r="M2811" s="15"/>
      <c r="P2811" s="48">
        <v>-4.0025254829393067</v>
      </c>
      <c r="Q2811" s="68">
        <f t="shared" si="44"/>
        <v>1.7941657357238006E-2</v>
      </c>
    </row>
    <row r="2812" spans="1:17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-4.23119E-2</v>
      </c>
      <c r="F2812" s="5">
        <v>0.10279099999999999</v>
      </c>
      <c r="G2812" s="5">
        <v>3.0202799999999998E-2</v>
      </c>
      <c r="H2812" s="5">
        <v>0.4134563</v>
      </c>
      <c r="I2812" s="9">
        <v>0.1759735</v>
      </c>
      <c r="J2812" s="15"/>
      <c r="K2812" s="15"/>
      <c r="L2812" s="15"/>
      <c r="M2812" s="15"/>
      <c r="P2812" s="48">
        <v>-3.5018940905817955</v>
      </c>
      <c r="Q2812" s="68">
        <f t="shared" si="44"/>
        <v>2.9258386166707655E-2</v>
      </c>
    </row>
    <row r="2813" spans="1:17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-1.4777E-2</v>
      </c>
      <c r="F2813" s="5">
        <v>0.1180541</v>
      </c>
      <c r="G2813" s="5">
        <v>3.74081E-2</v>
      </c>
      <c r="H2813" s="5">
        <v>0.43941150000000001</v>
      </c>
      <c r="I2813" s="9">
        <v>0.12668740000000001</v>
      </c>
      <c r="J2813" s="15"/>
      <c r="K2813" s="15"/>
      <c r="L2813" s="15"/>
      <c r="M2813" s="15"/>
      <c r="P2813" s="48">
        <v>-3.6422179168169087</v>
      </c>
      <c r="Q2813" s="68">
        <f t="shared" si="44"/>
        <v>2.5525561737850765E-2</v>
      </c>
    </row>
    <row r="2814" spans="1:17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4.5611000000000002E-3</v>
      </c>
      <c r="F2814" s="5">
        <v>0.1143213</v>
      </c>
      <c r="G2814" s="5">
        <v>4.3615800000000003E-2</v>
      </c>
      <c r="H2814" s="5">
        <v>0.36356470000000002</v>
      </c>
      <c r="I2814" s="9">
        <v>0.11709410000000001</v>
      </c>
      <c r="J2814" s="15"/>
      <c r="K2814" s="15"/>
      <c r="L2814" s="15"/>
      <c r="M2814" s="15"/>
      <c r="P2814" s="48">
        <v>-3.5635088326435187</v>
      </c>
      <c r="Q2814" s="68">
        <f t="shared" si="44"/>
        <v>2.7558233855781603E-2</v>
      </c>
    </row>
    <row r="2815" spans="1:17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9.8943E-3</v>
      </c>
      <c r="F2815" s="5">
        <v>0.1119124</v>
      </c>
      <c r="G2815" s="5">
        <v>5.06536E-2</v>
      </c>
      <c r="H2815" s="5">
        <v>0.4153927</v>
      </c>
      <c r="I2815" s="9">
        <v>0.12042319999999999</v>
      </c>
      <c r="J2815" s="15"/>
      <c r="K2815" s="15"/>
      <c r="L2815" s="15"/>
      <c r="M2815" s="15"/>
      <c r="P2815" s="48">
        <v>-3.6946214439321503</v>
      </c>
      <c r="Q2815" s="68">
        <f t="shared" si="44"/>
        <v>2.4253983681880302E-2</v>
      </c>
    </row>
    <row r="2816" spans="1:17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2.49097E-2</v>
      </c>
      <c r="F2816" s="5">
        <v>0.1416288</v>
      </c>
      <c r="G2816" s="5">
        <v>5.0862900000000003E-2</v>
      </c>
      <c r="H2816" s="5">
        <v>0.47954190000000002</v>
      </c>
      <c r="I2816" s="9">
        <v>0.1394088</v>
      </c>
      <c r="J2816" s="15"/>
      <c r="K2816" s="15"/>
      <c r="L2816" s="15"/>
      <c r="M2816" s="15"/>
      <c r="P2816" s="48">
        <v>-3.8237434303119349</v>
      </c>
      <c r="Q2816" s="68">
        <f t="shared" si="44"/>
        <v>2.1378830025018232E-2</v>
      </c>
    </row>
    <row r="2817" spans="1:17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0.35042899999999999</v>
      </c>
      <c r="F2817" s="5">
        <v>0.4451116</v>
      </c>
      <c r="G2817" s="5">
        <v>6.3276600000000002E-2</v>
      </c>
      <c r="H2817" s="5">
        <v>2.5713879999999998</v>
      </c>
      <c r="I2817" s="9">
        <v>0.337397</v>
      </c>
      <c r="J2817" s="15"/>
      <c r="K2817" s="15"/>
      <c r="L2817" s="15"/>
      <c r="M2817" s="15"/>
      <c r="P2817" s="48">
        <v>-7.4402679398897025</v>
      </c>
      <c r="Q2817" s="68">
        <f t="shared" si="44"/>
        <v>5.8678334464387898E-4</v>
      </c>
    </row>
    <row r="2818" spans="1:17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0.3793955</v>
      </c>
      <c r="F2818" s="5">
        <v>0.41244449999999999</v>
      </c>
      <c r="G2818" s="5">
        <v>2.87596E-2</v>
      </c>
      <c r="H2818" s="5">
        <v>1.1485669999999999</v>
      </c>
      <c r="I2818" s="9">
        <v>0.35940929999999999</v>
      </c>
      <c r="J2818" s="15"/>
      <c r="K2818" s="15"/>
      <c r="L2818" s="15"/>
      <c r="M2818" s="15"/>
      <c r="P2818" s="48">
        <v>-4.823625788303473</v>
      </c>
      <c r="Q2818" s="68">
        <f t="shared" si="44"/>
        <v>7.9735038689689192E-3</v>
      </c>
    </row>
    <row r="2819" spans="1:17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-4.5730600000000003E-2</v>
      </c>
      <c r="F2819" s="5">
        <v>8.3814299999999994E-2</v>
      </c>
      <c r="G2819" s="5">
        <v>4.6639300000000002E-2</v>
      </c>
      <c r="H2819" s="5">
        <v>0.64718310000000001</v>
      </c>
      <c r="I2819" s="9">
        <v>8.4364300000000003E-2</v>
      </c>
      <c r="J2819" s="15"/>
      <c r="K2819" s="15"/>
      <c r="L2819" s="15"/>
      <c r="M2819" s="15"/>
      <c r="P2819" s="48">
        <v>-4.0364319655635335</v>
      </c>
      <c r="Q2819" s="68">
        <f t="shared" ref="Q2819:Q2882" si="45">logistic(P2819)</f>
        <v>1.7353896664832454E-2</v>
      </c>
    </row>
    <row r="2820" spans="1:17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-8.8692000000000007E-3</v>
      </c>
      <c r="F2820" s="5">
        <v>8.3509799999999995E-2</v>
      </c>
      <c r="G2820" s="5">
        <v>3.8866699999999997E-2</v>
      </c>
      <c r="H2820" s="5">
        <v>0.62121440000000006</v>
      </c>
      <c r="I2820" s="9">
        <v>9.2991000000000004E-2</v>
      </c>
      <c r="J2820" s="15"/>
      <c r="K2820" s="15"/>
      <c r="L2820" s="15"/>
      <c r="M2820" s="15"/>
      <c r="P2820" s="48">
        <v>-3.9118109060523678</v>
      </c>
      <c r="Q2820" s="68">
        <f t="shared" si="45"/>
        <v>1.9611920818688514E-2</v>
      </c>
    </row>
    <row r="2821" spans="1:17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4.22967E-2</v>
      </c>
      <c r="F2821" s="5">
        <v>0.10952050000000001</v>
      </c>
      <c r="G2821" s="5">
        <v>2.6265299999999998E-2</v>
      </c>
      <c r="H2821" s="5">
        <v>0.89115299999999997</v>
      </c>
      <c r="I2821" s="9">
        <v>0.13895370000000001</v>
      </c>
      <c r="J2821" s="15"/>
      <c r="K2821" s="15"/>
      <c r="L2821" s="15"/>
      <c r="M2821" s="15"/>
      <c r="P2821" s="48">
        <v>-4.229316475428428</v>
      </c>
      <c r="Q2821" s="68">
        <f t="shared" si="45"/>
        <v>1.4353322884790281E-2</v>
      </c>
    </row>
    <row r="2822" spans="1:17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3.5027299999999997E-2</v>
      </c>
      <c r="F2822" s="5">
        <v>7.3508500000000004E-2</v>
      </c>
      <c r="G2822" s="5">
        <v>4.4957999999999998E-2</v>
      </c>
      <c r="H2822" s="5">
        <v>0.73745519999999998</v>
      </c>
      <c r="I2822" s="9">
        <v>0.1319372</v>
      </c>
      <c r="J2822" s="15"/>
      <c r="K2822" s="15"/>
      <c r="L2822" s="15"/>
      <c r="M2822" s="15"/>
      <c r="P2822" s="48">
        <v>-4.0889073568169074</v>
      </c>
      <c r="Q2822" s="68">
        <f t="shared" si="45"/>
        <v>1.648134684101955E-2</v>
      </c>
    </row>
    <row r="2823" spans="1:17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0.26499109999999998</v>
      </c>
      <c r="F2823" s="5">
        <v>0.4251721</v>
      </c>
      <c r="G2823" s="5">
        <v>5.1101000000000001E-2</v>
      </c>
      <c r="H2823" s="5">
        <v>1.8091950000000001</v>
      </c>
      <c r="I2823" s="9">
        <v>0.24891669999999999</v>
      </c>
      <c r="J2823" s="15"/>
      <c r="K2823" s="15"/>
      <c r="L2823" s="15"/>
      <c r="M2823" s="15"/>
      <c r="P2823" s="48">
        <v>-6.1894965213239654</v>
      </c>
      <c r="Q2823" s="68">
        <f t="shared" si="45"/>
        <v>2.0466616426190122E-3</v>
      </c>
    </row>
    <row r="2824" spans="1:17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0.29897600000000002</v>
      </c>
      <c r="F2824" s="5">
        <v>0.47240729999999997</v>
      </c>
      <c r="G2824" s="5">
        <v>6.0964999999999998E-2</v>
      </c>
      <c r="H2824" s="5">
        <v>2.6246999999999998</v>
      </c>
      <c r="I2824" s="9">
        <v>0.26635750000000002</v>
      </c>
      <c r="J2824" s="15"/>
      <c r="K2824" s="15"/>
      <c r="L2824" s="15"/>
      <c r="M2824" s="15"/>
      <c r="P2824" s="48">
        <v>-7.6117701422582105</v>
      </c>
      <c r="Q2824" s="68">
        <f t="shared" si="45"/>
        <v>4.9435107474594855E-4</v>
      </c>
    </row>
    <row r="2825" spans="1:17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0.32968520000000001</v>
      </c>
      <c r="F2825" s="5">
        <v>0.51740889999999995</v>
      </c>
      <c r="G2825" s="5">
        <v>7.6541600000000001E-2</v>
      </c>
      <c r="H2825" s="5">
        <v>2.6845460000000001</v>
      </c>
      <c r="I2825" s="9">
        <v>0.2828215</v>
      </c>
      <c r="J2825" s="15"/>
      <c r="K2825" s="15"/>
      <c r="L2825" s="15"/>
      <c r="M2825" s="15"/>
      <c r="P2825" s="48">
        <v>-7.8742427137558471</v>
      </c>
      <c r="Q2825" s="68">
        <f t="shared" si="45"/>
        <v>3.8027227131514333E-4</v>
      </c>
    </row>
    <row r="2826" spans="1:17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3.0417E-2</v>
      </c>
      <c r="F2826" s="5">
        <v>-0.1838089</v>
      </c>
      <c r="G2826" s="5">
        <v>7.0246699999999995E-2</v>
      </c>
      <c r="H2826" s="5">
        <v>0.29717700000000002</v>
      </c>
      <c r="I2826" s="9">
        <v>9.6795099999999995E-2</v>
      </c>
      <c r="J2826" s="15"/>
      <c r="K2826" s="15"/>
      <c r="L2826" s="15"/>
      <c r="M2826" s="15"/>
      <c r="P2826" s="48">
        <v>-3.2391131084740157</v>
      </c>
      <c r="Q2826" s="68">
        <f t="shared" si="45"/>
        <v>3.772006905068339E-2</v>
      </c>
    </row>
    <row r="2827" spans="1:17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2.72318E-2</v>
      </c>
      <c r="F2827" s="5">
        <v>-0.20270630000000001</v>
      </c>
      <c r="G2827" s="5">
        <v>2.88274E-2</v>
      </c>
      <c r="H2827" s="5">
        <v>1.1674420000000001</v>
      </c>
      <c r="I2827" s="9">
        <v>9.7242700000000001E-2</v>
      </c>
      <c r="J2827" s="15"/>
      <c r="K2827" s="15"/>
      <c r="L2827" s="15"/>
      <c r="M2827" s="15"/>
      <c r="P2827" s="48">
        <v>-4.26820984511457</v>
      </c>
      <c r="Q2827" s="68">
        <f t="shared" si="45"/>
        <v>1.3813353758865428E-2</v>
      </c>
    </row>
    <row r="2828" spans="1:17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-1.4659500000000001E-2</v>
      </c>
      <c r="F2828" s="5">
        <v>-0.25634400000000002</v>
      </c>
      <c r="G2828" s="5">
        <v>5.0349699999999997E-2</v>
      </c>
      <c r="H2828" s="5">
        <v>0.43552020000000002</v>
      </c>
      <c r="I2828" s="9">
        <v>9.03085E-2</v>
      </c>
      <c r="J2828" s="15"/>
      <c r="K2828" s="15"/>
      <c r="L2828" s="15"/>
      <c r="M2828" s="15"/>
      <c r="P2828" s="48">
        <v>-3.2176501840207914</v>
      </c>
      <c r="Q2828" s="68">
        <f t="shared" si="45"/>
        <v>3.8506891065355778E-2</v>
      </c>
    </row>
    <row r="2829" spans="1:17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-1.87592E-2</v>
      </c>
      <c r="F2829" s="5">
        <v>1.3610300000000001E-2</v>
      </c>
      <c r="G2829" s="5">
        <v>5.7948600000000003E-2</v>
      </c>
      <c r="H2829" s="5">
        <v>0.81680450000000004</v>
      </c>
      <c r="I2829" s="9">
        <v>0.1856709</v>
      </c>
      <c r="J2829" s="15"/>
      <c r="K2829" s="15"/>
      <c r="L2829" s="15"/>
      <c r="M2829" s="15"/>
      <c r="P2829" s="48">
        <v>-4.2211657682550578</v>
      </c>
      <c r="Q2829" s="68">
        <f t="shared" si="45"/>
        <v>1.446909103675126E-2</v>
      </c>
    </row>
    <row r="2830" spans="1:17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-2.24765E-2</v>
      </c>
      <c r="F2830" s="5">
        <v>3.98798E-2</v>
      </c>
      <c r="G2830" s="5">
        <v>4.42923E-2</v>
      </c>
      <c r="H2830" s="5">
        <v>1.1255919999999999</v>
      </c>
      <c r="I2830" s="9">
        <v>0.31819809999999998</v>
      </c>
      <c r="J2830" s="15"/>
      <c r="K2830" s="15"/>
      <c r="L2830" s="15"/>
      <c r="M2830" s="15"/>
      <c r="P2830" s="48">
        <v>-4.5616160684914311</v>
      </c>
      <c r="Q2830" s="68">
        <f t="shared" si="45"/>
        <v>1.0337191520939237E-2</v>
      </c>
    </row>
    <row r="2831" spans="1:17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0.56263379999999996</v>
      </c>
      <c r="F2831" s="5">
        <v>0.35107359999999999</v>
      </c>
      <c r="G2831" s="5">
        <v>5.49399E-2</v>
      </c>
      <c r="H2831" s="5">
        <v>2.2822819999999999</v>
      </c>
      <c r="I2831" s="9">
        <v>0.32494820000000002</v>
      </c>
      <c r="J2831" s="15"/>
      <c r="K2831" s="15"/>
      <c r="L2831" s="15"/>
      <c r="M2831" s="15"/>
      <c r="P2831" s="48">
        <v>-6.6959100979289845</v>
      </c>
      <c r="Q2831" s="68">
        <f t="shared" si="45"/>
        <v>1.2344308179596723E-3</v>
      </c>
    </row>
    <row r="2832" spans="1:17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0.57709100000000002</v>
      </c>
      <c r="F2832" s="5">
        <v>0.37919009999999997</v>
      </c>
      <c r="G2832" s="5">
        <v>4.8541500000000001E-2</v>
      </c>
      <c r="H2832" s="5">
        <v>1.706698</v>
      </c>
      <c r="I2832" s="9">
        <v>0.31666539999999999</v>
      </c>
      <c r="J2832" s="15"/>
      <c r="K2832" s="15"/>
      <c r="L2832" s="15"/>
      <c r="M2832" s="15"/>
      <c r="P2832" s="48">
        <v>-5.7675074302130049</v>
      </c>
      <c r="Q2832" s="68">
        <f t="shared" si="45"/>
        <v>3.1177923958078928E-3</v>
      </c>
    </row>
    <row r="2833" spans="1:17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0.51558389999999998</v>
      </c>
      <c r="F2833" s="5">
        <v>0.38143759999999999</v>
      </c>
      <c r="G2833" s="5">
        <v>5.8622199999999999E-2</v>
      </c>
      <c r="H2833" s="5">
        <v>1.9384429999999999</v>
      </c>
      <c r="I2833" s="9">
        <v>0.32378570000000001</v>
      </c>
      <c r="J2833" s="15"/>
      <c r="K2833" s="15"/>
      <c r="L2833" s="15"/>
      <c r="M2833" s="15"/>
      <c r="P2833" s="48">
        <v>-6.2417938674538247</v>
      </c>
      <c r="Q2833" s="68">
        <f t="shared" si="45"/>
        <v>1.942579914343324E-3</v>
      </c>
    </row>
    <row r="2834" spans="1:17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0.50286909999999996</v>
      </c>
      <c r="F2834" s="5">
        <v>0.42818800000000001</v>
      </c>
      <c r="G2834" s="5">
        <v>4.2934100000000003E-2</v>
      </c>
      <c r="H2834" s="5">
        <v>1.525879</v>
      </c>
      <c r="I2834" s="9">
        <v>0.29535739999999999</v>
      </c>
      <c r="J2834" s="15"/>
      <c r="K2834" s="15"/>
      <c r="L2834" s="15"/>
      <c r="M2834" s="15"/>
      <c r="P2834" s="48">
        <v>-5.5497083316699269</v>
      </c>
      <c r="Q2834" s="68">
        <f t="shared" si="45"/>
        <v>3.8735286872215416E-3</v>
      </c>
    </row>
    <row r="2835" spans="1:17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0.51028039999999997</v>
      </c>
      <c r="F2835" s="5">
        <v>0.45604210000000001</v>
      </c>
      <c r="G2835" s="5">
        <v>4.1609100000000003E-2</v>
      </c>
      <c r="H2835" s="5">
        <v>1.305866</v>
      </c>
      <c r="I2835" s="9">
        <v>0.30894690000000002</v>
      </c>
      <c r="J2835" s="15"/>
      <c r="K2835" s="15"/>
      <c r="L2835" s="15"/>
      <c r="M2835" s="15"/>
      <c r="P2835" s="48">
        <v>-5.2175063624691242</v>
      </c>
      <c r="Q2835" s="68">
        <f t="shared" si="45"/>
        <v>5.3916029091744429E-3</v>
      </c>
    </row>
    <row r="2836" spans="1:17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0.47970269999999998</v>
      </c>
      <c r="F2836" s="5">
        <v>0.47466170000000002</v>
      </c>
      <c r="G2836" s="5">
        <v>7.32796E-2</v>
      </c>
      <c r="H2836" s="5">
        <v>2.3521380000000001</v>
      </c>
      <c r="I2836" s="9">
        <v>0.33728429999999998</v>
      </c>
      <c r="J2836" s="15"/>
      <c r="K2836" s="15"/>
      <c r="L2836" s="15"/>
      <c r="M2836" s="15"/>
      <c r="P2836" s="48">
        <v>-7.1603534719192643</v>
      </c>
      <c r="Q2836" s="68">
        <f t="shared" si="45"/>
        <v>7.761770160591724E-4</v>
      </c>
    </row>
    <row r="2837" spans="1:17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0.3943818</v>
      </c>
      <c r="F2837" s="5">
        <v>0.19075</v>
      </c>
      <c r="G2837" s="5">
        <v>5.77446E-2</v>
      </c>
      <c r="H2837" s="5">
        <v>0.73003510000000005</v>
      </c>
      <c r="I2837" s="9">
        <v>0.3313256</v>
      </c>
      <c r="J2837" s="15"/>
      <c r="K2837" s="15"/>
      <c r="L2837" s="15"/>
      <c r="M2837" s="15"/>
      <c r="P2837" s="48">
        <v>-4.0773546512202454</v>
      </c>
      <c r="Q2837" s="68">
        <f t="shared" si="45"/>
        <v>1.6669662700369233E-2</v>
      </c>
    </row>
    <row r="2838" spans="1:17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0.38421680000000002</v>
      </c>
      <c r="F2838" s="5">
        <v>0.18309600000000001</v>
      </c>
      <c r="G2838" s="5">
        <v>4.9342799999999999E-2</v>
      </c>
      <c r="H2838" s="5">
        <v>0.50405060000000002</v>
      </c>
      <c r="I2838" s="9">
        <v>0.31397229999999998</v>
      </c>
      <c r="J2838" s="15"/>
      <c r="K2838" s="15"/>
      <c r="L2838" s="15"/>
      <c r="M2838" s="15"/>
      <c r="P2838" s="48">
        <v>-3.6538587808097507</v>
      </c>
      <c r="Q2838" s="68">
        <f t="shared" si="45"/>
        <v>2.523760054598468E-2</v>
      </c>
    </row>
    <row r="2839" spans="1:17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0.36497109999999999</v>
      </c>
      <c r="F2839" s="5">
        <v>0.17365320000000001</v>
      </c>
      <c r="G2839" s="5">
        <v>4.6332699999999997E-2</v>
      </c>
      <c r="H2839" s="5">
        <v>0.25495719999999999</v>
      </c>
      <c r="I2839" s="9">
        <v>0.31456529999999999</v>
      </c>
      <c r="J2839" s="15"/>
      <c r="K2839" s="15"/>
      <c r="L2839" s="15"/>
      <c r="M2839" s="15"/>
      <c r="P2839" s="48">
        <v>-3.2267055829991875</v>
      </c>
      <c r="Q2839" s="68">
        <f t="shared" si="45"/>
        <v>3.8173020501760052E-2</v>
      </c>
    </row>
    <row r="2840" spans="1:17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0.36348619999999998</v>
      </c>
      <c r="F2840" s="5">
        <v>0.18231539999999999</v>
      </c>
      <c r="G2840" s="5">
        <v>4.3949599999999998E-2</v>
      </c>
      <c r="H2840" s="5">
        <v>0.1455496</v>
      </c>
      <c r="I2840" s="9">
        <v>0.30790420000000002</v>
      </c>
      <c r="J2840" s="15"/>
      <c r="K2840" s="15"/>
      <c r="L2840" s="15"/>
      <c r="M2840" s="15"/>
      <c r="P2840" s="48">
        <v>-3.0506304592832505</v>
      </c>
      <c r="Q2840" s="68">
        <f t="shared" si="45"/>
        <v>4.5190262559834715E-2</v>
      </c>
    </row>
    <row r="2841" spans="1:17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0.35015669999999999</v>
      </c>
      <c r="F2841" s="5">
        <v>0.14784079999999999</v>
      </c>
      <c r="G2841" s="5">
        <v>1.6526900000000001E-2</v>
      </c>
      <c r="H2841" s="5">
        <v>8.8723800000000005E-2</v>
      </c>
      <c r="I2841" s="9">
        <v>0.27798230000000002</v>
      </c>
      <c r="J2841" s="15"/>
      <c r="K2841" s="15"/>
      <c r="L2841" s="15"/>
      <c r="M2841" s="15"/>
      <c r="P2841" s="48">
        <v>-2.7146578539709805</v>
      </c>
      <c r="Q2841" s="68">
        <f t="shared" si="45"/>
        <v>6.2113950255513715E-2</v>
      </c>
    </row>
    <row r="2842" spans="1:17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0.29297079999999998</v>
      </c>
      <c r="F2842" s="5">
        <v>2.3943800000000001E-2</v>
      </c>
      <c r="G2842" s="5">
        <v>4.6895699999999998E-2</v>
      </c>
      <c r="H2842" s="5">
        <v>0.1181653</v>
      </c>
      <c r="I2842" s="9">
        <v>0.32242340000000003</v>
      </c>
      <c r="J2842" s="15"/>
      <c r="K2842" s="15"/>
      <c r="L2842" s="15"/>
      <c r="M2842" s="15"/>
      <c r="P2842" s="48">
        <v>-2.8205046203112913</v>
      </c>
      <c r="Q2842" s="68">
        <f t="shared" si="45"/>
        <v>5.6226150015106967E-2</v>
      </c>
    </row>
    <row r="2843" spans="1:17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0.33489819999999998</v>
      </c>
      <c r="F2843" s="5">
        <v>4.1115499999999999E-2</v>
      </c>
      <c r="G2843" s="5">
        <v>6.0665700000000003E-2</v>
      </c>
      <c r="H2843" s="5">
        <v>0.20088780000000001</v>
      </c>
      <c r="I2843" s="9">
        <v>0.35436509999999999</v>
      </c>
      <c r="J2843" s="15"/>
      <c r="K2843" s="15"/>
      <c r="L2843" s="15"/>
      <c r="M2843" s="15"/>
      <c r="P2843" s="48">
        <v>-3.0502759266254884</v>
      </c>
      <c r="Q2843" s="68">
        <f t="shared" si="45"/>
        <v>4.5205562438240025E-2</v>
      </c>
    </row>
    <row r="2844" spans="1:17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0.30743720000000002</v>
      </c>
      <c r="F2844" s="5">
        <v>4.4497700000000001E-2</v>
      </c>
      <c r="G2844" s="5">
        <v>4.7788400000000002E-2</v>
      </c>
      <c r="H2844" s="5">
        <v>0.53772889999999995</v>
      </c>
      <c r="I2844" s="9">
        <v>0.3700678</v>
      </c>
      <c r="J2844" s="15"/>
      <c r="K2844" s="15"/>
      <c r="L2844" s="15"/>
      <c r="M2844" s="15"/>
      <c r="P2844" s="48">
        <v>-3.4906229199135166</v>
      </c>
      <c r="Q2844" s="68">
        <f t="shared" si="45"/>
        <v>2.9580217879915615E-2</v>
      </c>
    </row>
    <row r="2845" spans="1:17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0.38096219999999997</v>
      </c>
      <c r="F2845" s="5">
        <v>-5.1315100000000002E-2</v>
      </c>
      <c r="G2845" s="5">
        <v>3.9683900000000001E-2</v>
      </c>
      <c r="H2845" s="5">
        <v>14.348089999999999</v>
      </c>
      <c r="I2845" s="9">
        <v>0.1934495</v>
      </c>
      <c r="J2845" s="15"/>
      <c r="K2845" s="15"/>
      <c r="L2845" s="15"/>
      <c r="M2845" s="15"/>
      <c r="P2845" s="48">
        <v>-25.373536240373728</v>
      </c>
      <c r="Q2845" s="68">
        <f t="shared" si="45"/>
        <v>9.5590167900506425E-12</v>
      </c>
    </row>
    <row r="2846" spans="1:17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0.31301289999999998</v>
      </c>
      <c r="F2846" s="5">
        <v>2.54658E-2</v>
      </c>
      <c r="G2846" s="5">
        <v>3.9613299999999997E-2</v>
      </c>
      <c r="H2846" s="5">
        <v>1.6231059999999999</v>
      </c>
      <c r="I2846" s="9">
        <v>0.1425681</v>
      </c>
      <c r="J2846" s="15"/>
      <c r="K2846" s="15"/>
      <c r="L2846" s="15"/>
      <c r="M2846" s="15"/>
      <c r="P2846" s="48">
        <v>-5.2658806534666676</v>
      </c>
      <c r="Q2846" s="68">
        <f t="shared" si="45"/>
        <v>5.1383040567791879E-3</v>
      </c>
    </row>
    <row r="2847" spans="1:17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9.1287699999999999E-2</v>
      </c>
      <c r="F2847" s="5">
        <v>4.7994299999999997E-2</v>
      </c>
      <c r="G2847" s="5">
        <v>3.4666799999999998E-2</v>
      </c>
      <c r="H2847" s="5">
        <v>0.39740730000000002</v>
      </c>
      <c r="I2847" s="9">
        <v>0.12483850000000001</v>
      </c>
      <c r="J2847" s="15"/>
      <c r="K2847" s="15"/>
      <c r="L2847" s="15"/>
      <c r="M2847" s="15"/>
      <c r="P2847" s="48">
        <v>-3.4086770902680907</v>
      </c>
      <c r="Q2847" s="68">
        <f t="shared" si="45"/>
        <v>3.2025381990624484E-2</v>
      </c>
    </row>
    <row r="2848" spans="1:17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9.6102099999999996E-2</v>
      </c>
      <c r="F2848" s="5">
        <v>1.04145E-2</v>
      </c>
      <c r="G2848" s="5">
        <v>3.5412199999999998E-2</v>
      </c>
      <c r="H2848" s="5">
        <v>0.36732019999999999</v>
      </c>
      <c r="I2848" s="9">
        <v>0.10691879999999999</v>
      </c>
      <c r="J2848" s="15"/>
      <c r="K2848" s="15"/>
      <c r="L2848" s="15"/>
      <c r="M2848" s="15"/>
      <c r="P2848" s="48">
        <v>-3.3211613513675737</v>
      </c>
      <c r="Q2848" s="68">
        <f t="shared" si="45"/>
        <v>3.4852322304936803E-2</v>
      </c>
    </row>
    <row r="2849" spans="1:17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0.13672909999999999</v>
      </c>
      <c r="F2849" s="5">
        <v>-1.3441E-2</v>
      </c>
      <c r="G2849" s="5">
        <v>5.5600200000000002E-2</v>
      </c>
      <c r="H2849" s="5">
        <v>0.69343600000000005</v>
      </c>
      <c r="I2849" s="9">
        <v>0.1192535</v>
      </c>
      <c r="J2849" s="15"/>
      <c r="K2849" s="15"/>
      <c r="L2849" s="15"/>
      <c r="M2849" s="15"/>
      <c r="P2849" s="48">
        <v>-3.943175312048524</v>
      </c>
      <c r="Q2849" s="68">
        <f t="shared" si="45"/>
        <v>1.9017867533286541E-2</v>
      </c>
    </row>
    <row r="2850" spans="1:17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0.1273436</v>
      </c>
      <c r="F2850" s="5">
        <v>-2.0725000000000001E-3</v>
      </c>
      <c r="G2850" s="5">
        <v>3.7935400000000001E-2</v>
      </c>
      <c r="H2850" s="5">
        <v>0.51655660000000003</v>
      </c>
      <c r="I2850" s="9">
        <v>0.1249846</v>
      </c>
      <c r="J2850" s="15"/>
      <c r="K2850" s="15"/>
      <c r="L2850" s="15"/>
      <c r="M2850" s="15"/>
      <c r="P2850" s="48">
        <v>-3.5368678551926669</v>
      </c>
      <c r="Q2850" s="68">
        <f t="shared" si="45"/>
        <v>2.8281236661768915E-2</v>
      </c>
    </row>
    <row r="2851" spans="1:17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0.15044550000000001</v>
      </c>
      <c r="F2851" s="5">
        <v>-0.1367208</v>
      </c>
      <c r="G2851" s="5">
        <v>4.0346199999999999E-2</v>
      </c>
      <c r="H2851" s="5">
        <v>0.35637180000000002</v>
      </c>
      <c r="I2851" s="9">
        <v>0.1298376</v>
      </c>
      <c r="J2851" s="15"/>
      <c r="K2851" s="15"/>
      <c r="L2851" s="15"/>
      <c r="M2851" s="15"/>
      <c r="P2851" s="48">
        <v>-3.0925203737586671</v>
      </c>
      <c r="Q2851" s="68">
        <f t="shared" si="45"/>
        <v>4.3416838714112879E-2</v>
      </c>
    </row>
    <row r="2852" spans="1:17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9.6444000000000002E-2</v>
      </c>
      <c r="F2852" s="5">
        <v>-0.27635989999999999</v>
      </c>
      <c r="G2852" s="5">
        <v>3.3649100000000001E-2</v>
      </c>
      <c r="H2852" s="5">
        <v>0.40953119999999998</v>
      </c>
      <c r="I2852" s="9">
        <v>0.14355609999999999</v>
      </c>
      <c r="J2852" s="15"/>
      <c r="K2852" s="15"/>
      <c r="L2852" s="15"/>
      <c r="M2852" s="15"/>
      <c r="P2852" s="48">
        <v>-2.9345021909388698</v>
      </c>
      <c r="Q2852" s="68">
        <f t="shared" si="45"/>
        <v>5.0474113564399417E-2</v>
      </c>
    </row>
    <row r="2853" spans="1:17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0.17604700000000001</v>
      </c>
      <c r="F2853" s="5">
        <v>-0.38952239999999999</v>
      </c>
      <c r="G2853" s="5">
        <v>4.16307E-2</v>
      </c>
      <c r="H2853" s="5">
        <v>0.67802320000000005</v>
      </c>
      <c r="I2853" s="9">
        <v>0.17164280000000001</v>
      </c>
      <c r="J2853" s="15"/>
      <c r="K2853" s="15"/>
      <c r="L2853" s="15"/>
      <c r="M2853" s="15"/>
      <c r="P2853" s="48">
        <v>-3.2112799637869083</v>
      </c>
      <c r="Q2853" s="68">
        <f t="shared" si="45"/>
        <v>3.8743437404631924E-2</v>
      </c>
    </row>
    <row r="2854" spans="1:17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0.29503119999999999</v>
      </c>
      <c r="F2854" s="5">
        <v>0.46886250000000002</v>
      </c>
      <c r="G2854" s="5">
        <v>7.8552200000000003E-2</v>
      </c>
      <c r="H2854" s="5">
        <v>2.4534129999999998</v>
      </c>
      <c r="I2854" s="9">
        <v>0.4181183</v>
      </c>
      <c r="J2854" s="15"/>
      <c r="K2854" s="15"/>
      <c r="L2854" s="15"/>
      <c r="M2854" s="15"/>
      <c r="P2854" s="48">
        <v>-7.3819204850605971</v>
      </c>
      <c r="Q2854" s="68">
        <f t="shared" si="45"/>
        <v>6.2201727278094648E-4</v>
      </c>
    </row>
    <row r="2855" spans="1:17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0.23492640000000001</v>
      </c>
      <c r="F2855" s="5">
        <v>0.4400135</v>
      </c>
      <c r="G2855" s="5">
        <v>7.19698E-2</v>
      </c>
      <c r="H2855" s="5">
        <v>2.1232030000000002</v>
      </c>
      <c r="I2855" s="9">
        <v>0.36065730000000001</v>
      </c>
      <c r="J2855" s="15"/>
      <c r="K2855" s="15"/>
      <c r="L2855" s="15"/>
      <c r="M2855" s="15"/>
      <c r="P2855" s="48">
        <v>-6.8216177542929968</v>
      </c>
      <c r="Q2855" s="68">
        <f t="shared" si="45"/>
        <v>1.0887695028028281E-3</v>
      </c>
    </row>
    <row r="2856" spans="1:17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0.28876800000000002</v>
      </c>
      <c r="F2856" s="5">
        <v>0.48466110000000001</v>
      </c>
      <c r="G2856" s="5">
        <v>7.6287199999999999E-2</v>
      </c>
      <c r="H2856" s="5">
        <v>3.1352380000000002</v>
      </c>
      <c r="I2856" s="9">
        <v>0.39378059999999998</v>
      </c>
      <c r="J2856" s="15"/>
      <c r="K2856" s="15"/>
      <c r="L2856" s="15"/>
      <c r="M2856" s="15"/>
      <c r="P2856" s="48">
        <v>-8.4910025325438152</v>
      </c>
      <c r="Q2856" s="68">
        <f t="shared" si="45"/>
        <v>2.0526518717990357E-4</v>
      </c>
    </row>
    <row r="2857" spans="1:17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0.2571061</v>
      </c>
      <c r="F2857" s="5">
        <v>0.49265170000000003</v>
      </c>
      <c r="G2857" s="5">
        <v>6.80534E-2</v>
      </c>
      <c r="H2857" s="5">
        <v>2.3064580000000001</v>
      </c>
      <c r="I2857" s="9">
        <v>0.3760752</v>
      </c>
      <c r="J2857" s="15"/>
      <c r="K2857" s="15"/>
      <c r="L2857" s="15"/>
      <c r="M2857" s="15"/>
      <c r="P2857" s="48">
        <v>-7.1401149422870223</v>
      </c>
      <c r="Q2857" s="68">
        <f t="shared" si="45"/>
        <v>7.9203316717682125E-4</v>
      </c>
    </row>
    <row r="2858" spans="1:17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0.2960642</v>
      </c>
      <c r="F2858" s="5">
        <v>0.51340889999999995</v>
      </c>
      <c r="G2858" s="5">
        <v>6.5611100000000006E-2</v>
      </c>
      <c r="H2858" s="5">
        <v>2.7242000000000002</v>
      </c>
      <c r="I2858" s="9">
        <v>0.3738301</v>
      </c>
      <c r="J2858" s="15"/>
      <c r="K2858" s="15"/>
      <c r="L2858" s="15"/>
      <c r="M2858" s="15"/>
      <c r="P2858" s="48">
        <v>-7.8017175231017539</v>
      </c>
      <c r="Q2858" s="68">
        <f t="shared" si="45"/>
        <v>4.0886461502622477E-4</v>
      </c>
    </row>
    <row r="2859" spans="1:17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0.24284810000000001</v>
      </c>
      <c r="F2859" s="5">
        <v>0.47008420000000001</v>
      </c>
      <c r="G2859" s="5">
        <v>7.2005700000000006E-2</v>
      </c>
      <c r="H2859" s="5">
        <v>1.791194</v>
      </c>
      <c r="I2859" s="9">
        <v>0.35264800000000002</v>
      </c>
      <c r="J2859" s="15"/>
      <c r="K2859" s="15"/>
      <c r="L2859" s="15"/>
      <c r="M2859" s="15"/>
      <c r="P2859" s="48">
        <v>-6.3382226090502396</v>
      </c>
      <c r="Q2859" s="68">
        <f t="shared" si="45"/>
        <v>1.7643225443439298E-3</v>
      </c>
    </row>
    <row r="2860" spans="1:17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0.1890685</v>
      </c>
      <c r="F2860" s="5">
        <v>0.4563181</v>
      </c>
      <c r="G2860" s="5">
        <v>5.00163E-2</v>
      </c>
      <c r="H2860" s="5">
        <v>1.7882469999999999</v>
      </c>
      <c r="I2860" s="9">
        <v>0.31117070000000002</v>
      </c>
      <c r="J2860" s="15"/>
      <c r="K2860" s="15"/>
      <c r="L2860" s="15"/>
      <c r="M2860" s="15"/>
      <c r="P2860" s="48">
        <v>-6.1856061683628845</v>
      </c>
      <c r="Q2860" s="68">
        <f t="shared" si="45"/>
        <v>2.0546229956025755E-3</v>
      </c>
    </row>
    <row r="2861" spans="1:17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0.17495830000000001</v>
      </c>
      <c r="F2861" s="5">
        <v>0.42638609999999999</v>
      </c>
      <c r="G2861" s="5">
        <v>4.6207999999999999E-2</v>
      </c>
      <c r="H2861" s="5">
        <v>1.7997609999999999</v>
      </c>
      <c r="I2861" s="9">
        <v>0.31550800000000001</v>
      </c>
      <c r="J2861" s="15"/>
      <c r="K2861" s="15"/>
      <c r="L2861" s="15"/>
      <c r="M2861" s="15"/>
      <c r="P2861" s="48">
        <v>-6.133129462957104</v>
      </c>
      <c r="Q2861" s="68">
        <f t="shared" si="45"/>
        <v>2.1650823258320337E-3</v>
      </c>
    </row>
    <row r="2862" spans="1:17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0.1762881</v>
      </c>
      <c r="F2862" s="5">
        <v>0.3929436</v>
      </c>
      <c r="G2862" s="5">
        <v>5.7074300000000001E-2</v>
      </c>
      <c r="H2862" s="5">
        <v>1.4565429999999999</v>
      </c>
      <c r="I2862" s="9">
        <v>0.30075499999999999</v>
      </c>
      <c r="J2862" s="15"/>
      <c r="K2862" s="15"/>
      <c r="L2862" s="15"/>
      <c r="M2862" s="15"/>
      <c r="P2862" s="48">
        <v>-5.6330659575409552</v>
      </c>
      <c r="Q2862" s="68">
        <f t="shared" si="45"/>
        <v>3.5648362353962555E-3</v>
      </c>
    </row>
    <row r="2863" spans="1:17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0.22197120000000001</v>
      </c>
      <c r="F2863" s="5">
        <v>0.41236489999999998</v>
      </c>
      <c r="G2863" s="5">
        <v>5.9195999999999999E-2</v>
      </c>
      <c r="H2863" s="5">
        <v>2.2060680000000001</v>
      </c>
      <c r="I2863" s="9">
        <v>0.35109590000000002</v>
      </c>
      <c r="J2863" s="15"/>
      <c r="K2863" s="15"/>
      <c r="L2863" s="15"/>
      <c r="M2863" s="15"/>
      <c r="P2863" s="48">
        <v>-6.822584690799582</v>
      </c>
      <c r="Q2863" s="68">
        <f t="shared" si="45"/>
        <v>1.0877183852055468E-3</v>
      </c>
    </row>
    <row r="2864" spans="1:17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0.2130367</v>
      </c>
      <c r="F2864" s="5">
        <v>-4.6814300000000003E-2</v>
      </c>
      <c r="G2864" s="5">
        <v>2.3685299999999999E-2</v>
      </c>
      <c r="H2864" s="5">
        <v>1.857874</v>
      </c>
      <c r="I2864" s="9">
        <v>0.15119360000000001</v>
      </c>
      <c r="J2864" s="15"/>
      <c r="K2864" s="15"/>
      <c r="L2864" s="15"/>
      <c r="M2864" s="15"/>
      <c r="P2864" s="48">
        <v>-5.4435833531268427</v>
      </c>
      <c r="Q2864" s="68">
        <f t="shared" si="45"/>
        <v>4.3053450519925781E-3</v>
      </c>
    </row>
    <row r="2865" spans="1:17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0.22322</v>
      </c>
      <c r="F2865" s="5">
        <v>-0.20497309999999999</v>
      </c>
      <c r="G2865" s="5">
        <v>2.42671E-2</v>
      </c>
      <c r="H2865" s="5">
        <v>0.53569929999999999</v>
      </c>
      <c r="I2865" s="9">
        <v>0.23232659999999999</v>
      </c>
      <c r="J2865" s="15"/>
      <c r="K2865" s="15"/>
      <c r="L2865" s="15"/>
      <c r="M2865" s="15"/>
      <c r="P2865" s="48">
        <v>-3.0567648971704706</v>
      </c>
      <c r="Q2865" s="68">
        <f t="shared" si="45"/>
        <v>4.4926310458340508E-2</v>
      </c>
    </row>
    <row r="2866" spans="1:17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9.3061000000000005E-2</v>
      </c>
      <c r="F2866" s="5">
        <v>-0.12866610000000001</v>
      </c>
      <c r="G2866" s="5">
        <v>4.2089399999999999E-2</v>
      </c>
      <c r="H2866" s="5">
        <v>0.19738939999999999</v>
      </c>
      <c r="I2866" s="9">
        <v>0.53146459999999995</v>
      </c>
      <c r="J2866" s="15"/>
      <c r="K2866" s="15"/>
      <c r="L2866" s="15"/>
      <c r="M2866" s="15"/>
      <c r="P2866" s="48">
        <v>-2.6397055310036501</v>
      </c>
      <c r="Q2866" s="68">
        <f t="shared" si="45"/>
        <v>6.6626345462957981E-2</v>
      </c>
    </row>
    <row r="2867" spans="1:17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0.12609960000000001</v>
      </c>
      <c r="F2867" s="5">
        <v>-0.14100260000000001</v>
      </c>
      <c r="G2867" s="5">
        <v>5.1884399999999997E-2</v>
      </c>
      <c r="H2867" s="5">
        <v>8.8891100000000001E-2</v>
      </c>
      <c r="I2867" s="9">
        <v>0.57536030000000005</v>
      </c>
      <c r="J2867" s="15"/>
      <c r="K2867" s="15"/>
      <c r="L2867" s="15"/>
      <c r="M2867" s="15"/>
      <c r="P2867" s="48">
        <v>-2.4863225447110451</v>
      </c>
      <c r="Q2867" s="68">
        <f t="shared" si="45"/>
        <v>7.6822600211062964E-2</v>
      </c>
    </row>
    <row r="2868" spans="1:17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0.1019661</v>
      </c>
      <c r="F2868" s="5">
        <v>-0.1128296</v>
      </c>
      <c r="G2868" s="5">
        <v>5.4901800000000001E-2</v>
      </c>
      <c r="H2868" s="5">
        <v>0.126668</v>
      </c>
      <c r="I2868" s="9">
        <v>0.57625020000000005</v>
      </c>
      <c r="J2868" s="15"/>
      <c r="K2868" s="15"/>
      <c r="L2868" s="15"/>
      <c r="M2868" s="15"/>
      <c r="P2868" s="48">
        <v>-2.621073332453602</v>
      </c>
      <c r="Q2868" s="68">
        <f t="shared" si="45"/>
        <v>6.7794429266935852E-2</v>
      </c>
    </row>
    <row r="2869" spans="1:17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0.10186050000000001</v>
      </c>
      <c r="F2869" s="5">
        <v>-0.13163929999999999</v>
      </c>
      <c r="G2869" s="5">
        <v>5.6128200000000003E-2</v>
      </c>
      <c r="H2869" s="5">
        <v>5.3470200000000002E-2</v>
      </c>
      <c r="I2869" s="9">
        <v>0.5211055</v>
      </c>
      <c r="J2869" s="15"/>
      <c r="K2869" s="15"/>
      <c r="L2869" s="15"/>
      <c r="M2869" s="15"/>
      <c r="P2869" s="48">
        <v>-2.5211044693384683</v>
      </c>
      <c r="Q2869" s="68">
        <f t="shared" si="45"/>
        <v>7.4391858178478279E-2</v>
      </c>
    </row>
    <row r="2870" spans="1:17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0.1104757</v>
      </c>
      <c r="F2870" s="5">
        <v>-0.1969071</v>
      </c>
      <c r="G2870" s="5">
        <v>3.14235E-2</v>
      </c>
      <c r="H2870" s="5">
        <v>5.9797299999999998E-2</v>
      </c>
      <c r="I2870" s="9">
        <v>0.51651599999999998</v>
      </c>
      <c r="J2870" s="15"/>
      <c r="K2870" s="15"/>
      <c r="L2870" s="15"/>
      <c r="M2870" s="15"/>
      <c r="P2870" s="48">
        <v>-2.2379463259275783</v>
      </c>
      <c r="Q2870" s="68">
        <f t="shared" si="45"/>
        <v>9.6394273478153367E-2</v>
      </c>
    </row>
    <row r="2871" spans="1:17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0.36062309999999997</v>
      </c>
      <c r="F2871" s="5">
        <v>0.27571089999999998</v>
      </c>
      <c r="G2871" s="5">
        <v>5.0820400000000002E-2</v>
      </c>
      <c r="H2871" s="5">
        <v>1.016335</v>
      </c>
      <c r="I2871" s="9">
        <v>0.43090620000000002</v>
      </c>
      <c r="J2871" s="15"/>
      <c r="K2871" s="15"/>
      <c r="L2871" s="15"/>
      <c r="M2871" s="15"/>
      <c r="P2871" s="48">
        <v>-4.5540247535204728</v>
      </c>
      <c r="Q2871" s="68">
        <f t="shared" si="45"/>
        <v>1.041514259271078E-2</v>
      </c>
    </row>
    <row r="2872" spans="1:17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0.2015229</v>
      </c>
      <c r="F2872" s="5">
        <v>0.22926250000000001</v>
      </c>
      <c r="G2872" s="5">
        <v>4.8075899999999998E-2</v>
      </c>
      <c r="H2872" s="5">
        <v>0.68904679999999996</v>
      </c>
      <c r="I2872" s="9">
        <v>0.39788000000000001</v>
      </c>
      <c r="J2872" s="15"/>
      <c r="K2872" s="15"/>
      <c r="L2872" s="15"/>
      <c r="M2872" s="15"/>
      <c r="P2872" s="48">
        <v>-4.0293682992944788</v>
      </c>
      <c r="Q2872" s="68">
        <f t="shared" si="45"/>
        <v>1.7474763083046532E-2</v>
      </c>
    </row>
    <row r="2873" spans="1:17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0.25463239999999998</v>
      </c>
      <c r="F2873" s="5">
        <v>0.20496</v>
      </c>
      <c r="G2873" s="5">
        <v>5.3725299999999997E-2</v>
      </c>
      <c r="H2873" s="5">
        <v>1.0747640000000001</v>
      </c>
      <c r="I2873" s="9">
        <v>0.45717639999999998</v>
      </c>
      <c r="J2873" s="15"/>
      <c r="K2873" s="15"/>
      <c r="L2873" s="15"/>
      <c r="M2873" s="15"/>
      <c r="P2873" s="48">
        <v>-4.5951416010351718</v>
      </c>
      <c r="Q2873" s="68">
        <f t="shared" si="45"/>
        <v>9.999784668379242E-3</v>
      </c>
    </row>
    <row r="2874" spans="1:17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0.2521853</v>
      </c>
      <c r="F2874" s="5">
        <v>0.1692024</v>
      </c>
      <c r="G2874" s="5">
        <v>4.4560299999999997E-2</v>
      </c>
      <c r="H2874" s="5">
        <v>0.62857189999999996</v>
      </c>
      <c r="I2874" s="9">
        <v>0.40123989999999998</v>
      </c>
      <c r="J2874" s="15"/>
      <c r="K2874" s="15"/>
      <c r="L2874" s="15"/>
      <c r="M2874" s="15"/>
      <c r="P2874" s="48">
        <v>-3.7944693222474939</v>
      </c>
      <c r="Q2874" s="68">
        <f t="shared" si="45"/>
        <v>2.1999954696580122E-2</v>
      </c>
    </row>
    <row r="2875" spans="1:17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0.22588040000000001</v>
      </c>
      <c r="F2875" s="5">
        <v>0.1982227</v>
      </c>
      <c r="G2875" s="5">
        <v>4.6490400000000001E-2</v>
      </c>
      <c r="H2875" s="5">
        <v>0.3984316</v>
      </c>
      <c r="I2875" s="9">
        <v>0.48102250000000002</v>
      </c>
      <c r="J2875" s="15"/>
      <c r="K2875" s="15"/>
      <c r="L2875" s="15"/>
      <c r="M2875" s="15"/>
      <c r="P2875" s="48">
        <v>-3.4468124498187933</v>
      </c>
      <c r="Q2875" s="68">
        <f t="shared" si="45"/>
        <v>3.0864061226853663E-2</v>
      </c>
    </row>
    <row r="2876" spans="1:17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0.17603469999999999</v>
      </c>
      <c r="F2876" s="5">
        <v>0.1513217</v>
      </c>
      <c r="G2876" s="5">
        <v>1.9569799999999998E-2</v>
      </c>
      <c r="H2876" s="5">
        <v>0.30587730000000002</v>
      </c>
      <c r="I2876" s="9">
        <v>0.50000880000000003</v>
      </c>
      <c r="J2876" s="15"/>
      <c r="K2876" s="15"/>
      <c r="L2876" s="15"/>
      <c r="M2876" s="15"/>
      <c r="P2876" s="48">
        <v>-3.0246739106235383</v>
      </c>
      <c r="Q2876" s="68">
        <f t="shared" si="45"/>
        <v>4.6323553590264695E-2</v>
      </c>
    </row>
    <row r="2877" spans="1:17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0.25146869999999999</v>
      </c>
      <c r="F2877" s="5">
        <v>0.1708422</v>
      </c>
      <c r="G2877" s="5">
        <v>5.0400199999999999E-2</v>
      </c>
      <c r="H2877" s="5">
        <v>0.57455000000000001</v>
      </c>
      <c r="I2877" s="9">
        <v>0.56543840000000001</v>
      </c>
      <c r="J2877" s="15"/>
      <c r="K2877" s="15"/>
      <c r="L2877" s="15"/>
      <c r="M2877" s="15"/>
      <c r="P2877" s="48">
        <v>-3.65601785909785</v>
      </c>
      <c r="Q2877" s="68">
        <f t="shared" si="45"/>
        <v>2.5184540196410376E-2</v>
      </c>
    </row>
    <row r="2878" spans="1:17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0.26073160000000001</v>
      </c>
      <c r="F2878" s="5">
        <v>0.1737503</v>
      </c>
      <c r="G2878" s="5">
        <v>6.4119999999999996E-2</v>
      </c>
      <c r="H2878" s="5">
        <v>0.47892689999999999</v>
      </c>
      <c r="I2878" s="9">
        <v>0.56152299999999999</v>
      </c>
      <c r="J2878" s="15"/>
      <c r="K2878" s="15"/>
      <c r="L2878" s="15"/>
      <c r="M2878" s="15"/>
      <c r="P2878" s="48">
        <v>-3.6161955417948901</v>
      </c>
      <c r="Q2878" s="68">
        <f t="shared" si="45"/>
        <v>2.6180896898909085E-2</v>
      </c>
    </row>
    <row r="2879" spans="1:17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0.38205499999999998</v>
      </c>
      <c r="F2879" s="5">
        <v>8.7405899999999995E-2</v>
      </c>
      <c r="G2879" s="5">
        <v>7.1598400000000006E-2</v>
      </c>
      <c r="H2879" s="5">
        <v>1.3580209999999999</v>
      </c>
      <c r="I2879" s="9">
        <v>0.46027669999999998</v>
      </c>
      <c r="J2879" s="15"/>
      <c r="K2879" s="15"/>
      <c r="L2879" s="15"/>
      <c r="M2879" s="15"/>
      <c r="P2879" s="48">
        <v>-4.9638542989220493</v>
      </c>
      <c r="Q2879" s="68">
        <f t="shared" si="45"/>
        <v>6.9374850132501087E-3</v>
      </c>
    </row>
    <row r="2880" spans="1:17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-0.16358839999999999</v>
      </c>
      <c r="F2880" s="5">
        <v>0.14118449999999999</v>
      </c>
      <c r="G2880" s="5">
        <v>5.9749799999999999E-2</v>
      </c>
      <c r="H2880" s="5">
        <v>0.71395200000000003</v>
      </c>
      <c r="I2880" s="9">
        <v>0.1197001</v>
      </c>
      <c r="J2880" s="15"/>
      <c r="K2880" s="15"/>
      <c r="L2880" s="15"/>
      <c r="M2880" s="15"/>
      <c r="P2880" s="48">
        <v>-4.3580648320028015</v>
      </c>
      <c r="Q2880" s="68">
        <f t="shared" si="45"/>
        <v>1.2641291692258715E-2</v>
      </c>
    </row>
    <row r="2881" spans="1:17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3.8979999999999999E-4</v>
      </c>
      <c r="F2881" s="5">
        <v>0.16402800000000001</v>
      </c>
      <c r="G2881" s="5">
        <v>6.3515199999999994E-2</v>
      </c>
      <c r="H2881" s="5">
        <v>0.94515289999999996</v>
      </c>
      <c r="I2881" s="9">
        <v>0.19361</v>
      </c>
      <c r="J2881" s="15"/>
      <c r="K2881" s="15"/>
      <c r="L2881" s="15"/>
      <c r="M2881" s="15"/>
      <c r="P2881" s="48">
        <v>-4.6760835994546541</v>
      </c>
      <c r="Q2881" s="68">
        <f t="shared" si="45"/>
        <v>9.2294492302605214E-3</v>
      </c>
    </row>
    <row r="2882" spans="1:17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6.4459699999999995E-2</v>
      </c>
      <c r="F2882" s="5">
        <v>9.4142799999999999E-2</v>
      </c>
      <c r="G2882" s="5">
        <v>1.9846200000000001E-2</v>
      </c>
      <c r="H2882" s="5">
        <v>0.51657580000000003</v>
      </c>
      <c r="I2882" s="9">
        <v>0.12971489999999999</v>
      </c>
      <c r="J2882" s="15"/>
      <c r="K2882" s="15"/>
      <c r="L2882" s="15"/>
      <c r="M2882" s="15"/>
      <c r="P2882" s="48">
        <v>-3.5552285462386335</v>
      </c>
      <c r="Q2882" s="68">
        <f t="shared" si="45"/>
        <v>2.7781005609465042E-2</v>
      </c>
    </row>
    <row r="2883" spans="1:17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-1.7726100000000002E-2</v>
      </c>
      <c r="F2883" s="5">
        <v>6.46954E-2</v>
      </c>
      <c r="G2883" s="5">
        <v>5.2690099999999997E-2</v>
      </c>
      <c r="H2883" s="5">
        <v>0.45254810000000001</v>
      </c>
      <c r="I2883" s="9">
        <v>0.126468</v>
      </c>
      <c r="J2883" s="15"/>
      <c r="K2883" s="15"/>
      <c r="L2883" s="15"/>
      <c r="M2883" s="15"/>
      <c r="P2883" s="48">
        <v>-3.709167128958947</v>
      </c>
      <c r="Q2883" s="68">
        <f t="shared" ref="Q2883:Q2946" si="46">logistic(P2883)</f>
        <v>2.3912121190694351E-2</v>
      </c>
    </row>
    <row r="2884" spans="1:17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5.3652600000000002E-2</v>
      </c>
      <c r="F2884" s="5">
        <v>0.1045615</v>
      </c>
      <c r="G2884" s="5">
        <v>6.1128599999999998E-2</v>
      </c>
      <c r="H2884" s="5">
        <v>0.59847830000000002</v>
      </c>
      <c r="I2884" s="9">
        <v>0.1234804</v>
      </c>
      <c r="J2884" s="15"/>
      <c r="K2884" s="15"/>
      <c r="L2884" s="15"/>
      <c r="M2884" s="15"/>
      <c r="P2884" s="48">
        <v>-4.0394588758277044</v>
      </c>
      <c r="Q2884" s="68">
        <f t="shared" si="46"/>
        <v>1.730235489240798E-2</v>
      </c>
    </row>
    <row r="2885" spans="1:17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0.2260904</v>
      </c>
      <c r="F2885" s="5">
        <v>0.2495743</v>
      </c>
      <c r="G2885" s="5">
        <v>7.2957999999999995E-2</v>
      </c>
      <c r="H2885" s="5">
        <v>1.2500389999999999</v>
      </c>
      <c r="I2885" s="9">
        <v>0.33552520000000002</v>
      </c>
      <c r="J2885" s="15"/>
      <c r="K2885" s="15"/>
      <c r="L2885" s="15"/>
      <c r="M2885" s="15"/>
      <c r="P2885" s="48">
        <v>-5.1803896132069003</v>
      </c>
      <c r="Q2885" s="68">
        <f t="shared" si="46"/>
        <v>5.5943413713382979E-3</v>
      </c>
    </row>
    <row r="2886" spans="1:17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0.27133889999999999</v>
      </c>
      <c r="F2886" s="5">
        <v>0.30711889999999997</v>
      </c>
      <c r="G2886" s="5">
        <v>6.0703699999999999E-2</v>
      </c>
      <c r="H2886" s="5">
        <v>1.7234799999999999</v>
      </c>
      <c r="I2886" s="9">
        <v>0.35185270000000002</v>
      </c>
      <c r="J2886" s="15"/>
      <c r="K2886" s="15"/>
      <c r="L2886" s="15"/>
      <c r="M2886" s="15"/>
      <c r="P2886" s="48">
        <v>-5.8916400453682138</v>
      </c>
      <c r="Q2886" s="68">
        <f t="shared" si="46"/>
        <v>2.7548323828879362E-3</v>
      </c>
    </row>
    <row r="2887" spans="1:17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0.2373941</v>
      </c>
      <c r="F2887" s="5">
        <v>0.29138459999999999</v>
      </c>
      <c r="G2887" s="5">
        <v>5.7174000000000003E-2</v>
      </c>
      <c r="H2887" s="5">
        <v>1.6601699999999999</v>
      </c>
      <c r="I2887" s="9">
        <v>0.40041729999999998</v>
      </c>
      <c r="J2887" s="15"/>
      <c r="K2887" s="15"/>
      <c r="L2887" s="15"/>
      <c r="M2887" s="15"/>
      <c r="P2887" s="48">
        <v>-5.7236074907295462</v>
      </c>
      <c r="Q2887" s="68">
        <f t="shared" si="46"/>
        <v>3.2572563009727372E-3</v>
      </c>
    </row>
    <row r="2888" spans="1:17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0.2597102</v>
      </c>
      <c r="F2888" s="5">
        <v>0.34212559999999997</v>
      </c>
      <c r="G2888" s="5">
        <v>7.1871000000000004E-2</v>
      </c>
      <c r="H2888" s="5">
        <v>1.8283959999999999</v>
      </c>
      <c r="I2888" s="9">
        <v>0.3732664</v>
      </c>
      <c r="J2888" s="15"/>
      <c r="K2888" s="15"/>
      <c r="L2888" s="15"/>
      <c r="M2888" s="15"/>
      <c r="P2888" s="48">
        <v>-6.1906099435134498</v>
      </c>
      <c r="Q2888" s="68">
        <f t="shared" si="46"/>
        <v>2.044388768450861E-3</v>
      </c>
    </row>
    <row r="2889" spans="1:17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0.18602920000000001</v>
      </c>
      <c r="F2889" s="5">
        <v>0.22649549999999999</v>
      </c>
      <c r="G2889" s="5">
        <v>6.1175199999999999E-2</v>
      </c>
      <c r="H2889" s="5">
        <v>1.0349660000000001</v>
      </c>
      <c r="I2889" s="9">
        <v>0.31718649999999998</v>
      </c>
      <c r="J2889" s="15"/>
      <c r="K2889" s="15"/>
      <c r="L2889" s="15"/>
      <c r="M2889" s="15"/>
      <c r="P2889" s="48">
        <v>-4.7378089428980932</v>
      </c>
      <c r="Q2889" s="68">
        <f t="shared" si="46"/>
        <v>8.6817806291639935E-3</v>
      </c>
    </row>
    <row r="2890" spans="1:17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0.2106731</v>
      </c>
      <c r="F2890" s="5">
        <v>0.2454141</v>
      </c>
      <c r="G2890" s="5">
        <v>4.24772E-2</v>
      </c>
      <c r="H2890" s="5">
        <v>0.75083330000000004</v>
      </c>
      <c r="I2890" s="9">
        <v>0.2884603</v>
      </c>
      <c r="J2890" s="15"/>
      <c r="K2890" s="15"/>
      <c r="L2890" s="15"/>
      <c r="M2890" s="15"/>
      <c r="P2890" s="48">
        <v>-4.1705493024190883</v>
      </c>
      <c r="Q2890" s="68">
        <f t="shared" si="46"/>
        <v>1.5208891795697396E-2</v>
      </c>
    </row>
    <row r="2891" spans="1:17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0.19381509999999999</v>
      </c>
      <c r="F2891" s="5">
        <v>0.26714199999999999</v>
      </c>
      <c r="G2891" s="5">
        <v>4.8076199999999999E-2</v>
      </c>
      <c r="H2891" s="5">
        <v>1.349413</v>
      </c>
      <c r="I2891" s="9">
        <v>0.28289379999999997</v>
      </c>
      <c r="J2891" s="15"/>
      <c r="K2891" s="15"/>
      <c r="L2891" s="15"/>
      <c r="M2891" s="15"/>
      <c r="P2891" s="48">
        <v>-5.2112557644498132</v>
      </c>
      <c r="Q2891" s="68">
        <f t="shared" si="46"/>
        <v>5.4252257895867897E-3</v>
      </c>
    </row>
    <row r="2892" spans="1:17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0.14780299999999999</v>
      </c>
      <c r="F2892" s="5">
        <v>0.28354580000000001</v>
      </c>
      <c r="G2892" s="5">
        <v>4.5126300000000001E-2</v>
      </c>
      <c r="H2892" s="5">
        <v>1.2381120000000001</v>
      </c>
      <c r="I2892" s="9">
        <v>0.2770936</v>
      </c>
      <c r="J2892" s="15"/>
      <c r="K2892" s="15"/>
      <c r="L2892" s="15"/>
      <c r="M2892" s="15"/>
      <c r="P2892" s="48">
        <v>-5.0568043012871815</v>
      </c>
      <c r="Q2892" s="68">
        <f t="shared" si="46"/>
        <v>6.3256024799234131E-3</v>
      </c>
    </row>
    <row r="2893" spans="1:17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0.1505495</v>
      </c>
      <c r="F2893" s="5">
        <v>0.3164689</v>
      </c>
      <c r="G2893" s="5">
        <v>5.32129E-2</v>
      </c>
      <c r="H2893" s="5">
        <v>1.53243</v>
      </c>
      <c r="I2893" s="9">
        <v>0.1740476</v>
      </c>
      <c r="J2893" s="15"/>
      <c r="K2893" s="15"/>
      <c r="L2893" s="15"/>
      <c r="M2893" s="15"/>
      <c r="P2893" s="48">
        <v>-5.7011047764668827</v>
      </c>
      <c r="Q2893" s="68">
        <f t="shared" si="46"/>
        <v>3.3311373910022289E-3</v>
      </c>
    </row>
    <row r="2894" spans="1:17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0.12781310000000001</v>
      </c>
      <c r="F2894" s="5">
        <v>0.34129510000000002</v>
      </c>
      <c r="G2894" s="5">
        <v>5.57186E-2</v>
      </c>
      <c r="H2894" s="5">
        <v>2.6543800000000002</v>
      </c>
      <c r="I2894" s="9">
        <v>0.23677970000000001</v>
      </c>
      <c r="J2894" s="15"/>
      <c r="K2894" s="15"/>
      <c r="L2894" s="15"/>
      <c r="M2894" s="15"/>
      <c r="P2894" s="48">
        <v>-7.5157208365746477</v>
      </c>
      <c r="Q2894" s="68">
        <f t="shared" si="46"/>
        <v>5.4416113777638745E-4</v>
      </c>
    </row>
    <row r="2895" spans="1:17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-4.9394899999999999E-2</v>
      </c>
      <c r="F2895" s="5">
        <v>0.21078710000000001</v>
      </c>
      <c r="G2895" s="5">
        <v>2.8296700000000001E-2</v>
      </c>
      <c r="H2895" s="5">
        <v>0.60396890000000003</v>
      </c>
      <c r="I2895" s="9">
        <v>0.17656079999999999</v>
      </c>
      <c r="J2895" s="15"/>
      <c r="K2895" s="15"/>
      <c r="L2895" s="15"/>
      <c r="M2895" s="15"/>
      <c r="P2895" s="48">
        <v>-3.9498462639226317</v>
      </c>
      <c r="Q2895" s="68">
        <f t="shared" si="46"/>
        <v>1.8893811506629846E-2</v>
      </c>
    </row>
    <row r="2896" spans="1:17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7.2786000000000003E-2</v>
      </c>
      <c r="F2896" s="5">
        <v>0.25945439999999997</v>
      </c>
      <c r="G2896" s="5">
        <v>5.4440299999999997E-2</v>
      </c>
      <c r="H2896" s="5">
        <v>0.86456949999999999</v>
      </c>
      <c r="I2896" s="9">
        <v>0.18915580000000001</v>
      </c>
      <c r="J2896" s="15"/>
      <c r="K2896" s="15"/>
      <c r="L2896" s="15"/>
      <c r="M2896" s="15"/>
      <c r="P2896" s="48">
        <v>-4.5865878167362073</v>
      </c>
      <c r="Q2896" s="68">
        <f t="shared" si="46"/>
        <v>1.0084821227892784E-2</v>
      </c>
    </row>
    <row r="2897" spans="1:17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6.3964199999999999E-2</v>
      </c>
      <c r="F2897" s="5">
        <v>0.26105109999999998</v>
      </c>
      <c r="G2897" s="5">
        <v>4.7990100000000001E-2</v>
      </c>
      <c r="H2897" s="5">
        <v>0.99056250000000001</v>
      </c>
      <c r="I2897" s="9">
        <v>8.5174700000000006E-2</v>
      </c>
      <c r="J2897" s="15"/>
      <c r="K2897" s="15"/>
      <c r="L2897" s="15"/>
      <c r="M2897" s="15"/>
      <c r="P2897" s="48">
        <v>-4.8061904825485868</v>
      </c>
      <c r="Q2897" s="68">
        <f t="shared" si="46"/>
        <v>8.1126056457765747E-3</v>
      </c>
    </row>
    <row r="2898" spans="1:17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6.6778000000000002E-3</v>
      </c>
      <c r="F2898" s="5">
        <v>0.1202406</v>
      </c>
      <c r="G2898" s="5">
        <v>-1.8819900000000001E-2</v>
      </c>
      <c r="H2898" s="5">
        <v>0.41586899999999999</v>
      </c>
      <c r="I2898" s="9">
        <v>8.7064000000000002E-2</v>
      </c>
      <c r="J2898" s="15"/>
      <c r="K2898" s="15"/>
      <c r="L2898" s="15"/>
      <c r="M2898" s="15"/>
      <c r="P2898" s="48">
        <v>-3.1737739900069837</v>
      </c>
      <c r="Q2898" s="68">
        <f t="shared" si="46"/>
        <v>4.0164669807561074E-2</v>
      </c>
    </row>
    <row r="2899" spans="1:17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-0.1218457</v>
      </c>
      <c r="F2899" s="5">
        <v>0.2130251</v>
      </c>
      <c r="G2899" s="5">
        <v>3.41488E-2</v>
      </c>
      <c r="H2899" s="5">
        <v>0.71872539999999996</v>
      </c>
      <c r="I2899" s="9">
        <v>0.1086577</v>
      </c>
      <c r="J2899" s="15"/>
      <c r="K2899" s="15"/>
      <c r="L2899" s="15"/>
      <c r="M2899" s="15"/>
      <c r="P2899" s="48">
        <v>-4.2548909933585746</v>
      </c>
      <c r="Q2899" s="68">
        <f t="shared" si="46"/>
        <v>1.3995970240441908E-2</v>
      </c>
    </row>
    <row r="2900" spans="1:17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-8.3804500000000004E-2</v>
      </c>
      <c r="F2900" s="5">
        <v>0.19011320000000001</v>
      </c>
      <c r="G2900" s="5">
        <v>2.31887E-2</v>
      </c>
      <c r="H2900" s="5">
        <v>0.66505329999999996</v>
      </c>
      <c r="I2900" s="9">
        <v>8.3177000000000001E-2</v>
      </c>
      <c r="J2900" s="15"/>
      <c r="K2900" s="15"/>
      <c r="L2900" s="15"/>
      <c r="M2900" s="15"/>
      <c r="P2900" s="48">
        <v>-4.0484016205721627</v>
      </c>
      <c r="Q2900" s="68">
        <f t="shared" si="46"/>
        <v>1.7150956095259639E-2</v>
      </c>
    </row>
    <row r="2901" spans="1:17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-0.1038092</v>
      </c>
      <c r="F2901" s="5">
        <v>0.2196023</v>
      </c>
      <c r="G2901" s="5">
        <v>2.0898300000000002E-2</v>
      </c>
      <c r="H2901" s="5">
        <v>0.64927780000000002</v>
      </c>
      <c r="I2901" s="9">
        <v>0.13154830000000001</v>
      </c>
      <c r="J2901" s="15"/>
      <c r="K2901" s="15"/>
      <c r="L2901" s="15"/>
      <c r="M2901" s="15"/>
      <c r="P2901" s="48">
        <v>-4.0261317697226708</v>
      </c>
      <c r="Q2901" s="68">
        <f t="shared" si="46"/>
        <v>1.7530419210073905E-2</v>
      </c>
    </row>
    <row r="2902" spans="1:17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-4.5700999999999997E-3</v>
      </c>
      <c r="F2902" s="5">
        <v>0.19174540000000001</v>
      </c>
      <c r="G2902" s="5">
        <v>1.6259599999999999E-2</v>
      </c>
      <c r="H2902" s="5">
        <v>0.75968219999999997</v>
      </c>
      <c r="I2902" s="9">
        <v>0.1364263</v>
      </c>
      <c r="J2902" s="15"/>
      <c r="K2902" s="15"/>
      <c r="L2902" s="15"/>
      <c r="M2902" s="15"/>
      <c r="P2902" s="48">
        <v>-4.0803141957527762</v>
      </c>
      <c r="Q2902" s="68">
        <f t="shared" si="46"/>
        <v>1.6621219812448421E-2</v>
      </c>
    </row>
    <row r="2903" spans="1:17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5.1322300000000001E-2</v>
      </c>
      <c r="F2903" s="5">
        <v>0.18925520000000001</v>
      </c>
      <c r="G2903" s="5">
        <v>2.3394600000000002E-2</v>
      </c>
      <c r="H2903" s="5">
        <v>0.74444759999999999</v>
      </c>
      <c r="I2903" s="9">
        <v>0.14580070000000001</v>
      </c>
      <c r="J2903" s="15"/>
      <c r="K2903" s="15"/>
      <c r="L2903" s="15"/>
      <c r="M2903" s="15"/>
      <c r="P2903" s="48">
        <v>-4.0805178002101306</v>
      </c>
      <c r="Q2903" s="68">
        <f t="shared" si="46"/>
        <v>1.6617892234288105E-2</v>
      </c>
    </row>
    <row r="2904" spans="1:17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5.4159600000000002E-2</v>
      </c>
      <c r="F2904" s="5">
        <v>0.38334099999999999</v>
      </c>
      <c r="G2904" s="5">
        <v>5.4561699999999998E-2</v>
      </c>
      <c r="H2904" s="5">
        <v>2.0906470000000001</v>
      </c>
      <c r="I2904" s="9">
        <v>0.29899569999999998</v>
      </c>
      <c r="J2904" s="15"/>
      <c r="K2904" s="15"/>
      <c r="L2904" s="15"/>
      <c r="M2904" s="15"/>
      <c r="P2904" s="48">
        <v>-6.6612075065995366</v>
      </c>
      <c r="Q2904" s="68">
        <f t="shared" si="46"/>
        <v>1.2779650268668953E-3</v>
      </c>
    </row>
    <row r="2905" spans="1:17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7.3647500000000005E-2</v>
      </c>
      <c r="F2905" s="5">
        <v>0.38185920000000001</v>
      </c>
      <c r="G2905" s="5">
        <v>3.6211399999999998E-2</v>
      </c>
      <c r="H2905" s="5">
        <v>1.907802</v>
      </c>
      <c r="I2905" s="9">
        <v>0.26288099999999998</v>
      </c>
      <c r="J2905" s="15"/>
      <c r="K2905" s="15"/>
      <c r="L2905" s="15"/>
      <c r="M2905" s="15"/>
      <c r="P2905" s="48">
        <v>-6.2351931284394979</v>
      </c>
      <c r="Q2905" s="68">
        <f t="shared" si="46"/>
        <v>1.9554196332746813E-3</v>
      </c>
    </row>
    <row r="2906" spans="1:17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0.1066392</v>
      </c>
      <c r="F2906" s="5">
        <v>0.33555059999999998</v>
      </c>
      <c r="G2906" s="5">
        <v>3.3212699999999998E-2</v>
      </c>
      <c r="H2906" s="5">
        <v>1.0480210000000001</v>
      </c>
      <c r="I2906" s="9">
        <v>0.26312930000000001</v>
      </c>
      <c r="J2906" s="15"/>
      <c r="K2906" s="15"/>
      <c r="L2906" s="15"/>
      <c r="M2906" s="15"/>
      <c r="P2906" s="48">
        <v>-4.759907695718967</v>
      </c>
      <c r="Q2906" s="68">
        <f t="shared" si="46"/>
        <v>8.493640156718588E-3</v>
      </c>
    </row>
    <row r="2907" spans="1:17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0.1431134</v>
      </c>
      <c r="F2907" s="5">
        <v>0.33559919999999999</v>
      </c>
      <c r="G2907" s="5">
        <v>3.7760700000000001E-2</v>
      </c>
      <c r="H2907" s="5">
        <v>0.65907910000000003</v>
      </c>
      <c r="I2907" s="9">
        <v>0.29739660000000001</v>
      </c>
      <c r="J2907" s="15"/>
      <c r="K2907" s="15"/>
      <c r="L2907" s="15"/>
      <c r="M2907" s="15"/>
      <c r="P2907" s="48">
        <v>-4.1401926847770003</v>
      </c>
      <c r="Q2907" s="68">
        <f t="shared" si="46"/>
        <v>1.5670315672825619E-2</v>
      </c>
    </row>
    <row r="2908" spans="1:17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0.1085515</v>
      </c>
      <c r="F2908" s="5">
        <v>0.34615230000000002</v>
      </c>
      <c r="G2908" s="5">
        <v>2.3389699999999999E-2</v>
      </c>
      <c r="H2908" s="5">
        <v>0.30108489999999999</v>
      </c>
      <c r="I2908" s="9">
        <v>0.29844100000000001</v>
      </c>
      <c r="J2908" s="15"/>
      <c r="K2908" s="15"/>
      <c r="L2908" s="15"/>
      <c r="M2908" s="15"/>
      <c r="P2908" s="48">
        <v>-3.4837614034889119</v>
      </c>
      <c r="Q2908" s="68">
        <f t="shared" si="46"/>
        <v>2.9777816308946138E-2</v>
      </c>
    </row>
    <row r="2909" spans="1:17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9.0835799999999994E-2</v>
      </c>
      <c r="F2909" s="5">
        <v>0.33762110000000001</v>
      </c>
      <c r="G2909" s="5">
        <v>4.2015700000000003E-2</v>
      </c>
      <c r="H2909" s="5">
        <v>0.23150490000000001</v>
      </c>
      <c r="I2909" s="9">
        <v>0.31480399999999997</v>
      </c>
      <c r="J2909" s="15"/>
      <c r="K2909" s="15"/>
      <c r="L2909" s="15"/>
      <c r="M2909" s="15"/>
      <c r="P2909" s="48">
        <v>-3.506665927386007</v>
      </c>
      <c r="Q2909" s="68">
        <f t="shared" si="46"/>
        <v>2.9123158886675382E-2</v>
      </c>
    </row>
    <row r="2910" spans="1:17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7.9007999999999995E-2</v>
      </c>
      <c r="F2910" s="5">
        <v>0.3487615</v>
      </c>
      <c r="G2910" s="5">
        <v>4.7296400000000002E-2</v>
      </c>
      <c r="H2910" s="5">
        <v>0.73770000000000002</v>
      </c>
      <c r="I2910" s="9">
        <v>0.30944179999999999</v>
      </c>
      <c r="J2910" s="15"/>
      <c r="K2910" s="15"/>
      <c r="L2910" s="15"/>
      <c r="M2910" s="15"/>
      <c r="P2910" s="48">
        <v>-4.3799974393179903</v>
      </c>
      <c r="Q2910" s="68">
        <f t="shared" si="46"/>
        <v>1.2370446025046068E-2</v>
      </c>
    </row>
    <row r="2911" spans="1:17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0.1111163</v>
      </c>
      <c r="F2911" s="5">
        <v>0.37760729999999998</v>
      </c>
      <c r="G2911" s="5">
        <v>2.3861199999999999E-2</v>
      </c>
      <c r="H2911" s="5">
        <v>0.50806099999999998</v>
      </c>
      <c r="I2911" s="9">
        <v>0.28265810000000002</v>
      </c>
      <c r="J2911" s="15"/>
      <c r="K2911" s="15"/>
      <c r="L2911" s="15"/>
      <c r="M2911" s="15"/>
      <c r="P2911" s="48">
        <v>-3.8718227073412197</v>
      </c>
      <c r="Q2911" s="68">
        <f t="shared" si="46"/>
        <v>2.0395738220343632E-2</v>
      </c>
    </row>
    <row r="2912" spans="1:17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8.35312E-2</v>
      </c>
      <c r="F2912" s="5">
        <v>0.34326820000000002</v>
      </c>
      <c r="G2912" s="5">
        <v>3.9615699999999997E-2</v>
      </c>
      <c r="H2912" s="5">
        <v>0.9803752</v>
      </c>
      <c r="I2912" s="9">
        <v>0.33280690000000002</v>
      </c>
      <c r="J2912" s="15"/>
      <c r="K2912" s="15"/>
      <c r="L2912" s="15"/>
      <c r="M2912" s="15"/>
      <c r="P2912" s="48">
        <v>-4.6809425029800646</v>
      </c>
      <c r="Q2912" s="68">
        <f t="shared" si="46"/>
        <v>9.1851239072112349E-3</v>
      </c>
    </row>
    <row r="2913" spans="1:17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3.0145100000000001E-2</v>
      </c>
      <c r="F2913" s="5">
        <v>0.34179110000000001</v>
      </c>
      <c r="G2913" s="5">
        <v>7.0397500000000002E-2</v>
      </c>
      <c r="H2913" s="5">
        <v>2.467692</v>
      </c>
      <c r="I2913" s="9">
        <v>0.39319549999999998</v>
      </c>
      <c r="J2913" s="15"/>
      <c r="K2913" s="15"/>
      <c r="L2913" s="15"/>
      <c r="M2913" s="15"/>
      <c r="P2913" s="48">
        <v>-7.2798937460021014</v>
      </c>
      <c r="Q2913" s="68">
        <f t="shared" si="46"/>
        <v>6.8878404584243825E-4</v>
      </c>
    </row>
    <row r="2914" spans="1:17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2.66535E-2</v>
      </c>
      <c r="F2914" s="5">
        <v>0.37332140000000003</v>
      </c>
      <c r="G2914" s="5">
        <v>5.3398300000000003E-2</v>
      </c>
      <c r="H2914" s="5">
        <v>2.5717919999999999</v>
      </c>
      <c r="I2914" s="9">
        <v>0.2891801</v>
      </c>
      <c r="J2914" s="15"/>
      <c r="K2914" s="15"/>
      <c r="L2914" s="15"/>
      <c r="M2914" s="15"/>
      <c r="P2914" s="48">
        <v>-7.4215624792312784</v>
      </c>
      <c r="Q2914" s="68">
        <f t="shared" si="46"/>
        <v>5.978560726967036E-4</v>
      </c>
    </row>
    <row r="2915" spans="1:17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0.1269092</v>
      </c>
      <c r="F2915" s="5">
        <v>0.56236489999999995</v>
      </c>
      <c r="G2915" s="5">
        <v>5.0024600000000002E-2</v>
      </c>
      <c r="H2915" s="5">
        <v>4.1654059999999999</v>
      </c>
      <c r="I2915" s="9">
        <v>0.33981210000000001</v>
      </c>
      <c r="J2915" s="15"/>
      <c r="K2915" s="15"/>
      <c r="L2915" s="15"/>
      <c r="M2915" s="15"/>
      <c r="P2915" s="48">
        <v>-10.136095447361317</v>
      </c>
      <c r="Q2915" s="68">
        <f t="shared" si="46"/>
        <v>3.9621642160424288E-5</v>
      </c>
    </row>
    <row r="2916" spans="1:17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-0.12133969999999999</v>
      </c>
      <c r="F2916" s="5">
        <v>0.55216489999999996</v>
      </c>
      <c r="G2916" s="5">
        <v>5.9307400000000003E-2</v>
      </c>
      <c r="H2916" s="5">
        <v>3.724091</v>
      </c>
      <c r="I2916" s="9">
        <v>0.3504429</v>
      </c>
      <c r="J2916" s="15"/>
      <c r="K2916" s="15"/>
      <c r="L2916" s="15"/>
      <c r="M2916" s="15"/>
      <c r="P2916" s="48">
        <v>-9.5885275067913209</v>
      </c>
      <c r="Q2916" s="68">
        <f t="shared" si="46"/>
        <v>6.8505534888195269E-5</v>
      </c>
    </row>
    <row r="2917" spans="1:17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5.3069199999999997E-2</v>
      </c>
      <c r="F2917" s="5">
        <v>0.78125290000000003</v>
      </c>
      <c r="G2917" s="5">
        <v>7.0263800000000001E-2</v>
      </c>
      <c r="H2917" s="5">
        <v>4.8290819999999997</v>
      </c>
      <c r="I2917" s="9">
        <v>0.35120570000000001</v>
      </c>
      <c r="J2917" s="15"/>
      <c r="K2917" s="15"/>
      <c r="L2917" s="15"/>
      <c r="M2917" s="15"/>
      <c r="P2917" s="48">
        <v>-11.697424319155665</v>
      </c>
      <c r="Q2917" s="68">
        <f t="shared" si="46"/>
        <v>8.315139784551502E-6</v>
      </c>
    </row>
    <row r="2918" spans="1:17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8.1803399999999998E-2</v>
      </c>
      <c r="F2918" s="5">
        <v>0.8054055</v>
      </c>
      <c r="G2918" s="5">
        <v>0.10075000000000001</v>
      </c>
      <c r="H2918" s="5">
        <v>6.479133</v>
      </c>
      <c r="I2918" s="9">
        <v>0.46929890000000002</v>
      </c>
      <c r="J2918" s="15"/>
      <c r="K2918" s="15"/>
      <c r="L2918" s="15"/>
      <c r="M2918" s="15"/>
      <c r="P2918" s="48">
        <v>-14.520817813770428</v>
      </c>
      <c r="Q2918" s="68">
        <f t="shared" si="46"/>
        <v>4.9395653585570195E-7</v>
      </c>
    </row>
    <row r="2919" spans="1:17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6.5770300000000004E-2</v>
      </c>
      <c r="F2919" s="5">
        <v>0.50171410000000005</v>
      </c>
      <c r="G2919" s="5">
        <v>7.9122300000000007E-2</v>
      </c>
      <c r="H2919" s="5">
        <v>6.5529149999999996</v>
      </c>
      <c r="I2919" s="9">
        <v>0.3507982</v>
      </c>
      <c r="J2919" s="15"/>
      <c r="K2919" s="15"/>
      <c r="L2919" s="15"/>
      <c r="M2919" s="15"/>
      <c r="P2919" s="48">
        <v>-14.103902531167684</v>
      </c>
      <c r="Q2919" s="68">
        <f t="shared" si="46"/>
        <v>7.4946720167471279E-7</v>
      </c>
    </row>
    <row r="2920" spans="1:17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4.9956800000000003E-2</v>
      </c>
      <c r="F2920" s="5">
        <v>0.62580380000000002</v>
      </c>
      <c r="G2920" s="5">
        <v>9.0931300000000007E-2</v>
      </c>
      <c r="H2920" s="5">
        <v>5.9738610000000003</v>
      </c>
      <c r="I2920" s="9">
        <v>0.33558159999999998</v>
      </c>
      <c r="J2920" s="15"/>
      <c r="K2920" s="15"/>
      <c r="L2920" s="15"/>
      <c r="M2920" s="15"/>
      <c r="P2920" s="48">
        <v>-13.472000354070873</v>
      </c>
      <c r="Q2920" s="68">
        <f t="shared" si="46"/>
        <v>1.4098859209742874E-6</v>
      </c>
    </row>
    <row r="2921" spans="1:17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0.1073972</v>
      </c>
      <c r="F2921" s="5">
        <v>0.66643379999999997</v>
      </c>
      <c r="G2921" s="5">
        <v>8.6019700000000004E-2</v>
      </c>
      <c r="H2921" s="5">
        <v>6.1150320000000002</v>
      </c>
      <c r="I2921" s="9">
        <v>0.32794089999999998</v>
      </c>
      <c r="J2921" s="15"/>
      <c r="K2921" s="15"/>
      <c r="L2921" s="15"/>
      <c r="M2921" s="15"/>
      <c r="P2921" s="48">
        <v>-13.697690053360157</v>
      </c>
      <c r="Q2921" s="68">
        <f t="shared" si="46"/>
        <v>1.1250408876374935E-6</v>
      </c>
    </row>
    <row r="2922" spans="1:17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0.21094969999999999</v>
      </c>
      <c r="F2922" s="5">
        <v>-0.46342680000000003</v>
      </c>
      <c r="G2922" s="5">
        <v>7.4765399999999996E-2</v>
      </c>
      <c r="H2922" s="5">
        <v>0.49512119999999998</v>
      </c>
      <c r="I2922" s="9">
        <v>0.59917750000000003</v>
      </c>
      <c r="J2922" s="15"/>
      <c r="K2922" s="15"/>
      <c r="L2922" s="15"/>
      <c r="M2922" s="15"/>
      <c r="P2922" s="48">
        <v>-2.7979799310867772</v>
      </c>
      <c r="Q2922" s="68">
        <f t="shared" si="46"/>
        <v>5.7433434280205198E-2</v>
      </c>
    </row>
    <row r="2923" spans="1:17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9.6296400000000004E-2</v>
      </c>
      <c r="F2923" s="5">
        <v>-0.80477010000000004</v>
      </c>
      <c r="G2923" s="5">
        <v>5.3580599999999999E-2</v>
      </c>
      <c r="H2923" s="5">
        <v>0.4066767</v>
      </c>
      <c r="I2923" s="9">
        <v>0.71397549999999999</v>
      </c>
      <c r="J2923" s="15"/>
      <c r="K2923" s="15"/>
      <c r="L2923" s="15"/>
      <c r="M2923" s="15"/>
      <c r="P2923" s="48">
        <v>-1.9676252490043022</v>
      </c>
      <c r="Q2923" s="68">
        <f t="shared" si="46"/>
        <v>0.1226441872808518</v>
      </c>
    </row>
    <row r="2924" spans="1:17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8.3901100000000006E-2</v>
      </c>
      <c r="F2924" s="5">
        <v>-1.0244059999999999</v>
      </c>
      <c r="G2924" s="5">
        <v>7.4526200000000001E-2</v>
      </c>
      <c r="H2924" s="5">
        <v>0.18556039999999999</v>
      </c>
      <c r="I2924" s="9">
        <v>0.67760739999999997</v>
      </c>
      <c r="J2924" s="15"/>
      <c r="K2924" s="15"/>
      <c r="L2924" s="15"/>
      <c r="M2924" s="15"/>
      <c r="P2924" s="48">
        <v>-1.4911203867272791</v>
      </c>
      <c r="Q2924" s="68">
        <f t="shared" si="46"/>
        <v>0.18375362305354911</v>
      </c>
    </row>
    <row r="2925" spans="1:17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0.2395109</v>
      </c>
      <c r="F2925" s="5">
        <v>0.2810802</v>
      </c>
      <c r="G2925" s="5">
        <v>5.6000099999999997E-2</v>
      </c>
      <c r="H2925" s="5">
        <v>0.65496529999999997</v>
      </c>
      <c r="I2925" s="9">
        <v>0.2275498</v>
      </c>
      <c r="J2925" s="15"/>
      <c r="K2925" s="15"/>
      <c r="L2925" s="15"/>
      <c r="M2925" s="15"/>
      <c r="P2925" s="48">
        <v>-4.2036019844507742</v>
      </c>
      <c r="Q2925" s="68">
        <f t="shared" si="46"/>
        <v>1.4721693605096038E-2</v>
      </c>
    </row>
    <row r="2926" spans="1:17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0.22029899999999999</v>
      </c>
      <c r="F2926" s="5">
        <v>0.28352759999999999</v>
      </c>
      <c r="G2926" s="5">
        <v>4.3788599999999997E-2</v>
      </c>
      <c r="H2926" s="5">
        <v>0.54332139999999995</v>
      </c>
      <c r="I2926" s="9">
        <v>0.20013839999999999</v>
      </c>
      <c r="J2926" s="15"/>
      <c r="K2926" s="15"/>
      <c r="L2926" s="15"/>
      <c r="M2926" s="15"/>
      <c r="P2926" s="48">
        <v>-3.9565141888864455</v>
      </c>
      <c r="Q2926" s="68">
        <f t="shared" si="46"/>
        <v>1.8770604979722428E-2</v>
      </c>
    </row>
    <row r="2927" spans="1:17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0.26157999999999998</v>
      </c>
      <c r="F2927" s="5">
        <v>0.2748004</v>
      </c>
      <c r="G2927" s="5">
        <v>3.8847600000000003E-2</v>
      </c>
      <c r="H2927" s="5">
        <v>0.51609369999999999</v>
      </c>
      <c r="I2927" s="9">
        <v>0.21653600000000001</v>
      </c>
      <c r="J2927" s="15"/>
      <c r="K2927" s="15"/>
      <c r="L2927" s="15"/>
      <c r="M2927" s="15"/>
      <c r="P2927" s="48">
        <v>-3.8336428529763324</v>
      </c>
      <c r="Q2927" s="68">
        <f t="shared" si="46"/>
        <v>2.1172694891723694E-2</v>
      </c>
    </row>
    <row r="2928" spans="1:17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0.1175322</v>
      </c>
      <c r="F2928" s="5">
        <v>0.57557789999999998</v>
      </c>
      <c r="G2928" s="5">
        <v>8.8684700000000005E-2</v>
      </c>
      <c r="H2928" s="5">
        <v>5.5771949999999997</v>
      </c>
      <c r="I2928" s="9">
        <v>0.24915780000000001</v>
      </c>
      <c r="J2928" s="15"/>
      <c r="K2928" s="15"/>
      <c r="L2928" s="15"/>
      <c r="M2928" s="15"/>
      <c r="P2928" s="48">
        <v>-12.774432491513041</v>
      </c>
      <c r="Q2928" s="68">
        <f t="shared" si="46"/>
        <v>2.8322607212620391E-6</v>
      </c>
    </row>
    <row r="2929" spans="1:17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8.3185700000000001E-2</v>
      </c>
      <c r="F2929" s="5">
        <v>0.5841092</v>
      </c>
      <c r="G2929" s="5">
        <v>8.9909000000000003E-2</v>
      </c>
      <c r="H2929" s="5">
        <v>6.970256</v>
      </c>
      <c r="I2929" s="9">
        <v>0.25032529999999997</v>
      </c>
      <c r="J2929" s="15"/>
      <c r="K2929" s="15"/>
      <c r="L2929" s="15"/>
      <c r="M2929" s="15"/>
      <c r="P2929" s="48">
        <v>-15.030109682405739</v>
      </c>
      <c r="Q2929" s="68">
        <f t="shared" si="46"/>
        <v>2.9682889382334588E-7</v>
      </c>
    </row>
    <row r="2930" spans="1:17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0.13573950000000001</v>
      </c>
      <c r="F2930" s="5">
        <v>0.63183920000000005</v>
      </c>
      <c r="G2930" s="5">
        <v>8.1319699999999995E-2</v>
      </c>
      <c r="H2930" s="5">
        <v>13.06629</v>
      </c>
      <c r="I2930" s="9">
        <v>0.23695920000000001</v>
      </c>
      <c r="J2930" s="15"/>
      <c r="K2930" s="15"/>
      <c r="L2930" s="15"/>
      <c r="M2930" s="15"/>
      <c r="P2930" s="48">
        <v>-24.731895139027035</v>
      </c>
      <c r="Q2930" s="68">
        <f t="shared" si="46"/>
        <v>1.8158267686006848E-11</v>
      </c>
    </row>
    <row r="2931" spans="1:17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0.1740525</v>
      </c>
      <c r="F2931" s="5">
        <v>0.64163800000000004</v>
      </c>
      <c r="G2931" s="5">
        <v>8.4804199999999996E-2</v>
      </c>
      <c r="H2931" s="5">
        <v>17.12415</v>
      </c>
      <c r="I2931" s="9">
        <v>0.2303374</v>
      </c>
      <c r="J2931" s="15"/>
      <c r="K2931" s="15"/>
      <c r="L2931" s="15"/>
      <c r="M2931" s="15"/>
      <c r="P2931" s="48">
        <v>-31.228812363323183</v>
      </c>
      <c r="Q2931" s="68">
        <f t="shared" si="46"/>
        <v>2.7384140490127423E-14</v>
      </c>
    </row>
    <row r="2932" spans="1:17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0.13769239999999999</v>
      </c>
      <c r="F2932" s="5">
        <v>0.66951119999999997</v>
      </c>
      <c r="G2932" s="5">
        <v>0.12585360000000001</v>
      </c>
      <c r="H2932" s="5">
        <v>10.77158</v>
      </c>
      <c r="I2932" s="9">
        <v>0.40687190000000001</v>
      </c>
      <c r="J2932" s="15"/>
      <c r="K2932" s="15"/>
      <c r="L2932" s="15"/>
      <c r="M2932" s="15"/>
      <c r="P2932" s="48">
        <v>-21.379962432277345</v>
      </c>
      <c r="Q2932" s="68">
        <f t="shared" si="46"/>
        <v>5.1856152650775224E-10</v>
      </c>
    </row>
    <row r="2933" spans="1:17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0.17898359999999999</v>
      </c>
      <c r="F2933" s="5">
        <v>0.55915930000000003</v>
      </c>
      <c r="G2933" s="5">
        <v>0.1018922</v>
      </c>
      <c r="H2933" s="5">
        <v>16.67388</v>
      </c>
      <c r="I2933" s="9">
        <v>0.28188570000000002</v>
      </c>
      <c r="J2933" s="15"/>
      <c r="K2933" s="15"/>
      <c r="L2933" s="15"/>
      <c r="M2933" s="15"/>
      <c r="P2933" s="48">
        <v>-30.494038904599385</v>
      </c>
      <c r="Q2933" s="68">
        <f t="shared" si="46"/>
        <v>5.7096195762106443E-14</v>
      </c>
    </row>
    <row r="2934" spans="1:17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0.1576079</v>
      </c>
      <c r="F2934" s="5">
        <v>0.6121316</v>
      </c>
      <c r="G2934" s="5">
        <v>0.1040456</v>
      </c>
      <c r="H2934" s="5">
        <v>12.05288</v>
      </c>
      <c r="I2934" s="9">
        <v>0.2290469</v>
      </c>
      <c r="J2934" s="15"/>
      <c r="K2934" s="15"/>
      <c r="L2934" s="15"/>
      <c r="M2934" s="15"/>
      <c r="P2934" s="48">
        <v>-23.265905550921804</v>
      </c>
      <c r="Q2934" s="68">
        <f t="shared" si="46"/>
        <v>7.8658489579236691E-11</v>
      </c>
    </row>
    <row r="2935" spans="1:17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0.1605596</v>
      </c>
      <c r="F2935" s="5">
        <v>0.65037789999999995</v>
      </c>
      <c r="G2935" s="5">
        <v>0.112193</v>
      </c>
      <c r="H2935" s="5">
        <v>7.1677710000000001</v>
      </c>
      <c r="I2935" s="9">
        <v>0.23428389999999999</v>
      </c>
      <c r="J2935" s="15"/>
      <c r="K2935" s="15"/>
      <c r="L2935" s="15"/>
      <c r="M2935" s="15"/>
      <c r="P2935" s="48">
        <v>-15.597352734972844</v>
      </c>
      <c r="Q2935" s="68">
        <f t="shared" si="46"/>
        <v>1.6832774358763384E-7</v>
      </c>
    </row>
    <row r="2936" spans="1:17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7.5074399999999999E-2</v>
      </c>
      <c r="F2936" s="5">
        <v>0.28512379999999998</v>
      </c>
      <c r="G2936" s="5">
        <v>4.5853999999999999E-2</v>
      </c>
      <c r="H2936" s="5">
        <v>5.2845680000000002</v>
      </c>
      <c r="I2936" s="9">
        <v>0.1620259</v>
      </c>
      <c r="J2936" s="15"/>
      <c r="K2936" s="15"/>
      <c r="L2936" s="15"/>
      <c r="M2936" s="15"/>
      <c r="P2936" s="48">
        <v>-11.614764783170189</v>
      </c>
      <c r="Q2936" s="68">
        <f t="shared" si="46"/>
        <v>9.0316650656979095E-6</v>
      </c>
    </row>
    <row r="2937" spans="1:17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0.1354542</v>
      </c>
      <c r="F2937" s="5">
        <v>0.32737749999999999</v>
      </c>
      <c r="G2937" s="5">
        <v>6.9381499999999999E-2</v>
      </c>
      <c r="H2937" s="5">
        <v>3.6836820000000001</v>
      </c>
      <c r="I2937" s="9">
        <v>0.1590656</v>
      </c>
      <c r="J2937" s="15"/>
      <c r="K2937" s="15"/>
      <c r="L2937" s="15"/>
      <c r="M2937" s="15"/>
      <c r="P2937" s="48">
        <v>-9.2900559585726548</v>
      </c>
      <c r="Q2937" s="68">
        <f t="shared" si="46"/>
        <v>9.2329367539535647E-5</v>
      </c>
    </row>
    <row r="2938" spans="1:17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0.22749659999999999</v>
      </c>
      <c r="F2938" s="5">
        <v>0.51594249999999997</v>
      </c>
      <c r="G2938" s="5">
        <v>8.5109199999999996E-2</v>
      </c>
      <c r="H2938" s="5">
        <v>2.2071290000000001</v>
      </c>
      <c r="I2938" s="9">
        <v>0.26772390000000001</v>
      </c>
      <c r="J2938" s="15"/>
      <c r="K2938" s="15"/>
      <c r="L2938" s="15"/>
      <c r="M2938" s="15"/>
      <c r="P2938" s="48">
        <v>-7.231538566555602</v>
      </c>
      <c r="Q2938" s="68">
        <f t="shared" si="46"/>
        <v>7.2288405729471436E-4</v>
      </c>
    </row>
    <row r="2939" spans="1:17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0.16765630000000001</v>
      </c>
      <c r="F2939" s="5">
        <v>0.51564759999999998</v>
      </c>
      <c r="G2939" s="5">
        <v>7.77944E-2</v>
      </c>
      <c r="H2939" s="5">
        <v>2.148542</v>
      </c>
      <c r="I2939" s="9">
        <v>0.23700940000000001</v>
      </c>
      <c r="J2939" s="15"/>
      <c r="K2939" s="15"/>
      <c r="L2939" s="15"/>
      <c r="M2939" s="15"/>
      <c r="P2939" s="48">
        <v>-7.1230666257919042</v>
      </c>
      <c r="Q2939" s="68">
        <f t="shared" si="46"/>
        <v>8.0564078475818264E-4</v>
      </c>
    </row>
    <row r="2940" spans="1:17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9.1721999999999998E-2</v>
      </c>
      <c r="F2940" s="5">
        <v>0.46357179999999998</v>
      </c>
      <c r="G2940" s="5">
        <v>5.83054E-2</v>
      </c>
      <c r="H2940" s="5">
        <v>1.520618</v>
      </c>
      <c r="I2940" s="9">
        <v>0.20217769999999999</v>
      </c>
      <c r="J2940" s="15"/>
      <c r="K2940" s="15"/>
      <c r="L2940" s="15"/>
      <c r="M2940" s="15"/>
      <c r="P2940" s="48">
        <v>-5.9438523991851007</v>
      </c>
      <c r="Q2940" s="68">
        <f t="shared" si="46"/>
        <v>2.6150530953961905E-3</v>
      </c>
    </row>
    <row r="2941" spans="1:17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8.8458099999999998E-2</v>
      </c>
      <c r="F2941" s="5">
        <v>0.47214929999999999</v>
      </c>
      <c r="G2941" s="5">
        <v>2.5732499999999998E-2</v>
      </c>
      <c r="H2941" s="5">
        <v>1.237098</v>
      </c>
      <c r="I2941" s="9">
        <v>0.17295469999999999</v>
      </c>
      <c r="J2941" s="15"/>
      <c r="K2941" s="15"/>
      <c r="L2941" s="15"/>
      <c r="M2941" s="15"/>
      <c r="P2941" s="48">
        <v>-5.2634196484895988</v>
      </c>
      <c r="Q2941" s="68">
        <f t="shared" si="46"/>
        <v>5.1508998062339681E-3</v>
      </c>
    </row>
    <row r="2942" spans="1:17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4.6462999999999997E-2</v>
      </c>
      <c r="F2942" s="5">
        <v>0.23798459999999999</v>
      </c>
      <c r="G2942" s="5">
        <v>3.9110399999999997E-2</v>
      </c>
      <c r="H2942" s="5">
        <v>1.0582530000000001</v>
      </c>
      <c r="I2942" s="9">
        <v>0.14097519999999999</v>
      </c>
      <c r="J2942" s="15"/>
      <c r="K2942" s="15"/>
      <c r="L2942" s="15"/>
      <c r="M2942" s="15"/>
      <c r="P2942" s="48">
        <v>-4.7821646364484769</v>
      </c>
      <c r="Q2942" s="68">
        <f t="shared" si="46"/>
        <v>8.3082392035077873E-3</v>
      </c>
    </row>
    <row r="2943" spans="1:17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4.7779599999999998E-2</v>
      </c>
      <c r="F2943" s="5">
        <v>0.2245848</v>
      </c>
      <c r="G2943" s="5">
        <v>2.6497799999999998E-2</v>
      </c>
      <c r="H2943" s="5">
        <v>0.96887489999999998</v>
      </c>
      <c r="I2943" s="9">
        <v>0.17117060000000001</v>
      </c>
      <c r="J2943" s="15"/>
      <c r="K2943" s="15"/>
      <c r="L2943" s="15"/>
      <c r="M2943" s="15"/>
      <c r="P2943" s="48">
        <v>-4.5001016366017019</v>
      </c>
      <c r="Q2943" s="68">
        <f t="shared" si="46"/>
        <v>1.098583827881993E-2</v>
      </c>
    </row>
    <row r="2944" spans="1:17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8.4611900000000004E-2</v>
      </c>
      <c r="F2944" s="5">
        <v>0.1990295</v>
      </c>
      <c r="G2944" s="5">
        <v>4.8365400000000003E-2</v>
      </c>
      <c r="H2944" s="5">
        <v>0.54852999999999996</v>
      </c>
      <c r="I2944" s="9">
        <v>0.1488756</v>
      </c>
      <c r="J2944" s="15"/>
      <c r="K2944" s="15"/>
      <c r="L2944" s="15"/>
      <c r="M2944" s="15"/>
      <c r="P2944" s="48">
        <v>-3.9665593973819191</v>
      </c>
      <c r="Q2944" s="68">
        <f t="shared" si="46"/>
        <v>1.8586481235371474E-2</v>
      </c>
    </row>
    <row r="2945" spans="1:17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0.1118079</v>
      </c>
      <c r="F2945" s="5">
        <v>0.13663459999999999</v>
      </c>
      <c r="G2945" s="5">
        <v>2.88921E-2</v>
      </c>
      <c r="H2945" s="5">
        <v>0.71160630000000002</v>
      </c>
      <c r="I2945" s="9">
        <v>0.16983760000000001</v>
      </c>
      <c r="J2945" s="15"/>
      <c r="K2945" s="15"/>
      <c r="L2945" s="15"/>
      <c r="M2945" s="15"/>
      <c r="P2945" s="48">
        <v>-3.9556842493228239</v>
      </c>
      <c r="Q2945" s="68">
        <f t="shared" si="46"/>
        <v>1.8785897136841676E-2</v>
      </c>
    </row>
    <row r="2946" spans="1:17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0.1416684</v>
      </c>
      <c r="F2946" s="5">
        <v>0.14516409999999999</v>
      </c>
      <c r="G2946" s="5">
        <v>6.2881199999999998E-2</v>
      </c>
      <c r="H2946" s="5">
        <v>1.649713</v>
      </c>
      <c r="I2946" s="9">
        <v>0.18980739999999999</v>
      </c>
      <c r="J2946" s="15"/>
      <c r="K2946" s="15"/>
      <c r="L2946" s="15"/>
      <c r="M2946" s="15"/>
      <c r="P2946" s="48">
        <v>-5.7101757154696706</v>
      </c>
      <c r="Q2946" s="68">
        <f t="shared" si="46"/>
        <v>3.3011567781944988E-3</v>
      </c>
    </row>
    <row r="2947" spans="1:17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0.19737270000000001</v>
      </c>
      <c r="F2947" s="5">
        <v>0.25238630000000001</v>
      </c>
      <c r="G2947" s="5">
        <v>9.0243199999999996E-2</v>
      </c>
      <c r="H2947" s="5">
        <v>2.2440980000000001</v>
      </c>
      <c r="I2947" s="9">
        <v>0.26364880000000002</v>
      </c>
      <c r="J2947" s="15"/>
      <c r="K2947" s="15"/>
      <c r="L2947" s="15"/>
      <c r="M2947" s="15"/>
      <c r="P2947" s="48">
        <v>-6.9633111685134805</v>
      </c>
      <c r="Q2947" s="68">
        <f t="shared" ref="Q2947:Q3010" si="47">logistic(P2947)</f>
        <v>9.4506515994105121E-4</v>
      </c>
    </row>
    <row r="2948" spans="1:17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1.67952E-2</v>
      </c>
      <c r="F2948" s="5">
        <v>3.37603E-2</v>
      </c>
      <c r="G2948" s="5">
        <v>4.5730800000000002E-2</v>
      </c>
      <c r="H2948" s="5">
        <v>0.85800869999999996</v>
      </c>
      <c r="I2948" s="9">
        <v>0.12587409999999999</v>
      </c>
      <c r="J2948" s="15"/>
      <c r="K2948" s="15"/>
      <c r="L2948" s="15"/>
      <c r="M2948" s="15"/>
      <c r="P2948" s="48">
        <v>-4.2407199889613896</v>
      </c>
      <c r="Q2948" s="68">
        <f t="shared" si="47"/>
        <v>1.4192884161543859E-2</v>
      </c>
    </row>
    <row r="2949" spans="1:17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-2.9445999999999999E-3</v>
      </c>
      <c r="F2949" s="5">
        <v>5.1396600000000001E-2</v>
      </c>
      <c r="G2949" s="5">
        <v>2.9228500000000001E-2</v>
      </c>
      <c r="H2949" s="5">
        <v>0.6116374</v>
      </c>
      <c r="I2949" s="9">
        <v>0.1152541</v>
      </c>
      <c r="J2949" s="15"/>
      <c r="K2949" s="15"/>
      <c r="L2949" s="15"/>
      <c r="M2949" s="15"/>
      <c r="P2949" s="48">
        <v>-3.7565072059335352</v>
      </c>
      <c r="Q2949" s="68">
        <f t="shared" si="47"/>
        <v>2.2831739536444365E-2</v>
      </c>
    </row>
    <row r="2950" spans="1:17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-2.9298999999999999E-2</v>
      </c>
      <c r="F2950" s="5">
        <v>3.7110400000000002E-2</v>
      </c>
      <c r="G2950" s="5">
        <v>3.9970400000000003E-2</v>
      </c>
      <c r="H2950" s="5">
        <v>0.60527399999999998</v>
      </c>
      <c r="I2950" s="9">
        <v>0.12429220000000001</v>
      </c>
      <c r="J2950" s="15"/>
      <c r="K2950" s="15"/>
      <c r="L2950" s="15"/>
      <c r="M2950" s="15"/>
      <c r="P2950" s="48">
        <v>-3.8168391592853927</v>
      </c>
      <c r="Q2950" s="68">
        <f t="shared" si="47"/>
        <v>2.1523757977568499E-2</v>
      </c>
    </row>
    <row r="2951" spans="1:17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-4.4558999999999996E-3</v>
      </c>
      <c r="F2951" s="5">
        <v>6.4236600000000005E-2</v>
      </c>
      <c r="G2951" s="5">
        <v>5.1058699999999999E-2</v>
      </c>
      <c r="H2951" s="5">
        <v>0.6827664</v>
      </c>
      <c r="I2951" s="9">
        <v>0.1139854</v>
      </c>
      <c r="J2951" s="15"/>
      <c r="K2951" s="15"/>
      <c r="L2951" s="15"/>
      <c r="M2951" s="15"/>
      <c r="P2951" s="48">
        <v>-4.0645608577191954</v>
      </c>
      <c r="Q2951" s="68">
        <f t="shared" si="47"/>
        <v>1.6880677773929861E-2</v>
      </c>
    </row>
    <row r="2952" spans="1:17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1.09027E-2</v>
      </c>
      <c r="F2952" s="5">
        <v>7.2898099999999993E-2</v>
      </c>
      <c r="G2952" s="5">
        <v>3.07073E-2</v>
      </c>
      <c r="H2952" s="5">
        <v>0.91868249999999996</v>
      </c>
      <c r="I2952" s="9">
        <v>0.1010592</v>
      </c>
      <c r="J2952" s="15"/>
      <c r="K2952" s="15"/>
      <c r="L2952" s="15"/>
      <c r="M2952" s="15"/>
      <c r="P2952" s="48">
        <v>-4.2919628772030647</v>
      </c>
      <c r="Q2952" s="68">
        <f t="shared" si="47"/>
        <v>1.3493486012031965E-2</v>
      </c>
    </row>
    <row r="2953" spans="1:17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-5.5183000000000003E-3</v>
      </c>
      <c r="F2953" s="5">
        <v>0.1026589</v>
      </c>
      <c r="G2953" s="5">
        <v>5.2058899999999998E-2</v>
      </c>
      <c r="H2953" s="5">
        <v>0.73564130000000005</v>
      </c>
      <c r="I2953" s="9">
        <v>8.0764900000000001E-2</v>
      </c>
      <c r="J2953" s="15"/>
      <c r="K2953" s="15"/>
      <c r="L2953" s="15"/>
      <c r="M2953" s="15"/>
      <c r="P2953" s="48">
        <v>-4.2337171362091484</v>
      </c>
      <c r="Q2953" s="68">
        <f t="shared" si="47"/>
        <v>1.429119826539314E-2</v>
      </c>
    </row>
    <row r="2954" spans="1:17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4.3090000000000001E-4</v>
      </c>
      <c r="F2954" s="5">
        <v>0.1121973</v>
      </c>
      <c r="G2954" s="5">
        <v>5.4764E-2</v>
      </c>
      <c r="H2954" s="5">
        <v>0.97578719999999997</v>
      </c>
      <c r="I2954" s="9">
        <v>8.0954799999999993E-2</v>
      </c>
      <c r="J2954" s="15"/>
      <c r="K2954" s="15"/>
      <c r="L2954" s="15"/>
      <c r="M2954" s="15"/>
      <c r="P2954" s="48">
        <v>-4.649335803831363</v>
      </c>
      <c r="Q2954" s="68">
        <f t="shared" si="47"/>
        <v>9.4772766645228133E-3</v>
      </c>
    </row>
    <row r="2955" spans="1:17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-4.8530999999999999E-3</v>
      </c>
      <c r="F2955" s="5">
        <v>0.1146027</v>
      </c>
      <c r="G2955" s="5">
        <v>4.7222300000000002E-2</v>
      </c>
      <c r="H2955" s="5">
        <v>1.3978330000000001</v>
      </c>
      <c r="I2955" s="9">
        <v>8.9884099999999995E-2</v>
      </c>
      <c r="J2955" s="15"/>
      <c r="K2955" s="15"/>
      <c r="L2955" s="15"/>
      <c r="M2955" s="15"/>
      <c r="P2955" s="48">
        <v>-5.2617312898226896</v>
      </c>
      <c r="Q2955" s="68">
        <f t="shared" si="47"/>
        <v>5.1595588098137376E-3</v>
      </c>
    </row>
    <row r="2956" spans="1:17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7.7103000000000005E-2</v>
      </c>
      <c r="F2956" s="5">
        <v>0.23050109999999999</v>
      </c>
      <c r="G2956" s="5">
        <v>5.6592200000000002E-2</v>
      </c>
      <c r="H2956" s="5">
        <v>1.321358</v>
      </c>
      <c r="I2956" s="9">
        <v>0.107289</v>
      </c>
      <c r="J2956" s="15"/>
      <c r="K2956" s="15"/>
      <c r="L2956" s="15"/>
      <c r="M2956" s="15"/>
      <c r="P2956" s="48">
        <v>-5.3385821391901205</v>
      </c>
      <c r="Q2956" s="68">
        <f t="shared" si="47"/>
        <v>4.7797199667917421E-3</v>
      </c>
    </row>
    <row r="2957" spans="1:17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7.4228600000000006E-2</v>
      </c>
      <c r="F2957" s="5">
        <v>0.2354638</v>
      </c>
      <c r="G2957" s="5">
        <v>5.7719100000000002E-2</v>
      </c>
      <c r="H2957" s="5">
        <v>0.96247519999999998</v>
      </c>
      <c r="I2957" s="9">
        <v>6.7580799999999996E-2</v>
      </c>
      <c r="J2957" s="15"/>
      <c r="K2957" s="15"/>
      <c r="L2957" s="15"/>
      <c r="M2957" s="15"/>
      <c r="P2957" s="48">
        <v>-4.8086989059863967</v>
      </c>
      <c r="Q2957" s="68">
        <f t="shared" si="47"/>
        <v>8.0924457710137235E-3</v>
      </c>
    </row>
    <row r="2958" spans="1:17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4.66624E-2</v>
      </c>
      <c r="F2958" s="5">
        <v>0.1941862</v>
      </c>
      <c r="G2958" s="5">
        <v>4.3776099999999998E-2</v>
      </c>
      <c r="H2958" s="5">
        <v>0.84179130000000002</v>
      </c>
      <c r="I2958" s="9">
        <v>8.0291500000000002E-2</v>
      </c>
      <c r="J2958" s="15"/>
      <c r="K2958" s="15"/>
      <c r="L2958" s="15"/>
      <c r="M2958" s="15"/>
      <c r="P2958" s="48">
        <v>-4.4483749506988071</v>
      </c>
      <c r="Q2958" s="68">
        <f t="shared" si="47"/>
        <v>1.1562309825743428E-2</v>
      </c>
    </row>
    <row r="2959" spans="1:17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1.00184E-2</v>
      </c>
      <c r="F2959" s="5">
        <v>0.15796089999999999</v>
      </c>
      <c r="G2959" s="5">
        <v>8.6738000000000006E-3</v>
      </c>
      <c r="H2959" s="5">
        <v>0.70823959999999997</v>
      </c>
      <c r="I2959" s="9">
        <v>8.4429299999999999E-2</v>
      </c>
      <c r="J2959" s="15"/>
      <c r="K2959" s="15"/>
      <c r="L2959" s="15"/>
      <c r="M2959" s="15"/>
      <c r="P2959" s="48">
        <v>-3.9147113956084789</v>
      </c>
      <c r="Q2959" s="68">
        <f t="shared" si="47"/>
        <v>1.9556229891633251E-2</v>
      </c>
    </row>
    <row r="2960" spans="1:17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4.91785E-2</v>
      </c>
      <c r="F2960" s="5">
        <v>0.1629408</v>
      </c>
      <c r="G2960" s="5">
        <v>3.6035699999999997E-2</v>
      </c>
      <c r="H2960" s="5">
        <v>0.7414307</v>
      </c>
      <c r="I2960" s="9">
        <v>7.6252500000000001E-2</v>
      </c>
      <c r="J2960" s="15"/>
      <c r="K2960" s="15"/>
      <c r="L2960" s="15"/>
      <c r="M2960" s="15"/>
      <c r="P2960" s="48">
        <v>-4.182554193062427</v>
      </c>
      <c r="Q2960" s="68">
        <f t="shared" si="47"/>
        <v>1.5030130084590134E-2</v>
      </c>
    </row>
    <row r="2961" spans="1:17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3.4545600000000003E-2</v>
      </c>
      <c r="F2961" s="5">
        <v>0.1253648</v>
      </c>
      <c r="G2961" s="5">
        <v>2.5348699999999998E-2</v>
      </c>
      <c r="H2961" s="5">
        <v>0.50520310000000002</v>
      </c>
      <c r="I2961" s="9">
        <v>7.3162500000000005E-2</v>
      </c>
      <c r="J2961" s="15"/>
      <c r="K2961" s="15"/>
      <c r="L2961" s="15"/>
      <c r="M2961" s="15"/>
      <c r="P2961" s="48">
        <v>-3.6739604939845032</v>
      </c>
      <c r="Q2961" s="68">
        <f t="shared" si="47"/>
        <v>2.4747776203925598E-2</v>
      </c>
    </row>
    <row r="2962" spans="1:17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1.1039500000000001E-2</v>
      </c>
      <c r="F2962" s="5">
        <v>0.14176359999999999</v>
      </c>
      <c r="G2962" s="5">
        <v>3.8502300000000003E-2</v>
      </c>
      <c r="H2962" s="5">
        <v>0.29631079999999999</v>
      </c>
      <c r="I2962" s="9">
        <v>8.6634900000000001E-2</v>
      </c>
      <c r="J2962" s="15"/>
      <c r="K2962" s="15"/>
      <c r="L2962" s="15"/>
      <c r="M2962" s="15"/>
      <c r="P2962" s="48">
        <v>-3.471523816759964</v>
      </c>
      <c r="Q2962" s="68">
        <f t="shared" si="47"/>
        <v>3.013341544239494E-2</v>
      </c>
    </row>
    <row r="2963" spans="1:17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4.1386300000000001E-2</v>
      </c>
      <c r="F2963" s="5">
        <v>0.14560129999999999</v>
      </c>
      <c r="G2963" s="5">
        <v>4.0747999999999999E-2</v>
      </c>
      <c r="H2963" s="5">
        <v>2.9726279999999998</v>
      </c>
      <c r="I2963" s="9">
        <v>0.12434240000000001</v>
      </c>
      <c r="J2963" s="15"/>
      <c r="K2963" s="15"/>
      <c r="L2963" s="15"/>
      <c r="M2963" s="15"/>
      <c r="P2963" s="48">
        <v>-7.7240790931175463</v>
      </c>
      <c r="Q2963" s="68">
        <f t="shared" si="47"/>
        <v>4.4185841768360005E-4</v>
      </c>
    </row>
    <row r="2964" spans="1:17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3.7390399999999997E-2</v>
      </c>
      <c r="F2964" s="5">
        <v>-8.5824899999999996E-2</v>
      </c>
      <c r="G2964" s="5">
        <v>8.4075700000000003E-2</v>
      </c>
      <c r="H2964" s="5">
        <v>3.2889659999999998</v>
      </c>
      <c r="I2964" s="9">
        <v>0.14975340000000001</v>
      </c>
      <c r="J2964" s="15"/>
      <c r="K2964" s="15"/>
      <c r="L2964" s="15"/>
      <c r="M2964" s="15"/>
      <c r="P2964" s="48">
        <v>-8.2241823142167014</v>
      </c>
      <c r="Q2964" s="68">
        <f t="shared" si="47"/>
        <v>2.6801962037980518E-4</v>
      </c>
    </row>
    <row r="2965" spans="1:17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0.12588679999999999</v>
      </c>
      <c r="F2965" s="5">
        <v>0.164351</v>
      </c>
      <c r="G2965" s="5">
        <v>5.4196899999999999E-2</v>
      </c>
      <c r="H2965" s="5">
        <v>0.53546769999999999</v>
      </c>
      <c r="I2965" s="9">
        <v>0.40418999999999999</v>
      </c>
      <c r="J2965" s="15"/>
      <c r="K2965" s="15"/>
      <c r="L2965" s="15"/>
      <c r="M2965" s="15"/>
      <c r="P2965" s="48">
        <v>-3.766638255684744</v>
      </c>
      <c r="Q2965" s="68">
        <f t="shared" si="47"/>
        <v>2.2606800572642742E-2</v>
      </c>
    </row>
    <row r="2966" spans="1:17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8.8505E-2</v>
      </c>
      <c r="F2966" s="5">
        <v>0.15073549999999999</v>
      </c>
      <c r="G2966" s="5">
        <v>5.3894200000000003E-2</v>
      </c>
      <c r="H2966" s="5">
        <v>0.6041048</v>
      </c>
      <c r="I2966" s="9">
        <v>0.3859262</v>
      </c>
      <c r="J2966" s="15"/>
      <c r="K2966" s="15"/>
      <c r="L2966" s="15"/>
      <c r="M2966" s="15"/>
      <c r="P2966" s="48">
        <v>-3.8806085343461509</v>
      </c>
      <c r="Q2966" s="68">
        <f t="shared" si="47"/>
        <v>2.022093726166822E-2</v>
      </c>
    </row>
    <row r="2967" spans="1:17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0.1588784</v>
      </c>
      <c r="F2967" s="5">
        <v>0.2381267</v>
      </c>
      <c r="G2967" s="5">
        <v>6.1144299999999999E-2</v>
      </c>
      <c r="H2967" s="5">
        <v>1.1230929999999999</v>
      </c>
      <c r="I2967" s="9">
        <v>0.40283029999999997</v>
      </c>
      <c r="J2967" s="15"/>
      <c r="K2967" s="15"/>
      <c r="L2967" s="15"/>
      <c r="M2967" s="15"/>
      <c r="P2967" s="48">
        <v>-4.8530879631573196</v>
      </c>
      <c r="Q2967" s="68">
        <f t="shared" si="47"/>
        <v>7.7438065598231945E-3</v>
      </c>
    </row>
    <row r="2968" spans="1:17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0.29212739999999998</v>
      </c>
      <c r="F2968" s="5">
        <v>0.40609050000000002</v>
      </c>
      <c r="G2968" s="5">
        <v>3.2899299999999999E-2</v>
      </c>
      <c r="H2968" s="5">
        <v>1.5328630000000001</v>
      </c>
      <c r="I2968" s="9">
        <v>0.27490690000000001</v>
      </c>
      <c r="J2968" s="15"/>
      <c r="K2968" s="15"/>
      <c r="L2968" s="15"/>
      <c r="M2968" s="15"/>
      <c r="P2968" s="48">
        <v>-5.5484429418147068</v>
      </c>
      <c r="Q2968" s="68">
        <f t="shared" si="47"/>
        <v>3.878414291430988E-3</v>
      </c>
    </row>
    <row r="2969" spans="1:17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0.22017149999999999</v>
      </c>
      <c r="F2969" s="5">
        <v>9.0263800000000005E-2</v>
      </c>
      <c r="G2969" s="5">
        <v>1.84222E-2</v>
      </c>
      <c r="H2969" s="5">
        <v>2.9420329999999999</v>
      </c>
      <c r="I2969" s="9">
        <v>0.30712709999999999</v>
      </c>
      <c r="J2969" s="15"/>
      <c r="K2969" s="15"/>
      <c r="L2969" s="15"/>
      <c r="M2969" s="15"/>
      <c r="P2969" s="48">
        <v>-7.2289122130714807</v>
      </c>
      <c r="Q2969" s="68">
        <f t="shared" si="47"/>
        <v>7.247837238257037E-4</v>
      </c>
    </row>
    <row r="2970" spans="1:17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8.4274399999999999E-2</v>
      </c>
      <c r="F2970" s="5">
        <v>0.61129359999999999</v>
      </c>
      <c r="G2970" s="5">
        <v>1.04127E-2</v>
      </c>
      <c r="H2970" s="5">
        <v>2.8748049999999998</v>
      </c>
      <c r="I2970" s="9">
        <v>0.34586749999999999</v>
      </c>
      <c r="J2970" s="15"/>
      <c r="K2970" s="15"/>
      <c r="L2970" s="15"/>
      <c r="M2970" s="15"/>
      <c r="P2970" s="48">
        <v>-7.8476058193607834</v>
      </c>
      <c r="Q2970" s="68">
        <f t="shared" si="47"/>
        <v>3.9053364669475112E-4</v>
      </c>
    </row>
    <row r="2971" spans="1:17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3.7126800000000001E-2</v>
      </c>
      <c r="F2971" s="5">
        <v>0.50368429999999997</v>
      </c>
      <c r="G2971" s="5">
        <v>2.2277499999999999E-2</v>
      </c>
      <c r="H2971" s="5">
        <v>2.1225459999999998</v>
      </c>
      <c r="I2971" s="9">
        <v>0.26444250000000002</v>
      </c>
      <c r="J2971" s="15"/>
      <c r="K2971" s="15"/>
      <c r="L2971" s="15"/>
      <c r="M2971" s="15"/>
      <c r="P2971" s="48">
        <v>-6.6572520379367717</v>
      </c>
      <c r="Q2971" s="68">
        <f t="shared" si="47"/>
        <v>1.2830234895624573E-3</v>
      </c>
    </row>
    <row r="2972" spans="1:17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0.1026436</v>
      </c>
      <c r="F2972" s="5">
        <v>0.4809717</v>
      </c>
      <c r="G2972" s="5">
        <v>5.31511E-2</v>
      </c>
      <c r="H2972" s="5">
        <v>1.1948460000000001</v>
      </c>
      <c r="I2972" s="9">
        <v>0.35305130000000001</v>
      </c>
      <c r="J2972" s="15"/>
      <c r="K2972" s="15"/>
      <c r="L2972" s="15"/>
      <c r="M2972" s="15"/>
      <c r="P2972" s="48">
        <v>-5.3107496449128044</v>
      </c>
      <c r="Q2972" s="68">
        <f t="shared" si="47"/>
        <v>4.9139571972155374E-3</v>
      </c>
    </row>
    <row r="2973" spans="1:17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0.10994370000000001</v>
      </c>
      <c r="F2973" s="5">
        <v>0.49798690000000001</v>
      </c>
      <c r="G2973" s="5">
        <v>4.6975299999999998E-2</v>
      </c>
      <c r="H2973" s="5">
        <v>1.9043620000000001</v>
      </c>
      <c r="I2973" s="9">
        <v>0.39055400000000001</v>
      </c>
      <c r="J2973" s="15"/>
      <c r="K2973" s="15"/>
      <c r="L2973" s="15"/>
      <c r="M2973" s="15"/>
      <c r="P2973" s="48">
        <v>-6.3905016027408363</v>
      </c>
      <c r="Q2973" s="68">
        <f t="shared" si="47"/>
        <v>1.6746055867212747E-3</v>
      </c>
    </row>
    <row r="2974" spans="1:17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0.1593917</v>
      </c>
      <c r="F2974" s="5">
        <v>0.54629919999999998</v>
      </c>
      <c r="G2974" s="5">
        <v>6.9252400000000006E-2</v>
      </c>
      <c r="H2974" s="5">
        <v>1.631761</v>
      </c>
      <c r="I2974" s="9">
        <v>0.38823669999999999</v>
      </c>
      <c r="J2974" s="15"/>
      <c r="K2974" s="15"/>
      <c r="L2974" s="15"/>
      <c r="M2974" s="15"/>
      <c r="P2974" s="48">
        <v>-6.185474977162559</v>
      </c>
      <c r="Q2974" s="68">
        <f t="shared" si="47"/>
        <v>2.0548920078122461E-3</v>
      </c>
    </row>
    <row r="2975" spans="1:17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0.39366289999999998</v>
      </c>
      <c r="F2975" s="5">
        <v>0.2134276</v>
      </c>
      <c r="G2975" s="5">
        <v>4.5381199999999997E-2</v>
      </c>
      <c r="H2975" s="5">
        <v>0.63743989999999995</v>
      </c>
      <c r="I2975" s="9">
        <v>0.52823790000000004</v>
      </c>
      <c r="J2975" s="15"/>
      <c r="K2975" s="15"/>
      <c r="L2975" s="15"/>
      <c r="M2975" s="15"/>
      <c r="P2975" s="48">
        <v>-3.7421408457753582</v>
      </c>
      <c r="Q2975" s="68">
        <f t="shared" si="47"/>
        <v>2.3154466310338431E-2</v>
      </c>
    </row>
    <row r="2976" spans="1:17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0.41392519999999999</v>
      </c>
      <c r="F2976" s="5">
        <v>0.24319170000000001</v>
      </c>
      <c r="G2976" s="5">
        <v>6.0360200000000003E-2</v>
      </c>
      <c r="H2976" s="5">
        <v>1.012397</v>
      </c>
      <c r="I2976" s="9">
        <v>0.61009650000000004</v>
      </c>
      <c r="J2976" s="15"/>
      <c r="K2976" s="15"/>
      <c r="L2976" s="15"/>
      <c r="M2976" s="15"/>
      <c r="P2976" s="48">
        <v>-4.4436384041055126</v>
      </c>
      <c r="Q2976" s="68">
        <f t="shared" si="47"/>
        <v>1.1616567454226817E-2</v>
      </c>
    </row>
    <row r="2977" spans="1:17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0.42025220000000002</v>
      </c>
      <c r="F2977" s="5">
        <v>0.1441846</v>
      </c>
      <c r="G2977" s="5">
        <v>3.8826399999999997E-2</v>
      </c>
      <c r="H2977" s="5">
        <v>0.7610439</v>
      </c>
      <c r="I2977" s="9">
        <v>0.5450467</v>
      </c>
      <c r="J2977" s="15"/>
      <c r="K2977" s="15"/>
      <c r="L2977" s="15"/>
      <c r="M2977" s="15"/>
      <c r="P2977" s="48">
        <v>-3.7645667152738027</v>
      </c>
      <c r="Q2977" s="68">
        <f t="shared" si="47"/>
        <v>2.2652618071093093E-2</v>
      </c>
    </row>
    <row r="2978" spans="1:17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0.38080229999999998</v>
      </c>
      <c r="F2978" s="5">
        <v>0.15521670000000001</v>
      </c>
      <c r="G2978" s="5">
        <v>5.2719799999999997E-2</v>
      </c>
      <c r="H2978" s="5">
        <v>0.40562300000000001</v>
      </c>
      <c r="I2978" s="9">
        <v>0.5145364</v>
      </c>
      <c r="J2978" s="15"/>
      <c r="K2978" s="15"/>
      <c r="L2978" s="15"/>
      <c r="M2978" s="15"/>
      <c r="P2978" s="48">
        <v>-3.3606018821723906</v>
      </c>
      <c r="Q2978" s="68">
        <f t="shared" si="47"/>
        <v>3.3549702301944075E-2</v>
      </c>
    </row>
    <row r="2979" spans="1:17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0.48855660000000001</v>
      </c>
      <c r="F2979" s="5">
        <v>0.16932069999999999</v>
      </c>
      <c r="G2979" s="5">
        <v>5.3875300000000001E-2</v>
      </c>
      <c r="H2979" s="5">
        <v>0.46748590000000001</v>
      </c>
      <c r="I2979" s="9">
        <v>0.46211930000000001</v>
      </c>
      <c r="J2979" s="15"/>
      <c r="K2979" s="15"/>
      <c r="L2979" s="15"/>
      <c r="M2979" s="15"/>
      <c r="P2979" s="48">
        <v>-3.4767676357842836</v>
      </c>
      <c r="Q2979" s="68">
        <f t="shared" si="47"/>
        <v>2.9980539791988323E-2</v>
      </c>
    </row>
    <row r="2980" spans="1:17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0.44629540000000001</v>
      </c>
      <c r="F2980" s="5">
        <v>0.1932461</v>
      </c>
      <c r="G2980" s="5">
        <v>5.4884000000000002E-2</v>
      </c>
      <c r="H2980" s="5">
        <v>0.80189370000000004</v>
      </c>
      <c r="I2980" s="9">
        <v>0.5610349</v>
      </c>
      <c r="J2980" s="15"/>
      <c r="K2980" s="15"/>
      <c r="L2980" s="15"/>
      <c r="M2980" s="15"/>
      <c r="P2980" s="48">
        <v>-4.0087462761919594</v>
      </c>
      <c r="Q2980" s="68">
        <f t="shared" si="47"/>
        <v>1.7832376570675872E-2</v>
      </c>
    </row>
    <row r="2981" spans="1:17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0.44854100000000002</v>
      </c>
      <c r="F2981" s="5">
        <v>0.20064699999999999</v>
      </c>
      <c r="G2981" s="5">
        <v>4.62119E-2</v>
      </c>
      <c r="H2981" s="5">
        <v>0.80128429999999995</v>
      </c>
      <c r="I2981" s="9">
        <v>0.48945430000000001</v>
      </c>
      <c r="J2981" s="15"/>
      <c r="K2981" s="15"/>
      <c r="L2981" s="15"/>
      <c r="M2981" s="15"/>
      <c r="P2981" s="48">
        <v>-3.9925971973820147</v>
      </c>
      <c r="Q2981" s="68">
        <f t="shared" si="47"/>
        <v>1.811743112091567E-2</v>
      </c>
    </row>
    <row r="2982" spans="1:17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0.44408180000000003</v>
      </c>
      <c r="F2982" s="5">
        <v>0.2041607</v>
      </c>
      <c r="G2982" s="5">
        <v>5.26014E-2</v>
      </c>
      <c r="H2982" s="5">
        <v>0.68794860000000002</v>
      </c>
      <c r="I2982" s="9">
        <v>0.45032420000000001</v>
      </c>
      <c r="J2982" s="15"/>
      <c r="K2982" s="15"/>
      <c r="L2982" s="15"/>
      <c r="M2982" s="15"/>
      <c r="P2982" s="48">
        <v>-3.8943030700760493</v>
      </c>
      <c r="Q2982" s="68">
        <f t="shared" si="47"/>
        <v>1.9951395617771643E-2</v>
      </c>
    </row>
    <row r="2983" spans="1:17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0.24388170000000001</v>
      </c>
      <c r="F2983" s="5">
        <v>0.10484250000000001</v>
      </c>
      <c r="G2983" s="5">
        <v>2.7929599999999999E-2</v>
      </c>
      <c r="H2983" s="5">
        <v>0.63824769999999997</v>
      </c>
      <c r="I2983" s="9">
        <v>0.28587560000000001</v>
      </c>
      <c r="J2983" s="15"/>
      <c r="K2983" s="15"/>
      <c r="L2983" s="15"/>
      <c r="M2983" s="15"/>
      <c r="P2983" s="48">
        <v>-3.658212865472529</v>
      </c>
      <c r="Q2983" s="68">
        <f t="shared" si="47"/>
        <v>2.5130708303664973E-2</v>
      </c>
    </row>
    <row r="2984" spans="1:17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0.20891409999999999</v>
      </c>
      <c r="F2984" s="5">
        <v>0.1258367</v>
      </c>
      <c r="G2984" s="5">
        <v>4.36461E-2</v>
      </c>
      <c r="H2984" s="5">
        <v>0.98527880000000001</v>
      </c>
      <c r="I2984" s="9">
        <v>0.29692879999999999</v>
      </c>
      <c r="J2984" s="15"/>
      <c r="K2984" s="15"/>
      <c r="L2984" s="15"/>
      <c r="M2984" s="15"/>
      <c r="P2984" s="48">
        <v>-4.3751222377041445</v>
      </c>
      <c r="Q2984" s="68">
        <f t="shared" si="47"/>
        <v>1.2430150217506658E-2</v>
      </c>
    </row>
    <row r="2985" spans="1:17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-0.36379879999999998</v>
      </c>
      <c r="F2985" s="5">
        <v>0.20690410000000001</v>
      </c>
      <c r="G2985" s="5">
        <v>2.7797100000000002E-2</v>
      </c>
      <c r="H2985" s="5">
        <v>0.2356801</v>
      </c>
      <c r="I2985" s="9">
        <v>0.54510239999999999</v>
      </c>
      <c r="J2985" s="15"/>
      <c r="K2985" s="15"/>
      <c r="L2985" s="15"/>
      <c r="M2985" s="15"/>
      <c r="P2985" s="48">
        <v>-3.25519618482494</v>
      </c>
      <c r="Q2985" s="68">
        <f t="shared" si="47"/>
        <v>3.7140618000537987E-2</v>
      </c>
    </row>
    <row r="2986" spans="1:17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-9.4114000000000003E-2</v>
      </c>
      <c r="F2986" s="5">
        <v>8.8844999999999993E-2</v>
      </c>
      <c r="G2986" s="5">
        <v>2.8983399999999999E-2</v>
      </c>
      <c r="H2986" s="5">
        <v>0.17309720000000001</v>
      </c>
      <c r="I2986" s="9">
        <v>0.64482660000000003</v>
      </c>
      <c r="J2986" s="15"/>
      <c r="K2986" s="15"/>
      <c r="L2986" s="15"/>
      <c r="M2986" s="15"/>
      <c r="P2986" s="48">
        <v>-2.8197356677095202</v>
      </c>
      <c r="Q2986" s="68">
        <f t="shared" si="47"/>
        <v>5.6266968234955556E-2</v>
      </c>
    </row>
    <row r="2987" spans="1:17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2.4453699999999998E-2</v>
      </c>
      <c r="F2987" s="5">
        <v>0.17966270000000001</v>
      </c>
      <c r="G2987" s="5">
        <v>3.6829800000000003E-2</v>
      </c>
      <c r="H2987" s="5">
        <v>1.078689</v>
      </c>
      <c r="I2987" s="9">
        <v>8.3244700000000005E-2</v>
      </c>
      <c r="J2987" s="15"/>
      <c r="K2987" s="15"/>
      <c r="L2987" s="15"/>
      <c r="M2987" s="15"/>
      <c r="P2987" s="48">
        <v>-4.756584742832846</v>
      </c>
      <c r="Q2987" s="68">
        <f t="shared" si="47"/>
        <v>8.5216701528477191E-3</v>
      </c>
    </row>
    <row r="2988" spans="1:17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2.8691700000000001E-2</v>
      </c>
      <c r="F2988" s="5">
        <v>0.16439889999999999</v>
      </c>
      <c r="G2988" s="5">
        <v>2.2403599999999999E-2</v>
      </c>
      <c r="H2988" s="5">
        <v>1.109583</v>
      </c>
      <c r="I2988" s="9">
        <v>0.118701</v>
      </c>
      <c r="J2988" s="15"/>
      <c r="K2988" s="15"/>
      <c r="L2988" s="15"/>
      <c r="M2988" s="15"/>
      <c r="P2988" s="48">
        <v>-4.6444980032381808</v>
      </c>
      <c r="Q2988" s="68">
        <f t="shared" si="47"/>
        <v>9.5227992525221562E-3</v>
      </c>
    </row>
    <row r="2989" spans="1:17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1.0463200000000001E-2</v>
      </c>
      <c r="F2989" s="5">
        <v>0.16935349999999999</v>
      </c>
      <c r="G2989" s="5">
        <v>3.37743E-2</v>
      </c>
      <c r="H2989" s="5">
        <v>1.277204</v>
      </c>
      <c r="I2989" s="9">
        <v>0.12609100000000001</v>
      </c>
      <c r="J2989" s="15"/>
      <c r="K2989" s="15"/>
      <c r="L2989" s="15"/>
      <c r="M2989" s="15"/>
      <c r="P2989" s="48">
        <v>-5.0127503504348132</v>
      </c>
      <c r="Q2989" s="68">
        <f t="shared" si="47"/>
        <v>6.6086168320703912E-3</v>
      </c>
    </row>
    <row r="2990" spans="1:17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-1.35353E-2</v>
      </c>
      <c r="F2990" s="5">
        <v>0.18035680000000001</v>
      </c>
      <c r="G2990" s="5">
        <v>1.14123E-2</v>
      </c>
      <c r="H2990" s="5">
        <v>1.537512</v>
      </c>
      <c r="I2990" s="9">
        <v>0.11446539999999999</v>
      </c>
      <c r="J2990" s="15"/>
      <c r="K2990" s="15"/>
      <c r="L2990" s="15"/>
      <c r="M2990" s="15"/>
      <c r="P2990" s="48">
        <v>-5.2818486281056689</v>
      </c>
      <c r="Q2990" s="68">
        <f t="shared" si="47"/>
        <v>5.0573189968404529E-3</v>
      </c>
    </row>
    <row r="2991" spans="1:17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1.7437500000000002E-2</v>
      </c>
      <c r="F2991" s="5">
        <v>0.1865385</v>
      </c>
      <c r="G2991" s="5">
        <v>2.7906299999999998E-2</v>
      </c>
      <c r="H2991" s="5">
        <v>1.2721579999999999</v>
      </c>
      <c r="I2991" s="9">
        <v>0.10073699999999999</v>
      </c>
      <c r="J2991" s="15"/>
      <c r="K2991" s="15"/>
      <c r="L2991" s="15"/>
      <c r="M2991" s="15"/>
      <c r="P2991" s="48">
        <v>-4.9955803555665446</v>
      </c>
      <c r="Q2991" s="68">
        <f t="shared" si="47"/>
        <v>6.7222971228561648E-3</v>
      </c>
    </row>
    <row r="2992" spans="1:17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1.2399200000000001E-2</v>
      </c>
      <c r="F2992" s="5">
        <v>0.1785853</v>
      </c>
      <c r="G2992" s="5">
        <v>2.4744599999999999E-2</v>
      </c>
      <c r="H2992" s="5">
        <v>1.0993219999999999</v>
      </c>
      <c r="I2992" s="9">
        <v>0.12149020000000001</v>
      </c>
      <c r="J2992" s="15"/>
      <c r="K2992" s="15"/>
      <c r="L2992" s="15"/>
      <c r="M2992" s="15"/>
      <c r="P2992" s="48">
        <v>-4.6725223075402642</v>
      </c>
      <c r="Q2992" s="68">
        <f t="shared" si="47"/>
        <v>9.2620716147810058E-3</v>
      </c>
    </row>
    <row r="2993" spans="1:17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4.24883E-2</v>
      </c>
      <c r="F2993" s="5">
        <v>0.19497639999999999</v>
      </c>
      <c r="G2993" s="5">
        <v>1.6494700000000001E-2</v>
      </c>
      <c r="H2993" s="5">
        <v>1.24777</v>
      </c>
      <c r="I2993" s="9">
        <v>0.1105903</v>
      </c>
      <c r="J2993" s="15"/>
      <c r="K2993" s="15"/>
      <c r="L2993" s="15"/>
      <c r="M2993" s="15"/>
      <c r="P2993" s="48">
        <v>-4.8612154889430697</v>
      </c>
      <c r="Q2993" s="68">
        <f t="shared" si="47"/>
        <v>7.6816051512744125E-3</v>
      </c>
    </row>
    <row r="2994" spans="1:17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7.8417000000000001E-3</v>
      </c>
      <c r="F2994" s="5">
        <v>0.1917769</v>
      </c>
      <c r="G2994" s="5">
        <v>1.3256799999999999E-2</v>
      </c>
      <c r="H2994" s="5">
        <v>1.4103129999999999</v>
      </c>
      <c r="I2994" s="9">
        <v>0.1119508</v>
      </c>
      <c r="J2994" s="15"/>
      <c r="K2994" s="15"/>
      <c r="L2994" s="15"/>
      <c r="M2994" s="15"/>
      <c r="P2994" s="48">
        <v>-5.1032045751997233</v>
      </c>
      <c r="Q2994" s="68">
        <f t="shared" si="47"/>
        <v>6.0405305976196817E-3</v>
      </c>
    </row>
    <row r="2995" spans="1:17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-0.14477110000000001</v>
      </c>
      <c r="F2995" s="5">
        <v>0.1478534</v>
      </c>
      <c r="G2995" s="5">
        <v>1.8856399999999999E-2</v>
      </c>
      <c r="H2995" s="5">
        <v>0.83495889999999995</v>
      </c>
      <c r="I2995" s="9">
        <v>0.1030546</v>
      </c>
      <c r="J2995" s="15"/>
      <c r="K2995" s="15"/>
      <c r="L2995" s="15"/>
      <c r="M2995" s="15"/>
      <c r="P2995" s="48">
        <v>-4.2360063874756539</v>
      </c>
      <c r="Q2995" s="68">
        <f t="shared" si="47"/>
        <v>1.4258985506301272E-2</v>
      </c>
    </row>
    <row r="2996" spans="1:17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3.4569200000000001E-2</v>
      </c>
      <c r="F2996" s="5">
        <v>0.14941989999999999</v>
      </c>
      <c r="G2996" s="5">
        <v>3.7144200000000002E-2</v>
      </c>
      <c r="H2996" s="5">
        <v>1.2142550000000001</v>
      </c>
      <c r="I2996" s="9">
        <v>0.1079642</v>
      </c>
      <c r="J2996" s="15"/>
      <c r="K2996" s="15"/>
      <c r="L2996" s="15"/>
      <c r="M2996" s="15"/>
      <c r="P2996" s="48">
        <v>-4.9116516514343616</v>
      </c>
      <c r="Q2996" s="68">
        <f t="shared" si="47"/>
        <v>7.3065430938446998E-3</v>
      </c>
    </row>
    <row r="2997" spans="1:17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0.49060959999999998</v>
      </c>
      <c r="F2997" s="5">
        <v>0.19035350000000001</v>
      </c>
      <c r="G2997" s="5">
        <v>8.6960999999999997E-2</v>
      </c>
      <c r="H2997" s="5">
        <v>1.7443390000000001</v>
      </c>
      <c r="I2997" s="9">
        <v>0.48893920000000002</v>
      </c>
      <c r="J2997" s="15"/>
      <c r="K2997" s="15"/>
      <c r="L2997" s="15"/>
      <c r="M2997" s="15"/>
      <c r="P2997" s="48">
        <v>-5.7893142627374576</v>
      </c>
      <c r="Q2997" s="68">
        <f t="shared" si="47"/>
        <v>3.0507443465433081E-3</v>
      </c>
    </row>
    <row r="2998" spans="1:17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0.34279710000000002</v>
      </c>
      <c r="F2998" s="5">
        <v>0.24357000000000001</v>
      </c>
      <c r="G2998" s="5">
        <v>7.6279E-2</v>
      </c>
      <c r="H2998" s="5">
        <v>3.1929259999999999</v>
      </c>
      <c r="I2998" s="9">
        <v>0.54494149999999997</v>
      </c>
      <c r="J2998" s="15"/>
      <c r="K2998" s="15"/>
      <c r="L2998" s="15"/>
      <c r="M2998" s="15"/>
      <c r="P2998" s="48">
        <v>-8.1162488169900175</v>
      </c>
      <c r="Q2998" s="68">
        <f t="shared" si="47"/>
        <v>2.9855767752886577E-4</v>
      </c>
    </row>
    <row r="2999" spans="1:17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0.45434219999999997</v>
      </c>
      <c r="F2999" s="5">
        <v>0.27821439999999997</v>
      </c>
      <c r="G2999" s="5">
        <v>9.28813E-2</v>
      </c>
      <c r="H2999" s="5">
        <v>6.9822660000000001</v>
      </c>
      <c r="I2999" s="9">
        <v>0.50909450000000001</v>
      </c>
      <c r="J2999" s="15"/>
      <c r="K2999" s="15"/>
      <c r="L2999" s="15"/>
      <c r="M2999" s="15"/>
      <c r="P2999" s="48">
        <v>-14.314075429434858</v>
      </c>
      <c r="Q2999" s="68">
        <f t="shared" si="47"/>
        <v>6.0740136513203484E-7</v>
      </c>
    </row>
    <row r="3000" spans="1:17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0.4186938</v>
      </c>
      <c r="F3000" s="5">
        <v>0.33461819999999998</v>
      </c>
      <c r="G3000" s="5">
        <v>9.4684400000000002E-2</v>
      </c>
      <c r="H3000" s="5">
        <v>3.4058679999999999</v>
      </c>
      <c r="I3000" s="9">
        <v>0.54316989999999998</v>
      </c>
      <c r="J3000" s="15"/>
      <c r="K3000" s="15"/>
      <c r="L3000" s="15"/>
      <c r="M3000" s="15"/>
      <c r="P3000" s="48">
        <v>-8.7048498478855958</v>
      </c>
      <c r="Q3000" s="68">
        <f t="shared" si="47"/>
        <v>1.6575237271191474E-4</v>
      </c>
    </row>
    <row r="3001" spans="1:17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0.38211430000000002</v>
      </c>
      <c r="F3001" s="5">
        <v>0.42770979999999997</v>
      </c>
      <c r="G3001" s="5">
        <v>0.1023202</v>
      </c>
      <c r="H3001" s="5">
        <v>3.632933</v>
      </c>
      <c r="I3001" s="9">
        <v>0.61486339999999995</v>
      </c>
      <c r="J3001" s="15"/>
      <c r="K3001" s="15"/>
      <c r="L3001" s="15"/>
      <c r="M3001" s="15"/>
      <c r="P3001" s="48">
        <v>-9.2338633778352772</v>
      </c>
      <c r="Q3001" s="68">
        <f t="shared" si="47"/>
        <v>9.7665610837068597E-5</v>
      </c>
    </row>
    <row r="3002" spans="1:17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0.4851374</v>
      </c>
      <c r="F3002" s="5">
        <v>0.48872759999999998</v>
      </c>
      <c r="G3002" s="5">
        <v>0.11380220000000001</v>
      </c>
      <c r="H3002" s="5">
        <v>6.1529769999999999</v>
      </c>
      <c r="I3002" s="9">
        <v>0.62455110000000003</v>
      </c>
      <c r="J3002" s="15"/>
      <c r="K3002" s="15"/>
      <c r="L3002" s="15"/>
      <c r="M3002" s="15"/>
      <c r="P3002" s="48">
        <v>-13.381653627234607</v>
      </c>
      <c r="Q3002" s="68">
        <f t="shared" si="47"/>
        <v>1.5431956866438299E-6</v>
      </c>
    </row>
    <row r="3003" spans="1:17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0.50354100000000002</v>
      </c>
      <c r="F3003" s="5">
        <v>0.52360530000000005</v>
      </c>
      <c r="G3003" s="5">
        <v>0.11195090000000001</v>
      </c>
      <c r="H3003" s="5">
        <v>6.7592239999999997</v>
      </c>
      <c r="I3003" s="9">
        <v>0.58191280000000001</v>
      </c>
      <c r="J3003" s="15"/>
      <c r="K3003" s="15"/>
      <c r="L3003" s="15"/>
      <c r="M3003" s="15"/>
      <c r="P3003" s="48">
        <v>-14.40246537194907</v>
      </c>
      <c r="Q3003" s="68">
        <f t="shared" si="47"/>
        <v>5.5601757806719997E-7</v>
      </c>
    </row>
    <row r="3004" spans="1:17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0.46209929999999999</v>
      </c>
      <c r="F3004" s="5">
        <v>0.59645049999999999</v>
      </c>
      <c r="G3004" s="5">
        <v>0.1160277</v>
      </c>
      <c r="H3004" s="5">
        <v>4.6172839999999997</v>
      </c>
      <c r="I3004" s="9">
        <v>0.57062460000000004</v>
      </c>
      <c r="J3004" s="15"/>
      <c r="K3004" s="15"/>
      <c r="L3004" s="15"/>
      <c r="M3004" s="15"/>
      <c r="P3004" s="48">
        <v>-11.151786607007612</v>
      </c>
      <c r="Q3004" s="68">
        <f t="shared" si="47"/>
        <v>1.434942112158311E-5</v>
      </c>
    </row>
    <row r="3005" spans="1:17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0.43534529999999999</v>
      </c>
      <c r="F3005" s="5">
        <v>0.63472090000000003</v>
      </c>
      <c r="G3005" s="5">
        <v>9.28789E-2</v>
      </c>
      <c r="H3005" s="5">
        <v>5.6627000000000001</v>
      </c>
      <c r="I3005" s="9">
        <v>0.56309370000000003</v>
      </c>
      <c r="J3005" s="15"/>
      <c r="K3005" s="15"/>
      <c r="L3005" s="15"/>
      <c r="M3005" s="15"/>
      <c r="P3005" s="48">
        <v>-12.703983682453686</v>
      </c>
      <c r="Q3005" s="68">
        <f t="shared" si="47"/>
        <v>3.038985785370668E-6</v>
      </c>
    </row>
    <row r="3006" spans="1:17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0.38170530000000003</v>
      </c>
      <c r="F3006" s="5">
        <v>0.64361619999999997</v>
      </c>
      <c r="G3006" s="5">
        <v>6.7264299999999999E-2</v>
      </c>
      <c r="H3006" s="5">
        <v>3.86246</v>
      </c>
      <c r="I3006" s="9">
        <v>0.5153259</v>
      </c>
      <c r="J3006" s="15"/>
      <c r="K3006" s="15"/>
      <c r="L3006" s="15"/>
      <c r="M3006" s="15"/>
      <c r="P3006" s="48">
        <v>-9.6950095013489417</v>
      </c>
      <c r="Q3006" s="68">
        <f t="shared" si="47"/>
        <v>6.1586301552610318E-5</v>
      </c>
    </row>
    <row r="3007" spans="1:17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0.42150330000000003</v>
      </c>
      <c r="F3007" s="5">
        <v>0.91222329999999996</v>
      </c>
      <c r="G3007" s="5">
        <v>-2.1582500000000001E-2</v>
      </c>
      <c r="H3007" s="5">
        <v>9.4726689999999998</v>
      </c>
      <c r="I3007" s="9">
        <v>0.1261099</v>
      </c>
      <c r="J3007" s="15"/>
      <c r="K3007" s="15"/>
      <c r="L3007" s="15"/>
      <c r="M3007" s="15"/>
      <c r="P3007" s="48">
        <v>-18.539973529904813</v>
      </c>
      <c r="Q3007" s="68">
        <f t="shared" si="47"/>
        <v>8.8754789328133389E-9</v>
      </c>
    </row>
    <row r="3008" spans="1:17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0.38514369999999998</v>
      </c>
      <c r="F3008" s="5">
        <v>0.94619540000000002</v>
      </c>
      <c r="G3008" s="5">
        <v>-1.2193600000000001E-2</v>
      </c>
      <c r="H3008" s="5">
        <v>11.274330000000001</v>
      </c>
      <c r="I3008" s="9">
        <v>0.17096819999999999</v>
      </c>
      <c r="J3008" s="15"/>
      <c r="K3008" s="15"/>
      <c r="L3008" s="15"/>
      <c r="M3008" s="15"/>
      <c r="P3008" s="48">
        <v>-21.52285067686034</v>
      </c>
      <c r="Q3008" s="68">
        <f t="shared" si="47"/>
        <v>4.4951554609463139E-10</v>
      </c>
    </row>
    <row r="3009" spans="1:17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0.39377000000000001</v>
      </c>
      <c r="F3009" s="5">
        <v>0.92232329999999996</v>
      </c>
      <c r="G3009" s="5">
        <v>-2.3463700000000001E-2</v>
      </c>
      <c r="H3009" s="5">
        <v>15.499090000000001</v>
      </c>
      <c r="I3009" s="9">
        <v>0.12338349999999999</v>
      </c>
      <c r="J3009" s="15"/>
      <c r="K3009" s="15"/>
      <c r="L3009" s="15"/>
      <c r="M3009" s="15"/>
      <c r="P3009" s="48">
        <v>-28.156444881360219</v>
      </c>
      <c r="Q3009" s="68">
        <f t="shared" si="47"/>
        <v>5.9130473675953595E-13</v>
      </c>
    </row>
    <row r="3010" spans="1:17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0.435249</v>
      </c>
      <c r="F3010" s="5">
        <v>0.81560869999999996</v>
      </c>
      <c r="G3010" s="5">
        <v>-3.5151500000000002E-2</v>
      </c>
      <c r="H3010" s="5">
        <v>13.82662</v>
      </c>
      <c r="I3010" s="9">
        <v>0.1015773</v>
      </c>
      <c r="J3010" s="15"/>
      <c r="K3010" s="15"/>
      <c r="L3010" s="15"/>
      <c r="M3010" s="15"/>
      <c r="P3010" s="48">
        <v>-25.238879739113507</v>
      </c>
      <c r="Q3010" s="68">
        <f t="shared" si="47"/>
        <v>1.0936888885577194E-11</v>
      </c>
    </row>
    <row r="3011" spans="1:17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0.43208210000000002</v>
      </c>
      <c r="F3011" s="5">
        <v>0.26420189999999999</v>
      </c>
      <c r="G3011" s="5">
        <v>5.3215600000000002E-2</v>
      </c>
      <c r="H3011" s="5">
        <v>0.88852710000000001</v>
      </c>
      <c r="I3011" s="9">
        <v>0.70881079999999996</v>
      </c>
      <c r="J3011" s="15"/>
      <c r="K3011" s="15"/>
      <c r="L3011" s="15"/>
      <c r="M3011" s="15"/>
      <c r="P3011" s="48">
        <v>-4.150940032994697</v>
      </c>
      <c r="Q3011" s="68">
        <f t="shared" ref="Q3011:Q3074" si="48">logistic(P3011)</f>
        <v>1.5505400453406365E-2</v>
      </c>
    </row>
    <row r="3012" spans="1:17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0.52912329999999996</v>
      </c>
      <c r="F3012" s="5">
        <v>0.2687445</v>
      </c>
      <c r="G3012" s="5">
        <v>4.9548399999999999E-2</v>
      </c>
      <c r="H3012" s="5">
        <v>1.0770690000000001</v>
      </c>
      <c r="I3012" s="9">
        <v>0.69042720000000002</v>
      </c>
      <c r="J3012" s="15"/>
      <c r="K3012" s="15"/>
      <c r="L3012" s="15"/>
      <c r="M3012" s="15"/>
      <c r="P3012" s="48">
        <v>-4.3998489220594523</v>
      </c>
      <c r="Q3012" s="68">
        <f t="shared" si="48"/>
        <v>1.2130245233273461E-2</v>
      </c>
    </row>
    <row r="3013" spans="1:17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0.51820869999999997</v>
      </c>
      <c r="F3013" s="5">
        <v>0.20940339999999999</v>
      </c>
      <c r="G3013" s="5">
        <v>4.1921100000000003E-2</v>
      </c>
      <c r="H3013" s="5">
        <v>0.57750820000000003</v>
      </c>
      <c r="I3013" s="9">
        <v>0.47893400000000003</v>
      </c>
      <c r="J3013" s="15"/>
      <c r="K3013" s="15"/>
      <c r="L3013" s="15"/>
      <c r="M3013" s="15"/>
      <c r="P3013" s="48">
        <v>-3.5920489062084702</v>
      </c>
      <c r="Q3013" s="68">
        <f t="shared" si="48"/>
        <v>2.6803620834319822E-2</v>
      </c>
    </row>
    <row r="3014" spans="1:17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0.51981379999999999</v>
      </c>
      <c r="F3014" s="5">
        <v>0.24331610000000001</v>
      </c>
      <c r="G3014" s="5">
        <v>5.3012900000000002E-2</v>
      </c>
      <c r="H3014" s="5">
        <v>0.29506749999999998</v>
      </c>
      <c r="I3014" s="9">
        <v>0.62153210000000003</v>
      </c>
      <c r="J3014" s="15"/>
      <c r="K3014" s="15"/>
      <c r="L3014" s="15"/>
      <c r="M3014" s="15"/>
      <c r="P3014" s="48">
        <v>-3.190951171273698</v>
      </c>
      <c r="Q3014" s="68">
        <f t="shared" si="48"/>
        <v>3.9507669818100458E-2</v>
      </c>
    </row>
    <row r="3015" spans="1:17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0.49211899999999997</v>
      </c>
      <c r="F3015" s="5">
        <v>0.25513849999999999</v>
      </c>
      <c r="G3015" s="5">
        <v>4.0005800000000001E-2</v>
      </c>
      <c r="H3015" s="5">
        <v>0.56143330000000002</v>
      </c>
      <c r="I3015" s="9">
        <v>0.64494370000000001</v>
      </c>
      <c r="J3015" s="15"/>
      <c r="K3015" s="15"/>
      <c r="L3015" s="15"/>
      <c r="M3015" s="15"/>
      <c r="P3015" s="48">
        <v>-3.5255428158243824</v>
      </c>
      <c r="Q3015" s="68">
        <f t="shared" si="48"/>
        <v>2.8594132913445008E-2</v>
      </c>
    </row>
    <row r="3016" spans="1:17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0.53083599999999997</v>
      </c>
      <c r="F3016" s="5">
        <v>0.23965159999999999</v>
      </c>
      <c r="G3016" s="5">
        <v>4.9205199999999998E-2</v>
      </c>
      <c r="H3016" s="5">
        <v>0.49844959999999999</v>
      </c>
      <c r="I3016" s="9">
        <v>0.63514590000000004</v>
      </c>
      <c r="J3016" s="15"/>
      <c r="K3016" s="15"/>
      <c r="L3016" s="15"/>
      <c r="M3016" s="15"/>
      <c r="P3016" s="48">
        <v>-3.4662684929480907</v>
      </c>
      <c r="Q3016" s="68">
        <f t="shared" si="48"/>
        <v>3.0287384185462139E-2</v>
      </c>
    </row>
    <row r="3017" spans="1:17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0.46382770000000001</v>
      </c>
      <c r="F3017" s="5">
        <v>0.29152749999999999</v>
      </c>
      <c r="G3017" s="5">
        <v>4.2100899999999997E-2</v>
      </c>
      <c r="H3017" s="5">
        <v>0.81203060000000005</v>
      </c>
      <c r="I3017" s="9">
        <v>0.56687379999999998</v>
      </c>
      <c r="J3017" s="15"/>
      <c r="K3017" s="15"/>
      <c r="L3017" s="15"/>
      <c r="M3017" s="15"/>
      <c r="P3017" s="48">
        <v>-4.0546672118845706</v>
      </c>
      <c r="Q3017" s="68">
        <f t="shared" si="48"/>
        <v>1.7045657179563786E-2</v>
      </c>
    </row>
    <row r="3018" spans="1:17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0.54489860000000001</v>
      </c>
      <c r="F3018" s="5">
        <v>0.30551719999999999</v>
      </c>
      <c r="G3018" s="5">
        <v>2.5456800000000002E-2</v>
      </c>
      <c r="H3018" s="5">
        <v>0.59563169999999999</v>
      </c>
      <c r="I3018" s="9">
        <v>0.36054069999999999</v>
      </c>
      <c r="J3018" s="15"/>
      <c r="K3018" s="15"/>
      <c r="L3018" s="15"/>
      <c r="M3018" s="15"/>
      <c r="P3018" s="48">
        <v>-3.6912940326706085</v>
      </c>
      <c r="Q3018" s="68">
        <f t="shared" si="48"/>
        <v>2.4332854070864555E-2</v>
      </c>
    </row>
    <row r="3019" spans="1:17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0.37588909999999998</v>
      </c>
      <c r="F3019" s="5">
        <v>0.3239071</v>
      </c>
      <c r="G3019" s="5">
        <v>4.6143799999999999E-2</v>
      </c>
      <c r="H3019" s="5">
        <v>0.88204590000000005</v>
      </c>
      <c r="I3019" s="9">
        <v>0.52145280000000005</v>
      </c>
      <c r="J3019" s="15"/>
      <c r="K3019" s="15"/>
      <c r="L3019" s="15"/>
      <c r="M3019" s="15"/>
      <c r="P3019" s="48">
        <v>-4.3102528465193952</v>
      </c>
      <c r="Q3019" s="68">
        <f t="shared" si="48"/>
        <v>1.3252174658846688E-2</v>
      </c>
    </row>
    <row r="3020" spans="1:17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0.243369</v>
      </c>
      <c r="F3020" s="5">
        <v>0.30814639999999999</v>
      </c>
      <c r="G3020" s="5">
        <v>4.9934800000000001E-2</v>
      </c>
      <c r="H3020" s="5">
        <v>1.198536</v>
      </c>
      <c r="I3020" s="9">
        <v>0.4620282</v>
      </c>
      <c r="J3020" s="15"/>
      <c r="K3020" s="15"/>
      <c r="L3020" s="15"/>
      <c r="M3020" s="15"/>
      <c r="P3020" s="48">
        <v>-4.9137592462292172</v>
      </c>
      <c r="Q3020" s="68">
        <f t="shared" si="48"/>
        <v>7.2912722396850016E-3</v>
      </c>
    </row>
    <row r="3021" spans="1:17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-0.1386249</v>
      </c>
      <c r="F3021" s="5">
        <v>0.30923220000000001</v>
      </c>
      <c r="G3021" s="5">
        <v>4.9806000000000003E-2</v>
      </c>
      <c r="H3021" s="5">
        <v>1.2447079999999999</v>
      </c>
      <c r="I3021" s="9">
        <v>0.13989299999999999</v>
      </c>
      <c r="J3021" s="15"/>
      <c r="K3021" s="15"/>
      <c r="L3021" s="15"/>
      <c r="M3021" s="15"/>
      <c r="P3021" s="48">
        <v>-5.3458183004845088</v>
      </c>
      <c r="Q3021" s="68">
        <f t="shared" si="48"/>
        <v>4.7454215154559953E-3</v>
      </c>
    </row>
    <row r="3022" spans="1:17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-9.44131E-2</v>
      </c>
      <c r="F3022" s="5">
        <v>0.33252739999999997</v>
      </c>
      <c r="G3022" s="5">
        <v>4.0160300000000003E-2</v>
      </c>
      <c r="H3022" s="5">
        <v>1.3890469999999999</v>
      </c>
      <c r="I3022" s="9">
        <v>0.1603048</v>
      </c>
      <c r="J3022" s="15"/>
      <c r="K3022" s="15"/>
      <c r="L3022" s="15"/>
      <c r="M3022" s="15"/>
      <c r="P3022" s="48">
        <v>-5.5015800874256557</v>
      </c>
      <c r="Q3022" s="68">
        <f t="shared" si="48"/>
        <v>4.0637377346691679E-3</v>
      </c>
    </row>
    <row r="3023" spans="1:17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-8.1852599999999998E-2</v>
      </c>
      <c r="F3023" s="5">
        <v>0.36477080000000001</v>
      </c>
      <c r="G3023" s="5">
        <v>6.1790699999999997E-2</v>
      </c>
      <c r="H3023" s="5">
        <v>2.1073569999999999</v>
      </c>
      <c r="I3023" s="9">
        <v>0.1518456</v>
      </c>
      <c r="J3023" s="15"/>
      <c r="K3023" s="15"/>
      <c r="L3023" s="15"/>
      <c r="M3023" s="15"/>
      <c r="P3023" s="48">
        <v>-6.8662152665172727</v>
      </c>
      <c r="Q3023" s="68">
        <f t="shared" si="48"/>
        <v>1.0413293733814062E-3</v>
      </c>
    </row>
    <row r="3024" spans="1:17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6.2607000000000001E-3</v>
      </c>
      <c r="F3024" s="5">
        <v>0.42233379999999998</v>
      </c>
      <c r="G3024" s="5">
        <v>6.4237199999999994E-2</v>
      </c>
      <c r="H3024" s="5">
        <v>3.019714</v>
      </c>
      <c r="I3024" s="9">
        <v>0.16529569999999999</v>
      </c>
      <c r="J3024" s="15"/>
      <c r="K3024" s="15"/>
      <c r="L3024" s="15"/>
      <c r="M3024" s="15"/>
      <c r="P3024" s="48">
        <v>-8.378557798926991</v>
      </c>
      <c r="Q3024" s="68">
        <f t="shared" si="48"/>
        <v>2.2968827059760427E-4</v>
      </c>
    </row>
    <row r="3025" spans="1:17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9.8268599999999998E-2</v>
      </c>
      <c r="F3025" s="5">
        <v>0.4356795</v>
      </c>
      <c r="G3025" s="5">
        <v>6.6972000000000004E-2</v>
      </c>
      <c r="H3025" s="5">
        <v>1.975449</v>
      </c>
      <c r="I3025" s="9">
        <v>0.1615876</v>
      </c>
      <c r="J3025" s="15"/>
      <c r="K3025" s="15"/>
      <c r="L3025" s="15"/>
      <c r="M3025" s="15"/>
      <c r="P3025" s="48">
        <v>-6.7198773640045326</v>
      </c>
      <c r="Q3025" s="68">
        <f t="shared" si="48"/>
        <v>1.2052318514177687E-3</v>
      </c>
    </row>
    <row r="3026" spans="1:17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5.4095999999999997E-3</v>
      </c>
      <c r="F3026" s="5">
        <v>0.49179729999999999</v>
      </c>
      <c r="G3026" s="5">
        <v>6.0823599999999998E-2</v>
      </c>
      <c r="H3026" s="5">
        <v>1.320859</v>
      </c>
      <c r="I3026" s="9">
        <v>0.153277</v>
      </c>
      <c r="J3026" s="15"/>
      <c r="K3026" s="15"/>
      <c r="L3026" s="15"/>
      <c r="M3026" s="15"/>
      <c r="P3026" s="48">
        <v>-5.7527743355647392</v>
      </c>
      <c r="Q3026" s="68">
        <f t="shared" si="48"/>
        <v>3.1639207648369067E-3</v>
      </c>
    </row>
    <row r="3027" spans="1:17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-3.91793E-2</v>
      </c>
      <c r="F3027" s="5">
        <v>0.45847840000000001</v>
      </c>
      <c r="G3027" s="5">
        <v>5.1042900000000002E-2</v>
      </c>
      <c r="H3027" s="5">
        <v>1.2669699999999999</v>
      </c>
      <c r="I3027" s="9">
        <v>0.1563959</v>
      </c>
      <c r="J3027" s="15"/>
      <c r="K3027" s="15"/>
      <c r="L3027" s="15"/>
      <c r="M3027" s="15"/>
      <c r="P3027" s="48">
        <v>-5.5567591283154787</v>
      </c>
      <c r="Q3027" s="68">
        <f t="shared" si="48"/>
        <v>3.8464179638625917E-3</v>
      </c>
    </row>
    <row r="3028" spans="1:17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-6.0497700000000001E-2</v>
      </c>
      <c r="F3028" s="5">
        <v>0.4640648</v>
      </c>
      <c r="G3028" s="5">
        <v>6.4038800000000007E-2</v>
      </c>
      <c r="H3028" s="5">
        <v>1.0203880000000001</v>
      </c>
      <c r="I3028" s="9">
        <v>0.16908690000000001</v>
      </c>
      <c r="J3028" s="15"/>
      <c r="K3028" s="15"/>
      <c r="L3028" s="15"/>
      <c r="M3028" s="15"/>
      <c r="P3028" s="48">
        <v>-5.2768552307906926</v>
      </c>
      <c r="Q3028" s="68">
        <f t="shared" si="48"/>
        <v>5.0825066840958309E-3</v>
      </c>
    </row>
    <row r="3029" spans="1:17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1.0575299999999999E-2</v>
      </c>
      <c r="F3029" s="5">
        <v>0.48358859999999998</v>
      </c>
      <c r="G3029" s="5">
        <v>6.2498499999999998E-2</v>
      </c>
      <c r="H3029" s="5">
        <v>1.2554780000000001</v>
      </c>
      <c r="I3029" s="9">
        <v>0.167742</v>
      </c>
      <c r="J3029" s="15"/>
      <c r="K3029" s="15"/>
      <c r="L3029" s="15"/>
      <c r="M3029" s="15"/>
      <c r="P3029" s="48">
        <v>-5.6389407931699251</v>
      </c>
      <c r="Q3029" s="68">
        <f t="shared" si="48"/>
        <v>3.5440288103970306E-3</v>
      </c>
    </row>
    <row r="3030" spans="1:17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-2.9831E-2</v>
      </c>
      <c r="F3030" s="5">
        <v>0.47440949999999998</v>
      </c>
      <c r="G3030" s="5">
        <v>6.0762200000000002E-2</v>
      </c>
      <c r="H3030" s="5">
        <v>1.283795</v>
      </c>
      <c r="I3030" s="9">
        <v>0.1782108</v>
      </c>
      <c r="J3030" s="15"/>
      <c r="K3030" s="15"/>
      <c r="L3030" s="15"/>
      <c r="M3030" s="15"/>
      <c r="P3030" s="48">
        <v>-5.6670875882931977</v>
      </c>
      <c r="Q3030" s="68">
        <f t="shared" si="48"/>
        <v>3.4460054995823766E-3</v>
      </c>
    </row>
    <row r="3031" spans="1:17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0.1985275</v>
      </c>
      <c r="F3031" s="5">
        <v>0.28518729999999998</v>
      </c>
      <c r="G3031" s="5">
        <v>5.6073400000000002E-2</v>
      </c>
      <c r="H3031" s="5">
        <v>5.6035269999999997</v>
      </c>
      <c r="I3031" s="9">
        <v>0.13153509999999999</v>
      </c>
      <c r="J3031" s="15"/>
      <c r="K3031" s="15"/>
      <c r="L3031" s="15"/>
      <c r="M3031" s="15"/>
      <c r="P3031" s="48">
        <v>-12.172630282426983</v>
      </c>
      <c r="Q3031" s="68">
        <f t="shared" si="48"/>
        <v>5.1700124958590521E-6</v>
      </c>
    </row>
    <row r="3032" spans="1:17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0.18675</v>
      </c>
      <c r="F3032" s="5">
        <v>0.21746740000000001</v>
      </c>
      <c r="G3032" s="5">
        <v>9.0954999999999994E-3</v>
      </c>
      <c r="H3032" s="5">
        <v>4.2171240000000001</v>
      </c>
      <c r="I3032" s="9">
        <v>0.1335268</v>
      </c>
      <c r="J3032" s="15"/>
      <c r="K3032" s="15"/>
      <c r="L3032" s="15"/>
      <c r="M3032" s="15"/>
      <c r="P3032" s="48">
        <v>-9.4926719376098951</v>
      </c>
      <c r="Q3032" s="68">
        <f t="shared" si="48"/>
        <v>7.539667838796445E-5</v>
      </c>
    </row>
    <row r="3033" spans="1:17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0.15948409999999999</v>
      </c>
      <c r="F3033" s="5">
        <v>0.13624939999999999</v>
      </c>
      <c r="G3033" s="5">
        <v>-7.0523199999999994E-2</v>
      </c>
      <c r="H3033" s="5">
        <v>3.21393</v>
      </c>
      <c r="I3033" s="9">
        <v>0.1362198</v>
      </c>
      <c r="J3033" s="15"/>
      <c r="K3033" s="15"/>
      <c r="L3033" s="15"/>
      <c r="M3033" s="15"/>
      <c r="P3033" s="48">
        <v>-7.1486537487061002</v>
      </c>
      <c r="Q3033" s="68">
        <f t="shared" si="48"/>
        <v>7.853042297429765E-4</v>
      </c>
    </row>
    <row r="3034" spans="1:17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0.26185120000000001</v>
      </c>
      <c r="F3034" s="5">
        <v>0.1519413</v>
      </c>
      <c r="G3034" s="5">
        <v>5.0385699999999999E-2</v>
      </c>
      <c r="H3034" s="5">
        <v>2.7679740000000002</v>
      </c>
      <c r="I3034" s="9">
        <v>0.13642989999999999</v>
      </c>
      <c r="J3034" s="15"/>
      <c r="K3034" s="15"/>
      <c r="L3034" s="15"/>
      <c r="M3034" s="15"/>
      <c r="P3034" s="48">
        <v>-7.3854046180810826</v>
      </c>
      <c r="Q3034" s="68">
        <f t="shared" si="48"/>
        <v>6.1985519387848943E-4</v>
      </c>
    </row>
    <row r="3035" spans="1:17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0.1037738</v>
      </c>
      <c r="F3035" s="5">
        <v>0.13967479999999999</v>
      </c>
      <c r="G3035" s="5">
        <v>2.4671100000000001E-2</v>
      </c>
      <c r="H3035" s="5">
        <v>2.1835770000000001</v>
      </c>
      <c r="I3035" s="9">
        <v>0.13817399999999999</v>
      </c>
      <c r="J3035" s="15"/>
      <c r="K3035" s="15"/>
      <c r="L3035" s="15"/>
      <c r="M3035" s="15"/>
      <c r="P3035" s="48">
        <v>-6.2950122486456666</v>
      </c>
      <c r="Q3035" s="68">
        <f t="shared" si="48"/>
        <v>1.8420871408800609E-3</v>
      </c>
    </row>
    <row r="3036" spans="1:17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0.16936480000000001</v>
      </c>
      <c r="F3036" s="5">
        <v>0.1006745</v>
      </c>
      <c r="G3036" s="5">
        <v>-4.7787400000000001E-2</v>
      </c>
      <c r="H3036" s="5">
        <v>2.5050979999999998</v>
      </c>
      <c r="I3036" s="9">
        <v>0.14448</v>
      </c>
      <c r="J3036" s="15"/>
      <c r="K3036" s="15"/>
      <c r="L3036" s="15"/>
      <c r="M3036" s="15"/>
      <c r="P3036" s="48">
        <v>-6.139989938423529</v>
      </c>
      <c r="Q3036" s="68">
        <f t="shared" si="48"/>
        <v>2.1503114966814354E-3</v>
      </c>
    </row>
    <row r="3037" spans="1:17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0.2169363</v>
      </c>
      <c r="F3037" s="5">
        <v>4.3444799999999999E-2</v>
      </c>
      <c r="G3037" s="5">
        <v>3.3172599999999997E-2</v>
      </c>
      <c r="H3037" s="5">
        <v>3.3005979999999999</v>
      </c>
      <c r="I3037" s="9">
        <v>0.1236048</v>
      </c>
      <c r="J3037" s="15"/>
      <c r="K3037" s="15"/>
      <c r="L3037" s="15"/>
      <c r="M3037" s="15"/>
      <c r="P3037" s="48">
        <v>-7.9653052193267673</v>
      </c>
      <c r="Q3037" s="68">
        <f t="shared" si="48"/>
        <v>3.4718510907088629E-4</v>
      </c>
    </row>
    <row r="3038" spans="1:17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9.0692300000000003E-2</v>
      </c>
      <c r="F3038" s="5">
        <v>4.8701800000000003E-2</v>
      </c>
      <c r="G3038" s="5">
        <v>4.5070800000000001E-2</v>
      </c>
      <c r="H3038" s="5">
        <v>2.949862</v>
      </c>
      <c r="I3038" s="9">
        <v>0.10799599999999999</v>
      </c>
      <c r="J3038" s="15"/>
      <c r="K3038" s="15"/>
      <c r="L3038" s="15"/>
      <c r="M3038" s="15"/>
      <c r="P3038" s="48">
        <v>-7.5711816801490173</v>
      </c>
      <c r="Q3038" s="68">
        <f t="shared" si="48"/>
        <v>5.1481825064153433E-4</v>
      </c>
    </row>
    <row r="3039" spans="1:17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0.19575049999999999</v>
      </c>
      <c r="F3039" s="5">
        <v>9.8138400000000001E-2</v>
      </c>
      <c r="G3039" s="5">
        <v>4.5992699999999997E-2</v>
      </c>
      <c r="H3039" s="5">
        <v>3.4882119999999999</v>
      </c>
      <c r="I3039" s="9">
        <v>0.1397216</v>
      </c>
      <c r="J3039" s="15"/>
      <c r="K3039" s="15"/>
      <c r="L3039" s="15"/>
      <c r="M3039" s="15"/>
      <c r="P3039" s="48">
        <v>-8.4451509866071355</v>
      </c>
      <c r="Q3039" s="68">
        <f t="shared" si="48"/>
        <v>2.1489395079302097E-4</v>
      </c>
    </row>
    <row r="3040" spans="1:17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0.243205</v>
      </c>
      <c r="F3040" s="5">
        <v>0.1274737</v>
      </c>
      <c r="G3040" s="5">
        <v>2.91995E-2</v>
      </c>
      <c r="H3040" s="5">
        <v>3.4987270000000001</v>
      </c>
      <c r="I3040" s="9">
        <v>0.1125659</v>
      </c>
      <c r="J3040" s="15"/>
      <c r="K3040" s="15"/>
      <c r="L3040" s="15"/>
      <c r="M3040" s="15"/>
      <c r="P3040" s="48">
        <v>-8.3673961431821606</v>
      </c>
      <c r="Q3040" s="68">
        <f t="shared" si="48"/>
        <v>2.3226573416430267E-4</v>
      </c>
    </row>
    <row r="3041" spans="1:17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1.23009E-2</v>
      </c>
      <c r="F3041" s="5">
        <v>-7.8461699999999995E-2</v>
      </c>
      <c r="G3041" s="5">
        <v>3.42311E-2</v>
      </c>
      <c r="H3041" s="5">
        <v>0.56153390000000003</v>
      </c>
      <c r="I3041" s="9">
        <v>0.36366710000000002</v>
      </c>
      <c r="J3041" s="15"/>
      <c r="K3041" s="15"/>
      <c r="L3041" s="15"/>
      <c r="M3041" s="15"/>
      <c r="P3041" s="48">
        <v>-3.3675969734099565</v>
      </c>
      <c r="Q3041" s="68">
        <f t="shared" si="48"/>
        <v>3.3323631186572028E-2</v>
      </c>
    </row>
    <row r="3042" spans="1:17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2.6805900000000001E-2</v>
      </c>
      <c r="F3042" s="5">
        <v>-3.7604600000000002E-2</v>
      </c>
      <c r="G3042" s="5">
        <v>5.3927500000000003E-2</v>
      </c>
      <c r="H3042" s="5">
        <v>0.80063589999999996</v>
      </c>
      <c r="I3042" s="9">
        <v>0.45190259999999999</v>
      </c>
      <c r="J3042" s="15"/>
      <c r="K3042" s="15"/>
      <c r="L3042" s="15"/>
      <c r="M3042" s="15"/>
      <c r="P3042" s="48">
        <v>-3.904895139552683</v>
      </c>
      <c r="Q3042" s="68">
        <f t="shared" si="48"/>
        <v>1.9745334993868456E-2</v>
      </c>
    </row>
    <row r="3043" spans="1:17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1.9461599999999999E-2</v>
      </c>
      <c r="F3043" s="5">
        <v>1.5255100000000001E-2</v>
      </c>
      <c r="G3043" s="5">
        <v>4.7887600000000002E-2</v>
      </c>
      <c r="H3043" s="5">
        <v>0.71447150000000004</v>
      </c>
      <c r="I3043" s="9">
        <v>0.47591030000000001</v>
      </c>
      <c r="J3043" s="15"/>
      <c r="K3043" s="15"/>
      <c r="L3043" s="15"/>
      <c r="M3043" s="15"/>
      <c r="P3043" s="48">
        <v>-3.7842953512997659</v>
      </c>
      <c r="Q3043" s="68">
        <f t="shared" si="48"/>
        <v>2.221992526921189E-2</v>
      </c>
    </row>
    <row r="3044" spans="1:17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1.8539699999999999E-2</v>
      </c>
      <c r="F3044" s="5">
        <v>-4.4344500000000002E-2</v>
      </c>
      <c r="G3044" s="5">
        <v>5.3090199999999997E-2</v>
      </c>
      <c r="H3044" s="5">
        <v>0.33511200000000002</v>
      </c>
      <c r="I3044" s="9">
        <v>0.50889240000000002</v>
      </c>
      <c r="J3044" s="15"/>
      <c r="K3044" s="15"/>
      <c r="L3044" s="15"/>
      <c r="M3044" s="15"/>
      <c r="P3044" s="48">
        <v>-3.1146503771718685</v>
      </c>
      <c r="Q3044" s="68">
        <f t="shared" si="48"/>
        <v>4.2506970081368847E-2</v>
      </c>
    </row>
    <row r="3045" spans="1:17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9.8953700000000006E-2</v>
      </c>
      <c r="F3045" s="5">
        <v>-4.4710600000000003E-2</v>
      </c>
      <c r="G3045" s="5">
        <v>5.7133999999999997E-2</v>
      </c>
      <c r="H3045" s="5">
        <v>0.172823</v>
      </c>
      <c r="I3045" s="9">
        <v>5.0077749999999996</v>
      </c>
      <c r="J3045" s="15"/>
      <c r="K3045" s="15"/>
      <c r="L3045" s="15"/>
      <c r="M3045" s="15"/>
      <c r="P3045" s="48">
        <v>-6.6458417851941398E-2</v>
      </c>
      <c r="Q3045" s="68">
        <f t="shared" si="48"/>
        <v>0.48339150801044295</v>
      </c>
    </row>
    <row r="3046" spans="1:17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3.07359E-2</v>
      </c>
      <c r="F3046" s="5">
        <v>-3.7160899999999997E-2</v>
      </c>
      <c r="G3046" s="5">
        <v>5.2322100000000003E-2</v>
      </c>
      <c r="H3046" s="5">
        <v>0.33622340000000001</v>
      </c>
      <c r="I3046" s="9">
        <v>1.1578820000000001</v>
      </c>
      <c r="J3046" s="15"/>
      <c r="K3046" s="15"/>
      <c r="L3046" s="15"/>
      <c r="M3046" s="15"/>
      <c r="P3046" s="48">
        <v>-2.7134747526576213</v>
      </c>
      <c r="Q3046" s="68">
        <f t="shared" si="48"/>
        <v>6.2182908494513058E-2</v>
      </c>
    </row>
    <row r="3047" spans="1:17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1.3793E-3</v>
      </c>
      <c r="F3047" s="5">
        <v>0.1031035</v>
      </c>
      <c r="G3047" s="5">
        <v>3.7488899999999999E-2</v>
      </c>
      <c r="H3047" s="5">
        <v>1.6863999999999999</v>
      </c>
      <c r="I3047" s="9">
        <v>9.7034400000000007E-2</v>
      </c>
      <c r="J3047" s="15"/>
      <c r="K3047" s="15"/>
      <c r="L3047" s="15"/>
      <c r="M3047" s="15"/>
      <c r="P3047" s="48">
        <v>-5.6199971479851119</v>
      </c>
      <c r="Q3047" s="68">
        <f t="shared" si="48"/>
        <v>3.6115607974422938E-3</v>
      </c>
    </row>
    <row r="3048" spans="1:17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-3.7497099999999998E-2</v>
      </c>
      <c r="F3048" s="5">
        <v>-0.63747489999999996</v>
      </c>
      <c r="G3048" s="5">
        <v>3.84614E-2</v>
      </c>
      <c r="H3048" s="5">
        <v>5.1363430000000001</v>
      </c>
      <c r="I3048" s="9">
        <v>5.0072400000000003E-2</v>
      </c>
      <c r="J3048" s="15"/>
      <c r="K3048" s="15"/>
      <c r="L3048" s="15"/>
      <c r="M3048" s="15"/>
      <c r="P3048" s="48">
        <v>-10.093970909649382</v>
      </c>
      <c r="Q3048" s="68">
        <f t="shared" si="48"/>
        <v>4.1326267766558265E-5</v>
      </c>
    </row>
    <row r="3049" spans="1:17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-8.7120400000000001E-2</v>
      </c>
      <c r="F3049" s="5">
        <v>-0.45553650000000001</v>
      </c>
      <c r="G3049" s="5">
        <v>2.3906899999999998E-2</v>
      </c>
      <c r="H3049" s="5">
        <v>5.0777809999999999</v>
      </c>
      <c r="I3049" s="9">
        <v>6.5043299999999998E-2</v>
      </c>
      <c r="J3049" s="15"/>
      <c r="K3049" s="15"/>
      <c r="L3049" s="15"/>
      <c r="M3049" s="15"/>
      <c r="P3049" s="48">
        <v>-10.160053220799904</v>
      </c>
      <c r="Q3049" s="68">
        <f t="shared" si="48"/>
        <v>3.8683712766511654E-5</v>
      </c>
    </row>
    <row r="3050" spans="1:17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0.48533749999999998</v>
      </c>
      <c r="F3050" s="5">
        <v>-0.48211500000000002</v>
      </c>
      <c r="G3050" s="5">
        <v>0.14430280000000001</v>
      </c>
      <c r="H3050" s="5">
        <v>2.9819939999999998</v>
      </c>
      <c r="I3050" s="9">
        <v>0.46514470000000002</v>
      </c>
      <c r="J3050" s="15"/>
      <c r="K3050" s="15"/>
      <c r="L3050" s="15"/>
      <c r="M3050" s="15"/>
      <c r="P3050" s="48">
        <v>-7.2594568348537729</v>
      </c>
      <c r="Q3050" s="68">
        <f t="shared" si="48"/>
        <v>7.0299549279310861E-4</v>
      </c>
    </row>
    <row r="3051" spans="1:17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0.5438634</v>
      </c>
      <c r="F3051" s="5">
        <v>-0.16079089999999999</v>
      </c>
      <c r="G3051" s="5">
        <v>0.13235939999999999</v>
      </c>
      <c r="H3051" s="5">
        <v>3.332633</v>
      </c>
      <c r="I3051" s="9">
        <v>0.44233830000000002</v>
      </c>
      <c r="J3051" s="15"/>
      <c r="K3051" s="15"/>
      <c r="L3051" s="15"/>
      <c r="M3051" s="15"/>
      <c r="P3051" s="48">
        <v>-8.1797894100494872</v>
      </c>
      <c r="Q3051" s="68">
        <f t="shared" si="48"/>
        <v>2.8018242985996703E-4</v>
      </c>
    </row>
    <row r="3052" spans="1:17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0.63840330000000001</v>
      </c>
      <c r="F3052" s="5">
        <v>0.1189692</v>
      </c>
      <c r="G3052" s="5">
        <v>0.1233129</v>
      </c>
      <c r="H3052" s="5">
        <v>6.0429219999999999</v>
      </c>
      <c r="I3052" s="9">
        <v>0.40921279999999999</v>
      </c>
      <c r="J3052" s="15"/>
      <c r="K3052" s="15"/>
      <c r="L3052" s="15"/>
      <c r="M3052" s="15"/>
      <c r="P3052" s="48">
        <v>-12.81464781160618</v>
      </c>
      <c r="Q3052" s="68">
        <f t="shared" si="48"/>
        <v>2.7206206263521801E-6</v>
      </c>
    </row>
    <row r="3053" spans="1:17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0.55570759999999997</v>
      </c>
      <c r="F3053" s="5">
        <v>0.52479739999999997</v>
      </c>
      <c r="G3053" s="5">
        <v>0.17896419999999999</v>
      </c>
      <c r="H3053" s="5">
        <v>19.927119999999999</v>
      </c>
      <c r="I3053" s="9">
        <v>0.53148580000000001</v>
      </c>
      <c r="J3053" s="15"/>
      <c r="K3053" s="15"/>
      <c r="L3053" s="15"/>
      <c r="M3053" s="15"/>
      <c r="P3053" s="48">
        <v>-35.934117774641315</v>
      </c>
      <c r="Q3053" s="68">
        <f t="shared" si="48"/>
        <v>2.4774844563163522E-16</v>
      </c>
    </row>
    <row r="3054" spans="1:17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0.17421990000000001</v>
      </c>
      <c r="F3054" s="5">
        <v>-0.50008189999999997</v>
      </c>
      <c r="G3054" s="5">
        <v>-0.1983972</v>
      </c>
      <c r="H3054" s="5">
        <v>1.433179</v>
      </c>
      <c r="I3054" s="9">
        <v>0.10929179999999999</v>
      </c>
      <c r="J3054" s="15"/>
      <c r="K3054" s="15"/>
      <c r="L3054" s="15"/>
      <c r="M3054" s="15"/>
      <c r="P3054" s="48">
        <v>-2.3733350729684104</v>
      </c>
      <c r="Q3054" s="68">
        <f t="shared" si="48"/>
        <v>8.5228761135137041E-2</v>
      </c>
    </row>
    <row r="3055" spans="1:17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0.1415014</v>
      </c>
      <c r="F3055" s="5">
        <v>-0.81077869999999996</v>
      </c>
      <c r="G3055" s="5">
        <v>-8.8586100000000001E-2</v>
      </c>
      <c r="H3055" s="5">
        <v>0.44850669999999998</v>
      </c>
      <c r="I3055" s="9">
        <v>0.12525439999999999</v>
      </c>
      <c r="J3055" s="15"/>
      <c r="K3055" s="15"/>
      <c r="L3055" s="15"/>
      <c r="M3055" s="15"/>
      <c r="P3055" s="48">
        <v>-1.2344606952903758</v>
      </c>
      <c r="Q3055" s="68">
        <f t="shared" si="48"/>
        <v>0.22540165344966484</v>
      </c>
    </row>
    <row r="3056" spans="1:17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0.13693169999999999</v>
      </c>
      <c r="F3056" s="5">
        <v>-1.052173</v>
      </c>
      <c r="G3056" s="5">
        <v>-1.1215999999999999E-3</v>
      </c>
      <c r="H3056" s="5">
        <v>1.0572060000000001</v>
      </c>
      <c r="I3056" s="9">
        <v>0.1562095</v>
      </c>
      <c r="J3056" s="15"/>
      <c r="K3056" s="15"/>
      <c r="L3056" s="15"/>
      <c r="M3056" s="15"/>
      <c r="P3056" s="48">
        <v>-2.5358290588987686</v>
      </c>
      <c r="Q3056" s="68">
        <f t="shared" si="48"/>
        <v>7.338428921002485E-2</v>
      </c>
    </row>
    <row r="3057" spans="1:17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8.4916699999999998E-2</v>
      </c>
      <c r="F3057" s="5">
        <v>-0.25402540000000001</v>
      </c>
      <c r="G3057" s="5">
        <v>4.33389E-2</v>
      </c>
      <c r="H3057" s="5">
        <v>3.5239050000000001</v>
      </c>
      <c r="I3057" s="9">
        <v>0.1354697</v>
      </c>
      <c r="J3057" s="15"/>
      <c r="K3057" s="15"/>
      <c r="L3057" s="15"/>
      <c r="M3057" s="15"/>
      <c r="P3057" s="48">
        <v>-8.0173131041844279</v>
      </c>
      <c r="Q3057" s="68">
        <f t="shared" si="48"/>
        <v>3.2959604659340522E-4</v>
      </c>
    </row>
    <row r="3058" spans="1:17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4.41982E-2</v>
      </c>
      <c r="F3058" s="5">
        <v>-9.78744E-2</v>
      </c>
      <c r="G3058" s="5">
        <v>6.2841300000000003E-2</v>
      </c>
      <c r="H3058" s="5">
        <v>4.2559950000000004</v>
      </c>
      <c r="I3058" s="9">
        <v>0.12510940000000001</v>
      </c>
      <c r="J3058" s="15"/>
      <c r="K3058" s="15"/>
      <c r="L3058" s="15"/>
      <c r="M3058" s="15"/>
      <c r="P3058" s="48">
        <v>-9.5903071840985046</v>
      </c>
      <c r="Q3058" s="68">
        <f t="shared" si="48"/>
        <v>6.8383733894908711E-5</v>
      </c>
    </row>
    <row r="3059" spans="1:17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3.9956600000000002E-2</v>
      </c>
      <c r="F3059" s="5">
        <v>-8.0993999999999997E-3</v>
      </c>
      <c r="G3059" s="5">
        <v>6.0687400000000002E-2</v>
      </c>
      <c r="H3059" s="5">
        <v>1.877567</v>
      </c>
      <c r="I3059" s="9">
        <v>0.15231510000000001</v>
      </c>
      <c r="J3059" s="15"/>
      <c r="K3059" s="15"/>
      <c r="L3059" s="15"/>
      <c r="M3059" s="15"/>
      <c r="P3059" s="48">
        <v>-5.8982687168522494</v>
      </c>
      <c r="Q3059" s="68">
        <f t="shared" si="48"/>
        <v>2.7366817021517494E-3</v>
      </c>
    </row>
    <row r="3060" spans="1:17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-6.4939000000000004E-3</v>
      </c>
      <c r="F3060" s="5">
        <v>-4.6262299999999999E-2</v>
      </c>
      <c r="G3060" s="5">
        <v>-1.6629999999999999E-2</v>
      </c>
      <c r="H3060" s="5">
        <v>0.88395210000000002</v>
      </c>
      <c r="I3060" s="9">
        <v>8.3424300000000007E-2</v>
      </c>
      <c r="J3060" s="15"/>
      <c r="K3060" s="15"/>
      <c r="L3060" s="15"/>
      <c r="M3060" s="15"/>
      <c r="P3060" s="48">
        <v>-3.7028391467068387</v>
      </c>
      <c r="Q3060" s="68">
        <f t="shared" si="48"/>
        <v>2.406026420765383E-2</v>
      </c>
    </row>
    <row r="3061" spans="1:17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2.9866199999999999E-2</v>
      </c>
      <c r="F3061" s="5">
        <v>-3.9393499999999998E-2</v>
      </c>
      <c r="G3061" s="5">
        <v>4.2978799999999998E-2</v>
      </c>
      <c r="H3061" s="5">
        <v>1.24038</v>
      </c>
      <c r="I3061" s="9">
        <v>0.1173947</v>
      </c>
      <c r="J3061" s="15"/>
      <c r="K3061" s="15"/>
      <c r="L3061" s="15"/>
      <c r="M3061" s="15"/>
      <c r="P3061" s="48">
        <v>-4.7215211596962527</v>
      </c>
      <c r="Q3061" s="68">
        <f t="shared" si="48"/>
        <v>8.8230876086258826E-3</v>
      </c>
    </row>
    <row r="3062" spans="1:17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0.12104520000000001</v>
      </c>
      <c r="F3062" s="5">
        <v>4.6562300000000001E-2</v>
      </c>
      <c r="G3062" s="5">
        <v>0.1046247</v>
      </c>
      <c r="H3062" s="5">
        <v>1.786602</v>
      </c>
      <c r="I3062" s="9">
        <v>0.1728391</v>
      </c>
      <c r="J3062" s="15"/>
      <c r="K3062" s="15"/>
      <c r="L3062" s="15"/>
      <c r="M3062" s="15"/>
      <c r="P3062" s="48">
        <v>-6.1379218756915144</v>
      </c>
      <c r="Q3062" s="68">
        <f t="shared" si="48"/>
        <v>2.1547534851785763E-3</v>
      </c>
    </row>
    <row r="3063" spans="1:17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6.9822700000000001E-2</v>
      </c>
      <c r="F3063" s="5">
        <v>8.4901500000000005E-2</v>
      </c>
      <c r="G3063" s="5">
        <v>5.15848E-2</v>
      </c>
      <c r="H3063" s="5">
        <v>0.91203529999999999</v>
      </c>
      <c r="I3063" s="9">
        <v>7.4998300000000004E-2</v>
      </c>
      <c r="J3063" s="15"/>
      <c r="K3063" s="15"/>
      <c r="L3063" s="15"/>
      <c r="M3063" s="15"/>
      <c r="P3063" s="48">
        <v>-4.4575577423145178</v>
      </c>
      <c r="Q3063" s="68">
        <f t="shared" si="48"/>
        <v>1.1457832502057551E-2</v>
      </c>
    </row>
    <row r="3064" spans="1:17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9.2793899999999999E-2</v>
      </c>
      <c r="F3064" s="5">
        <v>0.20072429999999999</v>
      </c>
      <c r="G3064" s="5">
        <v>7.8867499999999993E-2</v>
      </c>
      <c r="H3064" s="5">
        <v>2.371305</v>
      </c>
      <c r="I3064" s="9">
        <v>0.1299139</v>
      </c>
      <c r="J3064" s="15"/>
      <c r="K3064" s="15"/>
      <c r="L3064" s="15"/>
      <c r="M3064" s="15"/>
      <c r="P3064" s="48">
        <v>-7.1261301819785547</v>
      </c>
      <c r="Q3064" s="68">
        <f t="shared" si="48"/>
        <v>8.031784150230682E-4</v>
      </c>
    </row>
    <row r="3065" spans="1:17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7.9877199999999995E-2</v>
      </c>
      <c r="F3065" s="5">
        <v>0.24314259999999999</v>
      </c>
      <c r="G3065" s="5">
        <v>6.4656000000000005E-2</v>
      </c>
      <c r="H3065" s="5">
        <v>1.809088</v>
      </c>
      <c r="I3065" s="9">
        <v>0.12528610000000001</v>
      </c>
      <c r="J3065" s="15"/>
      <c r="K3065" s="15"/>
      <c r="L3065" s="15"/>
      <c r="M3065" s="15"/>
      <c r="P3065" s="48">
        <v>-6.1864053272676971</v>
      </c>
      <c r="Q3065" s="68">
        <f t="shared" si="48"/>
        <v>2.0529850508562491E-3</v>
      </c>
    </row>
    <row r="3066" spans="1:17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0.35278409999999999</v>
      </c>
      <c r="F3066" s="5">
        <v>0.70882449999999997</v>
      </c>
      <c r="G3066" s="5">
        <v>3.9192200000000003E-2</v>
      </c>
      <c r="H3066" s="5">
        <v>1.4358280000000001</v>
      </c>
      <c r="I3066" s="9">
        <v>0.32159019999999999</v>
      </c>
      <c r="J3066" s="15"/>
      <c r="K3066" s="15"/>
      <c r="L3066" s="15"/>
      <c r="M3066" s="15"/>
      <c r="P3066" s="48">
        <v>-5.8302615363784165</v>
      </c>
      <c r="Q3066" s="68">
        <f t="shared" si="48"/>
        <v>2.9287061527214181E-3</v>
      </c>
    </row>
    <row r="3067" spans="1:17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0.30300650000000001</v>
      </c>
      <c r="F3067" s="5">
        <v>0.69371300000000002</v>
      </c>
      <c r="G3067" s="5">
        <v>5.3976000000000003E-2</v>
      </c>
      <c r="H3067" s="5">
        <v>1.287299</v>
      </c>
      <c r="I3067" s="9">
        <v>0.33663599999999999</v>
      </c>
      <c r="J3067" s="15"/>
      <c r="K3067" s="15"/>
      <c r="L3067" s="15"/>
      <c r="M3067" s="15"/>
      <c r="P3067" s="48">
        <v>-5.7011543803557192</v>
      </c>
      <c r="Q3067" s="68">
        <f t="shared" si="48"/>
        <v>3.3309727081190423E-3</v>
      </c>
    </row>
    <row r="3068" spans="1:17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0.29083429999999999</v>
      </c>
      <c r="F3068" s="5">
        <v>0.61972689999999997</v>
      </c>
      <c r="G3068" s="5">
        <v>5.7791700000000001E-2</v>
      </c>
      <c r="H3068" s="5">
        <v>1.3425739999999999</v>
      </c>
      <c r="I3068" s="9">
        <v>0.31113819999999998</v>
      </c>
      <c r="J3068" s="15"/>
      <c r="K3068" s="15"/>
      <c r="L3068" s="15"/>
      <c r="M3068" s="15"/>
      <c r="P3068" s="48">
        <v>-5.7330303422866535</v>
      </c>
      <c r="Q3068" s="68">
        <f t="shared" si="48"/>
        <v>3.2268063854015475E-3</v>
      </c>
    </row>
    <row r="3069" spans="1:17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0.1947747</v>
      </c>
      <c r="F3069" s="5">
        <v>0.57926610000000001</v>
      </c>
      <c r="G3069" s="5">
        <v>4.6699000000000003E-3</v>
      </c>
      <c r="H3069" s="5">
        <v>0.48127160000000002</v>
      </c>
      <c r="I3069" s="9">
        <v>0.27005950000000001</v>
      </c>
      <c r="J3069" s="15"/>
      <c r="K3069" s="15"/>
      <c r="L3069" s="15"/>
      <c r="M3069" s="15"/>
      <c r="P3069" s="48">
        <v>-3.9419755141863786</v>
      </c>
      <c r="Q3069" s="68">
        <f t="shared" si="48"/>
        <v>1.9040264110021701E-2</v>
      </c>
    </row>
    <row r="3070" spans="1:17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0.21302869999999999</v>
      </c>
      <c r="F3070" s="5">
        <v>0.61074170000000005</v>
      </c>
      <c r="G3070" s="5">
        <v>5.6883999999999997E-2</v>
      </c>
      <c r="H3070" s="5">
        <v>0.52413520000000002</v>
      </c>
      <c r="I3070" s="9">
        <v>0.34586230000000001</v>
      </c>
      <c r="J3070" s="15"/>
      <c r="K3070" s="15"/>
      <c r="L3070" s="15"/>
      <c r="M3070" s="15"/>
      <c r="P3070" s="48">
        <v>-4.4191710619872566</v>
      </c>
      <c r="Q3070" s="68">
        <f t="shared" si="48"/>
        <v>1.1900875386282636E-2</v>
      </c>
    </row>
    <row r="3071" spans="1:17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0.18468399999999999</v>
      </c>
      <c r="F3071" s="5">
        <v>0.59257409999999999</v>
      </c>
      <c r="G3071" s="5">
        <v>3.0806400000000001E-2</v>
      </c>
      <c r="H3071" s="5">
        <v>0.2030933</v>
      </c>
      <c r="I3071" s="9">
        <v>0.27230690000000002</v>
      </c>
      <c r="J3071" s="15"/>
      <c r="K3071" s="15"/>
      <c r="L3071" s="15"/>
      <c r="M3071" s="15"/>
      <c r="P3071" s="48">
        <v>-3.7298791993217026</v>
      </c>
      <c r="Q3071" s="68">
        <f t="shared" si="48"/>
        <v>2.3433431954242398E-2</v>
      </c>
    </row>
    <row r="3072" spans="1:17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0.24227940000000001</v>
      </c>
      <c r="F3072" s="5">
        <v>0.33463939999999998</v>
      </c>
      <c r="G3072" s="5">
        <v>3.1203100000000001E-2</v>
      </c>
      <c r="H3072" s="5">
        <v>0.66049179999999996</v>
      </c>
      <c r="I3072" s="9">
        <v>0.30514669999999999</v>
      </c>
      <c r="J3072" s="15"/>
      <c r="K3072" s="15"/>
      <c r="L3072" s="15"/>
      <c r="M3072" s="15"/>
      <c r="P3072" s="48">
        <v>-4.0426968917878536</v>
      </c>
      <c r="Q3072" s="68">
        <f t="shared" si="48"/>
        <v>1.7247384925898411E-2</v>
      </c>
    </row>
    <row r="3073" spans="1:17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0.22387670000000001</v>
      </c>
      <c r="F3073" s="5">
        <v>0.38939200000000002</v>
      </c>
      <c r="G3073" s="5">
        <v>3.7645699999999997E-2</v>
      </c>
      <c r="H3073" s="5">
        <v>0.97752660000000002</v>
      </c>
      <c r="I3073" s="9">
        <v>0.31209170000000003</v>
      </c>
      <c r="J3073" s="15"/>
      <c r="K3073" s="15"/>
      <c r="L3073" s="15"/>
      <c r="M3073" s="15"/>
      <c r="P3073" s="48">
        <v>-4.6823889984416338</v>
      </c>
      <c r="Q3073" s="68">
        <f t="shared" si="48"/>
        <v>9.1719690446661201E-3</v>
      </c>
    </row>
    <row r="3074" spans="1:17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0.35866300000000001</v>
      </c>
      <c r="F3074" s="5">
        <v>0.40572330000000001</v>
      </c>
      <c r="G3074" s="5">
        <v>5.0895900000000001E-2</v>
      </c>
      <c r="H3074" s="5">
        <v>1.0584499999999999</v>
      </c>
      <c r="I3074" s="9">
        <v>0.24579280000000001</v>
      </c>
      <c r="J3074" s="15"/>
      <c r="K3074" s="15"/>
      <c r="L3074" s="15"/>
      <c r="M3074" s="15"/>
      <c r="P3074" s="48">
        <v>-4.9263150129866906</v>
      </c>
      <c r="Q3074" s="68">
        <f t="shared" si="48"/>
        <v>7.2009521608224934E-3</v>
      </c>
    </row>
    <row r="3075" spans="1:17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0.27402300000000002</v>
      </c>
      <c r="F3075" s="5">
        <v>0.28942240000000002</v>
      </c>
      <c r="G3075" s="5">
        <v>1.8270999999999999E-2</v>
      </c>
      <c r="H3075" s="5">
        <v>0.42023769999999999</v>
      </c>
      <c r="I3075" s="9">
        <v>0.25813370000000002</v>
      </c>
      <c r="J3075" s="15"/>
      <c r="K3075" s="15"/>
      <c r="L3075" s="15"/>
      <c r="M3075" s="15"/>
      <c r="P3075" s="48">
        <v>-3.5066195961899518</v>
      </c>
      <c r="Q3075" s="68">
        <f t="shared" ref="Q3075:Q3138" si="49">logistic(P3075)</f>
        <v>2.9124468929847196E-2</v>
      </c>
    </row>
    <row r="3076" spans="1:17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0.2684493</v>
      </c>
      <c r="F3076" s="5">
        <v>0.31875399999999998</v>
      </c>
      <c r="G3076" s="5">
        <v>7.1913500000000005E-2</v>
      </c>
      <c r="H3076" s="5">
        <v>0.8550278</v>
      </c>
      <c r="I3076" s="9">
        <v>0.31160100000000002</v>
      </c>
      <c r="J3076" s="15"/>
      <c r="K3076" s="15"/>
      <c r="L3076" s="15"/>
      <c r="M3076" s="15"/>
      <c r="P3076" s="48">
        <v>-4.6404101037545713</v>
      </c>
      <c r="Q3076" s="68">
        <f t="shared" si="49"/>
        <v>9.5614342028996178E-3</v>
      </c>
    </row>
    <row r="3077" spans="1:17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0.2779604</v>
      </c>
      <c r="F3077" s="5">
        <v>0.37989919999999999</v>
      </c>
      <c r="G3077" s="5">
        <v>4.5782799999999998E-2</v>
      </c>
      <c r="H3077" s="5">
        <v>0.92796900000000004</v>
      </c>
      <c r="I3077" s="9">
        <v>0.3110562</v>
      </c>
      <c r="J3077" s="15"/>
      <c r="K3077" s="15"/>
      <c r="L3077" s="15"/>
      <c r="M3077" s="15"/>
      <c r="P3077" s="48">
        <v>-4.6329304571777179</v>
      </c>
      <c r="Q3077" s="68">
        <f t="shared" si="49"/>
        <v>9.6325270133791122E-3</v>
      </c>
    </row>
    <row r="3078" spans="1:17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0.22431119999999999</v>
      </c>
      <c r="F3078" s="5">
        <v>0.22700509999999999</v>
      </c>
      <c r="G3078" s="5">
        <v>1.4448300000000001E-2</v>
      </c>
      <c r="H3078" s="5">
        <v>0.64239800000000002</v>
      </c>
      <c r="I3078" s="9">
        <v>0.27846939999999998</v>
      </c>
      <c r="J3078" s="15"/>
      <c r="K3078" s="15"/>
      <c r="L3078" s="15"/>
      <c r="M3078" s="15"/>
      <c r="P3078" s="48">
        <v>-3.7473160121536364</v>
      </c>
      <c r="Q3078" s="68">
        <f t="shared" si="49"/>
        <v>2.3037701061788998E-2</v>
      </c>
    </row>
    <row r="3079" spans="1:17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0.1647332</v>
      </c>
      <c r="F3079" s="5">
        <v>0.1835379</v>
      </c>
      <c r="G3079" s="5">
        <v>1.40628E-2</v>
      </c>
      <c r="H3079" s="5">
        <v>0.65985550000000004</v>
      </c>
      <c r="I3079" s="9">
        <v>0.30351709999999998</v>
      </c>
      <c r="J3079" s="15"/>
      <c r="K3079" s="15"/>
      <c r="L3079" s="15"/>
      <c r="M3079" s="15"/>
      <c r="P3079" s="48">
        <v>-3.718016448752699</v>
      </c>
      <c r="Q3079" s="68">
        <f t="shared" si="49"/>
        <v>2.3706443007321828E-2</v>
      </c>
    </row>
    <row r="3080" spans="1:17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0.19087000000000001</v>
      </c>
      <c r="F3080" s="5">
        <v>0.18440619999999999</v>
      </c>
      <c r="G3080" s="5">
        <v>1.71859E-2</v>
      </c>
      <c r="H3080" s="5">
        <v>0.73768069999999997</v>
      </c>
      <c r="I3080" s="9">
        <v>0.31353569999999997</v>
      </c>
      <c r="J3080" s="15"/>
      <c r="K3080" s="15"/>
      <c r="L3080" s="15"/>
      <c r="M3080" s="15"/>
      <c r="P3080" s="48">
        <v>-3.8512426346327606</v>
      </c>
      <c r="Q3080" s="68">
        <f t="shared" si="49"/>
        <v>2.0811007139007975E-2</v>
      </c>
    </row>
    <row r="3081" spans="1:17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0.19707820000000001</v>
      </c>
      <c r="F3081" s="5">
        <v>0.19107499999999999</v>
      </c>
      <c r="G3081" s="5">
        <v>3.5246E-2</v>
      </c>
      <c r="H3081" s="5">
        <v>0.70980129999999997</v>
      </c>
      <c r="I3081" s="9">
        <v>0.36381940000000002</v>
      </c>
      <c r="J3081" s="15"/>
      <c r="K3081" s="15"/>
      <c r="L3081" s="15"/>
      <c r="M3081" s="15"/>
      <c r="P3081" s="48">
        <v>-3.9272399450259452</v>
      </c>
      <c r="Q3081" s="68">
        <f t="shared" si="49"/>
        <v>1.9317450593061326E-2</v>
      </c>
    </row>
    <row r="3082" spans="1:17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9.2518600000000006E-2</v>
      </c>
      <c r="F3082" s="5">
        <v>0.4200583</v>
      </c>
      <c r="G3082" s="5">
        <v>6.3198799999999999E-2</v>
      </c>
      <c r="H3082" s="5">
        <v>0.93109299999999995</v>
      </c>
      <c r="I3082" s="9">
        <v>0.20901749999999999</v>
      </c>
      <c r="J3082" s="15"/>
      <c r="K3082" s="15"/>
      <c r="L3082" s="15"/>
      <c r="M3082" s="15"/>
      <c r="P3082" s="48">
        <v>-4.9756946258359571</v>
      </c>
      <c r="Q3082" s="68">
        <f t="shared" si="49"/>
        <v>6.8563871805805083E-3</v>
      </c>
    </row>
    <row r="3083" spans="1:17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7.49364E-2</v>
      </c>
      <c r="F3083" s="5">
        <v>0.42012440000000001</v>
      </c>
      <c r="G3083" s="5">
        <v>4.2505500000000002E-2</v>
      </c>
      <c r="H3083" s="5">
        <v>0.98579859999999997</v>
      </c>
      <c r="I3083" s="9">
        <v>0.20400589999999999</v>
      </c>
      <c r="J3083" s="15"/>
      <c r="K3083" s="15"/>
      <c r="L3083" s="15"/>
      <c r="M3083" s="15"/>
      <c r="P3083" s="48">
        <v>-4.9078340809893968</v>
      </c>
      <c r="Q3083" s="68">
        <f t="shared" si="49"/>
        <v>7.3342846788658151E-3</v>
      </c>
    </row>
    <row r="3084" spans="1:17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7.0102700000000004E-2</v>
      </c>
      <c r="F3084" s="5">
        <v>0.40585100000000002</v>
      </c>
      <c r="G3084" s="5">
        <v>3.4220199999999999E-2</v>
      </c>
      <c r="H3084" s="5">
        <v>0.90645759999999997</v>
      </c>
      <c r="I3084" s="9">
        <v>0.18083969999999999</v>
      </c>
      <c r="J3084" s="15"/>
      <c r="K3084" s="15"/>
      <c r="L3084" s="15"/>
      <c r="M3084" s="15"/>
      <c r="P3084" s="48">
        <v>-4.7107282504588053</v>
      </c>
      <c r="Q3084" s="68">
        <f t="shared" si="49"/>
        <v>8.9179763036095257E-3</v>
      </c>
    </row>
    <row r="3085" spans="1:17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7.9723100000000005E-2</v>
      </c>
      <c r="F3085" s="5">
        <v>0.38203920000000002</v>
      </c>
      <c r="G3085" s="5">
        <v>4.7446799999999997E-2</v>
      </c>
      <c r="H3085" s="5">
        <v>0.77681829999999996</v>
      </c>
      <c r="I3085" s="9">
        <v>0.1659803</v>
      </c>
      <c r="J3085" s="15"/>
      <c r="K3085" s="15"/>
      <c r="L3085" s="15"/>
      <c r="M3085" s="15"/>
      <c r="P3085" s="48">
        <v>-4.5805356470832503</v>
      </c>
      <c r="Q3085" s="68">
        <f t="shared" si="49"/>
        <v>1.0145420243451513E-2</v>
      </c>
    </row>
    <row r="3086" spans="1:17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3.79467E-2</v>
      </c>
      <c r="F3086" s="5">
        <v>0.37374420000000003</v>
      </c>
      <c r="G3086" s="5">
        <v>4.3317099999999997E-2</v>
      </c>
      <c r="H3086" s="5">
        <v>0.87608629999999998</v>
      </c>
      <c r="I3086" s="9">
        <v>0.19782930000000001</v>
      </c>
      <c r="J3086" s="15"/>
      <c r="K3086" s="15"/>
      <c r="L3086" s="15"/>
      <c r="M3086" s="15"/>
      <c r="P3086" s="48">
        <v>-4.691207860876192</v>
      </c>
      <c r="Q3086" s="68">
        <f t="shared" si="49"/>
        <v>9.0921705269931437E-3</v>
      </c>
    </row>
    <row r="3087" spans="1:17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4.4869399999999997E-2</v>
      </c>
      <c r="F3087" s="5">
        <v>0.31895430000000002</v>
      </c>
      <c r="G3087" s="5">
        <v>3.6830500000000002E-2</v>
      </c>
      <c r="H3087" s="5">
        <v>0.58341949999999998</v>
      </c>
      <c r="I3087" s="9">
        <v>0.20268530000000001</v>
      </c>
      <c r="J3087" s="15"/>
      <c r="K3087" s="15"/>
      <c r="L3087" s="15"/>
      <c r="M3087" s="15"/>
      <c r="P3087" s="48">
        <v>-4.0873861051869111</v>
      </c>
      <c r="Q3087" s="68">
        <f t="shared" si="49"/>
        <v>1.6506024038534274E-2</v>
      </c>
    </row>
    <row r="3088" spans="1:17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8.1191700000000006E-2</v>
      </c>
      <c r="F3088" s="5">
        <v>0.31276029999999999</v>
      </c>
      <c r="G3088" s="5">
        <v>2.7109999999999999E-2</v>
      </c>
      <c r="H3088" s="5">
        <v>0.49441869999999999</v>
      </c>
      <c r="I3088" s="9">
        <v>0.15541640000000001</v>
      </c>
      <c r="J3088" s="15"/>
      <c r="K3088" s="15"/>
      <c r="L3088" s="15"/>
      <c r="M3088" s="15"/>
      <c r="P3088" s="48">
        <v>-3.8730360101551238</v>
      </c>
      <c r="Q3088" s="68">
        <f t="shared" si="49"/>
        <v>2.037151083193588E-2</v>
      </c>
    </row>
    <row r="3089" spans="1:17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8.4060999999999997E-2</v>
      </c>
      <c r="F3089" s="5">
        <v>0.26200410000000002</v>
      </c>
      <c r="G3089" s="5">
        <v>3.1702300000000003E-2</v>
      </c>
      <c r="H3089" s="5">
        <v>0.60149790000000003</v>
      </c>
      <c r="I3089" s="9">
        <v>0.22467780000000001</v>
      </c>
      <c r="J3089" s="15"/>
      <c r="K3089" s="15"/>
      <c r="L3089" s="15"/>
      <c r="M3089" s="15"/>
      <c r="P3089" s="48">
        <v>-3.962497968484616</v>
      </c>
      <c r="Q3089" s="68">
        <f t="shared" si="49"/>
        <v>1.8660710890935173E-2</v>
      </c>
    </row>
    <row r="3090" spans="1:17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0.1280027</v>
      </c>
      <c r="F3090" s="5">
        <v>0.29846119999999998</v>
      </c>
      <c r="G3090" s="5">
        <v>2.13075E-2</v>
      </c>
      <c r="H3090" s="5">
        <v>0.91008750000000005</v>
      </c>
      <c r="I3090" s="9">
        <v>0.214198</v>
      </c>
      <c r="J3090" s="15"/>
      <c r="K3090" s="15"/>
      <c r="L3090" s="15"/>
      <c r="M3090" s="15"/>
      <c r="P3090" s="48">
        <v>-4.4124098328986436</v>
      </c>
      <c r="Q3090" s="68">
        <f t="shared" si="49"/>
        <v>1.1980645281337639E-2</v>
      </c>
    </row>
    <row r="3091" spans="1:17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0.17392279999999999</v>
      </c>
      <c r="F3091" s="5">
        <v>0.40044390000000002</v>
      </c>
      <c r="G3091" s="5">
        <v>4.5646199999999998E-2</v>
      </c>
      <c r="H3091" s="5">
        <v>1.656237</v>
      </c>
      <c r="I3091" s="9">
        <v>0.237177</v>
      </c>
      <c r="J3091" s="15"/>
      <c r="K3091" s="15"/>
      <c r="L3091" s="15"/>
      <c r="M3091" s="15"/>
      <c r="P3091" s="48">
        <v>-5.9111690926319618</v>
      </c>
      <c r="Q3091" s="68">
        <f t="shared" si="49"/>
        <v>2.7016989913933838E-3</v>
      </c>
    </row>
    <row r="3092" spans="1:17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-2.6100499999999999E-2</v>
      </c>
      <c r="F3092" s="5">
        <v>8.3145499999999997E-2</v>
      </c>
      <c r="G3092" s="5">
        <v>3.5688400000000002E-2</v>
      </c>
      <c r="H3092" s="5">
        <v>0.37664880000000001</v>
      </c>
      <c r="I3092" s="9">
        <v>0.1526024</v>
      </c>
      <c r="J3092" s="15"/>
      <c r="K3092" s="15"/>
      <c r="L3092" s="15"/>
      <c r="M3092" s="15"/>
      <c r="P3092" s="48">
        <v>-3.4663182592482338</v>
      </c>
      <c r="Q3092" s="68">
        <f t="shared" si="49"/>
        <v>3.0285922580479959E-2</v>
      </c>
    </row>
    <row r="3093" spans="1:17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-1.9643E-3</v>
      </c>
      <c r="F3093" s="5">
        <v>9.9007999999999999E-2</v>
      </c>
      <c r="G3093" s="5">
        <v>3.2864600000000001E-2</v>
      </c>
      <c r="H3093" s="5">
        <v>0.34184150000000002</v>
      </c>
      <c r="I3093" s="9">
        <v>0.1495302</v>
      </c>
      <c r="J3093" s="15"/>
      <c r="K3093" s="15"/>
      <c r="L3093" s="15"/>
      <c r="M3093" s="15"/>
      <c r="P3093" s="48">
        <v>-3.4032283299834094</v>
      </c>
      <c r="Q3093" s="68">
        <f t="shared" si="49"/>
        <v>3.2194723616967853E-2</v>
      </c>
    </row>
    <row r="3094" spans="1:17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1.5410699999999999E-2</v>
      </c>
      <c r="F3094" s="5">
        <v>8.8816000000000006E-2</v>
      </c>
      <c r="G3094" s="5">
        <v>3.7806699999999999E-2</v>
      </c>
      <c r="H3094" s="5">
        <v>0.42471350000000002</v>
      </c>
      <c r="I3094" s="9">
        <v>0.15618609999999999</v>
      </c>
      <c r="J3094" s="15"/>
      <c r="K3094" s="15"/>
      <c r="L3094" s="15"/>
      <c r="M3094" s="15"/>
      <c r="P3094" s="48">
        <v>-3.5486802001882571</v>
      </c>
      <c r="Q3094" s="68">
        <f t="shared" si="49"/>
        <v>2.7958419311480291E-2</v>
      </c>
    </row>
    <row r="3095" spans="1:17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0.21235209999999999</v>
      </c>
      <c r="F3095" s="5">
        <v>0.33750639999999998</v>
      </c>
      <c r="G3095" s="5">
        <v>7.1906999999999999E-2</v>
      </c>
      <c r="H3095" s="5">
        <v>2.161683</v>
      </c>
      <c r="I3095" s="9">
        <v>0.30422979999999999</v>
      </c>
      <c r="J3095" s="15"/>
      <c r="K3095" s="15"/>
      <c r="L3095" s="15"/>
      <c r="M3095" s="15"/>
      <c r="P3095" s="48">
        <v>-6.7777132772506787</v>
      </c>
      <c r="Q3095" s="68">
        <f t="shared" si="49"/>
        <v>1.137580653541755E-3</v>
      </c>
    </row>
    <row r="3096" spans="1:17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0.2059252</v>
      </c>
      <c r="F3096" s="5">
        <v>0.371585</v>
      </c>
      <c r="G3096" s="5">
        <v>6.7632899999999996E-2</v>
      </c>
      <c r="H3096" s="5">
        <v>1.348822</v>
      </c>
      <c r="I3096" s="9">
        <v>0.28996880000000003</v>
      </c>
      <c r="J3096" s="15"/>
      <c r="K3096" s="15"/>
      <c r="L3096" s="15"/>
      <c r="M3096" s="15"/>
      <c r="P3096" s="48">
        <v>-5.5092086041670756</v>
      </c>
      <c r="Q3096" s="68">
        <f t="shared" si="49"/>
        <v>4.0329799342386924E-3</v>
      </c>
    </row>
    <row r="3097" spans="1:17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0.1107972</v>
      </c>
      <c r="F3097" s="5">
        <v>0.25365799999999999</v>
      </c>
      <c r="G3097" s="5">
        <v>6.1474800000000003E-2</v>
      </c>
      <c r="H3097" s="5">
        <v>0.58006420000000003</v>
      </c>
      <c r="I3097" s="9">
        <v>0.24613199999999999</v>
      </c>
      <c r="J3097" s="15"/>
      <c r="K3097" s="15"/>
      <c r="L3097" s="15"/>
      <c r="M3097" s="15"/>
      <c r="P3097" s="48">
        <v>-4.129982782740619</v>
      </c>
      <c r="Q3097" s="68">
        <f t="shared" si="49"/>
        <v>1.5828582175977702E-2</v>
      </c>
    </row>
    <row r="3098" spans="1:17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0.1022438</v>
      </c>
      <c r="F3098" s="5">
        <v>0.2880953</v>
      </c>
      <c r="G3098" s="5">
        <v>6.0403600000000002E-2</v>
      </c>
      <c r="H3098" s="5">
        <v>1.0370299999999999</v>
      </c>
      <c r="I3098" s="9">
        <v>0.25983020000000001</v>
      </c>
      <c r="J3098" s="15"/>
      <c r="K3098" s="15"/>
      <c r="L3098" s="15"/>
      <c r="M3098" s="15"/>
      <c r="P3098" s="48">
        <v>-4.8947588827301125</v>
      </c>
      <c r="Q3098" s="68">
        <f t="shared" si="49"/>
        <v>7.4300943801382646E-3</v>
      </c>
    </row>
    <row r="3099" spans="1:17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7.6864600000000005E-2</v>
      </c>
      <c r="F3099" s="5">
        <v>0.2933366</v>
      </c>
      <c r="G3099" s="5">
        <v>6.1735699999999998E-2</v>
      </c>
      <c r="H3099" s="5">
        <v>1.1600159999999999</v>
      </c>
      <c r="I3099" s="9">
        <v>0.28165580000000001</v>
      </c>
      <c r="J3099" s="15"/>
      <c r="K3099" s="15"/>
      <c r="L3099" s="15"/>
      <c r="M3099" s="15"/>
      <c r="P3099" s="48">
        <v>-5.1060160065562661</v>
      </c>
      <c r="Q3099" s="68">
        <f t="shared" si="49"/>
        <v>6.0236740643519844E-3</v>
      </c>
    </row>
    <row r="3100" spans="1:17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0.1027016</v>
      </c>
      <c r="F3100" s="5">
        <v>0.3416438</v>
      </c>
      <c r="G3100" s="5">
        <v>4.1619000000000003E-2</v>
      </c>
      <c r="H3100" s="5">
        <v>0.9176744</v>
      </c>
      <c r="I3100" s="9">
        <v>0.24092150000000001</v>
      </c>
      <c r="J3100" s="15"/>
      <c r="K3100" s="15"/>
      <c r="L3100" s="15"/>
      <c r="M3100" s="15"/>
      <c r="P3100" s="48">
        <v>-4.6436850042511768</v>
      </c>
      <c r="Q3100" s="68">
        <f t="shared" si="49"/>
        <v>9.5304706114962383E-3</v>
      </c>
    </row>
    <row r="3101" spans="1:17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8.7137900000000004E-2</v>
      </c>
      <c r="F3101" s="5">
        <v>0.28209529999999999</v>
      </c>
      <c r="G3101" s="5">
        <v>4.3861799999999999E-2</v>
      </c>
      <c r="H3101" s="5">
        <v>1.4266669999999999</v>
      </c>
      <c r="I3101" s="9">
        <v>0.20845849999999999</v>
      </c>
      <c r="J3101" s="15"/>
      <c r="K3101" s="15"/>
      <c r="L3101" s="15"/>
      <c r="M3101" s="15"/>
      <c r="P3101" s="48">
        <v>-5.4127341355381287</v>
      </c>
      <c r="Q3101" s="68">
        <f t="shared" si="49"/>
        <v>4.4396326050220869E-3</v>
      </c>
    </row>
    <row r="3102" spans="1:17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0.16063939999999999</v>
      </c>
      <c r="F3102" s="5">
        <v>0.28572120000000001</v>
      </c>
      <c r="G3102" s="5">
        <v>5.8308600000000002E-2</v>
      </c>
      <c r="H3102" s="5">
        <v>2.7933110000000001</v>
      </c>
      <c r="I3102" s="9">
        <v>0.26681919999999998</v>
      </c>
      <c r="J3102" s="15"/>
      <c r="K3102" s="15"/>
      <c r="L3102" s="15"/>
      <c r="M3102" s="15"/>
      <c r="P3102" s="48">
        <v>-7.6448126465940396</v>
      </c>
      <c r="Q3102" s="68">
        <f t="shared" si="49"/>
        <v>4.7829108226766668E-4</v>
      </c>
    </row>
    <row r="3103" spans="1:17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0.1076614</v>
      </c>
      <c r="F3103" s="5">
        <v>0.1315897</v>
      </c>
      <c r="G3103" s="5">
        <v>5.1443900000000001E-2</v>
      </c>
      <c r="H3103" s="5">
        <v>0.93588629999999995</v>
      </c>
      <c r="I3103" s="9">
        <v>0.1243218</v>
      </c>
      <c r="J3103" s="15"/>
      <c r="K3103" s="15"/>
      <c r="L3103" s="15"/>
      <c r="M3103" s="15"/>
      <c r="P3103" s="48">
        <v>-4.516078010958176</v>
      </c>
      <c r="Q3103" s="68">
        <f t="shared" si="49"/>
        <v>1.0813601871098104E-2</v>
      </c>
    </row>
    <row r="3104" spans="1:17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1.6461900000000002E-2</v>
      </c>
      <c r="F3104" s="5">
        <v>0.1181874</v>
      </c>
      <c r="G3104" s="5">
        <v>4.2848600000000001E-2</v>
      </c>
      <c r="H3104" s="5">
        <v>1.465185</v>
      </c>
      <c r="I3104" s="9">
        <v>0.102461</v>
      </c>
      <c r="J3104" s="15"/>
      <c r="K3104" s="15"/>
      <c r="L3104" s="15"/>
      <c r="M3104" s="15"/>
      <c r="P3104" s="48">
        <v>-5.3226625766818305</v>
      </c>
      <c r="Q3104" s="68">
        <f t="shared" si="49"/>
        <v>4.8560474539413416E-3</v>
      </c>
    </row>
    <row r="3105" spans="1:17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1.7572999999999998E-2</v>
      </c>
      <c r="F3105" s="5">
        <v>0.13337470000000001</v>
      </c>
      <c r="G3105" s="5">
        <v>5.5583199999999999E-2</v>
      </c>
      <c r="H3105" s="5">
        <v>0.77237619999999996</v>
      </c>
      <c r="I3105" s="9">
        <v>0.1081381</v>
      </c>
      <c r="J3105" s="15"/>
      <c r="K3105" s="15"/>
      <c r="L3105" s="15"/>
      <c r="M3105" s="15"/>
      <c r="P3105" s="48">
        <v>-4.3385773404719741</v>
      </c>
      <c r="Q3105" s="68">
        <f t="shared" si="49"/>
        <v>1.2886848996500425E-2</v>
      </c>
    </row>
    <row r="3106" spans="1:17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1.3514699999999999E-2</v>
      </c>
      <c r="F3106" s="5">
        <v>0.172712</v>
      </c>
      <c r="G3106" s="5">
        <v>5.2124799999999999E-2</v>
      </c>
      <c r="H3106" s="5">
        <v>0.65922080000000005</v>
      </c>
      <c r="I3106" s="9">
        <v>0.134765</v>
      </c>
      <c r="J3106" s="15"/>
      <c r="K3106" s="15"/>
      <c r="L3106" s="15"/>
      <c r="M3106" s="15"/>
      <c r="P3106" s="48">
        <v>-4.1729677310931388</v>
      </c>
      <c r="Q3106" s="68">
        <f t="shared" si="49"/>
        <v>1.5172712019344595E-2</v>
      </c>
    </row>
    <row r="3107" spans="1:17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1.48016E-2</v>
      </c>
      <c r="F3107" s="5">
        <v>0.25572420000000001</v>
      </c>
      <c r="G3107" s="5">
        <v>4.1618099999999998E-2</v>
      </c>
      <c r="H3107" s="5">
        <v>1.1019060000000001</v>
      </c>
      <c r="I3107" s="9">
        <v>0.14996039999999999</v>
      </c>
      <c r="J3107" s="15"/>
      <c r="K3107" s="15"/>
      <c r="L3107" s="15"/>
      <c r="M3107" s="15"/>
      <c r="P3107" s="48">
        <v>-4.9051346964545512</v>
      </c>
      <c r="Q3107" s="68">
        <f t="shared" si="49"/>
        <v>7.3539636879841035E-3</v>
      </c>
    </row>
    <row r="3108" spans="1:17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5.7559300000000001E-2</v>
      </c>
      <c r="F3108" s="5">
        <v>0.29538599999999998</v>
      </c>
      <c r="G3108" s="5">
        <v>3.91443E-2</v>
      </c>
      <c r="H3108" s="5">
        <v>1.124279</v>
      </c>
      <c r="I3108" s="9">
        <v>0.1239024</v>
      </c>
      <c r="J3108" s="15"/>
      <c r="K3108" s="15"/>
      <c r="L3108" s="15"/>
      <c r="M3108" s="15"/>
      <c r="P3108" s="48">
        <v>-4.9770993314819556</v>
      </c>
      <c r="Q3108" s="68">
        <f t="shared" si="49"/>
        <v>6.8468286330569048E-3</v>
      </c>
    </row>
    <row r="3109" spans="1:17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5.9662600000000003E-2</v>
      </c>
      <c r="F3109" s="5">
        <v>0.29059289999999999</v>
      </c>
      <c r="G3109" s="5">
        <v>1.7913999999999999E-2</v>
      </c>
      <c r="H3109" s="5">
        <v>0.91009589999999996</v>
      </c>
      <c r="I3109" s="9">
        <v>0.10171910000000001</v>
      </c>
      <c r="J3109" s="15"/>
      <c r="K3109" s="15"/>
      <c r="L3109" s="15"/>
      <c r="M3109" s="15"/>
      <c r="P3109" s="48">
        <v>-4.4718633533198791</v>
      </c>
      <c r="Q3109" s="68">
        <f t="shared" si="49"/>
        <v>1.1296926574100708E-2</v>
      </c>
    </row>
    <row r="3110" spans="1:17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4.9970599999999997E-2</v>
      </c>
      <c r="F3110" s="5">
        <v>0.30682619999999999</v>
      </c>
      <c r="G3110" s="5">
        <v>1.6183400000000001E-2</v>
      </c>
      <c r="H3110" s="5">
        <v>1.433189</v>
      </c>
      <c r="I3110" s="9">
        <v>0.13520960000000001</v>
      </c>
      <c r="J3110" s="15"/>
      <c r="K3110" s="15"/>
      <c r="L3110" s="15"/>
      <c r="M3110" s="15"/>
      <c r="P3110" s="48">
        <v>-5.298481821967961</v>
      </c>
      <c r="Q3110" s="68">
        <f t="shared" si="49"/>
        <v>4.9743103287918306E-3</v>
      </c>
    </row>
    <row r="3111" spans="1:17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0.1134947</v>
      </c>
      <c r="F3111" s="5">
        <v>0.34043600000000002</v>
      </c>
      <c r="G3111" s="5">
        <v>4.6217500000000002E-2</v>
      </c>
      <c r="H3111" s="5">
        <v>2.8514789999999999</v>
      </c>
      <c r="I3111" s="9">
        <v>0.33399309999999999</v>
      </c>
      <c r="J3111" s="15"/>
      <c r="K3111" s="15"/>
      <c r="L3111" s="15"/>
      <c r="M3111" s="15"/>
      <c r="P3111" s="48">
        <v>-7.6982552214748345</v>
      </c>
      <c r="Q3111" s="68">
        <f t="shared" si="49"/>
        <v>4.5341227974078261E-4</v>
      </c>
    </row>
    <row r="3112" spans="1:17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0.14562459999999999</v>
      </c>
      <c r="F3112" s="5">
        <v>0.39672109999999999</v>
      </c>
      <c r="G3112" s="5">
        <v>5.9347799999999999E-2</v>
      </c>
      <c r="H3112" s="5">
        <v>3.9132829999999998</v>
      </c>
      <c r="I3112" s="9">
        <v>0.34946509999999997</v>
      </c>
      <c r="J3112" s="15"/>
      <c r="K3112" s="15"/>
      <c r="L3112" s="15"/>
      <c r="M3112" s="15"/>
      <c r="P3112" s="48">
        <v>-9.5543036388228302</v>
      </c>
      <c r="Q3112" s="68">
        <f t="shared" si="49"/>
        <v>7.0890471157100131E-5</v>
      </c>
    </row>
    <row r="3113" spans="1:17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0.13734060000000001</v>
      </c>
      <c r="F3113" s="5">
        <v>0.39494760000000001</v>
      </c>
      <c r="G3113" s="5">
        <v>5.9833200000000003E-2</v>
      </c>
      <c r="H3113" s="5">
        <v>6.1972230000000001</v>
      </c>
      <c r="I3113" s="9">
        <v>0.34483750000000002</v>
      </c>
      <c r="J3113" s="15"/>
      <c r="K3113" s="15"/>
      <c r="L3113" s="15"/>
      <c r="M3113" s="15"/>
      <c r="P3113" s="48">
        <v>-13.201574999936199</v>
      </c>
      <c r="Q3113" s="68">
        <f t="shared" si="49"/>
        <v>1.8476853809852527E-6</v>
      </c>
    </row>
    <row r="3114" spans="1:17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7.1253700000000003E-2</v>
      </c>
      <c r="F3114" s="5">
        <v>0.34659669999999998</v>
      </c>
      <c r="G3114" s="5">
        <v>7.2008199999999994E-2</v>
      </c>
      <c r="H3114" s="5">
        <v>6.5523730000000002</v>
      </c>
      <c r="I3114" s="9">
        <v>0.32512279999999999</v>
      </c>
      <c r="J3114" s="15"/>
      <c r="K3114" s="15"/>
      <c r="L3114" s="15"/>
      <c r="M3114" s="15"/>
      <c r="P3114" s="48">
        <v>-13.834227873733434</v>
      </c>
      <c r="Q3114" s="68">
        <f t="shared" si="49"/>
        <v>9.8145580212659989E-7</v>
      </c>
    </row>
    <row r="3115" spans="1:17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4.5669099999999997E-2</v>
      </c>
      <c r="F3115" s="5">
        <v>0.31739810000000002</v>
      </c>
      <c r="G3115" s="5">
        <v>7.7320899999999998E-2</v>
      </c>
      <c r="H3115" s="5">
        <v>5.9396979999999999</v>
      </c>
      <c r="I3115" s="9">
        <v>0.32672220000000002</v>
      </c>
      <c r="J3115" s="15"/>
      <c r="K3115" s="15"/>
      <c r="L3115" s="15"/>
      <c r="M3115" s="15"/>
      <c r="P3115" s="48">
        <v>-12.867526511700229</v>
      </c>
      <c r="Q3115" s="68">
        <f t="shared" si="49"/>
        <v>2.5804955800162717E-6</v>
      </c>
    </row>
    <row r="3116" spans="1:17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2.0592599999999999E-2</v>
      </c>
      <c r="F3116" s="5">
        <v>0.2878503</v>
      </c>
      <c r="G3116" s="5">
        <v>7.66458E-2</v>
      </c>
      <c r="H3116" s="5">
        <v>3.4656030000000002</v>
      </c>
      <c r="I3116" s="9">
        <v>0.31261040000000001</v>
      </c>
      <c r="J3116" s="15"/>
      <c r="K3116" s="15"/>
      <c r="L3116" s="15"/>
      <c r="M3116" s="15"/>
      <c r="P3116" s="48">
        <v>-8.8956042110001903</v>
      </c>
      <c r="Q3116" s="68">
        <f t="shared" si="49"/>
        <v>1.3697101944637265E-4</v>
      </c>
    </row>
    <row r="3117" spans="1:17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6.18335E-2</v>
      </c>
      <c r="F3117" s="5">
        <v>0.26686739999999998</v>
      </c>
      <c r="G3117" s="5">
        <v>6.7970500000000003E-2</v>
      </c>
      <c r="H3117" s="5">
        <v>3.7263679999999999</v>
      </c>
      <c r="I3117" s="9">
        <v>0.3154749</v>
      </c>
      <c r="J3117" s="15"/>
      <c r="K3117" s="15"/>
      <c r="L3117" s="15"/>
      <c r="M3117" s="15"/>
      <c r="P3117" s="48">
        <v>-9.1923879622677713</v>
      </c>
      <c r="Q3117" s="68">
        <f t="shared" si="49"/>
        <v>1.0180108777039274E-4</v>
      </c>
    </row>
    <row r="3118" spans="1:17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2.5135000000000001E-2</v>
      </c>
      <c r="F3118" s="5">
        <v>0.25613330000000001</v>
      </c>
      <c r="G3118" s="5">
        <v>7.7094599999999999E-2</v>
      </c>
      <c r="H3118" s="5">
        <v>4.3341560000000001</v>
      </c>
      <c r="I3118" s="9">
        <v>0.28012150000000002</v>
      </c>
      <c r="J3118" s="15"/>
      <c r="K3118" s="15"/>
      <c r="L3118" s="15"/>
      <c r="M3118" s="15"/>
      <c r="P3118" s="48">
        <v>-10.255447118467378</v>
      </c>
      <c r="Q3118" s="68">
        <f t="shared" si="49"/>
        <v>3.5164191387563909E-5</v>
      </c>
    </row>
    <row r="3119" spans="1:17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9.8987699999999998E-2</v>
      </c>
      <c r="F3119" s="5">
        <v>0.30015799999999998</v>
      </c>
      <c r="G3119" s="5">
        <v>8.2175300000000007E-2</v>
      </c>
      <c r="H3119" s="5">
        <v>4.2345360000000003</v>
      </c>
      <c r="I3119" s="9">
        <v>0.26694489999999998</v>
      </c>
      <c r="J3119" s="15"/>
      <c r="K3119" s="15"/>
      <c r="L3119" s="15"/>
      <c r="M3119" s="15"/>
      <c r="P3119" s="48">
        <v>-10.178908850014233</v>
      </c>
      <c r="Q3119" s="68">
        <f t="shared" si="49"/>
        <v>3.7961168135226382E-5</v>
      </c>
    </row>
    <row r="3120" spans="1:17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-6.0836800000000003E-2</v>
      </c>
      <c r="F3120" s="5">
        <v>0.23544480000000001</v>
      </c>
      <c r="G3120" s="5">
        <v>7.6758099999999996E-2</v>
      </c>
      <c r="H3120" s="5">
        <v>3.5451329999999999</v>
      </c>
      <c r="I3120" s="9">
        <v>0.25659300000000002</v>
      </c>
      <c r="J3120" s="15"/>
      <c r="K3120" s="15"/>
      <c r="L3120" s="15"/>
      <c r="M3120" s="15"/>
      <c r="P3120" s="48">
        <v>-9.0155013056098472</v>
      </c>
      <c r="Q3120" s="68">
        <f t="shared" si="49"/>
        <v>1.2149677852050586E-4</v>
      </c>
    </row>
    <row r="3121" spans="1:17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8.7955099999999994E-2</v>
      </c>
      <c r="F3121" s="5">
        <v>3.7276299999999998E-2</v>
      </c>
      <c r="G3121" s="5">
        <v>4.9960499999999998E-2</v>
      </c>
      <c r="H3121" s="5">
        <v>0.59248029999999996</v>
      </c>
      <c r="I3121" s="9">
        <v>0.11802120000000001</v>
      </c>
      <c r="J3121" s="15"/>
      <c r="K3121" s="15"/>
      <c r="L3121" s="15"/>
      <c r="M3121" s="15"/>
      <c r="P3121" s="48">
        <v>-3.8319004649717598</v>
      </c>
      <c r="Q3121" s="68">
        <f t="shared" si="49"/>
        <v>2.1208835001046738E-2</v>
      </c>
    </row>
    <row r="3122" spans="1:17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1.1310000000000001E-2</v>
      </c>
      <c r="F3122" s="5">
        <v>6.02006E-2</v>
      </c>
      <c r="G3122" s="5">
        <v>4.2198800000000002E-2</v>
      </c>
      <c r="H3122" s="5">
        <v>0.58950440000000004</v>
      </c>
      <c r="I3122" s="9">
        <v>0.13600290000000001</v>
      </c>
      <c r="J3122" s="15"/>
      <c r="K3122" s="15"/>
      <c r="L3122" s="15"/>
      <c r="M3122" s="15"/>
      <c r="P3122" s="48">
        <v>-3.8190220351619479</v>
      </c>
      <c r="Q3122" s="68">
        <f t="shared" si="49"/>
        <v>2.1477833535337606E-2</v>
      </c>
    </row>
    <row r="3123" spans="1:17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1.5003000000000001E-2</v>
      </c>
      <c r="F3123" s="5">
        <v>9.3268100000000007E-2</v>
      </c>
      <c r="G3123" s="5">
        <v>4.8347000000000001E-2</v>
      </c>
      <c r="H3123" s="5">
        <v>0.69107790000000002</v>
      </c>
      <c r="I3123" s="9">
        <v>0.14156340000000001</v>
      </c>
      <c r="J3123" s="15"/>
      <c r="K3123" s="15"/>
      <c r="L3123" s="15"/>
      <c r="M3123" s="15"/>
      <c r="P3123" s="48">
        <v>-4.0731730073858223</v>
      </c>
      <c r="Q3123" s="68">
        <f t="shared" si="49"/>
        <v>1.6738346024075559E-2</v>
      </c>
    </row>
    <row r="3124" spans="1:17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7.6580499999999996E-2</v>
      </c>
      <c r="F3124" s="5">
        <v>0.1057013</v>
      </c>
      <c r="G3124" s="5">
        <v>3.5091499999999998E-2</v>
      </c>
      <c r="H3124" s="5">
        <v>0.52354210000000001</v>
      </c>
      <c r="I3124" s="9">
        <v>0.14178499999999999</v>
      </c>
      <c r="J3124" s="15"/>
      <c r="K3124" s="15"/>
      <c r="L3124" s="15"/>
      <c r="M3124" s="15"/>
      <c r="P3124" s="48">
        <v>-3.6925813422642966</v>
      </c>
      <c r="Q3124" s="68">
        <f t="shared" si="49"/>
        <v>2.4302311061311966E-2</v>
      </c>
    </row>
    <row r="3125" spans="1:17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8.9259099999999994E-2</v>
      </c>
      <c r="F3125" s="5">
        <v>0.10039770000000001</v>
      </c>
      <c r="G3125" s="5">
        <v>4.1285099999999998E-2</v>
      </c>
      <c r="H3125" s="5">
        <v>0.3829111</v>
      </c>
      <c r="I3125" s="9">
        <v>0.1288398</v>
      </c>
      <c r="J3125" s="15"/>
      <c r="K3125" s="15"/>
      <c r="L3125" s="15"/>
      <c r="M3125" s="15"/>
      <c r="P3125" s="48">
        <v>-3.5130728814977417</v>
      </c>
      <c r="Q3125" s="68">
        <f t="shared" si="49"/>
        <v>2.8942547757013635E-2</v>
      </c>
    </row>
    <row r="3126" spans="1:17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9.3628900000000001E-2</v>
      </c>
      <c r="F3126" s="5">
        <v>0.1234311</v>
      </c>
      <c r="G3126" s="5">
        <v>3.5045300000000001E-2</v>
      </c>
      <c r="H3126" s="5">
        <v>0.56357219999999997</v>
      </c>
      <c r="I3126" s="9">
        <v>0.18987619999999999</v>
      </c>
      <c r="J3126" s="15"/>
      <c r="K3126" s="15"/>
      <c r="L3126" s="15"/>
      <c r="M3126" s="15"/>
      <c r="P3126" s="48">
        <v>-3.744914924223663</v>
      </c>
      <c r="Q3126" s="68">
        <f t="shared" si="49"/>
        <v>2.3091804199188496E-2</v>
      </c>
    </row>
    <row r="3127" spans="1:17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4.2233600000000003E-2</v>
      </c>
      <c r="F3127" s="5">
        <v>0.16708980000000001</v>
      </c>
      <c r="G3127" s="5">
        <v>4.4581799999999998E-2</v>
      </c>
      <c r="H3127" s="5">
        <v>0.59178739999999996</v>
      </c>
      <c r="I3127" s="9">
        <v>0.13359460000000001</v>
      </c>
      <c r="J3127" s="15"/>
      <c r="K3127" s="15"/>
      <c r="L3127" s="15"/>
      <c r="M3127" s="15"/>
      <c r="P3127" s="48">
        <v>-3.9858191239550202</v>
      </c>
      <c r="Q3127" s="68">
        <f t="shared" si="49"/>
        <v>1.8238402212583882E-2</v>
      </c>
    </row>
    <row r="3128" spans="1:17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1.4241200000000001E-2</v>
      </c>
      <c r="F3128" s="5">
        <v>0.1565965</v>
      </c>
      <c r="G3128" s="5">
        <v>4.2989899999999998E-2</v>
      </c>
      <c r="H3128" s="5">
        <v>0.49468450000000003</v>
      </c>
      <c r="I3128" s="9">
        <v>0.12157900000000001</v>
      </c>
      <c r="J3128" s="15"/>
      <c r="K3128" s="15"/>
      <c r="L3128" s="15"/>
      <c r="M3128" s="15"/>
      <c r="P3128" s="48">
        <v>-3.8221318883449364</v>
      </c>
      <c r="Q3128" s="68">
        <f t="shared" si="49"/>
        <v>2.1412572363278901E-2</v>
      </c>
    </row>
    <row r="3129" spans="1:17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1.5687599999999999E-2</v>
      </c>
      <c r="F3129" s="5">
        <v>0.16362470000000001</v>
      </c>
      <c r="G3129" s="5">
        <v>4.6483900000000002E-2</v>
      </c>
      <c r="H3129" s="5">
        <v>0.53933900000000001</v>
      </c>
      <c r="I3129" s="9">
        <v>0.1353366</v>
      </c>
      <c r="J3129" s="15"/>
      <c r="K3129" s="15"/>
      <c r="L3129" s="15"/>
      <c r="M3129" s="15"/>
      <c r="P3129" s="48">
        <v>-3.9223354775994674</v>
      </c>
      <c r="Q3129" s="68">
        <f t="shared" si="49"/>
        <v>1.9410581598991176E-2</v>
      </c>
    </row>
    <row r="3130" spans="1:17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1.7754099999999998E-2</v>
      </c>
      <c r="F3130" s="5">
        <v>0.16772119999999999</v>
      </c>
      <c r="G3130" s="5">
        <v>3.7351000000000002E-2</v>
      </c>
      <c r="H3130" s="5">
        <v>0.67122649999999995</v>
      </c>
      <c r="I3130" s="9">
        <v>0.14399590000000001</v>
      </c>
      <c r="J3130" s="15"/>
      <c r="K3130" s="15"/>
      <c r="L3130" s="15"/>
      <c r="M3130" s="15"/>
      <c r="P3130" s="48">
        <v>-4.0591893674039765</v>
      </c>
      <c r="Q3130" s="68">
        <f t="shared" si="49"/>
        <v>1.6970053246606519E-2</v>
      </c>
    </row>
    <row r="3131" spans="1:17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-5.41658E-2</v>
      </c>
      <c r="F3131" s="5">
        <v>0.13179279999999999</v>
      </c>
      <c r="G3131" s="5">
        <v>3.1559000000000001E-3</v>
      </c>
      <c r="H3131" s="5">
        <v>1.0809960000000001</v>
      </c>
      <c r="I3131" s="9">
        <v>7.88267E-2</v>
      </c>
      <c r="J3131" s="15"/>
      <c r="K3131" s="15"/>
      <c r="L3131" s="15"/>
      <c r="M3131" s="15"/>
      <c r="P3131" s="48">
        <v>-4.4566154500651001</v>
      </c>
      <c r="Q3131" s="68">
        <f t="shared" si="49"/>
        <v>1.1468510337624501E-2</v>
      </c>
    </row>
    <row r="3132" spans="1:17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-3.9575000000000001E-3</v>
      </c>
      <c r="F3132" s="5">
        <v>0.1334033</v>
      </c>
      <c r="G3132" s="5">
        <v>1.86418E-2</v>
      </c>
      <c r="H3132" s="5">
        <v>1.0886910000000001</v>
      </c>
      <c r="I3132" s="9">
        <v>8.1660899999999995E-2</v>
      </c>
      <c r="J3132" s="15"/>
      <c r="K3132" s="15"/>
      <c r="L3132" s="15"/>
      <c r="M3132" s="15"/>
      <c r="P3132" s="48">
        <v>-4.5725298478270169</v>
      </c>
      <c r="Q3132" s="68">
        <f t="shared" si="49"/>
        <v>1.0226134512186562E-2</v>
      </c>
    </row>
    <row r="3133" spans="1:17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-5.3602900000000002E-2</v>
      </c>
      <c r="F3133" s="5">
        <v>0.13915250000000001</v>
      </c>
      <c r="G3133" s="5">
        <v>1.25913E-2</v>
      </c>
      <c r="H3133" s="5">
        <v>1.2124330000000001</v>
      </c>
      <c r="I3133" s="9">
        <v>8.9172500000000002E-2</v>
      </c>
      <c r="J3133" s="15"/>
      <c r="K3133" s="15"/>
      <c r="L3133" s="15"/>
      <c r="M3133" s="15"/>
      <c r="P3133" s="48">
        <v>-4.7456029399296238</v>
      </c>
      <c r="Q3133" s="68">
        <f t="shared" si="49"/>
        <v>8.6149585383909818E-3</v>
      </c>
    </row>
    <row r="3134" spans="1:17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-7.1984099999999995E-2</v>
      </c>
      <c r="F3134" s="5">
        <v>0.13930670000000001</v>
      </c>
      <c r="G3134" s="5">
        <v>4.22301E-2</v>
      </c>
      <c r="H3134" s="5">
        <v>1.5471779999999999</v>
      </c>
      <c r="I3134" s="9">
        <v>9.8430900000000002E-2</v>
      </c>
      <c r="J3134" s="15"/>
      <c r="K3134" s="15"/>
      <c r="L3134" s="15"/>
      <c r="M3134" s="15"/>
      <c r="P3134" s="48">
        <v>-5.5182356255112701</v>
      </c>
      <c r="Q3134" s="68">
        <f t="shared" si="49"/>
        <v>3.9968828178325207E-3</v>
      </c>
    </row>
    <row r="3135" spans="1:17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-8.6890000000000003E-4</v>
      </c>
      <c r="F3135" s="5">
        <v>0.11233659999999999</v>
      </c>
      <c r="G3135" s="5">
        <v>4.93737E-2</v>
      </c>
      <c r="H3135" s="5">
        <v>0.74773339999999999</v>
      </c>
      <c r="I3135" s="9">
        <v>0.1180441</v>
      </c>
      <c r="J3135" s="15"/>
      <c r="K3135" s="15"/>
      <c r="L3135" s="15"/>
      <c r="M3135" s="15"/>
      <c r="P3135" s="48">
        <v>-4.220550069268679</v>
      </c>
      <c r="Q3135" s="68">
        <f t="shared" si="49"/>
        <v>1.4477873367144421E-2</v>
      </c>
    </row>
    <row r="3136" spans="1:17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-7.8069899999999998E-2</v>
      </c>
      <c r="F3136" s="5">
        <v>8.5949800000000007E-2</v>
      </c>
      <c r="G3136" s="5">
        <v>5.4594999999999998E-2</v>
      </c>
      <c r="H3136" s="5">
        <v>0.54039649999999995</v>
      </c>
      <c r="I3136" s="9">
        <v>0.10915179999999999</v>
      </c>
      <c r="J3136" s="15"/>
      <c r="K3136" s="15"/>
      <c r="L3136" s="15"/>
      <c r="M3136" s="15"/>
      <c r="P3136" s="48">
        <v>-3.9310408064327831</v>
      </c>
      <c r="Q3136" s="68">
        <f t="shared" si="49"/>
        <v>1.924557738431586E-2</v>
      </c>
    </row>
    <row r="3137" spans="1:17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-9.8324900000000007E-2</v>
      </c>
      <c r="F3137" s="5">
        <v>8.4407700000000002E-2</v>
      </c>
      <c r="G3137" s="5">
        <v>5.1682600000000002E-2</v>
      </c>
      <c r="H3137" s="5">
        <v>0.65676400000000001</v>
      </c>
      <c r="I3137" s="9">
        <v>0.16317380000000001</v>
      </c>
      <c r="J3137" s="15"/>
      <c r="K3137" s="15"/>
      <c r="L3137" s="15"/>
      <c r="M3137" s="15"/>
      <c r="P3137" s="48">
        <v>-4.065859253724871</v>
      </c>
      <c r="Q3137" s="68">
        <f t="shared" si="49"/>
        <v>1.6859143467801055E-2</v>
      </c>
    </row>
    <row r="3138" spans="1:17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-2.31027E-2</v>
      </c>
      <c r="F3138" s="5">
        <v>9.5578700000000003E-2</v>
      </c>
      <c r="G3138" s="5">
        <v>5.6701300000000003E-2</v>
      </c>
      <c r="H3138" s="5">
        <v>0.43176500000000001</v>
      </c>
      <c r="I3138" s="9">
        <v>0.1005612</v>
      </c>
      <c r="J3138" s="15"/>
      <c r="K3138" s="15"/>
      <c r="L3138" s="15"/>
      <c r="M3138" s="15"/>
      <c r="P3138" s="48">
        <v>-3.771321260978425</v>
      </c>
      <c r="Q3138" s="68">
        <f t="shared" si="49"/>
        <v>2.2503557140677539E-2</v>
      </c>
    </row>
    <row r="3139" spans="1:17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-5.476E-3</v>
      </c>
      <c r="F3139" s="5">
        <v>6.8235900000000002E-2</v>
      </c>
      <c r="G3139" s="5">
        <v>5.0104299999999997E-2</v>
      </c>
      <c r="H3139" s="5">
        <v>0.37924950000000002</v>
      </c>
      <c r="I3139" s="9">
        <v>0.13494429999999999</v>
      </c>
      <c r="J3139" s="15"/>
      <c r="K3139" s="15"/>
      <c r="L3139" s="15"/>
      <c r="M3139" s="15"/>
      <c r="P3139" s="48">
        <v>-3.5664937926592302</v>
      </c>
      <c r="Q3139" s="68">
        <f t="shared" ref="Q3139:Q3202" si="50">logistic(P3139)</f>
        <v>2.7478353284640919E-2</v>
      </c>
    </row>
    <row r="3140" spans="1:17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3.3132599999999998E-2</v>
      </c>
      <c r="F3140" s="5">
        <v>9.6055299999999996E-2</v>
      </c>
      <c r="G3140" s="5">
        <v>3.7654E-2</v>
      </c>
      <c r="H3140" s="5">
        <v>0.49407479999999998</v>
      </c>
      <c r="I3140" s="9">
        <v>0.13132199999999999</v>
      </c>
      <c r="J3140" s="15"/>
      <c r="K3140" s="15"/>
      <c r="L3140" s="15"/>
      <c r="M3140" s="15"/>
      <c r="P3140" s="48">
        <v>-3.6765833768405365</v>
      </c>
      <c r="Q3140" s="68">
        <f t="shared" si="50"/>
        <v>2.4684550925476872E-2</v>
      </c>
    </row>
    <row r="3141" spans="1:17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3.9662599999999999E-2</v>
      </c>
      <c r="F3141" s="5">
        <v>0.1055444</v>
      </c>
      <c r="G3141" s="5">
        <v>3.8340699999999998E-2</v>
      </c>
      <c r="H3141" s="5">
        <v>0.55757330000000005</v>
      </c>
      <c r="I3141" s="9">
        <v>0.1132079</v>
      </c>
      <c r="J3141" s="15"/>
      <c r="K3141" s="15"/>
      <c r="L3141" s="15"/>
      <c r="M3141" s="15"/>
      <c r="P3141" s="48">
        <v>-3.8055840599782473</v>
      </c>
      <c r="Q3141" s="68">
        <f t="shared" si="50"/>
        <v>2.176207673859493E-2</v>
      </c>
    </row>
    <row r="3142" spans="1:17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-0.10521659999999999</v>
      </c>
      <c r="F3142" s="5">
        <v>-0.92345270000000002</v>
      </c>
      <c r="G3142" s="5">
        <v>-1.934E-3</v>
      </c>
      <c r="H3142" s="5">
        <v>0.76915529999999999</v>
      </c>
      <c r="I3142" s="9">
        <v>0.1540252</v>
      </c>
      <c r="J3142" s="15"/>
      <c r="K3142" s="15"/>
      <c r="L3142" s="15"/>
      <c r="M3142" s="15"/>
      <c r="P3142" s="48">
        <v>-2.3591567107476359</v>
      </c>
      <c r="Q3142" s="68">
        <f t="shared" si="50"/>
        <v>8.6340694992885991E-2</v>
      </c>
    </row>
    <row r="3143" spans="1:17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2.2703899999999999E-2</v>
      </c>
      <c r="F3143" s="5">
        <v>9.2023999999999995E-2</v>
      </c>
      <c r="G3143" s="5">
        <v>5.7949899999999999E-2</v>
      </c>
      <c r="H3143" s="5">
        <v>0.82835049999999999</v>
      </c>
      <c r="I3143" s="9">
        <v>0.1218967</v>
      </c>
      <c r="J3143" s="15"/>
      <c r="K3143" s="15"/>
      <c r="L3143" s="15"/>
      <c r="M3143" s="15"/>
      <c r="P3143" s="48">
        <v>-4.3759312564259831</v>
      </c>
      <c r="Q3143" s="68">
        <f t="shared" si="50"/>
        <v>1.2420222910042397E-2</v>
      </c>
    </row>
    <row r="3144" spans="1:17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5.2062999999999996E-3</v>
      </c>
      <c r="F3144" s="5">
        <v>9.1923299999999999E-2</v>
      </c>
      <c r="G3144" s="5">
        <v>6.8664199999999995E-2</v>
      </c>
      <c r="H3144" s="5">
        <v>0.88771310000000003</v>
      </c>
      <c r="I3144" s="9">
        <v>0.194276</v>
      </c>
      <c r="J3144" s="15"/>
      <c r="K3144" s="15"/>
      <c r="L3144" s="15"/>
      <c r="M3144" s="15"/>
      <c r="P3144" s="48">
        <v>-4.5184846322801633</v>
      </c>
      <c r="Q3144" s="68">
        <f t="shared" si="50"/>
        <v>1.0787889325531064E-2</v>
      </c>
    </row>
    <row r="3145" spans="1:17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-5.18355E-2</v>
      </c>
      <c r="F3145" s="5">
        <v>4.8850200000000003E-2</v>
      </c>
      <c r="G3145" s="5">
        <v>5.5999199999999999E-2</v>
      </c>
      <c r="H3145" s="5">
        <v>0.87584280000000003</v>
      </c>
      <c r="I3145" s="9">
        <v>0.1510881</v>
      </c>
      <c r="J3145" s="15"/>
      <c r="K3145" s="15"/>
      <c r="L3145" s="15"/>
      <c r="M3145" s="15"/>
      <c r="P3145" s="48">
        <v>-4.3860333738228761</v>
      </c>
      <c r="Q3145" s="68">
        <f t="shared" si="50"/>
        <v>1.2296919124595327E-2</v>
      </c>
    </row>
    <row r="3146" spans="1:17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-7.7017799999999997E-2</v>
      </c>
      <c r="F3146" s="5">
        <v>3.3080100000000001E-2</v>
      </c>
      <c r="G3146" s="5">
        <v>5.4574200000000003E-2</v>
      </c>
      <c r="H3146" s="5">
        <v>0.77901819999999999</v>
      </c>
      <c r="I3146" s="9">
        <v>0.1564931</v>
      </c>
      <c r="J3146" s="15"/>
      <c r="K3146" s="15"/>
      <c r="L3146" s="15"/>
      <c r="M3146" s="15"/>
      <c r="P3146" s="48">
        <v>-4.2044916513993673</v>
      </c>
      <c r="Q3146" s="68">
        <f t="shared" si="50"/>
        <v>1.4708794586662665E-2</v>
      </c>
    </row>
    <row r="3147" spans="1:17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-6.23931E-2</v>
      </c>
      <c r="F3147" s="5">
        <v>4.5031599999999998E-2</v>
      </c>
      <c r="G3147" s="5">
        <v>5.1175499999999999E-2</v>
      </c>
      <c r="H3147" s="5">
        <v>0.47807090000000002</v>
      </c>
      <c r="I3147" s="9">
        <v>0.16621749999999999</v>
      </c>
      <c r="J3147" s="15"/>
      <c r="K3147" s="15"/>
      <c r="L3147" s="15"/>
      <c r="M3147" s="15"/>
      <c r="P3147" s="48">
        <v>-3.7030092068691216</v>
      </c>
      <c r="Q3147" s="68">
        <f t="shared" si="50"/>
        <v>2.4056271285609464E-2</v>
      </c>
    </row>
    <row r="3148" spans="1:17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-1.7635899999999999E-2</v>
      </c>
      <c r="F3148" s="5">
        <v>6.28248E-2</v>
      </c>
      <c r="G3148" s="5">
        <v>6.2466800000000003E-2</v>
      </c>
      <c r="H3148" s="5">
        <v>0.62526740000000003</v>
      </c>
      <c r="I3148" s="9">
        <v>0.25513780000000003</v>
      </c>
      <c r="J3148" s="15"/>
      <c r="K3148" s="15"/>
      <c r="L3148" s="15"/>
      <c r="M3148" s="15"/>
      <c r="P3148" s="48">
        <v>-3.9801185305370459</v>
      </c>
      <c r="Q3148" s="68">
        <f t="shared" si="50"/>
        <v>1.8340756507882389E-2</v>
      </c>
    </row>
    <row r="3149" spans="1:17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1.6942000000000001E-3</v>
      </c>
      <c r="F3149" s="5">
        <v>2.8455399999999999E-2</v>
      </c>
      <c r="G3149" s="5">
        <v>5.0576299999999998E-2</v>
      </c>
      <c r="H3149" s="5">
        <v>0.49294969999999999</v>
      </c>
      <c r="I3149" s="9">
        <v>0.15887470000000001</v>
      </c>
      <c r="J3149" s="15"/>
      <c r="K3149" s="15"/>
      <c r="L3149" s="15"/>
      <c r="M3149" s="15"/>
      <c r="P3149" s="48">
        <v>-3.6758177184598644</v>
      </c>
      <c r="Q3149" s="68">
        <f t="shared" si="50"/>
        <v>2.470299103239389E-2</v>
      </c>
    </row>
    <row r="3150" spans="1:17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5.1520499999999997E-2</v>
      </c>
      <c r="F3150" s="5">
        <v>4.3532399999999999E-2</v>
      </c>
      <c r="G3150" s="5">
        <v>5.2027299999999999E-2</v>
      </c>
      <c r="H3150" s="5">
        <v>0.54413699999999998</v>
      </c>
      <c r="I3150" s="9">
        <v>0.15696389999999999</v>
      </c>
      <c r="J3150" s="15"/>
      <c r="K3150" s="15"/>
      <c r="L3150" s="15"/>
      <c r="M3150" s="15"/>
      <c r="P3150" s="48">
        <v>-3.7714546266575639</v>
      </c>
      <c r="Q3150" s="68">
        <f t="shared" si="50"/>
        <v>2.2500623663034215E-2</v>
      </c>
    </row>
    <row r="3151" spans="1:17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1.4936999999999999E-3</v>
      </c>
      <c r="F3151" s="5">
        <v>3.7864299999999997E-2</v>
      </c>
      <c r="G3151" s="5">
        <v>5.5960200000000002E-2</v>
      </c>
      <c r="H3151" s="5">
        <v>0.60908759999999995</v>
      </c>
      <c r="I3151" s="9">
        <v>0.15106810000000001</v>
      </c>
      <c r="J3151" s="15"/>
      <c r="K3151" s="15"/>
      <c r="L3151" s="15"/>
      <c r="M3151" s="15"/>
      <c r="P3151" s="48">
        <v>-3.9225619237701594</v>
      </c>
      <c r="Q3151" s="68">
        <f t="shared" si="50"/>
        <v>1.9406271934423455E-2</v>
      </c>
    </row>
    <row r="3152" spans="1:17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4.7091800000000003E-2</v>
      </c>
      <c r="F3152" s="5">
        <v>4.2298299999999997E-2</v>
      </c>
      <c r="G3152" s="5">
        <v>4.6036800000000003E-2</v>
      </c>
      <c r="H3152" s="5">
        <v>0.61646939999999995</v>
      </c>
      <c r="I3152" s="9">
        <v>0.1670866</v>
      </c>
      <c r="J3152" s="15"/>
      <c r="K3152" s="15"/>
      <c r="L3152" s="15"/>
      <c r="M3152" s="15"/>
      <c r="P3152" s="48">
        <v>-3.8325721285380712</v>
      </c>
      <c r="Q3152" s="68">
        <f t="shared" si="50"/>
        <v>2.1194896406415194E-2</v>
      </c>
    </row>
    <row r="3153" spans="1:17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-7.2405800000000006E-2</v>
      </c>
      <c r="F3153" s="5">
        <v>0.31061129999999998</v>
      </c>
      <c r="G3153" s="5">
        <v>3.0523499999999999E-2</v>
      </c>
      <c r="H3153" s="5">
        <v>1.353337</v>
      </c>
      <c r="I3153" s="9">
        <v>0.27944639999999998</v>
      </c>
      <c r="J3153" s="15"/>
      <c r="K3153" s="15"/>
      <c r="L3153" s="15"/>
      <c r="M3153" s="15"/>
      <c r="P3153" s="48">
        <v>-5.2527666496974339</v>
      </c>
      <c r="Q3153" s="68">
        <f t="shared" si="50"/>
        <v>5.2057784736070697E-3</v>
      </c>
    </row>
    <row r="3154" spans="1:17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-8.7958900000000007E-2</v>
      </c>
      <c r="F3154" s="5">
        <v>0.34416629999999998</v>
      </c>
      <c r="G3154" s="5">
        <v>3.6939399999999997E-2</v>
      </c>
      <c r="H3154" s="5">
        <v>1.687783</v>
      </c>
      <c r="I3154" s="9">
        <v>0.26931149999999998</v>
      </c>
      <c r="J3154" s="15"/>
      <c r="K3154" s="15"/>
      <c r="L3154" s="15"/>
      <c r="M3154" s="15"/>
      <c r="P3154" s="48">
        <v>-5.8985736706095793</v>
      </c>
      <c r="Q3154" s="68">
        <f t="shared" si="50"/>
        <v>2.7358495509086779E-3</v>
      </c>
    </row>
    <row r="3155" spans="1:17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0.106456</v>
      </c>
      <c r="F3155" s="5">
        <v>0.1326473</v>
      </c>
      <c r="G3155" s="5">
        <v>5.5290600000000002E-2</v>
      </c>
      <c r="H3155" s="5">
        <v>3.0246369999999998</v>
      </c>
      <c r="I3155" s="9">
        <v>0.429398</v>
      </c>
      <c r="J3155" s="15"/>
      <c r="K3155" s="15"/>
      <c r="L3155" s="15"/>
      <c r="M3155" s="15"/>
      <c r="P3155" s="48">
        <v>-7.6884372401784269</v>
      </c>
      <c r="Q3155" s="68">
        <f t="shared" si="50"/>
        <v>4.5788374919430037E-4</v>
      </c>
    </row>
    <row r="3156" spans="1:17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6.2912099999999999E-2</v>
      </c>
      <c r="F3156" s="5">
        <v>0.19039200000000001</v>
      </c>
      <c r="G3156" s="5">
        <v>6.3652E-2</v>
      </c>
      <c r="H3156" s="5">
        <v>3.4928249999999998</v>
      </c>
      <c r="I3156" s="9">
        <v>0.412796</v>
      </c>
      <c r="J3156" s="15"/>
      <c r="K3156" s="15"/>
      <c r="L3156" s="15"/>
      <c r="M3156" s="15"/>
      <c r="P3156" s="48">
        <v>-8.6137159432493871</v>
      </c>
      <c r="Q3156" s="68">
        <f t="shared" si="50"/>
        <v>1.8156487599829932E-4</v>
      </c>
    </row>
    <row r="3157" spans="1:17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4.31215E-2</v>
      </c>
      <c r="F3157" s="5">
        <v>0.32418190000000002</v>
      </c>
      <c r="G3157" s="5">
        <v>5.8472999999999997E-2</v>
      </c>
      <c r="H3157" s="5">
        <v>4.0368060000000003</v>
      </c>
      <c r="I3157" s="9">
        <v>0.4311468</v>
      </c>
      <c r="J3157" s="15"/>
      <c r="K3157" s="15"/>
      <c r="L3157" s="15"/>
      <c r="M3157" s="15"/>
      <c r="P3157" s="48">
        <v>-9.6305344363262151</v>
      </c>
      <c r="Q3157" s="68">
        <f t="shared" si="50"/>
        <v>6.5687617135777238E-5</v>
      </c>
    </row>
    <row r="3158" spans="1:17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8.6068099999999995E-2</v>
      </c>
      <c r="F3158" s="5">
        <v>0.40762340000000002</v>
      </c>
      <c r="G3158" s="5">
        <v>7.2096999999999994E-2</v>
      </c>
      <c r="H3158" s="5">
        <v>6.2845500000000003</v>
      </c>
      <c r="I3158" s="9">
        <v>0.4314846</v>
      </c>
      <c r="J3158" s="15"/>
      <c r="K3158" s="15"/>
      <c r="L3158" s="15"/>
      <c r="M3158" s="15"/>
      <c r="P3158" s="48">
        <v>-13.424818146152459</v>
      </c>
      <c r="Q3158" s="68">
        <f t="shared" si="50"/>
        <v>1.4780016424772905E-6</v>
      </c>
    </row>
    <row r="3159" spans="1:17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0.1735738</v>
      </c>
      <c r="F3159" s="5">
        <v>0.1741741</v>
      </c>
      <c r="G3159" s="5">
        <v>8.7027300000000002E-2</v>
      </c>
      <c r="H3159" s="5">
        <v>0.74928539999999999</v>
      </c>
      <c r="I3159" s="9">
        <v>0.44435590000000003</v>
      </c>
      <c r="J3159" s="15"/>
      <c r="K3159" s="15"/>
      <c r="L3159" s="15"/>
      <c r="M3159" s="15"/>
      <c r="P3159" s="48">
        <v>-4.3396183644509403</v>
      </c>
      <c r="Q3159" s="68">
        <f t="shared" si="50"/>
        <v>1.2873613074531644E-2</v>
      </c>
    </row>
    <row r="3160" spans="1:17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0.1845242</v>
      </c>
      <c r="F3160" s="5">
        <v>0.15538569999999999</v>
      </c>
      <c r="G3160" s="5">
        <v>6.5289299999999995E-2</v>
      </c>
      <c r="H3160" s="5">
        <v>0.76722409999999996</v>
      </c>
      <c r="I3160" s="9">
        <v>0.30672500000000003</v>
      </c>
      <c r="J3160" s="15"/>
      <c r="K3160" s="15"/>
      <c r="L3160" s="15"/>
      <c r="M3160" s="15"/>
      <c r="P3160" s="48">
        <v>-4.2477583605758031</v>
      </c>
      <c r="Q3160" s="68">
        <f t="shared" si="50"/>
        <v>1.4094743141615353E-2</v>
      </c>
    </row>
    <row r="3161" spans="1:17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0.1060398</v>
      </c>
      <c r="F3161" s="5">
        <v>0.25915359999999998</v>
      </c>
      <c r="G3161" s="5">
        <v>4.3031899999999998E-2</v>
      </c>
      <c r="H3161" s="5">
        <v>0.95832349999999999</v>
      </c>
      <c r="I3161" s="9">
        <v>0.32493870000000002</v>
      </c>
      <c r="J3161" s="15"/>
      <c r="K3161" s="15"/>
      <c r="L3161" s="15"/>
      <c r="M3161" s="15"/>
      <c r="P3161" s="48">
        <v>-4.5463715806219431</v>
      </c>
      <c r="Q3161" s="68">
        <f t="shared" si="50"/>
        <v>1.0494317572821365E-2</v>
      </c>
    </row>
    <row r="3162" spans="1:17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0.13498750000000001</v>
      </c>
      <c r="F3162" s="5">
        <v>0.2489741</v>
      </c>
      <c r="G3162" s="5">
        <v>6.9185399999999994E-2</v>
      </c>
      <c r="H3162" s="5">
        <v>0.61764439999999998</v>
      </c>
      <c r="I3162" s="9">
        <v>0.3383351</v>
      </c>
      <c r="J3162" s="15"/>
      <c r="K3162" s="15"/>
      <c r="L3162" s="15"/>
      <c r="M3162" s="15"/>
      <c r="P3162" s="48">
        <v>-4.1775725281078975</v>
      </c>
      <c r="Q3162" s="68">
        <f t="shared" si="50"/>
        <v>1.5104058229176664E-2</v>
      </c>
    </row>
    <row r="3163" spans="1:17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0.152724</v>
      </c>
      <c r="F3163" s="5">
        <v>0.29039910000000002</v>
      </c>
      <c r="G3163" s="5">
        <v>6.5375500000000003E-2</v>
      </c>
      <c r="H3163" s="5">
        <v>0.81382840000000001</v>
      </c>
      <c r="I3163" s="9">
        <v>0.35509800000000002</v>
      </c>
      <c r="J3163" s="15"/>
      <c r="K3163" s="15"/>
      <c r="L3163" s="15"/>
      <c r="M3163" s="15"/>
      <c r="P3163" s="48">
        <v>-4.502228626209944</v>
      </c>
      <c r="Q3163" s="68">
        <f t="shared" si="50"/>
        <v>1.096275223959222E-2</v>
      </c>
    </row>
    <row r="3164" spans="1:17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0.1876863</v>
      </c>
      <c r="F3164" s="5">
        <v>0.29392499999999999</v>
      </c>
      <c r="G3164" s="5">
        <v>7.6021599999999995E-2</v>
      </c>
      <c r="H3164" s="5">
        <v>0.73489559999999998</v>
      </c>
      <c r="I3164" s="9">
        <v>0.39891209999999999</v>
      </c>
      <c r="J3164" s="15"/>
      <c r="K3164" s="15"/>
      <c r="L3164" s="15"/>
      <c r="M3164" s="15"/>
      <c r="P3164" s="48">
        <v>-4.4250866380436502</v>
      </c>
      <c r="Q3164" s="68">
        <f t="shared" si="50"/>
        <v>1.1831513158674086E-2</v>
      </c>
    </row>
    <row r="3165" spans="1:17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0.17895739999999999</v>
      </c>
      <c r="F3165" s="5">
        <v>0.29264459999999998</v>
      </c>
      <c r="G3165" s="5">
        <v>5.9238499999999999E-2</v>
      </c>
      <c r="H3165" s="5">
        <v>0.85386150000000005</v>
      </c>
      <c r="I3165" s="9">
        <v>0.39852959999999998</v>
      </c>
      <c r="J3165" s="15"/>
      <c r="K3165" s="15"/>
      <c r="L3165" s="15"/>
      <c r="M3165" s="15"/>
      <c r="P3165" s="48">
        <v>-4.4824132675515598</v>
      </c>
      <c r="Q3165" s="68">
        <f t="shared" si="50"/>
        <v>1.1179696850965192E-2</v>
      </c>
    </row>
    <row r="3166" spans="1:17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0.39182220000000001</v>
      </c>
      <c r="F3166" s="5">
        <v>0.17109260000000001</v>
      </c>
      <c r="G3166" s="5">
        <v>5.6048599999999997E-2</v>
      </c>
      <c r="H3166" s="5">
        <v>0.70608459999999995</v>
      </c>
      <c r="I3166" s="9">
        <v>0.65443059999999997</v>
      </c>
      <c r="J3166" s="15"/>
      <c r="K3166" s="15"/>
      <c r="L3166" s="15"/>
      <c r="M3166" s="15"/>
      <c r="P3166" s="48">
        <v>-3.797863761127422</v>
      </c>
      <c r="Q3166" s="68">
        <f t="shared" si="50"/>
        <v>2.1927038476291408E-2</v>
      </c>
    </row>
    <row r="3167" spans="1:17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0.42529319999999998</v>
      </c>
      <c r="F3167" s="5">
        <v>0.23336100000000001</v>
      </c>
      <c r="G3167" s="5">
        <v>9.6917500000000004E-2</v>
      </c>
      <c r="H3167" s="5">
        <v>2.019136</v>
      </c>
      <c r="I3167" s="9">
        <v>0.74099400000000004</v>
      </c>
      <c r="J3167" s="15"/>
      <c r="K3167" s="15"/>
      <c r="L3167" s="15"/>
      <c r="M3167" s="15"/>
      <c r="P3167" s="48">
        <v>-6.2402674995631973</v>
      </c>
      <c r="Q3167" s="68">
        <f t="shared" si="50"/>
        <v>1.945541496898061E-3</v>
      </c>
    </row>
    <row r="3168" spans="1:17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0.5574751</v>
      </c>
      <c r="F3168" s="5">
        <v>0.27099879999999998</v>
      </c>
      <c r="G3168" s="5">
        <v>3.8874600000000002E-2</v>
      </c>
      <c r="H3168" s="5">
        <v>3.2480069999999999</v>
      </c>
      <c r="I3168" s="9">
        <v>0.56481899999999996</v>
      </c>
      <c r="J3168" s="15"/>
      <c r="K3168" s="15"/>
      <c r="L3168" s="15"/>
      <c r="M3168" s="15"/>
      <c r="P3168" s="48">
        <v>-7.8434274941337581</v>
      </c>
      <c r="Q3168" s="68">
        <f t="shared" si="50"/>
        <v>3.9216819581271411E-4</v>
      </c>
    </row>
    <row r="3169" spans="1:17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0.47287269999999998</v>
      </c>
      <c r="F3169" s="5">
        <v>0.55971070000000001</v>
      </c>
      <c r="G3169" s="5">
        <v>0.10287010000000001</v>
      </c>
      <c r="H3169" s="5">
        <v>3.9184640000000002</v>
      </c>
      <c r="I3169" s="9">
        <v>0.36778959999999999</v>
      </c>
      <c r="J3169" s="15"/>
      <c r="K3169" s="15"/>
      <c r="L3169" s="15"/>
      <c r="M3169" s="15"/>
      <c r="P3169" s="48">
        <v>-10.000721419633553</v>
      </c>
      <c r="Q3169" s="68">
        <f t="shared" si="50"/>
        <v>4.536513108458047E-5</v>
      </c>
    </row>
    <row r="3170" spans="1:17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0.59888669999999999</v>
      </c>
      <c r="F3170" s="5">
        <v>0.33514840000000001</v>
      </c>
      <c r="G3170" s="5">
        <v>5.6188299999999997E-2</v>
      </c>
      <c r="H3170" s="5">
        <v>2.9326789999999998</v>
      </c>
      <c r="I3170" s="9">
        <v>0.18711729999999999</v>
      </c>
      <c r="J3170" s="15"/>
      <c r="K3170" s="15"/>
      <c r="L3170" s="15"/>
      <c r="M3170" s="15"/>
      <c r="P3170" s="48">
        <v>-7.7896013558061767</v>
      </c>
      <c r="Q3170" s="68">
        <f t="shared" si="50"/>
        <v>4.1384655703540635E-4</v>
      </c>
    </row>
    <row r="3171" spans="1:17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0.39055580000000001</v>
      </c>
      <c r="F3171" s="5">
        <v>0.33895249999999999</v>
      </c>
      <c r="G3171" s="5">
        <v>2.3083800000000002E-2</v>
      </c>
      <c r="H3171" s="5">
        <v>1.9895339999999999</v>
      </c>
      <c r="I3171" s="9">
        <v>0.22360820000000001</v>
      </c>
      <c r="J3171" s="15"/>
      <c r="K3171" s="15"/>
      <c r="L3171" s="15"/>
      <c r="M3171" s="15"/>
      <c r="P3171" s="48">
        <v>-6.0910576018840068</v>
      </c>
      <c r="Q3171" s="68">
        <f t="shared" si="50"/>
        <v>2.2579046102089045E-3</v>
      </c>
    </row>
    <row r="3172" spans="1:17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0.45070009999999999</v>
      </c>
      <c r="F3172" s="5">
        <v>0.150725</v>
      </c>
      <c r="G3172" s="5">
        <v>3.0372099999999999E-2</v>
      </c>
      <c r="H3172" s="5">
        <v>1.1339030000000001</v>
      </c>
      <c r="I3172" s="9">
        <v>0.3054403</v>
      </c>
      <c r="J3172" s="15"/>
      <c r="K3172" s="15"/>
      <c r="L3172" s="15"/>
      <c r="M3172" s="15"/>
      <c r="P3172" s="48">
        <v>-4.4365072750723415</v>
      </c>
      <c r="Q3172" s="68">
        <f t="shared" si="50"/>
        <v>1.1698730190081405E-2</v>
      </c>
    </row>
    <row r="3173" spans="1:17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0.51079059999999998</v>
      </c>
      <c r="F3173" s="5">
        <v>9.7277000000000002E-2</v>
      </c>
      <c r="G3173" s="5">
        <v>2.67528E-2</v>
      </c>
      <c r="H3173" s="5">
        <v>1.700974</v>
      </c>
      <c r="I3173" s="9">
        <v>0.3060755</v>
      </c>
      <c r="J3173" s="15"/>
      <c r="K3173" s="15"/>
      <c r="L3173" s="15"/>
      <c r="M3173" s="15"/>
      <c r="P3173" s="48">
        <v>-5.2082261447342981</v>
      </c>
      <c r="Q3173" s="68">
        <f t="shared" si="50"/>
        <v>5.4415975080024945E-3</v>
      </c>
    </row>
    <row r="3174" spans="1:17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0.47619650000000002</v>
      </c>
      <c r="F3174" s="5">
        <v>9.5269000000000006E-2</v>
      </c>
      <c r="G3174" s="5">
        <v>3.6077900000000003E-2</v>
      </c>
      <c r="H3174" s="5">
        <v>1.3095129999999999</v>
      </c>
      <c r="I3174" s="9">
        <v>0.35906739999999998</v>
      </c>
      <c r="J3174" s="15"/>
      <c r="K3174" s="15"/>
      <c r="L3174" s="15"/>
      <c r="M3174" s="15"/>
      <c r="P3174" s="48">
        <v>-4.6375649998908415</v>
      </c>
      <c r="Q3174" s="68">
        <f t="shared" si="50"/>
        <v>9.5884150034082939E-3</v>
      </c>
    </row>
    <row r="3175" spans="1:17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0.21558140000000001</v>
      </c>
      <c r="F3175" s="5">
        <v>0.18584909999999999</v>
      </c>
      <c r="G3175" s="5">
        <v>5.2664900000000001E-2</v>
      </c>
      <c r="H3175" s="5">
        <v>0.73952620000000002</v>
      </c>
      <c r="I3175" s="9">
        <v>0.290213</v>
      </c>
      <c r="J3175" s="15"/>
      <c r="K3175" s="15"/>
      <c r="L3175" s="15"/>
      <c r="M3175" s="15"/>
      <c r="P3175" s="48">
        <v>-4.1442933419953567</v>
      </c>
      <c r="Q3175" s="68">
        <f t="shared" si="50"/>
        <v>1.5607189493655409E-2</v>
      </c>
    </row>
    <row r="3176" spans="1:17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0.24470459999999999</v>
      </c>
      <c r="F3176" s="5">
        <v>0.17916209999999999</v>
      </c>
      <c r="G3176" s="5">
        <v>6.5512299999999996E-2</v>
      </c>
      <c r="H3176" s="5">
        <v>0.6227897</v>
      </c>
      <c r="I3176" s="9">
        <v>0.2859044</v>
      </c>
      <c r="J3176" s="15"/>
      <c r="K3176" s="15"/>
      <c r="L3176" s="15"/>
      <c r="M3176" s="15"/>
      <c r="P3176" s="48">
        <v>-4.0419086791658856</v>
      </c>
      <c r="Q3176" s="68">
        <f t="shared" si="50"/>
        <v>1.726075014591251E-2</v>
      </c>
    </row>
    <row r="3177" spans="1:17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0.23906359999999999</v>
      </c>
      <c r="F3177" s="5">
        <v>0.1981183</v>
      </c>
      <c r="G3177" s="5">
        <v>6.6766000000000006E-2</v>
      </c>
      <c r="H3177" s="5">
        <v>1.5532429999999999</v>
      </c>
      <c r="I3177" s="9">
        <v>0.3034828</v>
      </c>
      <c r="J3177" s="15"/>
      <c r="K3177" s="15"/>
      <c r="L3177" s="15"/>
      <c r="M3177" s="15"/>
      <c r="P3177" s="48">
        <v>-5.5537058790342053</v>
      </c>
      <c r="Q3177" s="68">
        <f t="shared" si="50"/>
        <v>3.8581346043421059E-3</v>
      </c>
    </row>
    <row r="3178" spans="1:17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0.24150440000000001</v>
      </c>
      <c r="F3178" s="5">
        <v>0.19619909999999999</v>
      </c>
      <c r="G3178" s="5">
        <v>6.7139699999999997E-2</v>
      </c>
      <c r="H3178" s="5">
        <v>1.0716669999999999</v>
      </c>
      <c r="I3178" s="9">
        <v>0.28155010000000003</v>
      </c>
      <c r="J3178" s="15"/>
      <c r="K3178" s="15"/>
      <c r="L3178" s="15"/>
      <c r="M3178" s="15"/>
      <c r="P3178" s="48">
        <v>-4.7990500375295948</v>
      </c>
      <c r="Q3178" s="68">
        <f t="shared" si="50"/>
        <v>8.1702655901993316E-3</v>
      </c>
    </row>
    <row r="3179" spans="1:17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7.2130600000000003E-2</v>
      </c>
      <c r="F3179" s="5">
        <v>0.24961459999999999</v>
      </c>
      <c r="G3179" s="5">
        <v>5.6447700000000003E-2</v>
      </c>
      <c r="H3179" s="5">
        <v>0.67377580000000004</v>
      </c>
      <c r="I3179" s="9">
        <v>0.15762039999999999</v>
      </c>
      <c r="J3179" s="15"/>
      <c r="K3179" s="15"/>
      <c r="L3179" s="15"/>
      <c r="M3179" s="15"/>
      <c r="P3179" s="48">
        <v>-4.3041054726014432</v>
      </c>
      <c r="Q3179" s="68">
        <f t="shared" si="50"/>
        <v>1.333280213036811E-2</v>
      </c>
    </row>
    <row r="3180" spans="1:17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2.9577599999999999E-2</v>
      </c>
      <c r="F3180" s="5">
        <v>0.2345573</v>
      </c>
      <c r="G3180" s="5">
        <v>3.5331899999999999E-2</v>
      </c>
      <c r="H3180" s="5">
        <v>0.60899000000000003</v>
      </c>
      <c r="I3180" s="9">
        <v>0.15429319999999999</v>
      </c>
      <c r="J3180" s="15"/>
      <c r="K3180" s="15"/>
      <c r="L3180" s="15"/>
      <c r="M3180" s="15"/>
      <c r="P3180" s="48">
        <v>-4.0297590565407866</v>
      </c>
      <c r="Q3180" s="68">
        <f t="shared" si="50"/>
        <v>1.7468055282089875E-2</v>
      </c>
    </row>
    <row r="3181" spans="1:17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6.3495099999999999E-2</v>
      </c>
      <c r="F3181" s="5">
        <v>0.22402530000000001</v>
      </c>
      <c r="G3181" s="5">
        <v>6.7167599999999994E-2</v>
      </c>
      <c r="H3181" s="5">
        <v>0.81070580000000003</v>
      </c>
      <c r="I3181" s="9">
        <v>0.153997</v>
      </c>
      <c r="J3181" s="15"/>
      <c r="K3181" s="15"/>
      <c r="L3181" s="15"/>
      <c r="M3181" s="15"/>
      <c r="P3181" s="48">
        <v>-4.5766815656849262</v>
      </c>
      <c r="Q3181" s="68">
        <f t="shared" si="50"/>
        <v>1.0184197982039863E-2</v>
      </c>
    </row>
    <row r="3182" spans="1:17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4.04015E-2</v>
      </c>
      <c r="F3182" s="5">
        <v>0.19883809999999999</v>
      </c>
      <c r="G3182" s="5">
        <v>5.94815E-2</v>
      </c>
      <c r="H3182" s="5">
        <v>0.7199797</v>
      </c>
      <c r="I3182" s="9">
        <v>0.14920720000000001</v>
      </c>
      <c r="J3182" s="15"/>
      <c r="K3182" s="15"/>
      <c r="L3182" s="15"/>
      <c r="M3182" s="15"/>
      <c r="P3182" s="48">
        <v>-4.3465352123794085</v>
      </c>
      <c r="Q3182" s="68">
        <f t="shared" si="50"/>
        <v>1.2786010096126682E-2</v>
      </c>
    </row>
    <row r="3183" spans="1:17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3.4459400000000001E-2</v>
      </c>
      <c r="F3183" s="5">
        <v>0.2237286</v>
      </c>
      <c r="G3183" s="5">
        <v>6.7056400000000002E-2</v>
      </c>
      <c r="H3183" s="5">
        <v>0.55854769999999998</v>
      </c>
      <c r="I3183" s="9">
        <v>0.14716950000000001</v>
      </c>
      <c r="J3183" s="15"/>
      <c r="K3183" s="15"/>
      <c r="L3183" s="15"/>
      <c r="M3183" s="15"/>
      <c r="P3183" s="48">
        <v>-4.1897871702791205</v>
      </c>
      <c r="Q3183" s="68">
        <f t="shared" si="50"/>
        <v>1.4923426218924559E-2</v>
      </c>
    </row>
    <row r="3184" spans="1:17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0.26550879999999999</v>
      </c>
      <c r="F3184" s="5">
        <v>0.42387940000000002</v>
      </c>
      <c r="G3184" s="5">
        <v>6.2229399999999997E-2</v>
      </c>
      <c r="H3184" s="5">
        <v>3.2918940000000001</v>
      </c>
      <c r="I3184" s="9">
        <v>0.30395539999999999</v>
      </c>
      <c r="J3184" s="15"/>
      <c r="K3184" s="15"/>
      <c r="L3184" s="15"/>
      <c r="M3184" s="15"/>
      <c r="P3184" s="48">
        <v>-8.6051263477905451</v>
      </c>
      <c r="Q3184" s="68">
        <f t="shared" si="50"/>
        <v>1.8313087524905668E-4</v>
      </c>
    </row>
    <row r="3185" spans="1:17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0.18330099999999999</v>
      </c>
      <c r="F3185" s="5">
        <v>0.42096810000000001</v>
      </c>
      <c r="G3185" s="5">
        <v>7.4827599999999994E-2</v>
      </c>
      <c r="H3185" s="5">
        <v>2.0749919999999999</v>
      </c>
      <c r="I3185" s="9">
        <v>0.3637398</v>
      </c>
      <c r="J3185" s="15"/>
      <c r="K3185" s="15"/>
      <c r="L3185" s="15"/>
      <c r="M3185" s="15"/>
      <c r="P3185" s="48">
        <v>-6.7594394399805848</v>
      </c>
      <c r="Q3185" s="68">
        <f t="shared" si="50"/>
        <v>1.1585354125008863E-3</v>
      </c>
    </row>
    <row r="3186" spans="1:17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0.1171601</v>
      </c>
      <c r="F3186" s="5">
        <v>0.39239249999999998</v>
      </c>
      <c r="G3186" s="5">
        <v>5.5045400000000001E-2</v>
      </c>
      <c r="H3186" s="5">
        <v>1.7676609999999999</v>
      </c>
      <c r="I3186" s="9">
        <v>0.32675999999999999</v>
      </c>
      <c r="J3186" s="15"/>
      <c r="K3186" s="15"/>
      <c r="L3186" s="15"/>
      <c r="M3186" s="15"/>
      <c r="P3186" s="48">
        <v>-6.120216772228293</v>
      </c>
      <c r="Q3186" s="68">
        <f t="shared" si="50"/>
        <v>2.1931589322291213E-3</v>
      </c>
    </row>
    <row r="3187" spans="1:17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-6.0784600000000001E-2</v>
      </c>
      <c r="F3187" s="5">
        <v>0.183643</v>
      </c>
      <c r="G3187" s="5">
        <v>5.3688600000000003E-2</v>
      </c>
      <c r="H3187" s="5">
        <v>0.96383099999999999</v>
      </c>
      <c r="I3187" s="9">
        <v>0.17216310000000001</v>
      </c>
      <c r="J3187" s="15"/>
      <c r="K3187" s="15"/>
      <c r="L3187" s="15"/>
      <c r="M3187" s="15"/>
      <c r="P3187" s="48">
        <v>-4.6944075637382152</v>
      </c>
      <c r="Q3187" s="68">
        <f t="shared" si="50"/>
        <v>9.06338802950875E-3</v>
      </c>
    </row>
    <row r="3188" spans="1:17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9.7487000000000004E-2</v>
      </c>
      <c r="F3188" s="5">
        <v>0.19535079999999999</v>
      </c>
      <c r="G3188" s="5">
        <v>5.5049099999999997E-2</v>
      </c>
      <c r="H3188" s="5">
        <v>1.05365</v>
      </c>
      <c r="I3188" s="9">
        <v>0.21318239999999999</v>
      </c>
      <c r="J3188" s="15"/>
      <c r="K3188" s="15"/>
      <c r="L3188" s="15"/>
      <c r="M3188" s="15"/>
      <c r="P3188" s="48">
        <v>-4.7744407495331309</v>
      </c>
      <c r="Q3188" s="68">
        <f t="shared" si="50"/>
        <v>8.3721202360673742E-3</v>
      </c>
    </row>
    <row r="3189" spans="1:17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6.5389900000000001E-2</v>
      </c>
      <c r="F3189" s="5">
        <v>0.19869249999999999</v>
      </c>
      <c r="G3189" s="5">
        <v>2.9723699999999999E-2</v>
      </c>
      <c r="H3189" s="5">
        <v>0.54230509999999998</v>
      </c>
      <c r="I3189" s="9">
        <v>0.17540130000000001</v>
      </c>
      <c r="J3189" s="15"/>
      <c r="K3189" s="15"/>
      <c r="L3189" s="15"/>
      <c r="M3189" s="15"/>
      <c r="P3189" s="48">
        <v>-3.7985604251860052</v>
      </c>
      <c r="Q3189" s="68">
        <f t="shared" si="50"/>
        <v>2.1912102624364143E-2</v>
      </c>
    </row>
    <row r="3190" spans="1:17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0.1430334</v>
      </c>
      <c r="F3190" s="5">
        <v>0.2088798</v>
      </c>
      <c r="G3190" s="5">
        <v>4.8690999999999998E-2</v>
      </c>
      <c r="H3190" s="5">
        <v>0.67509370000000002</v>
      </c>
      <c r="I3190" s="9">
        <v>0.20006119999999999</v>
      </c>
      <c r="J3190" s="15"/>
      <c r="K3190" s="15"/>
      <c r="L3190" s="15"/>
      <c r="M3190" s="15"/>
      <c r="P3190" s="48">
        <v>-4.1292467259837764</v>
      </c>
      <c r="Q3190" s="68">
        <f t="shared" si="50"/>
        <v>1.5840052583504335E-2</v>
      </c>
    </row>
    <row r="3191" spans="1:17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0.13487979999999999</v>
      </c>
      <c r="F3191" s="5">
        <v>0.1661811</v>
      </c>
      <c r="G3191" s="5">
        <v>4.8693699999999999E-2</v>
      </c>
      <c r="H3191" s="5">
        <v>0.87403600000000004</v>
      </c>
      <c r="I3191" s="9">
        <v>0.19145809999999999</v>
      </c>
      <c r="J3191" s="15"/>
      <c r="K3191" s="15"/>
      <c r="L3191" s="15"/>
      <c r="M3191" s="15"/>
      <c r="P3191" s="48">
        <v>-4.3929265013698906</v>
      </c>
      <c r="Q3191" s="68">
        <f t="shared" si="50"/>
        <v>1.2213478074017806E-2</v>
      </c>
    </row>
    <row r="3192" spans="1:17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0.1268367</v>
      </c>
      <c r="F3192" s="5">
        <v>5.30102E-2</v>
      </c>
      <c r="G3192" s="5">
        <v>4.4296599999999998E-2</v>
      </c>
      <c r="H3192" s="5">
        <v>0.85604880000000005</v>
      </c>
      <c r="I3192" s="9">
        <v>0.22744629999999999</v>
      </c>
      <c r="J3192" s="15"/>
      <c r="K3192" s="15"/>
      <c r="L3192" s="15"/>
      <c r="M3192" s="15"/>
      <c r="P3192" s="48">
        <v>-4.1455668924023774</v>
      </c>
      <c r="Q3192" s="68">
        <f t="shared" si="50"/>
        <v>1.5587635233728822E-2</v>
      </c>
    </row>
    <row r="3193" spans="1:17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0.1529209</v>
      </c>
      <c r="F3193" s="5">
        <v>5.8891300000000001E-2</v>
      </c>
      <c r="G3193" s="5">
        <v>4.9767199999999998E-2</v>
      </c>
      <c r="H3193" s="5">
        <v>0.88680979999999998</v>
      </c>
      <c r="I3193" s="9">
        <v>0.24824869999999999</v>
      </c>
      <c r="J3193" s="15"/>
      <c r="K3193" s="15"/>
      <c r="L3193" s="15"/>
      <c r="M3193" s="15"/>
      <c r="P3193" s="48">
        <v>-4.2231973155915634</v>
      </c>
      <c r="Q3193" s="68">
        <f t="shared" si="50"/>
        <v>1.4440150263689789E-2</v>
      </c>
    </row>
    <row r="3194" spans="1:17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0.10104340000000001</v>
      </c>
      <c r="F3194" s="5">
        <v>6.1967300000000003E-2</v>
      </c>
      <c r="G3194" s="5">
        <v>5.7065100000000001E-2</v>
      </c>
      <c r="H3194" s="5">
        <v>1.3181780000000001</v>
      </c>
      <c r="I3194" s="9">
        <v>0.26116279999999997</v>
      </c>
      <c r="J3194" s="15"/>
      <c r="K3194" s="15"/>
      <c r="L3194" s="15"/>
      <c r="M3194" s="15"/>
      <c r="P3194" s="48">
        <v>-4.9869653987977838</v>
      </c>
      <c r="Q3194" s="68">
        <f t="shared" si="50"/>
        <v>6.7800652504673257E-3</v>
      </c>
    </row>
    <row r="3195" spans="1:17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9.3803700000000004E-2</v>
      </c>
      <c r="F3195" s="5">
        <v>7.6871599999999998E-2</v>
      </c>
      <c r="G3195" s="5">
        <v>4.2740599999999997E-2</v>
      </c>
      <c r="H3195" s="5">
        <v>0.62899269999999996</v>
      </c>
      <c r="I3195" s="9">
        <v>8.6754800000000007E-2</v>
      </c>
      <c r="J3195" s="15"/>
      <c r="K3195" s="15"/>
      <c r="L3195" s="15"/>
      <c r="M3195" s="15"/>
      <c r="P3195" s="48">
        <v>-3.9068592668158457</v>
      </c>
      <c r="Q3195" s="68">
        <f t="shared" si="50"/>
        <v>1.9707354252327444E-2</v>
      </c>
    </row>
    <row r="3196" spans="1:17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0.12829160000000001</v>
      </c>
      <c r="F3196" s="5">
        <v>3.9783100000000002E-2</v>
      </c>
      <c r="G3196" s="5">
        <v>2.7478900000000001E-2</v>
      </c>
      <c r="H3196" s="5">
        <v>0.77615000000000001</v>
      </c>
      <c r="I3196" s="9">
        <v>6.2221199999999997E-2</v>
      </c>
      <c r="J3196" s="15"/>
      <c r="K3196" s="15"/>
      <c r="L3196" s="15"/>
      <c r="M3196" s="15"/>
      <c r="P3196" s="48">
        <v>-3.9662735637116837</v>
      </c>
      <c r="Q3196" s="68">
        <f t="shared" si="50"/>
        <v>1.8591695851713712E-2</v>
      </c>
    </row>
    <row r="3197" spans="1:17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0.57699509999999998</v>
      </c>
      <c r="F3197" s="5">
        <v>0.92817130000000003</v>
      </c>
      <c r="G3197" s="5">
        <v>8.0116000000000007E-2</v>
      </c>
      <c r="H3197" s="5">
        <v>2.9481259999999998</v>
      </c>
      <c r="I3197" s="9">
        <v>0.47617959999999998</v>
      </c>
      <c r="J3197" s="15"/>
      <c r="K3197" s="15"/>
      <c r="L3197" s="15"/>
      <c r="M3197" s="15"/>
      <c r="P3197" s="48">
        <v>-8.6978184464336881</v>
      </c>
      <c r="Q3197" s="68">
        <f t="shared" si="50"/>
        <v>1.6692175602737007E-4</v>
      </c>
    </row>
    <row r="3198" spans="1:17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0.55973580000000001</v>
      </c>
      <c r="F3198" s="5">
        <v>0.59918519999999997</v>
      </c>
      <c r="G3198" s="5">
        <v>4.37086E-2</v>
      </c>
      <c r="H3198" s="5">
        <v>1.696807</v>
      </c>
      <c r="I3198" s="9">
        <v>0.47680270000000002</v>
      </c>
      <c r="J3198" s="15"/>
      <c r="K3198" s="15"/>
      <c r="L3198" s="15"/>
      <c r="M3198" s="15"/>
      <c r="P3198" s="48">
        <v>-5.9409156033566859</v>
      </c>
      <c r="Q3198" s="68">
        <f t="shared" si="50"/>
        <v>2.6227240887766708E-3</v>
      </c>
    </row>
    <row r="3199" spans="1:17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0.54255960000000003</v>
      </c>
      <c r="F3199" s="5">
        <v>0.6649119</v>
      </c>
      <c r="G3199" s="5">
        <v>4.7190999999999997E-2</v>
      </c>
      <c r="H3199" s="5">
        <v>1.3325450000000001</v>
      </c>
      <c r="I3199" s="9">
        <v>0.51840790000000003</v>
      </c>
      <c r="J3199" s="15"/>
      <c r="K3199" s="15"/>
      <c r="L3199" s="15"/>
      <c r="M3199" s="15"/>
      <c r="P3199" s="48">
        <v>-5.4651889514060104</v>
      </c>
      <c r="Q3199" s="68">
        <f t="shared" si="50"/>
        <v>4.2137109235023604E-3</v>
      </c>
    </row>
    <row r="3200" spans="1:17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0.46091539999999998</v>
      </c>
      <c r="F3200" s="5">
        <v>0.6981503</v>
      </c>
      <c r="G3200" s="5">
        <v>2.50563E-2</v>
      </c>
      <c r="H3200" s="5">
        <v>0.71893569999999996</v>
      </c>
      <c r="I3200" s="9">
        <v>0.43558599999999997</v>
      </c>
      <c r="J3200" s="15"/>
      <c r="K3200" s="15"/>
      <c r="L3200" s="15"/>
      <c r="M3200" s="15"/>
      <c r="P3200" s="48">
        <v>-4.4437789671596413</v>
      </c>
      <c r="Q3200" s="68">
        <f t="shared" si="50"/>
        <v>1.1614953673044199E-2</v>
      </c>
    </row>
    <row r="3201" spans="1:17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0.41854279999999999</v>
      </c>
      <c r="F3201" s="5">
        <v>0.76046599999999998</v>
      </c>
      <c r="G3201" s="5">
        <v>3.4291299999999997E-2</v>
      </c>
      <c r="H3201" s="5">
        <v>0.45932289999999998</v>
      </c>
      <c r="I3201" s="9">
        <v>0.42705700000000002</v>
      </c>
      <c r="J3201" s="15"/>
      <c r="K3201" s="15"/>
      <c r="L3201" s="15"/>
      <c r="M3201" s="15"/>
      <c r="P3201" s="48">
        <v>-4.2173866382416474</v>
      </c>
      <c r="Q3201" s="68">
        <f t="shared" si="50"/>
        <v>1.4523079432933182E-2</v>
      </c>
    </row>
    <row r="3202" spans="1:17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0.52816490000000005</v>
      </c>
      <c r="F3202" s="5">
        <v>0.8860652</v>
      </c>
      <c r="G3202" s="5">
        <v>4.0131500000000001E-2</v>
      </c>
      <c r="H3202" s="5">
        <v>1.8514090000000001</v>
      </c>
      <c r="I3202" s="9">
        <v>0.45839780000000002</v>
      </c>
      <c r="J3202" s="15"/>
      <c r="K3202" s="15"/>
      <c r="L3202" s="15"/>
      <c r="M3202" s="15"/>
      <c r="P3202" s="48">
        <v>-6.6002933573770832</v>
      </c>
      <c r="Q3202" s="68">
        <f t="shared" si="50"/>
        <v>1.3581220182054957E-3</v>
      </c>
    </row>
    <row r="3203" spans="1:17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0.58372690000000005</v>
      </c>
      <c r="F3203" s="5">
        <v>0.92919929999999995</v>
      </c>
      <c r="G3203" s="5">
        <v>4.3918499999999999E-2</v>
      </c>
      <c r="H3203" s="5">
        <v>1.93824</v>
      </c>
      <c r="I3203" s="9">
        <v>0.46188990000000002</v>
      </c>
      <c r="J3203" s="15"/>
      <c r="K3203" s="15"/>
      <c r="L3203" s="15"/>
      <c r="M3203" s="15"/>
      <c r="P3203" s="48">
        <v>-6.8064880456530776</v>
      </c>
      <c r="Q3203" s="68">
        <f t="shared" ref="Q3203:Q3266" si="51">logistic(P3203)</f>
        <v>1.1053491664720974E-3</v>
      </c>
    </row>
    <row r="3204" spans="1:17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0.58861350000000001</v>
      </c>
      <c r="F3204" s="5">
        <v>0.86209829999999998</v>
      </c>
      <c r="G3204" s="5">
        <v>5.7775199999999999E-2</v>
      </c>
      <c r="H3204" s="5">
        <v>1.8521240000000001</v>
      </c>
      <c r="I3204" s="9">
        <v>0.44025219999999998</v>
      </c>
      <c r="J3204" s="15"/>
      <c r="K3204" s="15"/>
      <c r="L3204" s="15"/>
      <c r="M3204" s="15"/>
      <c r="P3204" s="48">
        <v>-6.6939128541276167</v>
      </c>
      <c r="Q3204" s="68">
        <f t="shared" si="51"/>
        <v>1.2368956883973235E-3</v>
      </c>
    </row>
    <row r="3205" spans="1:17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0.59703399999999995</v>
      </c>
      <c r="F3205" s="5">
        <v>0.92967960000000005</v>
      </c>
      <c r="G3205" s="5">
        <v>3.8647800000000003E-2</v>
      </c>
      <c r="H3205" s="5">
        <v>2.4465240000000001</v>
      </c>
      <c r="I3205" s="9">
        <v>0.44492290000000001</v>
      </c>
      <c r="J3205" s="15"/>
      <c r="K3205" s="15"/>
      <c r="L3205" s="15"/>
      <c r="M3205" s="15"/>
      <c r="P3205" s="48">
        <v>-7.580023133738651</v>
      </c>
      <c r="Q3205" s="68">
        <f t="shared" si="51"/>
        <v>5.1028888427134562E-4</v>
      </c>
    </row>
    <row r="3206" spans="1:17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0.46448919999999999</v>
      </c>
      <c r="F3206" s="5">
        <v>0.85489199999999999</v>
      </c>
      <c r="G3206" s="5">
        <v>5.7559899999999997E-2</v>
      </c>
      <c r="H3206" s="5">
        <v>2.130274</v>
      </c>
      <c r="I3206" s="9">
        <v>0.42341119999999999</v>
      </c>
      <c r="J3206" s="15"/>
      <c r="K3206" s="15"/>
      <c r="L3206" s="15"/>
      <c r="M3206" s="15"/>
      <c r="P3206" s="48">
        <v>-7.1868432737069119</v>
      </c>
      <c r="Q3206" s="68">
        <f t="shared" si="51"/>
        <v>7.5590151528345481E-4</v>
      </c>
    </row>
    <row r="3207" spans="1:17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0.1230701</v>
      </c>
      <c r="F3207" s="5">
        <v>0.45166200000000001</v>
      </c>
      <c r="G3207" s="5">
        <v>0.1044809</v>
      </c>
      <c r="H3207" s="5">
        <v>7.4189850000000002</v>
      </c>
      <c r="I3207" s="9">
        <v>0.27804719999999999</v>
      </c>
      <c r="J3207" s="15"/>
      <c r="K3207" s="15"/>
      <c r="L3207" s="15"/>
      <c r="M3207" s="15"/>
      <c r="P3207" s="48">
        <v>-15.635472620620922</v>
      </c>
      <c r="Q3207" s="68">
        <f t="shared" si="51"/>
        <v>1.6203187162269279E-7</v>
      </c>
    </row>
    <row r="3208" spans="1:17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8.1118300000000004E-2</v>
      </c>
      <c r="F3208" s="5">
        <v>0.27605410000000002</v>
      </c>
      <c r="G3208" s="5">
        <v>7.5411800000000001E-2</v>
      </c>
      <c r="H3208" s="5">
        <v>1.3222100000000001</v>
      </c>
      <c r="I3208" s="9">
        <v>0.18210009999999999</v>
      </c>
      <c r="J3208" s="15"/>
      <c r="K3208" s="15"/>
      <c r="L3208" s="15"/>
      <c r="M3208" s="15"/>
      <c r="P3208" s="48">
        <v>-5.5086878775184216</v>
      </c>
      <c r="Q3208" s="68">
        <f t="shared" si="51"/>
        <v>4.0350720850613154E-3</v>
      </c>
    </row>
    <row r="3209" spans="1:17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8.7080900000000003E-2</v>
      </c>
      <c r="F3209" s="5">
        <v>0.15135599999999999</v>
      </c>
      <c r="G3209" s="5">
        <v>5.6688200000000001E-2</v>
      </c>
      <c r="H3209" s="5">
        <v>0.97298720000000005</v>
      </c>
      <c r="I3209" s="9">
        <v>0.6728227</v>
      </c>
      <c r="J3209" s="15"/>
      <c r="K3209" s="15"/>
      <c r="L3209" s="15"/>
      <c r="M3209" s="15"/>
      <c r="P3209" s="48">
        <v>-4.3145016546986472</v>
      </c>
      <c r="Q3209" s="68">
        <f t="shared" si="51"/>
        <v>1.3196729636179459E-2</v>
      </c>
    </row>
    <row r="3210" spans="1:17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0.1105689</v>
      </c>
      <c r="F3210" s="5">
        <v>0.19960059999999999</v>
      </c>
      <c r="G3210" s="5">
        <v>2.6300400000000002E-2</v>
      </c>
      <c r="H3210" s="5">
        <v>0.88005409999999995</v>
      </c>
      <c r="I3210" s="9">
        <v>0.56788919999999998</v>
      </c>
      <c r="J3210" s="15"/>
      <c r="K3210" s="15"/>
      <c r="L3210" s="15"/>
      <c r="M3210" s="15"/>
      <c r="P3210" s="48">
        <v>-4.0487757528251835</v>
      </c>
      <c r="Q3210" s="68">
        <f t="shared" si="51"/>
        <v>1.7144650561561937E-2</v>
      </c>
    </row>
    <row r="3211" spans="1:17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4.5984900000000002E-2</v>
      </c>
      <c r="F3211" s="5">
        <v>0.2298357</v>
      </c>
      <c r="G3211" s="5">
        <v>5.31907E-2</v>
      </c>
      <c r="H3211" s="5">
        <v>1.0779190000000001</v>
      </c>
      <c r="I3211" s="9">
        <v>0.53510029999999997</v>
      </c>
      <c r="J3211" s="15"/>
      <c r="K3211" s="15"/>
      <c r="L3211" s="15"/>
      <c r="M3211" s="15"/>
      <c r="P3211" s="48">
        <v>-4.6702343524665837</v>
      </c>
      <c r="Q3211" s="68">
        <f t="shared" si="51"/>
        <v>9.2830901342156498E-3</v>
      </c>
    </row>
    <row r="3212" spans="1:17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6.3659800000000002E-2</v>
      </c>
      <c r="F3212" s="5">
        <v>0.2811304</v>
      </c>
      <c r="G3212" s="5">
        <v>5.4343599999999999E-2</v>
      </c>
      <c r="H3212" s="5">
        <v>1.177098</v>
      </c>
      <c r="I3212" s="9">
        <v>0.5807042</v>
      </c>
      <c r="J3212" s="15"/>
      <c r="K3212" s="15"/>
      <c r="L3212" s="15"/>
      <c r="M3212" s="15"/>
      <c r="P3212" s="48">
        <v>-4.8765047048264893</v>
      </c>
      <c r="Q3212" s="68">
        <f t="shared" si="51"/>
        <v>7.5659345282293533E-3</v>
      </c>
    </row>
    <row r="3213" spans="1:17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4.8798000000000001E-3</v>
      </c>
      <c r="F3213" s="5">
        <v>-0.63809950000000004</v>
      </c>
      <c r="G3213" s="5">
        <v>3.9010000000000003E-2</v>
      </c>
      <c r="H3213" s="5">
        <v>0.35924109999999998</v>
      </c>
      <c r="I3213" s="9">
        <v>0.34768329999999997</v>
      </c>
      <c r="J3213" s="15"/>
      <c r="K3213" s="15"/>
      <c r="L3213" s="15"/>
      <c r="M3213" s="15"/>
      <c r="P3213" s="48">
        <v>-2.2827064354392403</v>
      </c>
      <c r="Q3213" s="68">
        <f t="shared" si="51"/>
        <v>9.2565369783547638E-2</v>
      </c>
    </row>
    <row r="3214" spans="1:17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3.4955E-2</v>
      </c>
      <c r="F3214" s="5">
        <v>-0.67265889999999995</v>
      </c>
      <c r="G3214" s="5">
        <v>5.4128000000000003E-2</v>
      </c>
      <c r="H3214" s="5">
        <v>0.44117640000000002</v>
      </c>
      <c r="I3214" s="9">
        <v>0.39271679999999998</v>
      </c>
      <c r="J3214" s="15"/>
      <c r="K3214" s="15"/>
      <c r="L3214" s="15"/>
      <c r="M3214" s="15"/>
      <c r="P3214" s="48">
        <v>-2.4435860180115494</v>
      </c>
      <c r="Q3214" s="68">
        <f t="shared" si="51"/>
        <v>7.9908858316827175E-2</v>
      </c>
    </row>
    <row r="3215" spans="1:17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-0.1153782</v>
      </c>
      <c r="F3215" s="5">
        <v>-1.365861</v>
      </c>
      <c r="G3215" s="5">
        <v>4.0900199999999998E-2</v>
      </c>
      <c r="H3215" s="5">
        <v>0.14600379999999999</v>
      </c>
      <c r="I3215" s="9">
        <v>0.37079810000000002</v>
      </c>
      <c r="J3215" s="15"/>
      <c r="K3215" s="15"/>
      <c r="L3215" s="15"/>
      <c r="M3215" s="15"/>
      <c r="P3215" s="48">
        <v>-0.93534116581227333</v>
      </c>
      <c r="Q3215" s="68">
        <f t="shared" si="51"/>
        <v>0.28184236524473189</v>
      </c>
    </row>
    <row r="3216" spans="1:17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-0.1133378</v>
      </c>
      <c r="F3216" s="5">
        <v>-1.5858760000000001</v>
      </c>
      <c r="G3216" s="5">
        <v>3.7358000000000001E-3</v>
      </c>
      <c r="H3216" s="5">
        <v>1.3561810000000001</v>
      </c>
      <c r="I3216" s="9">
        <v>0.3610643</v>
      </c>
      <c r="J3216" s="15"/>
      <c r="K3216" s="15"/>
      <c r="L3216" s="15"/>
      <c r="M3216" s="15"/>
      <c r="P3216" s="48">
        <v>-2.2518688095839923</v>
      </c>
      <c r="Q3216" s="68">
        <f t="shared" si="51"/>
        <v>9.5188387082148274E-2</v>
      </c>
    </row>
    <row r="3217" spans="1:17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0.34195779999999998</v>
      </c>
      <c r="F3217" s="5">
        <v>0.1334458</v>
      </c>
      <c r="G3217" s="5">
        <v>6.1921700000000003E-2</v>
      </c>
      <c r="H3217" s="5">
        <v>1.8872070000000001</v>
      </c>
      <c r="I3217" s="9">
        <v>9.0270100000000006E-2</v>
      </c>
      <c r="J3217" s="15"/>
      <c r="K3217" s="15"/>
      <c r="L3217" s="15"/>
      <c r="M3217" s="15"/>
      <c r="P3217" s="48">
        <v>-6.042616740797353</v>
      </c>
      <c r="Q3217" s="68">
        <f t="shared" si="51"/>
        <v>2.3697062911819948E-3</v>
      </c>
    </row>
    <row r="3218" spans="1:17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0.18613830000000001</v>
      </c>
      <c r="F3218" s="5">
        <v>0.19379959999999999</v>
      </c>
      <c r="G3218" s="5">
        <v>2.2119699999999999E-2</v>
      </c>
      <c r="H3218" s="5">
        <v>0.90133580000000002</v>
      </c>
      <c r="I3218" s="9">
        <v>6.9690299999999997E-2</v>
      </c>
      <c r="J3218" s="15"/>
      <c r="K3218" s="15"/>
      <c r="L3218" s="15"/>
      <c r="M3218" s="15"/>
      <c r="P3218" s="48">
        <v>-4.3182432846839118</v>
      </c>
      <c r="Q3218" s="68">
        <f t="shared" si="51"/>
        <v>1.3148092621505708E-2</v>
      </c>
    </row>
    <row r="3219" spans="1:17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5.75115E-2</v>
      </c>
      <c r="F3219" s="5">
        <v>0.2042002</v>
      </c>
      <c r="G3219" s="5">
        <v>4.6636999999999998E-2</v>
      </c>
      <c r="H3219" s="5">
        <v>0.68105959999999999</v>
      </c>
      <c r="I3219" s="9">
        <v>8.3447300000000002E-2</v>
      </c>
      <c r="J3219" s="15"/>
      <c r="K3219" s="15"/>
      <c r="L3219" s="15"/>
      <c r="M3219" s="15"/>
      <c r="P3219" s="48">
        <v>-4.2232278609736964</v>
      </c>
      <c r="Q3219" s="68">
        <f t="shared" si="51"/>
        <v>1.4439715559489476E-2</v>
      </c>
    </row>
    <row r="3220" spans="1:17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7.1248900000000004E-2</v>
      </c>
      <c r="F3220" s="5">
        <v>0.16701250000000001</v>
      </c>
      <c r="G3220" s="5">
        <v>4.1095100000000002E-2</v>
      </c>
      <c r="H3220" s="5">
        <v>0.49145280000000002</v>
      </c>
      <c r="I3220" s="9">
        <v>8.3913600000000005E-2</v>
      </c>
      <c r="J3220" s="15"/>
      <c r="K3220" s="15"/>
      <c r="L3220" s="15"/>
      <c r="M3220" s="15"/>
      <c r="P3220" s="48">
        <v>-3.8166887285115689</v>
      </c>
      <c r="Q3220" s="68">
        <f t="shared" si="51"/>
        <v>2.1526926350793292E-2</v>
      </c>
    </row>
    <row r="3221" spans="1:17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4.5559299999999997E-2</v>
      </c>
      <c r="F3221" s="5">
        <v>2.65052E-2</v>
      </c>
      <c r="G3221" s="5">
        <v>5.0433400000000003E-2</v>
      </c>
      <c r="H3221" s="5">
        <v>0.43023470000000003</v>
      </c>
      <c r="I3221" s="9">
        <v>0.1730729</v>
      </c>
      <c r="J3221" s="15"/>
      <c r="K3221" s="15"/>
      <c r="L3221" s="15"/>
      <c r="M3221" s="15"/>
      <c r="P3221" s="48">
        <v>-3.5449204815564914</v>
      </c>
      <c r="Q3221" s="68">
        <f t="shared" si="51"/>
        <v>2.8060777769584308E-2</v>
      </c>
    </row>
    <row r="3222" spans="1:17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2.7701199999999999E-2</v>
      </c>
      <c r="F3222" s="5">
        <v>2.3847299999999998E-2</v>
      </c>
      <c r="G3222" s="5">
        <v>4.3039399999999998E-2</v>
      </c>
      <c r="H3222" s="5">
        <v>0.47020119999999999</v>
      </c>
      <c r="I3222" s="9">
        <v>0.17780009999999999</v>
      </c>
      <c r="J3222" s="15"/>
      <c r="K3222" s="15"/>
      <c r="L3222" s="15"/>
      <c r="M3222" s="15"/>
      <c r="P3222" s="48">
        <v>-3.5500718647459975</v>
      </c>
      <c r="Q3222" s="68">
        <f t="shared" si="51"/>
        <v>2.7920623232370771E-2</v>
      </c>
    </row>
    <row r="3223" spans="1:17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4.5239099999999997E-2</v>
      </c>
      <c r="F3223" s="5">
        <v>1.38012E-2</v>
      </c>
      <c r="G3223" s="5">
        <v>7.0658700000000005E-2</v>
      </c>
      <c r="H3223" s="5">
        <v>0.61263389999999995</v>
      </c>
      <c r="I3223" s="9">
        <v>0.1887943</v>
      </c>
      <c r="J3223" s="15"/>
      <c r="K3223" s="15"/>
      <c r="L3223" s="15"/>
      <c r="M3223" s="15"/>
      <c r="P3223" s="48">
        <v>-3.9692913682082467</v>
      </c>
      <c r="Q3223" s="68">
        <f t="shared" si="51"/>
        <v>1.8536712776909738E-2</v>
      </c>
    </row>
    <row r="3224" spans="1:17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1.58523E-2</v>
      </c>
      <c r="F3224" s="5">
        <v>-1.6218300000000001E-2</v>
      </c>
      <c r="G3224" s="5">
        <v>3.1976499999999998E-2</v>
      </c>
      <c r="H3224" s="5">
        <v>0.47477390000000003</v>
      </c>
      <c r="I3224" s="9">
        <v>0.11517230000000001</v>
      </c>
      <c r="J3224" s="15"/>
      <c r="K3224" s="15"/>
      <c r="L3224" s="15"/>
      <c r="M3224" s="15"/>
      <c r="P3224" s="48">
        <v>-3.4543318828213123</v>
      </c>
      <c r="Q3224" s="68">
        <f t="shared" si="51"/>
        <v>3.0639935614703056E-2</v>
      </c>
    </row>
    <row r="3225" spans="1:17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2.7541599999999999E-2</v>
      </c>
      <c r="F3225" s="5">
        <v>1.4231499999999999E-2</v>
      </c>
      <c r="G3225" s="5">
        <v>6.5545099999999995E-2</v>
      </c>
      <c r="H3225" s="5">
        <v>0.4285176</v>
      </c>
      <c r="I3225" s="9">
        <v>0.22125110000000001</v>
      </c>
      <c r="J3225" s="15"/>
      <c r="K3225" s="15"/>
      <c r="L3225" s="15"/>
      <c r="M3225" s="15"/>
      <c r="P3225" s="48">
        <v>-3.6228265104883772</v>
      </c>
      <c r="Q3225" s="68">
        <f t="shared" si="51"/>
        <v>2.6012367434965933E-2</v>
      </c>
    </row>
    <row r="3226" spans="1:17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0.11538470000000001</v>
      </c>
      <c r="F3226" s="5">
        <v>0.189137</v>
      </c>
      <c r="G3226" s="5">
        <v>5.0217999999999999E-2</v>
      </c>
      <c r="H3226" s="5">
        <v>0.72867360000000003</v>
      </c>
      <c r="I3226" s="9">
        <v>0.27092939999999999</v>
      </c>
      <c r="J3226" s="15"/>
      <c r="K3226" s="15"/>
      <c r="L3226" s="15"/>
      <c r="M3226" s="15"/>
      <c r="P3226" s="48">
        <v>-4.1656781191966239</v>
      </c>
      <c r="Q3226" s="68">
        <f t="shared" si="51"/>
        <v>1.5282022893898572E-2</v>
      </c>
    </row>
    <row r="3227" spans="1:17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9.2629799999999998E-2</v>
      </c>
      <c r="F3227" s="5">
        <v>0.19683990000000001</v>
      </c>
      <c r="G3227" s="5">
        <v>3.9444399999999998E-2</v>
      </c>
      <c r="H3227" s="5">
        <v>0.89109850000000002</v>
      </c>
      <c r="I3227" s="9">
        <v>0.2602836</v>
      </c>
      <c r="J3227" s="15"/>
      <c r="K3227" s="15"/>
      <c r="L3227" s="15"/>
      <c r="M3227" s="15"/>
      <c r="P3227" s="48">
        <v>-4.3655655790983081</v>
      </c>
      <c r="Q3227" s="68">
        <f t="shared" si="51"/>
        <v>1.2548012620673852E-2</v>
      </c>
    </row>
    <row r="3228" spans="1:17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0.13055459999999999</v>
      </c>
      <c r="F3228" s="5">
        <v>0.1985355</v>
      </c>
      <c r="G3228" s="5">
        <v>5.4291699999999998E-2</v>
      </c>
      <c r="H3228" s="5">
        <v>1.019587</v>
      </c>
      <c r="I3228" s="9">
        <v>0.27260519999999999</v>
      </c>
      <c r="J3228" s="15"/>
      <c r="K3228" s="15"/>
      <c r="L3228" s="15"/>
      <c r="M3228" s="15"/>
      <c r="P3228" s="48">
        <v>-4.6682016475888615</v>
      </c>
      <c r="Q3228" s="68">
        <f t="shared" si="51"/>
        <v>9.3018034066404062E-3</v>
      </c>
    </row>
    <row r="3229" spans="1:17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9.7606799999999994E-2</v>
      </c>
      <c r="F3229" s="5">
        <v>0.21779090000000001</v>
      </c>
      <c r="G3229" s="5">
        <v>5.6508200000000001E-2</v>
      </c>
      <c r="H3229" s="5">
        <v>0.90502159999999998</v>
      </c>
      <c r="I3229" s="9">
        <v>0.2415253</v>
      </c>
      <c r="J3229" s="15"/>
      <c r="K3229" s="15"/>
      <c r="L3229" s="15"/>
      <c r="M3229" s="15"/>
      <c r="P3229" s="48">
        <v>-4.564273283210162</v>
      </c>
      <c r="Q3229" s="68">
        <f t="shared" si="51"/>
        <v>1.0310042667289777E-2</v>
      </c>
    </row>
    <row r="3230" spans="1:17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3.9755600000000002E-2</v>
      </c>
      <c r="F3230" s="5">
        <v>0.2238077</v>
      </c>
      <c r="G3230" s="5">
        <v>5.1474899999999997E-2</v>
      </c>
      <c r="H3230" s="5">
        <v>1.294319</v>
      </c>
      <c r="I3230" s="9">
        <v>0.27447199999999999</v>
      </c>
      <c r="J3230" s="15"/>
      <c r="K3230" s="15"/>
      <c r="L3230" s="15"/>
      <c r="M3230" s="15"/>
      <c r="P3230" s="48">
        <v>-5.156696587872946</v>
      </c>
      <c r="Q3230" s="68">
        <f t="shared" si="51"/>
        <v>5.7277026819810778E-3</v>
      </c>
    </row>
    <row r="3231" spans="1:17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0.76604019999999995</v>
      </c>
      <c r="F3231" s="5">
        <v>8.3312499999999998E-2</v>
      </c>
      <c r="G3231" s="5">
        <v>5.5524299999999999E-2</v>
      </c>
      <c r="H3231" s="5">
        <v>1.067863</v>
      </c>
      <c r="I3231" s="9">
        <v>0.37993090000000002</v>
      </c>
      <c r="J3231" s="15"/>
      <c r="K3231" s="15"/>
      <c r="L3231" s="15"/>
      <c r="M3231" s="15"/>
      <c r="P3231" s="48">
        <v>-4.2576018400173989</v>
      </c>
      <c r="Q3231" s="68">
        <f t="shared" si="51"/>
        <v>1.3958609576290869E-2</v>
      </c>
    </row>
    <row r="3232" spans="1:17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0.75318390000000002</v>
      </c>
      <c r="F3232" s="5">
        <v>5.7469100000000002E-2</v>
      </c>
      <c r="G3232" s="5">
        <v>5.7751400000000001E-2</v>
      </c>
      <c r="H3232" s="5">
        <v>0.76538649999999997</v>
      </c>
      <c r="I3232" s="9">
        <v>0.40564850000000002</v>
      </c>
      <c r="J3232" s="15"/>
      <c r="K3232" s="15"/>
      <c r="L3232" s="15"/>
      <c r="M3232" s="15"/>
      <c r="P3232" s="48">
        <v>-3.7452055732623228</v>
      </c>
      <c r="Q3232" s="68">
        <f t="shared" si="51"/>
        <v>2.3085248480450425E-2</v>
      </c>
    </row>
    <row r="3233" spans="1:17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0.7440544</v>
      </c>
      <c r="F3233" s="5">
        <v>9.3911300000000003E-2</v>
      </c>
      <c r="G3233" s="5">
        <v>7.0257799999999995E-2</v>
      </c>
      <c r="H3233" s="5">
        <v>1.024821</v>
      </c>
      <c r="I3233" s="9">
        <v>0.42312660000000002</v>
      </c>
      <c r="J3233" s="15"/>
      <c r="K3233" s="15"/>
      <c r="L3233" s="15"/>
      <c r="M3233" s="15"/>
      <c r="P3233" s="48">
        <v>-4.3046168956652187</v>
      </c>
      <c r="Q3233" s="68">
        <f t="shared" si="51"/>
        <v>1.3326076014493904E-2</v>
      </c>
    </row>
    <row r="3234" spans="1:17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0.71747490000000003</v>
      </c>
      <c r="F3234" s="5">
        <v>8.7736900000000007E-2</v>
      </c>
      <c r="G3234" s="5">
        <v>5.3485999999999999E-2</v>
      </c>
      <c r="H3234" s="5">
        <v>0.4198171</v>
      </c>
      <c r="I3234" s="9">
        <v>0.38755679999999998</v>
      </c>
      <c r="J3234" s="15"/>
      <c r="K3234" s="15"/>
      <c r="L3234" s="15"/>
      <c r="M3234" s="15"/>
      <c r="P3234" s="48">
        <v>-3.2304096299323382</v>
      </c>
      <c r="Q3234" s="68">
        <f t="shared" si="51"/>
        <v>3.8037255701879685E-2</v>
      </c>
    </row>
    <row r="3235" spans="1:17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0.69584630000000003</v>
      </c>
      <c r="F3235" s="5">
        <v>0.10151250000000001</v>
      </c>
      <c r="G3235" s="5">
        <v>6.4079899999999995E-2</v>
      </c>
      <c r="H3235" s="5">
        <v>0.71603779999999995</v>
      </c>
      <c r="I3235" s="9">
        <v>0.46618510000000002</v>
      </c>
      <c r="J3235" s="15"/>
      <c r="K3235" s="15"/>
      <c r="L3235" s="15"/>
      <c r="M3235" s="15"/>
      <c r="P3235" s="48">
        <v>-3.7674705735346676</v>
      </c>
      <c r="Q3235" s="68">
        <f t="shared" si="51"/>
        <v>2.2588417205104232E-2</v>
      </c>
    </row>
    <row r="3236" spans="1:17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0.7365564</v>
      </c>
      <c r="F3236" s="5">
        <v>0.12640940000000001</v>
      </c>
      <c r="G3236" s="5">
        <v>6.5283400000000005E-2</v>
      </c>
      <c r="H3236" s="5">
        <v>0.62884059999999997</v>
      </c>
      <c r="I3236" s="9">
        <v>0.4222785</v>
      </c>
      <c r="J3236" s="15"/>
      <c r="K3236" s="15"/>
      <c r="L3236" s="15"/>
      <c r="M3236" s="15"/>
      <c r="P3236" s="48">
        <v>-3.6846812288027309</v>
      </c>
      <c r="Q3236" s="68">
        <f t="shared" si="51"/>
        <v>2.4490341905036052E-2</v>
      </c>
    </row>
    <row r="3237" spans="1:17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0.68053490000000005</v>
      </c>
      <c r="F3237" s="5">
        <v>8.3685999999999997E-2</v>
      </c>
      <c r="G3237" s="5">
        <v>3.1368E-2</v>
      </c>
      <c r="H3237" s="5">
        <v>0.75484450000000003</v>
      </c>
      <c r="I3237" s="9">
        <v>0.42805110000000002</v>
      </c>
      <c r="J3237" s="15"/>
      <c r="K3237" s="15"/>
      <c r="L3237" s="15"/>
      <c r="M3237" s="15"/>
      <c r="P3237" s="48">
        <v>-3.5717057145586102</v>
      </c>
      <c r="Q3237" s="68">
        <f t="shared" si="51"/>
        <v>2.7339416048242787E-2</v>
      </c>
    </row>
    <row r="3238" spans="1:17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0.72512540000000003</v>
      </c>
      <c r="F3238" s="5">
        <v>-5.6423000000000003E-3</v>
      </c>
      <c r="G3238" s="5">
        <v>3.8696500000000002E-2</v>
      </c>
      <c r="H3238" s="5">
        <v>0.54861499999999996</v>
      </c>
      <c r="I3238" s="9">
        <v>0.47313070000000002</v>
      </c>
      <c r="J3238" s="15"/>
      <c r="K3238" s="15"/>
      <c r="L3238" s="15"/>
      <c r="M3238" s="15"/>
      <c r="P3238" s="48">
        <v>-3.1253809198974221</v>
      </c>
      <c r="Q3238" s="68">
        <f t="shared" si="51"/>
        <v>4.2072373293763149E-2</v>
      </c>
    </row>
    <row r="3239" spans="1:17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0.65391960000000005</v>
      </c>
      <c r="F3239" s="5">
        <v>4.2740500000000001E-2</v>
      </c>
      <c r="G3239" s="5">
        <v>5.1459699999999997E-2</v>
      </c>
      <c r="H3239" s="5">
        <v>0.67836609999999997</v>
      </c>
      <c r="I3239" s="9">
        <v>0.53624590000000005</v>
      </c>
      <c r="J3239" s="15"/>
      <c r="K3239" s="15"/>
      <c r="L3239" s="15"/>
      <c r="M3239" s="15"/>
      <c r="P3239" s="48">
        <v>-3.4949877840273955</v>
      </c>
      <c r="Q3239" s="68">
        <f t="shared" si="51"/>
        <v>2.9455180398045604E-2</v>
      </c>
    </row>
    <row r="3240" spans="1:17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0.25429089999999999</v>
      </c>
      <c r="F3240" s="5">
        <v>0.32870719999999998</v>
      </c>
      <c r="G3240" s="5">
        <v>4.5104900000000003E-2</v>
      </c>
      <c r="H3240" s="5">
        <v>1.056489</v>
      </c>
      <c r="I3240" s="9">
        <v>0.22911329999999999</v>
      </c>
      <c r="J3240" s="15"/>
      <c r="K3240" s="15"/>
      <c r="L3240" s="15"/>
      <c r="M3240" s="15"/>
      <c r="P3240" s="48">
        <v>-4.8184723505918212</v>
      </c>
      <c r="Q3240" s="68">
        <f t="shared" si="51"/>
        <v>8.0143707182868413E-3</v>
      </c>
    </row>
    <row r="3241" spans="1:17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0.285939</v>
      </c>
      <c r="F3241" s="5">
        <v>0.3856387</v>
      </c>
      <c r="G3241" s="5">
        <v>4.7522399999999999E-2</v>
      </c>
      <c r="H3241" s="5">
        <v>1.84663</v>
      </c>
      <c r="I3241" s="9">
        <v>0.22153970000000001</v>
      </c>
      <c r="J3241" s="15"/>
      <c r="K3241" s="15"/>
      <c r="L3241" s="15"/>
      <c r="M3241" s="15"/>
      <c r="P3241" s="48">
        <v>-6.1713301698892939</v>
      </c>
      <c r="Q3241" s="68">
        <f t="shared" si="51"/>
        <v>2.0841035916375735E-3</v>
      </c>
    </row>
    <row r="3242" spans="1:17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0.27912229999999999</v>
      </c>
      <c r="F3242" s="5">
        <v>0.48431360000000001</v>
      </c>
      <c r="G3242" s="5">
        <v>3.9432700000000001E-2</v>
      </c>
      <c r="H3242" s="5">
        <v>1.775755</v>
      </c>
      <c r="I3242" s="9">
        <v>0.1904545</v>
      </c>
      <c r="J3242" s="15"/>
      <c r="K3242" s="15"/>
      <c r="L3242" s="15"/>
      <c r="M3242" s="15"/>
      <c r="P3242" s="48">
        <v>-6.1592390074736949</v>
      </c>
      <c r="Q3242" s="68">
        <f t="shared" si="51"/>
        <v>2.1094023085641523E-3</v>
      </c>
    </row>
    <row r="3243" spans="1:17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0.20438490000000001</v>
      </c>
      <c r="F3243" s="5">
        <v>0.45567970000000002</v>
      </c>
      <c r="G3243" s="5">
        <v>2.5000999999999999E-2</v>
      </c>
      <c r="H3243" s="5">
        <v>1.1357330000000001</v>
      </c>
      <c r="I3243" s="9">
        <v>0.2013683</v>
      </c>
      <c r="J3243" s="15"/>
      <c r="K3243" s="15"/>
      <c r="L3243" s="15"/>
      <c r="M3243" s="15"/>
      <c r="P3243" s="48">
        <v>-5.0064386539817649</v>
      </c>
      <c r="Q3243" s="68">
        <f t="shared" si="51"/>
        <v>6.6501820614326369E-3</v>
      </c>
    </row>
    <row r="3244" spans="1:17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0.15991830000000001</v>
      </c>
      <c r="F3244" s="5">
        <v>0.39845259999999999</v>
      </c>
      <c r="G3244" s="5">
        <v>3.4320299999999998E-2</v>
      </c>
      <c r="H3244" s="5">
        <v>1.565941</v>
      </c>
      <c r="I3244" s="9">
        <v>0.2533551</v>
      </c>
      <c r="J3244" s="15"/>
      <c r="K3244" s="15"/>
      <c r="L3244" s="15"/>
      <c r="M3244" s="15"/>
      <c r="P3244" s="48">
        <v>-5.669559776663899</v>
      </c>
      <c r="Q3244" s="68">
        <f t="shared" si="51"/>
        <v>3.4375260954071902E-3</v>
      </c>
    </row>
    <row r="3245" spans="1:17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0.31418629999999997</v>
      </c>
      <c r="F3245" s="5">
        <v>0.39109319999999997</v>
      </c>
      <c r="G3245" s="5">
        <v>7.7669199999999994E-2</v>
      </c>
      <c r="H3245" s="5">
        <v>1.5514699999999999</v>
      </c>
      <c r="I3245" s="9">
        <v>0.53341970000000005</v>
      </c>
      <c r="J3245" s="15"/>
      <c r="K3245" s="15"/>
      <c r="L3245" s="15"/>
      <c r="M3245" s="15"/>
      <c r="P3245" s="48">
        <v>-5.7450578771103293</v>
      </c>
      <c r="Q3245" s="68">
        <f t="shared" si="51"/>
        <v>3.1883513241980159E-3</v>
      </c>
    </row>
    <row r="3246" spans="1:17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0.27729799999999999</v>
      </c>
      <c r="F3246" s="5">
        <v>0.19755900000000001</v>
      </c>
      <c r="G3246" s="5">
        <v>6.6762299999999997E-2</v>
      </c>
      <c r="H3246" s="5">
        <v>1.3638779999999999</v>
      </c>
      <c r="I3246" s="9">
        <v>0.43068079999999997</v>
      </c>
      <c r="J3246" s="15"/>
      <c r="K3246" s="15"/>
      <c r="L3246" s="15"/>
      <c r="M3246" s="15"/>
      <c r="P3246" s="48">
        <v>-5.1564209598929747</v>
      </c>
      <c r="Q3246" s="68">
        <f t="shared" si="51"/>
        <v>5.7292725685543517E-3</v>
      </c>
    </row>
    <row r="3247" spans="1:17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0.2337881</v>
      </c>
      <c r="F3247" s="5">
        <v>0.20743130000000001</v>
      </c>
      <c r="G3247" s="5">
        <v>6.3237799999999997E-2</v>
      </c>
      <c r="H3247" s="5">
        <v>1.7906869999999999</v>
      </c>
      <c r="I3247" s="9">
        <v>0.45686389999999999</v>
      </c>
      <c r="J3247" s="15"/>
      <c r="K3247" s="15"/>
      <c r="L3247" s="15"/>
      <c r="M3247" s="15"/>
      <c r="P3247" s="48">
        <v>-5.8245459577703613</v>
      </c>
      <c r="Q3247" s="68">
        <f t="shared" si="51"/>
        <v>2.9454438857840141E-3</v>
      </c>
    </row>
    <row r="3248" spans="1:17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3.9377299999999997E-2</v>
      </c>
      <c r="F3248" s="5">
        <v>0.1543274</v>
      </c>
      <c r="G3248" s="5">
        <v>3.5406600000000003E-2</v>
      </c>
      <c r="H3248" s="5">
        <v>1.459516</v>
      </c>
      <c r="I3248" s="9">
        <v>0.3781986</v>
      </c>
      <c r="J3248" s="15"/>
      <c r="K3248" s="15"/>
      <c r="L3248" s="15"/>
      <c r="M3248" s="15"/>
      <c r="P3248" s="48">
        <v>-5.126270970457389</v>
      </c>
      <c r="Q3248" s="68">
        <f t="shared" si="51"/>
        <v>5.9036051589987414E-3</v>
      </c>
    </row>
    <row r="3249" spans="1:17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9.4273200000000001E-2</v>
      </c>
      <c r="F3249" s="5">
        <v>-0.11486440000000001</v>
      </c>
      <c r="G3249" s="5">
        <v>-3.5434500000000001E-2</v>
      </c>
      <c r="H3249" s="5">
        <v>0.23453470000000001</v>
      </c>
      <c r="I3249" s="9">
        <v>0.384517</v>
      </c>
      <c r="J3249" s="15"/>
      <c r="K3249" s="15"/>
      <c r="L3249" s="15"/>
      <c r="M3249" s="15"/>
      <c r="P3249" s="48">
        <v>-2.1894145850748532</v>
      </c>
      <c r="Q3249" s="68">
        <f t="shared" si="51"/>
        <v>0.10070509844487162</v>
      </c>
    </row>
    <row r="3250" spans="1:17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0.26884789999999997</v>
      </c>
      <c r="F3250" s="5">
        <v>-0.36336190000000002</v>
      </c>
      <c r="G3250" s="5">
        <v>1.0729799999999999E-2</v>
      </c>
      <c r="H3250" s="5">
        <v>0.23812729999999999</v>
      </c>
      <c r="I3250" s="9">
        <v>0.55784889999999998</v>
      </c>
      <c r="J3250" s="15"/>
      <c r="K3250" s="15"/>
      <c r="L3250" s="15"/>
      <c r="M3250" s="15"/>
      <c r="P3250" s="48">
        <v>-2.0233286620928186</v>
      </c>
      <c r="Q3250" s="68">
        <f t="shared" si="51"/>
        <v>0.11677523853923102</v>
      </c>
    </row>
    <row r="3251" spans="1:17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0.27289269999999999</v>
      </c>
      <c r="F3251" s="5">
        <v>-0.58428219999999997</v>
      </c>
      <c r="G3251" s="5">
        <v>2.4110900000000001E-2</v>
      </c>
      <c r="H3251" s="5">
        <v>0.29829250000000002</v>
      </c>
      <c r="I3251" s="9">
        <v>0.659389</v>
      </c>
      <c r="J3251" s="15"/>
      <c r="K3251" s="15"/>
      <c r="L3251" s="15"/>
      <c r="M3251" s="15"/>
      <c r="P3251" s="48">
        <v>-1.8404175496799298</v>
      </c>
      <c r="Q3251" s="68">
        <f t="shared" si="51"/>
        <v>0.13700191719497701</v>
      </c>
    </row>
    <row r="3252" spans="1:17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0.30462590000000001</v>
      </c>
      <c r="F3252" s="5">
        <v>-0.64956999999999998</v>
      </c>
      <c r="G3252" s="5">
        <v>6.5391000000000005E-2</v>
      </c>
      <c r="H3252" s="5">
        <v>0.2313499</v>
      </c>
      <c r="I3252" s="9">
        <v>0.71138500000000005</v>
      </c>
      <c r="J3252" s="15"/>
      <c r="K3252" s="15"/>
      <c r="L3252" s="15"/>
      <c r="M3252" s="15"/>
      <c r="P3252" s="48">
        <v>-1.9236369825804343</v>
      </c>
      <c r="Q3252" s="68">
        <f t="shared" si="51"/>
        <v>0.12745654415901686</v>
      </c>
    </row>
    <row r="3253" spans="1:17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0.33331270000000002</v>
      </c>
      <c r="F3253" s="5">
        <v>-0.61359269999999999</v>
      </c>
      <c r="G3253" s="5">
        <v>6.2578999999999996E-2</v>
      </c>
      <c r="H3253" s="5">
        <v>0.48736350000000001</v>
      </c>
      <c r="I3253" s="9">
        <v>0.73475840000000003</v>
      </c>
      <c r="J3253" s="15"/>
      <c r="K3253" s="15"/>
      <c r="L3253" s="15"/>
      <c r="M3253" s="15"/>
      <c r="P3253" s="48">
        <v>-2.3350637428227432</v>
      </c>
      <c r="Q3253" s="68">
        <f t="shared" si="51"/>
        <v>8.826033113899473E-2</v>
      </c>
    </row>
    <row r="3254" spans="1:17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0.2659704</v>
      </c>
      <c r="F3254" s="5">
        <v>-0.60572280000000001</v>
      </c>
      <c r="G3254" s="5">
        <v>4.3556900000000003E-2</v>
      </c>
      <c r="H3254" s="5">
        <v>0.3499408</v>
      </c>
      <c r="I3254" s="9">
        <v>0.75646080000000004</v>
      </c>
      <c r="J3254" s="15"/>
      <c r="K3254" s="15"/>
      <c r="L3254" s="15"/>
      <c r="M3254" s="15"/>
      <c r="P3254" s="48">
        <v>-1.9898092546295283</v>
      </c>
      <c r="Q3254" s="68">
        <f t="shared" si="51"/>
        <v>0.12027704386449882</v>
      </c>
    </row>
    <row r="3255" spans="1:17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-4.2689600000000001E-2</v>
      </c>
      <c r="F3255" s="5">
        <v>0.38331549999999998</v>
      </c>
      <c r="G3255" s="5">
        <v>3.6498999999999997E-2</v>
      </c>
      <c r="H3255" s="5">
        <v>0.87458729999999996</v>
      </c>
      <c r="I3255" s="9">
        <v>0.64123770000000002</v>
      </c>
      <c r="J3255" s="15"/>
      <c r="K3255" s="15"/>
      <c r="L3255" s="15"/>
      <c r="M3255" s="15"/>
      <c r="P3255" s="48">
        <v>-4.4068226090373459</v>
      </c>
      <c r="Q3255" s="68">
        <f t="shared" si="51"/>
        <v>1.2046962514453091E-2</v>
      </c>
    </row>
    <row r="3256" spans="1:17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3.8528399999999997E-2</v>
      </c>
      <c r="F3256" s="5">
        <v>0.17715939999999999</v>
      </c>
      <c r="G3256" s="5">
        <v>6.8450200000000003E-2</v>
      </c>
      <c r="H3256" s="5">
        <v>3.9920100000000001</v>
      </c>
      <c r="I3256" s="9">
        <v>0.31434069999999997</v>
      </c>
      <c r="J3256" s="15"/>
      <c r="K3256" s="15"/>
      <c r="L3256" s="15"/>
      <c r="M3256" s="15"/>
      <c r="P3256" s="48">
        <v>-9.4994728272217266</v>
      </c>
      <c r="Q3256" s="68">
        <f t="shared" si="51"/>
        <v>7.4885691850903484E-5</v>
      </c>
    </row>
    <row r="3257" spans="1:17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3.8617699999999998E-2</v>
      </c>
      <c r="F3257" s="5">
        <v>0.1961136</v>
      </c>
      <c r="G3257" s="5">
        <v>7.9120599999999999E-2</v>
      </c>
      <c r="H3257" s="5">
        <v>3.2286109999999999</v>
      </c>
      <c r="I3257" s="9">
        <v>0.28507320000000003</v>
      </c>
      <c r="J3257" s="15"/>
      <c r="K3257" s="15"/>
      <c r="L3257" s="15"/>
      <c r="M3257" s="15"/>
      <c r="P3257" s="48">
        <v>-8.4139405815912554</v>
      </c>
      <c r="Q3257" s="68">
        <f t="shared" si="51"/>
        <v>2.21705127989738E-4</v>
      </c>
    </row>
    <row r="3258" spans="1:17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2.4091999999999999E-2</v>
      </c>
      <c r="F3258" s="5">
        <v>0.15894610000000001</v>
      </c>
      <c r="G3258" s="5">
        <v>5.0741700000000001E-2</v>
      </c>
      <c r="H3258" s="5">
        <v>2.651373</v>
      </c>
      <c r="I3258" s="9">
        <v>0.27475179999999999</v>
      </c>
      <c r="J3258" s="15"/>
      <c r="K3258" s="15"/>
      <c r="L3258" s="15"/>
      <c r="M3258" s="15"/>
      <c r="P3258" s="48">
        <v>-7.2254282722892462</v>
      </c>
      <c r="Q3258" s="68">
        <f t="shared" si="51"/>
        <v>7.2731139142826601E-4</v>
      </c>
    </row>
    <row r="3259" spans="1:17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2.84698E-2</v>
      </c>
      <c r="F3259" s="5">
        <v>0.12997649999999999</v>
      </c>
      <c r="G3259" s="5">
        <v>5.35478E-2</v>
      </c>
      <c r="H3259" s="5">
        <v>2.8894790000000001</v>
      </c>
      <c r="I3259" s="9">
        <v>0.23852499999999999</v>
      </c>
      <c r="J3259" s="15"/>
      <c r="K3259" s="15"/>
      <c r="L3259" s="15"/>
      <c r="M3259" s="15"/>
      <c r="P3259" s="48">
        <v>-7.6058320218716249</v>
      </c>
      <c r="Q3259" s="68">
        <f t="shared" si="51"/>
        <v>4.9729385978557672E-4</v>
      </c>
    </row>
    <row r="3260" spans="1:17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0.31346550000000001</v>
      </c>
      <c r="F3260" s="5">
        <v>0.53673769999999998</v>
      </c>
      <c r="G3260" s="5">
        <v>6.6702700000000004E-2</v>
      </c>
      <c r="H3260" s="5">
        <v>2.2328480000000002</v>
      </c>
      <c r="I3260" s="9">
        <v>0.28155639999999998</v>
      </c>
      <c r="J3260" s="15"/>
      <c r="K3260" s="15"/>
      <c r="L3260" s="15"/>
      <c r="M3260" s="15"/>
      <c r="P3260" s="48">
        <v>-7.1113287770176985</v>
      </c>
      <c r="Q3260" s="68">
        <f t="shared" si="51"/>
        <v>8.1514523783550452E-4</v>
      </c>
    </row>
    <row r="3261" spans="1:17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0.26406550000000001</v>
      </c>
      <c r="F3261" s="5">
        <v>0.45145350000000001</v>
      </c>
      <c r="G3261" s="5">
        <v>6.3601900000000003E-2</v>
      </c>
      <c r="H3261" s="5">
        <v>3.1010689999999999</v>
      </c>
      <c r="I3261" s="9">
        <v>0.3251443</v>
      </c>
      <c r="J3261" s="15"/>
      <c r="K3261" s="15"/>
      <c r="L3261" s="15"/>
      <c r="M3261" s="15"/>
      <c r="P3261" s="48">
        <v>-8.3395682256079606</v>
      </c>
      <c r="Q3261" s="68">
        <f t="shared" si="51"/>
        <v>2.3881841312190969E-4</v>
      </c>
    </row>
    <row r="3262" spans="1:17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0.2283763</v>
      </c>
      <c r="F3262" s="5">
        <v>0.55043920000000002</v>
      </c>
      <c r="G3262" s="5">
        <v>4.4510500000000001E-2</v>
      </c>
      <c r="H3262" s="5">
        <v>1.139138</v>
      </c>
      <c r="I3262" s="9">
        <v>0.27495190000000003</v>
      </c>
      <c r="J3262" s="15"/>
      <c r="K3262" s="15"/>
      <c r="L3262" s="15"/>
      <c r="M3262" s="15"/>
      <c r="P3262" s="48">
        <v>-5.2501614356537996</v>
      </c>
      <c r="Q3262" s="68">
        <f t="shared" si="51"/>
        <v>5.2192874451862589E-3</v>
      </c>
    </row>
    <row r="3263" spans="1:17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0.23017650000000001</v>
      </c>
      <c r="F3263" s="5">
        <v>0.52084079999999999</v>
      </c>
      <c r="G3263" s="5">
        <v>6.1465800000000001E-2</v>
      </c>
      <c r="H3263" s="5">
        <v>1.288835</v>
      </c>
      <c r="I3263" s="9">
        <v>0.2777965</v>
      </c>
      <c r="J3263" s="15"/>
      <c r="K3263" s="15"/>
      <c r="L3263" s="15"/>
      <c r="M3263" s="15"/>
      <c r="P3263" s="48">
        <v>-5.5787980042694096</v>
      </c>
      <c r="Q3263" s="68">
        <f t="shared" si="51"/>
        <v>3.762890030153196E-3</v>
      </c>
    </row>
    <row r="3264" spans="1:17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0.25465850000000001</v>
      </c>
      <c r="F3264" s="5">
        <v>0.47440969999999999</v>
      </c>
      <c r="G3264" s="5">
        <v>6.2560599999999994E-2</v>
      </c>
      <c r="H3264" s="5">
        <v>2.0596519999999998</v>
      </c>
      <c r="I3264" s="9">
        <v>0.30907879999999999</v>
      </c>
      <c r="J3264" s="15"/>
      <c r="K3264" s="15"/>
      <c r="L3264" s="15"/>
      <c r="M3264" s="15"/>
      <c r="P3264" s="48">
        <v>-6.7188790767009081</v>
      </c>
      <c r="Q3264" s="68">
        <f t="shared" si="51"/>
        <v>1.2064341675590133E-3</v>
      </c>
    </row>
    <row r="3265" spans="1:17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-4.4494699999999998E-2</v>
      </c>
      <c r="F3265" s="5">
        <v>7.2319999999999997E-3</v>
      </c>
      <c r="G3265" s="5">
        <v>3.6708600000000001E-2</v>
      </c>
      <c r="H3265" s="5">
        <v>0.59708499999999998</v>
      </c>
      <c r="I3265" s="9">
        <v>0.15873680000000001</v>
      </c>
      <c r="J3265" s="15"/>
      <c r="K3265" s="15"/>
      <c r="L3265" s="15"/>
      <c r="M3265" s="15"/>
      <c r="P3265" s="48">
        <v>-3.7192049879486651</v>
      </c>
      <c r="Q3265" s="68">
        <f t="shared" si="51"/>
        <v>2.3678950490792133E-2</v>
      </c>
    </row>
    <row r="3266" spans="1:17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0.17017379999999999</v>
      </c>
      <c r="F3266" s="5">
        <v>0.44479340000000001</v>
      </c>
      <c r="G3266" s="5">
        <v>5.1094199999999999E-2</v>
      </c>
      <c r="H3266" s="5">
        <v>2.067866</v>
      </c>
      <c r="I3266" s="9">
        <v>0.26270900000000003</v>
      </c>
      <c r="J3266" s="15"/>
      <c r="K3266" s="15"/>
      <c r="L3266" s="15"/>
      <c r="M3266" s="15"/>
      <c r="P3266" s="48">
        <v>-6.6609322588268967</v>
      </c>
      <c r="Q3266" s="68">
        <f t="shared" si="51"/>
        <v>1.2783163825900038E-3</v>
      </c>
    </row>
    <row r="3267" spans="1:17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0.16208310000000001</v>
      </c>
      <c r="F3267" s="5">
        <v>0.51533569999999995</v>
      </c>
      <c r="G3267" s="5">
        <v>6.7718600000000004E-2</v>
      </c>
      <c r="H3267" s="5">
        <v>2.3771450000000001</v>
      </c>
      <c r="I3267" s="9">
        <v>0.2854949</v>
      </c>
      <c r="J3267" s="15"/>
      <c r="K3267" s="15"/>
      <c r="L3267" s="15"/>
      <c r="M3267" s="15"/>
      <c r="P3267" s="48">
        <v>-7.3785779141680212</v>
      </c>
      <c r="Q3267" s="68">
        <f t="shared" ref="Q3267:Q3330" si="52">logistic(P3267)</f>
        <v>6.2409858856019311E-4</v>
      </c>
    </row>
    <row r="3268" spans="1:17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0.1607712</v>
      </c>
      <c r="F3268" s="5">
        <v>0.58333089999999999</v>
      </c>
      <c r="G3268" s="5">
        <v>5.2708199999999997E-2</v>
      </c>
      <c r="H3268" s="5">
        <v>2.8006509999999998</v>
      </c>
      <c r="I3268" s="9">
        <v>0.26811109999999999</v>
      </c>
      <c r="J3268" s="15"/>
      <c r="K3268" s="15"/>
      <c r="L3268" s="15"/>
      <c r="M3268" s="15"/>
      <c r="P3268" s="48">
        <v>-8.0435876907010577</v>
      </c>
      <c r="Q3268" s="68">
        <f t="shared" si="52"/>
        <v>3.2105156990789078E-4</v>
      </c>
    </row>
    <row r="3269" spans="1:17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0.1371666</v>
      </c>
      <c r="F3269" s="5">
        <v>0.33974599999999999</v>
      </c>
      <c r="G3269" s="5">
        <v>5.5356500000000003E-2</v>
      </c>
      <c r="H3269" s="5">
        <v>2.4378069999999998</v>
      </c>
      <c r="I3269" s="9">
        <v>0.26834000000000002</v>
      </c>
      <c r="J3269" s="15"/>
      <c r="K3269" s="15"/>
      <c r="L3269" s="15"/>
      <c r="M3269" s="15"/>
      <c r="P3269" s="48">
        <v>-7.1420084368014036</v>
      </c>
      <c r="Q3269" s="68">
        <f t="shared" si="52"/>
        <v>7.9053606012405677E-4</v>
      </c>
    </row>
    <row r="3270" spans="1:17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1.5741999999999999E-2</v>
      </c>
      <c r="F3270" s="5">
        <v>0.1302517</v>
      </c>
      <c r="G3270" s="5">
        <v>6.0623499999999997E-2</v>
      </c>
      <c r="H3270" s="5">
        <v>1.182086</v>
      </c>
      <c r="I3270" s="9">
        <v>0.17596290000000001</v>
      </c>
      <c r="J3270" s="15"/>
      <c r="K3270" s="15"/>
      <c r="L3270" s="15"/>
      <c r="M3270" s="15"/>
      <c r="P3270" s="48">
        <v>-4.9859901570924583</v>
      </c>
      <c r="Q3270" s="68">
        <f t="shared" si="52"/>
        <v>6.7866357816622818E-3</v>
      </c>
    </row>
    <row r="3271" spans="1:17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8.4708199999999997E-2</v>
      </c>
      <c r="F3271" s="5">
        <v>0.1567673</v>
      </c>
      <c r="G3271" s="5">
        <v>3.7345400000000001E-2</v>
      </c>
      <c r="H3271" s="5">
        <v>1.0677380000000001</v>
      </c>
      <c r="I3271" s="9">
        <v>0.1498516</v>
      </c>
      <c r="J3271" s="15"/>
      <c r="K3271" s="15"/>
      <c r="L3271" s="15"/>
      <c r="M3271" s="15"/>
      <c r="P3271" s="48">
        <v>-4.6437201706586428</v>
      </c>
      <c r="Q3271" s="68">
        <f t="shared" si="52"/>
        <v>9.530138658969161E-3</v>
      </c>
    </row>
    <row r="3272" spans="1:17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0.1065951</v>
      </c>
      <c r="F3272" s="5">
        <v>0.17856830000000001</v>
      </c>
      <c r="G3272" s="5">
        <v>5.0602000000000001E-2</v>
      </c>
      <c r="H3272" s="5">
        <v>1.202569</v>
      </c>
      <c r="I3272" s="9">
        <v>0.16015979999999999</v>
      </c>
      <c r="J3272" s="15"/>
      <c r="K3272" s="15"/>
      <c r="L3272" s="15"/>
      <c r="M3272" s="15"/>
      <c r="P3272" s="48">
        <v>-4.9808669920395925</v>
      </c>
      <c r="Q3272" s="68">
        <f t="shared" si="52"/>
        <v>6.8212562758187684E-3</v>
      </c>
    </row>
    <row r="3273" spans="1:17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0.1161764</v>
      </c>
      <c r="F3273" s="5">
        <v>0.1238682</v>
      </c>
      <c r="G3273" s="5">
        <v>3.5769099999999998E-2</v>
      </c>
      <c r="H3273" s="5">
        <v>1.108997</v>
      </c>
      <c r="I3273" s="9">
        <v>0.18519530000000001</v>
      </c>
      <c r="J3273" s="15"/>
      <c r="K3273" s="15"/>
      <c r="L3273" s="15"/>
      <c r="M3273" s="15"/>
      <c r="P3273" s="48">
        <v>-4.6140816142017673</v>
      </c>
      <c r="Q3273" s="68">
        <f t="shared" si="52"/>
        <v>9.8140121704369254E-3</v>
      </c>
    </row>
    <row r="3274" spans="1:17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0.12129429999999999</v>
      </c>
      <c r="F3274" s="5">
        <v>0.14681340000000001</v>
      </c>
      <c r="G3274" s="5">
        <v>5.0810300000000003E-2</v>
      </c>
      <c r="H3274" s="5">
        <v>1.5848770000000001</v>
      </c>
      <c r="I3274" s="9">
        <v>0.19504630000000001</v>
      </c>
      <c r="J3274" s="15"/>
      <c r="K3274" s="15"/>
      <c r="L3274" s="15"/>
      <c r="M3274" s="15"/>
      <c r="P3274" s="48">
        <v>-5.5178922596991891</v>
      </c>
      <c r="Q3274" s="68">
        <f t="shared" si="52"/>
        <v>3.9982499582783574E-3</v>
      </c>
    </row>
    <row r="3275" spans="1:17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0.17928530000000001</v>
      </c>
      <c r="F3275" s="5">
        <v>0.16201019999999999</v>
      </c>
      <c r="G3275" s="5">
        <v>6.1024000000000002E-2</v>
      </c>
      <c r="H3275" s="5">
        <v>1.5866309999999999</v>
      </c>
      <c r="I3275" s="9">
        <v>0.2014483</v>
      </c>
      <c r="J3275" s="15"/>
      <c r="K3275" s="15"/>
      <c r="L3275" s="15"/>
      <c r="M3275" s="15"/>
      <c r="P3275" s="48">
        <v>-5.5964851434929859</v>
      </c>
      <c r="Q3275" s="68">
        <f t="shared" si="52"/>
        <v>3.6971642977118905E-3</v>
      </c>
    </row>
    <row r="3276" spans="1:17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0.43758799999999998</v>
      </c>
      <c r="F3276" s="5">
        <v>9.7155500000000006E-2</v>
      </c>
      <c r="G3276" s="5">
        <v>3.6544E-2</v>
      </c>
      <c r="H3276" s="5">
        <v>0.34190389999999998</v>
      </c>
      <c r="I3276" s="9">
        <v>0.22189890000000001</v>
      </c>
      <c r="J3276" s="15"/>
      <c r="K3276" s="15"/>
      <c r="L3276" s="15"/>
      <c r="M3276" s="15"/>
      <c r="P3276" s="48">
        <v>-3.2030687092992123</v>
      </c>
      <c r="Q3276" s="68">
        <f t="shared" si="52"/>
        <v>3.9050405006471084E-2</v>
      </c>
    </row>
    <row r="3277" spans="1:17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0.38082510000000003</v>
      </c>
      <c r="F3277" s="5">
        <v>0.1164351</v>
      </c>
      <c r="G3277" s="5">
        <v>4.0922E-2</v>
      </c>
      <c r="H3277" s="5">
        <v>0.65669599999999995</v>
      </c>
      <c r="I3277" s="9">
        <v>0.25455480000000003</v>
      </c>
      <c r="J3277" s="15"/>
      <c r="K3277" s="15"/>
      <c r="L3277" s="15"/>
      <c r="M3277" s="15"/>
      <c r="P3277" s="48">
        <v>-3.7710561552029267</v>
      </c>
      <c r="Q3277" s="68">
        <f t="shared" si="52"/>
        <v>2.2509389449667478E-2</v>
      </c>
    </row>
    <row r="3278" spans="1:17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6.0112199999999998E-2</v>
      </c>
      <c r="F3278" s="5">
        <v>-1.11179E-2</v>
      </c>
      <c r="G3278" s="5">
        <v>5.8844800000000003E-2</v>
      </c>
      <c r="H3278" s="5">
        <v>0.40033099999999999</v>
      </c>
      <c r="I3278" s="9">
        <v>0.141543</v>
      </c>
      <c r="J3278" s="15"/>
      <c r="K3278" s="15"/>
      <c r="L3278" s="15"/>
      <c r="M3278" s="15"/>
      <c r="P3278" s="48">
        <v>-3.5233537502621934</v>
      </c>
      <c r="Q3278" s="68">
        <f t="shared" si="52"/>
        <v>2.8655000298671116E-2</v>
      </c>
    </row>
    <row r="3279" spans="1:17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0.27681660000000002</v>
      </c>
      <c r="F3279" s="5">
        <v>4.5541100000000001E-2</v>
      </c>
      <c r="G3279" s="5">
        <v>3.7419399999999998E-2</v>
      </c>
      <c r="H3279" s="5">
        <v>2.2082869999999999</v>
      </c>
      <c r="I3279" s="9">
        <v>0.19443679999999999</v>
      </c>
      <c r="J3279" s="15"/>
      <c r="K3279" s="15"/>
      <c r="L3279" s="15"/>
      <c r="M3279" s="15"/>
      <c r="P3279" s="48">
        <v>-6.192916126085902</v>
      </c>
      <c r="Q3279" s="68">
        <f t="shared" si="52"/>
        <v>2.0396890725539732E-3</v>
      </c>
    </row>
    <row r="3280" spans="1:17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0.30452129999999999</v>
      </c>
      <c r="F3280" s="5">
        <v>0.13020599999999999</v>
      </c>
      <c r="G3280" s="5">
        <v>5.7123599999999997E-2</v>
      </c>
      <c r="H3280" s="5">
        <v>4.840408</v>
      </c>
      <c r="I3280" s="9">
        <v>0.21191489999999999</v>
      </c>
      <c r="J3280" s="15"/>
      <c r="K3280" s="15"/>
      <c r="L3280" s="15"/>
      <c r="M3280" s="15"/>
      <c r="P3280" s="48">
        <v>-10.645848273164496</v>
      </c>
      <c r="Q3280" s="68">
        <f t="shared" si="52"/>
        <v>2.3798879164440784E-5</v>
      </c>
    </row>
    <row r="3281" spans="1:17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9.5720600000000003E-2</v>
      </c>
      <c r="F3281" s="5">
        <v>0.58299319999999999</v>
      </c>
      <c r="G3281" s="5">
        <v>4.2210400000000002E-2</v>
      </c>
      <c r="H3281" s="5">
        <v>3.3010160000000002</v>
      </c>
      <c r="I3281" s="9">
        <v>0.33145259999999999</v>
      </c>
      <c r="J3281" s="15"/>
      <c r="K3281" s="15"/>
      <c r="L3281" s="15"/>
      <c r="M3281" s="15"/>
      <c r="P3281" s="48">
        <v>-8.7442039769503843</v>
      </c>
      <c r="Q3281" s="68">
        <f t="shared" si="52"/>
        <v>1.5935703871078596E-4</v>
      </c>
    </row>
    <row r="3282" spans="1:17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0.14700930000000001</v>
      </c>
      <c r="F3282" s="5">
        <v>0.64490270000000005</v>
      </c>
      <c r="G3282" s="5">
        <v>5.0572800000000001E-2</v>
      </c>
      <c r="H3282" s="5">
        <v>4.3058969999999999</v>
      </c>
      <c r="I3282" s="9">
        <v>0.33235819999999999</v>
      </c>
      <c r="J3282" s="15"/>
      <c r="K3282" s="15"/>
      <c r="L3282" s="15"/>
      <c r="M3282" s="15"/>
      <c r="P3282" s="48">
        <v>-10.480667525519131</v>
      </c>
      <c r="Q3282" s="68">
        <f t="shared" si="52"/>
        <v>2.807318804852059E-5</v>
      </c>
    </row>
    <row r="3283" spans="1:17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0.421099</v>
      </c>
      <c r="F3283" s="5">
        <v>0.70766059999999997</v>
      </c>
      <c r="G3283" s="5">
        <v>6.2501899999999999E-2</v>
      </c>
      <c r="H3283" s="5">
        <v>1.1132740000000001</v>
      </c>
      <c r="I3283" s="9">
        <v>0.3613903</v>
      </c>
      <c r="J3283" s="15"/>
      <c r="K3283" s="15"/>
      <c r="L3283" s="15"/>
      <c r="M3283" s="15"/>
      <c r="P3283" s="48">
        <v>-5.4480310779045347</v>
      </c>
      <c r="Q3283" s="68">
        <f t="shared" si="52"/>
        <v>4.2863204802277609E-3</v>
      </c>
    </row>
    <row r="3284" spans="1:17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0.42035280000000003</v>
      </c>
      <c r="F3284" s="5">
        <v>0.69391780000000003</v>
      </c>
      <c r="G3284" s="5">
        <v>5.0381099999999998E-2</v>
      </c>
      <c r="H3284" s="5">
        <v>1.1401520000000001</v>
      </c>
      <c r="I3284" s="9">
        <v>0.33034930000000001</v>
      </c>
      <c r="J3284" s="15"/>
      <c r="K3284" s="15"/>
      <c r="L3284" s="15"/>
      <c r="M3284" s="15"/>
      <c r="P3284" s="48">
        <v>-5.3934723950768833</v>
      </c>
      <c r="Q3284" s="68">
        <f t="shared" si="52"/>
        <v>4.5255857968650622E-3</v>
      </c>
    </row>
    <row r="3285" spans="1:17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0.39725640000000001</v>
      </c>
      <c r="F3285" s="5">
        <v>0.61065709999999995</v>
      </c>
      <c r="G3285" s="5">
        <v>4.73494E-2</v>
      </c>
      <c r="H3285" s="5">
        <v>0.94761629999999997</v>
      </c>
      <c r="I3285" s="9">
        <v>0.29372589999999998</v>
      </c>
      <c r="J3285" s="15"/>
      <c r="K3285" s="15"/>
      <c r="L3285" s="15"/>
      <c r="M3285" s="15"/>
      <c r="P3285" s="48">
        <v>-4.9736029473011456</v>
      </c>
      <c r="Q3285" s="68">
        <f t="shared" si="52"/>
        <v>6.8706449101900982E-3</v>
      </c>
    </row>
    <row r="3286" spans="1:17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-1.0982799999999999E-2</v>
      </c>
      <c r="F3286" s="5">
        <v>0.13872309999999999</v>
      </c>
      <c r="G3286" s="5">
        <v>5.4686199999999997E-2</v>
      </c>
      <c r="H3286" s="5">
        <v>0.4570459</v>
      </c>
      <c r="I3286" s="9">
        <v>0.26478459999999998</v>
      </c>
      <c r="J3286" s="15"/>
      <c r="K3286" s="15"/>
      <c r="L3286" s="15"/>
      <c r="M3286" s="15"/>
      <c r="P3286" s="48">
        <v>-3.7514272775137347</v>
      </c>
      <c r="Q3286" s="68">
        <f t="shared" si="52"/>
        <v>2.2945350177258874E-2</v>
      </c>
    </row>
    <row r="3287" spans="1:17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3.7365200000000001E-2</v>
      </c>
      <c r="F3287" s="5">
        <v>0.1571765</v>
      </c>
      <c r="G3287" s="5">
        <v>4.8821099999999999E-2</v>
      </c>
      <c r="H3287" s="5">
        <v>0.49944</v>
      </c>
      <c r="I3287" s="9">
        <v>0.24495529999999999</v>
      </c>
      <c r="J3287" s="15"/>
      <c r="K3287" s="15"/>
      <c r="L3287" s="15"/>
      <c r="M3287" s="15"/>
      <c r="P3287" s="48">
        <v>-3.7911560134271687</v>
      </c>
      <c r="Q3287" s="68">
        <f t="shared" si="52"/>
        <v>2.2071356724138846E-2</v>
      </c>
    </row>
    <row r="3288" spans="1:17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2.0781999999999998E-2</v>
      </c>
      <c r="F3288" s="5">
        <v>0.1550328</v>
      </c>
      <c r="G3288" s="5">
        <v>6.0365799999999997E-2</v>
      </c>
      <c r="H3288" s="5">
        <v>0.56603570000000003</v>
      </c>
      <c r="I3288" s="9">
        <v>0.25750509999999999</v>
      </c>
      <c r="J3288" s="15"/>
      <c r="K3288" s="15"/>
      <c r="L3288" s="15"/>
      <c r="M3288" s="15"/>
      <c r="P3288" s="48">
        <v>-3.985606628402532</v>
      </c>
      <c r="Q3288" s="68">
        <f t="shared" si="52"/>
        <v>1.8242207497104486E-2</v>
      </c>
    </row>
    <row r="3289" spans="1:17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6.3069999999999999E-4</v>
      </c>
      <c r="F3289" s="5">
        <v>0.10505970000000001</v>
      </c>
      <c r="G3289" s="5">
        <v>4.3004500000000001E-2</v>
      </c>
      <c r="H3289" s="5">
        <v>0.41893520000000001</v>
      </c>
      <c r="I3289" s="9">
        <v>0.24637210000000001</v>
      </c>
      <c r="J3289" s="15"/>
      <c r="K3289" s="15"/>
      <c r="L3289" s="15"/>
      <c r="M3289" s="15"/>
      <c r="P3289" s="48">
        <v>-3.5549025781955983</v>
      </c>
      <c r="Q3289" s="68">
        <f t="shared" si="52"/>
        <v>2.7789811107825541E-2</v>
      </c>
    </row>
    <row r="3290" spans="1:17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-4.9302E-3</v>
      </c>
      <c r="F3290" s="5">
        <v>0.15361929999999999</v>
      </c>
      <c r="G3290" s="5">
        <v>4.7790699999999998E-2</v>
      </c>
      <c r="H3290" s="5">
        <v>0.35647289999999998</v>
      </c>
      <c r="I3290" s="9">
        <v>0.24917539999999999</v>
      </c>
      <c r="J3290" s="15"/>
      <c r="K3290" s="15"/>
      <c r="L3290" s="15"/>
      <c r="M3290" s="15"/>
      <c r="P3290" s="48">
        <v>-3.5648221763101833</v>
      </c>
      <c r="Q3290" s="68">
        <f t="shared" si="52"/>
        <v>2.7523059680814733E-2</v>
      </c>
    </row>
    <row r="3291" spans="1:17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-4.2013200000000001E-2</v>
      </c>
      <c r="F3291" s="5">
        <v>0.14478530000000001</v>
      </c>
      <c r="G3291" s="5">
        <v>5.3272300000000002E-2</v>
      </c>
      <c r="H3291" s="5">
        <v>0.26251970000000002</v>
      </c>
      <c r="I3291" s="9">
        <v>0.28115220000000002</v>
      </c>
      <c r="J3291" s="15"/>
      <c r="K3291" s="15"/>
      <c r="L3291" s="15"/>
      <c r="M3291" s="15"/>
      <c r="P3291" s="48">
        <v>-3.4416522473249556</v>
      </c>
      <c r="Q3291" s="68">
        <f t="shared" si="52"/>
        <v>3.1018784690724069E-2</v>
      </c>
    </row>
    <row r="3292" spans="1:17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1.4702700000000001E-2</v>
      </c>
      <c r="F3292" s="5">
        <v>0.15818889999999999</v>
      </c>
      <c r="G3292" s="5">
        <v>3.7019400000000001E-2</v>
      </c>
      <c r="H3292" s="5">
        <v>0.3965591</v>
      </c>
      <c r="I3292" s="9">
        <v>0.27953430000000001</v>
      </c>
      <c r="J3292" s="15"/>
      <c r="K3292" s="15"/>
      <c r="L3292" s="15"/>
      <c r="M3292" s="15"/>
      <c r="P3292" s="48">
        <v>-3.5222373897464552</v>
      </c>
      <c r="Q3292" s="68">
        <f t="shared" si="52"/>
        <v>2.8686089311397579E-2</v>
      </c>
    </row>
    <row r="3293" spans="1:17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6.2980300000000003E-2</v>
      </c>
      <c r="F3293" s="5">
        <v>0.1605598</v>
      </c>
      <c r="G3293" s="5">
        <v>3.3264700000000001E-2</v>
      </c>
      <c r="H3293" s="5">
        <v>0.41592790000000002</v>
      </c>
      <c r="I3293" s="9">
        <v>0.2765455</v>
      </c>
      <c r="J3293" s="15"/>
      <c r="K3293" s="15"/>
      <c r="L3293" s="15"/>
      <c r="M3293" s="15"/>
      <c r="P3293" s="48">
        <v>-3.5083628245737191</v>
      </c>
      <c r="Q3293" s="68">
        <f t="shared" si="52"/>
        <v>2.9075217435980412E-2</v>
      </c>
    </row>
    <row r="3294" spans="1:17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4.0706899999999997E-2</v>
      </c>
      <c r="F3294" s="5">
        <v>0.18351229999999999</v>
      </c>
      <c r="G3294" s="5">
        <v>5.2087899999999999E-2</v>
      </c>
      <c r="H3294" s="5">
        <v>0.59982999999999997</v>
      </c>
      <c r="I3294" s="9">
        <v>0.26269809999999999</v>
      </c>
      <c r="J3294" s="15"/>
      <c r="K3294" s="15"/>
      <c r="L3294" s="15"/>
      <c r="M3294" s="15"/>
      <c r="P3294" s="48">
        <v>-4.0031803809755244</v>
      </c>
      <c r="Q3294" s="68">
        <f t="shared" si="52"/>
        <v>1.7930121856914748E-2</v>
      </c>
    </row>
    <row r="3295" spans="1:17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6.3150999999999997E-3</v>
      </c>
      <c r="F3295" s="5">
        <v>0.17364789999999999</v>
      </c>
      <c r="G3295" s="5">
        <v>4.68055E-2</v>
      </c>
      <c r="H3295" s="5">
        <v>0.77019919999999997</v>
      </c>
      <c r="I3295" s="9">
        <v>0.26266460000000003</v>
      </c>
      <c r="J3295" s="15"/>
      <c r="K3295" s="15"/>
      <c r="L3295" s="15"/>
      <c r="M3295" s="15"/>
      <c r="P3295" s="48">
        <v>-4.2323545564897564</v>
      </c>
      <c r="Q3295" s="68">
        <f t="shared" si="52"/>
        <v>1.431040558003957E-2</v>
      </c>
    </row>
    <row r="3296" spans="1:17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0.16497970000000001</v>
      </c>
      <c r="F3296" s="5">
        <v>0.19675819999999999</v>
      </c>
      <c r="G3296" s="5">
        <v>1.6463499999999999E-2</v>
      </c>
      <c r="H3296" s="5">
        <v>0.56054040000000005</v>
      </c>
      <c r="I3296" s="9">
        <v>0.81455759999999999</v>
      </c>
      <c r="J3296" s="15"/>
      <c r="K3296" s="15"/>
      <c r="L3296" s="15"/>
      <c r="M3296" s="15"/>
      <c r="P3296" s="48">
        <v>-3.2813690634210921</v>
      </c>
      <c r="Q3296" s="68">
        <f t="shared" si="52"/>
        <v>3.6215899809113238E-2</v>
      </c>
    </row>
    <row r="3297" spans="1:17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9.4015899999999999E-2</v>
      </c>
      <c r="F3297" s="5">
        <v>7.8600500000000004E-2</v>
      </c>
      <c r="G3297" s="5">
        <v>5.9579399999999998E-2</v>
      </c>
      <c r="H3297" s="5">
        <v>0.78018719999999997</v>
      </c>
      <c r="I3297" s="9">
        <v>0.72832509999999995</v>
      </c>
      <c r="J3297" s="15"/>
      <c r="K3297" s="15"/>
      <c r="L3297" s="15"/>
      <c r="M3297" s="15"/>
      <c r="P3297" s="48">
        <v>-3.8873260540860826</v>
      </c>
      <c r="Q3297" s="68">
        <f t="shared" si="52"/>
        <v>2.0088277469729333E-2</v>
      </c>
    </row>
    <row r="3298" spans="1:17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0.31355709999999998</v>
      </c>
      <c r="F3298" s="5">
        <v>0.254884</v>
      </c>
      <c r="G3298" s="5">
        <v>6.7696400000000004E-2</v>
      </c>
      <c r="H3298" s="5">
        <v>1.1359790000000001</v>
      </c>
      <c r="I3298" s="9">
        <v>0.89715590000000001</v>
      </c>
      <c r="J3298" s="15"/>
      <c r="K3298" s="15"/>
      <c r="L3298" s="15"/>
      <c r="M3298" s="15"/>
      <c r="P3298" s="48">
        <v>-4.5799559499340941</v>
      </c>
      <c r="Q3298" s="68">
        <f t="shared" si="52"/>
        <v>1.0151243500127246E-2</v>
      </c>
    </row>
    <row r="3299" spans="1:17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0.45925939999999998</v>
      </c>
      <c r="F3299" s="5">
        <v>0.26697769999999998</v>
      </c>
      <c r="G3299" s="5">
        <v>6.4249100000000003E-2</v>
      </c>
      <c r="H3299" s="5">
        <v>1.5143580000000001</v>
      </c>
      <c r="I3299" s="9">
        <v>1.0842689999999999</v>
      </c>
      <c r="J3299" s="15"/>
      <c r="K3299" s="15"/>
      <c r="L3299" s="15"/>
      <c r="M3299" s="15"/>
      <c r="P3299" s="48">
        <v>-4.9966100551479373</v>
      </c>
      <c r="Q3299" s="68">
        <f t="shared" si="52"/>
        <v>6.715425198752803E-3</v>
      </c>
    </row>
    <row r="3300" spans="1:17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0.44169000000000003</v>
      </c>
      <c r="F3300" s="5">
        <v>0.25839630000000002</v>
      </c>
      <c r="G3300" s="5">
        <v>6.0454300000000002E-2</v>
      </c>
      <c r="H3300" s="5">
        <v>1.5099100000000001</v>
      </c>
      <c r="I3300" s="9">
        <v>0.84916809999999998</v>
      </c>
      <c r="J3300" s="15"/>
      <c r="K3300" s="15"/>
      <c r="L3300" s="15"/>
      <c r="M3300" s="15"/>
      <c r="P3300" s="48">
        <v>-5.0996675076435496</v>
      </c>
      <c r="Q3300" s="68">
        <f t="shared" si="52"/>
        <v>6.0618044486751852E-3</v>
      </c>
    </row>
    <row r="3301" spans="1:17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0.41567809999999999</v>
      </c>
      <c r="F3301" s="5">
        <v>0.3090328</v>
      </c>
      <c r="G3301" s="5">
        <v>6.4380300000000001E-2</v>
      </c>
      <c r="H3301" s="5">
        <v>1.9206540000000001</v>
      </c>
      <c r="I3301" s="9">
        <v>0.8541569</v>
      </c>
      <c r="J3301" s="15"/>
      <c r="K3301" s="15"/>
      <c r="L3301" s="15"/>
      <c r="M3301" s="15"/>
      <c r="P3301" s="48">
        <v>-5.8669439720260286</v>
      </c>
      <c r="Q3301" s="68">
        <f t="shared" si="52"/>
        <v>2.8235184790176429E-3</v>
      </c>
    </row>
    <row r="3302" spans="1:17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0.41058990000000001</v>
      </c>
      <c r="F3302" s="5">
        <v>0.34401340000000002</v>
      </c>
      <c r="G3302" s="5">
        <v>4.827E-2</v>
      </c>
      <c r="H3302" s="5">
        <v>2.9759980000000001</v>
      </c>
      <c r="I3302" s="9">
        <v>0.82448949999999999</v>
      </c>
      <c r="J3302" s="15"/>
      <c r="K3302" s="15"/>
      <c r="L3302" s="15"/>
      <c r="M3302" s="15"/>
      <c r="P3302" s="48">
        <v>-7.491220393065225</v>
      </c>
      <c r="Q3302" s="68">
        <f t="shared" si="52"/>
        <v>5.576504647729619E-4</v>
      </c>
    </row>
    <row r="3303" spans="1:17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0.39802510000000002</v>
      </c>
      <c r="F3303" s="5">
        <v>0.29308279999999998</v>
      </c>
      <c r="G3303" s="5">
        <v>5.8991300000000003E-2</v>
      </c>
      <c r="H3303" s="5">
        <v>2.8877570000000001</v>
      </c>
      <c r="I3303" s="9">
        <v>0.72456010000000004</v>
      </c>
      <c r="J3303" s="15"/>
      <c r="K3303" s="15"/>
      <c r="L3303" s="15"/>
      <c r="M3303" s="15"/>
      <c r="P3303" s="48">
        <v>-7.4294416639011871</v>
      </c>
      <c r="Q3303" s="68">
        <f t="shared" si="52"/>
        <v>5.9316674676860291E-4</v>
      </c>
    </row>
    <row r="3304" spans="1:17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0.4157555</v>
      </c>
      <c r="F3304" s="5">
        <v>-0.22630320000000001</v>
      </c>
      <c r="G3304" s="5">
        <v>6.9212200000000001E-2</v>
      </c>
      <c r="H3304" s="5">
        <v>1.66205</v>
      </c>
      <c r="I3304" s="9">
        <v>0.22935320000000001</v>
      </c>
      <c r="J3304" s="15"/>
      <c r="K3304" s="15"/>
      <c r="L3304" s="15"/>
      <c r="M3304" s="15"/>
      <c r="P3304" s="48">
        <v>-5.1022680169778356</v>
      </c>
      <c r="Q3304" s="68">
        <f t="shared" si="52"/>
        <v>6.0461563352474414E-3</v>
      </c>
    </row>
    <row r="3305" spans="1:17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0.41863359999999999</v>
      </c>
      <c r="F3305" s="5">
        <v>-3.9449199999999997E-2</v>
      </c>
      <c r="G3305" s="5">
        <v>6.5135999999999999E-2</v>
      </c>
      <c r="H3305" s="5">
        <v>1.4658659999999999</v>
      </c>
      <c r="I3305" s="9">
        <v>0.23782120000000001</v>
      </c>
      <c r="J3305" s="15"/>
      <c r="K3305" s="15"/>
      <c r="L3305" s="15"/>
      <c r="M3305" s="15"/>
      <c r="P3305" s="48">
        <v>-5.0222746299117276</v>
      </c>
      <c r="Q3305" s="68">
        <f t="shared" si="52"/>
        <v>6.5463833976761284E-3</v>
      </c>
    </row>
    <row r="3306" spans="1:17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0.42748269999999999</v>
      </c>
      <c r="F3306" s="5">
        <v>5.3894200000000003E-2</v>
      </c>
      <c r="G3306" s="5">
        <v>6.2193499999999999E-2</v>
      </c>
      <c r="H3306" s="5">
        <v>3.3731460000000002</v>
      </c>
      <c r="I3306" s="9">
        <v>0.1990912</v>
      </c>
      <c r="J3306" s="15"/>
      <c r="K3306" s="15"/>
      <c r="L3306" s="15"/>
      <c r="M3306" s="15"/>
      <c r="P3306" s="48">
        <v>-8.1942202536185285</v>
      </c>
      <c r="Q3306" s="68">
        <f t="shared" si="52"/>
        <v>2.7616930371239306E-4</v>
      </c>
    </row>
    <row r="3307" spans="1:17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0.20192969999999999</v>
      </c>
      <c r="F3307" s="5">
        <v>-0.2255617</v>
      </c>
      <c r="G3307" s="5">
        <v>6.2211500000000003E-2</v>
      </c>
      <c r="H3307" s="5">
        <v>2.2670409999999999</v>
      </c>
      <c r="I3307" s="9">
        <v>0.19880970000000001</v>
      </c>
      <c r="J3307" s="15"/>
      <c r="K3307" s="15"/>
      <c r="L3307" s="15"/>
      <c r="M3307" s="15"/>
      <c r="P3307" s="48">
        <v>-6.1189925603492394</v>
      </c>
      <c r="Q3307" s="68">
        <f t="shared" si="52"/>
        <v>2.1958395683547433E-3</v>
      </c>
    </row>
    <row r="3308" spans="1:17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0.32722810000000002</v>
      </c>
      <c r="F3308" s="5">
        <v>-0.158221</v>
      </c>
      <c r="G3308" s="5">
        <v>7.9754800000000001E-2</v>
      </c>
      <c r="H3308" s="5">
        <v>2.5444300000000002</v>
      </c>
      <c r="I3308" s="9">
        <v>0.1640173</v>
      </c>
      <c r="J3308" s="15"/>
      <c r="K3308" s="15"/>
      <c r="L3308" s="15"/>
      <c r="M3308" s="15"/>
      <c r="P3308" s="48">
        <v>-6.7689204241545307</v>
      </c>
      <c r="Q3308" s="68">
        <f t="shared" si="52"/>
        <v>1.1476158081601398E-3</v>
      </c>
    </row>
    <row r="3309" spans="1:17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0.315803</v>
      </c>
      <c r="F3309" s="5">
        <v>-0.1151406</v>
      </c>
      <c r="G3309" s="5">
        <v>3.4833900000000001E-2</v>
      </c>
      <c r="H3309" s="5">
        <v>3.4175170000000001</v>
      </c>
      <c r="I3309" s="9">
        <v>0.1725285</v>
      </c>
      <c r="J3309" s="15"/>
      <c r="K3309" s="15"/>
      <c r="L3309" s="15"/>
      <c r="M3309" s="15"/>
      <c r="P3309" s="48">
        <v>-7.8630392925520223</v>
      </c>
      <c r="Q3309" s="68">
        <f t="shared" si="52"/>
        <v>3.8455492881669039E-4</v>
      </c>
    </row>
    <row r="3310" spans="1:17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0.39786120000000003</v>
      </c>
      <c r="F3310" s="5">
        <v>-9.2899999999999996E-2</v>
      </c>
      <c r="G3310" s="5">
        <v>6.7002199999999998E-2</v>
      </c>
      <c r="H3310" s="5">
        <v>2.9165930000000002</v>
      </c>
      <c r="I3310" s="9">
        <v>0.1374882</v>
      </c>
      <c r="J3310" s="15"/>
      <c r="K3310" s="15"/>
      <c r="L3310" s="15"/>
      <c r="M3310" s="15"/>
      <c r="P3310" s="48">
        <v>-7.3421362052302053</v>
      </c>
      <c r="Q3310" s="68">
        <f t="shared" si="52"/>
        <v>6.4724629660887936E-4</v>
      </c>
    </row>
    <row r="3311" spans="1:17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0.31034319999999999</v>
      </c>
      <c r="F3311" s="5">
        <v>-0.1885677</v>
      </c>
      <c r="G3311" s="5">
        <v>4.21635E-2</v>
      </c>
      <c r="H3311" s="5">
        <v>1.1817230000000001</v>
      </c>
      <c r="I3311" s="9">
        <v>0.15378269999999999</v>
      </c>
      <c r="J3311" s="15"/>
      <c r="K3311" s="15"/>
      <c r="L3311" s="15"/>
      <c r="M3311" s="15"/>
      <c r="P3311" s="48">
        <v>-4.2658426109200791</v>
      </c>
      <c r="Q3311" s="68">
        <f t="shared" si="52"/>
        <v>1.3845638655426087E-2</v>
      </c>
    </row>
    <row r="3312" spans="1:17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0.52467319999999995</v>
      </c>
      <c r="F3312" s="5">
        <v>-0.1628378</v>
      </c>
      <c r="G3312" s="5">
        <v>2.8163400000000002E-2</v>
      </c>
      <c r="H3312" s="5">
        <v>1.5547740000000001</v>
      </c>
      <c r="I3312" s="9">
        <v>0.10408530000000001</v>
      </c>
      <c r="J3312" s="15"/>
      <c r="K3312" s="15"/>
      <c r="L3312" s="15"/>
      <c r="M3312" s="15"/>
      <c r="P3312" s="48">
        <v>-4.7277388531042641</v>
      </c>
      <c r="Q3312" s="68">
        <f t="shared" si="52"/>
        <v>8.7688781127282997E-3</v>
      </c>
    </row>
    <row r="3313" spans="1:17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0.41349429999999998</v>
      </c>
      <c r="F3313" s="5">
        <v>-0.33296829999999999</v>
      </c>
      <c r="G3313" s="5">
        <v>4.0139000000000001E-2</v>
      </c>
      <c r="H3313" s="5">
        <v>2.1563400000000001</v>
      </c>
      <c r="I3313" s="9">
        <v>0.14899599999999999</v>
      </c>
      <c r="J3313" s="15"/>
      <c r="K3313" s="15"/>
      <c r="L3313" s="15"/>
      <c r="M3313" s="15"/>
      <c r="P3313" s="48">
        <v>-5.5530488904070943</v>
      </c>
      <c r="Q3313" s="68">
        <f t="shared" si="52"/>
        <v>3.8606603987061607E-3</v>
      </c>
    </row>
    <row r="3314" spans="1:17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0.40356979999999998</v>
      </c>
      <c r="F3314" s="5">
        <v>0.1845977</v>
      </c>
      <c r="G3314" s="5">
        <v>3.9898099999999999E-2</v>
      </c>
      <c r="H3314" s="5">
        <v>1.290689</v>
      </c>
      <c r="I3314" s="9">
        <v>0.66067229999999999</v>
      </c>
      <c r="J3314" s="15"/>
      <c r="K3314" s="15"/>
      <c r="L3314" s="15"/>
      <c r="M3314" s="15"/>
      <c r="P3314" s="48">
        <v>-4.6111959045221402</v>
      </c>
      <c r="Q3314" s="68">
        <f t="shared" si="52"/>
        <v>9.8420943273928429E-3</v>
      </c>
    </row>
    <row r="3315" spans="1:17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0.34856470000000001</v>
      </c>
      <c r="F3315" s="5">
        <v>0.26955099999999999</v>
      </c>
      <c r="G3315" s="5">
        <v>4.52288E-2</v>
      </c>
      <c r="H3315" s="5">
        <v>1.9739899999999999</v>
      </c>
      <c r="I3315" s="9">
        <v>0.76908699999999997</v>
      </c>
      <c r="J3315" s="15"/>
      <c r="K3315" s="15"/>
      <c r="L3315" s="15"/>
      <c r="M3315" s="15"/>
      <c r="P3315" s="48">
        <v>-5.8218697343893995</v>
      </c>
      <c r="Q3315" s="68">
        <f t="shared" si="52"/>
        <v>2.9533137977168287E-3</v>
      </c>
    </row>
    <row r="3316" spans="1:17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0.2681905</v>
      </c>
      <c r="F3316" s="5">
        <v>0.31496489999999999</v>
      </c>
      <c r="G3316" s="5">
        <v>2.23906E-2</v>
      </c>
      <c r="H3316" s="5">
        <v>1.239671</v>
      </c>
      <c r="I3316" s="9">
        <v>0.61087420000000003</v>
      </c>
      <c r="J3316" s="15"/>
      <c r="K3316" s="15"/>
      <c r="L3316" s="15"/>
      <c r="M3316" s="15"/>
      <c r="P3316" s="48">
        <v>-4.6663691403449032</v>
      </c>
      <c r="Q3316" s="68">
        <f t="shared" si="52"/>
        <v>9.3187056676573947E-3</v>
      </c>
    </row>
    <row r="3317" spans="1:17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0.30982910000000002</v>
      </c>
      <c r="F3317" s="5">
        <v>1.9061600000000001E-2</v>
      </c>
      <c r="G3317" s="5">
        <v>3.7319900000000003E-2</v>
      </c>
      <c r="H3317" s="5">
        <v>2.4847389999999998</v>
      </c>
      <c r="I3317" s="9">
        <v>0.43126759999999997</v>
      </c>
      <c r="J3317" s="15"/>
      <c r="K3317" s="15"/>
      <c r="L3317" s="15"/>
      <c r="M3317" s="15"/>
      <c r="P3317" s="48">
        <v>-6.4337201802496979</v>
      </c>
      <c r="Q3317" s="68">
        <f t="shared" si="52"/>
        <v>1.6038867854940692E-3</v>
      </c>
    </row>
    <row r="3318" spans="1:17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0.28378150000000002</v>
      </c>
      <c r="F3318" s="5">
        <v>9.6310000000000005E-4</v>
      </c>
      <c r="G3318" s="5">
        <v>3.9500599999999997E-2</v>
      </c>
      <c r="H3318" s="5">
        <v>1.04704</v>
      </c>
      <c r="I3318" s="9">
        <v>0.4090568</v>
      </c>
      <c r="J3318" s="15"/>
      <c r="K3318" s="15"/>
      <c r="L3318" s="15"/>
      <c r="M3318" s="15"/>
      <c r="P3318" s="48">
        <v>-4.1583021994231402</v>
      </c>
      <c r="Q3318" s="68">
        <f t="shared" si="52"/>
        <v>1.5393417050707863E-2</v>
      </c>
    </row>
    <row r="3319" spans="1:17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4.1666300000000003E-2</v>
      </c>
      <c r="F3319" s="5">
        <v>-2.0238699999999998E-2</v>
      </c>
      <c r="G3319" s="5">
        <v>2.3908100000000002E-2</v>
      </c>
      <c r="H3319" s="5">
        <v>0.62447459999999999</v>
      </c>
      <c r="I3319" s="9">
        <v>0.21339060000000001</v>
      </c>
      <c r="J3319" s="15"/>
      <c r="K3319" s="15"/>
      <c r="L3319" s="15"/>
      <c r="M3319" s="15"/>
      <c r="P3319" s="48">
        <v>-3.5509429365846783</v>
      </c>
      <c r="Q3319" s="68">
        <f t="shared" si="52"/>
        <v>2.7896991136931542E-2</v>
      </c>
    </row>
    <row r="3320" spans="1:17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0.11969059999999999</v>
      </c>
      <c r="F3320" s="5">
        <v>3.3086600000000001E-2</v>
      </c>
      <c r="G3320" s="5">
        <v>3.99669E-2</v>
      </c>
      <c r="H3320" s="5">
        <v>0.56373620000000002</v>
      </c>
      <c r="I3320" s="9">
        <v>0.25138290000000002</v>
      </c>
      <c r="J3320" s="15"/>
      <c r="K3320" s="15"/>
      <c r="L3320" s="15"/>
      <c r="M3320" s="15"/>
      <c r="P3320" s="48">
        <v>-3.6042644996600215</v>
      </c>
      <c r="Q3320" s="68">
        <f t="shared" si="52"/>
        <v>2.6486810022658847E-2</v>
      </c>
    </row>
    <row r="3321" spans="1:17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0.1055856</v>
      </c>
      <c r="F3321" s="5">
        <v>-5.7558400000000003E-2</v>
      </c>
      <c r="G3321" s="5">
        <v>-1.77007E-2</v>
      </c>
      <c r="H3321" s="5">
        <v>0.49079610000000001</v>
      </c>
      <c r="I3321" s="9">
        <v>0.35145189999999998</v>
      </c>
      <c r="J3321" s="15"/>
      <c r="K3321" s="15"/>
      <c r="L3321" s="15"/>
      <c r="M3321" s="15"/>
      <c r="P3321" s="48">
        <v>-2.8387717117552551</v>
      </c>
      <c r="Q3321" s="68">
        <f t="shared" si="52"/>
        <v>5.5264632247694727E-2</v>
      </c>
    </row>
    <row r="3322" spans="1:17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-4.36251E-2</v>
      </c>
      <c r="F3322" s="5">
        <v>4.60594E-2</v>
      </c>
      <c r="G3322" s="5">
        <v>7.1730199999999994E-2</v>
      </c>
      <c r="H3322" s="5">
        <v>1.275272</v>
      </c>
      <c r="I3322" s="9">
        <v>1.0237369999999999</v>
      </c>
      <c r="J3322" s="15"/>
      <c r="K3322" s="15"/>
      <c r="L3322" s="15"/>
      <c r="M3322" s="15"/>
      <c r="P3322" s="48">
        <v>-4.6001325669433335</v>
      </c>
      <c r="Q3322" s="68">
        <f t="shared" si="52"/>
        <v>9.9504958010123035E-3</v>
      </c>
    </row>
    <row r="3323" spans="1:17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-4.1002499999999997E-2</v>
      </c>
      <c r="F3323" s="5">
        <v>0.1261563</v>
      </c>
      <c r="G3323" s="5">
        <v>7.4153999999999998E-2</v>
      </c>
      <c r="H3323" s="5">
        <v>2.1992240000000001</v>
      </c>
      <c r="I3323" s="9">
        <v>1.010149</v>
      </c>
      <c r="J3323" s="15"/>
      <c r="K3323" s="15"/>
      <c r="L3323" s="15"/>
      <c r="M3323" s="15"/>
      <c r="P3323" s="48">
        <v>-6.2157191333351305</v>
      </c>
      <c r="Q3323" s="68">
        <f t="shared" si="52"/>
        <v>1.9937960000093583E-3</v>
      </c>
    </row>
    <row r="3324" spans="1:17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-3.1295900000000001E-2</v>
      </c>
      <c r="F3324" s="5">
        <v>0.1523333</v>
      </c>
      <c r="G3324" s="5">
        <v>7.7388100000000001E-2</v>
      </c>
      <c r="H3324" s="5">
        <v>2.395753</v>
      </c>
      <c r="I3324" s="9">
        <v>0.95045089999999999</v>
      </c>
      <c r="J3324" s="15"/>
      <c r="K3324" s="15"/>
      <c r="L3324" s="15"/>
      <c r="M3324" s="15"/>
      <c r="P3324" s="48">
        <v>-6.6258116081474112</v>
      </c>
      <c r="Q3324" s="68">
        <f t="shared" si="52"/>
        <v>1.3239488777027687E-3</v>
      </c>
    </row>
    <row r="3325" spans="1:17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-2.07672E-2</v>
      </c>
      <c r="F3325" s="5">
        <v>0.1970749</v>
      </c>
      <c r="G3325" s="5">
        <v>6.9544999999999996E-2</v>
      </c>
      <c r="H3325" s="5">
        <v>3.592714</v>
      </c>
      <c r="I3325" s="9">
        <v>0.7324271</v>
      </c>
      <c r="J3325" s="15"/>
      <c r="K3325" s="15"/>
      <c r="L3325" s="15"/>
      <c r="M3325" s="15"/>
      <c r="P3325" s="48">
        <v>-8.6663473197522531</v>
      </c>
      <c r="Q3325" s="68">
        <f t="shared" si="52"/>
        <v>1.7225758879446074E-4</v>
      </c>
    </row>
    <row r="3326" spans="1:17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-8.4241999999999997E-3</v>
      </c>
      <c r="F3326" s="5">
        <v>0.21652460000000001</v>
      </c>
      <c r="G3326" s="5">
        <v>6.8449599999999999E-2</v>
      </c>
      <c r="H3326" s="5">
        <v>1.7089240000000001</v>
      </c>
      <c r="I3326" s="9">
        <v>0.69350210000000001</v>
      </c>
      <c r="J3326" s="15"/>
      <c r="K3326" s="15"/>
      <c r="L3326" s="15"/>
      <c r="M3326" s="15"/>
      <c r="P3326" s="48">
        <v>-5.7028821529577867</v>
      </c>
      <c r="Q3326" s="68">
        <f t="shared" si="52"/>
        <v>3.3252416344663328E-3</v>
      </c>
    </row>
    <row r="3327" spans="1:17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2.8186999999999999E-3</v>
      </c>
      <c r="F3327" s="5">
        <v>0.27161259999999998</v>
      </c>
      <c r="G3327" s="5">
        <v>6.2901399999999996E-2</v>
      </c>
      <c r="H3327" s="5">
        <v>2.9861879999999998</v>
      </c>
      <c r="I3327" s="9">
        <v>0.65525069999999996</v>
      </c>
      <c r="J3327" s="15"/>
      <c r="K3327" s="15"/>
      <c r="L3327" s="15"/>
      <c r="M3327" s="15"/>
      <c r="P3327" s="48">
        <v>-7.7930839057376398</v>
      </c>
      <c r="Q3327" s="68">
        <f t="shared" si="52"/>
        <v>4.1240841576949041E-4</v>
      </c>
    </row>
    <row r="3328" spans="1:17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1.1727E-3</v>
      </c>
      <c r="F3328" s="5">
        <v>0.32480710000000002</v>
      </c>
      <c r="G3328" s="5">
        <v>8.5510900000000001E-2</v>
      </c>
      <c r="H3328" s="5">
        <v>1.837561</v>
      </c>
      <c r="I3328" s="9">
        <v>0.64700199999999997</v>
      </c>
      <c r="J3328" s="15"/>
      <c r="K3328" s="15"/>
      <c r="L3328" s="15"/>
      <c r="M3328" s="15"/>
      <c r="P3328" s="48">
        <v>-6.2266366528803907</v>
      </c>
      <c r="Q3328" s="68">
        <f t="shared" si="52"/>
        <v>1.9721897802406916E-3</v>
      </c>
    </row>
    <row r="3329" spans="1:17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4.2164899999999998E-2</v>
      </c>
      <c r="F3329" s="5">
        <v>0.28019110000000003</v>
      </c>
      <c r="G3329" s="5">
        <v>6.3340400000000005E-2</v>
      </c>
      <c r="H3329" s="5">
        <v>0.85877780000000004</v>
      </c>
      <c r="I3329" s="9">
        <v>0.64628430000000003</v>
      </c>
      <c r="J3329" s="15"/>
      <c r="K3329" s="15"/>
      <c r="L3329" s="15"/>
      <c r="M3329" s="15"/>
      <c r="P3329" s="48">
        <v>-4.4080984681128035</v>
      </c>
      <c r="Q3329" s="68">
        <f t="shared" si="52"/>
        <v>1.2031786902316511E-2</v>
      </c>
    </row>
    <row r="3330" spans="1:17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3.6643799999999997E-2</v>
      </c>
      <c r="F3330" s="5">
        <v>0.31076930000000003</v>
      </c>
      <c r="G3330" s="5">
        <v>5.5252299999999997E-2</v>
      </c>
      <c r="H3330" s="5">
        <v>0.87754259999999995</v>
      </c>
      <c r="I3330" s="9">
        <v>0.77682569999999995</v>
      </c>
      <c r="J3330" s="15"/>
      <c r="K3330" s="15"/>
      <c r="L3330" s="15"/>
      <c r="M3330" s="15"/>
      <c r="P3330" s="48">
        <v>-4.3391545603442108</v>
      </c>
      <c r="Q3330" s="68">
        <f t="shared" si="52"/>
        <v>1.2879508374756212E-2</v>
      </c>
    </row>
    <row r="3331" spans="1:17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2.2890199999999999E-2</v>
      </c>
      <c r="F3331" s="5">
        <v>0.33059300000000003</v>
      </c>
      <c r="G3331" s="5">
        <v>4.8475200000000003E-2</v>
      </c>
      <c r="H3331" s="5">
        <v>0.82898749999999999</v>
      </c>
      <c r="I3331" s="9">
        <v>0.7664204</v>
      </c>
      <c r="J3331" s="15"/>
      <c r="K3331" s="15"/>
      <c r="L3331" s="15"/>
      <c r="M3331" s="15"/>
      <c r="P3331" s="48">
        <v>-4.2485391414586076</v>
      </c>
      <c r="Q3331" s="68">
        <f t="shared" ref="Q3331:Q3394" si="53">logistic(P3331)</f>
        <v>1.408389746219048E-2</v>
      </c>
    </row>
    <row r="3332" spans="1:17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0.41947109999999999</v>
      </c>
      <c r="F3332" s="5">
        <v>-0.15654470000000001</v>
      </c>
      <c r="G3332" s="5">
        <v>3.0897500000000001E-2</v>
      </c>
      <c r="H3332" s="5">
        <v>0.35354479999999999</v>
      </c>
      <c r="I3332" s="9">
        <v>0.53427619999999998</v>
      </c>
      <c r="J3332" s="15"/>
      <c r="K3332" s="15"/>
      <c r="L3332" s="15"/>
      <c r="M3332" s="15"/>
      <c r="P3332" s="48">
        <v>-2.6214872687261512</v>
      </c>
      <c r="Q3332" s="68">
        <f t="shared" si="53"/>
        <v>6.7768273859450889E-2</v>
      </c>
    </row>
    <row r="3333" spans="1:17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0.42684450000000002</v>
      </c>
      <c r="F3333" s="5">
        <v>0.1798478</v>
      </c>
      <c r="G3333" s="5">
        <v>5.9582999999999997E-3</v>
      </c>
      <c r="H3333" s="5">
        <v>0.1890068</v>
      </c>
      <c r="I3333" s="9">
        <v>0.3104691</v>
      </c>
      <c r="J3333" s="15"/>
      <c r="K3333" s="15"/>
      <c r="L3333" s="15"/>
      <c r="M3333" s="15"/>
      <c r="P3333" s="48">
        <v>-2.7845561405978141</v>
      </c>
      <c r="Q3333" s="68">
        <f t="shared" si="53"/>
        <v>5.8164460956339148E-2</v>
      </c>
    </row>
    <row r="3334" spans="1:17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0.58372590000000002</v>
      </c>
      <c r="F3334" s="5">
        <v>0.12425949999999999</v>
      </c>
      <c r="G3334" s="5">
        <v>6.6033999999999997E-3</v>
      </c>
      <c r="H3334" s="5">
        <v>0.37617040000000002</v>
      </c>
      <c r="I3334" s="9">
        <v>0.43979040000000003</v>
      </c>
      <c r="J3334" s="15"/>
      <c r="K3334" s="15"/>
      <c r="L3334" s="15"/>
      <c r="M3334" s="15"/>
      <c r="P3334" s="48">
        <v>-2.8619975712582368</v>
      </c>
      <c r="Q3334" s="68">
        <f t="shared" si="53"/>
        <v>5.4064450670102938E-2</v>
      </c>
    </row>
    <row r="3335" spans="1:17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9.4093499999999997E-2</v>
      </c>
      <c r="F3335" s="5">
        <v>-0.1273533</v>
      </c>
      <c r="G3335" s="5">
        <v>3.0569599999999999E-2</v>
      </c>
      <c r="H3335" s="5">
        <v>1.6337269999999999</v>
      </c>
      <c r="I3335" s="9">
        <v>0.1480892</v>
      </c>
      <c r="J3335" s="15"/>
      <c r="K3335" s="15"/>
      <c r="L3335" s="15"/>
      <c r="M3335" s="15"/>
      <c r="P3335" s="48">
        <v>-5.0755604690536282</v>
      </c>
      <c r="Q3335" s="68">
        <f t="shared" si="53"/>
        <v>6.2087939199440244E-3</v>
      </c>
    </row>
    <row r="3336" spans="1:17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1.45684E-2</v>
      </c>
      <c r="F3336" s="5">
        <v>-0.1186166</v>
      </c>
      <c r="G3336" s="5">
        <v>3.5596000000000003E-2</v>
      </c>
      <c r="H3336" s="5">
        <v>2.225444</v>
      </c>
      <c r="I3336" s="9">
        <v>0.17568110000000001</v>
      </c>
      <c r="J3336" s="15"/>
      <c r="K3336" s="15"/>
      <c r="L3336" s="15"/>
      <c r="M3336" s="15"/>
      <c r="P3336" s="48">
        <v>-6.0872808039777704</v>
      </c>
      <c r="Q3336" s="68">
        <f t="shared" si="53"/>
        <v>2.2664290196541936E-3</v>
      </c>
    </row>
    <row r="3337" spans="1:17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-1.2167E-3</v>
      </c>
      <c r="F3337" s="5">
        <v>-0.32425349999999997</v>
      </c>
      <c r="G3337" s="5">
        <v>4.0749899999999999E-2</v>
      </c>
      <c r="H3337" s="5">
        <v>3.5023230000000001</v>
      </c>
      <c r="I3337" s="9">
        <v>0.14784630000000001</v>
      </c>
      <c r="J3337" s="15"/>
      <c r="K3337" s="15"/>
      <c r="L3337" s="15"/>
      <c r="M3337" s="15"/>
      <c r="P3337" s="48">
        <v>-7.8881206902856729</v>
      </c>
      <c r="Q3337" s="68">
        <f t="shared" si="53"/>
        <v>3.7503327825926403E-4</v>
      </c>
    </row>
    <row r="3338" spans="1:17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2.4848000000000001E-3</v>
      </c>
      <c r="F3338" s="5">
        <v>-0.41607129999999998</v>
      </c>
      <c r="G3338" s="5">
        <v>-0.11181480000000001</v>
      </c>
      <c r="H3338" s="5">
        <v>1.473644</v>
      </c>
      <c r="I3338" s="9">
        <v>0.1049915</v>
      </c>
      <c r="J3338" s="15"/>
      <c r="K3338" s="15"/>
      <c r="L3338" s="15"/>
      <c r="M3338" s="15"/>
      <c r="P3338" s="48">
        <v>-3.3263816021377446</v>
      </c>
      <c r="Q3338" s="68">
        <f t="shared" si="53"/>
        <v>3.4677151145822559E-2</v>
      </c>
    </row>
    <row r="3339" spans="1:17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-5.9642999999999996E-3</v>
      </c>
      <c r="F3339" s="5">
        <v>-0.2392301</v>
      </c>
      <c r="G3339" s="5">
        <v>4.54332E-2</v>
      </c>
      <c r="H3339" s="5">
        <v>1.354033</v>
      </c>
      <c r="I3339" s="9">
        <v>9.8438700000000004E-2</v>
      </c>
      <c r="J3339" s="15"/>
      <c r="K3339" s="15"/>
      <c r="L3339" s="15"/>
      <c r="M3339" s="15"/>
      <c r="P3339" s="48">
        <v>-4.6582990072118058</v>
      </c>
      <c r="Q3339" s="68">
        <f t="shared" si="53"/>
        <v>9.3935038512196669E-3</v>
      </c>
    </row>
    <row r="3340" spans="1:17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-6.04436E-2</v>
      </c>
      <c r="F3340" s="5">
        <v>0.13814969999999999</v>
      </c>
      <c r="G3340" s="5">
        <v>6.7840499999999998E-2</v>
      </c>
      <c r="H3340" s="5">
        <v>2.249339</v>
      </c>
      <c r="I3340" s="9">
        <v>0.52713719999999997</v>
      </c>
      <c r="J3340" s="15"/>
      <c r="K3340" s="15"/>
      <c r="L3340" s="15"/>
      <c r="M3340" s="15"/>
      <c r="P3340" s="48">
        <v>-6.5699084010261277</v>
      </c>
      <c r="Q3340" s="68">
        <f t="shared" si="53"/>
        <v>1.3999631766960135E-3</v>
      </c>
    </row>
    <row r="3341" spans="1:17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-3.56589E-2</v>
      </c>
      <c r="F3341" s="5">
        <v>0.1494086</v>
      </c>
      <c r="G3341" s="5">
        <v>6.5200800000000003E-2</v>
      </c>
      <c r="H3341" s="5">
        <v>1.634822</v>
      </c>
      <c r="I3341" s="9">
        <v>0.41511759999999998</v>
      </c>
      <c r="J3341" s="15"/>
      <c r="K3341" s="15"/>
      <c r="L3341" s="15"/>
      <c r="M3341" s="15"/>
      <c r="P3341" s="48">
        <v>-5.6450255583068056</v>
      </c>
      <c r="Q3341" s="68">
        <f t="shared" si="53"/>
        <v>3.5226054351667575E-3</v>
      </c>
    </row>
    <row r="3342" spans="1:17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3.1663700000000003E-2</v>
      </c>
      <c r="F3342" s="5">
        <v>0.1432177</v>
      </c>
      <c r="G3342" s="5">
        <v>6.3390600000000005E-2</v>
      </c>
      <c r="H3342" s="5">
        <v>1.773741</v>
      </c>
      <c r="I3342" s="9">
        <v>0.41311569999999997</v>
      </c>
      <c r="J3342" s="15"/>
      <c r="K3342" s="15"/>
      <c r="L3342" s="15"/>
      <c r="M3342" s="15"/>
      <c r="P3342" s="48">
        <v>-5.8162664726443829</v>
      </c>
      <c r="Q3342" s="68">
        <f t="shared" si="53"/>
        <v>2.9698591528352137E-3</v>
      </c>
    </row>
    <row r="3343" spans="1:17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8.6642999999999998E-3</v>
      </c>
      <c r="F3343" s="5">
        <v>0.14865220000000001</v>
      </c>
      <c r="G3343" s="5">
        <v>6.7582100000000006E-2</v>
      </c>
      <c r="H3343" s="5">
        <v>1.3858790000000001</v>
      </c>
      <c r="I3343" s="9">
        <v>0.3547034</v>
      </c>
      <c r="J3343" s="15"/>
      <c r="K3343" s="15"/>
      <c r="L3343" s="15"/>
      <c r="M3343" s="15"/>
      <c r="P3343" s="48">
        <v>-5.2853332252175687</v>
      </c>
      <c r="Q3343" s="68">
        <f t="shared" si="53"/>
        <v>5.0398156067675828E-3</v>
      </c>
    </row>
    <row r="3344" spans="1:17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7.7670500000000003E-2</v>
      </c>
      <c r="F3344" s="5">
        <v>0.16484799999999999</v>
      </c>
      <c r="G3344" s="5">
        <v>6.9551299999999996E-2</v>
      </c>
      <c r="H3344" s="5">
        <v>1.177187</v>
      </c>
      <c r="I3344" s="9">
        <v>0.33594170000000001</v>
      </c>
      <c r="J3344" s="15"/>
      <c r="K3344" s="15"/>
      <c r="L3344" s="15"/>
      <c r="M3344" s="15"/>
      <c r="P3344" s="48">
        <v>-4.9750954600245905</v>
      </c>
      <c r="Q3344" s="68">
        <f t="shared" si="53"/>
        <v>6.860468332312116E-3</v>
      </c>
    </row>
    <row r="3345" spans="1:17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4.6979600000000003E-2</v>
      </c>
      <c r="F3345" s="5">
        <v>0.2383777</v>
      </c>
      <c r="G3345" s="5">
        <v>6.9153099999999995E-2</v>
      </c>
      <c r="H3345" s="5">
        <v>1.5547260000000001</v>
      </c>
      <c r="I3345" s="9">
        <v>0.38791779999999998</v>
      </c>
      <c r="J3345" s="15"/>
      <c r="K3345" s="15"/>
      <c r="L3345" s="15"/>
      <c r="M3345" s="15"/>
      <c r="P3345" s="48">
        <v>-5.660974303439307</v>
      </c>
      <c r="Q3345" s="68">
        <f t="shared" si="53"/>
        <v>3.4670631744251989E-3</v>
      </c>
    </row>
    <row r="3346" spans="1:17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1.5344699999999999E-2</v>
      </c>
      <c r="F3346" s="5">
        <v>0.1500127</v>
      </c>
      <c r="G3346" s="5">
        <v>3.9074699999999997E-2</v>
      </c>
      <c r="H3346" s="5">
        <v>1.0607880000000001</v>
      </c>
      <c r="I3346" s="9">
        <v>9.8844699999999994E-2</v>
      </c>
      <c r="J3346" s="15"/>
      <c r="K3346" s="15"/>
      <c r="L3346" s="15"/>
      <c r="M3346" s="15"/>
      <c r="P3346" s="48">
        <v>-4.6970102273187768</v>
      </c>
      <c r="Q3346" s="68">
        <f t="shared" si="53"/>
        <v>9.0400427178573394E-3</v>
      </c>
    </row>
    <row r="3347" spans="1:17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9.7035999999999997E-3</v>
      </c>
      <c r="F3347" s="5">
        <v>0.1396763</v>
      </c>
      <c r="G3347" s="5">
        <v>4.4254099999999998E-2</v>
      </c>
      <c r="H3347" s="5">
        <v>0.9709333</v>
      </c>
      <c r="I3347" s="9">
        <v>0.12414409999999999</v>
      </c>
      <c r="J3347" s="15"/>
      <c r="K3347" s="15"/>
      <c r="L3347" s="15"/>
      <c r="M3347" s="15"/>
      <c r="P3347" s="48">
        <v>-4.566878538582225</v>
      </c>
      <c r="Q3347" s="68">
        <f t="shared" si="53"/>
        <v>1.0283493189996414E-2</v>
      </c>
    </row>
    <row r="3348" spans="1:17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3.7045099999999997E-2</v>
      </c>
      <c r="F3348" s="5">
        <v>0.15194440000000001</v>
      </c>
      <c r="G3348" s="5">
        <v>3.9661299999999997E-2</v>
      </c>
      <c r="H3348" s="5">
        <v>1.069917</v>
      </c>
      <c r="I3348" s="9">
        <v>0.1205807</v>
      </c>
      <c r="J3348" s="15"/>
      <c r="K3348" s="15"/>
      <c r="L3348" s="15"/>
      <c r="M3348" s="15"/>
      <c r="P3348" s="48">
        <v>-4.6965962477513195</v>
      </c>
      <c r="Q3348" s="68">
        <f t="shared" si="53"/>
        <v>9.0437520332948291E-3</v>
      </c>
    </row>
    <row r="3349" spans="1:17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-2.7376000000000002E-3</v>
      </c>
      <c r="F3349" s="5">
        <v>0.1562779</v>
      </c>
      <c r="G3349" s="5">
        <v>4.5935400000000001E-2</v>
      </c>
      <c r="H3349" s="5">
        <v>1.0076270000000001</v>
      </c>
      <c r="I3349" s="9">
        <v>8.5986400000000004E-2</v>
      </c>
      <c r="J3349" s="15"/>
      <c r="K3349" s="15"/>
      <c r="L3349" s="15"/>
      <c r="M3349" s="15"/>
      <c r="P3349" s="48">
        <v>-4.6917439881741938</v>
      </c>
      <c r="Q3349" s="68">
        <f t="shared" si="53"/>
        <v>9.0873415575614628E-3</v>
      </c>
    </row>
    <row r="3350" spans="1:17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-2.4103800000000002E-2</v>
      </c>
      <c r="F3350" s="5">
        <v>0.2164488</v>
      </c>
      <c r="G3350" s="5">
        <v>5.3505999999999998E-2</v>
      </c>
      <c r="H3350" s="5">
        <v>0.76170959999999999</v>
      </c>
      <c r="I3350" s="9">
        <v>0.12010949999999999</v>
      </c>
      <c r="J3350" s="15"/>
      <c r="K3350" s="15"/>
      <c r="L3350" s="15"/>
      <c r="M3350" s="15"/>
      <c r="P3350" s="48">
        <v>-4.4356068663730799</v>
      </c>
      <c r="Q3350" s="68">
        <f t="shared" si="53"/>
        <v>1.1709145176781876E-2</v>
      </c>
    </row>
    <row r="3351" spans="1:17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8.7642399999999995E-2</v>
      </c>
      <c r="F3351" s="5">
        <v>0.16253719999999999</v>
      </c>
      <c r="G3351" s="5">
        <v>3.4013300000000003E-2</v>
      </c>
      <c r="H3351" s="5">
        <v>0.61923030000000001</v>
      </c>
      <c r="I3351" s="9">
        <v>0.1792492</v>
      </c>
      <c r="J3351" s="15"/>
      <c r="K3351" s="15"/>
      <c r="L3351" s="15"/>
      <c r="M3351" s="15"/>
      <c r="P3351" s="48">
        <v>-3.8912838868851654</v>
      </c>
      <c r="Q3351" s="68">
        <f t="shared" si="53"/>
        <v>2.0010516367493715E-2</v>
      </c>
    </row>
    <row r="3352" spans="1:17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3.6879299999999997E-2</v>
      </c>
      <c r="F3352" s="5">
        <v>0.182171</v>
      </c>
      <c r="G3352" s="5">
        <v>4.4829899999999999E-2</v>
      </c>
      <c r="H3352" s="5">
        <v>0.5600366</v>
      </c>
      <c r="I3352" s="9">
        <v>0.13382269999999999</v>
      </c>
      <c r="J3352" s="15"/>
      <c r="K3352" s="15"/>
      <c r="L3352" s="15"/>
      <c r="M3352" s="15"/>
      <c r="P3352" s="48">
        <v>-3.9612117404154676</v>
      </c>
      <c r="Q3352" s="68">
        <f t="shared" si="53"/>
        <v>1.8684279516366215E-2</v>
      </c>
    </row>
    <row r="3353" spans="1:17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1.5280500000000001E-2</v>
      </c>
      <c r="F3353" s="5">
        <v>0.1585162</v>
      </c>
      <c r="G3353" s="5">
        <v>5.5251500000000002E-2</v>
      </c>
      <c r="H3353" s="5">
        <v>0.62564019999999998</v>
      </c>
      <c r="I3353" s="9">
        <v>0.1386135</v>
      </c>
      <c r="J3353" s="15"/>
      <c r="K3353" s="15"/>
      <c r="L3353" s="15"/>
      <c r="M3353" s="15"/>
      <c r="P3353" s="48">
        <v>-4.1207068658553716</v>
      </c>
      <c r="Q3353" s="68">
        <f t="shared" si="53"/>
        <v>1.5973733616987174E-2</v>
      </c>
    </row>
    <row r="3354" spans="1:17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2.1036699999999998E-2</v>
      </c>
      <c r="F3354" s="5">
        <v>0.16035469999999999</v>
      </c>
      <c r="G3354" s="5">
        <v>5.1674600000000001E-2</v>
      </c>
      <c r="H3354" s="5">
        <v>0.65922239999999999</v>
      </c>
      <c r="I3354" s="9">
        <v>0.13266049999999999</v>
      </c>
      <c r="J3354" s="15"/>
      <c r="K3354" s="15"/>
      <c r="L3354" s="15"/>
      <c r="M3354" s="15"/>
      <c r="P3354" s="48">
        <v>-4.1495884350141905</v>
      </c>
      <c r="Q3354" s="68">
        <f t="shared" si="53"/>
        <v>1.5526046090100838E-2</v>
      </c>
    </row>
    <row r="3355" spans="1:17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1.7641400000000002E-2</v>
      </c>
      <c r="F3355" s="5">
        <v>0.1582876</v>
      </c>
      <c r="G3355" s="5">
        <v>3.06062E-2</v>
      </c>
      <c r="H3355" s="5">
        <v>0.70615859999999997</v>
      </c>
      <c r="I3355" s="9">
        <v>0.1596108</v>
      </c>
      <c r="J3355" s="15"/>
      <c r="K3355" s="15"/>
      <c r="L3355" s="15"/>
      <c r="M3355" s="15"/>
      <c r="P3355" s="48">
        <v>-4.0375579621286439</v>
      </c>
      <c r="Q3355" s="68">
        <f t="shared" si="53"/>
        <v>1.7334705770835197E-2</v>
      </c>
    </row>
    <row r="3356" spans="1:17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0.19576560000000001</v>
      </c>
      <c r="F3356" s="5">
        <v>0.1160272</v>
      </c>
      <c r="G3356" s="5">
        <v>7.3962899999999998E-2</v>
      </c>
      <c r="H3356" s="5">
        <v>2.5559500000000002</v>
      </c>
      <c r="I3356" s="9">
        <v>0.25520900000000002</v>
      </c>
      <c r="J3356" s="15"/>
      <c r="K3356" s="15"/>
      <c r="L3356" s="15"/>
      <c r="M3356" s="15"/>
      <c r="P3356" s="48">
        <v>-7.137675880559704</v>
      </c>
      <c r="Q3356" s="68">
        <f t="shared" si="53"/>
        <v>7.9396580712033182E-4</v>
      </c>
    </row>
    <row r="3357" spans="1:17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0.20030439999999999</v>
      </c>
      <c r="F3357" s="5">
        <v>0.18116489999999999</v>
      </c>
      <c r="G3357" s="5">
        <v>7.2105799999999998E-2</v>
      </c>
      <c r="H3357" s="5">
        <v>3.293304</v>
      </c>
      <c r="I3357" s="9">
        <v>0.24298130000000001</v>
      </c>
      <c r="J3357" s="15"/>
      <c r="K3357" s="15"/>
      <c r="L3357" s="15"/>
      <c r="M3357" s="15"/>
      <c r="P3357" s="48">
        <v>-8.3982702828999507</v>
      </c>
      <c r="Q3357" s="68">
        <f t="shared" si="53"/>
        <v>2.2520588850471075E-4</v>
      </c>
    </row>
    <row r="3358" spans="1:17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0.17897879999999999</v>
      </c>
      <c r="F3358" s="5">
        <v>0.23445830000000001</v>
      </c>
      <c r="G3358" s="5">
        <v>7.09616E-2</v>
      </c>
      <c r="H3358" s="5">
        <v>3.8550339999999998</v>
      </c>
      <c r="I3358" s="9">
        <v>0.23511960000000001</v>
      </c>
      <c r="J3358" s="15"/>
      <c r="K3358" s="15"/>
      <c r="L3358" s="15"/>
      <c r="M3358" s="15"/>
      <c r="P3358" s="48">
        <v>-9.3754848634631802</v>
      </c>
      <c r="Q3358" s="68">
        <f t="shared" si="53"/>
        <v>8.4769933400832118E-5</v>
      </c>
    </row>
    <row r="3359" spans="1:17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-6.6325400000000007E-2</v>
      </c>
      <c r="F3359" s="5">
        <v>0.93291349999999995</v>
      </c>
      <c r="G3359" s="5">
        <v>9.2381699999999997E-2</v>
      </c>
      <c r="H3359" s="5">
        <v>6.5930809999999997</v>
      </c>
      <c r="I3359" s="9">
        <v>0.3079114</v>
      </c>
      <c r="J3359" s="15"/>
      <c r="K3359" s="15"/>
      <c r="L3359" s="15"/>
      <c r="M3359" s="15"/>
      <c r="P3359" s="48">
        <v>-14.982264869232466</v>
      </c>
      <c r="Q3359" s="68">
        <f t="shared" si="53"/>
        <v>3.1137583534418173E-7</v>
      </c>
    </row>
    <row r="3360" spans="1:17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-1.60392E-2</v>
      </c>
      <c r="F3360" s="5">
        <v>0.93895729999999999</v>
      </c>
      <c r="G3360" s="5">
        <v>9.4502000000000003E-2</v>
      </c>
      <c r="H3360" s="5">
        <v>7.1240360000000003</v>
      </c>
      <c r="I3360" s="9">
        <v>0.29318680000000003</v>
      </c>
      <c r="J3360" s="15"/>
      <c r="K3360" s="15"/>
      <c r="L3360" s="15"/>
      <c r="M3360" s="15"/>
      <c r="P3360" s="48">
        <v>-15.842425068266712</v>
      </c>
      <c r="Q3360" s="68">
        <f t="shared" si="53"/>
        <v>1.3174136400689547E-7</v>
      </c>
    </row>
    <row r="3361" spans="1:17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3.1858600000000001E-2</v>
      </c>
      <c r="F3361" s="5">
        <v>0.8557572</v>
      </c>
      <c r="G3361" s="5">
        <v>0.1045452</v>
      </c>
      <c r="H3361" s="5">
        <v>12.373989999999999</v>
      </c>
      <c r="I3361" s="9">
        <v>0.29277310000000001</v>
      </c>
      <c r="J3361" s="15"/>
      <c r="K3361" s="15"/>
      <c r="L3361" s="15"/>
      <c r="M3361" s="15"/>
      <c r="P3361" s="48">
        <v>-24.148474467756284</v>
      </c>
      <c r="Q3361" s="68">
        <f t="shared" si="53"/>
        <v>3.2542490913524892E-11</v>
      </c>
    </row>
    <row r="3362" spans="1:17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0.15683710000000001</v>
      </c>
      <c r="F3362" s="5">
        <v>0.86939</v>
      </c>
      <c r="G3362" s="5">
        <v>9.3288599999999999E-2</v>
      </c>
      <c r="H3362" s="5">
        <v>21.19228</v>
      </c>
      <c r="I3362" s="9">
        <v>0.29647859999999998</v>
      </c>
      <c r="J3362" s="15"/>
      <c r="K3362" s="15"/>
      <c r="L3362" s="15"/>
      <c r="M3362" s="15"/>
      <c r="P3362" s="48">
        <v>-38.076916949226742</v>
      </c>
      <c r="Q3362" s="68">
        <f t="shared" si="53"/>
        <v>2.9067325976463711E-17</v>
      </c>
    </row>
    <row r="3363" spans="1:17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0.20617820000000001</v>
      </c>
      <c r="F3363" s="5">
        <v>0.89207049999999999</v>
      </c>
      <c r="G3363" s="5">
        <v>9.2951199999999998E-2</v>
      </c>
      <c r="H3363" s="5">
        <v>14.81564</v>
      </c>
      <c r="I3363" s="9">
        <v>0.27888400000000002</v>
      </c>
      <c r="J3363" s="15"/>
      <c r="K3363" s="15"/>
      <c r="L3363" s="15"/>
      <c r="M3363" s="15"/>
      <c r="P3363" s="48">
        <v>-27.935895780871665</v>
      </c>
      <c r="Q3363" s="68">
        <f t="shared" si="53"/>
        <v>7.372157675810758E-13</v>
      </c>
    </row>
    <row r="3364" spans="1:17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0.2179219</v>
      </c>
      <c r="F3364" s="5">
        <v>0.92123189999999999</v>
      </c>
      <c r="G3364" s="5">
        <v>0.113082</v>
      </c>
      <c r="H3364" s="5">
        <v>17.748380000000001</v>
      </c>
      <c r="I3364" s="9">
        <v>0.24481520000000001</v>
      </c>
      <c r="J3364" s="15"/>
      <c r="K3364" s="15"/>
      <c r="L3364" s="15"/>
      <c r="M3364" s="15"/>
      <c r="P3364" s="48">
        <v>-32.829159737911063</v>
      </c>
      <c r="Q3364" s="68">
        <f t="shared" si="53"/>
        <v>5.5268423951358395E-15</v>
      </c>
    </row>
    <row r="3365" spans="1:17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0.24173320000000001</v>
      </c>
      <c r="F3365" s="5">
        <v>0.88917259999999998</v>
      </c>
      <c r="G3365" s="5">
        <v>8.4196999999999994E-2</v>
      </c>
      <c r="H3365" s="5">
        <v>10.41367</v>
      </c>
      <c r="I3365" s="9">
        <v>0.23681360000000001</v>
      </c>
      <c r="J3365" s="15"/>
      <c r="K3365" s="15"/>
      <c r="L3365" s="15"/>
      <c r="M3365" s="15"/>
      <c r="P3365" s="48">
        <v>-20.858054425562099</v>
      </c>
      <c r="Q3365" s="68">
        <f t="shared" si="53"/>
        <v>8.7390064394136136E-10</v>
      </c>
    </row>
    <row r="3366" spans="1:17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0.29852780000000001</v>
      </c>
      <c r="F3366" s="5">
        <v>0.82960929999999999</v>
      </c>
      <c r="G3366" s="5">
        <v>6.8214800000000006E-2</v>
      </c>
      <c r="H3366" s="5">
        <v>5.4592109999999998</v>
      </c>
      <c r="I3366" s="9">
        <v>0.19775209999999999</v>
      </c>
      <c r="J3366" s="15"/>
      <c r="K3366" s="15"/>
      <c r="L3366" s="15"/>
      <c r="M3366" s="15"/>
      <c r="P3366" s="48">
        <v>-12.748895256137359</v>
      </c>
      <c r="Q3366" s="68">
        <f t="shared" si="53"/>
        <v>2.9055200589718467E-6</v>
      </c>
    </row>
    <row r="3367" spans="1:17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0.3404761</v>
      </c>
      <c r="F3367" s="5">
        <v>0.71352959999999999</v>
      </c>
      <c r="G3367" s="5">
        <v>3.7469799999999998E-2</v>
      </c>
      <c r="H3367" s="5">
        <v>3.323858</v>
      </c>
      <c r="I3367" s="9">
        <v>0.15817200000000001</v>
      </c>
      <c r="J3367" s="15"/>
      <c r="K3367" s="15"/>
      <c r="L3367" s="15"/>
      <c r="M3367" s="15"/>
      <c r="P3367" s="48">
        <v>-8.9384476364937377</v>
      </c>
      <c r="Q3367" s="68">
        <f t="shared" si="53"/>
        <v>1.3122739859479244E-4</v>
      </c>
    </row>
    <row r="3368" spans="1:17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0.32905970000000001</v>
      </c>
      <c r="F3368" s="5">
        <v>0.62737719999999997</v>
      </c>
      <c r="G3368" s="5">
        <v>1.7831699999999999E-2</v>
      </c>
      <c r="H3368" s="5">
        <v>3.7182919999999999</v>
      </c>
      <c r="I3368" s="9">
        <v>0.1836324</v>
      </c>
      <c r="J3368" s="15"/>
      <c r="K3368" s="15"/>
      <c r="L3368" s="15"/>
      <c r="M3368" s="15"/>
      <c r="P3368" s="48">
        <v>-9.2736129514514936</v>
      </c>
      <c r="Q3368" s="68">
        <f t="shared" si="53"/>
        <v>9.3859946668267591E-5</v>
      </c>
    </row>
    <row r="3369" spans="1:17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0.28414859999999997</v>
      </c>
      <c r="F3369" s="5">
        <v>0.22620129999999999</v>
      </c>
      <c r="G3369" s="5">
        <v>6.9597999999999993E-2</v>
      </c>
      <c r="H3369" s="5">
        <v>2.602392</v>
      </c>
      <c r="I3369" s="9">
        <v>0.45804489999999998</v>
      </c>
      <c r="J3369" s="15"/>
      <c r="K3369" s="15"/>
      <c r="L3369" s="15"/>
      <c r="M3369" s="15"/>
      <c r="P3369" s="48">
        <v>-7.1746383952809847</v>
      </c>
      <c r="Q3369" s="68">
        <f t="shared" si="53"/>
        <v>7.6517662777621947E-4</v>
      </c>
    </row>
    <row r="3370" spans="1:17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0.3091641</v>
      </c>
      <c r="F3370" s="5">
        <v>0.19779169999999999</v>
      </c>
      <c r="G3370" s="5">
        <v>3.2172199999999998E-2</v>
      </c>
      <c r="H3370" s="5">
        <v>1.023331</v>
      </c>
      <c r="I3370" s="9">
        <v>0.3496089</v>
      </c>
      <c r="J3370" s="15"/>
      <c r="K3370" s="15"/>
      <c r="L3370" s="15"/>
      <c r="M3370" s="15"/>
      <c r="P3370" s="48">
        <v>-4.3744154914989295</v>
      </c>
      <c r="Q3370" s="68">
        <f t="shared" si="53"/>
        <v>1.2438828970846312E-2</v>
      </c>
    </row>
    <row r="3371" spans="1:17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0.29052050000000001</v>
      </c>
      <c r="F3371" s="5">
        <v>0.2274591</v>
      </c>
      <c r="G3371" s="5">
        <v>7.3396199999999995E-2</v>
      </c>
      <c r="H3371" s="5">
        <v>1.4141570000000001</v>
      </c>
      <c r="I3371" s="9">
        <v>0.40716639999999998</v>
      </c>
      <c r="J3371" s="15"/>
      <c r="K3371" s="15"/>
      <c r="L3371" s="15"/>
      <c r="M3371" s="15"/>
      <c r="P3371" s="48">
        <v>-5.3421785348590225</v>
      </c>
      <c r="Q3371" s="68">
        <f t="shared" si="53"/>
        <v>4.7626427978458528E-3</v>
      </c>
    </row>
    <row r="3372" spans="1:17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0.29918479999999997</v>
      </c>
      <c r="F3372" s="5">
        <v>0.25568930000000001</v>
      </c>
      <c r="G3372" s="5">
        <v>8.5171300000000005E-2</v>
      </c>
      <c r="H3372" s="5">
        <v>1.627807</v>
      </c>
      <c r="I3372" s="9">
        <v>0.43781710000000001</v>
      </c>
      <c r="J3372" s="15"/>
      <c r="K3372" s="15"/>
      <c r="L3372" s="15"/>
      <c r="M3372" s="15"/>
      <c r="P3372" s="48">
        <v>-5.7953009012501431</v>
      </c>
      <c r="Q3372" s="68">
        <f t="shared" si="53"/>
        <v>3.0325904239839872E-3</v>
      </c>
    </row>
    <row r="3373" spans="1:17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0.28564460000000003</v>
      </c>
      <c r="F3373" s="5">
        <v>0.25599319999999998</v>
      </c>
      <c r="G3373" s="5">
        <v>7.7493099999999995E-2</v>
      </c>
      <c r="H3373" s="5">
        <v>1.5830139999999999</v>
      </c>
      <c r="I3373" s="9">
        <v>0.43592439999999999</v>
      </c>
      <c r="J3373" s="15"/>
      <c r="K3373" s="15"/>
      <c r="L3373" s="15"/>
      <c r="M3373" s="15"/>
      <c r="P3373" s="48">
        <v>-5.6697266695344126</v>
      </c>
      <c r="Q3373" s="68">
        <f t="shared" si="53"/>
        <v>3.4369544162915024E-3</v>
      </c>
    </row>
    <row r="3374" spans="1:17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0.28921649999999999</v>
      </c>
      <c r="F3374" s="5">
        <v>0.1987506</v>
      </c>
      <c r="G3374" s="5">
        <v>8.2819599999999993E-2</v>
      </c>
      <c r="H3374" s="5">
        <v>1.3529169999999999</v>
      </c>
      <c r="I3374" s="9">
        <v>0.34755770000000002</v>
      </c>
      <c r="J3374" s="15"/>
      <c r="K3374" s="15"/>
      <c r="L3374" s="15"/>
      <c r="M3374" s="15"/>
      <c r="P3374" s="48">
        <v>-5.3157037337270587</v>
      </c>
      <c r="Q3374" s="68">
        <f t="shared" si="53"/>
        <v>4.889791962591857E-3</v>
      </c>
    </row>
    <row r="3375" spans="1:17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0.32508199999999998</v>
      </c>
      <c r="F3375" s="5">
        <v>0.2474508</v>
      </c>
      <c r="G3375" s="5">
        <v>8.8138900000000006E-2</v>
      </c>
      <c r="H3375" s="5">
        <v>1.9573149999999999</v>
      </c>
      <c r="I3375" s="9">
        <v>0.3640352</v>
      </c>
      <c r="J3375" s="15"/>
      <c r="K3375" s="15"/>
      <c r="L3375" s="15"/>
      <c r="M3375" s="15"/>
      <c r="P3375" s="48">
        <v>-6.3671536122107133</v>
      </c>
      <c r="Q3375" s="68">
        <f t="shared" si="53"/>
        <v>1.7140964655820935E-3</v>
      </c>
    </row>
    <row r="3376" spans="1:17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0.25920300000000002</v>
      </c>
      <c r="F3376" s="5">
        <v>0.25443080000000001</v>
      </c>
      <c r="G3376" s="5">
        <v>7.1182599999999999E-2</v>
      </c>
      <c r="H3376" s="5">
        <v>1.1669959999999999</v>
      </c>
      <c r="I3376" s="9">
        <v>0.3387656</v>
      </c>
      <c r="J3376" s="15"/>
      <c r="K3376" s="15"/>
      <c r="L3376" s="15"/>
      <c r="M3376" s="15"/>
      <c r="P3376" s="48">
        <v>-5.0251830869279237</v>
      </c>
      <c r="Q3376" s="68">
        <f t="shared" si="53"/>
        <v>6.5274952865893047E-3</v>
      </c>
    </row>
    <row r="3377" spans="1:17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0.30799530000000003</v>
      </c>
      <c r="F3377" s="5">
        <v>0.3019056</v>
      </c>
      <c r="G3377" s="5">
        <v>5.17151E-2</v>
      </c>
      <c r="H3377" s="5">
        <v>1.2248779999999999</v>
      </c>
      <c r="I3377" s="9">
        <v>0.3622264</v>
      </c>
      <c r="J3377" s="15"/>
      <c r="K3377" s="15"/>
      <c r="L3377" s="15"/>
      <c r="M3377" s="15"/>
      <c r="P3377" s="48">
        <v>-4.9959726668821487</v>
      </c>
      <c r="Q3377" s="68">
        <f t="shared" si="53"/>
        <v>6.719678124751334E-3</v>
      </c>
    </row>
    <row r="3378" spans="1:17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0.2153534</v>
      </c>
      <c r="F3378" s="5">
        <v>0.34901280000000001</v>
      </c>
      <c r="G3378" s="5">
        <v>0.1155482</v>
      </c>
      <c r="H3378" s="5">
        <v>1.552216</v>
      </c>
      <c r="I3378" s="9">
        <v>0.32311479999999998</v>
      </c>
      <c r="J3378" s="15"/>
      <c r="K3378" s="15"/>
      <c r="L3378" s="15"/>
      <c r="M3378" s="15"/>
      <c r="P3378" s="48">
        <v>-6.1593437017426638</v>
      </c>
      <c r="Q3378" s="68">
        <f t="shared" si="53"/>
        <v>2.1091819435638342E-3</v>
      </c>
    </row>
    <row r="3379" spans="1:17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0.20965790000000001</v>
      </c>
      <c r="F3379" s="5">
        <v>0.33074409999999999</v>
      </c>
      <c r="G3379" s="5">
        <v>0.1273687</v>
      </c>
      <c r="H3379" s="5">
        <v>0.81711060000000002</v>
      </c>
      <c r="I3379" s="9">
        <v>0.35714980000000002</v>
      </c>
      <c r="J3379" s="15"/>
      <c r="K3379" s="15"/>
      <c r="L3379" s="15"/>
      <c r="M3379" s="15"/>
      <c r="P3379" s="48">
        <v>-5.037143849231569</v>
      </c>
      <c r="Q3379" s="68">
        <f t="shared" si="53"/>
        <v>6.4503871288169356E-3</v>
      </c>
    </row>
    <row r="3380" spans="1:17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0.33537050000000002</v>
      </c>
      <c r="F3380" s="5">
        <v>0.4685105</v>
      </c>
      <c r="G3380" s="5">
        <v>7.88885E-2</v>
      </c>
      <c r="H3380" s="5">
        <v>2.0769069999999998</v>
      </c>
      <c r="I3380" s="9">
        <v>0.33363870000000001</v>
      </c>
      <c r="J3380" s="15"/>
      <c r="K3380" s="15"/>
      <c r="L3380" s="15"/>
      <c r="M3380" s="15"/>
      <c r="P3380" s="48">
        <v>-6.8197396141998734</v>
      </c>
      <c r="Q3380" s="68">
        <f t="shared" si="53"/>
        <v>1.0908140532694859E-3</v>
      </c>
    </row>
    <row r="3381" spans="1:17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0.26650459999999998</v>
      </c>
      <c r="F3381" s="5">
        <v>0.4136532</v>
      </c>
      <c r="G3381" s="5">
        <v>4.1357400000000002E-2</v>
      </c>
      <c r="H3381" s="5">
        <v>1.0888720000000001</v>
      </c>
      <c r="I3381" s="9">
        <v>0.3011315</v>
      </c>
      <c r="J3381" s="15"/>
      <c r="K3381" s="15"/>
      <c r="L3381" s="15"/>
      <c r="M3381" s="15"/>
      <c r="P3381" s="48">
        <v>-4.9139219263239236</v>
      </c>
      <c r="Q3381" s="68">
        <f t="shared" si="53"/>
        <v>7.2900948377075574E-3</v>
      </c>
    </row>
    <row r="3382" spans="1:17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-3.7901499999999998E-2</v>
      </c>
      <c r="F3382" s="5">
        <v>0.29685349999999999</v>
      </c>
      <c r="G3382" s="5">
        <v>2.77851E-2</v>
      </c>
      <c r="H3382" s="5">
        <v>0.41161370000000003</v>
      </c>
      <c r="I3382" s="9">
        <v>0.1991531</v>
      </c>
      <c r="J3382" s="15"/>
      <c r="K3382" s="15"/>
      <c r="L3382" s="15"/>
      <c r="M3382" s="15"/>
      <c r="P3382" s="48">
        <v>-3.7455971021405028</v>
      </c>
      <c r="Q3382" s="68">
        <f t="shared" si="53"/>
        <v>2.3076420244558461E-2</v>
      </c>
    </row>
    <row r="3383" spans="1:17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0.48960229999999999</v>
      </c>
      <c r="F3383" s="5">
        <v>0.37949929999999998</v>
      </c>
      <c r="G3383" s="5">
        <v>8.0890199999999995E-2</v>
      </c>
      <c r="H3383" s="5">
        <v>1.596867</v>
      </c>
      <c r="I3383" s="9">
        <v>0.65100880000000005</v>
      </c>
      <c r="J3383" s="15"/>
      <c r="K3383" s="15"/>
      <c r="L3383" s="15"/>
      <c r="M3383" s="15"/>
      <c r="P3383" s="48">
        <v>-5.6807449678670494</v>
      </c>
      <c r="Q3383" s="68">
        <f t="shared" si="53"/>
        <v>3.3994209185307361E-3</v>
      </c>
    </row>
    <row r="3384" spans="1:17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0.38848339999999998</v>
      </c>
      <c r="F3384" s="5">
        <v>0.2967265</v>
      </c>
      <c r="G3384" s="5">
        <v>5.8426400000000003E-2</v>
      </c>
      <c r="H3384" s="5">
        <v>1.763671</v>
      </c>
      <c r="I3384" s="9">
        <v>0.4118579</v>
      </c>
      <c r="J3384" s="15"/>
      <c r="K3384" s="15"/>
      <c r="L3384" s="15"/>
      <c r="M3384" s="15"/>
      <c r="P3384" s="48">
        <v>-5.836630244953783</v>
      </c>
      <c r="Q3384" s="68">
        <f t="shared" si="53"/>
        <v>2.9101674538430586E-3</v>
      </c>
    </row>
    <row r="3385" spans="1:17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0.43275780000000003</v>
      </c>
      <c r="F3385" s="5">
        <v>0.31948579999999999</v>
      </c>
      <c r="G3385" s="5">
        <v>6.5560400000000005E-2</v>
      </c>
      <c r="H3385" s="5">
        <v>2.68275</v>
      </c>
      <c r="I3385" s="9">
        <v>0.314581</v>
      </c>
      <c r="J3385" s="15"/>
      <c r="K3385" s="15"/>
      <c r="L3385" s="15"/>
      <c r="M3385" s="15"/>
      <c r="P3385" s="48">
        <v>-7.4333618138976769</v>
      </c>
      <c r="Q3385" s="68">
        <f t="shared" si="53"/>
        <v>5.9084736717549251E-4</v>
      </c>
    </row>
    <row r="3386" spans="1:17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0.42588100000000001</v>
      </c>
      <c r="F3386" s="5">
        <v>0.2643993</v>
      </c>
      <c r="G3386" s="5">
        <v>2.1570200000000001E-2</v>
      </c>
      <c r="H3386" s="5">
        <v>2.1791100000000001</v>
      </c>
      <c r="I3386" s="9">
        <v>0.31501299999999999</v>
      </c>
      <c r="J3386" s="15"/>
      <c r="K3386" s="15"/>
      <c r="L3386" s="15"/>
      <c r="M3386" s="15"/>
      <c r="P3386" s="48">
        <v>-6.2013705743665826</v>
      </c>
      <c r="Q3386" s="68">
        <f t="shared" si="53"/>
        <v>2.0225520486876298E-3</v>
      </c>
    </row>
    <row r="3387" spans="1:17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0.27130749999999998</v>
      </c>
      <c r="F3387" s="5">
        <v>0.3585603</v>
      </c>
      <c r="G3387" s="5">
        <v>3.1047100000000001E-2</v>
      </c>
      <c r="H3387" s="5">
        <v>1.6775359999999999</v>
      </c>
      <c r="I3387" s="9">
        <v>0.25750489999999998</v>
      </c>
      <c r="J3387" s="15"/>
      <c r="K3387" s="15"/>
      <c r="L3387" s="15"/>
      <c r="M3387" s="15"/>
      <c r="P3387" s="48">
        <v>-5.7144788274855145</v>
      </c>
      <c r="Q3387" s="68">
        <f t="shared" si="53"/>
        <v>3.2870286431256508E-3</v>
      </c>
    </row>
    <row r="3388" spans="1:17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0.15260309999999999</v>
      </c>
      <c r="F3388" s="5">
        <v>0.43364960000000002</v>
      </c>
      <c r="G3388" s="5">
        <v>4.0712600000000002E-2</v>
      </c>
      <c r="H3388" s="5">
        <v>1.1573599999999999</v>
      </c>
      <c r="I3388" s="9">
        <v>0.18858369999999999</v>
      </c>
      <c r="J3388" s="15"/>
      <c r="K3388" s="15"/>
      <c r="L3388" s="15"/>
      <c r="M3388" s="15"/>
      <c r="P3388" s="48">
        <v>-5.1639299893204846</v>
      </c>
      <c r="Q3388" s="68">
        <f t="shared" si="53"/>
        <v>5.6866561436839397E-3</v>
      </c>
    </row>
    <row r="3389" spans="1:17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0.1967168</v>
      </c>
      <c r="F3389" s="5">
        <v>0.4454361</v>
      </c>
      <c r="G3389" s="5">
        <v>2.3474200000000001E-2</v>
      </c>
      <c r="H3389" s="5">
        <v>1.3120270000000001</v>
      </c>
      <c r="I3389" s="9">
        <v>6.9245500000000001E-2</v>
      </c>
      <c r="J3389" s="15"/>
      <c r="K3389" s="15"/>
      <c r="L3389" s="15"/>
      <c r="M3389" s="15"/>
      <c r="P3389" s="48">
        <v>-5.3453289939811608</v>
      </c>
      <c r="Q3389" s="68">
        <f t="shared" si="53"/>
        <v>4.7477330224634249E-3</v>
      </c>
    </row>
    <row r="3390" spans="1:17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0.1438238</v>
      </c>
      <c r="F3390" s="5">
        <v>0.39838020000000002</v>
      </c>
      <c r="G3390" s="5">
        <v>2.4634099999999999E-2</v>
      </c>
      <c r="H3390" s="5">
        <v>1.136652</v>
      </c>
      <c r="I3390" s="9">
        <v>0.1194043</v>
      </c>
      <c r="J3390" s="15"/>
      <c r="K3390" s="15"/>
      <c r="L3390" s="15"/>
      <c r="M3390" s="15"/>
      <c r="P3390" s="48">
        <v>-4.997544784664397</v>
      </c>
      <c r="Q3390" s="68">
        <f t="shared" si="53"/>
        <v>6.7091931200290635E-3</v>
      </c>
    </row>
    <row r="3391" spans="1:17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5.0816E-2</v>
      </c>
      <c r="F3391" s="5">
        <v>0.26072810000000002</v>
      </c>
      <c r="G3391" s="5">
        <v>3.5834299999999999E-2</v>
      </c>
      <c r="H3391" s="5">
        <v>1.0098199999999999</v>
      </c>
      <c r="I3391" s="9">
        <v>0.1195581</v>
      </c>
      <c r="J3391" s="15"/>
      <c r="K3391" s="15"/>
      <c r="L3391" s="15"/>
      <c r="M3391" s="15"/>
      <c r="P3391" s="48">
        <v>-4.7233149006992221</v>
      </c>
      <c r="Q3391" s="68">
        <f t="shared" si="53"/>
        <v>8.8074147244465422E-3</v>
      </c>
    </row>
    <row r="3392" spans="1:17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6.1120099999999997E-2</v>
      </c>
      <c r="F3392" s="5">
        <v>0.25539040000000002</v>
      </c>
      <c r="G3392" s="5">
        <v>3.25721E-2</v>
      </c>
      <c r="H3392" s="5">
        <v>1.2200610000000001</v>
      </c>
      <c r="I3392" s="9">
        <v>0.13151119999999999</v>
      </c>
      <c r="J3392" s="15"/>
      <c r="K3392" s="15"/>
      <c r="L3392" s="15"/>
      <c r="M3392" s="15"/>
      <c r="P3392" s="48">
        <v>-5.0128198695354973</v>
      </c>
      <c r="Q3392" s="68">
        <f t="shared" si="53"/>
        <v>6.6081604587897459E-3</v>
      </c>
    </row>
    <row r="3393" spans="1:17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4.75533E-2</v>
      </c>
      <c r="F3393" s="5">
        <v>0.12555259999999999</v>
      </c>
      <c r="G3393" s="5">
        <v>3.4552600000000003E-2</v>
      </c>
      <c r="H3393" s="5">
        <v>1.0990200000000001</v>
      </c>
      <c r="I3393" s="9">
        <v>0.1074991</v>
      </c>
      <c r="J3393" s="15"/>
      <c r="K3393" s="15"/>
      <c r="L3393" s="15"/>
      <c r="M3393" s="15"/>
      <c r="P3393" s="48">
        <v>-4.6674879075223581</v>
      </c>
      <c r="Q3393" s="68">
        <f t="shared" si="53"/>
        <v>9.3083830252073795E-3</v>
      </c>
    </row>
    <row r="3394" spans="1:17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2.8281799999999999E-2</v>
      </c>
      <c r="F3394" s="5">
        <v>0.1140007</v>
      </c>
      <c r="G3394" s="5">
        <v>5.24004E-2</v>
      </c>
      <c r="H3394" s="5">
        <v>1.5488949999999999</v>
      </c>
      <c r="I3394" s="9">
        <v>0.12718189999999999</v>
      </c>
      <c r="J3394" s="15"/>
      <c r="K3394" s="15"/>
      <c r="L3394" s="15"/>
      <c r="M3394" s="15"/>
      <c r="P3394" s="48">
        <v>-5.5061616705120855</v>
      </c>
      <c r="Q3394" s="68">
        <f t="shared" si="53"/>
        <v>4.0452371116778321E-3</v>
      </c>
    </row>
    <row r="3395" spans="1:17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3.3825399999999999E-2</v>
      </c>
      <c r="F3395" s="5">
        <v>0.13809199999999999</v>
      </c>
      <c r="G3395" s="5">
        <v>5.6373800000000002E-2</v>
      </c>
      <c r="H3395" s="5">
        <v>1.782009</v>
      </c>
      <c r="I3395" s="9">
        <v>0.1240902</v>
      </c>
      <c r="J3395" s="15"/>
      <c r="K3395" s="15"/>
      <c r="L3395" s="15"/>
      <c r="M3395" s="15"/>
      <c r="P3395" s="48">
        <v>-5.9440815705141556</v>
      </c>
      <c r="Q3395" s="68">
        <f t="shared" ref="Q3395:Q3458" si="54">logistic(P3395)</f>
        <v>2.6144554355192152E-3</v>
      </c>
    </row>
    <row r="3396" spans="1:17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-1.5994899999999999E-2</v>
      </c>
      <c r="F3396" s="5">
        <v>9.1336600000000004E-2</v>
      </c>
      <c r="G3396" s="5">
        <v>-0.21019099999999999</v>
      </c>
      <c r="H3396" s="5">
        <v>0.50486699999999995</v>
      </c>
      <c r="I3396" s="9">
        <v>0.11716219999999999</v>
      </c>
      <c r="J3396" s="15"/>
      <c r="K3396" s="15"/>
      <c r="L3396" s="15"/>
      <c r="M3396" s="15"/>
      <c r="P3396" s="48">
        <v>-1.7335286277490929</v>
      </c>
      <c r="Q3396" s="68">
        <f t="shared" si="54"/>
        <v>0.15013678585338988</v>
      </c>
    </row>
    <row r="3397" spans="1:17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9.0305999999999997E-3</v>
      </c>
      <c r="F3397" s="5">
        <v>-0.16882730000000001</v>
      </c>
      <c r="G3397" s="5">
        <v>5.6762199999999999E-2</v>
      </c>
      <c r="H3397" s="5">
        <v>0.71825059999999996</v>
      </c>
      <c r="I3397" s="9">
        <v>0.1246558</v>
      </c>
      <c r="J3397" s="15"/>
      <c r="K3397" s="15"/>
      <c r="L3397" s="15"/>
      <c r="M3397" s="15"/>
      <c r="P3397" s="48">
        <v>-3.8156491547396967</v>
      </c>
      <c r="Q3397" s="68">
        <f t="shared" si="54"/>
        <v>2.1548834326664632E-2</v>
      </c>
    </row>
    <row r="3398" spans="1:17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1.6385500000000001E-2</v>
      </c>
      <c r="F3398" s="5">
        <v>-8.98336E-2</v>
      </c>
      <c r="G3398" s="5">
        <v>8.5164299999999998E-2</v>
      </c>
      <c r="H3398" s="5">
        <v>1.7152559999999999</v>
      </c>
      <c r="I3398" s="9">
        <v>0.1341502</v>
      </c>
      <c r="J3398" s="15"/>
      <c r="K3398" s="15"/>
      <c r="L3398" s="15"/>
      <c r="M3398" s="15"/>
      <c r="P3398" s="48">
        <v>-5.7375849688648257</v>
      </c>
      <c r="Q3398" s="68">
        <f t="shared" si="54"/>
        <v>3.2121900078437328E-3</v>
      </c>
    </row>
    <row r="3399" spans="1:17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1.6442E-3</v>
      </c>
      <c r="F3399" s="5">
        <v>-4.5234000000000003E-3</v>
      </c>
      <c r="G3399" s="5">
        <v>3.8293000000000001E-2</v>
      </c>
      <c r="H3399" s="5">
        <v>1.690464</v>
      </c>
      <c r="I3399" s="9">
        <v>9.1414300000000004E-2</v>
      </c>
      <c r="J3399" s="15"/>
      <c r="K3399" s="15"/>
      <c r="L3399" s="15"/>
      <c r="M3399" s="15"/>
      <c r="P3399" s="48">
        <v>-5.4797867309307629</v>
      </c>
      <c r="Q3399" s="68">
        <f t="shared" si="54"/>
        <v>4.1529004773928095E-3</v>
      </c>
    </row>
    <row r="3400" spans="1:17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1.04653E-2</v>
      </c>
      <c r="F3400" s="5">
        <v>1.0131599999999999E-2</v>
      </c>
      <c r="G3400" s="5">
        <v>7.2766700000000004E-2</v>
      </c>
      <c r="H3400" s="5">
        <v>1.540934</v>
      </c>
      <c r="I3400" s="9">
        <v>0.1165834</v>
      </c>
      <c r="J3400" s="15"/>
      <c r="K3400" s="15"/>
      <c r="L3400" s="15"/>
      <c r="M3400" s="15"/>
      <c r="P3400" s="48">
        <v>-5.5193094143250994</v>
      </c>
      <c r="Q3400" s="68">
        <f t="shared" si="54"/>
        <v>3.9926104395167448E-3</v>
      </c>
    </row>
    <row r="3401" spans="1:17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0.11048910000000001</v>
      </c>
      <c r="F3401" s="5">
        <v>-7.1230100000000005E-2</v>
      </c>
      <c r="G3401" s="5">
        <v>9.8848900000000003E-2</v>
      </c>
      <c r="H3401" s="5">
        <v>3.5334720000000002</v>
      </c>
      <c r="I3401" s="9">
        <v>0.46629029999999999</v>
      </c>
      <c r="J3401" s="15"/>
      <c r="K3401" s="15"/>
      <c r="L3401" s="15"/>
      <c r="M3401" s="15"/>
      <c r="P3401" s="48">
        <v>-8.5267607325307164</v>
      </c>
      <c r="Q3401" s="68">
        <f t="shared" si="54"/>
        <v>1.9805638233687728E-4</v>
      </c>
    </row>
    <row r="3402" spans="1:17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0.16818159999999999</v>
      </c>
      <c r="F3402" s="5">
        <v>7.8109399999999996E-2</v>
      </c>
      <c r="G3402" s="5">
        <v>0.10859439999999999</v>
      </c>
      <c r="H3402" s="5">
        <v>6.3452849999999996</v>
      </c>
      <c r="I3402" s="9">
        <v>0.4991023</v>
      </c>
      <c r="J3402" s="15"/>
      <c r="K3402" s="15"/>
      <c r="L3402" s="15"/>
      <c r="M3402" s="15"/>
      <c r="P3402" s="48">
        <v>-13.25849703135682</v>
      </c>
      <c r="Q3402" s="68">
        <f t="shared" si="54"/>
        <v>1.745448916235957E-6</v>
      </c>
    </row>
    <row r="3403" spans="1:17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0.2090021</v>
      </c>
      <c r="F3403" s="5">
        <v>0.22445000000000001</v>
      </c>
      <c r="G3403" s="5">
        <v>0.1900568</v>
      </c>
      <c r="H3403" s="5">
        <v>10.95776</v>
      </c>
      <c r="I3403" s="9">
        <v>1.006103</v>
      </c>
      <c r="J3403" s="15"/>
      <c r="K3403" s="15"/>
      <c r="L3403" s="15"/>
      <c r="M3403" s="15"/>
      <c r="P3403" s="48">
        <v>-21.142185341837109</v>
      </c>
      <c r="Q3403" s="68">
        <f t="shared" si="54"/>
        <v>6.5775713893710082E-10</v>
      </c>
    </row>
    <row r="3404" spans="1:17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0.10743850000000001</v>
      </c>
      <c r="F3404" s="5">
        <v>7.2230000000000005E-4</v>
      </c>
      <c r="G3404" s="5">
        <v>7.0521200000000006E-2</v>
      </c>
      <c r="H3404" s="5">
        <v>2.3719299999999999</v>
      </c>
      <c r="I3404" s="9">
        <v>0.2115177</v>
      </c>
      <c r="J3404" s="15"/>
      <c r="K3404" s="15"/>
      <c r="L3404" s="15"/>
      <c r="M3404" s="15"/>
      <c r="P3404" s="48">
        <v>-6.7129158477467268</v>
      </c>
      <c r="Q3404" s="68">
        <f t="shared" si="54"/>
        <v>1.2136411465650105E-3</v>
      </c>
    </row>
    <row r="3405" spans="1:17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9.6994300000000006E-2</v>
      </c>
      <c r="F3405" s="5">
        <v>2.4186200000000001E-2</v>
      </c>
      <c r="G3405" s="5">
        <v>6.6303899999999999E-2</v>
      </c>
      <c r="H3405" s="5">
        <v>2.8334109999999999</v>
      </c>
      <c r="I3405" s="9">
        <v>0.23570489999999999</v>
      </c>
      <c r="J3405" s="15"/>
      <c r="K3405" s="15"/>
      <c r="L3405" s="15"/>
      <c r="M3405" s="15"/>
      <c r="P3405" s="48">
        <v>-7.438049203421941</v>
      </c>
      <c r="Q3405" s="68">
        <f t="shared" si="54"/>
        <v>5.8808594113467596E-4</v>
      </c>
    </row>
    <row r="3406" spans="1:17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7.3366799999999996E-2</v>
      </c>
      <c r="F3406" s="5">
        <v>6.0584699999999998E-2</v>
      </c>
      <c r="G3406" s="5">
        <v>5.7647799999999999E-2</v>
      </c>
      <c r="H3406" s="5">
        <v>1.372204</v>
      </c>
      <c r="I3406" s="9">
        <v>0.2209624</v>
      </c>
      <c r="J3406" s="15"/>
      <c r="K3406" s="15"/>
      <c r="L3406" s="15"/>
      <c r="M3406" s="15"/>
      <c r="P3406" s="48">
        <v>-5.1120936509320538</v>
      </c>
      <c r="Q3406" s="68">
        <f t="shared" si="54"/>
        <v>5.9873938732641994E-3</v>
      </c>
    </row>
    <row r="3407" spans="1:17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6.9333900000000004E-2</v>
      </c>
      <c r="F3407" s="5">
        <v>7.2180900000000006E-2</v>
      </c>
      <c r="G3407" s="5">
        <v>6.8508700000000006E-2</v>
      </c>
      <c r="H3407" s="5">
        <v>2.0570569999999999</v>
      </c>
      <c r="I3407" s="9">
        <v>0.226242</v>
      </c>
      <c r="J3407" s="15"/>
      <c r="K3407" s="15"/>
      <c r="L3407" s="15"/>
      <c r="M3407" s="15"/>
      <c r="P3407" s="48">
        <v>-6.3056067364969675</v>
      </c>
      <c r="Q3407" s="68">
        <f t="shared" si="54"/>
        <v>1.822709571948954E-3</v>
      </c>
    </row>
    <row r="3408" spans="1:17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1.5692000000000001E-2</v>
      </c>
      <c r="F3408" s="5">
        <v>-1.38643E-2</v>
      </c>
      <c r="G3408" s="5">
        <v>6.7399799999999996E-2</v>
      </c>
      <c r="H3408" s="5">
        <v>1.497139</v>
      </c>
      <c r="I3408" s="9">
        <v>0.24339849999999999</v>
      </c>
      <c r="J3408" s="15"/>
      <c r="K3408" s="15"/>
      <c r="L3408" s="15"/>
      <c r="M3408" s="15"/>
      <c r="P3408" s="48">
        <v>-5.2909412414697066</v>
      </c>
      <c r="Q3408" s="68">
        <f t="shared" si="54"/>
        <v>5.0117725948383733E-3</v>
      </c>
    </row>
    <row r="3409" spans="1:17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7.4828699999999998E-2</v>
      </c>
      <c r="F3409" s="5">
        <v>4.3723699999999997E-2</v>
      </c>
      <c r="G3409" s="5">
        <v>6.5092800000000006E-2</v>
      </c>
      <c r="H3409" s="5">
        <v>1.309515</v>
      </c>
      <c r="I3409" s="9">
        <v>0.2318163</v>
      </c>
      <c r="J3409" s="15"/>
      <c r="K3409" s="15"/>
      <c r="L3409" s="15"/>
      <c r="M3409" s="15"/>
      <c r="P3409" s="48">
        <v>-5.0398974754894859</v>
      </c>
      <c r="Q3409" s="68">
        <f t="shared" si="54"/>
        <v>6.4327637072011728E-3</v>
      </c>
    </row>
    <row r="3410" spans="1:17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8.8633600000000007E-2</v>
      </c>
      <c r="F3410" s="5">
        <v>0.1168141</v>
      </c>
      <c r="G3410" s="5">
        <v>6.1485199999999997E-2</v>
      </c>
      <c r="H3410" s="5">
        <v>1.289145</v>
      </c>
      <c r="I3410" s="9">
        <v>0.24848239999999999</v>
      </c>
      <c r="J3410" s="15"/>
      <c r="K3410" s="15"/>
      <c r="L3410" s="15"/>
      <c r="M3410" s="15"/>
      <c r="P3410" s="48">
        <v>-5.0688046715458546</v>
      </c>
      <c r="Q3410" s="68">
        <f t="shared" si="54"/>
        <v>6.2506182091781985E-3</v>
      </c>
    </row>
    <row r="3411" spans="1:17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0.38266430000000001</v>
      </c>
      <c r="F3411" s="5">
        <v>9.4944299999999995E-2</v>
      </c>
      <c r="G3411" s="5">
        <v>5.0637399999999999E-2</v>
      </c>
      <c r="H3411" s="5">
        <v>0.554871</v>
      </c>
      <c r="I3411" s="9">
        <v>0.35656690000000002</v>
      </c>
      <c r="J3411" s="15"/>
      <c r="K3411" s="15"/>
      <c r="L3411" s="15"/>
      <c r="M3411" s="15"/>
      <c r="P3411" s="48">
        <v>-3.5912732349193535</v>
      </c>
      <c r="Q3411" s="68">
        <f t="shared" si="54"/>
        <v>2.682386179307349E-2</v>
      </c>
    </row>
    <row r="3412" spans="1:17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0.40853099999999998</v>
      </c>
      <c r="F3412" s="5">
        <v>0.1102697</v>
      </c>
      <c r="G3412" s="5">
        <v>6.4714099999999997E-2</v>
      </c>
      <c r="H3412" s="5">
        <v>0.6178247</v>
      </c>
      <c r="I3412" s="9">
        <v>0.36581019999999997</v>
      </c>
      <c r="J3412" s="15"/>
      <c r="K3412" s="15"/>
      <c r="L3412" s="15"/>
      <c r="M3412" s="15"/>
      <c r="P3412" s="48">
        <v>-3.8100321102196206</v>
      </c>
      <c r="Q3412" s="68">
        <f t="shared" si="54"/>
        <v>2.1667585630815354E-2</v>
      </c>
    </row>
    <row r="3413" spans="1:17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0.4029199</v>
      </c>
      <c r="F3413" s="5">
        <v>0.1181104</v>
      </c>
      <c r="G3413" s="5">
        <v>6.7863999999999994E-2</v>
      </c>
      <c r="H3413" s="5">
        <v>0.57017779999999996</v>
      </c>
      <c r="I3413" s="9">
        <v>0.36778509999999998</v>
      </c>
      <c r="J3413" s="15"/>
      <c r="K3413" s="15"/>
      <c r="L3413" s="15"/>
      <c r="M3413" s="15"/>
      <c r="P3413" s="48">
        <v>-3.7718005295280395</v>
      </c>
      <c r="Q3413" s="68">
        <f t="shared" si="54"/>
        <v>2.249301701221193E-2</v>
      </c>
    </row>
    <row r="3414" spans="1:17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0.43291940000000001</v>
      </c>
      <c r="F3414" s="5">
        <v>0.1529259</v>
      </c>
      <c r="G3414" s="5">
        <v>5.9482800000000002E-2</v>
      </c>
      <c r="H3414" s="5">
        <v>0.55666800000000005</v>
      </c>
      <c r="I3414" s="9">
        <v>0.35732920000000001</v>
      </c>
      <c r="J3414" s="15"/>
      <c r="K3414" s="15"/>
      <c r="L3414" s="15"/>
      <c r="M3414" s="15"/>
      <c r="P3414" s="48">
        <v>-3.7279003796078225</v>
      </c>
      <c r="Q3414" s="68">
        <f t="shared" si="54"/>
        <v>2.3478758600550299E-2</v>
      </c>
    </row>
    <row r="3415" spans="1:17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0.42488969999999998</v>
      </c>
      <c r="F3415" s="5">
        <v>0.1889276</v>
      </c>
      <c r="G3415" s="5">
        <v>6.0414799999999998E-2</v>
      </c>
      <c r="H3415" s="5">
        <v>0.40753539999999999</v>
      </c>
      <c r="I3415" s="9">
        <v>0.3654037</v>
      </c>
      <c r="J3415" s="15"/>
      <c r="K3415" s="15"/>
      <c r="L3415" s="15"/>
      <c r="M3415" s="15"/>
      <c r="P3415" s="48">
        <v>-3.5483699072586203</v>
      </c>
      <c r="Q3415" s="68">
        <f t="shared" si="54"/>
        <v>2.7966853298914286E-2</v>
      </c>
    </row>
    <row r="3416" spans="1:17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0.37693939999999998</v>
      </c>
      <c r="F3416" s="5">
        <v>0.19685079999999999</v>
      </c>
      <c r="G3416" s="5">
        <v>8.0279400000000001E-2</v>
      </c>
      <c r="H3416" s="5">
        <v>0.43297629999999998</v>
      </c>
      <c r="I3416" s="9">
        <v>0.3749807</v>
      </c>
      <c r="J3416" s="15"/>
      <c r="K3416" s="15"/>
      <c r="L3416" s="15"/>
      <c r="M3416" s="15"/>
      <c r="P3416" s="48">
        <v>-3.773266129244774</v>
      </c>
      <c r="Q3416" s="68">
        <f t="shared" si="54"/>
        <v>2.2460815293861073E-2</v>
      </c>
    </row>
    <row r="3417" spans="1:17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0.4865582</v>
      </c>
      <c r="F3417" s="5">
        <v>0.17911859999999999</v>
      </c>
      <c r="G3417" s="5">
        <v>5.4146399999999997E-2</v>
      </c>
      <c r="H3417" s="5">
        <v>0.42446309999999998</v>
      </c>
      <c r="I3417" s="9">
        <v>0.3134747</v>
      </c>
      <c r="J3417" s="15"/>
      <c r="K3417" s="15"/>
      <c r="L3417" s="15"/>
      <c r="M3417" s="15"/>
      <c r="P3417" s="48">
        <v>-3.5175683865706913</v>
      </c>
      <c r="Q3417" s="68">
        <f t="shared" si="54"/>
        <v>2.881646934246878E-2</v>
      </c>
    </row>
    <row r="3418" spans="1:17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0.45162069999999999</v>
      </c>
      <c r="F3418" s="5">
        <v>0.175201</v>
      </c>
      <c r="G3418" s="5">
        <v>4.3331300000000003E-2</v>
      </c>
      <c r="H3418" s="5">
        <v>0.197293</v>
      </c>
      <c r="I3418" s="9">
        <v>0.28229029999999999</v>
      </c>
      <c r="J3418" s="15"/>
      <c r="K3418" s="15"/>
      <c r="L3418" s="15"/>
      <c r="M3418" s="15"/>
      <c r="P3418" s="48">
        <v>-3.0971489202283733</v>
      </c>
      <c r="Q3418" s="68">
        <f t="shared" si="54"/>
        <v>4.3225012501884014E-2</v>
      </c>
    </row>
    <row r="3419" spans="1:17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0.1924816</v>
      </c>
      <c r="F3419" s="5">
        <v>0.4123329</v>
      </c>
      <c r="G3419" s="5">
        <v>7.1695200000000001E-2</v>
      </c>
      <c r="H3419" s="5">
        <v>0.60399380000000003</v>
      </c>
      <c r="I3419" s="9">
        <v>0.47528280000000001</v>
      </c>
      <c r="J3419" s="15"/>
      <c r="K3419" s="15"/>
      <c r="L3419" s="15"/>
      <c r="M3419" s="15"/>
      <c r="P3419" s="48">
        <v>-4.3047275124856288</v>
      </c>
      <c r="Q3419" s="68">
        <f t="shared" si="54"/>
        <v>1.3324621648443767E-2</v>
      </c>
    </row>
    <row r="3420" spans="1:17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0.1710526</v>
      </c>
      <c r="F3420" s="5">
        <v>0.50965490000000002</v>
      </c>
      <c r="G3420" s="5">
        <v>6.32133E-2</v>
      </c>
      <c r="H3420" s="5">
        <v>0.66916640000000005</v>
      </c>
      <c r="I3420" s="9">
        <v>0.53410579999999996</v>
      </c>
      <c r="J3420" s="15"/>
      <c r="K3420" s="15"/>
      <c r="L3420" s="15"/>
      <c r="M3420" s="15"/>
      <c r="P3420" s="48">
        <v>-4.4546733344009448</v>
      </c>
      <c r="Q3420" s="68">
        <f t="shared" si="54"/>
        <v>1.1490548974067391E-2</v>
      </c>
    </row>
    <row r="3421" spans="1:17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3.5441599999999997E-2</v>
      </c>
      <c r="F3421" s="5">
        <v>0.1020794</v>
      </c>
      <c r="G3421" s="5">
        <v>5.80583E-2</v>
      </c>
      <c r="H3421" s="5">
        <v>0.92801480000000003</v>
      </c>
      <c r="I3421" s="9">
        <v>0.11047940000000001</v>
      </c>
      <c r="J3421" s="15"/>
      <c r="K3421" s="15"/>
      <c r="L3421" s="15"/>
      <c r="M3421" s="15"/>
      <c r="P3421" s="48">
        <v>-4.5520403942147363</v>
      </c>
      <c r="Q3421" s="68">
        <f t="shared" si="54"/>
        <v>1.0435614606166635E-2</v>
      </c>
    </row>
    <row r="3422" spans="1:17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4.1663100000000002E-2</v>
      </c>
      <c r="F3422" s="5">
        <v>0.1268736</v>
      </c>
      <c r="G3422" s="5">
        <v>4.0035099999999997E-2</v>
      </c>
      <c r="H3422" s="5">
        <v>1.033277</v>
      </c>
      <c r="I3422" s="9">
        <v>9.7584699999999996E-2</v>
      </c>
      <c r="J3422" s="15"/>
      <c r="K3422" s="15"/>
      <c r="L3422" s="15"/>
      <c r="M3422" s="15"/>
      <c r="P3422" s="48">
        <v>-4.6170810720907216</v>
      </c>
      <c r="Q3422" s="68">
        <f t="shared" si="54"/>
        <v>9.7849071611910889E-3</v>
      </c>
    </row>
    <row r="3423" spans="1:17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6.1834100000000003E-2</v>
      </c>
      <c r="F3423" s="5">
        <v>0.1209982</v>
      </c>
      <c r="G3423" s="5">
        <v>6.1831200000000003E-2</v>
      </c>
      <c r="H3423" s="5">
        <v>1.2713300000000001</v>
      </c>
      <c r="I3423" s="9">
        <v>8.7783100000000003E-2</v>
      </c>
      <c r="J3423" s="15"/>
      <c r="K3423" s="15"/>
      <c r="L3423" s="15"/>
      <c r="M3423" s="15"/>
      <c r="P3423" s="48">
        <v>-5.1599609346977777</v>
      </c>
      <c r="Q3423" s="68">
        <f t="shared" si="54"/>
        <v>5.7091425288131803E-3</v>
      </c>
    </row>
    <row r="3424" spans="1:17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7.59856E-2</v>
      </c>
      <c r="F3424" s="5">
        <v>0.12851770000000001</v>
      </c>
      <c r="G3424" s="5">
        <v>3.8415199999999997E-2</v>
      </c>
      <c r="H3424" s="5">
        <v>0.99216970000000004</v>
      </c>
      <c r="I3424" s="9">
        <v>9.0774199999999999E-2</v>
      </c>
      <c r="J3424" s="15"/>
      <c r="K3424" s="15"/>
      <c r="L3424" s="15"/>
      <c r="M3424" s="15"/>
      <c r="P3424" s="48">
        <v>-4.531003253784303</v>
      </c>
      <c r="Q3424" s="68">
        <f t="shared" si="54"/>
        <v>1.0655111620710297E-2</v>
      </c>
    </row>
    <row r="3425" spans="1:17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1.9137999999999999E-2</v>
      </c>
      <c r="F3425" s="5">
        <v>9.4253000000000003E-2</v>
      </c>
      <c r="G3425" s="5">
        <v>2.3900399999999999E-2</v>
      </c>
      <c r="H3425" s="5">
        <v>0.2055756</v>
      </c>
      <c r="I3425" s="9">
        <v>7.1799799999999997E-2</v>
      </c>
      <c r="J3425" s="15"/>
      <c r="K3425" s="15"/>
      <c r="L3425" s="15"/>
      <c r="M3425" s="15"/>
      <c r="P3425" s="48">
        <v>-3.1468838058788737</v>
      </c>
      <c r="Q3425" s="68">
        <f t="shared" si="54"/>
        <v>4.1214240670425097E-2</v>
      </c>
    </row>
    <row r="3426" spans="1:17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4.47134E-2</v>
      </c>
      <c r="F3426" s="5">
        <v>-9.4888000000000004E-3</v>
      </c>
      <c r="G3426" s="5">
        <v>2.63684E-2</v>
      </c>
      <c r="H3426" s="5">
        <v>6.4169100000000007E-2</v>
      </c>
      <c r="I3426" s="9">
        <v>7.8213500000000005E-2</v>
      </c>
      <c r="J3426" s="15"/>
      <c r="K3426" s="15"/>
      <c r="L3426" s="15"/>
      <c r="M3426" s="15"/>
      <c r="P3426" s="48">
        <v>-2.7758653424151403</v>
      </c>
      <c r="Q3426" s="68">
        <f t="shared" si="54"/>
        <v>5.8642386850488101E-2</v>
      </c>
    </row>
    <row r="3427" spans="1:17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4.6820899999999999E-2</v>
      </c>
      <c r="F3427" s="5">
        <v>-8.0237199999999995E-2</v>
      </c>
      <c r="G3427" s="5">
        <v>2.8888299999999999E-2</v>
      </c>
      <c r="H3427" s="5">
        <v>0.16573299999999999</v>
      </c>
      <c r="I3427" s="9">
        <v>7.8707799999999994E-2</v>
      </c>
      <c r="J3427" s="15"/>
      <c r="K3427" s="15"/>
      <c r="L3427" s="15"/>
      <c r="M3427" s="15"/>
      <c r="P3427" s="48">
        <v>-2.8538240538062061</v>
      </c>
      <c r="Q3427" s="68">
        <f t="shared" si="54"/>
        <v>5.4483983300090022E-2</v>
      </c>
    </row>
    <row r="3428" spans="1:17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5.9881700000000003E-2</v>
      </c>
      <c r="F3428" s="5">
        <v>-8.7387500000000007E-2</v>
      </c>
      <c r="G3428" s="5">
        <v>2.58765E-2</v>
      </c>
      <c r="H3428" s="5">
        <v>0.12957640000000001</v>
      </c>
      <c r="I3428" s="9">
        <v>8.3374599999999993E-2</v>
      </c>
      <c r="J3428" s="15"/>
      <c r="K3428" s="15"/>
      <c r="L3428" s="15"/>
      <c r="M3428" s="15"/>
      <c r="P3428" s="48">
        <v>-2.7534125036733932</v>
      </c>
      <c r="Q3428" s="68">
        <f t="shared" si="54"/>
        <v>5.9894213854985605E-2</v>
      </c>
    </row>
    <row r="3429" spans="1:17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0.2265353</v>
      </c>
      <c r="F3429" s="5">
        <v>0.2068459</v>
      </c>
      <c r="G3429" s="5">
        <v>0.1071242</v>
      </c>
      <c r="H3429" s="5">
        <v>0.35106379999999998</v>
      </c>
      <c r="I3429" s="9">
        <v>0.91352009999999995</v>
      </c>
      <c r="J3429" s="15"/>
      <c r="K3429" s="15"/>
      <c r="L3429" s="15"/>
      <c r="M3429" s="15"/>
      <c r="P3429" s="48">
        <v>-3.6005788100190781</v>
      </c>
      <c r="Q3429" s="68">
        <f t="shared" si="54"/>
        <v>2.6582012526134676E-2</v>
      </c>
    </row>
    <row r="3430" spans="1:17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0.26937179999999999</v>
      </c>
      <c r="F3430" s="5">
        <v>0.21129619999999999</v>
      </c>
      <c r="G3430" s="5">
        <v>9.6218600000000001E-2</v>
      </c>
      <c r="H3430" s="5">
        <v>0.2818657</v>
      </c>
      <c r="I3430" s="9">
        <v>0.83254019999999995</v>
      </c>
      <c r="J3430" s="15"/>
      <c r="K3430" s="15"/>
      <c r="L3430" s="15"/>
      <c r="M3430" s="15"/>
      <c r="P3430" s="48">
        <v>-3.4419755191205801</v>
      </c>
      <c r="Q3430" s="68">
        <f t="shared" si="54"/>
        <v>3.1009069706265283E-2</v>
      </c>
    </row>
    <row r="3431" spans="1:17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0.33965990000000001</v>
      </c>
      <c r="F3431" s="5">
        <v>0.17113719999999999</v>
      </c>
      <c r="G3431" s="5">
        <v>9.5745800000000006E-2</v>
      </c>
      <c r="H3431" s="5">
        <v>0.16033249999999999</v>
      </c>
      <c r="I3431" s="9">
        <v>0.77600309999999995</v>
      </c>
      <c r="J3431" s="15"/>
      <c r="K3431" s="15"/>
      <c r="L3431" s="15"/>
      <c r="M3431" s="15"/>
      <c r="P3431" s="48">
        <v>-3.1920374766079371</v>
      </c>
      <c r="Q3431" s="68">
        <f t="shared" si="54"/>
        <v>3.9466468606155956E-2</v>
      </c>
    </row>
    <row r="3432" spans="1:17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-2.2472999999999998E-3</v>
      </c>
      <c r="F3432" s="5">
        <v>9.3627199999999994E-2</v>
      </c>
      <c r="G3432" s="5">
        <v>5.7150699999999999E-2</v>
      </c>
      <c r="H3432" s="5">
        <v>3.3877380000000001</v>
      </c>
      <c r="I3432" s="9">
        <v>0.43609229999999999</v>
      </c>
      <c r="J3432" s="15"/>
      <c r="K3432" s="15"/>
      <c r="L3432" s="15"/>
      <c r="M3432" s="15"/>
      <c r="P3432" s="48">
        <v>-8.2661123128617504</v>
      </c>
      <c r="Q3432" s="68">
        <f t="shared" si="54"/>
        <v>2.5701673392757198E-4</v>
      </c>
    </row>
    <row r="3433" spans="1:17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6.7142199999999999E-2</v>
      </c>
      <c r="F3433" s="5">
        <v>9.7681299999999999E-2</v>
      </c>
      <c r="G3433" s="5">
        <v>6.5393099999999996E-2</v>
      </c>
      <c r="H3433" s="5">
        <v>1.4544649999999999</v>
      </c>
      <c r="I3433" s="9">
        <v>0.41868670000000002</v>
      </c>
      <c r="J3433" s="15"/>
      <c r="K3433" s="15"/>
      <c r="L3433" s="15"/>
      <c r="M3433" s="15"/>
      <c r="P3433" s="48">
        <v>-5.2391235851148812</v>
      </c>
      <c r="Q3433" s="68">
        <f t="shared" si="54"/>
        <v>5.276910591412106E-3</v>
      </c>
    </row>
    <row r="3434" spans="1:17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0.1130512</v>
      </c>
      <c r="F3434" s="5">
        <v>0.1241097</v>
      </c>
      <c r="G3434" s="5">
        <v>5.4771599999999997E-2</v>
      </c>
      <c r="H3434" s="5">
        <v>1.702213</v>
      </c>
      <c r="I3434" s="9">
        <v>0.25788240000000001</v>
      </c>
      <c r="J3434" s="15"/>
      <c r="K3434" s="15"/>
      <c r="L3434" s="15"/>
      <c r="M3434" s="15"/>
      <c r="P3434" s="48">
        <v>-5.6680277678970556</v>
      </c>
      <c r="Q3434" s="68">
        <f t="shared" si="54"/>
        <v>3.4427783069387479E-3</v>
      </c>
    </row>
    <row r="3435" spans="1:17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4.5765100000000003E-2</v>
      </c>
      <c r="F3435" s="5">
        <v>0.13961670000000001</v>
      </c>
      <c r="G3435" s="5">
        <v>3.4277000000000002E-2</v>
      </c>
      <c r="H3435" s="5">
        <v>1.560449</v>
      </c>
      <c r="I3435" s="9">
        <v>0.25547379999999997</v>
      </c>
      <c r="J3435" s="15"/>
      <c r="K3435" s="15"/>
      <c r="L3435" s="15"/>
      <c r="M3435" s="15"/>
      <c r="P3435" s="48">
        <v>-5.330099782218924</v>
      </c>
      <c r="Q3435" s="68">
        <f t="shared" si="54"/>
        <v>4.8202394367576314E-3</v>
      </c>
    </row>
    <row r="3436" spans="1:17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4.9250500000000003E-2</v>
      </c>
      <c r="F3436" s="5">
        <v>1.8603700000000001E-2</v>
      </c>
      <c r="G3436" s="5">
        <v>4.5077100000000002E-2</v>
      </c>
      <c r="H3436" s="5">
        <v>1.635931</v>
      </c>
      <c r="I3436" s="9">
        <v>0.2952979</v>
      </c>
      <c r="J3436" s="15"/>
      <c r="K3436" s="15"/>
      <c r="L3436" s="15"/>
      <c r="M3436" s="15"/>
      <c r="P3436" s="48">
        <v>-5.334697932341534</v>
      </c>
      <c r="Q3436" s="68">
        <f t="shared" si="54"/>
        <v>4.7982322360863678E-3</v>
      </c>
    </row>
    <row r="3437" spans="1:17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3.9709999999999997E-3</v>
      </c>
      <c r="F3437" s="5">
        <v>8.7123000000000006E-2</v>
      </c>
      <c r="G3437" s="5">
        <v>5.2597600000000001E-2</v>
      </c>
      <c r="H3437" s="5">
        <v>1.8972800000000001</v>
      </c>
      <c r="I3437" s="9">
        <v>0.31694169999999999</v>
      </c>
      <c r="J3437" s="15"/>
      <c r="K3437" s="15"/>
      <c r="L3437" s="15"/>
      <c r="M3437" s="15"/>
      <c r="P3437" s="48">
        <v>-5.9163173630683508</v>
      </c>
      <c r="Q3437" s="68">
        <f t="shared" si="54"/>
        <v>2.6878629464513384E-3</v>
      </c>
    </row>
    <row r="3438" spans="1:17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-1.4885000000000001E-2</v>
      </c>
      <c r="F3438" s="5">
        <v>2.1595999999999998E-3</v>
      </c>
      <c r="G3438" s="5">
        <v>7.8218999999999997E-3</v>
      </c>
      <c r="H3438" s="5">
        <v>0.1674612</v>
      </c>
      <c r="I3438" s="9">
        <v>0.12984709999999999</v>
      </c>
      <c r="J3438" s="15"/>
      <c r="K3438" s="15"/>
      <c r="L3438" s="15"/>
      <c r="M3438" s="15"/>
      <c r="P3438" s="48">
        <v>-2.8017521201031177</v>
      </c>
      <c r="Q3438" s="68">
        <f t="shared" si="54"/>
        <v>5.7229568035738081E-2</v>
      </c>
    </row>
    <row r="3439" spans="1:17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0.32009539999999997</v>
      </c>
      <c r="F3439" s="5">
        <v>0.58632229999999996</v>
      </c>
      <c r="G3439" s="5">
        <v>7.47805E-2</v>
      </c>
      <c r="H3439" s="5">
        <v>3.7752680000000001</v>
      </c>
      <c r="I3439" s="9">
        <v>0.37263980000000002</v>
      </c>
      <c r="J3439" s="15"/>
      <c r="K3439" s="15"/>
      <c r="L3439" s="15"/>
      <c r="M3439" s="15"/>
      <c r="P3439" s="48">
        <v>-9.646833695435765</v>
      </c>
      <c r="Q3439" s="68">
        <f t="shared" si="54"/>
        <v>6.4625704539583221E-5</v>
      </c>
    </row>
    <row r="3440" spans="1:17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0.1389311</v>
      </c>
      <c r="F3440" s="5">
        <v>0.48350009999999999</v>
      </c>
      <c r="G3440" s="5">
        <v>6.5354099999999998E-2</v>
      </c>
      <c r="H3440" s="5">
        <v>3.0473690000000002</v>
      </c>
      <c r="I3440" s="9">
        <v>0.3415802</v>
      </c>
      <c r="J3440" s="15"/>
      <c r="K3440" s="15"/>
      <c r="L3440" s="15"/>
      <c r="M3440" s="15"/>
      <c r="P3440" s="48">
        <v>-8.356274275170378</v>
      </c>
      <c r="Q3440" s="68">
        <f t="shared" si="54"/>
        <v>2.3486277148199357E-4</v>
      </c>
    </row>
    <row r="3441" spans="1:17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0.13736390000000001</v>
      </c>
      <c r="F3441" s="5">
        <v>0.43305979999999999</v>
      </c>
      <c r="G3441" s="5">
        <v>5.8634499999999999E-2</v>
      </c>
      <c r="H3441" s="5">
        <v>1.982461</v>
      </c>
      <c r="I3441" s="9">
        <v>0.30415439999999999</v>
      </c>
      <c r="J3441" s="15"/>
      <c r="K3441" s="15"/>
      <c r="L3441" s="15"/>
      <c r="M3441" s="15"/>
      <c r="P3441" s="48">
        <v>-6.5559975699517814</v>
      </c>
      <c r="Q3441" s="68">
        <f t="shared" si="54"/>
        <v>1.4195460741905737E-3</v>
      </c>
    </row>
    <row r="3442" spans="1:17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0.14342199999999999</v>
      </c>
      <c r="F3442" s="5">
        <v>0.44936739999999997</v>
      </c>
      <c r="G3442" s="5">
        <v>5.5180699999999999E-2</v>
      </c>
      <c r="H3442" s="5">
        <v>2.1885180000000002</v>
      </c>
      <c r="I3442" s="9">
        <v>0.29829129999999998</v>
      </c>
      <c r="J3442" s="15"/>
      <c r="K3442" s="15"/>
      <c r="L3442" s="15"/>
      <c r="M3442" s="15"/>
      <c r="P3442" s="48">
        <v>-6.8815757217678968</v>
      </c>
      <c r="Q3442" s="68">
        <f t="shared" si="54"/>
        <v>1.0254725784440782E-3</v>
      </c>
    </row>
    <row r="3443" spans="1:17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0.13459679999999999</v>
      </c>
      <c r="F3443" s="5">
        <v>0.48270380000000002</v>
      </c>
      <c r="G3443" s="5">
        <v>5.6168500000000003E-2</v>
      </c>
      <c r="H3443" s="5">
        <v>1.5089669999999999</v>
      </c>
      <c r="I3443" s="9">
        <v>0.3112029</v>
      </c>
      <c r="J3443" s="15"/>
      <c r="K3443" s="15"/>
      <c r="L3443" s="15"/>
      <c r="M3443" s="15"/>
      <c r="P3443" s="48">
        <v>-5.8506780953620465</v>
      </c>
      <c r="Q3443" s="68">
        <f t="shared" si="54"/>
        <v>2.86968816341873E-3</v>
      </c>
    </row>
    <row r="3444" spans="1:17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0.1545483</v>
      </c>
      <c r="F3444" s="5">
        <v>0.50872240000000002</v>
      </c>
      <c r="G3444" s="5">
        <v>5.3782499999999997E-2</v>
      </c>
      <c r="H3444" s="5">
        <v>1.8755550000000001</v>
      </c>
      <c r="I3444" s="9">
        <v>0.34935640000000001</v>
      </c>
      <c r="J3444" s="15"/>
      <c r="K3444" s="15"/>
      <c r="L3444" s="15"/>
      <c r="M3444" s="15"/>
      <c r="P3444" s="48">
        <v>-6.4217029721174921</v>
      </c>
      <c r="Q3444" s="68">
        <f t="shared" si="54"/>
        <v>1.6232458278298393E-3</v>
      </c>
    </row>
    <row r="3445" spans="1:17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0.1215816</v>
      </c>
      <c r="F3445" s="5">
        <v>0.57572520000000005</v>
      </c>
      <c r="G3445" s="5">
        <v>6.1349500000000001E-2</v>
      </c>
      <c r="H3445" s="5">
        <v>2.0256590000000001</v>
      </c>
      <c r="I3445" s="9">
        <v>0.3450357</v>
      </c>
      <c r="J3445" s="15"/>
      <c r="K3445" s="15"/>
      <c r="L3445" s="15"/>
      <c r="M3445" s="15"/>
      <c r="P3445" s="48">
        <v>-6.8351987048217806</v>
      </c>
      <c r="Q3445" s="68">
        <f t="shared" si="54"/>
        <v>1.0740987074005714E-3</v>
      </c>
    </row>
    <row r="3446" spans="1:17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0.1426026</v>
      </c>
      <c r="F3446" s="5">
        <v>0.58138630000000002</v>
      </c>
      <c r="G3446" s="5">
        <v>5.6191499999999998E-2</v>
      </c>
      <c r="H3446" s="5">
        <v>2.0611630000000001</v>
      </c>
      <c r="I3446" s="9">
        <v>0.36677179999999998</v>
      </c>
      <c r="J3446" s="15"/>
      <c r="K3446" s="15"/>
      <c r="L3446" s="15"/>
      <c r="M3446" s="15"/>
      <c r="P3446" s="48">
        <v>-6.8365684407977207</v>
      </c>
      <c r="Q3446" s="68">
        <f t="shared" si="54"/>
        <v>1.0726300599058925E-3</v>
      </c>
    </row>
    <row r="3447" spans="1:17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0.171848</v>
      </c>
      <c r="F3447" s="5">
        <v>0.61867510000000003</v>
      </c>
      <c r="G3447" s="5">
        <v>7.3023400000000002E-2</v>
      </c>
      <c r="H3447" s="5">
        <v>2.3223289999999999</v>
      </c>
      <c r="I3447" s="9">
        <v>0.38618770000000002</v>
      </c>
      <c r="J3447" s="15"/>
      <c r="K3447" s="15"/>
      <c r="L3447" s="15"/>
      <c r="M3447" s="15"/>
      <c r="P3447" s="48">
        <v>-7.4174666481312617</v>
      </c>
      <c r="Q3447" s="68">
        <f t="shared" si="54"/>
        <v>6.003083388127356E-4</v>
      </c>
    </row>
    <row r="3448" spans="1:17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9.4616800000000001E-2</v>
      </c>
      <c r="F3448" s="5">
        <v>0.60845139999999998</v>
      </c>
      <c r="G3448" s="5">
        <v>5.7946499999999998E-2</v>
      </c>
      <c r="H3448" s="5">
        <v>2.4303689999999998</v>
      </c>
      <c r="I3448" s="9">
        <v>0.3821486</v>
      </c>
      <c r="J3448" s="15"/>
      <c r="K3448" s="15"/>
      <c r="L3448" s="15"/>
      <c r="M3448" s="15"/>
      <c r="P3448" s="48">
        <v>-7.4886792338466357</v>
      </c>
      <c r="Q3448" s="68">
        <f t="shared" si="54"/>
        <v>5.5906855217801243E-4</v>
      </c>
    </row>
    <row r="3449" spans="1:17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-0.10253</v>
      </c>
      <c r="F3449" s="5">
        <v>-0.3673419</v>
      </c>
      <c r="G3449" s="5">
        <v>2.5056800000000001E-2</v>
      </c>
      <c r="H3449" s="5">
        <v>0.73885639999999997</v>
      </c>
      <c r="I3449" s="9">
        <v>0.46953549999999999</v>
      </c>
      <c r="J3449" s="15"/>
      <c r="K3449" s="15"/>
      <c r="L3449" s="15"/>
      <c r="M3449" s="15"/>
      <c r="P3449" s="48">
        <v>-3.1387288760622458</v>
      </c>
      <c r="Q3449" s="68">
        <f t="shared" si="54"/>
        <v>4.1537696208453594E-2</v>
      </c>
    </row>
    <row r="3450" spans="1:17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-0.1124554</v>
      </c>
      <c r="F3450" s="5">
        <v>-0.187941</v>
      </c>
      <c r="G3450" s="5">
        <v>5.43632E-2</v>
      </c>
      <c r="H3450" s="5">
        <v>0.51856069999999999</v>
      </c>
      <c r="I3450" s="9">
        <v>0.40573740000000003</v>
      </c>
      <c r="J3450" s="15"/>
      <c r="K3450" s="15"/>
      <c r="L3450" s="15"/>
      <c r="M3450" s="15"/>
      <c r="P3450" s="48">
        <v>-3.3265941974857771</v>
      </c>
      <c r="Q3450" s="68">
        <f t="shared" si="54"/>
        <v>3.4670035295700515E-2</v>
      </c>
    </row>
    <row r="3451" spans="1:17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-1.7682300000000001E-2</v>
      </c>
      <c r="F3451" s="5">
        <v>-0.27847939999999999</v>
      </c>
      <c r="G3451" s="5">
        <v>2.9173000000000001E-2</v>
      </c>
      <c r="H3451" s="5">
        <v>0.3806813</v>
      </c>
      <c r="I3451" s="9">
        <v>0.45236589999999999</v>
      </c>
      <c r="J3451" s="15"/>
      <c r="K3451" s="15"/>
      <c r="L3451" s="15"/>
      <c r="M3451" s="15"/>
      <c r="P3451" s="48">
        <v>-2.7055578373591103</v>
      </c>
      <c r="Q3451" s="68">
        <f t="shared" si="54"/>
        <v>6.2646196276148217E-2</v>
      </c>
    </row>
    <row r="3452" spans="1:17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-2.0284400000000001E-2</v>
      </c>
      <c r="F3452" s="5">
        <v>-0.55153419999999997</v>
      </c>
      <c r="G3452" s="5">
        <v>2.10815E-2</v>
      </c>
      <c r="H3452" s="5">
        <v>0.1892308</v>
      </c>
      <c r="I3452" s="9">
        <v>0.49368719999999999</v>
      </c>
      <c r="J3452" s="15"/>
      <c r="K3452" s="15"/>
      <c r="L3452" s="15"/>
      <c r="M3452" s="15"/>
      <c r="P3452" s="48">
        <v>-1.9141823686581914</v>
      </c>
      <c r="Q3452" s="68">
        <f t="shared" si="54"/>
        <v>0.12851171347413576</v>
      </c>
    </row>
    <row r="3453" spans="1:17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-5.7621899999999997E-2</v>
      </c>
      <c r="F3453" s="5">
        <v>-0.81086480000000005</v>
      </c>
      <c r="G3453" s="5">
        <v>4.1814700000000003E-2</v>
      </c>
      <c r="H3453" s="5">
        <v>0.1450389</v>
      </c>
      <c r="I3453" s="9">
        <v>0.57151130000000006</v>
      </c>
      <c r="J3453" s="15"/>
      <c r="K3453" s="15"/>
      <c r="L3453" s="15"/>
      <c r="M3453" s="15"/>
      <c r="P3453" s="48">
        <v>-1.5997751024749329</v>
      </c>
      <c r="Q3453" s="68">
        <f t="shared" si="54"/>
        <v>0.16801304974408868</v>
      </c>
    </row>
    <row r="3454" spans="1:17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-5.3938899999999998E-2</v>
      </c>
      <c r="F3454" s="5">
        <v>-0.77114159999999998</v>
      </c>
      <c r="G3454" s="5">
        <v>3.3874799999999997E-2</v>
      </c>
      <c r="H3454" s="5">
        <v>8.5573300000000005E-2</v>
      </c>
      <c r="I3454" s="9">
        <v>0.49658679999999999</v>
      </c>
      <c r="J3454" s="15"/>
      <c r="K3454" s="15"/>
      <c r="L3454" s="15"/>
      <c r="M3454" s="15"/>
      <c r="P3454" s="48">
        <v>-1.5441642018197914</v>
      </c>
      <c r="Q3454" s="68">
        <f t="shared" si="54"/>
        <v>0.17593073754912208</v>
      </c>
    </row>
    <row r="3455" spans="1:17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0.15421699999999999</v>
      </c>
      <c r="F3455" s="5">
        <v>0.15666840000000001</v>
      </c>
      <c r="G3455" s="5">
        <v>3.6065800000000002E-2</v>
      </c>
      <c r="H3455" s="5">
        <v>0.89793389999999995</v>
      </c>
      <c r="I3455" s="9">
        <v>0.1712428</v>
      </c>
      <c r="J3455" s="15"/>
      <c r="K3455" s="15"/>
      <c r="L3455" s="15"/>
      <c r="M3455" s="15"/>
      <c r="P3455" s="48">
        <v>-4.3206816858567922</v>
      </c>
      <c r="Q3455" s="68">
        <f t="shared" si="54"/>
        <v>1.3116491359939718E-2</v>
      </c>
    </row>
    <row r="3456" spans="1:17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0.11539000000000001</v>
      </c>
      <c r="F3456" s="5">
        <v>0.15023130000000001</v>
      </c>
      <c r="G3456" s="5">
        <v>2.0193699999999998E-2</v>
      </c>
      <c r="H3456" s="5">
        <v>0.46495520000000001</v>
      </c>
      <c r="I3456" s="9">
        <v>0.15148120000000001</v>
      </c>
      <c r="J3456" s="15"/>
      <c r="K3456" s="15"/>
      <c r="L3456" s="15"/>
      <c r="M3456" s="15"/>
      <c r="P3456" s="48">
        <v>-3.5227056481440355</v>
      </c>
      <c r="Q3456" s="68">
        <f t="shared" si="54"/>
        <v>2.8673045014213607E-2</v>
      </c>
    </row>
    <row r="3457" spans="1:17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9.9603999999999998E-2</v>
      </c>
      <c r="F3457" s="5">
        <v>9.68281E-2</v>
      </c>
      <c r="G3457" s="5">
        <v>3.8464699999999998E-2</v>
      </c>
      <c r="H3457" s="5">
        <v>0.77269109999999996</v>
      </c>
      <c r="I3457" s="9">
        <v>0.20490520000000001</v>
      </c>
      <c r="J3457" s="15"/>
      <c r="K3457" s="15"/>
      <c r="L3457" s="15"/>
      <c r="M3457" s="15"/>
      <c r="P3457" s="48">
        <v>-4.0550456875190912</v>
      </c>
      <c r="Q3457" s="68">
        <f t="shared" si="54"/>
        <v>1.7039316940404187E-2</v>
      </c>
    </row>
    <row r="3458" spans="1:17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0.45551380000000002</v>
      </c>
      <c r="F3458" s="5">
        <v>3.2187500000000001E-2</v>
      </c>
      <c r="G3458" s="5">
        <v>6.9919899999999993E-2</v>
      </c>
      <c r="H3458" s="5">
        <v>2.3231660000000001</v>
      </c>
      <c r="I3458" s="9">
        <v>0.37040040000000002</v>
      </c>
      <c r="J3458" s="15"/>
      <c r="K3458" s="15"/>
      <c r="L3458" s="15"/>
      <c r="M3458" s="15"/>
      <c r="P3458" s="48">
        <v>-6.4334430289020164</v>
      </c>
      <c r="Q3458" s="68">
        <f t="shared" si="54"/>
        <v>1.6043306532285528E-3</v>
      </c>
    </row>
    <row r="3459" spans="1:17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0.3675949</v>
      </c>
      <c r="F3459" s="5">
        <v>6.8884699999999993E-2</v>
      </c>
      <c r="G3459" s="5">
        <v>6.8971599999999994E-2</v>
      </c>
      <c r="H3459" s="5">
        <v>2.524089</v>
      </c>
      <c r="I3459" s="9">
        <v>0.34109250000000002</v>
      </c>
      <c r="J3459" s="15"/>
      <c r="K3459" s="15"/>
      <c r="L3459" s="15"/>
      <c r="M3459" s="15"/>
      <c r="P3459" s="48">
        <v>-6.8540012113821325</v>
      </c>
      <c r="Q3459" s="68">
        <f t="shared" ref="Q3459:Q3522" si="55">logistic(P3459)</f>
        <v>1.0541127300455861E-3</v>
      </c>
    </row>
    <row r="3460" spans="1:17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0.37249589999999999</v>
      </c>
      <c r="F3460" s="5">
        <v>0.13775490000000001</v>
      </c>
      <c r="G3460" s="5">
        <v>9.2864299999999997E-2</v>
      </c>
      <c r="H3460" s="5">
        <v>2.6612580000000001</v>
      </c>
      <c r="I3460" s="9">
        <v>0.4530496</v>
      </c>
      <c r="J3460" s="15"/>
      <c r="K3460" s="15"/>
      <c r="L3460" s="15"/>
      <c r="M3460" s="15"/>
      <c r="P3460" s="48">
        <v>-7.292436993796481</v>
      </c>
      <c r="Q3460" s="68">
        <f t="shared" si="55"/>
        <v>6.8020425527346438E-4</v>
      </c>
    </row>
    <row r="3461" spans="1:17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0.1919391</v>
      </c>
      <c r="F3461" s="5">
        <v>0.17830180000000001</v>
      </c>
      <c r="G3461" s="5">
        <v>4.6155700000000001E-2</v>
      </c>
      <c r="H3461" s="5">
        <v>1.126868</v>
      </c>
      <c r="I3461" s="9">
        <v>0.3005044</v>
      </c>
      <c r="J3461" s="15"/>
      <c r="K3461" s="15"/>
      <c r="L3461" s="15"/>
      <c r="M3461" s="15"/>
      <c r="P3461" s="48">
        <v>-4.7019358909762019</v>
      </c>
      <c r="Q3461" s="68">
        <f t="shared" si="55"/>
        <v>8.9960235855267787E-3</v>
      </c>
    </row>
    <row r="3462" spans="1:17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0.34863769999999999</v>
      </c>
      <c r="F3462" s="5">
        <v>0.1948638</v>
      </c>
      <c r="G3462" s="5">
        <v>3.4212600000000003E-2</v>
      </c>
      <c r="H3462" s="5">
        <v>2.1029770000000001</v>
      </c>
      <c r="I3462" s="9">
        <v>0.30423800000000001</v>
      </c>
      <c r="J3462" s="15"/>
      <c r="K3462" s="15"/>
      <c r="L3462" s="15"/>
      <c r="M3462" s="15"/>
      <c r="P3462" s="48">
        <v>-6.1187535625191147</v>
      </c>
      <c r="Q3462" s="68">
        <f t="shared" si="55"/>
        <v>2.1963632791738553E-3</v>
      </c>
    </row>
    <row r="3463" spans="1:17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0.32245040000000003</v>
      </c>
      <c r="F3463" s="5">
        <v>0.1872048</v>
      </c>
      <c r="G3463" s="5">
        <v>5.5247999999999998E-2</v>
      </c>
      <c r="H3463" s="5">
        <v>2.561096</v>
      </c>
      <c r="I3463" s="9">
        <v>0.35615039999999998</v>
      </c>
      <c r="J3463" s="15"/>
      <c r="K3463" s="15"/>
      <c r="L3463" s="15"/>
      <c r="M3463" s="15"/>
      <c r="P3463" s="48">
        <v>-6.9846154954722461</v>
      </c>
      <c r="Q3463" s="68">
        <f t="shared" si="55"/>
        <v>9.2516256840435114E-4</v>
      </c>
    </row>
    <row r="3464" spans="1:17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0.33206029999999997</v>
      </c>
      <c r="F3464" s="5">
        <v>0.22701350000000001</v>
      </c>
      <c r="G3464" s="5">
        <v>6.8768599999999999E-2</v>
      </c>
      <c r="H3464" s="5">
        <v>1.508143</v>
      </c>
      <c r="I3464" s="9">
        <v>0.35527769999999997</v>
      </c>
      <c r="J3464" s="15"/>
      <c r="K3464" s="15"/>
      <c r="L3464" s="15"/>
      <c r="M3464" s="15"/>
      <c r="P3464" s="48">
        <v>-5.4692321587050818</v>
      </c>
      <c r="Q3464" s="68">
        <f t="shared" si="55"/>
        <v>4.196779768036769E-3</v>
      </c>
    </row>
    <row r="3465" spans="1:17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0.33516859999999998</v>
      </c>
      <c r="F3465" s="5">
        <v>0.25776959999999999</v>
      </c>
      <c r="G3465" s="5">
        <v>4.5318299999999999E-2</v>
      </c>
      <c r="H3465" s="5">
        <v>1.9872430000000001</v>
      </c>
      <c r="I3465" s="9">
        <v>0.3189999</v>
      </c>
      <c r="J3465" s="15"/>
      <c r="K3465" s="15"/>
      <c r="L3465" s="15"/>
      <c r="M3465" s="15"/>
      <c r="P3465" s="48">
        <v>-6.1110556728299885</v>
      </c>
      <c r="Q3465" s="68">
        <f t="shared" si="55"/>
        <v>2.2132983187838928E-3</v>
      </c>
    </row>
    <row r="3466" spans="1:17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0.36305199999999999</v>
      </c>
      <c r="F3466" s="5">
        <v>0.29403629999999997</v>
      </c>
      <c r="G3466" s="5">
        <v>6.2511700000000003E-2</v>
      </c>
      <c r="H3466" s="5">
        <v>2.2638989999999999</v>
      </c>
      <c r="I3466" s="9">
        <v>0.33317920000000001</v>
      </c>
      <c r="J3466" s="15"/>
      <c r="K3466" s="15"/>
      <c r="L3466" s="15"/>
      <c r="M3466" s="15"/>
      <c r="P3466" s="48">
        <v>-6.7218537571391774</v>
      </c>
      <c r="Q3466" s="68">
        <f t="shared" si="55"/>
        <v>1.2028550541926249E-3</v>
      </c>
    </row>
    <row r="3467" spans="1:17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0.341111</v>
      </c>
      <c r="F3467" s="5">
        <v>0.30437769999999997</v>
      </c>
      <c r="G3467" s="5">
        <v>5.6264300000000003E-2</v>
      </c>
      <c r="H3467" s="5">
        <v>2.7196989999999999</v>
      </c>
      <c r="I3467" s="9">
        <v>0.3734035</v>
      </c>
      <c r="J3467" s="15"/>
      <c r="K3467" s="15"/>
      <c r="L3467" s="15"/>
      <c r="M3467" s="15"/>
      <c r="P3467" s="48">
        <v>-7.3974402998100715</v>
      </c>
      <c r="Q3467" s="68">
        <f t="shared" si="55"/>
        <v>6.1244407153014798E-4</v>
      </c>
    </row>
    <row r="3468" spans="1:17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0.15220159999999999</v>
      </c>
      <c r="F3468" s="5">
        <v>0.22181300000000001</v>
      </c>
      <c r="G3468" s="5">
        <v>6.0370199999999999E-2</v>
      </c>
      <c r="H3468" s="5">
        <v>0.82329859999999999</v>
      </c>
      <c r="I3468" s="9">
        <v>0.5894315</v>
      </c>
      <c r="J3468" s="15"/>
      <c r="K3468" s="15"/>
      <c r="L3468" s="15"/>
      <c r="M3468" s="15"/>
      <c r="P3468" s="48">
        <v>-4.232551493313883</v>
      </c>
      <c r="Q3468" s="68">
        <f t="shared" si="55"/>
        <v>1.4307627930145133E-2</v>
      </c>
    </row>
    <row r="3469" spans="1:17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0.2299774</v>
      </c>
      <c r="F3469" s="5">
        <v>0.15421360000000001</v>
      </c>
      <c r="G3469" s="5">
        <v>4.5948099999999999E-2</v>
      </c>
      <c r="H3469" s="5">
        <v>0.56094319999999998</v>
      </c>
      <c r="I3469" s="9">
        <v>0.47674450000000002</v>
      </c>
      <c r="J3469" s="15"/>
      <c r="K3469" s="15"/>
      <c r="L3469" s="15"/>
      <c r="M3469" s="15"/>
      <c r="P3469" s="48">
        <v>-3.6384147859580436</v>
      </c>
      <c r="Q3469" s="68">
        <f t="shared" si="55"/>
        <v>2.5620331740253605E-2</v>
      </c>
    </row>
    <row r="3470" spans="1:17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0.2349366</v>
      </c>
      <c r="F3470" s="5">
        <v>0.21798229999999999</v>
      </c>
      <c r="G3470" s="5">
        <v>7.4420299999999995E-2</v>
      </c>
      <c r="H3470" s="5">
        <v>0.86171350000000002</v>
      </c>
      <c r="I3470" s="9">
        <v>0.49186770000000002</v>
      </c>
      <c r="J3470" s="15"/>
      <c r="K3470" s="15"/>
      <c r="L3470" s="15"/>
      <c r="M3470" s="15"/>
      <c r="P3470" s="48">
        <v>-4.4267641958884525</v>
      </c>
      <c r="Q3470" s="68">
        <f t="shared" si="55"/>
        <v>1.1811915996713435E-2</v>
      </c>
    </row>
    <row r="3471" spans="1:17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0.2334002</v>
      </c>
      <c r="F3471" s="5">
        <v>0.24633720000000001</v>
      </c>
      <c r="G3471" s="5">
        <v>3.7582299999999999E-2</v>
      </c>
      <c r="H3471" s="5">
        <v>0.96673589999999998</v>
      </c>
      <c r="I3471" s="9">
        <v>0.52645869999999995</v>
      </c>
      <c r="J3471" s="15"/>
      <c r="K3471" s="15"/>
      <c r="L3471" s="15"/>
      <c r="M3471" s="15"/>
      <c r="P3471" s="48">
        <v>-4.3198863436369361</v>
      </c>
      <c r="Q3471" s="68">
        <f t="shared" si="55"/>
        <v>1.3126790614483824E-2</v>
      </c>
    </row>
    <row r="3472" spans="1:17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0.22423019999999999</v>
      </c>
      <c r="F3472" s="5">
        <v>0.2249746</v>
      </c>
      <c r="G3472" s="5">
        <v>3.9901600000000002E-2</v>
      </c>
      <c r="H3472" s="5">
        <v>0.77607729999999997</v>
      </c>
      <c r="I3472" s="9">
        <v>0.45091819999999999</v>
      </c>
      <c r="J3472" s="15"/>
      <c r="K3472" s="15"/>
      <c r="L3472" s="15"/>
      <c r="M3472" s="15"/>
      <c r="P3472" s="48">
        <v>-4.0541591713516674</v>
      </c>
      <c r="Q3472" s="68">
        <f t="shared" si="55"/>
        <v>1.7054171539797734E-2</v>
      </c>
    </row>
    <row r="3473" spans="1:17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0.2529247</v>
      </c>
      <c r="F3473" s="5">
        <v>0.25318410000000002</v>
      </c>
      <c r="G3473" s="5">
        <v>4.8273099999999999E-2</v>
      </c>
      <c r="H3473" s="5">
        <v>0.96076519999999999</v>
      </c>
      <c r="I3473" s="9">
        <v>0.54357529999999998</v>
      </c>
      <c r="J3473" s="15"/>
      <c r="K3473" s="15"/>
      <c r="L3473" s="15"/>
      <c r="M3473" s="15"/>
      <c r="P3473" s="48">
        <v>-4.3871448945807279</v>
      </c>
      <c r="Q3473" s="68">
        <f t="shared" si="55"/>
        <v>1.2283426237251868E-2</v>
      </c>
    </row>
    <row r="3474" spans="1:17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0.27142579999999999</v>
      </c>
      <c r="F3474" s="5">
        <v>0.27294740000000001</v>
      </c>
      <c r="G3474" s="5">
        <v>7.1070400000000006E-2</v>
      </c>
      <c r="H3474" s="5">
        <v>0.9206934</v>
      </c>
      <c r="I3474" s="9">
        <v>0.53597640000000002</v>
      </c>
      <c r="J3474" s="15"/>
      <c r="K3474" s="15"/>
      <c r="L3474" s="15"/>
      <c r="M3474" s="15"/>
      <c r="P3474" s="48">
        <v>-4.5314223651335919</v>
      </c>
      <c r="Q3474" s="68">
        <f t="shared" si="55"/>
        <v>1.0650694430788012E-2</v>
      </c>
    </row>
    <row r="3475" spans="1:17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0.48378650000000001</v>
      </c>
      <c r="F3475" s="5">
        <v>0.57513599999999998</v>
      </c>
      <c r="G3475" s="5">
        <v>6.9229700000000005E-2</v>
      </c>
      <c r="H3475" s="5">
        <v>3.0307140000000001</v>
      </c>
      <c r="I3475" s="9">
        <v>0.29191499999999998</v>
      </c>
      <c r="J3475" s="15"/>
      <c r="K3475" s="15"/>
      <c r="L3475" s="15"/>
      <c r="M3475" s="15"/>
      <c r="P3475" s="48">
        <v>-8.3818468206668424</v>
      </c>
      <c r="Q3475" s="68">
        <f t="shared" si="55"/>
        <v>2.2893423453077271E-4</v>
      </c>
    </row>
    <row r="3476" spans="1:17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0.46939649999999999</v>
      </c>
      <c r="F3476" s="5">
        <v>0.5590503</v>
      </c>
      <c r="G3476" s="5">
        <v>7.0991499999999999E-2</v>
      </c>
      <c r="H3476" s="5">
        <v>3.1654010000000001</v>
      </c>
      <c r="I3476" s="9">
        <v>0.30530380000000001</v>
      </c>
      <c r="J3476" s="15"/>
      <c r="K3476" s="15"/>
      <c r="L3476" s="15"/>
      <c r="M3476" s="15"/>
      <c r="P3476" s="48">
        <v>-8.5848524080194206</v>
      </c>
      <c r="Q3476" s="68">
        <f t="shared" si="55"/>
        <v>1.868808506778108E-4</v>
      </c>
    </row>
    <row r="3477" spans="1:17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0.43928739999999999</v>
      </c>
      <c r="F3477" s="5">
        <v>0.58618400000000004</v>
      </c>
      <c r="G3477" s="5">
        <v>8.93877E-2</v>
      </c>
      <c r="H3477" s="5">
        <v>3.5588829999999998</v>
      </c>
      <c r="I3477" s="9">
        <v>0.34548479999999998</v>
      </c>
      <c r="J3477" s="15"/>
      <c r="K3477" s="15"/>
      <c r="L3477" s="15"/>
      <c r="M3477" s="15"/>
      <c r="P3477" s="48">
        <v>-9.386083052258531</v>
      </c>
      <c r="Q3477" s="68">
        <f t="shared" si="55"/>
        <v>8.3876344573284722E-5</v>
      </c>
    </row>
    <row r="3478" spans="1:17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0.41588399999999998</v>
      </c>
      <c r="F3478" s="5">
        <v>0.54919300000000004</v>
      </c>
      <c r="G3478" s="5">
        <v>4.0804399999999998E-2</v>
      </c>
      <c r="H3478" s="5">
        <v>2.2843610000000001</v>
      </c>
      <c r="I3478" s="9">
        <v>0.32950639999999998</v>
      </c>
      <c r="J3478" s="15"/>
      <c r="K3478" s="15"/>
      <c r="L3478" s="15"/>
      <c r="M3478" s="15"/>
      <c r="P3478" s="48">
        <v>-6.9322103241331403</v>
      </c>
      <c r="Q3478" s="68">
        <f t="shared" si="55"/>
        <v>9.748902183538611E-4</v>
      </c>
    </row>
    <row r="3479" spans="1:17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0.38575009999999998</v>
      </c>
      <c r="F3479" s="5">
        <v>0.45288489999999998</v>
      </c>
      <c r="G3479" s="5">
        <v>6.5635899999999997E-2</v>
      </c>
      <c r="H3479" s="5">
        <v>1.1922950000000001</v>
      </c>
      <c r="I3479" s="9">
        <v>0.32005050000000002</v>
      </c>
      <c r="J3479" s="15"/>
      <c r="K3479" s="15"/>
      <c r="L3479" s="15"/>
      <c r="M3479" s="15"/>
      <c r="P3479" s="48">
        <v>-5.2688453217617148</v>
      </c>
      <c r="Q3479" s="68">
        <f t="shared" si="55"/>
        <v>5.1231711758691432E-3</v>
      </c>
    </row>
    <row r="3480" spans="1:17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0.35043960000000002</v>
      </c>
      <c r="F3480" s="5">
        <v>0.4920833</v>
      </c>
      <c r="G3480" s="5">
        <v>5.9267100000000003E-2</v>
      </c>
      <c r="H3480" s="5">
        <v>1.3814649999999999</v>
      </c>
      <c r="I3480" s="9">
        <v>0.30826310000000001</v>
      </c>
      <c r="J3480" s="15"/>
      <c r="K3480" s="15"/>
      <c r="L3480" s="15"/>
      <c r="M3480" s="15"/>
      <c r="P3480" s="48">
        <v>-5.5982934000390605</v>
      </c>
      <c r="Q3480" s="68">
        <f t="shared" si="55"/>
        <v>3.6905095673239979E-3</v>
      </c>
    </row>
    <row r="3481" spans="1:17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0.32635370000000002</v>
      </c>
      <c r="F3481" s="5">
        <v>0.47053109999999998</v>
      </c>
      <c r="G3481" s="5">
        <v>6.8081600000000006E-2</v>
      </c>
      <c r="H3481" s="5">
        <v>1.67343</v>
      </c>
      <c r="I3481" s="9">
        <v>0.30761670000000002</v>
      </c>
      <c r="J3481" s="15"/>
      <c r="K3481" s="15"/>
      <c r="L3481" s="15"/>
      <c r="M3481" s="15"/>
      <c r="P3481" s="48">
        <v>-6.1131182070385108</v>
      </c>
      <c r="Q3481" s="68">
        <f t="shared" si="55"/>
        <v>2.2087480923424197E-3</v>
      </c>
    </row>
    <row r="3482" spans="1:17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0.27138079999999998</v>
      </c>
      <c r="F3482" s="5">
        <v>0.49264249999999998</v>
      </c>
      <c r="G3482" s="5">
        <v>5.8458200000000002E-2</v>
      </c>
      <c r="H3482" s="5">
        <v>1.4508369999999999</v>
      </c>
      <c r="I3482" s="9">
        <v>0.31561929999999999</v>
      </c>
      <c r="J3482" s="15"/>
      <c r="K3482" s="15"/>
      <c r="L3482" s="15"/>
      <c r="M3482" s="15"/>
      <c r="P3482" s="48">
        <v>-5.7313894973100554</v>
      </c>
      <c r="Q3482" s="68">
        <f t="shared" si="55"/>
        <v>3.2320882937583225E-3</v>
      </c>
    </row>
    <row r="3483" spans="1:17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0.28055799999999997</v>
      </c>
      <c r="F3483" s="5">
        <v>0.55675960000000002</v>
      </c>
      <c r="G3483" s="5">
        <v>4.8100900000000002E-2</v>
      </c>
      <c r="H3483" s="5">
        <v>1.6995690000000001</v>
      </c>
      <c r="I3483" s="9">
        <v>0.32314749999999998</v>
      </c>
      <c r="J3483" s="15"/>
      <c r="K3483" s="15"/>
      <c r="L3483" s="15"/>
      <c r="M3483" s="15"/>
      <c r="P3483" s="48">
        <v>-6.1296773419459178</v>
      </c>
      <c r="Q3483" s="68">
        <f t="shared" si="55"/>
        <v>2.1725531016758962E-3</v>
      </c>
    </row>
    <row r="3484" spans="1:17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0.26410149999999999</v>
      </c>
      <c r="F3484" s="5">
        <v>0.57184919999999995</v>
      </c>
      <c r="G3484" s="5">
        <v>7.1655899999999995E-2</v>
      </c>
      <c r="H3484" s="5">
        <v>1.7162500000000001</v>
      </c>
      <c r="I3484" s="9">
        <v>0.30392000000000002</v>
      </c>
      <c r="J3484" s="15"/>
      <c r="K3484" s="15"/>
      <c r="L3484" s="15"/>
      <c r="M3484" s="15"/>
      <c r="P3484" s="48">
        <v>-6.3853535867375273</v>
      </c>
      <c r="Q3484" s="68">
        <f t="shared" si="55"/>
        <v>1.6832341630619698E-3</v>
      </c>
    </row>
    <row r="3485" spans="1:17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-2.06965E-2</v>
      </c>
      <c r="F3485" s="5">
        <v>0.42752309999999999</v>
      </c>
      <c r="G3485" s="5">
        <v>4.2485299999999997E-2</v>
      </c>
      <c r="H3485" s="5">
        <v>1.5242469999999999</v>
      </c>
      <c r="I3485" s="9">
        <v>0.18859680000000001</v>
      </c>
      <c r="J3485" s="15"/>
      <c r="K3485" s="15"/>
      <c r="L3485" s="15"/>
      <c r="M3485" s="15"/>
      <c r="P3485" s="48">
        <v>-5.8256762506648698</v>
      </c>
      <c r="Q3485" s="68">
        <f t="shared" si="55"/>
        <v>2.9421263417092587E-3</v>
      </c>
    </row>
    <row r="3486" spans="1:17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-3.8346000000000001E-3</v>
      </c>
      <c r="F3486" s="5">
        <v>0.43083070000000001</v>
      </c>
      <c r="G3486" s="5">
        <v>4.59935E-2</v>
      </c>
      <c r="H3486" s="5">
        <v>2.0636540000000001</v>
      </c>
      <c r="I3486" s="9">
        <v>0.27987990000000001</v>
      </c>
      <c r="J3486" s="15"/>
      <c r="K3486" s="15"/>
      <c r="L3486" s="15"/>
      <c r="M3486" s="15"/>
      <c r="P3486" s="48">
        <v>-6.6545843625529359</v>
      </c>
      <c r="Q3486" s="68">
        <f t="shared" si="55"/>
        <v>1.2864463401324043E-3</v>
      </c>
    </row>
    <row r="3487" spans="1:17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-3.6203399999999997E-2</v>
      </c>
      <c r="F3487" s="5">
        <v>0.39030670000000001</v>
      </c>
      <c r="G3487" s="5">
        <v>4.1092299999999998E-2</v>
      </c>
      <c r="H3487" s="5">
        <v>1.424831</v>
      </c>
      <c r="I3487" s="9">
        <v>0.3233065</v>
      </c>
      <c r="J3487" s="15"/>
      <c r="K3487" s="15"/>
      <c r="L3487" s="15"/>
      <c r="M3487" s="15"/>
      <c r="P3487" s="48">
        <v>-5.5249349293363927</v>
      </c>
      <c r="Q3487" s="68">
        <f t="shared" si="55"/>
        <v>3.9703019317363798E-3</v>
      </c>
    </row>
    <row r="3488" spans="1:17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-0.1436624</v>
      </c>
      <c r="F3488" s="5">
        <v>0.29986180000000001</v>
      </c>
      <c r="G3488" s="5">
        <v>3.9427799999999999E-2</v>
      </c>
      <c r="H3488" s="5">
        <v>1.0159769999999999</v>
      </c>
      <c r="I3488" s="9">
        <v>0.19612669999999999</v>
      </c>
      <c r="J3488" s="15"/>
      <c r="K3488" s="15"/>
      <c r="L3488" s="15"/>
      <c r="M3488" s="15"/>
      <c r="P3488" s="48">
        <v>-4.8519122529815686</v>
      </c>
      <c r="Q3488" s="68">
        <f t="shared" si="55"/>
        <v>7.7528457591242248E-3</v>
      </c>
    </row>
    <row r="3489" spans="1:17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0.146843</v>
      </c>
      <c r="F3489" s="5">
        <v>0.32555899999999999</v>
      </c>
      <c r="G3489" s="5">
        <v>7.0921499999999998E-2</v>
      </c>
      <c r="H3489" s="5">
        <v>2.0230450000000002</v>
      </c>
      <c r="I3489" s="9">
        <v>0.34495910000000002</v>
      </c>
      <c r="J3489" s="15"/>
      <c r="K3489" s="15"/>
      <c r="L3489" s="15"/>
      <c r="M3489" s="15"/>
      <c r="P3489" s="48">
        <v>-6.5334319464613975</v>
      </c>
      <c r="Q3489" s="68">
        <f t="shared" si="55"/>
        <v>1.4518961348381129E-3</v>
      </c>
    </row>
    <row r="3490" spans="1:17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0.14406769999999999</v>
      </c>
      <c r="F3490" s="5">
        <v>0.33975640000000001</v>
      </c>
      <c r="G3490" s="5">
        <v>6.8923399999999996E-2</v>
      </c>
      <c r="H3490" s="5">
        <v>1.6345160000000001</v>
      </c>
      <c r="I3490" s="9">
        <v>0.32929710000000001</v>
      </c>
      <c r="J3490" s="15"/>
      <c r="K3490" s="15"/>
      <c r="L3490" s="15"/>
      <c r="M3490" s="15"/>
      <c r="P3490" s="48">
        <v>-5.9297921627410179</v>
      </c>
      <c r="Q3490" s="68">
        <f t="shared" si="55"/>
        <v>2.651982863674008E-3</v>
      </c>
    </row>
    <row r="3491" spans="1:17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0.22355649999999999</v>
      </c>
      <c r="F3491" s="5">
        <v>0.32432620000000001</v>
      </c>
      <c r="G3491" s="5">
        <v>7.3292499999999997E-2</v>
      </c>
      <c r="H3491" s="5">
        <v>2.5323579999999999</v>
      </c>
      <c r="I3491" s="9">
        <v>0.3715676</v>
      </c>
      <c r="J3491" s="15"/>
      <c r="K3491" s="15"/>
      <c r="L3491" s="15"/>
      <c r="M3491" s="15"/>
      <c r="P3491" s="48">
        <v>-7.3139622336867065</v>
      </c>
      <c r="Q3491" s="68">
        <f t="shared" si="55"/>
        <v>6.6572879559576861E-4</v>
      </c>
    </row>
    <row r="3492" spans="1:17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0.1445922</v>
      </c>
      <c r="F3492" s="5">
        <v>0.20777080000000001</v>
      </c>
      <c r="G3492" s="5">
        <v>5.5022099999999997E-2</v>
      </c>
      <c r="H3492" s="5">
        <v>2.4311560000000001</v>
      </c>
      <c r="I3492" s="9">
        <v>0.34790500000000002</v>
      </c>
      <c r="J3492" s="15"/>
      <c r="K3492" s="15"/>
      <c r="L3492" s="15"/>
      <c r="M3492" s="15"/>
      <c r="P3492" s="48">
        <v>-6.884454266668298</v>
      </c>
      <c r="Q3492" s="68">
        <f t="shared" si="55"/>
        <v>1.0225279680811956E-3</v>
      </c>
    </row>
    <row r="3493" spans="1:17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0.1468942</v>
      </c>
      <c r="F3493" s="5">
        <v>0.23044139999999999</v>
      </c>
      <c r="G3493" s="5">
        <v>7.3794899999999997E-2</v>
      </c>
      <c r="H3493" s="5">
        <v>1.6832240000000001</v>
      </c>
      <c r="I3493" s="9">
        <v>0.35377819999999999</v>
      </c>
      <c r="J3493" s="15"/>
      <c r="K3493" s="15"/>
      <c r="L3493" s="15"/>
      <c r="M3493" s="15"/>
      <c r="P3493" s="48">
        <v>-5.8710909247263503</v>
      </c>
      <c r="Q3493" s="68">
        <f t="shared" si="55"/>
        <v>2.811866582206498E-3</v>
      </c>
    </row>
    <row r="3494" spans="1:17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0.16399929999999999</v>
      </c>
      <c r="F3494" s="5">
        <v>0.2668799</v>
      </c>
      <c r="G3494" s="5">
        <v>7.2931099999999999E-2</v>
      </c>
      <c r="H3494" s="5">
        <v>1.542842</v>
      </c>
      <c r="I3494" s="9">
        <v>0.3292119</v>
      </c>
      <c r="J3494" s="15"/>
      <c r="K3494" s="15"/>
      <c r="L3494" s="15"/>
      <c r="M3494" s="15"/>
      <c r="P3494" s="48">
        <v>-5.7015882428418001</v>
      </c>
      <c r="Q3494" s="68">
        <f t="shared" si="55"/>
        <v>3.3295326482230465E-3</v>
      </c>
    </row>
    <row r="3495" spans="1:17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0.1299198</v>
      </c>
      <c r="F3495" s="5">
        <v>0.24304609999999999</v>
      </c>
      <c r="G3495" s="5">
        <v>5.67936E-2</v>
      </c>
      <c r="H3495" s="5">
        <v>1.6723460000000001</v>
      </c>
      <c r="I3495" s="9">
        <v>0.31190509999999999</v>
      </c>
      <c r="J3495" s="15"/>
      <c r="K3495" s="15"/>
      <c r="L3495" s="15"/>
      <c r="M3495" s="15"/>
      <c r="P3495" s="48">
        <v>-5.7690728924669088</v>
      </c>
      <c r="Q3495" s="68">
        <f t="shared" si="55"/>
        <v>3.1129306095102091E-3</v>
      </c>
    </row>
    <row r="3496" spans="1:17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5.9275899999999999E-2</v>
      </c>
      <c r="F3496" s="5">
        <v>0.25898349999999998</v>
      </c>
      <c r="G3496" s="5">
        <v>4.5228299999999999E-2</v>
      </c>
      <c r="H3496" s="5">
        <v>1.467881</v>
      </c>
      <c r="I3496" s="9">
        <v>0.32032310000000003</v>
      </c>
      <c r="J3496" s="15"/>
      <c r="K3496" s="15"/>
      <c r="L3496" s="15"/>
      <c r="M3496" s="15"/>
      <c r="P3496" s="48">
        <v>-5.3979588713327136</v>
      </c>
      <c r="Q3496" s="68">
        <f t="shared" si="55"/>
        <v>4.5054186149815932E-3</v>
      </c>
    </row>
    <row r="3497" spans="1:17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5.79958E-2</v>
      </c>
      <c r="F3497" s="5">
        <v>0.2850608</v>
      </c>
      <c r="G3497" s="5">
        <v>6.5995200000000004E-2</v>
      </c>
      <c r="H3497" s="5">
        <v>1.6114329999999999</v>
      </c>
      <c r="I3497" s="9">
        <v>0.31435809999999997</v>
      </c>
      <c r="J3497" s="15"/>
      <c r="K3497" s="15"/>
      <c r="L3497" s="15"/>
      <c r="M3497" s="15"/>
      <c r="P3497" s="48">
        <v>-5.8349817132022936</v>
      </c>
      <c r="Q3497" s="68">
        <f t="shared" si="55"/>
        <v>2.9149549178455803E-3</v>
      </c>
    </row>
    <row r="3498" spans="1:17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0.1152717</v>
      </c>
      <c r="F3498" s="5">
        <v>0.27251409999999998</v>
      </c>
      <c r="G3498" s="5">
        <v>4.7673399999999998E-2</v>
      </c>
      <c r="H3498" s="5">
        <v>1.57165</v>
      </c>
      <c r="I3498" s="9">
        <v>0.318602</v>
      </c>
      <c r="J3498" s="15"/>
      <c r="K3498" s="15"/>
      <c r="L3498" s="15"/>
      <c r="M3498" s="15"/>
      <c r="P3498" s="48">
        <v>-5.5804186947107306</v>
      </c>
      <c r="Q3498" s="68">
        <f t="shared" si="55"/>
        <v>3.7568193817867587E-3</v>
      </c>
    </row>
    <row r="3499" spans="1:17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0.1864188</v>
      </c>
      <c r="F3499" s="5">
        <v>0.10226780000000001</v>
      </c>
      <c r="G3499" s="5">
        <v>4.6249499999999999E-2</v>
      </c>
      <c r="H3499" s="5">
        <v>0.65733039999999998</v>
      </c>
      <c r="I3499" s="9">
        <v>0.2423796</v>
      </c>
      <c r="J3499" s="15"/>
      <c r="K3499" s="15"/>
      <c r="L3499" s="15"/>
      <c r="M3499" s="15"/>
      <c r="P3499" s="48">
        <v>-3.8821889314032139</v>
      </c>
      <c r="Q3499" s="68">
        <f t="shared" si="55"/>
        <v>2.0189650084385672E-2</v>
      </c>
    </row>
    <row r="3500" spans="1:17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0.17597560000000001</v>
      </c>
      <c r="F3500" s="5">
        <v>0.1475757</v>
      </c>
      <c r="G3500" s="5">
        <v>4.79119E-2</v>
      </c>
      <c r="H3500" s="5">
        <v>0.80330829999999998</v>
      </c>
      <c r="I3500" s="9">
        <v>0.2343625</v>
      </c>
      <c r="J3500" s="15"/>
      <c r="K3500" s="15"/>
      <c r="L3500" s="15"/>
      <c r="M3500" s="15"/>
      <c r="P3500" s="48">
        <v>-4.203290360843968</v>
      </c>
      <c r="Q3500" s="68">
        <f t="shared" si="55"/>
        <v>1.472621437832629E-2</v>
      </c>
    </row>
    <row r="3501" spans="1:17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0.21735370000000001</v>
      </c>
      <c r="F3501" s="5">
        <v>0.16532250000000001</v>
      </c>
      <c r="G3501" s="5">
        <v>3.6569600000000001E-2</v>
      </c>
      <c r="H3501" s="5">
        <v>1.0328120000000001</v>
      </c>
      <c r="I3501" s="9">
        <v>0.27561000000000002</v>
      </c>
      <c r="J3501" s="15"/>
      <c r="K3501" s="15"/>
      <c r="L3501" s="15"/>
      <c r="M3501" s="15"/>
      <c r="P3501" s="48">
        <v>-4.4613930826036503</v>
      </c>
      <c r="Q3501" s="68">
        <f t="shared" si="55"/>
        <v>1.1414472623953771E-2</v>
      </c>
    </row>
    <row r="3502" spans="1:17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0.20773469999999999</v>
      </c>
      <c r="F3502" s="5">
        <v>0.16804140000000001</v>
      </c>
      <c r="G3502" s="5">
        <v>2.0016800000000001E-2</v>
      </c>
      <c r="H3502" s="5">
        <v>1.026265</v>
      </c>
      <c r="I3502" s="9">
        <v>0.22985749999999999</v>
      </c>
      <c r="J3502" s="15"/>
      <c r="K3502" s="15"/>
      <c r="L3502" s="15"/>
      <c r="M3502" s="15"/>
      <c r="P3502" s="48">
        <v>-4.3548463985794008</v>
      </c>
      <c r="Q3502" s="68">
        <f t="shared" si="55"/>
        <v>1.2681525608472905E-2</v>
      </c>
    </row>
    <row r="3503" spans="1:17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0.1442262</v>
      </c>
      <c r="F3503" s="5">
        <v>0.14507890000000001</v>
      </c>
      <c r="G3503" s="5">
        <v>2.6510599999999999E-2</v>
      </c>
      <c r="H3503" s="5">
        <v>1.518861</v>
      </c>
      <c r="I3503" s="9">
        <v>0.22311329999999999</v>
      </c>
      <c r="J3503" s="15"/>
      <c r="K3503" s="15"/>
      <c r="L3503" s="15"/>
      <c r="M3503" s="15"/>
      <c r="P3503" s="48">
        <v>-5.1888964959008455</v>
      </c>
      <c r="Q3503" s="68">
        <f t="shared" si="55"/>
        <v>5.5472156903036062E-3</v>
      </c>
    </row>
    <row r="3504" spans="1:17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0.1381445</v>
      </c>
      <c r="F3504" s="5">
        <v>0.1472435</v>
      </c>
      <c r="G3504" s="5">
        <v>3.2829299999999999E-2</v>
      </c>
      <c r="H3504" s="5">
        <v>1.10005</v>
      </c>
      <c r="I3504" s="9">
        <v>0.24610570000000001</v>
      </c>
      <c r="J3504" s="15"/>
      <c r="K3504" s="15"/>
      <c r="L3504" s="15"/>
      <c r="M3504" s="15"/>
      <c r="P3504" s="48">
        <v>-4.5634452894995494</v>
      </c>
      <c r="Q3504" s="68">
        <f t="shared" si="55"/>
        <v>1.0318494731036328E-2</v>
      </c>
    </row>
    <row r="3505" spans="1:17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0.1191363</v>
      </c>
      <c r="F3505" s="5">
        <v>0.1454502</v>
      </c>
      <c r="G3505" s="5">
        <v>3.3014700000000001E-2</v>
      </c>
      <c r="H3505" s="5">
        <v>0.67252049999999997</v>
      </c>
      <c r="I3505" s="9">
        <v>0.2378255</v>
      </c>
      <c r="J3505" s="15"/>
      <c r="K3505" s="15"/>
      <c r="L3505" s="15"/>
      <c r="M3505" s="15"/>
      <c r="P3505" s="48">
        <v>-3.8940219234002802</v>
      </c>
      <c r="Q3505" s="68">
        <f t="shared" si="55"/>
        <v>1.9956893715599909E-2</v>
      </c>
    </row>
    <row r="3506" spans="1:17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6.92831E-2</v>
      </c>
      <c r="F3506" s="5">
        <v>0.12669749999999999</v>
      </c>
      <c r="G3506" s="5">
        <v>1.7898799999999999E-2</v>
      </c>
      <c r="H3506" s="5">
        <v>0.63692720000000003</v>
      </c>
      <c r="I3506" s="9">
        <v>0.24263760000000001</v>
      </c>
      <c r="J3506" s="15"/>
      <c r="K3506" s="15"/>
      <c r="L3506" s="15"/>
      <c r="M3506" s="15"/>
      <c r="P3506" s="48">
        <v>-3.7067978054759725</v>
      </c>
      <c r="Q3506" s="68">
        <f t="shared" si="55"/>
        <v>2.3967484410730756E-2</v>
      </c>
    </row>
    <row r="3507" spans="1:17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0.11392620000000001</v>
      </c>
      <c r="F3507" s="5">
        <v>0.14548910000000001</v>
      </c>
      <c r="G3507" s="5">
        <v>2.65507E-2</v>
      </c>
      <c r="H3507" s="5">
        <v>0.624552</v>
      </c>
      <c r="I3507" s="9">
        <v>0.19178039999999999</v>
      </c>
      <c r="J3507" s="15"/>
      <c r="K3507" s="15"/>
      <c r="L3507" s="15"/>
      <c r="M3507" s="15"/>
      <c r="P3507" s="48">
        <v>-3.7966246727849118</v>
      </c>
      <c r="Q3507" s="68">
        <f t="shared" si="55"/>
        <v>2.1953628014118997E-2</v>
      </c>
    </row>
    <row r="3508" spans="1:17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0.11444509999999999</v>
      </c>
      <c r="F3508" s="5">
        <v>0.1202177</v>
      </c>
      <c r="G3508" s="5">
        <v>7.81274E-2</v>
      </c>
      <c r="H3508" s="5">
        <v>0.68567409999999995</v>
      </c>
      <c r="I3508" s="9">
        <v>0.2056374</v>
      </c>
      <c r="J3508" s="15"/>
      <c r="K3508" s="15"/>
      <c r="L3508" s="15"/>
      <c r="M3508" s="15"/>
      <c r="P3508" s="48">
        <v>-4.2610453740757706</v>
      </c>
      <c r="Q3508" s="68">
        <f t="shared" si="55"/>
        <v>1.3911292817380645E-2</v>
      </c>
    </row>
    <row r="3509" spans="1:17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0.14706279999999999</v>
      </c>
      <c r="F3509" s="5">
        <v>0.17449600000000001</v>
      </c>
      <c r="G3509" s="5">
        <v>8.8418099999999999E-2</v>
      </c>
      <c r="H3509" s="5">
        <v>1.408118</v>
      </c>
      <c r="I3509" s="9">
        <v>0.21652370000000001</v>
      </c>
      <c r="J3509" s="15"/>
      <c r="K3509" s="15"/>
      <c r="L3509" s="15"/>
      <c r="M3509" s="15"/>
      <c r="P3509" s="48">
        <v>-5.5533002050333389</v>
      </c>
      <c r="Q3509" s="68">
        <f t="shared" si="55"/>
        <v>3.8596940245492397E-3</v>
      </c>
    </row>
    <row r="3510" spans="1:17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0.19128200000000001</v>
      </c>
      <c r="F3510" s="5">
        <v>0.22805329999999999</v>
      </c>
      <c r="G3510" s="5">
        <v>8.1871200000000005E-2</v>
      </c>
      <c r="H3510" s="5">
        <v>2.8817620000000002</v>
      </c>
      <c r="I3510" s="9">
        <v>0.33108900000000002</v>
      </c>
      <c r="J3510" s="15"/>
      <c r="K3510" s="15"/>
      <c r="L3510" s="15"/>
      <c r="M3510" s="15"/>
      <c r="P3510" s="48">
        <v>-7.8378678128840997</v>
      </c>
      <c r="Q3510" s="68">
        <f t="shared" si="55"/>
        <v>3.943537359800902E-4</v>
      </c>
    </row>
    <row r="3511" spans="1:17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0.22009500000000001</v>
      </c>
      <c r="F3511" s="5">
        <v>0.34464879999999998</v>
      </c>
      <c r="G3511" s="5">
        <v>9.7459599999999993E-2</v>
      </c>
      <c r="H3511" s="5">
        <v>3.8621159999999999</v>
      </c>
      <c r="I3511" s="9">
        <v>0.25114209999999998</v>
      </c>
      <c r="J3511" s="15"/>
      <c r="K3511" s="15"/>
      <c r="L3511" s="15"/>
      <c r="M3511" s="15"/>
      <c r="P3511" s="48">
        <v>-9.731981173550361</v>
      </c>
      <c r="Q3511" s="68">
        <f t="shared" si="55"/>
        <v>5.9351062999705931E-5</v>
      </c>
    </row>
    <row r="3512" spans="1:17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0.1374997</v>
      </c>
      <c r="F3512" s="5">
        <v>0.44835199999999997</v>
      </c>
      <c r="G3512" s="5">
        <v>8.7221400000000004E-2</v>
      </c>
      <c r="H3512" s="5">
        <v>3.138242</v>
      </c>
      <c r="I3512" s="9">
        <v>0.26148349999999998</v>
      </c>
      <c r="J3512" s="15"/>
      <c r="K3512" s="15"/>
      <c r="L3512" s="15"/>
      <c r="M3512" s="15"/>
      <c r="P3512" s="48">
        <v>-8.6751311837867267</v>
      </c>
      <c r="Q3512" s="68">
        <f t="shared" si="55"/>
        <v>1.7075138474751455E-4</v>
      </c>
    </row>
    <row r="3513" spans="1:17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6.6646499999999997E-2</v>
      </c>
      <c r="F3513" s="5">
        <v>4.3162600000000002E-2</v>
      </c>
      <c r="G3513" s="5">
        <v>6.04296E-2</v>
      </c>
      <c r="H3513" s="5">
        <v>0.79527619999999999</v>
      </c>
      <c r="I3513" s="9">
        <v>0.41068700000000002</v>
      </c>
      <c r="J3513" s="15"/>
      <c r="K3513" s="15"/>
      <c r="L3513" s="15"/>
      <c r="M3513" s="15"/>
      <c r="P3513" s="48">
        <v>-4.0748344176542917</v>
      </c>
      <c r="Q3513" s="68">
        <f t="shared" si="55"/>
        <v>1.6711024188004006E-2</v>
      </c>
    </row>
    <row r="3514" spans="1:17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-0.33408189999999999</v>
      </c>
      <c r="F3514" s="5">
        <v>3.1808299999999998E-2</v>
      </c>
      <c r="G3514" s="5">
        <v>5.6999099999999997E-2</v>
      </c>
      <c r="H3514" s="5">
        <v>0.34456290000000001</v>
      </c>
      <c r="I3514" s="9">
        <v>0.15707399999999999</v>
      </c>
      <c r="J3514" s="15"/>
      <c r="K3514" s="15"/>
      <c r="L3514" s="15"/>
      <c r="M3514" s="15"/>
      <c r="P3514" s="48">
        <v>-3.6358615000448062</v>
      </c>
      <c r="Q3514" s="68">
        <f t="shared" si="55"/>
        <v>2.568414905451339E-2</v>
      </c>
    </row>
    <row r="3515" spans="1:17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-3.8449999999999998E-2</v>
      </c>
      <c r="F3515" s="5">
        <v>2.3484600000000001E-2</v>
      </c>
      <c r="G3515" s="5">
        <v>5.8215000000000003E-2</v>
      </c>
      <c r="H3515" s="5">
        <v>0.42702119999999999</v>
      </c>
      <c r="I3515" s="9">
        <v>0.20552819999999999</v>
      </c>
      <c r="J3515" s="15"/>
      <c r="K3515" s="15"/>
      <c r="L3515" s="15"/>
      <c r="M3515" s="15"/>
      <c r="P3515" s="48">
        <v>-3.6123527036440248</v>
      </c>
      <c r="Q3515" s="68">
        <f t="shared" si="55"/>
        <v>2.6279050413928716E-2</v>
      </c>
    </row>
    <row r="3516" spans="1:17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-3.3004199999999997E-2</v>
      </c>
      <c r="F3516" s="5">
        <v>9.1795000000000002E-3</v>
      </c>
      <c r="G3516" s="5">
        <v>2.5929799999999999E-2</v>
      </c>
      <c r="H3516" s="5">
        <v>0.29479309999999997</v>
      </c>
      <c r="I3516" s="9">
        <v>0.18395439999999999</v>
      </c>
      <c r="J3516" s="15"/>
      <c r="K3516" s="15"/>
      <c r="L3516" s="15"/>
      <c r="M3516" s="15"/>
      <c r="P3516" s="48">
        <v>-3.1336972532085934</v>
      </c>
      <c r="Q3516" s="68">
        <f t="shared" si="55"/>
        <v>4.1738479512715317E-2</v>
      </c>
    </row>
    <row r="3517" spans="1:17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-1.6816999999999999E-2</v>
      </c>
      <c r="F3517" s="5">
        <v>-4.5910999999999999E-3</v>
      </c>
      <c r="G3517" s="5">
        <v>4.61885E-2</v>
      </c>
      <c r="H3517" s="5">
        <v>0.18037149999999999</v>
      </c>
      <c r="I3517" s="9">
        <v>0.19894719999999999</v>
      </c>
      <c r="J3517" s="15"/>
      <c r="K3517" s="15"/>
      <c r="L3517" s="15"/>
      <c r="M3517" s="15"/>
      <c r="P3517" s="48">
        <v>-3.0773843699212864</v>
      </c>
      <c r="Q3517" s="68">
        <f t="shared" si="55"/>
        <v>4.4049826850920792E-2</v>
      </c>
    </row>
    <row r="3518" spans="1:17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8.2727700000000001E-2</v>
      </c>
      <c r="F3518" s="5">
        <v>-4.1012699999999999E-2</v>
      </c>
      <c r="G3518" s="5">
        <v>4.75837E-2</v>
      </c>
      <c r="H3518" s="5">
        <v>0.21556030000000001</v>
      </c>
      <c r="I3518" s="9">
        <v>0.17210619999999999</v>
      </c>
      <c r="J3518" s="15"/>
      <c r="K3518" s="15"/>
      <c r="L3518" s="15"/>
      <c r="M3518" s="15"/>
      <c r="P3518" s="48">
        <v>-3.067046452264715</v>
      </c>
      <c r="Q3518" s="68">
        <f t="shared" si="55"/>
        <v>4.4487208506177982E-2</v>
      </c>
    </row>
    <row r="3519" spans="1:17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9.3719700000000003E-2</v>
      </c>
      <c r="F3519" s="5">
        <v>-5.7528900000000001E-2</v>
      </c>
      <c r="G3519" s="5">
        <v>5.8604299999999998E-2</v>
      </c>
      <c r="H3519" s="5">
        <v>0.2426189</v>
      </c>
      <c r="I3519" s="9">
        <v>0.204126</v>
      </c>
      <c r="J3519" s="15"/>
      <c r="K3519" s="15"/>
      <c r="L3519" s="15"/>
      <c r="M3519" s="15"/>
      <c r="P3519" s="48">
        <v>-3.1499077956911177</v>
      </c>
      <c r="Q3519" s="68">
        <f t="shared" si="55"/>
        <v>4.1094911460762051E-2</v>
      </c>
    </row>
    <row r="3520" spans="1:17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-8.6381799999999995E-2</v>
      </c>
      <c r="F3520" s="5">
        <v>0.1251813</v>
      </c>
      <c r="G3520" s="5">
        <v>3.3266400000000002E-2</v>
      </c>
      <c r="H3520" s="5">
        <v>0.33156429999999998</v>
      </c>
      <c r="I3520" s="9">
        <v>8.3767499999999995E-2</v>
      </c>
      <c r="J3520" s="15"/>
      <c r="K3520" s="15"/>
      <c r="L3520" s="15"/>
      <c r="M3520" s="15"/>
      <c r="P3520" s="48">
        <v>-3.5038581793944501</v>
      </c>
      <c r="Q3520" s="68">
        <f t="shared" si="55"/>
        <v>2.9202653009784137E-2</v>
      </c>
    </row>
    <row r="3521" spans="1:17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-0.1245246</v>
      </c>
      <c r="F3521" s="5">
        <v>4.43191E-2</v>
      </c>
      <c r="G3521" s="5">
        <v>-7.6562900000000003E-2</v>
      </c>
      <c r="H3521" s="5">
        <v>0.18025379999999999</v>
      </c>
      <c r="I3521" s="9">
        <v>6.3264100000000004E-2</v>
      </c>
      <c r="J3521" s="15"/>
      <c r="K3521" s="15"/>
      <c r="L3521" s="15"/>
      <c r="M3521" s="15"/>
      <c r="P3521" s="48">
        <v>-2.2951378456441009</v>
      </c>
      <c r="Q3521" s="68">
        <f t="shared" si="55"/>
        <v>9.1526443871685501E-2</v>
      </c>
    </row>
    <row r="3522" spans="1:17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-3.64909E-2</v>
      </c>
      <c r="F3522" s="5">
        <v>6.8083599999999994E-2</v>
      </c>
      <c r="G3522" s="5">
        <v>0.1348587</v>
      </c>
      <c r="H3522" s="5">
        <v>0.18493770000000001</v>
      </c>
      <c r="I3522" s="9">
        <v>9.2816200000000001E-2</v>
      </c>
      <c r="J3522" s="15"/>
      <c r="K3522" s="15"/>
      <c r="L3522" s="15"/>
      <c r="M3522" s="15"/>
      <c r="P3522" s="48">
        <v>-3.9735339423662115</v>
      </c>
      <c r="Q3522" s="68">
        <f t="shared" si="55"/>
        <v>1.8459684644597497E-2</v>
      </c>
    </row>
    <row r="3523" spans="1:17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-9.7030999999999992E-3</v>
      </c>
      <c r="F3523" s="5">
        <v>9.9390300000000001E-2</v>
      </c>
      <c r="G3523" s="5">
        <v>3.4395500000000002E-2</v>
      </c>
      <c r="H3523" s="5">
        <v>0.16811770000000001</v>
      </c>
      <c r="I3523" s="9">
        <v>9.0604500000000004E-2</v>
      </c>
      <c r="J3523" s="15"/>
      <c r="K3523" s="15"/>
      <c r="L3523" s="15"/>
      <c r="M3523" s="15"/>
      <c r="P3523" s="48">
        <v>-3.178909771573331</v>
      </c>
      <c r="Q3523" s="68">
        <f t="shared" ref="Q3523:Q3586" si="56">logistic(P3523)</f>
        <v>3.99671447951283E-2</v>
      </c>
    </row>
    <row r="3524" spans="1:17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-4.6522999999999998E-3</v>
      </c>
      <c r="F3524" s="5">
        <v>0.13836670000000001</v>
      </c>
      <c r="G3524" s="5">
        <v>4.4607500000000001E-2</v>
      </c>
      <c r="H3524" s="5">
        <v>0.28290090000000001</v>
      </c>
      <c r="I3524" s="9">
        <v>8.3183999999999994E-2</v>
      </c>
      <c r="J3524" s="15"/>
      <c r="K3524" s="15"/>
      <c r="L3524" s="15"/>
      <c r="M3524" s="15"/>
      <c r="P3524" s="48">
        <v>-3.5026917889833689</v>
      </c>
      <c r="Q3524" s="68">
        <f t="shared" si="56"/>
        <v>2.9235738176811969E-2</v>
      </c>
    </row>
    <row r="3525" spans="1:17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6.6321599999999994E-2</v>
      </c>
      <c r="F3525" s="5">
        <v>0.1559372</v>
      </c>
      <c r="G3525" s="5">
        <v>3.44309E-2</v>
      </c>
      <c r="H3525" s="5">
        <v>0.42451</v>
      </c>
      <c r="I3525" s="9">
        <v>0.1031242</v>
      </c>
      <c r="J3525" s="15"/>
      <c r="K3525" s="15"/>
      <c r="L3525" s="15"/>
      <c r="M3525" s="15"/>
      <c r="P3525" s="48">
        <v>-3.630734848434189</v>
      </c>
      <c r="Q3525" s="68">
        <f t="shared" si="56"/>
        <v>2.5812753251098556E-2</v>
      </c>
    </row>
    <row r="3526" spans="1:17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-2.2073700000000002E-2</v>
      </c>
      <c r="F3526" s="5">
        <v>0.13781479999999999</v>
      </c>
      <c r="G3526" s="5">
        <v>4.2392399999999997E-2</v>
      </c>
      <c r="H3526" s="5">
        <v>0.74458590000000002</v>
      </c>
      <c r="I3526" s="9">
        <v>0.1223863</v>
      </c>
      <c r="J3526" s="15"/>
      <c r="K3526" s="15"/>
      <c r="L3526" s="15"/>
      <c r="M3526" s="15"/>
      <c r="P3526" s="48">
        <v>-4.2028325480139888</v>
      </c>
      <c r="Q3526" s="68">
        <f t="shared" si="56"/>
        <v>1.4732858422234161E-2</v>
      </c>
    </row>
    <row r="3527" spans="1:17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-2.3962000000000001E-2</v>
      </c>
      <c r="F3527" s="5">
        <v>0.1369196</v>
      </c>
      <c r="G3527" s="5">
        <v>2.9426500000000001E-2</v>
      </c>
      <c r="H3527" s="5">
        <v>0.80728520000000004</v>
      </c>
      <c r="I3527" s="9">
        <v>9.5844899999999997E-2</v>
      </c>
      <c r="J3527" s="15"/>
      <c r="K3527" s="15"/>
      <c r="L3527" s="15"/>
      <c r="M3527" s="15"/>
      <c r="P3527" s="48">
        <v>-4.2149638496055228</v>
      </c>
      <c r="Q3527" s="68">
        <f t="shared" si="56"/>
        <v>1.4557795586997768E-2</v>
      </c>
    </row>
    <row r="3528" spans="1:17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-6.5946400000000002E-2</v>
      </c>
      <c r="F3528" s="5">
        <v>0.14164860000000001</v>
      </c>
      <c r="G3528" s="5">
        <v>4.0127099999999999E-2</v>
      </c>
      <c r="H3528" s="5">
        <v>0.5745711</v>
      </c>
      <c r="I3528" s="9">
        <v>9.8589399999999994E-2</v>
      </c>
      <c r="J3528" s="15"/>
      <c r="K3528" s="15"/>
      <c r="L3528" s="15"/>
      <c r="M3528" s="15"/>
      <c r="P3528" s="48">
        <v>-3.9522807881180686</v>
      </c>
      <c r="Q3528" s="68">
        <f t="shared" si="56"/>
        <v>1.8848735950027368E-2</v>
      </c>
    </row>
    <row r="3529" spans="1:17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-3.4359E-3</v>
      </c>
      <c r="F3529" s="5">
        <v>0.182035</v>
      </c>
      <c r="G3529" s="5">
        <v>3.3757099999999998E-2</v>
      </c>
      <c r="H3529" s="5">
        <v>1.0915349999999999</v>
      </c>
      <c r="I3529" s="9">
        <v>0.1080651</v>
      </c>
      <c r="J3529" s="15"/>
      <c r="K3529" s="15"/>
      <c r="L3529" s="15"/>
      <c r="M3529" s="15"/>
      <c r="P3529" s="48">
        <v>-4.7521022658271423</v>
      </c>
      <c r="Q3529" s="68">
        <f t="shared" si="56"/>
        <v>8.5596263865377487E-3</v>
      </c>
    </row>
    <row r="3530" spans="1:17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-2.10587E-2</v>
      </c>
      <c r="F3530" s="5">
        <v>0.17532439999999999</v>
      </c>
      <c r="G3530" s="5">
        <v>3.2849900000000001E-2</v>
      </c>
      <c r="H3530" s="5">
        <v>0.84591179999999999</v>
      </c>
      <c r="I3530" s="9">
        <v>0.10699649999999999</v>
      </c>
      <c r="J3530" s="15"/>
      <c r="K3530" s="15"/>
      <c r="L3530" s="15"/>
      <c r="M3530" s="15"/>
      <c r="P3530" s="48">
        <v>-4.351630246571192</v>
      </c>
      <c r="Q3530" s="68">
        <f t="shared" si="56"/>
        <v>1.2721857274111802E-2</v>
      </c>
    </row>
    <row r="3531" spans="1:17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-2.5787899999999999E-2</v>
      </c>
      <c r="F3531" s="5">
        <v>0.1871227</v>
      </c>
      <c r="G3531" s="5">
        <v>3.8020600000000002E-2</v>
      </c>
      <c r="H3531" s="5">
        <v>0.91142809999999996</v>
      </c>
      <c r="I3531" s="9">
        <v>0.1048945</v>
      </c>
      <c r="J3531" s="15"/>
      <c r="K3531" s="15"/>
      <c r="L3531" s="15"/>
      <c r="M3531" s="15"/>
      <c r="P3531" s="48">
        <v>-4.5178145630555919</v>
      </c>
      <c r="Q3531" s="68">
        <f t="shared" si="56"/>
        <v>1.0795042321004394E-2</v>
      </c>
    </row>
    <row r="3532" spans="1:17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4.4263999999999996E-3</v>
      </c>
      <c r="F3532" s="5">
        <v>0.1864469</v>
      </c>
      <c r="G3532" s="5">
        <v>4.4072600000000003E-2</v>
      </c>
      <c r="H3532" s="5">
        <v>0.9122555</v>
      </c>
      <c r="I3532" s="9">
        <v>0.1110449</v>
      </c>
      <c r="J3532" s="15"/>
      <c r="K3532" s="15"/>
      <c r="L3532" s="15"/>
      <c r="M3532" s="15"/>
      <c r="P3532" s="48">
        <v>-4.5502285181396092</v>
      </c>
      <c r="Q3532" s="68">
        <f t="shared" si="56"/>
        <v>1.0454341936158016E-2</v>
      </c>
    </row>
    <row r="3533" spans="1:17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2.4864000000000001E-2</v>
      </c>
      <c r="F3533" s="5">
        <v>0.17983170000000001</v>
      </c>
      <c r="G3533" s="5">
        <v>3.6069900000000002E-2</v>
      </c>
      <c r="H3533" s="5">
        <v>0.96381329999999998</v>
      </c>
      <c r="I3533" s="9">
        <v>0.1061556</v>
      </c>
      <c r="J3533" s="15"/>
      <c r="K3533" s="15"/>
      <c r="L3533" s="15"/>
      <c r="M3533" s="15"/>
      <c r="P3533" s="48">
        <v>-4.5533186529111749</v>
      </c>
      <c r="Q3533" s="68">
        <f t="shared" si="56"/>
        <v>1.042242265322651E-2</v>
      </c>
    </row>
    <row r="3534" spans="1:17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7.7140799999999995E-2</v>
      </c>
      <c r="F3534" s="5">
        <v>5.4256499999999999E-2</v>
      </c>
      <c r="G3534" s="5">
        <v>3.1534699999999999E-2</v>
      </c>
      <c r="H3534" s="5">
        <v>0.29492020000000002</v>
      </c>
      <c r="I3534" s="9">
        <v>0.1010564</v>
      </c>
      <c r="J3534" s="15"/>
      <c r="K3534" s="15"/>
      <c r="L3534" s="15"/>
      <c r="M3534" s="15"/>
      <c r="P3534" s="48">
        <v>-3.2500068258173456</v>
      </c>
      <c r="Q3534" s="68">
        <f t="shared" si="56"/>
        <v>3.7326642068776526E-2</v>
      </c>
    </row>
    <row r="3535" spans="1:17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8.6761000000000008E-3</v>
      </c>
      <c r="F3535" s="5">
        <v>5.9485000000000003E-2</v>
      </c>
      <c r="G3535" s="5">
        <v>4.0456100000000002E-2</v>
      </c>
      <c r="H3535" s="5">
        <v>0.52416320000000005</v>
      </c>
      <c r="I3535" s="9">
        <v>0.1244561</v>
      </c>
      <c r="J3535" s="15"/>
      <c r="K3535" s="15"/>
      <c r="L3535" s="15"/>
      <c r="M3535" s="15"/>
      <c r="P3535" s="48">
        <v>-3.708161719988889</v>
      </c>
      <c r="Q3535" s="68">
        <f t="shared" si="56"/>
        <v>2.3935599005484368E-2</v>
      </c>
    </row>
    <row r="3536" spans="1:17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1.37065E-2</v>
      </c>
      <c r="F3536" s="5">
        <v>6.2887200000000004E-2</v>
      </c>
      <c r="G3536" s="5">
        <v>3.0427900000000001E-2</v>
      </c>
      <c r="H3536" s="5">
        <v>0.57106049999999997</v>
      </c>
      <c r="I3536" s="9">
        <v>0.122751</v>
      </c>
      <c r="J3536" s="15"/>
      <c r="K3536" s="15"/>
      <c r="L3536" s="15"/>
      <c r="M3536" s="15"/>
      <c r="P3536" s="48">
        <v>-3.706599724429549</v>
      </c>
      <c r="Q3536" s="68">
        <f t="shared" si="56"/>
        <v>2.3972118566338838E-2</v>
      </c>
    </row>
    <row r="3537" spans="1:17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1.45302E-2</v>
      </c>
      <c r="F3537" s="5">
        <v>3.87956E-2</v>
      </c>
      <c r="G3537" s="5">
        <v>3.1900199999999997E-2</v>
      </c>
      <c r="H3537" s="5">
        <v>0.85357550000000004</v>
      </c>
      <c r="I3537" s="9">
        <v>0.1334515</v>
      </c>
      <c r="J3537" s="15"/>
      <c r="K3537" s="15"/>
      <c r="L3537" s="15"/>
      <c r="M3537" s="15"/>
      <c r="P3537" s="48">
        <v>-4.1265877304266407</v>
      </c>
      <c r="Q3537" s="68">
        <f t="shared" si="56"/>
        <v>1.5881557459701552E-2</v>
      </c>
    </row>
    <row r="3538" spans="1:17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-1.6808900000000002E-2</v>
      </c>
      <c r="F3538" s="5">
        <v>2.1377400000000001E-2</v>
      </c>
      <c r="G3538" s="5">
        <v>2.4628799999999999E-2</v>
      </c>
      <c r="H3538" s="5">
        <v>0.84779380000000004</v>
      </c>
      <c r="I3538" s="9">
        <v>0.119183</v>
      </c>
      <c r="J3538" s="15"/>
      <c r="K3538" s="15"/>
      <c r="L3538" s="15"/>
      <c r="M3538" s="15"/>
      <c r="P3538" s="48">
        <v>-4.0557126015465164</v>
      </c>
      <c r="Q3538" s="68">
        <f t="shared" si="56"/>
        <v>1.7028150408696808E-2</v>
      </c>
    </row>
    <row r="3539" spans="1:17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0.1091138</v>
      </c>
      <c r="F3539" s="5">
        <v>8.4858699999999995E-2</v>
      </c>
      <c r="G3539" s="5">
        <v>3.7728699999999997E-2</v>
      </c>
      <c r="H3539" s="5">
        <v>0.64231870000000002</v>
      </c>
      <c r="I3539" s="9">
        <v>0.1056477</v>
      </c>
      <c r="J3539" s="15"/>
      <c r="K3539" s="15"/>
      <c r="L3539" s="15"/>
      <c r="M3539" s="15"/>
      <c r="P3539" s="48">
        <v>-3.8815656253557544</v>
      </c>
      <c r="Q3539" s="68">
        <f t="shared" si="56"/>
        <v>2.0201984030437849E-2</v>
      </c>
    </row>
    <row r="3540" spans="1:17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3.1630100000000001E-2</v>
      </c>
      <c r="F3540" s="5">
        <v>4.2808300000000001E-2</v>
      </c>
      <c r="G3540" s="5">
        <v>2.2432400000000002E-2</v>
      </c>
      <c r="H3540" s="5">
        <v>0.51087680000000002</v>
      </c>
      <c r="I3540" s="9">
        <v>0.12012589999999999</v>
      </c>
      <c r="J3540" s="15"/>
      <c r="K3540" s="15"/>
      <c r="L3540" s="15"/>
      <c r="M3540" s="15"/>
      <c r="P3540" s="48">
        <v>-3.5117392742174829</v>
      </c>
      <c r="Q3540" s="68">
        <f t="shared" si="56"/>
        <v>2.8980052180105222E-2</v>
      </c>
    </row>
    <row r="3541" spans="1:17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-3.0049900000000001E-2</v>
      </c>
      <c r="F3541" s="5">
        <v>1.48585E-2</v>
      </c>
      <c r="G3541" s="5">
        <v>3.7839499999999998E-2</v>
      </c>
      <c r="H3541" s="5">
        <v>0.50663360000000002</v>
      </c>
      <c r="I3541" s="9">
        <v>8.3335000000000006E-2</v>
      </c>
      <c r="J3541" s="15"/>
      <c r="K3541" s="15"/>
      <c r="L3541" s="15"/>
      <c r="M3541" s="15"/>
      <c r="P3541" s="48">
        <v>-3.6359400253611338</v>
      </c>
      <c r="Q3541" s="68">
        <f t="shared" si="56"/>
        <v>2.5682184073000908E-2</v>
      </c>
    </row>
    <row r="3542" spans="1:17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-0.15976660000000001</v>
      </c>
      <c r="F3542" s="5">
        <v>1.6281899999999998E-2</v>
      </c>
      <c r="G3542" s="5">
        <v>2.9515199999999998E-2</v>
      </c>
      <c r="H3542" s="5">
        <v>0.35474820000000001</v>
      </c>
      <c r="I3542" s="9">
        <v>7.0882000000000001E-2</v>
      </c>
      <c r="J3542" s="15"/>
      <c r="K3542" s="15"/>
      <c r="L3542" s="15"/>
      <c r="M3542" s="15"/>
      <c r="P3542" s="48">
        <v>-3.3908514012595101</v>
      </c>
      <c r="Q3542" s="68">
        <f t="shared" si="56"/>
        <v>3.2582607620907741E-2</v>
      </c>
    </row>
    <row r="3543" spans="1:17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1.9897100000000001E-2</v>
      </c>
      <c r="F3543" s="5">
        <v>4.1970500000000001E-2</v>
      </c>
      <c r="G3543" s="5">
        <v>3.7522899999999998E-2</v>
      </c>
      <c r="H3543" s="5">
        <v>0.50576310000000002</v>
      </c>
      <c r="I3543" s="9">
        <v>8.0189499999999997E-2</v>
      </c>
      <c r="J3543" s="15"/>
      <c r="K3543" s="15"/>
      <c r="L3543" s="15"/>
      <c r="M3543" s="15"/>
      <c r="P3543" s="48">
        <v>-3.6526932716491944</v>
      </c>
      <c r="Q3543" s="68">
        <f t="shared" si="56"/>
        <v>2.5266288716370353E-2</v>
      </c>
    </row>
    <row r="3544" spans="1:17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-0.13154560000000001</v>
      </c>
      <c r="F3544" s="5">
        <v>-0.68042630000000004</v>
      </c>
      <c r="G3544" s="5">
        <v>3.5405100000000002E-2</v>
      </c>
      <c r="H3544" s="5">
        <v>0.49933460000000002</v>
      </c>
      <c r="I3544" s="9">
        <v>0.69377500000000003</v>
      </c>
      <c r="J3544" s="15"/>
      <c r="K3544" s="15"/>
      <c r="L3544" s="15"/>
      <c r="M3544" s="15"/>
      <c r="P3544" s="48">
        <v>-2.2576314550561518</v>
      </c>
      <c r="Q3544" s="68">
        <f t="shared" si="56"/>
        <v>9.4693220986474466E-2</v>
      </c>
    </row>
    <row r="3545" spans="1:17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-0.13372319999999999</v>
      </c>
      <c r="F3545" s="5">
        <v>-0.65769140000000004</v>
      </c>
      <c r="G3545" s="5">
        <v>3.1723099999999997E-2</v>
      </c>
      <c r="H3545" s="5">
        <v>0.46114830000000001</v>
      </c>
      <c r="I3545" s="9">
        <v>0.75907119999999995</v>
      </c>
      <c r="J3545" s="15"/>
      <c r="K3545" s="15"/>
      <c r="L3545" s="15"/>
      <c r="M3545" s="15"/>
      <c r="P3545" s="48">
        <v>-2.1608194838436652</v>
      </c>
      <c r="Q3545" s="68">
        <f t="shared" si="56"/>
        <v>0.10332450278413904</v>
      </c>
    </row>
    <row r="3546" spans="1:17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-0.11940149999999999</v>
      </c>
      <c r="F3546" s="5">
        <v>-0.60560610000000004</v>
      </c>
      <c r="G3546" s="5">
        <v>1.8099500000000001E-2</v>
      </c>
      <c r="H3546" s="5">
        <v>0.33939710000000001</v>
      </c>
      <c r="I3546" s="9">
        <v>0.74023720000000004</v>
      </c>
      <c r="J3546" s="15"/>
      <c r="K3546" s="15"/>
      <c r="L3546" s="15"/>
      <c r="M3546" s="15"/>
      <c r="P3546" s="48">
        <v>-1.9392921509315881</v>
      </c>
      <c r="Q3546" s="68">
        <f t="shared" si="56"/>
        <v>0.12572564175723946</v>
      </c>
    </row>
    <row r="3547" spans="1:17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-6.1882899999999998E-2</v>
      </c>
      <c r="F3547" s="5">
        <v>-0.4922762</v>
      </c>
      <c r="G3547" s="5">
        <v>3.00594E-2</v>
      </c>
      <c r="H3547" s="5">
        <v>0.28594389999999997</v>
      </c>
      <c r="I3547" s="9">
        <v>0.6709001</v>
      </c>
      <c r="J3547" s="15"/>
      <c r="K3547" s="15"/>
      <c r="L3547" s="15"/>
      <c r="M3547" s="15"/>
      <c r="P3547" s="48">
        <v>-2.1336960338723343</v>
      </c>
      <c r="Q3547" s="68">
        <f t="shared" si="56"/>
        <v>0.10586462507169972</v>
      </c>
    </row>
    <row r="3548" spans="1:17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-8.5673399999999997E-2</v>
      </c>
      <c r="F3548" s="5">
        <v>-0.41143770000000002</v>
      </c>
      <c r="G3548" s="5">
        <v>5.4256899999999997E-2</v>
      </c>
      <c r="H3548" s="5">
        <v>0.2649994</v>
      </c>
      <c r="I3548" s="9">
        <v>0.7289099</v>
      </c>
      <c r="J3548" s="15"/>
      <c r="K3548" s="15"/>
      <c r="L3548" s="15"/>
      <c r="M3548" s="15"/>
      <c r="P3548" s="48">
        <v>-2.3853258442305378</v>
      </c>
      <c r="Q3548" s="68">
        <f t="shared" si="56"/>
        <v>8.4298540349770038E-2</v>
      </c>
    </row>
    <row r="3549" spans="1:17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-3.9843999999999997E-2</v>
      </c>
      <c r="F3549" s="5">
        <v>-0.36734529999999999</v>
      </c>
      <c r="G3549" s="5">
        <v>4.3784799999999999E-2</v>
      </c>
      <c r="H3549" s="5">
        <v>0.38166539999999999</v>
      </c>
      <c r="I3549" s="9">
        <v>0.76081810000000005</v>
      </c>
      <c r="J3549" s="15"/>
      <c r="K3549" s="15"/>
      <c r="L3549" s="15"/>
      <c r="M3549" s="15"/>
      <c r="P3549" s="48">
        <v>-2.5128224535014629</v>
      </c>
      <c r="Q3549" s="68">
        <f t="shared" si="56"/>
        <v>7.4964152826399941E-2</v>
      </c>
    </row>
    <row r="3550" spans="1:17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-2.0712499999999998E-2</v>
      </c>
      <c r="F3550" s="5">
        <v>-0.3179883</v>
      </c>
      <c r="G3550" s="5">
        <v>4.9202200000000001E-2</v>
      </c>
      <c r="H3550" s="5">
        <v>0.48343700000000001</v>
      </c>
      <c r="I3550" s="9">
        <v>0.81235000000000002</v>
      </c>
      <c r="J3550" s="15"/>
      <c r="K3550" s="15"/>
      <c r="L3550" s="15"/>
      <c r="M3550" s="15"/>
      <c r="P3550" s="48">
        <v>-2.750241527607125</v>
      </c>
      <c r="Q3550" s="68">
        <f t="shared" si="56"/>
        <v>6.0073011051018872E-2</v>
      </c>
    </row>
    <row r="3551" spans="1:17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-1.22647E-2</v>
      </c>
      <c r="F3551" s="5">
        <v>-0.3013557</v>
      </c>
      <c r="G3551" s="5">
        <v>3.5212599999999997E-2</v>
      </c>
      <c r="H3551" s="5">
        <v>0.29704770000000003</v>
      </c>
      <c r="I3551" s="9">
        <v>0.84453250000000002</v>
      </c>
      <c r="J3551" s="15"/>
      <c r="K3551" s="15"/>
      <c r="L3551" s="15"/>
      <c r="M3551" s="15"/>
      <c r="P3551" s="48">
        <v>-2.3420488345073398</v>
      </c>
      <c r="Q3551" s="68">
        <f t="shared" si="56"/>
        <v>8.7699851941270932E-2</v>
      </c>
    </row>
    <row r="3552" spans="1:17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-2.8196200000000001E-2</v>
      </c>
      <c r="F3552" s="5">
        <v>-0.25228390000000001</v>
      </c>
      <c r="G3552" s="5">
        <v>4.3996199999999999E-2</v>
      </c>
      <c r="H3552" s="5">
        <v>0.62033439999999995</v>
      </c>
      <c r="I3552" s="9">
        <v>0.83712209999999998</v>
      </c>
      <c r="J3552" s="15"/>
      <c r="K3552" s="15"/>
      <c r="L3552" s="15"/>
      <c r="M3552" s="15"/>
      <c r="P3552" s="48">
        <v>-3.0100420018316068</v>
      </c>
      <c r="Q3552" s="68">
        <f t="shared" si="56"/>
        <v>4.6974265317791628E-2</v>
      </c>
    </row>
    <row r="3553" spans="1:17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-7.4080199999999999E-2</v>
      </c>
      <c r="F3553" s="5">
        <v>-0.21990000000000001</v>
      </c>
      <c r="G3553" s="5">
        <v>4.7175599999999998E-2</v>
      </c>
      <c r="H3553" s="5">
        <v>0.97484700000000002</v>
      </c>
      <c r="I3553" s="9">
        <v>0.97031780000000001</v>
      </c>
      <c r="J3553" s="15"/>
      <c r="K3553" s="15"/>
      <c r="L3553" s="15"/>
      <c r="M3553" s="15"/>
      <c r="P3553" s="48">
        <v>-3.583978979068426</v>
      </c>
      <c r="Q3553" s="68">
        <f t="shared" si="56"/>
        <v>2.7014932170211683E-2</v>
      </c>
    </row>
    <row r="3554" spans="1:17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-1.3871E-2</v>
      </c>
      <c r="F3554" s="5">
        <v>0.37303350000000002</v>
      </c>
      <c r="G3554" s="5">
        <v>5.20744E-2</v>
      </c>
      <c r="H3554" s="5">
        <v>1.855639</v>
      </c>
      <c r="I3554" s="9">
        <v>0.26588909999999999</v>
      </c>
      <c r="J3554" s="15"/>
      <c r="K3554" s="15"/>
      <c r="L3554" s="15"/>
      <c r="M3554" s="15"/>
      <c r="P3554" s="48">
        <v>-6.3005259655827572</v>
      </c>
      <c r="Q3554" s="68">
        <f t="shared" si="56"/>
        <v>1.8319768988576343E-3</v>
      </c>
    </row>
    <row r="3555" spans="1:17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4.1166000000000001E-2</v>
      </c>
      <c r="F3555" s="5">
        <v>0.37575979999999998</v>
      </c>
      <c r="G3555" s="5">
        <v>5.1291900000000001E-2</v>
      </c>
      <c r="H3555" s="5">
        <v>1.5647249999999999</v>
      </c>
      <c r="I3555" s="9">
        <v>0.2547662</v>
      </c>
      <c r="J3555" s="15"/>
      <c r="K3555" s="15"/>
      <c r="L3555" s="15"/>
      <c r="M3555" s="15"/>
      <c r="P3555" s="48">
        <v>-5.8187188333024658</v>
      </c>
      <c r="Q3555" s="68">
        <f t="shared" si="56"/>
        <v>2.9626064609855796E-3</v>
      </c>
    </row>
    <row r="3556" spans="1:17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2.3441900000000002E-2</v>
      </c>
      <c r="F3556" s="5">
        <v>0.4146937</v>
      </c>
      <c r="G3556" s="5">
        <v>6.9986099999999996E-2</v>
      </c>
      <c r="H3556" s="5">
        <v>2.4680840000000002</v>
      </c>
      <c r="I3556" s="9">
        <v>0.25143070000000001</v>
      </c>
      <c r="J3556" s="15"/>
      <c r="K3556" s="15"/>
      <c r="L3556" s="15"/>
      <c r="M3556" s="15"/>
      <c r="P3556" s="48">
        <v>-7.4738623233396604</v>
      </c>
      <c r="Q3556" s="68">
        <f t="shared" si="56"/>
        <v>5.6740915907496072E-4</v>
      </c>
    </row>
    <row r="3557" spans="1:17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-3.35132E-2</v>
      </c>
      <c r="F3557" s="5">
        <v>0.45752419999999999</v>
      </c>
      <c r="G3557" s="5">
        <v>5.44339E-2</v>
      </c>
      <c r="H3557" s="5">
        <v>3.3219590000000001</v>
      </c>
      <c r="I3557" s="9">
        <v>0.25344709999999998</v>
      </c>
      <c r="J3557" s="15"/>
      <c r="K3557" s="15"/>
      <c r="L3557" s="15"/>
      <c r="M3557" s="15"/>
      <c r="P3557" s="48">
        <v>-8.7948159782163486</v>
      </c>
      <c r="Q3557" s="68">
        <f t="shared" si="56"/>
        <v>1.5149355377706031E-4</v>
      </c>
    </row>
    <row r="3558" spans="1:17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-2.8036700000000001E-2</v>
      </c>
      <c r="F3558" s="5">
        <v>0.44199500000000003</v>
      </c>
      <c r="G3558" s="5">
        <v>4.9966999999999998E-2</v>
      </c>
      <c r="H3558" s="5">
        <v>2.9114930000000001</v>
      </c>
      <c r="I3558" s="9">
        <v>0.24111879999999999</v>
      </c>
      <c r="J3558" s="15"/>
      <c r="K3558" s="15"/>
      <c r="L3558" s="15"/>
      <c r="M3558" s="15"/>
      <c r="P3558" s="48">
        <v>-8.0877608921597943</v>
      </c>
      <c r="Q3558" s="68">
        <f t="shared" si="56"/>
        <v>3.0718262363654098E-4</v>
      </c>
    </row>
    <row r="3559" spans="1:17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-3.6276599999999999E-2</v>
      </c>
      <c r="F3559" s="5">
        <v>0.46971350000000001</v>
      </c>
      <c r="G3559" s="5">
        <v>6.99679E-2</v>
      </c>
      <c r="H3559" s="5">
        <v>5.2523119999999999</v>
      </c>
      <c r="I3559" s="9">
        <v>0.24743999999999999</v>
      </c>
      <c r="J3559" s="15"/>
      <c r="K3559" s="15"/>
      <c r="L3559" s="15"/>
      <c r="M3559" s="15"/>
      <c r="P3559" s="48">
        <v>-12.017858189495799</v>
      </c>
      <c r="Q3559" s="68">
        <f t="shared" si="56"/>
        <v>6.0354253525880513E-6</v>
      </c>
    </row>
    <row r="3560" spans="1:17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5.6452500000000003E-2</v>
      </c>
      <c r="F3560" s="5">
        <v>0.39586179999999999</v>
      </c>
      <c r="G3560" s="5">
        <v>4.1840299999999997E-2</v>
      </c>
      <c r="H3560" s="5">
        <v>2.8817699999999999</v>
      </c>
      <c r="I3560" s="9">
        <v>0.16739699999999999</v>
      </c>
      <c r="J3560" s="15"/>
      <c r="K3560" s="15"/>
      <c r="L3560" s="15"/>
      <c r="M3560" s="15"/>
      <c r="P3560" s="48">
        <v>-7.9189850734745058</v>
      </c>
      <c r="Q3560" s="68">
        <f t="shared" si="56"/>
        <v>3.6363905891707187E-4</v>
      </c>
    </row>
    <row r="3561" spans="1:17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0.12805520000000001</v>
      </c>
      <c r="F3561" s="5">
        <v>0.40815040000000002</v>
      </c>
      <c r="G3561" s="5">
        <v>4.0582699999999999E-2</v>
      </c>
      <c r="H3561" s="5">
        <v>2.4108239999999999</v>
      </c>
      <c r="I3561" s="9">
        <v>0.19480829999999999</v>
      </c>
      <c r="J3561" s="15"/>
      <c r="K3561" s="15"/>
      <c r="L3561" s="15"/>
      <c r="M3561" s="15"/>
      <c r="P3561" s="48">
        <v>-7.1296386985693445</v>
      </c>
      <c r="Q3561" s="68">
        <f t="shared" si="56"/>
        <v>8.0036763934628725E-4</v>
      </c>
    </row>
    <row r="3562" spans="1:17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9.8109199999999994E-2</v>
      </c>
      <c r="F3562" s="5">
        <v>0.4480421</v>
      </c>
      <c r="G3562" s="5">
        <v>3.9952599999999998E-2</v>
      </c>
      <c r="H3562" s="5">
        <v>2.659116</v>
      </c>
      <c r="I3562" s="9">
        <v>0.18607699999999999</v>
      </c>
      <c r="J3562" s="15"/>
      <c r="K3562" s="15"/>
      <c r="L3562" s="15"/>
      <c r="M3562" s="15"/>
      <c r="P3562" s="48">
        <v>-7.596098354511958</v>
      </c>
      <c r="Q3562" s="68">
        <f t="shared" si="56"/>
        <v>5.0215554474374849E-4</v>
      </c>
    </row>
    <row r="3563" spans="1:17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2.2756800000000001E-2</v>
      </c>
      <c r="F3563" s="5">
        <v>0.41883500000000001</v>
      </c>
      <c r="G3563" s="5">
        <v>4.8783199999999999E-2</v>
      </c>
      <c r="H3563" s="5">
        <v>2.2080479999999998</v>
      </c>
      <c r="I3563" s="9">
        <v>0.1876999</v>
      </c>
      <c r="J3563" s="15"/>
      <c r="K3563" s="15"/>
      <c r="L3563" s="15"/>
      <c r="M3563" s="15"/>
      <c r="P3563" s="48">
        <v>-6.9356690008810755</v>
      </c>
      <c r="Q3563" s="68">
        <f t="shared" si="56"/>
        <v>9.7152748270949187E-4</v>
      </c>
    </row>
    <row r="3564" spans="1:17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2.2369799999999999E-2</v>
      </c>
      <c r="F3564" s="5">
        <v>3.6093199999999999E-2</v>
      </c>
      <c r="G3564" s="5">
        <v>3.8993E-2</v>
      </c>
      <c r="H3564" s="5">
        <v>0.40940759999999998</v>
      </c>
      <c r="I3564" s="9">
        <v>0.13338459999999999</v>
      </c>
      <c r="J3564" s="15"/>
      <c r="K3564" s="15"/>
      <c r="L3564" s="15"/>
      <c r="M3564" s="15"/>
      <c r="P3564" s="48">
        <v>-3.4683647786602907</v>
      </c>
      <c r="Q3564" s="68">
        <f t="shared" si="56"/>
        <v>3.0225876737314902E-2</v>
      </c>
    </row>
    <row r="3565" spans="1:17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-4.4327800000000001E-2</v>
      </c>
      <c r="F3565" s="5">
        <v>1.9957599999999999E-2</v>
      </c>
      <c r="G3565" s="5">
        <v>7.3155499999999998E-2</v>
      </c>
      <c r="H3565" s="5">
        <v>0.4746879</v>
      </c>
      <c r="I3565" s="9">
        <v>0.16417709999999999</v>
      </c>
      <c r="J3565" s="15"/>
      <c r="K3565" s="15"/>
      <c r="L3565" s="15"/>
      <c r="M3565" s="15"/>
      <c r="P3565" s="48">
        <v>-3.8307574168962342</v>
      </c>
      <c r="Q3565" s="68">
        <f t="shared" si="56"/>
        <v>2.123257654999337E-2</v>
      </c>
    </row>
    <row r="3566" spans="1:17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9.0489000000000003E-3</v>
      </c>
      <c r="F3566" s="5">
        <v>3.29056E-2</v>
      </c>
      <c r="G3566" s="5">
        <v>7.7175099999999996E-2</v>
      </c>
      <c r="H3566" s="5">
        <v>0.40277020000000002</v>
      </c>
      <c r="I3566" s="9">
        <v>0.15375330000000001</v>
      </c>
      <c r="J3566" s="15"/>
      <c r="K3566" s="15"/>
      <c r="L3566" s="15"/>
      <c r="M3566" s="15"/>
      <c r="P3566" s="48">
        <v>-3.7514704672872194</v>
      </c>
      <c r="Q3566" s="68">
        <f t="shared" si="56"/>
        <v>2.2944381931676704E-2</v>
      </c>
    </row>
    <row r="3567" spans="1:17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2.4845900000000001E-2</v>
      </c>
      <c r="F3567" s="5">
        <v>4.2906399999999997E-2</v>
      </c>
      <c r="G3567" s="5">
        <v>6.7617099999999999E-2</v>
      </c>
      <c r="H3567" s="5">
        <v>0.63625069999999995</v>
      </c>
      <c r="I3567" s="9">
        <v>0.19991100000000001</v>
      </c>
      <c r="J3567" s="15"/>
      <c r="K3567" s="15"/>
      <c r="L3567" s="15"/>
      <c r="M3567" s="15"/>
      <c r="P3567" s="48">
        <v>-4.0264781734098687</v>
      </c>
      <c r="Q3567" s="68">
        <f t="shared" si="56"/>
        <v>1.7524454060488154E-2</v>
      </c>
    </row>
    <row r="3568" spans="1:17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1.5595299999999999E-2</v>
      </c>
      <c r="F3568" s="5">
        <v>5.7675999999999998E-2</v>
      </c>
      <c r="G3568" s="5">
        <v>5.66013E-2</v>
      </c>
      <c r="H3568" s="5">
        <v>0.52242319999999998</v>
      </c>
      <c r="I3568" s="9">
        <v>0.16421259999999999</v>
      </c>
      <c r="J3568" s="15"/>
      <c r="K3568" s="15"/>
      <c r="L3568" s="15"/>
      <c r="M3568" s="15"/>
      <c r="P3568" s="48">
        <v>-3.8043995594622086</v>
      </c>
      <c r="Q3568" s="68">
        <f t="shared" si="56"/>
        <v>2.1787307253967925E-2</v>
      </c>
    </row>
    <row r="3569" spans="1:17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-1.0216299999999999E-2</v>
      </c>
      <c r="F3569" s="5">
        <v>4.1475600000000001E-2</v>
      </c>
      <c r="G3569" s="5">
        <v>5.7278000000000003E-2</v>
      </c>
      <c r="H3569" s="5">
        <v>0.43062980000000001</v>
      </c>
      <c r="I3569" s="9">
        <v>0.17679039999999999</v>
      </c>
      <c r="J3569" s="15"/>
      <c r="K3569" s="15"/>
      <c r="L3569" s="15"/>
      <c r="M3569" s="15"/>
      <c r="P3569" s="48">
        <v>-3.6428770883992008</v>
      </c>
      <c r="Q3569" s="68">
        <f t="shared" si="56"/>
        <v>2.5509170626090059E-2</v>
      </c>
    </row>
    <row r="3570" spans="1:17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-7.0484500000000005E-2</v>
      </c>
      <c r="F3570" s="5">
        <v>5.4219000000000003E-2</v>
      </c>
      <c r="G3570" s="5">
        <v>6.3299300000000003E-2</v>
      </c>
      <c r="H3570" s="5">
        <v>0.4268516</v>
      </c>
      <c r="I3570" s="9">
        <v>0.19058800000000001</v>
      </c>
      <c r="J3570" s="15"/>
      <c r="K3570" s="15"/>
      <c r="L3570" s="15"/>
      <c r="M3570" s="15"/>
      <c r="P3570" s="48">
        <v>-3.7199742781062701</v>
      </c>
      <c r="Q3570" s="68">
        <f t="shared" si="56"/>
        <v>2.3661172357911806E-2</v>
      </c>
    </row>
    <row r="3571" spans="1:17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1.0057E-3</v>
      </c>
      <c r="F3571" s="5">
        <v>5.6660500000000003E-2</v>
      </c>
      <c r="G3571" s="5">
        <v>5.0184399999999997E-2</v>
      </c>
      <c r="H3571" s="5">
        <v>0.46638750000000001</v>
      </c>
      <c r="I3571" s="9">
        <v>0.17062469999999999</v>
      </c>
      <c r="J3571" s="15"/>
      <c r="K3571" s="15"/>
      <c r="L3571" s="15"/>
      <c r="M3571" s="15"/>
      <c r="P3571" s="48">
        <v>-3.6643680209721659</v>
      </c>
      <c r="Q3571" s="68">
        <f t="shared" si="56"/>
        <v>2.4980352139959763E-2</v>
      </c>
    </row>
    <row r="3572" spans="1:17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1.38957E-2</v>
      </c>
      <c r="F3572" s="5">
        <v>5.3414099999999999E-2</v>
      </c>
      <c r="G3572" s="5">
        <v>6.3169100000000006E-2</v>
      </c>
      <c r="H3572" s="5">
        <v>0.42118870000000003</v>
      </c>
      <c r="I3572" s="9">
        <v>0.1609631</v>
      </c>
      <c r="J3572" s="15"/>
      <c r="K3572" s="15"/>
      <c r="L3572" s="15"/>
      <c r="M3572" s="15"/>
      <c r="P3572" s="48">
        <v>-3.6921305340146828</v>
      </c>
      <c r="Q3572" s="68">
        <f t="shared" si="56"/>
        <v>2.4313002787866706E-2</v>
      </c>
    </row>
    <row r="3573" spans="1:17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2.9066999999999999E-3</v>
      </c>
      <c r="F3573" s="5">
        <v>6.5823199999999998E-2</v>
      </c>
      <c r="G3573" s="5">
        <v>5.4986100000000003E-2</v>
      </c>
      <c r="H3573" s="5">
        <v>0.44040889999999999</v>
      </c>
      <c r="I3573" s="9">
        <v>0.19428100000000001</v>
      </c>
      <c r="J3573" s="15"/>
      <c r="K3573" s="15"/>
      <c r="L3573" s="15"/>
      <c r="M3573" s="15"/>
      <c r="P3573" s="48">
        <v>-3.6592524625903597</v>
      </c>
      <c r="Q3573" s="68">
        <f t="shared" si="56"/>
        <v>2.5105251621464982E-2</v>
      </c>
    </row>
    <row r="3574" spans="1:17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-3.2726600000000002E-2</v>
      </c>
      <c r="F3574" s="5">
        <v>3.6854100000000001E-2</v>
      </c>
      <c r="G3574" s="5">
        <v>7.5854699999999997E-2</v>
      </c>
      <c r="H3574" s="5">
        <v>2.2449469999999998</v>
      </c>
      <c r="I3574" s="9">
        <v>0.1885899</v>
      </c>
      <c r="J3574" s="15"/>
      <c r="K3574" s="15"/>
      <c r="L3574" s="15"/>
      <c r="M3574" s="15"/>
      <c r="P3574" s="48">
        <v>-6.6780489848864741</v>
      </c>
      <c r="Q3574" s="68">
        <f t="shared" si="56"/>
        <v>1.2566492516573981E-3</v>
      </c>
    </row>
    <row r="3575" spans="1:17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-4.1873599999999997E-2</v>
      </c>
      <c r="F3575" s="5">
        <v>3.5026399999999999E-2</v>
      </c>
      <c r="G3575" s="5">
        <v>6.9459099999999996E-2</v>
      </c>
      <c r="H3575" s="5">
        <v>2.1166649999999998</v>
      </c>
      <c r="I3575" s="9">
        <v>0.20364380000000001</v>
      </c>
      <c r="J3575" s="15"/>
      <c r="K3575" s="15"/>
      <c r="L3575" s="15"/>
      <c r="M3575" s="15"/>
      <c r="P3575" s="48">
        <v>-6.4142648899709505</v>
      </c>
      <c r="Q3575" s="68">
        <f t="shared" si="56"/>
        <v>1.6353448597710794E-3</v>
      </c>
    </row>
    <row r="3576" spans="1:17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-1.6864899999999999E-2</v>
      </c>
      <c r="F3576" s="5">
        <v>0.1038741</v>
      </c>
      <c r="G3576" s="5">
        <v>6.5206100000000003E-2</v>
      </c>
      <c r="H3576" s="5">
        <v>3.277685</v>
      </c>
      <c r="I3576" s="9">
        <v>0.18547739999999999</v>
      </c>
      <c r="J3576" s="15"/>
      <c r="K3576" s="15"/>
      <c r="L3576" s="15"/>
      <c r="M3576" s="15"/>
      <c r="P3576" s="48">
        <v>-8.3314368921577326</v>
      </c>
      <c r="Q3576" s="68">
        <f t="shared" si="56"/>
        <v>2.4076777242773245E-4</v>
      </c>
    </row>
    <row r="3577" spans="1:17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-6.00616E-2</v>
      </c>
      <c r="F3577" s="5">
        <v>0.19026650000000001</v>
      </c>
      <c r="G3577" s="5">
        <v>5.3033200000000003E-2</v>
      </c>
      <c r="H3577" s="5">
        <v>2.9745979999999999</v>
      </c>
      <c r="I3577" s="9">
        <v>0.19736719999999999</v>
      </c>
      <c r="J3577" s="15"/>
      <c r="K3577" s="15"/>
      <c r="L3577" s="15"/>
      <c r="M3577" s="15"/>
      <c r="P3577" s="48">
        <v>-7.8872170963773627</v>
      </c>
      <c r="Q3577" s="68">
        <f t="shared" si="56"/>
        <v>3.7537218193220705E-4</v>
      </c>
    </row>
    <row r="3578" spans="1:17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-5.4101700000000003E-2</v>
      </c>
      <c r="F3578" s="5">
        <v>0.2021926</v>
      </c>
      <c r="G3578" s="5">
        <v>5.6684999999999999E-2</v>
      </c>
      <c r="H3578" s="5">
        <v>2.3993769999999999</v>
      </c>
      <c r="I3578" s="9">
        <v>0.142178</v>
      </c>
      <c r="J3578" s="15"/>
      <c r="K3578" s="15"/>
      <c r="L3578" s="15"/>
      <c r="M3578" s="15"/>
      <c r="P3578" s="48">
        <v>-7.0488339991142146</v>
      </c>
      <c r="Q3578" s="68">
        <f t="shared" si="56"/>
        <v>8.6766744621008432E-4</v>
      </c>
    </row>
    <row r="3579" spans="1:17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-8.9431899999999995E-2</v>
      </c>
      <c r="F3579" s="5">
        <v>0.23508370000000001</v>
      </c>
      <c r="G3579" s="5">
        <v>5.9466100000000001E-2</v>
      </c>
      <c r="H3579" s="5">
        <v>2.0822790000000002</v>
      </c>
      <c r="I3579" s="9">
        <v>0.15041109999999999</v>
      </c>
      <c r="J3579" s="15"/>
      <c r="K3579" s="15"/>
      <c r="L3579" s="15"/>
      <c r="M3579" s="15"/>
      <c r="P3579" s="48">
        <v>-6.6231184399571248</v>
      </c>
      <c r="Q3579" s="68">
        <f t="shared" si="56"/>
        <v>1.3275145606339936E-3</v>
      </c>
    </row>
    <row r="3580" spans="1:17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1.52891E-2</v>
      </c>
      <c r="F3580" s="5">
        <v>0.2486969</v>
      </c>
      <c r="G3580" s="5">
        <v>5.3202199999999998E-2</v>
      </c>
      <c r="H3580" s="5">
        <v>1.49542</v>
      </c>
      <c r="I3580" s="9">
        <v>0.15353420000000001</v>
      </c>
      <c r="J3580" s="15"/>
      <c r="K3580" s="15"/>
      <c r="L3580" s="15"/>
      <c r="M3580" s="15"/>
      <c r="P3580" s="48">
        <v>-5.6122623349643908</v>
      </c>
      <c r="Q3580" s="68">
        <f t="shared" si="56"/>
        <v>3.6395017962577523E-3</v>
      </c>
    </row>
    <row r="3581" spans="1:17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2.61587E-2</v>
      </c>
      <c r="F3581" s="5">
        <v>0.28882229999999998</v>
      </c>
      <c r="G3581" s="5">
        <v>3.11729E-2</v>
      </c>
      <c r="H3581" s="5">
        <v>1.418229</v>
      </c>
      <c r="I3581" s="9">
        <v>0.13618230000000001</v>
      </c>
      <c r="J3581" s="15"/>
      <c r="K3581" s="15"/>
      <c r="L3581" s="15"/>
      <c r="M3581" s="15"/>
      <c r="P3581" s="48">
        <v>-5.3776301806732976</v>
      </c>
      <c r="Q3581" s="68">
        <f t="shared" si="56"/>
        <v>4.5975197690371686E-3</v>
      </c>
    </row>
    <row r="3582" spans="1:17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-6.8545499999999995E-2</v>
      </c>
      <c r="F3582" s="5">
        <v>0.29928080000000001</v>
      </c>
      <c r="G3582" s="5">
        <v>3.9164499999999998E-2</v>
      </c>
      <c r="H3582" s="5">
        <v>1.2730669999999999</v>
      </c>
      <c r="I3582" s="9">
        <v>0.1073691</v>
      </c>
      <c r="J3582" s="15"/>
      <c r="K3582" s="15"/>
      <c r="L3582" s="15"/>
      <c r="M3582" s="15"/>
      <c r="P3582" s="48">
        <v>-5.2825346578831436</v>
      </c>
      <c r="Q3582" s="68">
        <f t="shared" si="56"/>
        <v>5.0538682434610183E-3</v>
      </c>
    </row>
    <row r="3583" spans="1:17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6.9751300000000002E-2</v>
      </c>
      <c r="F3583" s="5">
        <v>0.38789119999999999</v>
      </c>
      <c r="G3583" s="5">
        <v>3.6217800000000001E-2</v>
      </c>
      <c r="H3583" s="5">
        <v>0.88557149999999996</v>
      </c>
      <c r="I3583" s="9">
        <v>0.10576969999999999</v>
      </c>
      <c r="J3583" s="15"/>
      <c r="K3583" s="15"/>
      <c r="L3583" s="15"/>
      <c r="M3583" s="15"/>
      <c r="P3583" s="48">
        <v>-4.713977518576697</v>
      </c>
      <c r="Q3583" s="68">
        <f t="shared" si="56"/>
        <v>8.8893035998344229E-3</v>
      </c>
    </row>
    <row r="3584" spans="1:17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7.8202300000000002E-2</v>
      </c>
      <c r="F3584" s="5">
        <v>0.34956199999999998</v>
      </c>
      <c r="G3584" s="5">
        <v>4.9530900000000003E-2</v>
      </c>
      <c r="H3584" s="5">
        <v>0.85751690000000003</v>
      </c>
      <c r="I3584" s="9">
        <v>0.13308039999999999</v>
      </c>
      <c r="J3584" s="15"/>
      <c r="K3584" s="15"/>
      <c r="L3584" s="15"/>
      <c r="M3584" s="15"/>
      <c r="P3584" s="48">
        <v>-4.6996035052071052</v>
      </c>
      <c r="Q3584" s="68">
        <f t="shared" si="56"/>
        <v>9.0168408572984353E-3</v>
      </c>
    </row>
    <row r="3585" spans="1:17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9.2496599999999998E-2</v>
      </c>
      <c r="F3585" s="5">
        <v>0.3489273</v>
      </c>
      <c r="G3585" s="5">
        <v>5.8543699999999997E-2</v>
      </c>
      <c r="H3585" s="5">
        <v>0.67897660000000004</v>
      </c>
      <c r="I3585" s="9">
        <v>0.152561</v>
      </c>
      <c r="J3585" s="15"/>
      <c r="K3585" s="15"/>
      <c r="L3585" s="15"/>
      <c r="M3585" s="15"/>
      <c r="P3585" s="48">
        <v>-4.4682581847115612</v>
      </c>
      <c r="Q3585" s="68">
        <f t="shared" si="56"/>
        <v>1.1337264832106316E-2</v>
      </c>
    </row>
    <row r="3586" spans="1:17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7.0106600000000005E-2</v>
      </c>
      <c r="F3586" s="5">
        <v>0.32272669999999998</v>
      </c>
      <c r="G3586" s="5">
        <v>4.7430899999999998E-2</v>
      </c>
      <c r="H3586" s="5">
        <v>0.42802050000000003</v>
      </c>
      <c r="I3586" s="9">
        <v>0.13209480000000001</v>
      </c>
      <c r="J3586" s="15"/>
      <c r="K3586" s="15"/>
      <c r="L3586" s="15"/>
      <c r="M3586" s="15"/>
      <c r="P3586" s="48">
        <v>-3.9633103089516095</v>
      </c>
      <c r="Q3586" s="68">
        <f t="shared" si="56"/>
        <v>1.8645840730483813E-2</v>
      </c>
    </row>
    <row r="3587" spans="1:17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4.4956599999999999E-2</v>
      </c>
      <c r="F3587" s="5">
        <v>0.3171909</v>
      </c>
      <c r="G3587" s="5">
        <v>6.1511499999999997E-2</v>
      </c>
      <c r="H3587" s="5">
        <v>0.38403369999999998</v>
      </c>
      <c r="I3587" s="9">
        <v>0.16354679999999999</v>
      </c>
      <c r="J3587" s="15"/>
      <c r="K3587" s="15"/>
      <c r="L3587" s="15"/>
      <c r="M3587" s="15"/>
      <c r="P3587" s="48">
        <v>-3.9887261565956229</v>
      </c>
      <c r="Q3587" s="68">
        <f t="shared" ref="Q3587:Q3650" si="57">logistic(P3587)</f>
        <v>1.8186422409534667E-2</v>
      </c>
    </row>
    <row r="3588" spans="1:17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-0.1440854</v>
      </c>
      <c r="F3588" s="5">
        <v>0.23315520000000001</v>
      </c>
      <c r="G3588" s="5">
        <v>6.7397899999999997E-2</v>
      </c>
      <c r="H3588" s="5">
        <v>0.49774410000000002</v>
      </c>
      <c r="I3588" s="9">
        <v>0.18511639999999999</v>
      </c>
      <c r="J3588" s="15"/>
      <c r="K3588" s="15"/>
      <c r="L3588" s="15"/>
      <c r="M3588" s="15"/>
      <c r="P3588" s="48">
        <v>-4.159800919898184</v>
      </c>
      <c r="Q3588" s="68">
        <f t="shared" si="57"/>
        <v>1.5370718244293584E-2</v>
      </c>
    </row>
    <row r="3589" spans="1:17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5.1743200000000003E-2</v>
      </c>
      <c r="F3589" s="5">
        <v>0.27194580000000002</v>
      </c>
      <c r="G3589" s="5">
        <v>5.6479099999999997E-2</v>
      </c>
      <c r="H3589" s="5">
        <v>0.5045655</v>
      </c>
      <c r="I3589" s="9">
        <v>0.12546930000000001</v>
      </c>
      <c r="J3589" s="15"/>
      <c r="K3589" s="15"/>
      <c r="L3589" s="15"/>
      <c r="M3589" s="15"/>
      <c r="P3589" s="48">
        <v>-4.0955478977169921</v>
      </c>
      <c r="Q3589" s="68">
        <f t="shared" si="57"/>
        <v>1.6374050489326247E-2</v>
      </c>
    </row>
    <row r="3590" spans="1:17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2.4863199999999998E-2</v>
      </c>
      <c r="F3590" s="5">
        <v>0.28313319999999997</v>
      </c>
      <c r="G3590" s="5">
        <v>4.3860799999999998E-2</v>
      </c>
      <c r="H3590" s="5">
        <v>0.54396529999999998</v>
      </c>
      <c r="I3590" s="9">
        <v>0.1274612</v>
      </c>
      <c r="J3590" s="15"/>
      <c r="K3590" s="15"/>
      <c r="L3590" s="15"/>
      <c r="M3590" s="15"/>
      <c r="P3590" s="48">
        <v>-4.0835718829566723</v>
      </c>
      <c r="Q3590" s="68">
        <f t="shared" si="57"/>
        <v>1.6568056824744715E-2</v>
      </c>
    </row>
    <row r="3591" spans="1:17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5.4361100000000002E-2</v>
      </c>
      <c r="F3591" s="5">
        <v>0.29902649999999997</v>
      </c>
      <c r="G3591" s="5">
        <v>7.5509800000000002E-2</v>
      </c>
      <c r="H3591" s="5">
        <v>1.576357</v>
      </c>
      <c r="I3591" s="9">
        <v>0.12543219999999999</v>
      </c>
      <c r="J3591" s="15"/>
      <c r="K3591" s="15"/>
      <c r="L3591" s="15"/>
      <c r="M3591" s="15"/>
      <c r="P3591" s="48">
        <v>-5.9940870607484236</v>
      </c>
      <c r="Q3591" s="68">
        <f t="shared" si="57"/>
        <v>2.4872504649549863E-3</v>
      </c>
    </row>
    <row r="3592" spans="1:17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4.1775399999999997E-2</v>
      </c>
      <c r="F3592" s="5">
        <v>0.31290489999999999</v>
      </c>
      <c r="G3592" s="5">
        <v>8.8006899999999999E-2</v>
      </c>
      <c r="H3592" s="5">
        <v>2.6553749999999998</v>
      </c>
      <c r="I3592" s="9">
        <v>0.1494277</v>
      </c>
      <c r="J3592" s="15"/>
      <c r="K3592" s="15"/>
      <c r="L3592" s="15"/>
      <c r="M3592" s="15"/>
      <c r="P3592" s="48">
        <v>-7.824090008915709</v>
      </c>
      <c r="Q3592" s="68">
        <f t="shared" si="57"/>
        <v>3.9982247920812065E-4</v>
      </c>
    </row>
    <row r="3593" spans="1:17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2.4184600000000001E-2</v>
      </c>
      <c r="F3593" s="5">
        <v>0.23262360000000001</v>
      </c>
      <c r="G3593" s="5">
        <v>7.9702499999999996E-2</v>
      </c>
      <c r="H3593" s="5">
        <v>1.131731</v>
      </c>
      <c r="I3593" s="9">
        <v>0.16146550000000001</v>
      </c>
      <c r="J3593" s="15"/>
      <c r="K3593" s="15"/>
      <c r="L3593" s="15"/>
      <c r="M3593" s="15"/>
      <c r="P3593" s="48">
        <v>-5.2126956588606195</v>
      </c>
      <c r="Q3593" s="68">
        <f t="shared" si="57"/>
        <v>5.4174619480631941E-3</v>
      </c>
    </row>
    <row r="3594" spans="1:17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-8.8082000000000004E-3</v>
      </c>
      <c r="F3594" s="5">
        <v>0.21232970000000001</v>
      </c>
      <c r="G3594" s="5">
        <v>7.0344500000000004E-2</v>
      </c>
      <c r="H3594" s="5">
        <v>1.09321</v>
      </c>
      <c r="I3594" s="9">
        <v>0.1605946</v>
      </c>
      <c r="J3594" s="15"/>
      <c r="K3594" s="15"/>
      <c r="L3594" s="15"/>
      <c r="M3594" s="15"/>
      <c r="P3594" s="48">
        <v>-5.0611577992854766</v>
      </c>
      <c r="Q3594" s="68">
        <f t="shared" si="57"/>
        <v>6.2982969083265755E-3</v>
      </c>
    </row>
    <row r="3595" spans="1:17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0.1064782</v>
      </c>
      <c r="F3595" s="5">
        <v>8.0794000000000005E-2</v>
      </c>
      <c r="G3595" s="5">
        <v>5.8535700000000003E-2</v>
      </c>
      <c r="H3595" s="5">
        <v>0.15136269999999999</v>
      </c>
      <c r="I3595" s="9">
        <v>0.53770180000000001</v>
      </c>
      <c r="J3595" s="15"/>
      <c r="K3595" s="15"/>
      <c r="L3595" s="15"/>
      <c r="M3595" s="15"/>
      <c r="P3595" s="48">
        <v>-2.9930469648119229</v>
      </c>
      <c r="Q3595" s="68">
        <f t="shared" si="57"/>
        <v>4.7740978374520592E-2</v>
      </c>
    </row>
    <row r="3596" spans="1:17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0.19317309999999999</v>
      </c>
      <c r="F3596" s="5">
        <v>9.3138799999999994E-2</v>
      </c>
      <c r="G3596" s="5">
        <v>5.9603099999999999E-2</v>
      </c>
      <c r="H3596" s="5">
        <v>0.281615</v>
      </c>
      <c r="I3596" s="9">
        <v>0.60676070000000004</v>
      </c>
      <c r="J3596" s="15"/>
      <c r="K3596" s="15"/>
      <c r="L3596" s="15"/>
      <c r="M3596" s="15"/>
      <c r="P3596" s="48">
        <v>-3.148380297026272</v>
      </c>
      <c r="Q3596" s="68">
        <f t="shared" si="57"/>
        <v>4.115514646764714E-2</v>
      </c>
    </row>
    <row r="3597" spans="1:17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0.28723029999999999</v>
      </c>
      <c r="F3597" s="5">
        <v>8.6664900000000003E-2</v>
      </c>
      <c r="G3597" s="5">
        <v>4.7043500000000002E-2</v>
      </c>
      <c r="H3597" s="5">
        <v>0.32304929999999998</v>
      </c>
      <c r="I3597" s="9">
        <v>0.66716399999999998</v>
      </c>
      <c r="J3597" s="15"/>
      <c r="K3597" s="15"/>
      <c r="L3597" s="15"/>
      <c r="M3597" s="15"/>
      <c r="P3597" s="48">
        <v>-3.0281212991894688</v>
      </c>
      <c r="Q3597" s="68">
        <f t="shared" si="57"/>
        <v>4.6171493926318891E-2</v>
      </c>
    </row>
    <row r="3598" spans="1:17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0.24381610000000001</v>
      </c>
      <c r="F3598" s="5">
        <v>8.4020200000000003E-2</v>
      </c>
      <c r="G3598" s="5">
        <v>2.7362000000000001E-2</v>
      </c>
      <c r="H3598" s="5">
        <v>0.1128875</v>
      </c>
      <c r="I3598" s="9">
        <v>0.40513860000000002</v>
      </c>
      <c r="J3598" s="15"/>
      <c r="K3598" s="15"/>
      <c r="L3598" s="15"/>
      <c r="M3598" s="15"/>
      <c r="P3598" s="48">
        <v>-2.7123042961228743</v>
      </c>
      <c r="Q3598" s="68">
        <f t="shared" si="57"/>
        <v>6.2251200053244533E-2</v>
      </c>
    </row>
    <row r="3599" spans="1:17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0.27625860000000002</v>
      </c>
      <c r="F3599" s="5">
        <v>9.2591400000000004E-2</v>
      </c>
      <c r="G3599" s="5">
        <v>4.9429899999999999E-2</v>
      </c>
      <c r="H3599" s="5">
        <v>9.4060099999999994E-2</v>
      </c>
      <c r="I3599" s="9">
        <v>0.4547426</v>
      </c>
      <c r="J3599" s="15"/>
      <c r="K3599" s="15"/>
      <c r="L3599" s="15"/>
      <c r="M3599" s="15"/>
      <c r="P3599" s="48">
        <v>-2.8271013727326615</v>
      </c>
      <c r="Q3599" s="68">
        <f t="shared" si="57"/>
        <v>5.587711791009696E-2</v>
      </c>
    </row>
    <row r="3600" spans="1:17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0.31829020000000002</v>
      </c>
      <c r="F3600" s="5">
        <v>0.13087969999999999</v>
      </c>
      <c r="G3600" s="5">
        <v>5.1798200000000003E-2</v>
      </c>
      <c r="H3600" s="5">
        <v>0.32544050000000002</v>
      </c>
      <c r="I3600" s="9">
        <v>0.44428679999999998</v>
      </c>
      <c r="J3600" s="15"/>
      <c r="K3600" s="15"/>
      <c r="L3600" s="15"/>
      <c r="M3600" s="15"/>
      <c r="P3600" s="48">
        <v>-3.2595053258162667</v>
      </c>
      <c r="Q3600" s="68">
        <f t="shared" si="57"/>
        <v>3.6986824962301754E-2</v>
      </c>
    </row>
    <row r="3601" spans="1:17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0.31422620000000001</v>
      </c>
      <c r="F3601" s="5">
        <v>0.16743259999999999</v>
      </c>
      <c r="G3601" s="5">
        <v>6.17802E-2</v>
      </c>
      <c r="H3601" s="5">
        <v>0.59270610000000001</v>
      </c>
      <c r="I3601" s="9">
        <v>0.43736340000000001</v>
      </c>
      <c r="J3601" s="15"/>
      <c r="K3601" s="15"/>
      <c r="L3601" s="15"/>
      <c r="M3601" s="15"/>
      <c r="P3601" s="48">
        <v>-3.8243874165418807</v>
      </c>
      <c r="Q3601" s="68">
        <f t="shared" si="57"/>
        <v>2.1365360841602992E-2</v>
      </c>
    </row>
    <row r="3602" spans="1:17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0.27278989999999997</v>
      </c>
      <c r="F3602" s="5">
        <v>0.2104193</v>
      </c>
      <c r="G3602" s="5">
        <v>6.3880699999999999E-2</v>
      </c>
      <c r="H3602" s="5">
        <v>0.44196150000000001</v>
      </c>
      <c r="I3602" s="9">
        <v>0.3551899</v>
      </c>
      <c r="J3602" s="15"/>
      <c r="K3602" s="15"/>
      <c r="L3602" s="15"/>
      <c r="M3602" s="15"/>
      <c r="P3602" s="48">
        <v>-3.7315636280855178</v>
      </c>
      <c r="Q3602" s="68">
        <f t="shared" si="57"/>
        <v>2.3394915898183072E-2</v>
      </c>
    </row>
    <row r="3603" spans="1:17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0.2401461</v>
      </c>
      <c r="F3603" s="5">
        <v>0.1805167</v>
      </c>
      <c r="G3603" s="5">
        <v>3.39408E-2</v>
      </c>
      <c r="H3603" s="5">
        <v>0.44559470000000001</v>
      </c>
      <c r="I3603" s="9">
        <v>0.26884780000000003</v>
      </c>
      <c r="J3603" s="15"/>
      <c r="K3603" s="15"/>
      <c r="L3603" s="15"/>
      <c r="M3603" s="15"/>
      <c r="P3603" s="48">
        <v>-3.5214191833247899</v>
      </c>
      <c r="Q3603" s="68">
        <f t="shared" si="57"/>
        <v>2.8708895952294762E-2</v>
      </c>
    </row>
    <row r="3604" spans="1:17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0.40141850000000001</v>
      </c>
      <c r="F3604" s="5">
        <v>0.36276330000000001</v>
      </c>
      <c r="G3604" s="5">
        <v>-1.2010699999999999E-2</v>
      </c>
      <c r="H3604" s="5">
        <v>0.62756020000000001</v>
      </c>
      <c r="I3604" s="9">
        <v>0.18074989999999999</v>
      </c>
      <c r="J3604" s="15"/>
      <c r="K3604" s="15"/>
      <c r="L3604" s="15"/>
      <c r="M3604" s="15"/>
      <c r="P3604" s="48">
        <v>-3.696585637358563</v>
      </c>
      <c r="Q3604" s="68">
        <f t="shared" si="57"/>
        <v>2.4207543026330765E-2</v>
      </c>
    </row>
    <row r="3605" spans="1:17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0.37121969999999999</v>
      </c>
      <c r="F3605" s="5">
        <v>0.38582949999999999</v>
      </c>
      <c r="G3605" s="5">
        <v>2.5599899999999998E-2</v>
      </c>
      <c r="H3605" s="5">
        <v>0.28366350000000001</v>
      </c>
      <c r="I3605" s="9">
        <v>0.23996609999999999</v>
      </c>
      <c r="J3605" s="15"/>
      <c r="K3605" s="15"/>
      <c r="L3605" s="15"/>
      <c r="M3605" s="15"/>
      <c r="P3605" s="48">
        <v>-3.4587594841004945</v>
      </c>
      <c r="Q3605" s="68">
        <f t="shared" si="57"/>
        <v>3.0508703786093324E-2</v>
      </c>
    </row>
    <row r="3606" spans="1:17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0.47456930000000003</v>
      </c>
      <c r="F3606" s="5">
        <v>0.36952459999999998</v>
      </c>
      <c r="G3606" s="5">
        <v>1.8059599999999999E-2</v>
      </c>
      <c r="H3606" s="5">
        <v>0.56773660000000004</v>
      </c>
      <c r="I3606" s="9">
        <v>0.2268385</v>
      </c>
      <c r="J3606" s="15"/>
      <c r="K3606" s="15"/>
      <c r="L3606" s="15"/>
      <c r="M3606" s="15"/>
      <c r="P3606" s="48">
        <v>-3.7927407431894329</v>
      </c>
      <c r="Q3606" s="68">
        <f t="shared" si="57"/>
        <v>2.203717747518542E-2</v>
      </c>
    </row>
    <row r="3607" spans="1:17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0.31368639999999998</v>
      </c>
      <c r="F3607" s="5">
        <v>0.32737769999999999</v>
      </c>
      <c r="G3607" s="5">
        <v>4.5504799999999998E-2</v>
      </c>
      <c r="H3607" s="5">
        <v>0.5168121</v>
      </c>
      <c r="I3607" s="9">
        <v>0.24167839999999999</v>
      </c>
      <c r="J3607" s="15"/>
      <c r="K3607" s="15"/>
      <c r="L3607" s="15"/>
      <c r="M3607" s="15"/>
      <c r="P3607" s="48">
        <v>-3.9273135694994479</v>
      </c>
      <c r="Q3607" s="68">
        <f t="shared" si="57"/>
        <v>1.9316055879287027E-2</v>
      </c>
    </row>
    <row r="3608" spans="1:17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0.30928919999999999</v>
      </c>
      <c r="F3608" s="5">
        <v>0.24485170000000001</v>
      </c>
      <c r="G3608" s="5">
        <v>2.6652200000000001E-2</v>
      </c>
      <c r="H3608" s="5">
        <v>0.52892950000000005</v>
      </c>
      <c r="I3608" s="9">
        <v>0.25888719999999998</v>
      </c>
      <c r="J3608" s="15"/>
      <c r="K3608" s="15"/>
      <c r="L3608" s="15"/>
      <c r="M3608" s="15"/>
      <c r="P3608" s="48">
        <v>-3.6669836239804083</v>
      </c>
      <c r="Q3608" s="68">
        <f t="shared" si="57"/>
        <v>2.491672473006137E-2</v>
      </c>
    </row>
    <row r="3609" spans="1:17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0.32353340000000003</v>
      </c>
      <c r="F3609" s="5">
        <v>0.2296774</v>
      </c>
      <c r="G3609" s="5">
        <v>6.8021000000000002E-3</v>
      </c>
      <c r="H3609" s="5">
        <v>0.73939480000000002</v>
      </c>
      <c r="I3609" s="9">
        <v>0.3078591</v>
      </c>
      <c r="J3609" s="15"/>
      <c r="K3609" s="15"/>
      <c r="L3609" s="15"/>
      <c r="M3609" s="15"/>
      <c r="P3609" s="48">
        <v>-3.7852817387409683</v>
      </c>
      <c r="Q3609" s="68">
        <f t="shared" si="57"/>
        <v>2.2198504914840558E-2</v>
      </c>
    </row>
    <row r="3610" spans="1:17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0.34911730000000002</v>
      </c>
      <c r="F3610" s="5">
        <v>0.39633750000000001</v>
      </c>
      <c r="G3610" s="5">
        <v>6.4956399999999997E-2</v>
      </c>
      <c r="H3610" s="5">
        <v>2.4692440000000002</v>
      </c>
      <c r="I3610" s="9">
        <v>0.43444519999999998</v>
      </c>
      <c r="J3610" s="15"/>
      <c r="K3610" s="15"/>
      <c r="L3610" s="15"/>
      <c r="M3610" s="15"/>
      <c r="P3610" s="48">
        <v>-7.1604108989703326</v>
      </c>
      <c r="Q3610" s="68">
        <f t="shared" si="57"/>
        <v>7.7613247837586476E-4</v>
      </c>
    </row>
    <row r="3611" spans="1:17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0.35333059999999999</v>
      </c>
      <c r="F3611" s="5">
        <v>0.42044799999999999</v>
      </c>
      <c r="G3611" s="5">
        <v>8.2797800000000005E-2</v>
      </c>
      <c r="H3611" s="5">
        <v>2.7519</v>
      </c>
      <c r="I3611" s="9">
        <v>0.44701590000000002</v>
      </c>
      <c r="J3611" s="15"/>
      <c r="K3611" s="15"/>
      <c r="L3611" s="15"/>
      <c r="M3611" s="15"/>
      <c r="P3611" s="48">
        <v>-7.7790842058502774</v>
      </c>
      <c r="Q3611" s="68">
        <f t="shared" si="57"/>
        <v>4.1822018175641701E-4</v>
      </c>
    </row>
    <row r="3612" spans="1:17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0.25437300000000002</v>
      </c>
      <c r="F3612" s="5">
        <v>0.3086372</v>
      </c>
      <c r="G3612" s="5">
        <v>6.4825599999999997E-2</v>
      </c>
      <c r="H3612" s="5">
        <v>3.6593369999999998</v>
      </c>
      <c r="I3612" s="9">
        <v>0.42639490000000002</v>
      </c>
      <c r="J3612" s="15"/>
      <c r="K3612" s="15"/>
      <c r="L3612" s="15"/>
      <c r="M3612" s="15"/>
      <c r="P3612" s="48">
        <v>-8.9726187201238297</v>
      </c>
      <c r="Q3612" s="68">
        <f t="shared" si="57"/>
        <v>1.2681952467973409E-4</v>
      </c>
    </row>
    <row r="3613" spans="1:17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0.23510519999999999</v>
      </c>
      <c r="F3613" s="5">
        <v>0.30799090000000001</v>
      </c>
      <c r="G3613" s="5">
        <v>6.3584500000000002E-2</v>
      </c>
      <c r="H3613" s="5">
        <v>1.981382</v>
      </c>
      <c r="I3613" s="9">
        <v>0.38394869999999998</v>
      </c>
      <c r="J3613" s="15"/>
      <c r="K3613" s="15"/>
      <c r="L3613" s="15"/>
      <c r="M3613" s="15"/>
      <c r="P3613" s="48">
        <v>-6.3220664480376048</v>
      </c>
      <c r="Q3613" s="68">
        <f t="shared" si="57"/>
        <v>1.7930072074310121E-3</v>
      </c>
    </row>
    <row r="3614" spans="1:17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0.2352629</v>
      </c>
      <c r="F3614" s="5">
        <v>0.36767240000000001</v>
      </c>
      <c r="G3614" s="5">
        <v>6.0595700000000002E-2</v>
      </c>
      <c r="H3614" s="5">
        <v>2.3590420000000001</v>
      </c>
      <c r="I3614" s="9">
        <v>0.39380579999999998</v>
      </c>
      <c r="J3614" s="15"/>
      <c r="K3614" s="15"/>
      <c r="L3614" s="15"/>
      <c r="M3614" s="15"/>
      <c r="P3614" s="48">
        <v>-6.9805987500291149</v>
      </c>
      <c r="Q3614" s="68">
        <f t="shared" si="57"/>
        <v>9.2888272553481768E-4</v>
      </c>
    </row>
    <row r="3615" spans="1:17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0.23811640000000001</v>
      </c>
      <c r="F3615" s="5">
        <v>0.41483560000000003</v>
      </c>
      <c r="G3615" s="5">
        <v>8.0760200000000004E-2</v>
      </c>
      <c r="H3615" s="5">
        <v>2.357901</v>
      </c>
      <c r="I3615" s="9">
        <v>0.37899149999999998</v>
      </c>
      <c r="J3615" s="15"/>
      <c r="K3615" s="15"/>
      <c r="L3615" s="15"/>
      <c r="M3615" s="15"/>
      <c r="P3615" s="48">
        <v>-7.2166520149934943</v>
      </c>
      <c r="Q3615" s="68">
        <f t="shared" si="57"/>
        <v>7.3371785120928713E-4</v>
      </c>
    </row>
    <row r="3616" spans="1:17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0.17852799999999999</v>
      </c>
      <c r="F3616" s="5">
        <v>0.54402220000000001</v>
      </c>
      <c r="G3616" s="5">
        <v>8.2282300000000003E-2</v>
      </c>
      <c r="H3616" s="5">
        <v>3.2878029999999998</v>
      </c>
      <c r="I3616" s="9">
        <v>0.33888360000000001</v>
      </c>
      <c r="J3616" s="15"/>
      <c r="K3616" s="15"/>
      <c r="L3616" s="15"/>
      <c r="M3616" s="15"/>
      <c r="P3616" s="48">
        <v>-8.9481002057546455</v>
      </c>
      <c r="Q3616" s="68">
        <f t="shared" si="57"/>
        <v>1.2996697461890597E-4</v>
      </c>
    </row>
    <row r="3617" spans="1:17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0.2440872</v>
      </c>
      <c r="F3617" s="5">
        <v>0.49788680000000002</v>
      </c>
      <c r="G3617" s="5">
        <v>5.7183199999999997E-2</v>
      </c>
      <c r="H3617" s="5">
        <v>2.1640809999999999</v>
      </c>
      <c r="I3617" s="9">
        <v>0.28962379999999999</v>
      </c>
      <c r="J3617" s="15"/>
      <c r="K3617" s="15"/>
      <c r="L3617" s="15"/>
      <c r="M3617" s="15"/>
      <c r="P3617" s="48">
        <v>-6.8928557462272213</v>
      </c>
      <c r="Q3617" s="68">
        <f t="shared" si="57"/>
        <v>1.0139818812770047E-3</v>
      </c>
    </row>
    <row r="3618" spans="1:17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0.2121596</v>
      </c>
      <c r="F3618" s="5">
        <v>0.49035139999999999</v>
      </c>
      <c r="G3618" s="5">
        <v>6.4847000000000002E-2</v>
      </c>
      <c r="H3618" s="5">
        <v>1.994019</v>
      </c>
      <c r="I3618" s="9">
        <v>0.32162600000000002</v>
      </c>
      <c r="J3618" s="15"/>
      <c r="K3618" s="15"/>
      <c r="L3618" s="15"/>
      <c r="M3618" s="15"/>
      <c r="P3618" s="48">
        <v>-6.6655911153083673</v>
      </c>
      <c r="Q3618" s="68">
        <f t="shared" si="57"/>
        <v>1.2723823014383943E-3</v>
      </c>
    </row>
    <row r="3619" spans="1:17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0.2154536</v>
      </c>
      <c r="F3619" s="5">
        <v>0.54311149999999997</v>
      </c>
      <c r="G3619" s="5">
        <v>6.4734E-2</v>
      </c>
      <c r="H3619" s="5">
        <v>2.5056910000000001</v>
      </c>
      <c r="I3619" s="9">
        <v>0.30652620000000003</v>
      </c>
      <c r="J3619" s="15"/>
      <c r="K3619" s="15"/>
      <c r="L3619" s="15"/>
      <c r="M3619" s="15"/>
      <c r="P3619" s="48">
        <v>-7.5647902579668518</v>
      </c>
      <c r="Q3619" s="68">
        <f t="shared" si="57"/>
        <v>5.181174988166062E-4</v>
      </c>
    </row>
    <row r="3620" spans="1:17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0.34776459999999998</v>
      </c>
      <c r="F3620" s="5">
        <v>2.8606699999999999E-2</v>
      </c>
      <c r="G3620" s="5">
        <v>8.1103400000000006E-2</v>
      </c>
      <c r="H3620" s="5">
        <v>3.311404</v>
      </c>
      <c r="I3620" s="9">
        <v>0.25483749999999999</v>
      </c>
      <c r="J3620" s="15"/>
      <c r="K3620" s="15"/>
      <c r="L3620" s="15"/>
      <c r="M3620" s="15"/>
      <c r="P3620" s="48">
        <v>-8.2088090430229066</v>
      </c>
      <c r="Q3620" s="68">
        <f t="shared" si="57"/>
        <v>2.7217066305273893E-4</v>
      </c>
    </row>
    <row r="3621" spans="1:17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-0.115107</v>
      </c>
      <c r="F3621" s="5">
        <v>2.9238900000000002E-2</v>
      </c>
      <c r="G3621" s="5">
        <v>3.7574299999999998E-2</v>
      </c>
      <c r="H3621" s="5">
        <v>0.59971540000000001</v>
      </c>
      <c r="I3621" s="9">
        <v>0.47764040000000002</v>
      </c>
      <c r="J3621" s="15"/>
      <c r="K3621" s="15"/>
      <c r="L3621" s="15"/>
      <c r="M3621" s="15"/>
      <c r="P3621" s="48">
        <v>-3.5939496553069068</v>
      </c>
      <c r="Q3621" s="68">
        <f t="shared" si="57"/>
        <v>2.6754084008834382E-2</v>
      </c>
    </row>
    <row r="3622" spans="1:17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0.25682339999999998</v>
      </c>
      <c r="F3622" s="5">
        <v>-0.1999059</v>
      </c>
      <c r="G3622" s="5">
        <v>4.2226600000000003E-2</v>
      </c>
      <c r="H3622" s="5">
        <v>1.397186</v>
      </c>
      <c r="I3622" s="9">
        <v>0.34109929999999999</v>
      </c>
      <c r="J3622" s="15"/>
      <c r="K3622" s="15"/>
      <c r="L3622" s="15"/>
      <c r="M3622" s="15"/>
      <c r="P3622" s="48">
        <v>-4.499315283127677</v>
      </c>
      <c r="Q3622" s="68">
        <f t="shared" si="57"/>
        <v>1.0994385413239521E-2</v>
      </c>
    </row>
    <row r="3623" spans="1:17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0.24322669999999999</v>
      </c>
      <c r="F3623" s="5">
        <v>0.14765919999999999</v>
      </c>
      <c r="G3623" s="5">
        <v>6.7526000000000003E-2</v>
      </c>
      <c r="H3623" s="5">
        <v>0.82455080000000003</v>
      </c>
      <c r="I3623" s="9">
        <v>0.62291969999999997</v>
      </c>
      <c r="J3623" s="15"/>
      <c r="K3623" s="15"/>
      <c r="L3623" s="15"/>
      <c r="M3623" s="15"/>
      <c r="P3623" s="48">
        <v>-4.1254914848600857</v>
      </c>
      <c r="Q3623" s="68">
        <f t="shared" si="57"/>
        <v>1.5898700143483539E-2</v>
      </c>
    </row>
    <row r="3624" spans="1:17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0.20264599999999999</v>
      </c>
      <c r="F3624" s="5">
        <v>0.24530750000000001</v>
      </c>
      <c r="G3624" s="5">
        <v>3.7505999999999998E-2</v>
      </c>
      <c r="H3624" s="5">
        <v>0.3104073</v>
      </c>
      <c r="I3624" s="9">
        <v>0.26125029999999999</v>
      </c>
      <c r="J3624" s="15"/>
      <c r="K3624" s="15"/>
      <c r="L3624" s="15"/>
      <c r="M3624" s="15"/>
      <c r="P3624" s="48">
        <v>-3.4489594771015435</v>
      </c>
      <c r="Q3624" s="68">
        <f t="shared" si="57"/>
        <v>3.0799905128378963E-2</v>
      </c>
    </row>
    <row r="3625" spans="1:17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0.22311549999999999</v>
      </c>
      <c r="F3625" s="5">
        <v>0.26335350000000002</v>
      </c>
      <c r="G3625" s="5">
        <v>5.7480299999999998E-2</v>
      </c>
      <c r="H3625" s="5">
        <v>0.450268</v>
      </c>
      <c r="I3625" s="9">
        <v>0.27493119999999999</v>
      </c>
      <c r="J3625" s="15"/>
      <c r="K3625" s="15"/>
      <c r="L3625" s="15"/>
      <c r="M3625" s="15"/>
      <c r="P3625" s="48">
        <v>-3.840894195633509</v>
      </c>
      <c r="Q3625" s="68">
        <f t="shared" si="57"/>
        <v>2.1022935720948675E-2</v>
      </c>
    </row>
    <row r="3626" spans="1:17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0.23801620000000001</v>
      </c>
      <c r="F3626" s="5">
        <v>0.28070260000000002</v>
      </c>
      <c r="G3626" s="5">
        <v>3.9550099999999998E-2</v>
      </c>
      <c r="H3626" s="5">
        <v>0.68309770000000003</v>
      </c>
      <c r="I3626" s="9">
        <v>0.29040050000000001</v>
      </c>
      <c r="J3626" s="15"/>
      <c r="K3626" s="15"/>
      <c r="L3626" s="15"/>
      <c r="M3626" s="15"/>
      <c r="P3626" s="48">
        <v>-4.0779694395772328</v>
      </c>
      <c r="Q3626" s="68">
        <f t="shared" si="57"/>
        <v>1.6659588215681594E-2</v>
      </c>
    </row>
    <row r="3627" spans="1:17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0.2575923</v>
      </c>
      <c r="F3627" s="5">
        <v>0.30009950000000002</v>
      </c>
      <c r="G3627" s="5">
        <v>3.11741E-2</v>
      </c>
      <c r="H3627" s="5">
        <v>0.71655219999999997</v>
      </c>
      <c r="I3627" s="9">
        <v>0.30612990000000001</v>
      </c>
      <c r="J3627" s="15"/>
      <c r="K3627" s="15"/>
      <c r="L3627" s="15"/>
      <c r="M3627" s="15"/>
      <c r="P3627" s="48">
        <v>-4.0746255700268428</v>
      </c>
      <c r="Q3627" s="68">
        <f t="shared" si="57"/>
        <v>1.6714456269718788E-2</v>
      </c>
    </row>
    <row r="3628" spans="1:17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0.2533474</v>
      </c>
      <c r="F3628" s="5">
        <v>0.2966782</v>
      </c>
      <c r="G3628" s="5">
        <v>3.5922999999999997E-2</v>
      </c>
      <c r="H3628" s="5">
        <v>0.60530720000000005</v>
      </c>
      <c r="I3628" s="9">
        <v>0.29531499999999999</v>
      </c>
      <c r="J3628" s="15"/>
      <c r="K3628" s="15"/>
      <c r="L3628" s="15"/>
      <c r="M3628" s="15"/>
      <c r="P3628" s="48">
        <v>-3.9388198867681732</v>
      </c>
      <c r="Q3628" s="68">
        <f t="shared" si="57"/>
        <v>1.9099293616511522E-2</v>
      </c>
    </row>
    <row r="3629" spans="1:17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0.2472163</v>
      </c>
      <c r="F3629" s="5">
        <v>0.29377819999999999</v>
      </c>
      <c r="G3629" s="5">
        <v>4.9697499999999999E-2</v>
      </c>
      <c r="H3629" s="5">
        <v>0.4435212</v>
      </c>
      <c r="I3629" s="9">
        <v>0.30451410000000001</v>
      </c>
      <c r="J3629" s="15"/>
      <c r="K3629" s="15"/>
      <c r="L3629" s="15"/>
      <c r="M3629" s="15"/>
      <c r="P3629" s="48">
        <v>-3.7838052489950531</v>
      </c>
      <c r="Q3629" s="68">
        <f t="shared" si="57"/>
        <v>2.2230575823730319E-2</v>
      </c>
    </row>
    <row r="3630" spans="1:17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0.3014481</v>
      </c>
      <c r="F3630" s="5">
        <v>0.2753891</v>
      </c>
      <c r="G3630" s="5">
        <v>2.4592800000000001E-2</v>
      </c>
      <c r="H3630" s="5">
        <v>0.4465286</v>
      </c>
      <c r="I3630" s="9">
        <v>0.27191539999999997</v>
      </c>
      <c r="J3630" s="15"/>
      <c r="K3630" s="15"/>
      <c r="L3630" s="15"/>
      <c r="M3630" s="15"/>
      <c r="P3630" s="48">
        <v>-3.5587745399086259</v>
      </c>
      <c r="Q3630" s="68">
        <f t="shared" si="57"/>
        <v>2.7685391286565279E-2</v>
      </c>
    </row>
    <row r="3631" spans="1:17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0.29213670000000003</v>
      </c>
      <c r="F3631" s="5">
        <v>0.17451130000000001</v>
      </c>
      <c r="G3631" s="5">
        <v>3.4021599999999999E-2</v>
      </c>
      <c r="H3631" s="5">
        <v>0.3563714</v>
      </c>
      <c r="I3631" s="9">
        <v>0.25983450000000002</v>
      </c>
      <c r="J3631" s="15"/>
      <c r="K3631" s="15"/>
      <c r="L3631" s="15"/>
      <c r="M3631" s="15"/>
      <c r="P3631" s="48">
        <v>-3.3551891141205439</v>
      </c>
      <c r="Q3631" s="68">
        <f t="shared" si="57"/>
        <v>3.3725650343381687E-2</v>
      </c>
    </row>
    <row r="3632" spans="1:17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0.36555209999999999</v>
      </c>
      <c r="F3632" s="5">
        <v>0.25389390000000001</v>
      </c>
      <c r="G3632" s="5">
        <v>4.5864000000000002E-2</v>
      </c>
      <c r="H3632" s="5">
        <v>0.53665300000000005</v>
      </c>
      <c r="I3632" s="9">
        <v>0.26364850000000001</v>
      </c>
      <c r="J3632" s="15"/>
      <c r="K3632" s="15"/>
      <c r="L3632" s="15"/>
      <c r="M3632" s="15"/>
      <c r="P3632" s="48">
        <v>-3.8198497024516893</v>
      </c>
      <c r="Q3632" s="68">
        <f t="shared" si="57"/>
        <v>2.1460445723339348E-2</v>
      </c>
    </row>
    <row r="3633" spans="1:17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2.1335E-2</v>
      </c>
      <c r="F3633" s="5">
        <v>0.31518420000000003</v>
      </c>
      <c r="G3633" s="5">
        <v>4.1044600000000001E-2</v>
      </c>
      <c r="H3633" s="5">
        <v>0.61519800000000002</v>
      </c>
      <c r="I3633" s="9">
        <v>0.42465009999999997</v>
      </c>
      <c r="J3633" s="15"/>
      <c r="K3633" s="15"/>
      <c r="L3633" s="15"/>
      <c r="M3633" s="15"/>
      <c r="P3633" s="48">
        <v>-4.0384509271423754</v>
      </c>
      <c r="Q3633" s="68">
        <f t="shared" si="57"/>
        <v>1.7319501368079873E-2</v>
      </c>
    </row>
    <row r="3634" spans="1:17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-2.6633799999999999E-2</v>
      </c>
      <c r="F3634" s="5">
        <v>0.2886146</v>
      </c>
      <c r="G3634" s="5">
        <v>2.0030599999999999E-2</v>
      </c>
      <c r="H3634" s="5">
        <v>0.53859210000000002</v>
      </c>
      <c r="I3634" s="9">
        <v>0.54913860000000003</v>
      </c>
      <c r="J3634" s="15"/>
      <c r="K3634" s="15"/>
      <c r="L3634" s="15"/>
      <c r="M3634" s="15"/>
      <c r="P3634" s="48">
        <v>-3.6523772298010835</v>
      </c>
      <c r="Q3634" s="68">
        <f t="shared" si="57"/>
        <v>2.5274073332372457E-2</v>
      </c>
    </row>
    <row r="3635" spans="1:17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-2.6603700000000001E-2</v>
      </c>
      <c r="F3635" s="5">
        <v>0.34201369999999998</v>
      </c>
      <c r="G3635" s="5">
        <v>3.16402E-2</v>
      </c>
      <c r="H3635" s="5">
        <v>0.95814969999999999</v>
      </c>
      <c r="I3635" s="9">
        <v>0.49280170000000001</v>
      </c>
      <c r="J3635" s="15"/>
      <c r="K3635" s="15"/>
      <c r="L3635" s="15"/>
      <c r="M3635" s="15"/>
      <c r="P3635" s="48">
        <v>-4.5263906235922242</v>
      </c>
      <c r="Q3635" s="68">
        <f t="shared" si="57"/>
        <v>1.0703845946997729E-2</v>
      </c>
    </row>
    <row r="3636" spans="1:17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-1.7530199999999999E-2</v>
      </c>
      <c r="F3636" s="5">
        <v>0.3706738</v>
      </c>
      <c r="G3636" s="5">
        <v>4.8782800000000001E-2</v>
      </c>
      <c r="H3636" s="5">
        <v>1.0486</v>
      </c>
      <c r="I3636" s="9">
        <v>0.3717898</v>
      </c>
      <c r="J3636" s="15"/>
      <c r="K3636" s="15"/>
      <c r="L3636" s="15"/>
      <c r="M3636" s="15"/>
      <c r="P3636" s="48">
        <v>-4.9205622565732234</v>
      </c>
      <c r="Q3636" s="68">
        <f t="shared" si="57"/>
        <v>7.242195993352009E-3</v>
      </c>
    </row>
    <row r="3637" spans="1:17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-2.8759900000000001E-2</v>
      </c>
      <c r="F3637" s="5">
        <v>0.33244030000000002</v>
      </c>
      <c r="G3637" s="5">
        <v>2.3721200000000001E-2</v>
      </c>
      <c r="H3637" s="5">
        <v>0.58566680000000004</v>
      </c>
      <c r="I3637" s="9">
        <v>0.54588510000000001</v>
      </c>
      <c r="J3637" s="15"/>
      <c r="K3637" s="15"/>
      <c r="L3637" s="15"/>
      <c r="M3637" s="15"/>
      <c r="P3637" s="48">
        <v>-3.8235372357038866</v>
      </c>
      <c r="Q3637" s="68">
        <f t="shared" si="57"/>
        <v>2.1383144408115746E-2</v>
      </c>
    </row>
    <row r="3638" spans="1:17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4.1812200000000001E-2</v>
      </c>
      <c r="F3638" s="5">
        <v>0.3869785</v>
      </c>
      <c r="G3638" s="5">
        <v>6.7379099999999997E-2</v>
      </c>
      <c r="H3638" s="5">
        <v>0.79729410000000001</v>
      </c>
      <c r="I3638" s="9">
        <v>0.63090999999999997</v>
      </c>
      <c r="J3638" s="15"/>
      <c r="K3638" s="15"/>
      <c r="L3638" s="15"/>
      <c r="M3638" s="15"/>
      <c r="P3638" s="48">
        <v>-4.5073696163385826</v>
      </c>
      <c r="Q3638" s="68">
        <f t="shared" si="57"/>
        <v>1.0907150605209274E-2</v>
      </c>
    </row>
    <row r="3639" spans="1:17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-2.0617099999999999E-2</v>
      </c>
      <c r="F3639" s="5">
        <v>0.41246189999999999</v>
      </c>
      <c r="G3639" s="5">
        <v>4.11283E-2</v>
      </c>
      <c r="H3639" s="5">
        <v>0.71600209999999997</v>
      </c>
      <c r="I3639" s="9">
        <v>0.45742939999999999</v>
      </c>
      <c r="J3639" s="15"/>
      <c r="K3639" s="15"/>
      <c r="L3639" s="15"/>
      <c r="M3639" s="15"/>
      <c r="P3639" s="48">
        <v>-4.3382756377506748</v>
      </c>
      <c r="Q3639" s="68">
        <f t="shared" si="57"/>
        <v>1.2890687453959607E-2</v>
      </c>
    </row>
    <row r="3640" spans="1:17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4.50049E-2</v>
      </c>
      <c r="F3640" s="5">
        <v>0.31621840000000001</v>
      </c>
      <c r="G3640" s="5">
        <v>6.7466200000000004E-2</v>
      </c>
      <c r="H3640" s="5">
        <v>0.52409609999999995</v>
      </c>
      <c r="I3640" s="9">
        <v>0.60082400000000002</v>
      </c>
      <c r="J3640" s="15"/>
      <c r="K3640" s="15"/>
      <c r="L3640" s="15"/>
      <c r="M3640" s="15"/>
      <c r="P3640" s="48">
        <v>-3.9871355697286002</v>
      </c>
      <c r="Q3640" s="68">
        <f t="shared" si="57"/>
        <v>1.821484519026732E-2</v>
      </c>
    </row>
    <row r="3641" spans="1:17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3.11157E-2</v>
      </c>
      <c r="F3641" s="5">
        <v>0.3572053</v>
      </c>
      <c r="G3641" s="5">
        <v>3.6897899999999997E-2</v>
      </c>
      <c r="H3641" s="5">
        <v>0.76752909999999996</v>
      </c>
      <c r="I3641" s="9">
        <v>0.60799449999999999</v>
      </c>
      <c r="J3641" s="15"/>
      <c r="K3641" s="15"/>
      <c r="L3641" s="15"/>
      <c r="M3641" s="15"/>
      <c r="P3641" s="48">
        <v>-4.1914585691280859</v>
      </c>
      <c r="Q3641" s="68">
        <f t="shared" si="57"/>
        <v>1.4898875366977468E-2</v>
      </c>
    </row>
    <row r="3642" spans="1:17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-3.0570199999999999E-2</v>
      </c>
      <c r="F3642" s="5">
        <v>0.36474800000000002</v>
      </c>
      <c r="G3642" s="5">
        <v>6.5530699999999997E-2</v>
      </c>
      <c r="H3642" s="5">
        <v>0.96015200000000001</v>
      </c>
      <c r="I3642" s="9">
        <v>0.85902420000000002</v>
      </c>
      <c r="J3642" s="15"/>
      <c r="K3642" s="15"/>
      <c r="L3642" s="15"/>
      <c r="M3642" s="15"/>
      <c r="P3642" s="48">
        <v>-4.6084168001670385</v>
      </c>
      <c r="Q3642" s="68">
        <f t="shared" si="57"/>
        <v>9.8692142569103136E-3</v>
      </c>
    </row>
    <row r="3643" spans="1:17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0.2253975</v>
      </c>
      <c r="F3643" s="5">
        <v>0.41559810000000003</v>
      </c>
      <c r="G3643" s="5">
        <v>8.1810999999999995E-2</v>
      </c>
      <c r="H3643" s="5">
        <v>1.994113</v>
      </c>
      <c r="I3643" s="9">
        <v>0.27647339999999998</v>
      </c>
      <c r="J3643" s="15"/>
      <c r="K3643" s="15"/>
      <c r="L3643" s="15"/>
      <c r="M3643" s="15"/>
      <c r="P3643" s="48">
        <v>-6.7152402396044506</v>
      </c>
      <c r="Q3643" s="68">
        <f t="shared" si="57"/>
        <v>1.2108268567044805E-3</v>
      </c>
    </row>
    <row r="3644" spans="1:17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0.28130129999999998</v>
      </c>
      <c r="F3644" s="5">
        <v>0.44795960000000001</v>
      </c>
      <c r="G3644" s="5">
        <v>9.03312E-2</v>
      </c>
      <c r="H3644" s="5">
        <v>2.4030330000000002</v>
      </c>
      <c r="I3644" s="9">
        <v>0.28880990000000001</v>
      </c>
      <c r="J3644" s="15"/>
      <c r="K3644" s="15"/>
      <c r="L3644" s="15"/>
      <c r="M3644" s="15"/>
      <c r="P3644" s="48">
        <v>-7.4512879162953229</v>
      </c>
      <c r="Q3644" s="68">
        <f t="shared" si="57"/>
        <v>5.803562371392984E-4</v>
      </c>
    </row>
    <row r="3645" spans="1:17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0.26913789999999999</v>
      </c>
      <c r="F3645" s="5">
        <v>0.51131800000000005</v>
      </c>
      <c r="G3645" s="5">
        <v>9.0575100000000006E-2</v>
      </c>
      <c r="H3645" s="5">
        <v>2.5490539999999999</v>
      </c>
      <c r="I3645" s="9">
        <v>0.30306349999999999</v>
      </c>
      <c r="J3645" s="15"/>
      <c r="K3645" s="15"/>
      <c r="L3645" s="15"/>
      <c r="M3645" s="15"/>
      <c r="P3645" s="48">
        <v>-7.7742683871863685</v>
      </c>
      <c r="Q3645" s="68">
        <f t="shared" si="57"/>
        <v>4.2023826338026798E-4</v>
      </c>
    </row>
    <row r="3646" spans="1:17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0.23044990000000001</v>
      </c>
      <c r="F3646" s="5">
        <v>0.56157670000000004</v>
      </c>
      <c r="G3646" s="5">
        <v>8.6639099999999997E-2</v>
      </c>
      <c r="H3646" s="5">
        <v>2.2849849999999998</v>
      </c>
      <c r="I3646" s="9">
        <v>0.32115149999999998</v>
      </c>
      <c r="J3646" s="15"/>
      <c r="K3646" s="15"/>
      <c r="L3646" s="15"/>
      <c r="M3646" s="15"/>
      <c r="P3646" s="48">
        <v>-7.3998659665818467</v>
      </c>
      <c r="Q3646" s="68">
        <f t="shared" si="57"/>
        <v>6.1096119314269642E-4</v>
      </c>
    </row>
    <row r="3647" spans="1:17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7.05485E-2</v>
      </c>
      <c r="F3647" s="5">
        <v>0.3436226</v>
      </c>
      <c r="G3647" s="5">
        <v>4.9752699999999997E-2</v>
      </c>
      <c r="H3647" s="5">
        <v>0.75069520000000001</v>
      </c>
      <c r="I3647" s="9">
        <v>0.94984939999999995</v>
      </c>
      <c r="J3647" s="15"/>
      <c r="K3647" s="15"/>
      <c r="L3647" s="15"/>
      <c r="M3647" s="15"/>
      <c r="P3647" s="48">
        <v>-4.0195127873305871</v>
      </c>
      <c r="Q3647" s="68">
        <f t="shared" si="57"/>
        <v>1.7644783429380289E-2</v>
      </c>
    </row>
    <row r="3648" spans="1:17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9.0094199999999999E-2</v>
      </c>
      <c r="F3648" s="5">
        <v>0.36763970000000001</v>
      </c>
      <c r="G3648" s="5">
        <v>5.46629E-2</v>
      </c>
      <c r="H3648" s="5">
        <v>0.73480000000000001</v>
      </c>
      <c r="I3648" s="9">
        <v>0.94726909999999998</v>
      </c>
      <c r="J3648" s="15"/>
      <c r="K3648" s="15"/>
      <c r="L3648" s="15"/>
      <c r="M3648" s="15"/>
      <c r="P3648" s="48">
        <v>-4.0618801079664655</v>
      </c>
      <c r="Q3648" s="68">
        <f t="shared" si="57"/>
        <v>1.6925224414191108E-2</v>
      </c>
    </row>
    <row r="3649" spans="1:17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7.1322399999999994E-2</v>
      </c>
      <c r="F3649" s="5">
        <v>0.42188360000000003</v>
      </c>
      <c r="G3649" s="5">
        <v>5.7741000000000001E-2</v>
      </c>
      <c r="H3649" s="5">
        <v>1.026918</v>
      </c>
      <c r="I3649" s="9">
        <v>1.0667420000000001</v>
      </c>
      <c r="J3649" s="15"/>
      <c r="K3649" s="15"/>
      <c r="L3649" s="15"/>
      <c r="M3649" s="15"/>
      <c r="P3649" s="48">
        <v>-4.5646293800288911</v>
      </c>
      <c r="Q3649" s="68">
        <f t="shared" si="57"/>
        <v>1.0306409779441946E-2</v>
      </c>
    </row>
    <row r="3650" spans="1:17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3.8820599999999997E-2</v>
      </c>
      <c r="F3650" s="5">
        <v>0.42521150000000002</v>
      </c>
      <c r="G3650" s="5">
        <v>5.2589499999999997E-2</v>
      </c>
      <c r="H3650" s="5">
        <v>1.0029490000000001</v>
      </c>
      <c r="I3650" s="9">
        <v>1.0107269999999999</v>
      </c>
      <c r="J3650" s="15"/>
      <c r="K3650" s="15"/>
      <c r="L3650" s="15"/>
      <c r="M3650" s="15"/>
      <c r="P3650" s="48">
        <v>-4.5382467022146606</v>
      </c>
      <c r="Q3650" s="68">
        <f t="shared" si="57"/>
        <v>1.0579024255757883E-2</v>
      </c>
    </row>
    <row r="3651" spans="1:17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-2.83174E-2</v>
      </c>
      <c r="F3651" s="5">
        <v>0.30623489999999998</v>
      </c>
      <c r="G3651" s="5">
        <v>4.9108199999999998E-2</v>
      </c>
      <c r="H3651" s="5">
        <v>0.52572909999999995</v>
      </c>
      <c r="I3651" s="9">
        <v>0.87578869999999998</v>
      </c>
      <c r="J3651" s="15"/>
      <c r="K3651" s="15"/>
      <c r="L3651" s="15"/>
      <c r="M3651" s="15"/>
      <c r="P3651" s="48">
        <v>-3.6883575787448435</v>
      </c>
      <c r="Q3651" s="68">
        <f t="shared" ref="Q3651:Q3714" si="58">logistic(P3651)</f>
        <v>2.4402665197467564E-2</v>
      </c>
    </row>
    <row r="3652" spans="1:17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-1.7588900000000001E-2</v>
      </c>
      <c r="F3652" s="5">
        <v>0.31424489999999999</v>
      </c>
      <c r="G3652" s="5">
        <v>4.6289799999999999E-2</v>
      </c>
      <c r="H3652" s="5">
        <v>0.4355926</v>
      </c>
      <c r="I3652" s="9">
        <v>0.89454460000000002</v>
      </c>
      <c r="J3652" s="15"/>
      <c r="K3652" s="15"/>
      <c r="L3652" s="15"/>
      <c r="M3652" s="15"/>
      <c r="P3652" s="48">
        <v>-3.5177497285590338</v>
      </c>
      <c r="Q3652" s="68">
        <f t="shared" si="58"/>
        <v>2.8811394724612853E-2</v>
      </c>
    </row>
    <row r="3653" spans="1:17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3.9399999999999998E-4</v>
      </c>
      <c r="F3653" s="5">
        <v>0.37160149999999997</v>
      </c>
      <c r="G3653" s="5">
        <v>4.6068600000000001E-2</v>
      </c>
      <c r="H3653" s="5">
        <v>0.91368499999999997</v>
      </c>
      <c r="I3653" s="9">
        <v>0.8059887</v>
      </c>
      <c r="J3653" s="15"/>
      <c r="K3653" s="15"/>
      <c r="L3653" s="15"/>
      <c r="M3653" s="15"/>
      <c r="P3653" s="48">
        <v>-4.408690043226315</v>
      </c>
      <c r="Q3653" s="68">
        <f t="shared" si="58"/>
        <v>1.202475686489715E-2</v>
      </c>
    </row>
    <row r="3654" spans="1:17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4.3217800000000001E-2</v>
      </c>
      <c r="F3654" s="5">
        <v>0.3794032</v>
      </c>
      <c r="G3654" s="5">
        <v>6.1462799999999998E-2</v>
      </c>
      <c r="H3654" s="5">
        <v>0.50690579999999996</v>
      </c>
      <c r="I3654" s="9">
        <v>0.81670339999999997</v>
      </c>
      <c r="J3654" s="15"/>
      <c r="K3654" s="15"/>
      <c r="L3654" s="15"/>
      <c r="M3654" s="15"/>
      <c r="P3654" s="48">
        <v>-3.8705470218509355</v>
      </c>
      <c r="Q3654" s="68">
        <f t="shared" si="58"/>
        <v>2.0421241700362684E-2</v>
      </c>
    </row>
    <row r="3655" spans="1:17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5.7882400000000001E-2</v>
      </c>
      <c r="F3655" s="5">
        <v>0.39911829999999998</v>
      </c>
      <c r="G3655" s="5">
        <v>6.3931799999999997E-2</v>
      </c>
      <c r="H3655" s="5">
        <v>0.99121230000000005</v>
      </c>
      <c r="I3655" s="9">
        <v>0.84329109999999996</v>
      </c>
      <c r="J3655" s="15"/>
      <c r="K3655" s="15"/>
      <c r="L3655" s="15"/>
      <c r="M3655" s="15"/>
      <c r="P3655" s="48">
        <v>-4.6681954961228351</v>
      </c>
      <c r="Q3655" s="68">
        <f t="shared" si="58"/>
        <v>9.3018600942925012E-3</v>
      </c>
    </row>
    <row r="3656" spans="1:17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0.1105198</v>
      </c>
      <c r="F3656" s="5">
        <v>0.44781300000000002</v>
      </c>
      <c r="G3656" s="5">
        <v>6.5311999999999995E-2</v>
      </c>
      <c r="H3656" s="5">
        <v>1.163176</v>
      </c>
      <c r="I3656" s="9">
        <v>0.75942560000000003</v>
      </c>
      <c r="J3656" s="15"/>
      <c r="K3656" s="15"/>
      <c r="L3656" s="15"/>
      <c r="M3656" s="15"/>
      <c r="P3656" s="48">
        <v>-5.0542394697620061</v>
      </c>
      <c r="Q3656" s="68">
        <f t="shared" si="58"/>
        <v>6.3417443872424506E-3</v>
      </c>
    </row>
    <row r="3657" spans="1:17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0.241124</v>
      </c>
      <c r="F3657" s="5">
        <v>0.160798</v>
      </c>
      <c r="G3657" s="5">
        <v>7.5188400000000002E-2</v>
      </c>
      <c r="H3657" s="5">
        <v>2.7380640000000001</v>
      </c>
      <c r="I3657" s="9">
        <v>9.9312200000000003E-2</v>
      </c>
      <c r="J3657" s="15"/>
      <c r="K3657" s="15"/>
      <c r="L3657" s="15"/>
      <c r="M3657" s="15"/>
      <c r="P3657" s="48">
        <v>-7.5806082252229228</v>
      </c>
      <c r="Q3657" s="68">
        <f t="shared" si="58"/>
        <v>5.0999055813886855E-4</v>
      </c>
    </row>
    <row r="3658" spans="1:17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2.4102100000000001E-2</v>
      </c>
      <c r="F3658" s="5">
        <v>8.7559100000000001E-2</v>
      </c>
      <c r="G3658" s="5">
        <v>6.9399500000000003E-2</v>
      </c>
      <c r="H3658" s="5">
        <v>1.9589989999999999</v>
      </c>
      <c r="I3658" s="9">
        <v>9.4811000000000006E-2</v>
      </c>
      <c r="J3658" s="15"/>
      <c r="K3658" s="15"/>
      <c r="L3658" s="15"/>
      <c r="M3658" s="15"/>
      <c r="P3658" s="48">
        <v>-6.2790228534650101</v>
      </c>
      <c r="Q3658" s="68">
        <f t="shared" si="58"/>
        <v>1.8717221623531129E-3</v>
      </c>
    </row>
    <row r="3659" spans="1:17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5.4075600000000001E-2</v>
      </c>
      <c r="F3659" s="5">
        <v>-3.7486899999999997E-2</v>
      </c>
      <c r="G3659" s="5">
        <v>5.6572299999999999E-2</v>
      </c>
      <c r="H3659" s="5">
        <v>0.434888</v>
      </c>
      <c r="I3659" s="9">
        <v>9.6695299999999998E-2</v>
      </c>
      <c r="J3659" s="15"/>
      <c r="K3659" s="15"/>
      <c r="L3659" s="15"/>
      <c r="M3659" s="15"/>
      <c r="P3659" s="48">
        <v>-3.5521992004541065</v>
      </c>
      <c r="Q3659" s="68">
        <f t="shared" si="58"/>
        <v>2.7862943030282219E-2</v>
      </c>
    </row>
    <row r="3660" spans="1:17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7.1010500000000004E-2</v>
      </c>
      <c r="F3660" s="5">
        <v>3.4716E-3</v>
      </c>
      <c r="G3660" s="5">
        <v>6.2749799999999994E-2</v>
      </c>
      <c r="H3660" s="5">
        <v>0.90971440000000003</v>
      </c>
      <c r="I3660" s="9">
        <v>9.3597899999999998E-2</v>
      </c>
      <c r="J3660" s="15"/>
      <c r="K3660" s="15"/>
      <c r="L3660" s="15"/>
      <c r="M3660" s="15"/>
      <c r="P3660" s="48">
        <v>-4.4127488775434927</v>
      </c>
      <c r="Q3660" s="68">
        <f t="shared" si="58"/>
        <v>1.1976632636750315E-2</v>
      </c>
    </row>
    <row r="3661" spans="1:17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-1.9810899999999999E-2</v>
      </c>
      <c r="F3661" s="5">
        <v>0.1267421</v>
      </c>
      <c r="G3661" s="5">
        <v>9.3412200000000001E-2</v>
      </c>
      <c r="H3661" s="5">
        <v>3.3881429999999999</v>
      </c>
      <c r="I3661" s="9">
        <v>0.13831479999999999</v>
      </c>
      <c r="J3661" s="15"/>
      <c r="K3661" s="15"/>
      <c r="L3661" s="15"/>
      <c r="M3661" s="15"/>
      <c r="P3661" s="48">
        <v>-8.7967830300518717</v>
      </c>
      <c r="Q3661" s="68">
        <f t="shared" si="58"/>
        <v>1.5119589600986178E-4</v>
      </c>
    </row>
    <row r="3662" spans="1:17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-1.6893999999999999E-2</v>
      </c>
      <c r="F3662" s="5">
        <v>5.56631E-2</v>
      </c>
      <c r="G3662" s="5">
        <v>3.8875300000000002E-2</v>
      </c>
      <c r="H3662" s="5">
        <v>1.4235930000000001</v>
      </c>
      <c r="I3662" s="9">
        <v>6.8312899999999996E-2</v>
      </c>
      <c r="J3662" s="15"/>
      <c r="K3662" s="15"/>
      <c r="L3662" s="15"/>
      <c r="M3662" s="15"/>
      <c r="P3662" s="48">
        <v>-5.168672457463714</v>
      </c>
      <c r="Q3662" s="68">
        <f t="shared" si="58"/>
        <v>5.6599034857597952E-3</v>
      </c>
    </row>
    <row r="3663" spans="1:17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1.1302E-2</v>
      </c>
      <c r="F3663" s="5">
        <v>7.4583800000000006E-2</v>
      </c>
      <c r="G3663" s="5">
        <v>4.3577299999999999E-2</v>
      </c>
      <c r="H3663" s="5">
        <v>0.6787512</v>
      </c>
      <c r="I3663" s="9">
        <v>6.9777800000000001E-2</v>
      </c>
      <c r="J3663" s="15"/>
      <c r="K3663" s="15"/>
      <c r="L3663" s="15"/>
      <c r="M3663" s="15"/>
      <c r="P3663" s="48">
        <v>-4.0342296688012809</v>
      </c>
      <c r="Q3663" s="68">
        <f t="shared" si="58"/>
        <v>1.7391491802380029E-2</v>
      </c>
    </row>
    <row r="3664" spans="1:17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-6.9779000000000004E-3</v>
      </c>
      <c r="F3664" s="5">
        <v>0.1039529</v>
      </c>
      <c r="G3664" s="5">
        <v>4.9554300000000003E-2</v>
      </c>
      <c r="H3664" s="5">
        <v>1.0249299999999999</v>
      </c>
      <c r="I3664" s="9">
        <v>7.5859499999999996E-2</v>
      </c>
      <c r="J3664" s="15"/>
      <c r="K3664" s="15"/>
      <c r="L3664" s="15"/>
      <c r="M3664" s="15"/>
      <c r="P3664" s="48">
        <v>-4.6802169746632991</v>
      </c>
      <c r="Q3664" s="68">
        <f t="shared" si="58"/>
        <v>9.1917291162391061E-3</v>
      </c>
    </row>
    <row r="3665" spans="1:17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2.0575800000000002E-2</v>
      </c>
      <c r="F3665" s="5">
        <v>0.174789</v>
      </c>
      <c r="G3665" s="5">
        <v>8.5997000000000004E-2</v>
      </c>
      <c r="H3665" s="5">
        <v>1.6007530000000001</v>
      </c>
      <c r="I3665" s="9">
        <v>0.13994219999999999</v>
      </c>
      <c r="J3665" s="15"/>
      <c r="K3665" s="15"/>
      <c r="L3665" s="15"/>
      <c r="M3665" s="15"/>
      <c r="P3665" s="48">
        <v>-5.9412161643914567</v>
      </c>
      <c r="Q3665" s="68">
        <f t="shared" si="58"/>
        <v>2.6219379850966119E-3</v>
      </c>
    </row>
    <row r="3666" spans="1:17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0.31222879999999997</v>
      </c>
      <c r="F3666" s="5">
        <v>0.4691207</v>
      </c>
      <c r="G3666" s="5">
        <v>6.73406E-2</v>
      </c>
      <c r="H3666" s="5">
        <v>3.2261350000000002</v>
      </c>
      <c r="I3666" s="9">
        <v>1.053749</v>
      </c>
      <c r="J3666" s="15"/>
      <c r="K3666" s="15"/>
      <c r="L3666" s="15"/>
      <c r="M3666" s="15"/>
      <c r="P3666" s="48">
        <v>-8.1229751634808718</v>
      </c>
      <c r="Q3666" s="68">
        <f t="shared" si="58"/>
        <v>2.9655680750482035E-4</v>
      </c>
    </row>
    <row r="3667" spans="1:17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0.29758879999999999</v>
      </c>
      <c r="F3667" s="5">
        <v>0.4978514</v>
      </c>
      <c r="G3667" s="5">
        <v>6.9784499999999999E-2</v>
      </c>
      <c r="H3667" s="5">
        <v>3.3641640000000002</v>
      </c>
      <c r="I3667" s="9">
        <v>1.0937220000000001</v>
      </c>
      <c r="J3667" s="15"/>
      <c r="K3667" s="15"/>
      <c r="L3667" s="15"/>
      <c r="M3667" s="15"/>
      <c r="P3667" s="48">
        <v>-8.3855555049238966</v>
      </c>
      <c r="Q3667" s="68">
        <f t="shared" si="58"/>
        <v>2.2808695551163575E-4</v>
      </c>
    </row>
    <row r="3668" spans="1:17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0.2803911</v>
      </c>
      <c r="F3668" s="5">
        <v>0.54174920000000004</v>
      </c>
      <c r="G3668" s="5">
        <v>6.6996600000000003E-2</v>
      </c>
      <c r="H3668" s="5">
        <v>3.120924</v>
      </c>
      <c r="I3668" s="9">
        <v>1.113583</v>
      </c>
      <c r="J3668" s="15"/>
      <c r="K3668" s="15"/>
      <c r="L3668" s="15"/>
      <c r="M3668" s="15"/>
      <c r="P3668" s="48">
        <v>-8.0342765557454658</v>
      </c>
      <c r="Q3668" s="68">
        <f t="shared" si="58"/>
        <v>3.2405391160415337E-4</v>
      </c>
    </row>
    <row r="3669" spans="1:17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0.25517980000000001</v>
      </c>
      <c r="F3669" s="5">
        <v>0.51290769999999997</v>
      </c>
      <c r="G3669" s="5">
        <v>6.46066E-2</v>
      </c>
      <c r="H3669" s="5">
        <v>3.594986</v>
      </c>
      <c r="I3669" s="9">
        <v>1.0889359999999999</v>
      </c>
      <c r="J3669" s="15"/>
      <c r="K3669" s="15"/>
      <c r="L3669" s="15"/>
      <c r="M3669" s="15"/>
      <c r="P3669" s="48">
        <v>-8.754405418575427</v>
      </c>
      <c r="Q3669" s="68">
        <f t="shared" si="58"/>
        <v>1.5773988628377239E-4</v>
      </c>
    </row>
    <row r="3670" spans="1:17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0.27308650000000001</v>
      </c>
      <c r="F3670" s="5">
        <v>0.53574580000000005</v>
      </c>
      <c r="G3670" s="5">
        <v>8.3574800000000005E-2</v>
      </c>
      <c r="H3670" s="5">
        <v>3.7259679999999999</v>
      </c>
      <c r="I3670" s="9">
        <v>1.211681</v>
      </c>
      <c r="J3670" s="15"/>
      <c r="K3670" s="15"/>
      <c r="L3670" s="15"/>
      <c r="M3670" s="15"/>
      <c r="P3670" s="48">
        <v>-9.064583584145268</v>
      </c>
      <c r="Q3670" s="68">
        <f t="shared" si="58"/>
        <v>1.1567809483809773E-4</v>
      </c>
    </row>
    <row r="3671" spans="1:17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0.22527929999999999</v>
      </c>
      <c r="F3671" s="5">
        <v>0.52021200000000001</v>
      </c>
      <c r="G3671" s="5">
        <v>6.8674899999999997E-2</v>
      </c>
      <c r="H3671" s="5">
        <v>4.6227390000000002</v>
      </c>
      <c r="I3671" s="9">
        <v>1.13195</v>
      </c>
      <c r="J3671" s="15"/>
      <c r="K3671" s="15"/>
      <c r="L3671" s="15"/>
      <c r="M3671" s="15"/>
      <c r="P3671" s="48">
        <v>-10.421120584885985</v>
      </c>
      <c r="Q3671" s="68">
        <f t="shared" si="58"/>
        <v>2.9795583476787575E-5</v>
      </c>
    </row>
    <row r="3672" spans="1:17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0.18068909999999999</v>
      </c>
      <c r="F3672" s="5">
        <v>0.47508980000000001</v>
      </c>
      <c r="G3672" s="5">
        <v>9.3819E-2</v>
      </c>
      <c r="H3672" s="5">
        <v>5.5351020000000002</v>
      </c>
      <c r="I3672" s="9">
        <v>1.09491</v>
      </c>
      <c r="J3672" s="15"/>
      <c r="K3672" s="15"/>
      <c r="L3672" s="15"/>
      <c r="M3672" s="15"/>
      <c r="P3672" s="48">
        <v>-12.05200705009381</v>
      </c>
      <c r="Q3672" s="68">
        <f t="shared" si="58"/>
        <v>5.8328030070446038E-6</v>
      </c>
    </row>
    <row r="3673" spans="1:17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0.19293479999999999</v>
      </c>
      <c r="F3673" s="5">
        <v>0.49561939999999999</v>
      </c>
      <c r="G3673" s="5">
        <v>7.3752200000000004E-2</v>
      </c>
      <c r="H3673" s="5">
        <v>4.7019169999999999</v>
      </c>
      <c r="I3673" s="9">
        <v>1.0957079999999999</v>
      </c>
      <c r="J3673" s="15"/>
      <c r="K3673" s="15"/>
      <c r="L3673" s="15"/>
      <c r="M3673" s="15"/>
      <c r="P3673" s="48">
        <v>-10.588016771331247</v>
      </c>
      <c r="Q3673" s="68">
        <f t="shared" si="58"/>
        <v>2.5215744232771623E-5</v>
      </c>
    </row>
    <row r="3674" spans="1:17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0.15794340000000001</v>
      </c>
      <c r="F3674" s="5">
        <v>0.49028080000000002</v>
      </c>
      <c r="G3674" s="5">
        <v>9.6851699999999999E-2</v>
      </c>
      <c r="H3674" s="5">
        <v>4.1621579999999998</v>
      </c>
      <c r="I3674" s="9">
        <v>1.0404340000000001</v>
      </c>
      <c r="J3674" s="15"/>
      <c r="K3674" s="15"/>
      <c r="L3674" s="15"/>
      <c r="M3674" s="15"/>
      <c r="P3674" s="48">
        <v>-9.9536281343804802</v>
      </c>
      <c r="Q3674" s="68">
        <f t="shared" si="58"/>
        <v>4.7552524065575585E-5</v>
      </c>
    </row>
    <row r="3675" spans="1:17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0.1163602</v>
      </c>
      <c r="F3675" s="5">
        <v>0.55142930000000001</v>
      </c>
      <c r="G3675" s="5">
        <v>0.1007907</v>
      </c>
      <c r="H3675" s="5">
        <v>4.375051</v>
      </c>
      <c r="I3675" s="9">
        <v>1.061733</v>
      </c>
      <c r="J3675" s="15"/>
      <c r="K3675" s="15"/>
      <c r="L3675" s="15"/>
      <c r="M3675" s="15"/>
      <c r="P3675" s="48">
        <v>-10.417344540422221</v>
      </c>
      <c r="Q3675" s="68">
        <f t="shared" si="58"/>
        <v>2.990830224145334E-5</v>
      </c>
    </row>
    <row r="3676" spans="1:17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0.45088270000000003</v>
      </c>
      <c r="F3676" s="5">
        <v>0.23848829999999999</v>
      </c>
      <c r="G3676" s="5">
        <v>4.77536E-2</v>
      </c>
      <c r="H3676" s="5">
        <v>5.8184769999999997</v>
      </c>
      <c r="I3676" s="9">
        <v>0.35592430000000003</v>
      </c>
      <c r="J3676" s="15"/>
      <c r="K3676" s="15"/>
      <c r="L3676" s="15"/>
      <c r="M3676" s="15"/>
      <c r="P3676" s="48">
        <v>-12.137086698667913</v>
      </c>
      <c r="Q3676" s="68">
        <f t="shared" si="58"/>
        <v>5.3570770626392015E-6</v>
      </c>
    </row>
    <row r="3677" spans="1:17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0.44299290000000002</v>
      </c>
      <c r="F3677" s="5">
        <v>0.26654329999999998</v>
      </c>
      <c r="G3677" s="5">
        <v>7.7143400000000001E-2</v>
      </c>
      <c r="H3677" s="5">
        <v>2.6339809999999999</v>
      </c>
      <c r="I3677" s="9">
        <v>0.38717590000000002</v>
      </c>
      <c r="J3677" s="15"/>
      <c r="K3677" s="15"/>
      <c r="L3677" s="15"/>
      <c r="M3677" s="15"/>
      <c r="P3677" s="48">
        <v>-7.322087304642964</v>
      </c>
      <c r="Q3677" s="68">
        <f t="shared" si="58"/>
        <v>6.6034517453183723E-4</v>
      </c>
    </row>
    <row r="3678" spans="1:17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-5.0547099999999998E-2</v>
      </c>
      <c r="F3678" s="5">
        <v>0.2635458</v>
      </c>
      <c r="G3678" s="5">
        <v>6.1919599999999998E-2</v>
      </c>
      <c r="H3678" s="5">
        <v>1.3646860000000001</v>
      </c>
      <c r="I3678" s="9">
        <v>0.1232781</v>
      </c>
      <c r="J3678" s="15"/>
      <c r="K3678" s="15"/>
      <c r="L3678" s="15"/>
      <c r="M3678" s="15"/>
      <c r="P3678" s="48">
        <v>-5.5412800175594139</v>
      </c>
      <c r="Q3678" s="68">
        <f t="shared" si="58"/>
        <v>3.9061859065562979E-3</v>
      </c>
    </row>
    <row r="3679" spans="1:17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-4.9220899999999998E-2</v>
      </c>
      <c r="F3679" s="5">
        <v>0.26455770000000001</v>
      </c>
      <c r="G3679" s="5">
        <v>6.0198099999999997E-2</v>
      </c>
      <c r="H3679" s="5">
        <v>1.2790090000000001</v>
      </c>
      <c r="I3679" s="9">
        <v>0.1309736</v>
      </c>
      <c r="J3679" s="15"/>
      <c r="K3679" s="15"/>
      <c r="L3679" s="15"/>
      <c r="M3679" s="15"/>
      <c r="P3679" s="48">
        <v>-5.3871282112958268</v>
      </c>
      <c r="Q3679" s="68">
        <f t="shared" si="58"/>
        <v>4.5542570385778457E-3</v>
      </c>
    </row>
    <row r="3680" spans="1:17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-6.0512799999999999E-2</v>
      </c>
      <c r="F3680" s="5">
        <v>0.29259030000000003</v>
      </c>
      <c r="G3680" s="5">
        <v>5.35548E-2</v>
      </c>
      <c r="H3680" s="5">
        <v>1.4933419999999999</v>
      </c>
      <c r="I3680" s="9">
        <v>0.15900400000000001</v>
      </c>
      <c r="J3680" s="15"/>
      <c r="K3680" s="15"/>
      <c r="L3680" s="15"/>
      <c r="M3680" s="15"/>
      <c r="P3680" s="48">
        <v>-5.7036155470881456</v>
      </c>
      <c r="Q3680" s="68">
        <f t="shared" si="58"/>
        <v>3.3228119162326498E-3</v>
      </c>
    </row>
    <row r="3681" spans="1:17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-2.1177000000000001E-2</v>
      </c>
      <c r="F3681" s="5">
        <v>0.27046589999999998</v>
      </c>
      <c r="G3681" s="5">
        <v>3.8010500000000003E-2</v>
      </c>
      <c r="H3681" s="5">
        <v>1.411516</v>
      </c>
      <c r="I3681" s="9">
        <v>0.1334506</v>
      </c>
      <c r="J3681" s="15"/>
      <c r="K3681" s="15"/>
      <c r="L3681" s="15"/>
      <c r="M3681" s="15"/>
      <c r="P3681" s="48">
        <v>-5.4162447265936491</v>
      </c>
      <c r="Q3681" s="68">
        <f t="shared" si="58"/>
        <v>4.4241430287199155E-3</v>
      </c>
    </row>
    <row r="3682" spans="1:17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-0.14350499999999999</v>
      </c>
      <c r="F3682" s="5">
        <v>0.26438450000000002</v>
      </c>
      <c r="G3682" s="5">
        <v>4.8529900000000001E-2</v>
      </c>
      <c r="H3682" s="5">
        <v>0.74967600000000001</v>
      </c>
      <c r="I3682" s="9">
        <v>0.13535849999999999</v>
      </c>
      <c r="J3682" s="15"/>
      <c r="K3682" s="15"/>
      <c r="L3682" s="15"/>
      <c r="M3682" s="15"/>
      <c r="P3682" s="48">
        <v>-4.4863549372208444</v>
      </c>
      <c r="Q3682" s="68">
        <f t="shared" si="58"/>
        <v>1.1136206682789456E-2</v>
      </c>
    </row>
    <row r="3683" spans="1:17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-0.15092710000000001</v>
      </c>
      <c r="F3683" s="5">
        <v>0.24287819999999999</v>
      </c>
      <c r="G3683" s="5">
        <v>3.5946400000000003E-2</v>
      </c>
      <c r="H3683" s="5">
        <v>1.021191</v>
      </c>
      <c r="I3683" s="9">
        <v>0.13419149999999999</v>
      </c>
      <c r="J3683" s="15"/>
      <c r="K3683" s="15"/>
      <c r="L3683" s="15"/>
      <c r="M3683" s="15"/>
      <c r="P3683" s="48">
        <v>-4.7909110170385967</v>
      </c>
      <c r="Q3683" s="68">
        <f t="shared" si="58"/>
        <v>8.2364849546470026E-3</v>
      </c>
    </row>
    <row r="3684" spans="1:17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-0.14577039999999999</v>
      </c>
      <c r="F3684" s="5">
        <v>0.22283900000000001</v>
      </c>
      <c r="G3684" s="5">
        <v>4.2775199999999999E-2</v>
      </c>
      <c r="H3684" s="5">
        <v>0.80055620000000005</v>
      </c>
      <c r="I3684" s="9">
        <v>0.115908</v>
      </c>
      <c r="J3684" s="15"/>
      <c r="K3684" s="15"/>
      <c r="L3684" s="15"/>
      <c r="M3684" s="15"/>
      <c r="P3684" s="48">
        <v>-4.4739896209804266</v>
      </c>
      <c r="Q3684" s="68">
        <f t="shared" si="58"/>
        <v>1.1273202301062451E-2</v>
      </c>
    </row>
    <row r="3685" spans="1:17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5.1099600000000002E-2</v>
      </c>
      <c r="F3685" s="5">
        <v>0.1843467</v>
      </c>
      <c r="G3685" s="5">
        <v>3.37994E-2</v>
      </c>
      <c r="H3685" s="5">
        <v>0.47021079999999998</v>
      </c>
      <c r="I3685" s="9">
        <v>0.112371</v>
      </c>
      <c r="J3685" s="15"/>
      <c r="K3685" s="15"/>
      <c r="L3685" s="15"/>
      <c r="M3685" s="15"/>
      <c r="P3685" s="48">
        <v>-3.7403973723843054</v>
      </c>
      <c r="Q3685" s="68">
        <f t="shared" si="58"/>
        <v>2.3193933580856804E-2</v>
      </c>
    </row>
    <row r="3686" spans="1:17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-0.11759310000000001</v>
      </c>
      <c r="F3686" s="5">
        <v>5.7730299999999998E-2</v>
      </c>
      <c r="G3686" s="5">
        <v>3.2225400000000001E-2</v>
      </c>
      <c r="H3686" s="5">
        <v>0.31637510000000002</v>
      </c>
      <c r="I3686" s="9">
        <v>8.9597099999999999E-2</v>
      </c>
      <c r="J3686" s="15"/>
      <c r="K3686" s="15"/>
      <c r="L3686" s="15"/>
      <c r="M3686" s="15"/>
      <c r="P3686" s="48">
        <v>-3.3825716103709449</v>
      </c>
      <c r="Q3686" s="68">
        <f t="shared" si="58"/>
        <v>3.2844607227370752E-2</v>
      </c>
    </row>
    <row r="3687" spans="1:17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-0.1206009</v>
      </c>
      <c r="F3687" s="5">
        <v>-1.6187400000000001E-2</v>
      </c>
      <c r="G3687" s="5">
        <v>2.16819E-2</v>
      </c>
      <c r="H3687" s="5">
        <v>0.38757619999999998</v>
      </c>
      <c r="I3687" s="9">
        <v>8.94258E-2</v>
      </c>
      <c r="J3687" s="15"/>
      <c r="K3687" s="15"/>
      <c r="L3687" s="15"/>
      <c r="M3687" s="15"/>
      <c r="P3687" s="48">
        <v>-3.3055736101012241</v>
      </c>
      <c r="Q3687" s="68">
        <f t="shared" si="58"/>
        <v>3.5380475838677213E-2</v>
      </c>
    </row>
    <row r="3688" spans="1:17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9.3932500000000002E-2</v>
      </c>
      <c r="F3688" s="5">
        <v>0.32687579999999999</v>
      </c>
      <c r="G3688" s="5">
        <v>5.7868999999999997E-2</v>
      </c>
      <c r="H3688" s="5">
        <v>1.376017</v>
      </c>
      <c r="I3688" s="9">
        <v>0.42468070000000002</v>
      </c>
      <c r="J3688" s="15"/>
      <c r="K3688" s="15"/>
      <c r="L3688" s="15"/>
      <c r="M3688" s="15"/>
      <c r="P3688" s="48">
        <v>-5.3723614333597745</v>
      </c>
      <c r="Q3688" s="68">
        <f t="shared" si="58"/>
        <v>4.6216946165326348E-3</v>
      </c>
    </row>
    <row r="3689" spans="1:17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0.14396719999999999</v>
      </c>
      <c r="F3689" s="5">
        <v>0.37684699999999999</v>
      </c>
      <c r="G3689" s="5">
        <v>6.8886100000000006E-2</v>
      </c>
      <c r="H3689" s="5">
        <v>1.6167640000000001</v>
      </c>
      <c r="I3689" s="9">
        <v>0.43923289999999998</v>
      </c>
      <c r="J3689" s="15"/>
      <c r="K3689" s="15"/>
      <c r="L3689" s="15"/>
      <c r="M3689" s="15"/>
      <c r="P3689" s="48">
        <v>-5.8870468486549656</v>
      </c>
      <c r="Q3689" s="68">
        <f t="shared" si="58"/>
        <v>2.7674798756390567E-3</v>
      </c>
    </row>
    <row r="3690" spans="1:17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-2.57317E-2</v>
      </c>
      <c r="F3690" s="5">
        <v>0.2940373</v>
      </c>
      <c r="G3690" s="5">
        <v>4.9537999999999999E-2</v>
      </c>
      <c r="H3690" s="5">
        <v>1.392784</v>
      </c>
      <c r="I3690" s="9">
        <v>0.461787</v>
      </c>
      <c r="J3690" s="15"/>
      <c r="K3690" s="15"/>
      <c r="L3690" s="15"/>
      <c r="M3690" s="15"/>
      <c r="P3690" s="48">
        <v>-5.3112858685167055</v>
      </c>
      <c r="Q3690" s="68">
        <f t="shared" si="58"/>
        <v>4.9113358615226503E-3</v>
      </c>
    </row>
    <row r="3691" spans="1:17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-1.45045E-2</v>
      </c>
      <c r="F3691" s="5">
        <v>0.30978230000000001</v>
      </c>
      <c r="G3691" s="5">
        <v>6.4573199999999997E-2</v>
      </c>
      <c r="H3691" s="5">
        <v>1.3035099999999999</v>
      </c>
      <c r="I3691" s="9">
        <v>0.431392</v>
      </c>
      <c r="J3691" s="15"/>
      <c r="K3691" s="15"/>
      <c r="L3691" s="15"/>
      <c r="M3691" s="15"/>
      <c r="P3691" s="48">
        <v>-5.3263645354218463</v>
      </c>
      <c r="Q3691" s="68">
        <f t="shared" si="58"/>
        <v>4.8381906152680319E-3</v>
      </c>
    </row>
    <row r="3692" spans="1:17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-5.9856800000000002E-2</v>
      </c>
      <c r="F3692" s="5">
        <v>0.18269969999999999</v>
      </c>
      <c r="G3692" s="5">
        <v>4.88368E-2</v>
      </c>
      <c r="H3692" s="5">
        <v>0.42774669999999998</v>
      </c>
      <c r="I3692" s="9">
        <v>0.28108450000000001</v>
      </c>
      <c r="J3692" s="15"/>
      <c r="K3692" s="15"/>
      <c r="L3692" s="15"/>
      <c r="M3692" s="15"/>
      <c r="P3692" s="48">
        <v>-3.732041398931468</v>
      </c>
      <c r="Q3692" s="68">
        <f t="shared" si="58"/>
        <v>2.3384002469244186E-2</v>
      </c>
    </row>
    <row r="3693" spans="1:17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-7.5242500000000004E-2</v>
      </c>
      <c r="F3693" s="5">
        <v>0.1884807</v>
      </c>
      <c r="G3693" s="5">
        <v>4.76327E-2</v>
      </c>
      <c r="H3693" s="5">
        <v>0.36953770000000002</v>
      </c>
      <c r="I3693" s="9">
        <v>0.27838220000000002</v>
      </c>
      <c r="J3693" s="15"/>
      <c r="K3693" s="15"/>
      <c r="L3693" s="15"/>
      <c r="M3693" s="15"/>
      <c r="P3693" s="48">
        <v>-3.6461045419047884</v>
      </c>
      <c r="Q3693" s="68">
        <f t="shared" si="58"/>
        <v>2.5429063870116658E-2</v>
      </c>
    </row>
    <row r="3694" spans="1:17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-9.1328999999999994E-2</v>
      </c>
      <c r="F3694" s="5">
        <v>0.17593239999999999</v>
      </c>
      <c r="G3694" s="5">
        <v>2.4376999999999999E-2</v>
      </c>
      <c r="H3694" s="5">
        <v>0.39960449999999997</v>
      </c>
      <c r="I3694" s="9">
        <v>0.31888739999999999</v>
      </c>
      <c r="J3694" s="15"/>
      <c r="K3694" s="15"/>
      <c r="L3694" s="15"/>
      <c r="M3694" s="15"/>
      <c r="P3694" s="48">
        <v>-3.4713138097160727</v>
      </c>
      <c r="Q3694" s="68">
        <f t="shared" si="58"/>
        <v>3.0139553586386411E-2</v>
      </c>
    </row>
    <row r="3695" spans="1:17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0.30487560000000002</v>
      </c>
      <c r="F3695" s="5">
        <v>-8.05786E-2</v>
      </c>
      <c r="G3695" s="5">
        <v>6.2530600000000006E-2</v>
      </c>
      <c r="H3695" s="5">
        <v>0.3004637</v>
      </c>
      <c r="I3695" s="9">
        <v>0.31699529999999998</v>
      </c>
      <c r="J3695" s="15"/>
      <c r="K3695" s="15"/>
      <c r="L3695" s="15"/>
      <c r="M3695" s="15"/>
      <c r="P3695" s="48">
        <v>-3.0825308325644158</v>
      </c>
      <c r="Q3695" s="68">
        <f t="shared" si="58"/>
        <v>4.3833620006237139E-2</v>
      </c>
    </row>
    <row r="3696" spans="1:17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0.41958990000000002</v>
      </c>
      <c r="F3696" s="5">
        <v>-4.6381600000000002E-2</v>
      </c>
      <c r="G3696" s="5">
        <v>5.1080500000000001E-2</v>
      </c>
      <c r="H3696" s="5">
        <v>0.54750670000000001</v>
      </c>
      <c r="I3696" s="9">
        <v>0.42530590000000001</v>
      </c>
      <c r="J3696" s="15"/>
      <c r="K3696" s="15"/>
      <c r="L3696" s="15"/>
      <c r="M3696" s="15"/>
      <c r="P3696" s="48">
        <v>-3.319689933470388</v>
      </c>
      <c r="Q3696" s="68">
        <f t="shared" si="58"/>
        <v>3.4901851217383158E-2</v>
      </c>
    </row>
    <row r="3697" spans="1:17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2.89886E-2</v>
      </c>
      <c r="F3697" s="5">
        <v>1.106948</v>
      </c>
      <c r="G3697" s="5">
        <v>0.12284689999999999</v>
      </c>
      <c r="H3697" s="5">
        <v>5.5284269999999998</v>
      </c>
      <c r="I3697" s="9">
        <v>0.40691349999999998</v>
      </c>
      <c r="J3697" s="15"/>
      <c r="K3697" s="15"/>
      <c r="L3697" s="15"/>
      <c r="M3697" s="15"/>
      <c r="P3697" s="48">
        <v>-13.68153289718472</v>
      </c>
      <c r="Q3697" s="68">
        <f t="shared" si="58"/>
        <v>1.1433659701384536E-6</v>
      </c>
    </row>
    <row r="3698" spans="1:17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-1.8978600000000002E-2</v>
      </c>
      <c r="F3698" s="5">
        <v>1.1170929999999999</v>
      </c>
      <c r="G3698" s="5">
        <v>0.13703850000000001</v>
      </c>
      <c r="H3698" s="5">
        <v>4.8289840000000002</v>
      </c>
      <c r="I3698" s="9">
        <v>0.40242529999999999</v>
      </c>
      <c r="J3698" s="15"/>
      <c r="K3698" s="15"/>
      <c r="L3698" s="15"/>
      <c r="M3698" s="15"/>
      <c r="P3698" s="48">
        <v>-12.717835975537511</v>
      </c>
      <c r="Q3698" s="68">
        <f t="shared" si="58"/>
        <v>2.9971792166931083E-6</v>
      </c>
    </row>
    <row r="3699" spans="1:17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0.4253325</v>
      </c>
      <c r="F3699" s="5">
        <v>0.89146720000000002</v>
      </c>
      <c r="G3699" s="5">
        <v>8.02065E-2</v>
      </c>
      <c r="H3699" s="5">
        <v>2.3111959999999998</v>
      </c>
      <c r="I3699" s="9">
        <v>0.79637069999999999</v>
      </c>
      <c r="J3699" s="15"/>
      <c r="K3699" s="15"/>
      <c r="L3699" s="15"/>
      <c r="M3699" s="15"/>
      <c r="P3699" s="48">
        <v>-7.494586331140459</v>
      </c>
      <c r="Q3699" s="68">
        <f t="shared" si="58"/>
        <v>5.5577764471131919E-4</v>
      </c>
    </row>
    <row r="3700" spans="1:17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0.32877269999999997</v>
      </c>
      <c r="F3700" s="5">
        <v>0.87023450000000002</v>
      </c>
      <c r="G3700" s="5">
        <v>2.76882E-2</v>
      </c>
      <c r="H3700" s="5">
        <v>1.942375</v>
      </c>
      <c r="I3700" s="9">
        <v>0.82165160000000004</v>
      </c>
      <c r="J3700" s="15"/>
      <c r="K3700" s="15"/>
      <c r="L3700" s="15"/>
      <c r="M3700" s="15"/>
      <c r="P3700" s="48">
        <v>-6.4802137552313255</v>
      </c>
      <c r="Q3700" s="68">
        <f t="shared" si="58"/>
        <v>1.5311348852121967E-3</v>
      </c>
    </row>
    <row r="3701" spans="1:17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0.35494700000000001</v>
      </c>
      <c r="F3701" s="5">
        <v>0.75133749999999999</v>
      </c>
      <c r="G3701" s="5">
        <v>0.105489</v>
      </c>
      <c r="H3701" s="5">
        <v>3.1572770000000001</v>
      </c>
      <c r="I3701" s="9">
        <v>0.7661036</v>
      </c>
      <c r="J3701" s="15"/>
      <c r="K3701" s="15"/>
      <c r="L3701" s="15"/>
      <c r="M3701" s="15"/>
      <c r="P3701" s="48">
        <v>-8.889302549732502</v>
      </c>
      <c r="Q3701" s="68">
        <f t="shared" si="58"/>
        <v>1.3783677041097963E-4</v>
      </c>
    </row>
    <row r="3702" spans="1:17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0.243897</v>
      </c>
      <c r="F3702" s="5">
        <v>0.85761259999999995</v>
      </c>
      <c r="G3702" s="5">
        <v>7.2894799999999996E-2</v>
      </c>
      <c r="H3702" s="5">
        <v>3.6037949999999999</v>
      </c>
      <c r="I3702" s="9">
        <v>0.64025969999999999</v>
      </c>
      <c r="J3702" s="15"/>
      <c r="K3702" s="15"/>
      <c r="L3702" s="15"/>
      <c r="M3702" s="15"/>
      <c r="P3702" s="48">
        <v>-9.6186803553932769</v>
      </c>
      <c r="Q3702" s="68">
        <f t="shared" si="58"/>
        <v>6.6470864876265757E-5</v>
      </c>
    </row>
    <row r="3703" spans="1:17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0.22879569999999999</v>
      </c>
      <c r="F3703" s="5">
        <v>0.66534079999999995</v>
      </c>
      <c r="G3703" s="5">
        <v>0.13535459999999999</v>
      </c>
      <c r="H3703" s="5">
        <v>7.3879970000000004</v>
      </c>
      <c r="I3703" s="9">
        <v>0.68042230000000004</v>
      </c>
      <c r="J3703" s="15"/>
      <c r="K3703" s="15"/>
      <c r="L3703" s="15"/>
      <c r="M3703" s="15"/>
      <c r="P3703" s="48">
        <v>-15.85057126601448</v>
      </c>
      <c r="Q3703" s="68">
        <f t="shared" si="58"/>
        <v>1.3067253231222377E-7</v>
      </c>
    </row>
    <row r="3704" spans="1:17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0.27145079999999999</v>
      </c>
      <c r="F3704" s="5">
        <v>0.67217729999999998</v>
      </c>
      <c r="G3704" s="5">
        <v>0.13172729999999999</v>
      </c>
      <c r="H3704" s="5">
        <v>4.7293120000000002</v>
      </c>
      <c r="I3704" s="9">
        <v>0.64528969999999997</v>
      </c>
      <c r="J3704" s="15"/>
      <c r="K3704" s="15"/>
      <c r="L3704" s="15"/>
      <c r="M3704" s="15"/>
      <c r="P3704" s="48">
        <v>-11.598736133013727</v>
      </c>
      <c r="Q3704" s="68">
        <f t="shared" si="58"/>
        <v>9.1775955467526842E-6</v>
      </c>
    </row>
    <row r="3705" spans="1:17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0.42604069999999999</v>
      </c>
      <c r="F3705" s="5">
        <v>0.82185920000000001</v>
      </c>
      <c r="G3705" s="5">
        <v>0.1070609</v>
      </c>
      <c r="H3705" s="5">
        <v>3.7084570000000001</v>
      </c>
      <c r="I3705" s="9">
        <v>0.69878910000000005</v>
      </c>
      <c r="J3705" s="15"/>
      <c r="K3705" s="15"/>
      <c r="L3705" s="15"/>
      <c r="M3705" s="15"/>
      <c r="P3705" s="48">
        <v>-9.8950273957342869</v>
      </c>
      <c r="Q3705" s="68">
        <f t="shared" si="58"/>
        <v>5.0422259720713373E-5</v>
      </c>
    </row>
    <row r="3706" spans="1:17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0.40677760000000002</v>
      </c>
      <c r="F3706" s="5">
        <v>0.93276130000000002</v>
      </c>
      <c r="G3706" s="5">
        <v>0.1132344</v>
      </c>
      <c r="H3706" s="5">
        <v>2.1306820000000002</v>
      </c>
      <c r="I3706" s="9">
        <v>0.6934631</v>
      </c>
      <c r="J3706" s="15"/>
      <c r="K3706" s="15"/>
      <c r="L3706" s="15"/>
      <c r="M3706" s="15"/>
      <c r="P3706" s="48">
        <v>-7.6026185745897905</v>
      </c>
      <c r="Q3706" s="68">
        <f t="shared" si="58"/>
        <v>4.988936592006211E-4</v>
      </c>
    </row>
    <row r="3707" spans="1:17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0.39327000000000001</v>
      </c>
      <c r="F3707" s="5">
        <v>0.57551010000000002</v>
      </c>
      <c r="G3707" s="5">
        <v>0.1151529</v>
      </c>
      <c r="H3707" s="5">
        <v>3.4351150000000001</v>
      </c>
      <c r="I3707" s="9">
        <v>0.67950429999999995</v>
      </c>
      <c r="J3707" s="15"/>
      <c r="K3707" s="15"/>
      <c r="L3707" s="15"/>
      <c r="M3707" s="15"/>
      <c r="P3707" s="48">
        <v>-9.191494458861083</v>
      </c>
      <c r="Q3707" s="68">
        <f t="shared" si="58"/>
        <v>1.0189207876538401E-4</v>
      </c>
    </row>
    <row r="3708" spans="1:17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0.35181420000000002</v>
      </c>
      <c r="F3708" s="5">
        <v>0.63799890000000004</v>
      </c>
      <c r="G3708" s="5">
        <v>0.1059705</v>
      </c>
      <c r="H3708" s="5">
        <v>3.3085909999999998</v>
      </c>
      <c r="I3708" s="9">
        <v>0.66465289999999999</v>
      </c>
      <c r="J3708" s="15"/>
      <c r="K3708" s="15"/>
      <c r="L3708" s="15"/>
      <c r="M3708" s="15"/>
      <c r="P3708" s="48">
        <v>-9.0336594110754422</v>
      </c>
      <c r="Q3708" s="68">
        <f t="shared" si="58"/>
        <v>1.1931079712302161E-4</v>
      </c>
    </row>
    <row r="3709" spans="1:17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0.30556450000000002</v>
      </c>
      <c r="F3709" s="5">
        <v>0.37382070000000001</v>
      </c>
      <c r="G3709" s="5">
        <v>6.7276600000000006E-2</v>
      </c>
      <c r="H3709" s="5">
        <v>1.9325589999999999</v>
      </c>
      <c r="I3709" s="9">
        <v>0.41654649999999999</v>
      </c>
      <c r="J3709" s="15"/>
      <c r="K3709" s="15"/>
      <c r="L3709" s="15"/>
      <c r="M3709" s="15"/>
      <c r="P3709" s="48">
        <v>-6.3201142189342212</v>
      </c>
      <c r="Q3709" s="68">
        <f t="shared" si="58"/>
        <v>1.7965046927047061E-3</v>
      </c>
    </row>
    <row r="3710" spans="1:17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0.3614716</v>
      </c>
      <c r="F3710" s="5">
        <v>0.43220029999999998</v>
      </c>
      <c r="G3710" s="5">
        <v>5.63957E-2</v>
      </c>
      <c r="H3710" s="5">
        <v>3.5364059999999999</v>
      </c>
      <c r="I3710" s="9">
        <v>0.43274069999999998</v>
      </c>
      <c r="J3710" s="15"/>
      <c r="K3710" s="15"/>
      <c r="L3710" s="15"/>
      <c r="M3710" s="15"/>
      <c r="P3710" s="48">
        <v>-8.8406354228961632</v>
      </c>
      <c r="Q3710" s="68">
        <f t="shared" si="58"/>
        <v>1.4470980826494401E-4</v>
      </c>
    </row>
    <row r="3711" spans="1:17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0.32042559999999998</v>
      </c>
      <c r="F3711" s="5">
        <v>0.44205030000000001</v>
      </c>
      <c r="G3711" s="5">
        <v>8.2234199999999993E-2</v>
      </c>
      <c r="H3711" s="5">
        <v>3.2951990000000002</v>
      </c>
      <c r="I3711" s="9">
        <v>0.44218390000000002</v>
      </c>
      <c r="J3711" s="15"/>
      <c r="K3711" s="15"/>
      <c r="L3711" s="15"/>
      <c r="M3711" s="15"/>
      <c r="P3711" s="48">
        <v>-8.6884128641015721</v>
      </c>
      <c r="Q3711" s="68">
        <f t="shared" si="58"/>
        <v>1.6849889312370295E-4</v>
      </c>
    </row>
    <row r="3712" spans="1:17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0.2086963</v>
      </c>
      <c r="F3712" s="5">
        <v>0.37836059999999999</v>
      </c>
      <c r="G3712" s="5">
        <v>3.3303600000000003E-2</v>
      </c>
      <c r="H3712" s="5">
        <v>1.4985679999999999</v>
      </c>
      <c r="I3712" s="9">
        <v>0.29147849999999997</v>
      </c>
      <c r="J3712" s="15"/>
      <c r="K3712" s="15"/>
      <c r="L3712" s="15"/>
      <c r="M3712" s="15"/>
      <c r="P3712" s="48">
        <v>-5.4810085521868759</v>
      </c>
      <c r="Q3712" s="68">
        <f t="shared" si="58"/>
        <v>4.1478505076403176E-3</v>
      </c>
    </row>
    <row r="3713" spans="1:17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0.53062240000000005</v>
      </c>
      <c r="F3713" s="5">
        <v>0.53410299999999999</v>
      </c>
      <c r="G3713" s="5">
        <v>6.7467700000000005E-2</v>
      </c>
      <c r="H3713" s="5">
        <v>4.653905</v>
      </c>
      <c r="I3713" s="9">
        <v>0.23604330000000001</v>
      </c>
      <c r="J3713" s="15"/>
      <c r="K3713" s="15"/>
      <c r="L3713" s="15"/>
      <c r="M3713" s="15"/>
      <c r="P3713" s="48">
        <v>-10.910008814316008</v>
      </c>
      <c r="Q3713" s="68">
        <f t="shared" si="58"/>
        <v>1.8274076473714024E-5</v>
      </c>
    </row>
    <row r="3714" spans="1:17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0.4394208</v>
      </c>
      <c r="F3714" s="5">
        <v>0.55543629999999999</v>
      </c>
      <c r="G3714" s="5">
        <v>6.03391E-2</v>
      </c>
      <c r="H3714" s="5">
        <v>4.5538230000000004</v>
      </c>
      <c r="I3714" s="9">
        <v>0.2277479</v>
      </c>
      <c r="J3714" s="15"/>
      <c r="K3714" s="15"/>
      <c r="L3714" s="15"/>
      <c r="M3714" s="15"/>
      <c r="P3714" s="48">
        <v>-10.767450485306961</v>
      </c>
      <c r="Q3714" s="68">
        <f t="shared" si="58"/>
        <v>2.1073977772845501E-5</v>
      </c>
    </row>
    <row r="3715" spans="1:17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0.28755710000000001</v>
      </c>
      <c r="F3715" s="5">
        <v>0.42576019999999998</v>
      </c>
      <c r="G3715" s="5">
        <v>4.2625499999999997E-2</v>
      </c>
      <c r="H3715" s="5">
        <v>2.9534720000000001</v>
      </c>
      <c r="I3715" s="9">
        <v>0.19560669999999999</v>
      </c>
      <c r="J3715" s="15"/>
      <c r="K3715" s="15"/>
      <c r="L3715" s="15"/>
      <c r="M3715" s="15"/>
      <c r="P3715" s="48">
        <v>-7.969751563492399</v>
      </c>
      <c r="Q3715" s="68">
        <f t="shared" ref="Q3715:Q3778" si="59">logistic(P3715)</f>
        <v>3.4564536381646356E-4</v>
      </c>
    </row>
    <row r="3716" spans="1:17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-7.4404600000000001E-2</v>
      </c>
      <c r="F3716" s="5">
        <v>-0.33512380000000003</v>
      </c>
      <c r="G3716" s="5">
        <v>2.8033200000000001E-2</v>
      </c>
      <c r="H3716" s="5">
        <v>0.38277090000000003</v>
      </c>
      <c r="I3716" s="9">
        <v>0.30368840000000002</v>
      </c>
      <c r="J3716" s="15"/>
      <c r="K3716" s="15"/>
      <c r="L3716" s="15"/>
      <c r="M3716" s="15"/>
      <c r="P3716" s="48">
        <v>-2.7330525898761975</v>
      </c>
      <c r="Q3716" s="68">
        <f t="shared" si="59"/>
        <v>6.1050942350597777E-2</v>
      </c>
    </row>
    <row r="3717" spans="1:17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0.2447772</v>
      </c>
      <c r="F3717" s="5">
        <v>0.37962770000000001</v>
      </c>
      <c r="G3717" s="5">
        <v>1.50492E-2</v>
      </c>
      <c r="H3717" s="5">
        <v>0.83514980000000005</v>
      </c>
      <c r="I3717" s="9">
        <v>0.21430450000000001</v>
      </c>
      <c r="J3717" s="15"/>
      <c r="K3717" s="15"/>
      <c r="L3717" s="15"/>
      <c r="M3717" s="15"/>
      <c r="P3717" s="48">
        <v>-4.3124903506277681</v>
      </c>
      <c r="Q3717" s="68">
        <f t="shared" si="59"/>
        <v>1.3222947657700245E-2</v>
      </c>
    </row>
    <row r="3718" spans="1:17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0.26176260000000001</v>
      </c>
      <c r="F3718" s="5">
        <v>0.2232459</v>
      </c>
      <c r="G3718" s="5">
        <v>1.7884400000000002E-2</v>
      </c>
      <c r="H3718" s="5">
        <v>0.33154260000000002</v>
      </c>
      <c r="I3718" s="9">
        <v>0.26167560000000001</v>
      </c>
      <c r="J3718" s="15"/>
      <c r="K3718" s="15"/>
      <c r="L3718" s="15"/>
      <c r="M3718" s="15"/>
      <c r="P3718" s="48">
        <v>-3.2688469707966883</v>
      </c>
      <c r="Q3718" s="68">
        <f t="shared" si="59"/>
        <v>3.6655522175285185E-2</v>
      </c>
    </row>
    <row r="3719" spans="1:17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0.2073624</v>
      </c>
      <c r="F3719" s="5">
        <v>0.1061247</v>
      </c>
      <c r="G3719" s="5">
        <v>3.8275000000000002E-3</v>
      </c>
      <c r="H3719" s="5">
        <v>0.65788670000000005</v>
      </c>
      <c r="I3719" s="9">
        <v>0.30282559999999997</v>
      </c>
      <c r="J3719" s="15"/>
      <c r="K3719" s="15"/>
      <c r="L3719" s="15"/>
      <c r="M3719" s="15"/>
      <c r="P3719" s="48">
        <v>-3.5032089088362079</v>
      </c>
      <c r="Q3719" s="68">
        <f t="shared" si="59"/>
        <v>2.9221065365504745E-2</v>
      </c>
    </row>
    <row r="3720" spans="1:17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0.33442300000000003</v>
      </c>
      <c r="F3720" s="5">
        <v>3.2928800000000001E-2</v>
      </c>
      <c r="G3720" s="5">
        <v>4.3844399999999999E-2</v>
      </c>
      <c r="H3720" s="5">
        <v>1.1328990000000001</v>
      </c>
      <c r="I3720" s="9">
        <v>0.37726520000000002</v>
      </c>
      <c r="J3720" s="15"/>
      <c r="K3720" s="15"/>
      <c r="L3720" s="15"/>
      <c r="M3720" s="15"/>
      <c r="P3720" s="48">
        <v>-4.3750678368442175</v>
      </c>
      <c r="Q3720" s="68">
        <f t="shared" si="59"/>
        <v>1.2430818040678254E-2</v>
      </c>
    </row>
    <row r="3721" spans="1:17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-2.1566599999999998E-2</v>
      </c>
      <c r="F3721" s="5">
        <v>9.3962199999999996E-2</v>
      </c>
      <c r="G3721" s="5">
        <v>4.6651900000000003E-2</v>
      </c>
      <c r="H3721" s="5">
        <v>1.3395250000000001</v>
      </c>
      <c r="I3721" s="9">
        <v>0.1069454</v>
      </c>
      <c r="J3721" s="15"/>
      <c r="K3721" s="15"/>
      <c r="L3721" s="15"/>
      <c r="M3721" s="15"/>
      <c r="P3721" s="48">
        <v>-5.1305904889961367</v>
      </c>
      <c r="Q3721" s="68">
        <f t="shared" si="59"/>
        <v>5.8783090011941402E-3</v>
      </c>
    </row>
    <row r="3722" spans="1:17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-1.1298900000000001E-2</v>
      </c>
      <c r="F3722" s="5">
        <v>9.6801300000000007E-2</v>
      </c>
      <c r="G3722" s="5">
        <v>2.7940300000000001E-2</v>
      </c>
      <c r="H3722" s="5">
        <v>1.0654170000000001</v>
      </c>
      <c r="I3722" s="9">
        <v>9.8070500000000005E-2</v>
      </c>
      <c r="J3722" s="15"/>
      <c r="K3722" s="15"/>
      <c r="L3722" s="15"/>
      <c r="M3722" s="15"/>
      <c r="P3722" s="48">
        <v>-4.5494725113215377</v>
      </c>
      <c r="Q3722" s="68">
        <f t="shared" si="59"/>
        <v>1.0462165758709407E-2</v>
      </c>
    </row>
    <row r="3723" spans="1:17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-7.2556200000000001E-2</v>
      </c>
      <c r="F3723" s="5">
        <v>8.3795900000000006E-2</v>
      </c>
      <c r="G3723" s="5">
        <v>1.8086399999999999E-2</v>
      </c>
      <c r="H3723" s="5">
        <v>0.98007599999999995</v>
      </c>
      <c r="I3723" s="9">
        <v>0.10187300000000001</v>
      </c>
      <c r="J3723" s="15"/>
      <c r="K3723" s="15"/>
      <c r="L3723" s="15"/>
      <c r="M3723" s="15"/>
      <c r="P3723" s="48">
        <v>-4.3387701045645137</v>
      </c>
      <c r="Q3723" s="68">
        <f t="shared" si="59"/>
        <v>1.2884397117483775E-2</v>
      </c>
    </row>
    <row r="3724" spans="1:17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-8.6125999999999998E-3</v>
      </c>
      <c r="F3724" s="5">
        <v>0.10336099999999999</v>
      </c>
      <c r="G3724" s="5">
        <v>4.4680600000000001E-2</v>
      </c>
      <c r="H3724" s="5">
        <v>0.78542330000000005</v>
      </c>
      <c r="I3724" s="9">
        <v>0.1140529</v>
      </c>
      <c r="J3724" s="15"/>
      <c r="K3724" s="15"/>
      <c r="L3724" s="15"/>
      <c r="M3724" s="15"/>
      <c r="P3724" s="48">
        <v>-4.235703674442453</v>
      </c>
      <c r="Q3724" s="68">
        <f t="shared" si="59"/>
        <v>1.4263240965534465E-2</v>
      </c>
    </row>
    <row r="3725" spans="1:17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5.8979999999999998E-2</v>
      </c>
      <c r="F3725" s="5">
        <v>0.16020499999999999</v>
      </c>
      <c r="G3725" s="5">
        <v>3.9514899999999999E-2</v>
      </c>
      <c r="H3725" s="5">
        <v>2.4254820000000001</v>
      </c>
      <c r="I3725" s="9">
        <v>0.1297238</v>
      </c>
      <c r="J3725" s="15"/>
      <c r="K3725" s="15"/>
      <c r="L3725" s="15"/>
      <c r="M3725" s="15"/>
      <c r="P3725" s="48">
        <v>-6.8528967952591104</v>
      </c>
      <c r="Q3725" s="68">
        <f t="shared" si="59"/>
        <v>1.0552763230366542E-3</v>
      </c>
    </row>
    <row r="3726" spans="1:17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-2.2951300000000001E-2</v>
      </c>
      <c r="F3726" s="5">
        <v>0.32976490000000003</v>
      </c>
      <c r="G3726" s="5">
        <v>4.3641399999999997E-2</v>
      </c>
      <c r="H3726" s="5">
        <v>1.02902</v>
      </c>
      <c r="I3726" s="9">
        <v>0.10065689999999999</v>
      </c>
      <c r="J3726" s="15"/>
      <c r="K3726" s="15"/>
      <c r="L3726" s="15"/>
      <c r="M3726" s="15"/>
      <c r="P3726" s="48">
        <v>-4.9590246982261359</v>
      </c>
      <c r="Q3726" s="68">
        <f t="shared" si="59"/>
        <v>6.9708372098960152E-3</v>
      </c>
    </row>
    <row r="3727" spans="1:17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5.3027999999999999E-3</v>
      </c>
      <c r="F3727" s="5">
        <v>0.28153489999999998</v>
      </c>
      <c r="G3727" s="5">
        <v>5.1349800000000001E-2</v>
      </c>
      <c r="H3727" s="5">
        <v>1.0583499999999999</v>
      </c>
      <c r="I3727" s="9">
        <v>9.9168800000000001E-2</v>
      </c>
      <c r="J3727" s="15"/>
      <c r="K3727" s="15"/>
      <c r="L3727" s="15"/>
      <c r="M3727" s="15"/>
      <c r="P3727" s="48">
        <v>-4.9865109496110751</v>
      </c>
      <c r="Q3727" s="68">
        <f t="shared" si="59"/>
        <v>6.7831262409502689E-3</v>
      </c>
    </row>
    <row r="3728" spans="1:17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0.1175905</v>
      </c>
      <c r="F3728" s="5">
        <v>0.19426969999999999</v>
      </c>
      <c r="G3728" s="5">
        <v>4.6663999999999997E-2</v>
      </c>
      <c r="H3728" s="5">
        <v>0.41218369999999999</v>
      </c>
      <c r="I3728" s="9">
        <v>0.12533849999999999</v>
      </c>
      <c r="J3728" s="15"/>
      <c r="K3728" s="15"/>
      <c r="L3728" s="15"/>
      <c r="M3728" s="15"/>
      <c r="P3728" s="48">
        <v>-3.7296689745112963</v>
      </c>
      <c r="Q3728" s="68">
        <f t="shared" si="59"/>
        <v>2.3438243285189848E-2</v>
      </c>
    </row>
    <row r="3729" spans="1:17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0.1131679</v>
      </c>
      <c r="F3729" s="5">
        <v>0.2020332</v>
      </c>
      <c r="G3729" s="5">
        <v>4.7703799999999998E-2</v>
      </c>
      <c r="H3729" s="5">
        <v>0.47513640000000001</v>
      </c>
      <c r="I3729" s="9">
        <v>0.1291446</v>
      </c>
      <c r="J3729" s="15"/>
      <c r="K3729" s="15"/>
      <c r="L3729" s="15"/>
      <c r="M3729" s="15"/>
      <c r="P3729" s="48">
        <v>-3.8490695418637046</v>
      </c>
      <c r="Q3729" s="68">
        <f t="shared" si="59"/>
        <v>2.085533636953122E-2</v>
      </c>
    </row>
    <row r="3730" spans="1:17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0.12835569999999999</v>
      </c>
      <c r="F3730" s="5">
        <v>0.19362799999999999</v>
      </c>
      <c r="G3730" s="5">
        <v>2.39948E-2</v>
      </c>
      <c r="H3730" s="5">
        <v>0.53647840000000002</v>
      </c>
      <c r="I3730" s="9">
        <v>0.1169029</v>
      </c>
      <c r="J3730" s="15"/>
      <c r="K3730" s="15"/>
      <c r="L3730" s="15"/>
      <c r="M3730" s="15"/>
      <c r="P3730" s="48">
        <v>-3.7462454046964027</v>
      </c>
      <c r="Q3730" s="68">
        <f t="shared" si="59"/>
        <v>2.3061809495189989E-2</v>
      </c>
    </row>
    <row r="3731" spans="1:17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0.51519110000000001</v>
      </c>
      <c r="F3731" s="5">
        <v>0.22067580000000001</v>
      </c>
      <c r="G3731" s="5">
        <v>6.0201400000000002E-2</v>
      </c>
      <c r="H3731" s="5">
        <v>1.5293110000000001</v>
      </c>
      <c r="I3731" s="9">
        <v>0.40363569999999999</v>
      </c>
      <c r="J3731" s="15"/>
      <c r="K3731" s="15"/>
      <c r="L3731" s="15"/>
      <c r="M3731" s="15"/>
      <c r="P3731" s="48">
        <v>-5.3193634389079376</v>
      </c>
      <c r="Q3731" s="68">
        <f t="shared" si="59"/>
        <v>4.8720164976280098E-3</v>
      </c>
    </row>
    <row r="3732" spans="1:17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0.51336459999999995</v>
      </c>
      <c r="F3732" s="5">
        <v>0.22350619999999999</v>
      </c>
      <c r="G3732" s="5">
        <v>4.38944E-2</v>
      </c>
      <c r="H3732" s="5">
        <v>1.1439790000000001</v>
      </c>
      <c r="I3732" s="9">
        <v>0.3818472</v>
      </c>
      <c r="J3732" s="15"/>
      <c r="K3732" s="15"/>
      <c r="L3732" s="15"/>
      <c r="M3732" s="15"/>
      <c r="P3732" s="48">
        <v>-4.5932363899123807</v>
      </c>
      <c r="Q3732" s="68">
        <f t="shared" si="59"/>
        <v>1.0018663475119972E-2</v>
      </c>
    </row>
    <row r="3733" spans="1:17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0.51854940000000005</v>
      </c>
      <c r="F3733" s="5">
        <v>0.23731910000000001</v>
      </c>
      <c r="G3733" s="5">
        <v>5.8676499999999999E-2</v>
      </c>
      <c r="H3733" s="5">
        <v>1.9104239999999999</v>
      </c>
      <c r="I3733" s="9">
        <v>0.36445319999999998</v>
      </c>
      <c r="J3733" s="15"/>
      <c r="K3733" s="15"/>
      <c r="L3733" s="15"/>
      <c r="M3733" s="15"/>
      <c r="P3733" s="48">
        <v>-5.9615943600641623</v>
      </c>
      <c r="Q3733" s="68">
        <f t="shared" si="59"/>
        <v>2.5691842309872224E-3</v>
      </c>
    </row>
    <row r="3734" spans="1:17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0.22444810000000001</v>
      </c>
      <c r="F3734" s="5">
        <v>0.3718188</v>
      </c>
      <c r="G3734" s="5">
        <v>-4.7021300000000002E-2</v>
      </c>
      <c r="H3734" s="5">
        <v>0.94471950000000005</v>
      </c>
      <c r="I3734" s="9">
        <v>0.17381489999999999</v>
      </c>
      <c r="J3734" s="15"/>
      <c r="K3734" s="15"/>
      <c r="L3734" s="15"/>
      <c r="M3734" s="15"/>
      <c r="P3734" s="48">
        <v>-4.0127567248938805</v>
      </c>
      <c r="Q3734" s="68">
        <f t="shared" si="59"/>
        <v>1.7762271692805101E-2</v>
      </c>
    </row>
    <row r="3735" spans="1:17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6.6071999999999997E-3</v>
      </c>
      <c r="F3735" s="5">
        <v>9.1035999999999999E-3</v>
      </c>
      <c r="G3735" s="5">
        <v>4.6302400000000001E-2</v>
      </c>
      <c r="H3735" s="5">
        <v>0.8817623</v>
      </c>
      <c r="I3735" s="9">
        <v>0.20627570000000001</v>
      </c>
      <c r="J3735" s="15"/>
      <c r="K3735" s="15"/>
      <c r="L3735" s="15"/>
      <c r="M3735" s="15"/>
      <c r="P3735" s="48">
        <v>-4.201689527852249</v>
      </c>
      <c r="Q3735" s="68">
        <f t="shared" si="59"/>
        <v>1.474945948209406E-2</v>
      </c>
    </row>
    <row r="3736" spans="1:17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7.6810900000000001E-2</v>
      </c>
      <c r="F3736" s="5">
        <v>3.6445699999999998E-2</v>
      </c>
      <c r="G3736" s="5">
        <v>4.1408E-2</v>
      </c>
      <c r="H3736" s="5">
        <v>1.602333</v>
      </c>
      <c r="I3736" s="9">
        <v>0.23290920000000001</v>
      </c>
      <c r="J3736" s="15"/>
      <c r="K3736" s="15"/>
      <c r="L3736" s="15"/>
      <c r="M3736" s="15"/>
      <c r="P3736" s="48">
        <v>-5.3049925909994045</v>
      </c>
      <c r="Q3736" s="68">
        <f t="shared" si="59"/>
        <v>4.9421884861806931E-3</v>
      </c>
    </row>
    <row r="3737" spans="1:17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9.9738499999999994E-2</v>
      </c>
      <c r="F3737" s="5">
        <v>3.07984E-2</v>
      </c>
      <c r="G3737" s="5">
        <v>6.4551700000000004E-2</v>
      </c>
      <c r="H3737" s="5">
        <v>1.1691229999999999</v>
      </c>
      <c r="I3737" s="9">
        <v>0.2433912</v>
      </c>
      <c r="J3737" s="15"/>
      <c r="K3737" s="15"/>
      <c r="L3737" s="15"/>
      <c r="M3737" s="15"/>
      <c r="P3737" s="48">
        <v>-4.7755523073765254</v>
      </c>
      <c r="Q3737" s="68">
        <f t="shared" si="59"/>
        <v>8.3628970930537255E-3</v>
      </c>
    </row>
    <row r="3738" spans="1:17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1.5500000000000001E-5</v>
      </c>
      <c r="F3738" s="5">
        <v>4.1055599999999998E-2</v>
      </c>
      <c r="G3738" s="5">
        <v>2.62814E-2</v>
      </c>
      <c r="H3738" s="5">
        <v>0.94703570000000004</v>
      </c>
      <c r="I3738" s="9">
        <v>0.1177638</v>
      </c>
      <c r="J3738" s="15"/>
      <c r="K3738" s="15"/>
      <c r="L3738" s="15"/>
      <c r="M3738" s="15"/>
      <c r="P3738" s="48">
        <v>-4.2496029497463192</v>
      </c>
      <c r="Q3738" s="68">
        <f t="shared" si="59"/>
        <v>1.4069133541463597E-2</v>
      </c>
    </row>
    <row r="3739" spans="1:17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0.21505920000000001</v>
      </c>
      <c r="F3739" s="5">
        <v>-0.67550010000000005</v>
      </c>
      <c r="G3739" s="5">
        <v>2.3349999999999998E-3</v>
      </c>
      <c r="H3739" s="5">
        <v>0.1489048</v>
      </c>
      <c r="I3739" s="9">
        <v>0.3028633</v>
      </c>
      <c r="J3739" s="15"/>
      <c r="K3739" s="15"/>
      <c r="L3739" s="15"/>
      <c r="M3739" s="15"/>
      <c r="P3739" s="48">
        <v>-1.5404482673957867</v>
      </c>
      <c r="Q3739" s="68">
        <f t="shared" si="59"/>
        <v>0.17647011934013382</v>
      </c>
    </row>
    <row r="3740" spans="1:17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0.1150351</v>
      </c>
      <c r="F3740" s="5">
        <v>-0.71386119999999997</v>
      </c>
      <c r="G3740" s="5">
        <v>1.8871700000000002E-2</v>
      </c>
      <c r="H3740" s="5">
        <v>5.6809600000000002E-2</v>
      </c>
      <c r="I3740" s="9">
        <v>0.32155620000000001</v>
      </c>
      <c r="J3740" s="15"/>
      <c r="K3740" s="15"/>
      <c r="L3740" s="15"/>
      <c r="M3740" s="15"/>
      <c r="P3740" s="48">
        <v>-1.5000513657542451</v>
      </c>
      <c r="Q3740" s="68">
        <f t="shared" si="59"/>
        <v>0.18241786291132245</v>
      </c>
    </row>
    <row r="3741" spans="1:17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5.6054699999999999E-2</v>
      </c>
      <c r="F3741" s="5">
        <v>-0.87932569999999999</v>
      </c>
      <c r="G3741" s="5">
        <v>4.7067299999999999E-2</v>
      </c>
      <c r="H3741" s="5">
        <v>6.3392500000000004E-2</v>
      </c>
      <c r="I3741" s="9">
        <v>0.30948710000000001</v>
      </c>
      <c r="J3741" s="15"/>
      <c r="K3741" s="15"/>
      <c r="L3741" s="15"/>
      <c r="M3741" s="15"/>
      <c r="P3741" s="48">
        <v>-1.5274115422101981</v>
      </c>
      <c r="Q3741" s="68">
        <f t="shared" si="59"/>
        <v>0.17837272376696112</v>
      </c>
    </row>
    <row r="3742" spans="1:17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-6.0860000000000005E-4</v>
      </c>
      <c r="F3742" s="5">
        <v>-1.0082169999999999</v>
      </c>
      <c r="G3742" s="5">
        <v>4.0484100000000002E-2</v>
      </c>
      <c r="H3742" s="5">
        <v>9.4299800000000003E-2</v>
      </c>
      <c r="I3742" s="9">
        <v>0.37811440000000002</v>
      </c>
      <c r="J3742" s="15"/>
      <c r="K3742" s="15"/>
      <c r="L3742" s="15"/>
      <c r="M3742" s="15"/>
      <c r="P3742" s="48">
        <v>-1.3175460420395211</v>
      </c>
      <c r="Q3742" s="68">
        <f t="shared" si="59"/>
        <v>0.21122685786223019</v>
      </c>
    </row>
    <row r="3743" spans="1:17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0.1055958</v>
      </c>
      <c r="F3743" s="5">
        <v>-0.85370900000000005</v>
      </c>
      <c r="G3743" s="5">
        <v>3.01856E-2</v>
      </c>
      <c r="H3743" s="5">
        <v>0.13332550000000001</v>
      </c>
      <c r="I3743" s="9">
        <v>0.35886509999999999</v>
      </c>
      <c r="J3743" s="15"/>
      <c r="K3743" s="15"/>
      <c r="L3743" s="15"/>
      <c r="M3743" s="15"/>
      <c r="P3743" s="48">
        <v>-1.489935488560274</v>
      </c>
      <c r="Q3743" s="68">
        <f t="shared" si="59"/>
        <v>0.18393141043088554</v>
      </c>
    </row>
    <row r="3744" spans="1:17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8.6841399999999999E-2</v>
      </c>
      <c r="F3744" s="5">
        <v>-0.72196479999999996</v>
      </c>
      <c r="G3744" s="5">
        <v>4.5983000000000003E-2</v>
      </c>
      <c r="H3744" s="5">
        <v>0.28551599999999999</v>
      </c>
      <c r="I3744" s="9">
        <v>0.36534119999999998</v>
      </c>
      <c r="J3744" s="15"/>
      <c r="K3744" s="15"/>
      <c r="L3744" s="15"/>
      <c r="M3744" s="15"/>
      <c r="P3744" s="48">
        <v>-2.0541465724356267</v>
      </c>
      <c r="Q3744" s="68">
        <f t="shared" si="59"/>
        <v>0.11363406326703644</v>
      </c>
    </row>
    <row r="3745" spans="1:17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0.17506630000000001</v>
      </c>
      <c r="F3745" s="5">
        <v>9.9902099999999994E-2</v>
      </c>
      <c r="G3745" s="5">
        <v>6.5521200000000002E-2</v>
      </c>
      <c r="H3745" s="5">
        <v>0.74054589999999998</v>
      </c>
      <c r="I3745" s="9">
        <v>0.46381240000000001</v>
      </c>
      <c r="J3745" s="15"/>
      <c r="K3745" s="15"/>
      <c r="L3745" s="15"/>
      <c r="M3745" s="15"/>
      <c r="P3745" s="48">
        <v>-4.032993442488336</v>
      </c>
      <c r="Q3745" s="68">
        <f t="shared" si="59"/>
        <v>1.7412630317055592E-2</v>
      </c>
    </row>
    <row r="3746" spans="1:17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0.1958926</v>
      </c>
      <c r="F3746" s="5">
        <v>0.22058249999999999</v>
      </c>
      <c r="G3746" s="5">
        <v>4.5453399999999998E-2</v>
      </c>
      <c r="H3746" s="5">
        <v>1.3582350000000001</v>
      </c>
      <c r="I3746" s="9">
        <v>0.43328090000000002</v>
      </c>
      <c r="J3746" s="15"/>
      <c r="K3746" s="15"/>
      <c r="L3746" s="15"/>
      <c r="M3746" s="15"/>
      <c r="P3746" s="48">
        <v>-5.0425767044202994</v>
      </c>
      <c r="Q3746" s="68">
        <f t="shared" si="59"/>
        <v>6.415662352979766E-3</v>
      </c>
    </row>
    <row r="3747" spans="1:17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0.15435370000000001</v>
      </c>
      <c r="F3747" s="5">
        <v>0.24344640000000001</v>
      </c>
      <c r="G3747" s="5">
        <v>3.0991100000000001E-2</v>
      </c>
      <c r="H3747" s="5">
        <v>1.398882</v>
      </c>
      <c r="I3747" s="9">
        <v>0.429956</v>
      </c>
      <c r="J3747" s="15"/>
      <c r="K3747" s="15"/>
      <c r="L3747" s="15"/>
      <c r="M3747" s="15"/>
      <c r="P3747" s="48">
        <v>-5.0441853871141715</v>
      </c>
      <c r="Q3747" s="68">
        <f t="shared" si="59"/>
        <v>6.4054159405982566E-3</v>
      </c>
    </row>
    <row r="3748" spans="1:17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0.2404231</v>
      </c>
      <c r="F3748" s="5">
        <v>0.15651680000000001</v>
      </c>
      <c r="G3748" s="5">
        <v>1.59802E-2</v>
      </c>
      <c r="H3748" s="5">
        <v>0.45494129999999999</v>
      </c>
      <c r="I3748" s="9">
        <v>0.6182725</v>
      </c>
      <c r="J3748" s="15"/>
      <c r="K3748" s="15"/>
      <c r="L3748" s="15"/>
      <c r="M3748" s="15"/>
      <c r="P3748" s="48">
        <v>-3.1410883643227945</v>
      </c>
      <c r="Q3748" s="68">
        <f t="shared" si="59"/>
        <v>4.1443861064647286E-2</v>
      </c>
    </row>
    <row r="3749" spans="1:17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0.17998140000000001</v>
      </c>
      <c r="F3749" s="5">
        <v>0.2068905</v>
      </c>
      <c r="G3749" s="5">
        <v>7.0315600000000006E-2</v>
      </c>
      <c r="H3749" s="5">
        <v>0.44708100000000001</v>
      </c>
      <c r="I3749" s="9">
        <v>0.9593062</v>
      </c>
      <c r="J3749" s="15"/>
      <c r="K3749" s="15"/>
      <c r="L3749" s="15"/>
      <c r="M3749" s="15"/>
      <c r="P3749" s="48">
        <v>-3.4501389135788019</v>
      </c>
      <c r="Q3749" s="68">
        <f t="shared" si="59"/>
        <v>3.0764716927439203E-2</v>
      </c>
    </row>
    <row r="3750" spans="1:17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0.1667003</v>
      </c>
      <c r="F3750" s="5">
        <v>0.14901780000000001</v>
      </c>
      <c r="G3750" s="5">
        <v>2.9059700000000001E-2</v>
      </c>
      <c r="H3750" s="5">
        <v>0.31198049999999999</v>
      </c>
      <c r="I3750" s="9">
        <v>0.50393239999999995</v>
      </c>
      <c r="J3750" s="15"/>
      <c r="K3750" s="15"/>
      <c r="L3750" s="15"/>
      <c r="M3750" s="15"/>
      <c r="P3750" s="48">
        <v>-3.1083968027020679</v>
      </c>
      <c r="Q3750" s="68">
        <f t="shared" si="59"/>
        <v>4.276222079204213E-2</v>
      </c>
    </row>
    <row r="3751" spans="1:17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0.1424832</v>
      </c>
      <c r="F3751" s="5">
        <v>7.0993700000000007E-2</v>
      </c>
      <c r="G3751" s="5">
        <v>4.5248799999999999E-2</v>
      </c>
      <c r="H3751" s="5">
        <v>0.14039070000000001</v>
      </c>
      <c r="I3751" s="9">
        <v>0.55720979999999998</v>
      </c>
      <c r="J3751" s="15"/>
      <c r="K3751" s="15"/>
      <c r="L3751" s="15"/>
      <c r="M3751" s="15"/>
      <c r="P3751" s="48">
        <v>-2.8280197240240765</v>
      </c>
      <c r="Q3751" s="68">
        <f t="shared" si="59"/>
        <v>5.5828690166323899E-2</v>
      </c>
    </row>
    <row r="3752" spans="1:17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0.12619849999999999</v>
      </c>
      <c r="F3752" s="5">
        <v>0.10174560000000001</v>
      </c>
      <c r="G3752" s="5">
        <v>4.0038999999999998E-2</v>
      </c>
      <c r="H3752" s="5">
        <v>0.384799</v>
      </c>
      <c r="I3752" s="9">
        <v>0.61096569999999994</v>
      </c>
      <c r="J3752" s="15"/>
      <c r="K3752" s="15"/>
      <c r="L3752" s="15"/>
      <c r="M3752" s="15"/>
      <c r="P3752" s="48">
        <v>-3.1939816730564705</v>
      </c>
      <c r="Q3752" s="68">
        <f t="shared" si="59"/>
        <v>3.9392832277394693E-2</v>
      </c>
    </row>
    <row r="3753" spans="1:17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0.12772149999999999</v>
      </c>
      <c r="F3753" s="5">
        <v>0.1869651</v>
      </c>
      <c r="G3753" s="5">
        <v>3.74718E-2</v>
      </c>
      <c r="H3753" s="5">
        <v>0.80269029999999997</v>
      </c>
      <c r="I3753" s="9">
        <v>0.85816879999999995</v>
      </c>
      <c r="J3753" s="15"/>
      <c r="K3753" s="15"/>
      <c r="L3753" s="15"/>
      <c r="M3753" s="15"/>
      <c r="P3753" s="48">
        <v>-3.8094769182722672</v>
      </c>
      <c r="Q3753" s="68">
        <f t="shared" si="59"/>
        <v>2.1679357771973332E-2</v>
      </c>
    </row>
    <row r="3754" spans="1:17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7.9613299999999998E-2</v>
      </c>
      <c r="F3754" s="5">
        <v>0.33366299999999999</v>
      </c>
      <c r="G3754" s="5">
        <v>-1.0291099999999999E-2</v>
      </c>
      <c r="H3754" s="5">
        <v>1.37896</v>
      </c>
      <c r="I3754" s="9">
        <v>0.39808379999999999</v>
      </c>
      <c r="J3754" s="15"/>
      <c r="K3754" s="15"/>
      <c r="L3754" s="15"/>
      <c r="M3754" s="15"/>
      <c r="P3754" s="48">
        <v>-4.8641203595256091</v>
      </c>
      <c r="Q3754" s="68">
        <f t="shared" si="59"/>
        <v>7.6594941273027345E-3</v>
      </c>
    </row>
    <row r="3755" spans="1:17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8.0268500000000007E-2</v>
      </c>
      <c r="F3755" s="5">
        <v>0.33680840000000001</v>
      </c>
      <c r="G3755" s="5">
        <v>5.12817E-2</v>
      </c>
      <c r="H3755" s="5">
        <v>1.5799989999999999</v>
      </c>
      <c r="I3755" s="9">
        <v>0.48906280000000002</v>
      </c>
      <c r="J3755" s="15"/>
      <c r="K3755" s="15"/>
      <c r="L3755" s="15"/>
      <c r="M3755" s="15"/>
      <c r="P3755" s="48">
        <v>-5.6249386520451417</v>
      </c>
      <c r="Q3755" s="68">
        <f t="shared" si="59"/>
        <v>3.593822256032597E-3</v>
      </c>
    </row>
    <row r="3756" spans="1:17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4.4870899999999998E-2</v>
      </c>
      <c r="F3756" s="5">
        <v>0.36048439999999998</v>
      </c>
      <c r="G3756" s="5">
        <v>5.5878799999999999E-2</v>
      </c>
      <c r="H3756" s="5">
        <v>1.7796289999999999</v>
      </c>
      <c r="I3756" s="9">
        <v>0.43163970000000002</v>
      </c>
      <c r="J3756" s="15"/>
      <c r="K3756" s="15"/>
      <c r="L3756" s="15"/>
      <c r="M3756" s="15"/>
      <c r="P3756" s="48">
        <v>-6.0645201771450852</v>
      </c>
      <c r="Q3756" s="68">
        <f t="shared" si="59"/>
        <v>2.3184849302852225E-3</v>
      </c>
    </row>
    <row r="3757" spans="1:17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3.9954799999999999E-2</v>
      </c>
      <c r="F3757" s="5">
        <v>0.36029670000000003</v>
      </c>
      <c r="G3757" s="5">
        <v>3.4406399999999997E-2</v>
      </c>
      <c r="H3757" s="5">
        <v>1.7135769999999999</v>
      </c>
      <c r="I3757" s="9">
        <v>0.30522949999999999</v>
      </c>
      <c r="J3757" s="15"/>
      <c r="K3757" s="15"/>
      <c r="L3757" s="15"/>
      <c r="M3757" s="15"/>
      <c r="P3757" s="48">
        <v>-5.8676050077236912</v>
      </c>
      <c r="Q3757" s="68">
        <f t="shared" si="59"/>
        <v>2.8216579140012588E-3</v>
      </c>
    </row>
    <row r="3758" spans="1:17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4.7805199999999999E-2</v>
      </c>
      <c r="F3758" s="5">
        <v>0.36077340000000002</v>
      </c>
      <c r="G3758" s="5">
        <v>4.3733000000000001E-2</v>
      </c>
      <c r="H3758" s="5">
        <v>1.7955650000000001</v>
      </c>
      <c r="I3758" s="9">
        <v>0.3791948</v>
      </c>
      <c r="J3758" s="15"/>
      <c r="K3758" s="15"/>
      <c r="L3758" s="15"/>
      <c r="M3758" s="15"/>
      <c r="P3758" s="48">
        <v>-6.0244663005848649</v>
      </c>
      <c r="Q3758" s="68">
        <f t="shared" si="59"/>
        <v>2.4130054782078819E-3</v>
      </c>
    </row>
    <row r="3759" spans="1:17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5.9954300000000002E-2</v>
      </c>
      <c r="F3759" s="5">
        <v>0.38045899999999999</v>
      </c>
      <c r="G3759" s="5">
        <v>5.7125599999999999E-2</v>
      </c>
      <c r="H3759" s="5">
        <v>1.997115</v>
      </c>
      <c r="I3759" s="9">
        <v>0.49472830000000001</v>
      </c>
      <c r="J3759" s="15"/>
      <c r="K3759" s="15"/>
      <c r="L3759" s="15"/>
      <c r="M3759" s="15"/>
      <c r="P3759" s="48">
        <v>-6.4047727378432224</v>
      </c>
      <c r="Q3759" s="68">
        <f t="shared" si="59"/>
        <v>1.6509159595984339E-3</v>
      </c>
    </row>
    <row r="3760" spans="1:17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-5.4603999999999998E-3</v>
      </c>
      <c r="F3760" s="5">
        <v>0.17324249999999999</v>
      </c>
      <c r="G3760" s="5">
        <v>4.0230200000000001E-2</v>
      </c>
      <c r="H3760" s="5">
        <v>0.48307840000000002</v>
      </c>
      <c r="I3760" s="9">
        <v>0.30532239999999999</v>
      </c>
      <c r="J3760" s="15"/>
      <c r="K3760" s="15"/>
      <c r="L3760" s="15"/>
      <c r="M3760" s="15"/>
      <c r="P3760" s="48">
        <v>-3.7000594469448003</v>
      </c>
      <c r="Q3760" s="68">
        <f t="shared" si="59"/>
        <v>2.4125621784402737E-2</v>
      </c>
    </row>
    <row r="3761" spans="1:17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-2.6470799999999999E-2</v>
      </c>
      <c r="F3761" s="5">
        <v>0.1857142</v>
      </c>
      <c r="G3761" s="5">
        <v>3.6605499999999999E-2</v>
      </c>
      <c r="H3761" s="5">
        <v>0.4667733</v>
      </c>
      <c r="I3761" s="9">
        <v>0.27915180000000001</v>
      </c>
      <c r="J3761" s="15"/>
      <c r="K3761" s="15"/>
      <c r="L3761" s="15"/>
      <c r="M3761" s="15"/>
      <c r="P3761" s="48">
        <v>-3.6881408914567517</v>
      </c>
      <c r="Q3761" s="68">
        <f t="shared" si="59"/>
        <v>2.440782444135365E-2</v>
      </c>
    </row>
    <row r="3762" spans="1:17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-6.5504900000000005E-2</v>
      </c>
      <c r="F3762" s="5">
        <v>0.16499929999999999</v>
      </c>
      <c r="G3762" s="5">
        <v>-2.5936000000000002E-3</v>
      </c>
      <c r="H3762" s="5">
        <v>0.20949760000000001</v>
      </c>
      <c r="I3762" s="9">
        <v>0.20617920000000001</v>
      </c>
      <c r="J3762" s="15"/>
      <c r="K3762" s="15"/>
      <c r="L3762" s="15"/>
      <c r="M3762" s="15"/>
      <c r="P3762" s="48">
        <v>-2.9958713404845003</v>
      </c>
      <c r="Q3762" s="68">
        <f t="shared" si="59"/>
        <v>4.761274112553452E-2</v>
      </c>
    </row>
    <row r="3763" spans="1:17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-3.2517600000000001E-2</v>
      </c>
      <c r="F3763" s="5">
        <v>6.8325700000000003E-2</v>
      </c>
      <c r="G3763" s="5">
        <v>1.26283E-2</v>
      </c>
      <c r="H3763" s="5">
        <v>7.8523099999999998E-2</v>
      </c>
      <c r="I3763" s="9">
        <v>0.22494249999999999</v>
      </c>
      <c r="J3763" s="15"/>
      <c r="K3763" s="15"/>
      <c r="L3763" s="15"/>
      <c r="M3763" s="15"/>
      <c r="P3763" s="48">
        <v>-2.7430488789511029</v>
      </c>
      <c r="Q3763" s="68">
        <f t="shared" si="59"/>
        <v>6.0480425924684354E-2</v>
      </c>
    </row>
    <row r="3764" spans="1:17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8.6999E-3</v>
      </c>
      <c r="F3764" s="5">
        <v>8.4249500000000005E-2</v>
      </c>
      <c r="G3764" s="5">
        <v>3.3212800000000001E-2</v>
      </c>
      <c r="H3764" s="5">
        <v>0.15488669999999999</v>
      </c>
      <c r="I3764" s="9">
        <v>0.241954</v>
      </c>
      <c r="J3764" s="15"/>
      <c r="K3764" s="15"/>
      <c r="L3764" s="15"/>
      <c r="M3764" s="15"/>
      <c r="P3764" s="48">
        <v>-3.0249285398023451</v>
      </c>
      <c r="Q3764" s="68">
        <f t="shared" si="59"/>
        <v>4.6312305962760703E-2</v>
      </c>
    </row>
    <row r="3765" spans="1:17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-8.9219E-3</v>
      </c>
      <c r="F3765" s="5">
        <v>2.3255899999999999E-2</v>
      </c>
      <c r="G3765" s="5">
        <v>2.69538E-2</v>
      </c>
      <c r="H3765" s="5">
        <v>0.1256989</v>
      </c>
      <c r="I3765" s="9">
        <v>0.26919969999999999</v>
      </c>
      <c r="J3765" s="15"/>
      <c r="K3765" s="15"/>
      <c r="L3765" s="15"/>
      <c r="M3765" s="15"/>
      <c r="P3765" s="48">
        <v>-2.8300805891350787</v>
      </c>
      <c r="Q3765" s="68">
        <f t="shared" si="59"/>
        <v>5.5720157545526873E-2</v>
      </c>
    </row>
    <row r="3766" spans="1:17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0.28838429999999998</v>
      </c>
      <c r="F3766" s="5">
        <v>0.2772927</v>
      </c>
      <c r="G3766" s="5">
        <v>9.0475899999999998E-2</v>
      </c>
      <c r="H3766" s="5">
        <v>1.851078</v>
      </c>
      <c r="I3766" s="9">
        <v>0.35577530000000002</v>
      </c>
      <c r="J3766" s="15"/>
      <c r="K3766" s="15"/>
      <c r="L3766" s="15"/>
      <c r="M3766" s="15"/>
      <c r="P3766" s="48">
        <v>-6.2802660745439995</v>
      </c>
      <c r="Q3766" s="68">
        <f t="shared" si="59"/>
        <v>1.8694009910999872E-3</v>
      </c>
    </row>
    <row r="3767" spans="1:17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0.3303836</v>
      </c>
      <c r="F3767" s="5">
        <v>0.34449380000000002</v>
      </c>
      <c r="G3767" s="5">
        <v>8.0733100000000002E-2</v>
      </c>
      <c r="H3767" s="5">
        <v>1.2982229999999999</v>
      </c>
      <c r="I3767" s="9">
        <v>0.3679694</v>
      </c>
      <c r="J3767" s="15"/>
      <c r="K3767" s="15"/>
      <c r="L3767" s="15"/>
      <c r="M3767" s="15"/>
      <c r="P3767" s="48">
        <v>-5.3940586602843599</v>
      </c>
      <c r="Q3767" s="68">
        <f t="shared" si="59"/>
        <v>4.5229453776867452E-3</v>
      </c>
    </row>
    <row r="3768" spans="1:17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0.2247798</v>
      </c>
      <c r="F3768" s="5">
        <v>0.3337851</v>
      </c>
      <c r="G3768" s="5">
        <v>8.6459599999999998E-2</v>
      </c>
      <c r="H3768" s="5">
        <v>2.0134789999999998</v>
      </c>
      <c r="I3768" s="9">
        <v>0.33007229999999999</v>
      </c>
      <c r="J3768" s="15"/>
      <c r="K3768" s="15"/>
      <c r="L3768" s="15"/>
      <c r="M3768" s="15"/>
      <c r="P3768" s="48">
        <v>-6.6313676830559594</v>
      </c>
      <c r="Q3768" s="68">
        <f t="shared" si="59"/>
        <v>1.3166229740685042E-3</v>
      </c>
    </row>
    <row r="3769" spans="1:17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0.1424213</v>
      </c>
      <c r="F3769" s="5">
        <v>0.31287599999999999</v>
      </c>
      <c r="G3769" s="5">
        <v>4.4859400000000001E-2</v>
      </c>
      <c r="H3769" s="5">
        <v>1.1171759999999999</v>
      </c>
      <c r="I3769" s="9">
        <v>0.22102869999999999</v>
      </c>
      <c r="J3769" s="15"/>
      <c r="K3769" s="15"/>
      <c r="L3769" s="15"/>
      <c r="M3769" s="15"/>
      <c r="P3769" s="48">
        <v>-4.9415684413754812</v>
      </c>
      <c r="Q3769" s="68">
        <f t="shared" si="59"/>
        <v>7.092719568957068E-3</v>
      </c>
    </row>
    <row r="3770" spans="1:17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0.14159939999999999</v>
      </c>
      <c r="F3770" s="5">
        <v>0.30041889999999999</v>
      </c>
      <c r="G3770" s="5">
        <v>5.0450599999999998E-2</v>
      </c>
      <c r="H3770" s="5">
        <v>0.56504679999999996</v>
      </c>
      <c r="I3770" s="9">
        <v>0.2016319</v>
      </c>
      <c r="J3770" s="15"/>
      <c r="K3770" s="15"/>
      <c r="L3770" s="15"/>
      <c r="M3770" s="15"/>
      <c r="P3770" s="48">
        <v>-4.100672853284383</v>
      </c>
      <c r="Q3770" s="68">
        <f t="shared" si="59"/>
        <v>1.6291712517481266E-2</v>
      </c>
    </row>
    <row r="3771" spans="1:17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0.13811850000000001</v>
      </c>
      <c r="F3771" s="5">
        <v>0.3160676</v>
      </c>
      <c r="G3771" s="5">
        <v>4.0139800000000003E-2</v>
      </c>
      <c r="H3771" s="5">
        <v>0.62351630000000002</v>
      </c>
      <c r="I3771" s="9">
        <v>0.21817990000000001</v>
      </c>
      <c r="J3771" s="15"/>
      <c r="K3771" s="15"/>
      <c r="L3771" s="15"/>
      <c r="M3771" s="15"/>
      <c r="P3771" s="48">
        <v>-4.1253135516641839</v>
      </c>
      <c r="Q3771" s="68">
        <f t="shared" si="59"/>
        <v>1.5901484313888808E-2</v>
      </c>
    </row>
    <row r="3772" spans="1:17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0.13731280000000001</v>
      </c>
      <c r="F3772" s="5">
        <v>0.34088499999999999</v>
      </c>
      <c r="G3772" s="5">
        <v>6.4322000000000004E-2</v>
      </c>
      <c r="H3772" s="5">
        <v>0.82015780000000005</v>
      </c>
      <c r="I3772" s="9">
        <v>0.2219325</v>
      </c>
      <c r="J3772" s="15"/>
      <c r="K3772" s="15"/>
      <c r="L3772" s="15"/>
      <c r="M3772" s="15"/>
      <c r="P3772" s="48">
        <v>-4.6662077878272408</v>
      </c>
      <c r="Q3772" s="68">
        <f t="shared" si="59"/>
        <v>9.3201953706443918E-3</v>
      </c>
    </row>
    <row r="3773" spans="1:17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0.14780979999999999</v>
      </c>
      <c r="F3773" s="5">
        <v>0.345995</v>
      </c>
      <c r="G3773" s="5">
        <v>1.8068600000000001E-2</v>
      </c>
      <c r="H3773" s="5">
        <v>0.4975058</v>
      </c>
      <c r="I3773" s="9">
        <v>0.2486129</v>
      </c>
      <c r="J3773" s="15"/>
      <c r="K3773" s="15"/>
      <c r="L3773" s="15"/>
      <c r="M3773" s="15"/>
      <c r="P3773" s="48">
        <v>-3.7685946750106507</v>
      </c>
      <c r="Q3773" s="68">
        <f t="shared" si="59"/>
        <v>2.2563612404023138E-2</v>
      </c>
    </row>
    <row r="3774" spans="1:17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0.2798139</v>
      </c>
      <c r="F3774" s="5">
        <v>0.31769219999999998</v>
      </c>
      <c r="G3774" s="5">
        <v>7.6353599999999994E-2</v>
      </c>
      <c r="H3774" s="5">
        <v>0.68987270000000001</v>
      </c>
      <c r="I3774" s="9">
        <v>0.28923969999999999</v>
      </c>
      <c r="J3774" s="15"/>
      <c r="K3774" s="15"/>
      <c r="L3774" s="15"/>
      <c r="M3774" s="15"/>
      <c r="P3774" s="48">
        <v>-4.4203414754277253</v>
      </c>
      <c r="Q3774" s="68">
        <f t="shared" si="59"/>
        <v>1.188712006808784E-2</v>
      </c>
    </row>
    <row r="3775" spans="1:17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0.27011059999999998</v>
      </c>
      <c r="F3775" s="5">
        <v>0.33441779999999999</v>
      </c>
      <c r="G3775" s="5">
        <v>6.2741599999999995E-2</v>
      </c>
      <c r="H3775" s="5">
        <v>1.9227639999999999</v>
      </c>
      <c r="I3775" s="9">
        <v>0.4296239</v>
      </c>
      <c r="J3775" s="15"/>
      <c r="K3775" s="15"/>
      <c r="L3775" s="15"/>
      <c r="M3775" s="15"/>
      <c r="P3775" s="48">
        <v>-6.2175241654399773</v>
      </c>
      <c r="Q3775" s="68">
        <f t="shared" si="59"/>
        <v>1.9902075363290293E-3</v>
      </c>
    </row>
    <row r="3776" spans="1:17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0.24523339999999999</v>
      </c>
      <c r="F3776" s="5">
        <v>0.3328025</v>
      </c>
      <c r="G3776" s="5">
        <v>3.2010700000000003E-2</v>
      </c>
      <c r="H3776" s="5">
        <v>2.3198910000000001</v>
      </c>
      <c r="I3776" s="9">
        <v>0.29501080000000002</v>
      </c>
      <c r="J3776" s="15"/>
      <c r="K3776" s="15"/>
      <c r="L3776" s="15"/>
      <c r="M3776" s="15"/>
      <c r="P3776" s="48">
        <v>-6.6959472900927972</v>
      </c>
      <c r="Q3776" s="68">
        <f t="shared" si="59"/>
        <v>1.2343849643312158E-3</v>
      </c>
    </row>
    <row r="3777" spans="1:17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0.37270639999999999</v>
      </c>
      <c r="F3777" s="5">
        <v>0.44337579999999999</v>
      </c>
      <c r="G3777" s="5">
        <v>5.3031000000000002E-2</v>
      </c>
      <c r="H3777" s="5">
        <v>3.5749360000000001</v>
      </c>
      <c r="I3777" s="9">
        <v>0.2383846</v>
      </c>
      <c r="J3777" s="15"/>
      <c r="K3777" s="15"/>
      <c r="L3777" s="15"/>
      <c r="M3777" s="15"/>
      <c r="P3777" s="48">
        <v>-9.0071627805547241</v>
      </c>
      <c r="Q3777" s="68">
        <f t="shared" si="59"/>
        <v>1.225139934751091E-4</v>
      </c>
    </row>
    <row r="3778" spans="1:17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0.26380029999999999</v>
      </c>
      <c r="F3778" s="5">
        <v>0.47626109999999999</v>
      </c>
      <c r="G3778" s="5">
        <v>5.0919899999999997E-2</v>
      </c>
      <c r="H3778" s="5">
        <v>7.1079020000000002</v>
      </c>
      <c r="I3778" s="9">
        <v>0.21553520000000001</v>
      </c>
      <c r="J3778" s="15"/>
      <c r="K3778" s="15"/>
      <c r="L3778" s="15"/>
      <c r="M3778" s="15"/>
      <c r="P3778" s="48">
        <v>-14.727485946802343</v>
      </c>
      <c r="Q3778" s="68">
        <f t="shared" si="59"/>
        <v>4.0172970562790979E-7</v>
      </c>
    </row>
    <row r="3779" spans="1:17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0.26150610000000002</v>
      </c>
      <c r="F3779" s="5">
        <v>0.53135259999999995</v>
      </c>
      <c r="G3779" s="5">
        <v>6.3347799999999996E-2</v>
      </c>
      <c r="H3779" s="5">
        <v>13.18305</v>
      </c>
      <c r="I3779" s="9">
        <v>0.1992042</v>
      </c>
      <c r="J3779" s="15"/>
      <c r="K3779" s="15"/>
      <c r="L3779" s="15"/>
      <c r="M3779" s="15"/>
      <c r="P3779" s="48">
        <v>-24.599375351873924</v>
      </c>
      <c r="Q3779" s="68">
        <f t="shared" ref="Q3779:Q3842" si="60">logistic(P3779)</f>
        <v>2.0731323395402757E-11</v>
      </c>
    </row>
    <row r="3780" spans="1:17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0.3149325</v>
      </c>
      <c r="F3780" s="5">
        <v>0.59083209999999997</v>
      </c>
      <c r="G3780" s="5">
        <v>7.9648300000000005E-2</v>
      </c>
      <c r="H3780" s="5">
        <v>16.01388</v>
      </c>
      <c r="I3780" s="9">
        <v>0.19251589999999999</v>
      </c>
      <c r="J3780" s="15"/>
      <c r="K3780" s="15"/>
      <c r="L3780" s="15"/>
      <c r="M3780" s="15"/>
      <c r="P3780" s="48">
        <v>-29.309439396674541</v>
      </c>
      <c r="Q3780" s="68">
        <f t="shared" si="60"/>
        <v>1.8666900060723355E-13</v>
      </c>
    </row>
    <row r="3781" spans="1:17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0.30424390000000001</v>
      </c>
      <c r="F3781" s="5">
        <v>0.62268869999999998</v>
      </c>
      <c r="G3781" s="5">
        <v>1.82405E-2</v>
      </c>
      <c r="H3781" s="5">
        <v>12.463480000000001</v>
      </c>
      <c r="I3781" s="9">
        <v>0.1397439</v>
      </c>
      <c r="J3781" s="15"/>
      <c r="K3781" s="15"/>
      <c r="L3781" s="15"/>
      <c r="M3781" s="15"/>
      <c r="P3781" s="48">
        <v>-23.243802536668717</v>
      </c>
      <c r="Q3781" s="68">
        <f t="shared" si="60"/>
        <v>8.0416435680451253E-11</v>
      </c>
    </row>
    <row r="3782" spans="1:17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0.3132781</v>
      </c>
      <c r="F3782" s="5">
        <v>0.59021500000000005</v>
      </c>
      <c r="G3782" s="5">
        <v>3.4065699999999997E-2</v>
      </c>
      <c r="H3782" s="5">
        <v>6.6206779999999998</v>
      </c>
      <c r="I3782" s="9">
        <v>0.1728614</v>
      </c>
      <c r="J3782" s="15"/>
      <c r="K3782" s="15"/>
      <c r="L3782" s="15"/>
      <c r="M3782" s="15"/>
      <c r="P3782" s="48">
        <v>-13.98786650910516</v>
      </c>
      <c r="Q3782" s="68">
        <f t="shared" si="60"/>
        <v>8.4167881463094885E-7</v>
      </c>
    </row>
    <row r="3783" spans="1:17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0.38327689999999998</v>
      </c>
      <c r="F3783" s="5">
        <v>0.62261619999999995</v>
      </c>
      <c r="G3783" s="5">
        <v>6.0821600000000003E-2</v>
      </c>
      <c r="H3783" s="5">
        <v>13.97195</v>
      </c>
      <c r="I3783" s="9">
        <v>0.21630940000000001</v>
      </c>
      <c r="J3783" s="15"/>
      <c r="K3783" s="15"/>
      <c r="L3783" s="15"/>
      <c r="M3783" s="15"/>
      <c r="P3783" s="48">
        <v>-25.907989759509508</v>
      </c>
      <c r="Q3783" s="68">
        <f t="shared" si="60"/>
        <v>5.6014828448544302E-12</v>
      </c>
    </row>
    <row r="3784" spans="1:17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0.53690470000000001</v>
      </c>
      <c r="F3784" s="5">
        <v>0.70948670000000003</v>
      </c>
      <c r="G3784" s="5">
        <v>6.29609E-2</v>
      </c>
      <c r="H3784" s="5">
        <v>13.18197</v>
      </c>
      <c r="I3784" s="9">
        <v>0.23680480000000001</v>
      </c>
      <c r="J3784" s="15"/>
      <c r="K3784" s="15"/>
      <c r="L3784" s="15"/>
      <c r="M3784" s="15"/>
      <c r="P3784" s="48">
        <v>-24.716144444756296</v>
      </c>
      <c r="Q3784" s="68">
        <f t="shared" si="60"/>
        <v>1.8446537272297133E-11</v>
      </c>
    </row>
    <row r="3785" spans="1:17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-5.9847699999999997E-2</v>
      </c>
      <c r="F3785" s="5">
        <v>7.0029900000000006E-2</v>
      </c>
      <c r="G3785" s="5">
        <v>4.6042E-2</v>
      </c>
      <c r="H3785" s="5">
        <v>0.45212629999999998</v>
      </c>
      <c r="I3785" s="9">
        <v>0.14251920000000001</v>
      </c>
      <c r="J3785" s="15"/>
      <c r="K3785" s="15"/>
      <c r="L3785" s="15"/>
      <c r="M3785" s="15"/>
      <c r="P3785" s="48">
        <v>-3.6705806492460704</v>
      </c>
      <c r="Q3785" s="68">
        <f t="shared" si="60"/>
        <v>2.4829481013923013E-2</v>
      </c>
    </row>
    <row r="3786" spans="1:17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-9.0907299999999996E-2</v>
      </c>
      <c r="F3786" s="5">
        <v>7.3994199999999996E-2</v>
      </c>
      <c r="G3786" s="5">
        <v>3.5249900000000001E-2</v>
      </c>
      <c r="H3786" s="5">
        <v>0.34033059999999998</v>
      </c>
      <c r="I3786" s="9">
        <v>0.1426404</v>
      </c>
      <c r="J3786" s="15"/>
      <c r="K3786" s="15"/>
      <c r="L3786" s="15"/>
      <c r="M3786" s="15"/>
      <c r="P3786" s="48">
        <v>-3.424657464487729</v>
      </c>
      <c r="Q3786" s="68">
        <f t="shared" si="60"/>
        <v>3.1533681873340012E-2</v>
      </c>
    </row>
    <row r="3787" spans="1:17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-7.6828099999999996E-2</v>
      </c>
      <c r="F3787" s="5">
        <v>6.0937199999999997E-2</v>
      </c>
      <c r="G3787" s="5">
        <v>3.72298E-2</v>
      </c>
      <c r="H3787" s="5">
        <v>0.32808389999999998</v>
      </c>
      <c r="I3787" s="9">
        <v>0.18449960000000001</v>
      </c>
      <c r="J3787" s="15"/>
      <c r="K3787" s="15"/>
      <c r="L3787" s="15"/>
      <c r="M3787" s="15"/>
      <c r="P3787" s="48">
        <v>-3.3702179164563417</v>
      </c>
      <c r="Q3787" s="68">
        <f t="shared" si="60"/>
        <v>3.3239305500800821E-2</v>
      </c>
    </row>
    <row r="3788" spans="1:17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-7.8629000000000008E-3</v>
      </c>
      <c r="F3788" s="5">
        <v>-8.8228000000000001E-2</v>
      </c>
      <c r="G3788" s="5">
        <v>3.4123800000000003E-2</v>
      </c>
      <c r="H3788" s="5">
        <v>0.25465130000000002</v>
      </c>
      <c r="I3788" s="9">
        <v>0.10257810000000001</v>
      </c>
      <c r="J3788" s="15"/>
      <c r="K3788" s="15"/>
      <c r="L3788" s="15"/>
      <c r="M3788" s="15"/>
      <c r="P3788" s="48">
        <v>-3.0336514821955407</v>
      </c>
      <c r="Q3788" s="68">
        <f t="shared" si="60"/>
        <v>4.5928556729178595E-2</v>
      </c>
    </row>
    <row r="3789" spans="1:17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1.76048E-2</v>
      </c>
      <c r="F3789" s="5">
        <v>-5.1024699999999999E-2</v>
      </c>
      <c r="G3789" s="5">
        <v>3.1599299999999997E-2</v>
      </c>
      <c r="H3789" s="5">
        <v>0.31660369999999999</v>
      </c>
      <c r="I3789" s="9">
        <v>9.8746100000000003E-2</v>
      </c>
      <c r="J3789" s="15"/>
      <c r="K3789" s="15"/>
      <c r="L3789" s="15"/>
      <c r="M3789" s="15"/>
      <c r="P3789" s="48">
        <v>-3.1581001765612711</v>
      </c>
      <c r="Q3789" s="68">
        <f t="shared" si="60"/>
        <v>4.0773292453035473E-2</v>
      </c>
    </row>
    <row r="3790" spans="1:17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-9.1059000000000001E-3</v>
      </c>
      <c r="F3790" s="5">
        <v>-8.0537800000000007E-2</v>
      </c>
      <c r="G3790" s="5">
        <v>4.85458E-2</v>
      </c>
      <c r="H3790" s="5">
        <v>0.8699498</v>
      </c>
      <c r="I3790" s="9">
        <v>0.1292037</v>
      </c>
      <c r="J3790" s="15"/>
      <c r="K3790" s="15"/>
      <c r="L3790" s="15"/>
      <c r="M3790" s="15"/>
      <c r="P3790" s="48">
        <v>-4.1247444183275999</v>
      </c>
      <c r="Q3790" s="68">
        <f t="shared" si="60"/>
        <v>1.5910392923478556E-2</v>
      </c>
    </row>
    <row r="3791" spans="1:17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6.5278100000000006E-2</v>
      </c>
      <c r="F3791" s="5">
        <v>-0.28255409999999997</v>
      </c>
      <c r="G3791" s="5">
        <v>6.6016699999999998E-2</v>
      </c>
      <c r="H3791" s="5">
        <v>0.27736329999999998</v>
      </c>
      <c r="I3791" s="9">
        <v>0.58875299999999997</v>
      </c>
      <c r="J3791" s="15"/>
      <c r="K3791" s="15"/>
      <c r="L3791" s="15"/>
      <c r="M3791" s="15"/>
      <c r="P3791" s="48">
        <v>-2.7108005427921591</v>
      </c>
      <c r="Q3791" s="68">
        <f t="shared" si="60"/>
        <v>6.2339040945990999E-2</v>
      </c>
    </row>
    <row r="3792" spans="1:17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0.27020080000000002</v>
      </c>
      <c r="F3792" s="5">
        <v>-0.37780930000000001</v>
      </c>
      <c r="G3792" s="5">
        <v>5.5365999999999999E-2</v>
      </c>
      <c r="H3792" s="5">
        <v>0.19903499999999999</v>
      </c>
      <c r="I3792" s="9">
        <v>0.4998358</v>
      </c>
      <c r="J3792" s="15"/>
      <c r="K3792" s="15"/>
      <c r="L3792" s="15"/>
      <c r="M3792" s="15"/>
      <c r="P3792" s="48">
        <v>-2.3324634314339723</v>
      </c>
      <c r="Q3792" s="68">
        <f t="shared" si="60"/>
        <v>8.8469803507655237E-2</v>
      </c>
    </row>
    <row r="3793" spans="1:17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0.29284559999999998</v>
      </c>
      <c r="F3793" s="5">
        <v>-0.44408720000000002</v>
      </c>
      <c r="G3793" s="5">
        <v>6.3220499999999999E-2</v>
      </c>
      <c r="H3793" s="5">
        <v>0.40916530000000001</v>
      </c>
      <c r="I3793" s="9">
        <v>0.53672520000000001</v>
      </c>
      <c r="J3793" s="15"/>
      <c r="K3793" s="15"/>
      <c r="L3793" s="15"/>
      <c r="M3793" s="15"/>
      <c r="P3793" s="48">
        <v>-2.6015391087514717</v>
      </c>
      <c r="Q3793" s="68">
        <f t="shared" si="60"/>
        <v>6.9039431585081468E-2</v>
      </c>
    </row>
    <row r="3794" spans="1:17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0.38436310000000001</v>
      </c>
      <c r="F3794" s="5">
        <v>0.1798109</v>
      </c>
      <c r="G3794" s="5">
        <v>6.0933899999999999E-2</v>
      </c>
      <c r="H3794" s="5">
        <v>1.896501</v>
      </c>
      <c r="I3794" s="9">
        <v>0.2178745</v>
      </c>
      <c r="J3794" s="15"/>
      <c r="K3794" s="15"/>
      <c r="L3794" s="15"/>
      <c r="M3794" s="15"/>
      <c r="P3794" s="48">
        <v>-6.0202900613985442</v>
      </c>
      <c r="Q3794" s="68">
        <f t="shared" si="60"/>
        <v>2.4230793690212995E-3</v>
      </c>
    </row>
    <row r="3795" spans="1:17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0.4606497</v>
      </c>
      <c r="F3795" s="5">
        <v>0.19294500000000001</v>
      </c>
      <c r="G3795" s="5">
        <v>4.8865400000000003E-2</v>
      </c>
      <c r="H3795" s="5">
        <v>1.855289</v>
      </c>
      <c r="I3795" s="9">
        <v>0.18124779999999999</v>
      </c>
      <c r="J3795" s="15"/>
      <c r="K3795" s="15"/>
      <c r="L3795" s="15"/>
      <c r="M3795" s="15"/>
      <c r="P3795" s="48">
        <v>-5.8682612366346785</v>
      </c>
      <c r="Q3795" s="68">
        <f t="shared" si="60"/>
        <v>2.8198120875246855E-3</v>
      </c>
    </row>
    <row r="3796" spans="1:17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0.3770983</v>
      </c>
      <c r="F3796" s="5">
        <v>0.19619300000000001</v>
      </c>
      <c r="G3796" s="5">
        <v>5.4261299999999998E-2</v>
      </c>
      <c r="H3796" s="5">
        <v>1.8621780000000001</v>
      </c>
      <c r="I3796" s="9">
        <v>0.19344410000000001</v>
      </c>
      <c r="J3796" s="15"/>
      <c r="K3796" s="15"/>
      <c r="L3796" s="15"/>
      <c r="M3796" s="15"/>
      <c r="P3796" s="48">
        <v>-5.9541892725751593</v>
      </c>
      <c r="Q3796" s="68">
        <f t="shared" si="60"/>
        <v>2.5882304562691344E-3</v>
      </c>
    </row>
    <row r="3797" spans="1:17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0.36676769999999997</v>
      </c>
      <c r="F3797" s="5">
        <v>0.2122339</v>
      </c>
      <c r="G3797" s="5">
        <v>3.6586E-2</v>
      </c>
      <c r="H3797" s="5">
        <v>0.68333290000000002</v>
      </c>
      <c r="I3797" s="9">
        <v>0.1851411</v>
      </c>
      <c r="J3797" s="15"/>
      <c r="K3797" s="15"/>
      <c r="L3797" s="15"/>
      <c r="M3797" s="15"/>
      <c r="P3797" s="48">
        <v>-3.9669567954230995</v>
      </c>
      <c r="Q3797" s="68">
        <f t="shared" si="60"/>
        <v>1.8579233674830761E-2</v>
      </c>
    </row>
    <row r="3798" spans="1:17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0.31420389999999998</v>
      </c>
      <c r="F3798" s="5">
        <v>0.21333940000000001</v>
      </c>
      <c r="G3798" s="5">
        <v>3.3157399999999997E-2</v>
      </c>
      <c r="H3798" s="5">
        <v>0.79392739999999995</v>
      </c>
      <c r="I3798" s="9">
        <v>0.15403359999999999</v>
      </c>
      <c r="J3798" s="15"/>
      <c r="K3798" s="15"/>
      <c r="L3798" s="15"/>
      <c r="M3798" s="15"/>
      <c r="P3798" s="48">
        <v>-4.1584413353569749</v>
      </c>
      <c r="Q3798" s="68">
        <f t="shared" si="60"/>
        <v>1.5391308384707933E-2</v>
      </c>
    </row>
    <row r="3799" spans="1:17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0.39518700000000001</v>
      </c>
      <c r="F3799" s="5">
        <v>0.22503899999999999</v>
      </c>
      <c r="G3799" s="5">
        <v>3.7066300000000003E-2</v>
      </c>
      <c r="H3799" s="5">
        <v>2.2502580000000001</v>
      </c>
      <c r="I3799" s="9">
        <v>0.14605029999999999</v>
      </c>
      <c r="J3799" s="15"/>
      <c r="K3799" s="15"/>
      <c r="L3799" s="15"/>
      <c r="M3799" s="15"/>
      <c r="P3799" s="48">
        <v>-6.4989042916701889</v>
      </c>
      <c r="Q3799" s="68">
        <f t="shared" si="60"/>
        <v>1.50282554282251E-3</v>
      </c>
    </row>
    <row r="3800" spans="1:17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0.25405139999999998</v>
      </c>
      <c r="F3800" s="5">
        <v>0.1325268</v>
      </c>
      <c r="G3800" s="5">
        <v>4.2586499999999999E-2</v>
      </c>
      <c r="H3800" s="5">
        <v>2.2406280000000001</v>
      </c>
      <c r="I3800" s="9">
        <v>0.18105879999999999</v>
      </c>
      <c r="J3800" s="15"/>
      <c r="K3800" s="15"/>
      <c r="L3800" s="15"/>
      <c r="M3800" s="15"/>
      <c r="P3800" s="48">
        <v>-6.4299899966631973</v>
      </c>
      <c r="Q3800" s="68">
        <f t="shared" si="60"/>
        <v>1.609871100489563E-3</v>
      </c>
    </row>
    <row r="3801" spans="1:17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0.2179546</v>
      </c>
      <c r="F3801" s="5">
        <v>0.25008560000000002</v>
      </c>
      <c r="G3801" s="5">
        <v>4.1457300000000002E-2</v>
      </c>
      <c r="H3801" s="5">
        <v>2.136406</v>
      </c>
      <c r="I3801" s="9">
        <v>0.1897848</v>
      </c>
      <c r="J3801" s="15"/>
      <c r="K3801" s="15"/>
      <c r="L3801" s="15"/>
      <c r="M3801" s="15"/>
      <c r="P3801" s="48">
        <v>-6.4353540166567154</v>
      </c>
      <c r="Q3801" s="68">
        <f t="shared" si="60"/>
        <v>1.6012726291213528E-3</v>
      </c>
    </row>
    <row r="3802" spans="1:17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0.24215590000000001</v>
      </c>
      <c r="F3802" s="5">
        <v>0.36864780000000003</v>
      </c>
      <c r="G3802" s="5">
        <v>6.2930399999999997E-2</v>
      </c>
      <c r="H3802" s="5">
        <v>4.1104510000000003</v>
      </c>
      <c r="I3802" s="9">
        <v>0.1871186</v>
      </c>
      <c r="J3802" s="15"/>
      <c r="K3802" s="15"/>
      <c r="L3802" s="15"/>
      <c r="M3802" s="15"/>
      <c r="P3802" s="48">
        <v>-9.9169546967854636</v>
      </c>
      <c r="Q3802" s="68">
        <f t="shared" si="60"/>
        <v>4.9328723158474623E-5</v>
      </c>
    </row>
    <row r="3803" spans="1:17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0.27898679999999998</v>
      </c>
      <c r="F3803" s="5">
        <v>0.46665580000000001</v>
      </c>
      <c r="G3803" s="5">
        <v>5.5586799999999999E-2</v>
      </c>
      <c r="H3803" s="5">
        <v>5.3396210000000002</v>
      </c>
      <c r="I3803" s="9">
        <v>0.18983810000000001</v>
      </c>
      <c r="J3803" s="15"/>
      <c r="K3803" s="15"/>
      <c r="L3803" s="15"/>
      <c r="M3803" s="15"/>
      <c r="P3803" s="48">
        <v>-11.942565256075561</v>
      </c>
      <c r="Q3803" s="68">
        <f t="shared" si="60"/>
        <v>6.5073922144938893E-6</v>
      </c>
    </row>
    <row r="3804" spans="1:17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0.35175709999999999</v>
      </c>
      <c r="F3804" s="5">
        <v>0.14451449999999999</v>
      </c>
      <c r="G3804" s="5">
        <v>3.3826500000000002E-2</v>
      </c>
      <c r="H3804" s="5">
        <v>4.6728209999999999</v>
      </c>
      <c r="I3804" s="9">
        <v>0.16790089999999999</v>
      </c>
      <c r="J3804" s="15"/>
      <c r="K3804" s="15"/>
      <c r="L3804" s="15"/>
      <c r="M3804" s="15"/>
      <c r="P3804" s="48">
        <v>-10.220935406457771</v>
      </c>
      <c r="Q3804" s="68">
        <f t="shared" si="60"/>
        <v>3.6398907189912126E-5</v>
      </c>
    </row>
    <row r="3805" spans="1:17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0.49584089999999997</v>
      </c>
      <c r="F3805" s="5">
        <v>0.1892606</v>
      </c>
      <c r="G3805" s="5">
        <v>6.11202E-2</v>
      </c>
      <c r="H3805" s="5">
        <v>2.8825090000000002</v>
      </c>
      <c r="I3805" s="9">
        <v>0.21065410000000001</v>
      </c>
      <c r="J3805" s="15"/>
      <c r="K3805" s="15"/>
      <c r="L3805" s="15"/>
      <c r="M3805" s="15"/>
      <c r="P3805" s="48">
        <v>-7.5650927235590908</v>
      </c>
      <c r="Q3805" s="68">
        <f t="shared" si="60"/>
        <v>5.179608909569736E-4</v>
      </c>
    </row>
    <row r="3806" spans="1:17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0.62597979999999998</v>
      </c>
      <c r="F3806" s="5">
        <v>0.24551590000000001</v>
      </c>
      <c r="G3806" s="5">
        <v>4.4768099999999998E-2</v>
      </c>
      <c r="H3806" s="5">
        <v>1.973004</v>
      </c>
      <c r="I3806" s="9">
        <v>0.1967129</v>
      </c>
      <c r="J3806" s="15"/>
      <c r="K3806" s="15"/>
      <c r="L3806" s="15"/>
      <c r="M3806" s="15"/>
      <c r="P3806" s="48">
        <v>-6.0214193882139133</v>
      </c>
      <c r="Q3806" s="68">
        <f t="shared" si="60"/>
        <v>2.4203510845325913E-3</v>
      </c>
    </row>
    <row r="3807" spans="1:17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0.45457370000000002</v>
      </c>
      <c r="F3807" s="5">
        <v>0.27892280000000003</v>
      </c>
      <c r="G3807" s="5">
        <v>4.84261E-2</v>
      </c>
      <c r="H3807" s="5">
        <v>1.3276760000000001</v>
      </c>
      <c r="I3807" s="9">
        <v>0.17285819999999999</v>
      </c>
      <c r="J3807" s="15"/>
      <c r="K3807" s="15"/>
      <c r="L3807" s="15"/>
      <c r="M3807" s="15"/>
      <c r="P3807" s="48">
        <v>-5.1566785866116387</v>
      </c>
      <c r="Q3807" s="68">
        <f t="shared" si="60"/>
        <v>5.7278051982061024E-3</v>
      </c>
    </row>
    <row r="3808" spans="1:17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0.38348989999999999</v>
      </c>
      <c r="F3808" s="5">
        <v>0.28320659999999998</v>
      </c>
      <c r="G3808" s="5">
        <v>5.0260699999999998E-2</v>
      </c>
      <c r="H3808" s="5">
        <v>1.122101</v>
      </c>
      <c r="I3808" s="9">
        <v>0.2416797</v>
      </c>
      <c r="J3808" s="15"/>
      <c r="K3808" s="15"/>
      <c r="L3808" s="15"/>
      <c r="M3808" s="15"/>
      <c r="P3808" s="48">
        <v>-4.8367864569839121</v>
      </c>
      <c r="Q3808" s="68">
        <f t="shared" si="60"/>
        <v>7.8700751738317812E-3</v>
      </c>
    </row>
    <row r="3809" spans="1:17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0.2153089</v>
      </c>
      <c r="F3809" s="5">
        <v>0.3538191</v>
      </c>
      <c r="G3809" s="5">
        <v>5.2981599999999997E-2</v>
      </c>
      <c r="H3809" s="5">
        <v>2.2678579999999999</v>
      </c>
      <c r="I3809" s="9">
        <v>0.28692289999999998</v>
      </c>
      <c r="J3809" s="15"/>
      <c r="K3809" s="15"/>
      <c r="L3809" s="15"/>
      <c r="M3809" s="15"/>
      <c r="P3809" s="48">
        <v>-6.8287467664126105</v>
      </c>
      <c r="Q3809" s="68">
        <f t="shared" si="60"/>
        <v>1.0810436144182058E-3</v>
      </c>
    </row>
    <row r="3810" spans="1:17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0.25978620000000002</v>
      </c>
      <c r="F3810" s="5">
        <v>0.30307679999999998</v>
      </c>
      <c r="G3810" s="5">
        <v>7.4061699999999994E-2</v>
      </c>
      <c r="H3810" s="5">
        <v>1.891019</v>
      </c>
      <c r="I3810" s="9">
        <v>0.27731169999999999</v>
      </c>
      <c r="J3810" s="15"/>
      <c r="K3810" s="15"/>
      <c r="L3810" s="15"/>
      <c r="M3810" s="15"/>
      <c r="P3810" s="48">
        <v>-6.310584926727369</v>
      </c>
      <c r="Q3810" s="68">
        <f t="shared" si="60"/>
        <v>1.8136747410898528E-3</v>
      </c>
    </row>
    <row r="3811" spans="1:17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0.2170976</v>
      </c>
      <c r="F3811" s="5">
        <v>0.34846510000000003</v>
      </c>
      <c r="G3811" s="5">
        <v>6.1284699999999998E-2</v>
      </c>
      <c r="H3811" s="5">
        <v>2.4913189999999998</v>
      </c>
      <c r="I3811" s="9">
        <v>0.30764449999999999</v>
      </c>
      <c r="J3811" s="15"/>
      <c r="K3811" s="15"/>
      <c r="L3811" s="15"/>
      <c r="M3811" s="15"/>
      <c r="P3811" s="48">
        <v>-7.2299014687414047</v>
      </c>
      <c r="Q3811" s="68">
        <f t="shared" si="60"/>
        <v>7.2406760084407101E-4</v>
      </c>
    </row>
    <row r="3812" spans="1:17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0.21052129999999999</v>
      </c>
      <c r="F3812" s="5">
        <v>0.31097730000000001</v>
      </c>
      <c r="G3812" s="5">
        <v>5.3675599999999997E-2</v>
      </c>
      <c r="H3812" s="5">
        <v>1.679171</v>
      </c>
      <c r="I3812" s="9">
        <v>0.26614860000000001</v>
      </c>
      <c r="J3812" s="15"/>
      <c r="K3812" s="15"/>
      <c r="L3812" s="15"/>
      <c r="M3812" s="15"/>
      <c r="P3812" s="48">
        <v>-5.8487370246650103</v>
      </c>
      <c r="Q3812" s="68">
        <f t="shared" si="60"/>
        <v>2.8752478092097995E-3</v>
      </c>
    </row>
    <row r="3813" spans="1:17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0.2755978</v>
      </c>
      <c r="F3813" s="5">
        <v>0.31117549999999999</v>
      </c>
      <c r="G3813" s="5">
        <v>3.69279E-2</v>
      </c>
      <c r="H3813" s="5">
        <v>1.2210639999999999</v>
      </c>
      <c r="I3813" s="9">
        <v>0.1859142</v>
      </c>
      <c r="J3813" s="15"/>
      <c r="K3813" s="15"/>
      <c r="L3813" s="15"/>
      <c r="M3813" s="15"/>
      <c r="P3813" s="48">
        <v>-5.0077798531227442</v>
      </c>
      <c r="Q3813" s="68">
        <f t="shared" si="60"/>
        <v>6.6413280172654401E-3</v>
      </c>
    </row>
    <row r="3814" spans="1:17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0.29684559999999999</v>
      </c>
      <c r="F3814" s="5">
        <v>0.28485660000000002</v>
      </c>
      <c r="G3814" s="5">
        <v>5.3460000000000001E-3</v>
      </c>
      <c r="H3814" s="5">
        <v>0.83061510000000005</v>
      </c>
      <c r="I3814" s="9">
        <v>0.2454151</v>
      </c>
      <c r="J3814" s="15"/>
      <c r="K3814" s="15"/>
      <c r="L3814" s="15"/>
      <c r="M3814" s="15"/>
      <c r="P3814" s="48">
        <v>-4.0489912772246113</v>
      </c>
      <c r="Q3814" s="68">
        <f t="shared" si="60"/>
        <v>1.7141019200001301E-2</v>
      </c>
    </row>
    <row r="3815" spans="1:17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0.2689184</v>
      </c>
      <c r="F3815" s="5">
        <v>0.21589059999999999</v>
      </c>
      <c r="G3815" s="5">
        <v>2.1628999999999999E-2</v>
      </c>
      <c r="H3815" s="5">
        <v>1.1656770000000001</v>
      </c>
      <c r="I3815" s="9">
        <v>0.23254649999999999</v>
      </c>
      <c r="J3815" s="15"/>
      <c r="K3815" s="15"/>
      <c r="L3815" s="15"/>
      <c r="M3815" s="15"/>
      <c r="P3815" s="48">
        <v>-4.6324613154579408</v>
      </c>
      <c r="Q3815" s="68">
        <f t="shared" si="60"/>
        <v>9.6370035338326238E-3</v>
      </c>
    </row>
    <row r="3816" spans="1:17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0.27719460000000001</v>
      </c>
      <c r="F3816" s="5">
        <v>0.2055013</v>
      </c>
      <c r="G3816" s="5">
        <v>3.7210199999999999E-2</v>
      </c>
      <c r="H3816" s="5">
        <v>1.0190490000000001</v>
      </c>
      <c r="I3816" s="9">
        <v>0.2389947</v>
      </c>
      <c r="J3816" s="15"/>
      <c r="K3816" s="15"/>
      <c r="L3816" s="15"/>
      <c r="M3816" s="15"/>
      <c r="P3816" s="48">
        <v>-4.5008990815146692</v>
      </c>
      <c r="Q3816" s="68">
        <f t="shared" si="60"/>
        <v>1.0977177298424928E-2</v>
      </c>
    </row>
    <row r="3817" spans="1:17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0.28077560000000001</v>
      </c>
      <c r="F3817" s="5">
        <v>0.23558670000000001</v>
      </c>
      <c r="G3817" s="5">
        <v>3.9328700000000001E-2</v>
      </c>
      <c r="H3817" s="5">
        <v>1.298041</v>
      </c>
      <c r="I3817" s="9">
        <v>0.2358556</v>
      </c>
      <c r="J3817" s="15"/>
      <c r="K3817" s="15"/>
      <c r="L3817" s="15"/>
      <c r="M3817" s="15"/>
      <c r="P3817" s="48">
        <v>-5.006650538486749</v>
      </c>
      <c r="Q3817" s="68">
        <f t="shared" si="60"/>
        <v>6.6487825077791171E-3</v>
      </c>
    </row>
    <row r="3818" spans="1:17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0.3525237</v>
      </c>
      <c r="F3818" s="5">
        <v>0.3366247</v>
      </c>
      <c r="G3818" s="5">
        <v>4.5640600000000003E-2</v>
      </c>
      <c r="H3818" s="5">
        <v>2.1581009999999998</v>
      </c>
      <c r="I3818" s="9">
        <v>0.254251</v>
      </c>
      <c r="J3818" s="15"/>
      <c r="K3818" s="15"/>
      <c r="L3818" s="15"/>
      <c r="M3818" s="15"/>
      <c r="P3818" s="48">
        <v>-6.5335031607403673</v>
      </c>
      <c r="Q3818" s="68">
        <f t="shared" si="60"/>
        <v>1.4517928928871205E-3</v>
      </c>
    </row>
    <row r="3819" spans="1:17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0.5734745</v>
      </c>
      <c r="F3819" s="5">
        <v>0.28466130000000001</v>
      </c>
      <c r="G3819" s="5">
        <v>0.1115867</v>
      </c>
      <c r="H3819" s="5">
        <v>15.24217</v>
      </c>
      <c r="I3819" s="9">
        <v>0.46313759999999998</v>
      </c>
      <c r="J3819" s="15"/>
      <c r="K3819" s="15"/>
      <c r="L3819" s="15"/>
      <c r="M3819" s="15"/>
      <c r="P3819" s="48">
        <v>-27.615097651433704</v>
      </c>
      <c r="Q3819" s="68">
        <f t="shared" si="60"/>
        <v>1.016050918458826E-12</v>
      </c>
    </row>
    <row r="3820" spans="1:17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0.58457579999999998</v>
      </c>
      <c r="F3820" s="5">
        <v>0.35723759999999999</v>
      </c>
      <c r="G3820" s="5">
        <v>5.6193899999999998E-2</v>
      </c>
      <c r="H3820" s="5">
        <v>11.592029999999999</v>
      </c>
      <c r="I3820" s="9">
        <v>0.63549169999999999</v>
      </c>
      <c r="J3820" s="15"/>
      <c r="K3820" s="15"/>
      <c r="L3820" s="15"/>
      <c r="M3820" s="15"/>
      <c r="P3820" s="48">
        <v>-21.349292227227551</v>
      </c>
      <c r="Q3820" s="68">
        <f t="shared" si="60"/>
        <v>5.3471232295134031E-10</v>
      </c>
    </row>
    <row r="3821" spans="1:17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0.1109241</v>
      </c>
      <c r="F3821" s="5">
        <v>2.5371999999999999E-2</v>
      </c>
      <c r="G3821" s="5">
        <v>3.3308999999999999E-3</v>
      </c>
      <c r="H3821" s="5">
        <v>0.96979219999999999</v>
      </c>
      <c r="I3821" s="9">
        <v>3.8671999999999998E-2</v>
      </c>
      <c r="J3821" s="15"/>
      <c r="K3821" s="15"/>
      <c r="L3821" s="15"/>
      <c r="M3821" s="15"/>
      <c r="P3821" s="48">
        <v>-4.082535858929023</v>
      </c>
      <c r="Q3821" s="68">
        <f t="shared" si="60"/>
        <v>1.6584945797868532E-2</v>
      </c>
    </row>
    <row r="3822" spans="1:17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4.9209900000000001E-2</v>
      </c>
      <c r="F3822" s="5">
        <v>1.8275300000000001E-2</v>
      </c>
      <c r="G3822" s="5">
        <v>1.4199099999999999E-2</v>
      </c>
      <c r="H3822" s="5">
        <v>0.92376380000000002</v>
      </c>
      <c r="I3822" s="9">
        <v>4.6821799999999997E-2</v>
      </c>
      <c r="J3822" s="15"/>
      <c r="K3822" s="15"/>
      <c r="L3822" s="15"/>
      <c r="M3822" s="15"/>
      <c r="P3822" s="48">
        <v>-4.1063254488103214</v>
      </c>
      <c r="Q3822" s="68">
        <f t="shared" si="60"/>
        <v>1.6201369624265889E-2</v>
      </c>
    </row>
    <row r="3823" spans="1:17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3.1446000000000002E-2</v>
      </c>
      <c r="F3823" s="5">
        <v>-6.4811000000000001E-3</v>
      </c>
      <c r="G3823" s="5">
        <v>1.3047400000000001E-2</v>
      </c>
      <c r="H3823" s="5">
        <v>0.54744060000000005</v>
      </c>
      <c r="I3823" s="9">
        <v>5.2873400000000001E-2</v>
      </c>
      <c r="J3823" s="15"/>
      <c r="K3823" s="15"/>
      <c r="L3823" s="15"/>
      <c r="M3823" s="15"/>
      <c r="P3823" s="48">
        <v>-3.4650222131114035</v>
      </c>
      <c r="Q3823" s="68">
        <f t="shared" si="60"/>
        <v>3.0324008932371905E-2</v>
      </c>
    </row>
    <row r="3824" spans="1:17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2.2020100000000001E-2</v>
      </c>
      <c r="F3824" s="5">
        <v>-4.0448600000000001E-2</v>
      </c>
      <c r="G3824" s="5">
        <v>1.16738E-2</v>
      </c>
      <c r="H3824" s="5">
        <v>0.59671909999999995</v>
      </c>
      <c r="I3824" s="9">
        <v>4.6036000000000001E-2</v>
      </c>
      <c r="J3824" s="15"/>
      <c r="K3824" s="15"/>
      <c r="L3824" s="15"/>
      <c r="M3824" s="15"/>
      <c r="P3824" s="48">
        <v>-3.4913183323010366</v>
      </c>
      <c r="Q3824" s="68">
        <f t="shared" si="60"/>
        <v>2.956026243731023E-2</v>
      </c>
    </row>
    <row r="3825" spans="1:17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5.1689100000000002E-2</v>
      </c>
      <c r="F3825" s="5">
        <v>-4.9215700000000001E-2</v>
      </c>
      <c r="G3825" s="5">
        <v>1.12222E-2</v>
      </c>
      <c r="H3825" s="5">
        <v>0.26556800000000003</v>
      </c>
      <c r="I3825" s="9">
        <v>4.9212699999999998E-2</v>
      </c>
      <c r="J3825" s="15"/>
      <c r="K3825" s="15"/>
      <c r="L3825" s="15"/>
      <c r="M3825" s="15"/>
      <c r="P3825" s="48">
        <v>-2.9329755406533877</v>
      </c>
      <c r="Q3825" s="68">
        <f t="shared" si="60"/>
        <v>5.0547330767304638E-2</v>
      </c>
    </row>
    <row r="3826" spans="1:17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3.3171199999999998E-2</v>
      </c>
      <c r="F3826" s="5">
        <v>-0.23159360000000001</v>
      </c>
      <c r="G3826" s="5">
        <v>1.6516800000000002E-2</v>
      </c>
      <c r="H3826" s="5">
        <v>0.2261495</v>
      </c>
      <c r="I3826" s="9">
        <v>5.70979E-2</v>
      </c>
      <c r="J3826" s="15"/>
      <c r="K3826" s="15"/>
      <c r="L3826" s="15"/>
      <c r="M3826" s="15"/>
      <c r="P3826" s="48">
        <v>-2.6501158740520627</v>
      </c>
      <c r="Q3826" s="68">
        <f t="shared" si="60"/>
        <v>6.5981868015735412E-2</v>
      </c>
    </row>
    <row r="3827" spans="1:17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8.0810499999999993E-2</v>
      </c>
      <c r="F3827" s="5">
        <v>0.28246359999999998</v>
      </c>
      <c r="G3827" s="5">
        <v>5.5818899999999998E-2</v>
      </c>
      <c r="H3827" s="5">
        <v>1.806257</v>
      </c>
      <c r="I3827" s="9">
        <v>0.28303780000000001</v>
      </c>
      <c r="J3827" s="15"/>
      <c r="K3827" s="15"/>
      <c r="L3827" s="15"/>
      <c r="M3827" s="15"/>
      <c r="P3827" s="48">
        <v>-6.0702299572607163</v>
      </c>
      <c r="Q3827" s="68">
        <f t="shared" si="60"/>
        <v>2.3053150433419087E-3</v>
      </c>
    </row>
    <row r="3828" spans="1:17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5.6362500000000003E-2</v>
      </c>
      <c r="F3828" s="5">
        <v>0.1882422</v>
      </c>
      <c r="G3828" s="5">
        <v>5.7769599999999997E-2</v>
      </c>
      <c r="H3828" s="5">
        <v>2.4371330000000002</v>
      </c>
      <c r="I3828" s="9">
        <v>0.27255370000000001</v>
      </c>
      <c r="J3828" s="15"/>
      <c r="K3828" s="15"/>
      <c r="L3828" s="15"/>
      <c r="M3828" s="15"/>
      <c r="P3828" s="48">
        <v>-6.9708204864950458</v>
      </c>
      <c r="Q3828" s="68">
        <f t="shared" si="60"/>
        <v>9.3800157648642993E-4</v>
      </c>
    </row>
    <row r="3829" spans="1:17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-7.3838999999999997E-3</v>
      </c>
      <c r="F3829" s="5">
        <v>0.15244060000000001</v>
      </c>
      <c r="G3829" s="5">
        <v>5.9520799999999999E-2</v>
      </c>
      <c r="H3829" s="5">
        <v>2.164873</v>
      </c>
      <c r="I3829" s="9">
        <v>0.24781210000000001</v>
      </c>
      <c r="J3829" s="15"/>
      <c r="K3829" s="15"/>
      <c r="L3829" s="15"/>
      <c r="M3829" s="15"/>
      <c r="P3829" s="48">
        <v>-6.5406501408152318</v>
      </c>
      <c r="Q3829" s="68">
        <f t="shared" si="60"/>
        <v>1.4414688514005406E-3</v>
      </c>
    </row>
    <row r="3830" spans="1:17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0.19025139999999999</v>
      </c>
      <c r="F3830" s="5">
        <v>0.42448170000000002</v>
      </c>
      <c r="G3830" s="5">
        <v>5.4173800000000001E-2</v>
      </c>
      <c r="H3830" s="5">
        <v>1.101404</v>
      </c>
      <c r="I3830" s="9">
        <v>0.20694760000000001</v>
      </c>
      <c r="J3830" s="15"/>
      <c r="K3830" s="15"/>
      <c r="L3830" s="15"/>
      <c r="M3830" s="15"/>
      <c r="P3830" s="48">
        <v>-5.1421236955501364</v>
      </c>
      <c r="Q3830" s="68">
        <f t="shared" si="60"/>
        <v>5.8112944197013135E-3</v>
      </c>
    </row>
    <row r="3831" spans="1:17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4.2163800000000001E-2</v>
      </c>
      <c r="F3831" s="5">
        <v>0.4840372</v>
      </c>
      <c r="G3831" s="5">
        <v>6.7505200000000001E-2</v>
      </c>
      <c r="H3831" s="5">
        <v>0.83350999999999997</v>
      </c>
      <c r="I3831" s="9">
        <v>0.22710250000000001</v>
      </c>
      <c r="J3831" s="15"/>
      <c r="K3831" s="15"/>
      <c r="L3831" s="15"/>
      <c r="M3831" s="15"/>
      <c r="P3831" s="48">
        <v>-4.9573202380398032</v>
      </c>
      <c r="Q3831" s="68">
        <f t="shared" si="60"/>
        <v>6.9826458207728924E-3</v>
      </c>
    </row>
    <row r="3832" spans="1:17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0.16489780000000001</v>
      </c>
      <c r="F3832" s="5">
        <v>0.28357060000000001</v>
      </c>
      <c r="G3832" s="5">
        <v>6.0625499999999999E-2</v>
      </c>
      <c r="H3832" s="5">
        <v>1.1084890000000001</v>
      </c>
      <c r="I3832" s="9">
        <v>0.32126120000000002</v>
      </c>
      <c r="J3832" s="15"/>
      <c r="K3832" s="15"/>
      <c r="L3832" s="15"/>
      <c r="M3832" s="15"/>
      <c r="P3832" s="48">
        <v>-4.9397975312879172</v>
      </c>
      <c r="Q3832" s="68">
        <f t="shared" si="60"/>
        <v>7.1052019415309272E-3</v>
      </c>
    </row>
    <row r="3833" spans="1:17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0.15953100000000001</v>
      </c>
      <c r="F3833" s="5">
        <v>0.33043080000000002</v>
      </c>
      <c r="G3833" s="5">
        <v>5.5039100000000001E-2</v>
      </c>
      <c r="H3833" s="5">
        <v>1.2696609999999999</v>
      </c>
      <c r="I3833" s="9">
        <v>0.33031060000000001</v>
      </c>
      <c r="J3833" s="15"/>
      <c r="K3833" s="15"/>
      <c r="L3833" s="15"/>
      <c r="M3833" s="15"/>
      <c r="P3833" s="48">
        <v>-5.2167055449226414</v>
      </c>
      <c r="Q3833" s="68">
        <f t="shared" si="60"/>
        <v>5.3958990215388671E-3</v>
      </c>
    </row>
    <row r="3834" spans="1:17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0.15486459999999999</v>
      </c>
      <c r="F3834" s="5">
        <v>0.33270379999999999</v>
      </c>
      <c r="G3834" s="5">
        <v>6.3465800000000003E-2</v>
      </c>
      <c r="H3834" s="5">
        <v>1.7001850000000001</v>
      </c>
      <c r="I3834" s="9">
        <v>0.31955339999999999</v>
      </c>
      <c r="J3834" s="15"/>
      <c r="K3834" s="15"/>
      <c r="L3834" s="15"/>
      <c r="M3834" s="15"/>
      <c r="P3834" s="48">
        <v>-5.9820956320092691</v>
      </c>
      <c r="Q3834" s="68">
        <f t="shared" si="60"/>
        <v>2.5171801663328554E-3</v>
      </c>
    </row>
    <row r="3835" spans="1:17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0.18911929999999999</v>
      </c>
      <c r="F3835" s="5">
        <v>0.34894639999999999</v>
      </c>
      <c r="G3835" s="5">
        <v>4.2663100000000002E-2</v>
      </c>
      <c r="H3835" s="5">
        <v>0.87311490000000003</v>
      </c>
      <c r="I3835" s="9">
        <v>0.30135269999999997</v>
      </c>
      <c r="J3835" s="15"/>
      <c r="K3835" s="15"/>
      <c r="L3835" s="15"/>
      <c r="M3835" s="15"/>
      <c r="P3835" s="48">
        <v>-4.5183835968902315</v>
      </c>
      <c r="Q3835" s="68">
        <f t="shared" si="60"/>
        <v>1.0788967579077531E-2</v>
      </c>
    </row>
    <row r="3836" spans="1:17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0.1318202</v>
      </c>
      <c r="F3836" s="5">
        <v>0.35365239999999998</v>
      </c>
      <c r="G3836" s="5">
        <v>4.1074699999999999E-2</v>
      </c>
      <c r="H3836" s="5">
        <v>0.95451699999999995</v>
      </c>
      <c r="I3836" s="9">
        <v>0.2888288</v>
      </c>
      <c r="J3836" s="15"/>
      <c r="K3836" s="15"/>
      <c r="L3836" s="15"/>
      <c r="M3836" s="15"/>
      <c r="P3836" s="48">
        <v>-4.6737480578643043</v>
      </c>
      <c r="Q3836" s="68">
        <f t="shared" si="60"/>
        <v>9.2508305428406438E-3</v>
      </c>
    </row>
    <row r="3837" spans="1:17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0.1469249</v>
      </c>
      <c r="F3837" s="5">
        <v>0.31143670000000001</v>
      </c>
      <c r="G3837" s="5">
        <v>3.8603600000000002E-2</v>
      </c>
      <c r="H3837" s="5">
        <v>0.60224690000000003</v>
      </c>
      <c r="I3837" s="9">
        <v>0.27474700000000002</v>
      </c>
      <c r="J3837" s="15"/>
      <c r="K3837" s="15"/>
      <c r="L3837" s="15"/>
      <c r="M3837" s="15"/>
      <c r="P3837" s="48">
        <v>-4.0336919801583155</v>
      </c>
      <c r="Q3837" s="68">
        <f t="shared" si="60"/>
        <v>1.7400682763325254E-2</v>
      </c>
    </row>
    <row r="3838" spans="1:17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9.0191999999999994E-2</v>
      </c>
      <c r="F3838" s="5">
        <v>0.23697689999999999</v>
      </c>
      <c r="G3838" s="5">
        <v>3.1344799999999999E-2</v>
      </c>
      <c r="H3838" s="5">
        <v>0.58681059999999996</v>
      </c>
      <c r="I3838" s="9">
        <v>0.2655208</v>
      </c>
      <c r="J3838" s="15"/>
      <c r="K3838" s="15"/>
      <c r="L3838" s="15"/>
      <c r="M3838" s="15"/>
      <c r="P3838" s="48">
        <v>-3.8719906370989565</v>
      </c>
      <c r="Q3838" s="68">
        <f t="shared" si="60"/>
        <v>2.039238329562967E-2</v>
      </c>
    </row>
    <row r="3839" spans="1:17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0.1572298</v>
      </c>
      <c r="F3839" s="5">
        <v>0.13265399999999999</v>
      </c>
      <c r="G3839" s="5">
        <v>3.4085400000000002E-2</v>
      </c>
      <c r="H3839" s="5">
        <v>0.59713570000000005</v>
      </c>
      <c r="I3839" s="9">
        <v>0.26115500000000003</v>
      </c>
      <c r="J3839" s="15"/>
      <c r="K3839" s="15"/>
      <c r="L3839" s="15"/>
      <c r="M3839" s="15"/>
      <c r="P3839" s="48">
        <v>-3.733604378675218</v>
      </c>
      <c r="Q3839" s="68">
        <f t="shared" si="60"/>
        <v>2.3348334979908368E-2</v>
      </c>
    </row>
    <row r="3840" spans="1:17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0.12518180000000001</v>
      </c>
      <c r="F3840" s="5">
        <v>0.14371610000000001</v>
      </c>
      <c r="G3840" s="5">
        <v>5.8825599999999999E-2</v>
      </c>
      <c r="H3840" s="5">
        <v>0.72915779999999997</v>
      </c>
      <c r="I3840" s="9">
        <v>0.30858720000000001</v>
      </c>
      <c r="J3840" s="15"/>
      <c r="K3840" s="15"/>
      <c r="L3840" s="15"/>
      <c r="M3840" s="15"/>
      <c r="P3840" s="48">
        <v>-4.141862094834778</v>
      </c>
      <c r="Q3840" s="68">
        <f t="shared" si="60"/>
        <v>1.5644586237929633E-2</v>
      </c>
    </row>
    <row r="3841" spans="1:17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0.1982573</v>
      </c>
      <c r="F3841" s="5">
        <v>0.17036290000000001</v>
      </c>
      <c r="G3841" s="5">
        <v>4.3255599999999998E-2</v>
      </c>
      <c r="H3841" s="5">
        <v>0.91668810000000001</v>
      </c>
      <c r="I3841" s="9">
        <v>0.32874160000000002</v>
      </c>
      <c r="J3841" s="15"/>
      <c r="K3841" s="15"/>
      <c r="L3841" s="15"/>
      <c r="M3841" s="15"/>
      <c r="P3841" s="48">
        <v>-4.3121361850339621</v>
      </c>
      <c r="Q3841" s="68">
        <f t="shared" si="60"/>
        <v>1.3227569643030282E-2</v>
      </c>
    </row>
    <row r="3842" spans="1:17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0.24731259999999999</v>
      </c>
      <c r="F3842" s="5">
        <v>5.7849600000000001E-2</v>
      </c>
      <c r="G3842" s="5">
        <v>5.8618000000000003E-2</v>
      </c>
      <c r="H3842" s="5">
        <v>5.5973550000000003</v>
      </c>
      <c r="I3842" s="9">
        <v>0.46683550000000001</v>
      </c>
      <c r="J3842" s="15"/>
      <c r="K3842" s="15"/>
      <c r="L3842" s="15"/>
      <c r="M3842" s="15"/>
      <c r="P3842" s="48">
        <v>-11.624585194759684</v>
      </c>
      <c r="Q3842" s="68">
        <f t="shared" si="60"/>
        <v>8.9434052737056934E-6</v>
      </c>
    </row>
    <row r="3843" spans="1:17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0.31136000000000003</v>
      </c>
      <c r="F3843" s="5">
        <v>2.3109999999999999E-2</v>
      </c>
      <c r="G3843" s="5">
        <v>3.4239699999999998E-2</v>
      </c>
      <c r="H3843" s="5">
        <v>1.1384840000000001</v>
      </c>
      <c r="I3843" s="9">
        <v>0.33291270000000001</v>
      </c>
      <c r="J3843" s="15"/>
      <c r="K3843" s="15"/>
      <c r="L3843" s="15"/>
      <c r="M3843" s="15"/>
      <c r="P3843" s="48">
        <v>-4.3299062513089996</v>
      </c>
      <c r="Q3843" s="68">
        <f t="shared" ref="Q3843:Q3906" si="61">logistic(P3843)</f>
        <v>1.2997619175003635E-2</v>
      </c>
    </row>
    <row r="3844" spans="1:17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0.21906149999999999</v>
      </c>
      <c r="F3844" s="5">
        <v>9.6560000000000005E-4</v>
      </c>
      <c r="G3844" s="5">
        <v>4.2535400000000001E-2</v>
      </c>
      <c r="H3844" s="5">
        <v>1.830846</v>
      </c>
      <c r="I3844" s="9">
        <v>0.2347234</v>
      </c>
      <c r="J3844" s="15"/>
      <c r="K3844" s="15"/>
      <c r="L3844" s="15"/>
      <c r="M3844" s="15"/>
      <c r="P3844" s="48">
        <v>-5.5665057965548232</v>
      </c>
      <c r="Q3844" s="68">
        <f t="shared" si="61"/>
        <v>3.8092524263187428E-3</v>
      </c>
    </row>
    <row r="3845" spans="1:17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0.27261839999999998</v>
      </c>
      <c r="F3845" s="5">
        <v>-0.21627179999999999</v>
      </c>
      <c r="G3845" s="5">
        <v>5.1053000000000001E-2</v>
      </c>
      <c r="H3845" s="5">
        <v>0.84227450000000004</v>
      </c>
      <c r="I3845" s="9">
        <v>0.32795659999999999</v>
      </c>
      <c r="J3845" s="15"/>
      <c r="K3845" s="15"/>
      <c r="L3845" s="15"/>
      <c r="M3845" s="15"/>
      <c r="P3845" s="48">
        <v>-3.6634191165765237</v>
      </c>
      <c r="Q3845" s="68">
        <f t="shared" si="61"/>
        <v>2.5003474393073238E-2</v>
      </c>
    </row>
    <row r="3846" spans="1:17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0.2837324</v>
      </c>
      <c r="F3846" s="5">
        <v>-0.2047667</v>
      </c>
      <c r="G3846" s="5">
        <v>5.8444500000000003E-2</v>
      </c>
      <c r="H3846" s="5">
        <v>1.9666189999999999</v>
      </c>
      <c r="I3846" s="9">
        <v>0.41311969999999998</v>
      </c>
      <c r="J3846" s="15"/>
      <c r="K3846" s="15"/>
      <c r="L3846" s="15"/>
      <c r="M3846" s="15"/>
      <c r="P3846" s="48">
        <v>-5.4736351549924702</v>
      </c>
      <c r="Q3846" s="68">
        <f t="shared" si="61"/>
        <v>4.1784190236282583E-3</v>
      </c>
    </row>
    <row r="3847" spans="1:17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0.2826612</v>
      </c>
      <c r="F3847" s="5">
        <v>-0.23105880000000001</v>
      </c>
      <c r="G3847" s="5">
        <v>5.7327400000000001E-2</v>
      </c>
      <c r="H3847" s="5">
        <v>1.3877299999999999</v>
      </c>
      <c r="I3847" s="9">
        <v>0.4308187</v>
      </c>
      <c r="J3847" s="15"/>
      <c r="K3847" s="15"/>
      <c r="L3847" s="15"/>
      <c r="M3847" s="15"/>
      <c r="P3847" s="48">
        <v>-4.4934331246765709</v>
      </c>
      <c r="Q3847" s="68">
        <f t="shared" si="61"/>
        <v>1.1058529434986839E-2</v>
      </c>
    </row>
    <row r="3848" spans="1:17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0.22049659999999999</v>
      </c>
      <c r="F3848" s="5">
        <v>2.8423799999999999E-2</v>
      </c>
      <c r="G3848" s="5">
        <v>5.55275E-2</v>
      </c>
      <c r="H3848" s="5">
        <v>0.28201379999999998</v>
      </c>
      <c r="I3848" s="9">
        <v>0.42148400000000003</v>
      </c>
      <c r="J3848" s="15"/>
      <c r="K3848" s="15"/>
      <c r="L3848" s="15"/>
      <c r="M3848" s="15"/>
      <c r="P3848" s="48">
        <v>-3.1258152804833683</v>
      </c>
      <c r="Q3848" s="68">
        <f t="shared" si="61"/>
        <v>4.2054871049600311E-2</v>
      </c>
    </row>
    <row r="3849" spans="1:17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0.16582640000000001</v>
      </c>
      <c r="F3849" s="5">
        <v>-8.9271999999999997E-3</v>
      </c>
      <c r="G3849" s="5">
        <v>7.9461400000000001E-2</v>
      </c>
      <c r="H3849" s="5">
        <v>0.60370349999999995</v>
      </c>
      <c r="I3849" s="9">
        <v>0.39543879999999998</v>
      </c>
      <c r="J3849" s="15"/>
      <c r="K3849" s="15"/>
      <c r="L3849" s="15"/>
      <c r="M3849" s="15"/>
      <c r="P3849" s="48">
        <v>-3.8143924099028048</v>
      </c>
      <c r="Q3849" s="68">
        <f t="shared" si="61"/>
        <v>2.1575348079631622E-2</v>
      </c>
    </row>
    <row r="3850" spans="1:17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-0.4376198</v>
      </c>
      <c r="F3850" s="5">
        <v>-8.6269100000000001E-2</v>
      </c>
      <c r="G3850" s="5">
        <v>2.98175E-2</v>
      </c>
      <c r="H3850" s="5">
        <v>5.42411E-2</v>
      </c>
      <c r="I3850" s="9">
        <v>0.33397559999999998</v>
      </c>
      <c r="J3850" s="15"/>
      <c r="K3850" s="15"/>
      <c r="L3850" s="15"/>
      <c r="M3850" s="15"/>
      <c r="P3850" s="48">
        <v>-2.7173686668573835</v>
      </c>
      <c r="Q3850" s="68">
        <f t="shared" si="61"/>
        <v>6.1956216992257153E-2</v>
      </c>
    </row>
    <row r="3851" spans="1:17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0.38952219999999999</v>
      </c>
      <c r="F3851" s="5">
        <v>0.31598470000000001</v>
      </c>
      <c r="G3851" s="5">
        <v>5.6628499999999998E-2</v>
      </c>
      <c r="H3851" s="5">
        <v>1.2512639999999999</v>
      </c>
      <c r="I3851" s="9">
        <v>0.45771450000000002</v>
      </c>
      <c r="J3851" s="15"/>
      <c r="K3851" s="15"/>
      <c r="L3851" s="15"/>
      <c r="M3851" s="15"/>
      <c r="P3851" s="48">
        <v>-5.0048344669288189</v>
      </c>
      <c r="Q3851" s="68">
        <f t="shared" si="61"/>
        <v>6.6607876436015397E-3</v>
      </c>
    </row>
    <row r="3852" spans="1:17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0.43159629999999999</v>
      </c>
      <c r="F3852" s="5">
        <v>0.37050480000000002</v>
      </c>
      <c r="G3852" s="5">
        <v>5.69466E-2</v>
      </c>
      <c r="H3852" s="5">
        <v>1.3592169999999999</v>
      </c>
      <c r="I3852" s="9">
        <v>0.42527300000000001</v>
      </c>
      <c r="J3852" s="15"/>
      <c r="K3852" s="15"/>
      <c r="L3852" s="15"/>
      <c r="M3852" s="15"/>
      <c r="P3852" s="48">
        <v>-5.2613547783874193</v>
      </c>
      <c r="Q3852" s="68">
        <f t="shared" si="61"/>
        <v>5.1614917796926714E-3</v>
      </c>
    </row>
    <row r="3853" spans="1:17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0.38445210000000002</v>
      </c>
      <c r="F3853" s="5">
        <v>0.32347819999999999</v>
      </c>
      <c r="G3853" s="5">
        <v>5.2701900000000003E-2</v>
      </c>
      <c r="H3853" s="5">
        <v>1.270548</v>
      </c>
      <c r="I3853" s="9">
        <v>0.3916886</v>
      </c>
      <c r="J3853" s="15"/>
      <c r="K3853" s="15"/>
      <c r="L3853" s="15"/>
      <c r="M3853" s="15"/>
      <c r="P3853" s="48">
        <v>-5.0580707063851378</v>
      </c>
      <c r="Q3853" s="68">
        <f t="shared" si="61"/>
        <v>6.3176473522184341E-3</v>
      </c>
    </row>
    <row r="3854" spans="1:17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0.34351520000000002</v>
      </c>
      <c r="F3854" s="5">
        <v>0.30337649999999999</v>
      </c>
      <c r="G3854" s="5">
        <v>1.1199600000000001E-2</v>
      </c>
      <c r="H3854" s="5">
        <v>0.66589039999999999</v>
      </c>
      <c r="I3854" s="9">
        <v>0.34663369999999999</v>
      </c>
      <c r="J3854" s="15"/>
      <c r="K3854" s="15"/>
      <c r="L3854" s="15"/>
      <c r="M3854" s="15"/>
      <c r="P3854" s="48">
        <v>-3.7781718834562295</v>
      </c>
      <c r="Q3854" s="68">
        <f t="shared" si="61"/>
        <v>2.235335491173214E-2</v>
      </c>
    </row>
    <row r="3855" spans="1:17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0.32147629999999999</v>
      </c>
      <c r="F3855" s="5">
        <v>0.29815330000000001</v>
      </c>
      <c r="G3855" s="5">
        <v>3.3201000000000001E-2</v>
      </c>
      <c r="H3855" s="5">
        <v>0.9248577</v>
      </c>
      <c r="I3855" s="9">
        <v>0.37999230000000001</v>
      </c>
      <c r="J3855" s="15"/>
      <c r="K3855" s="15"/>
      <c r="L3855" s="15"/>
      <c r="M3855" s="15"/>
      <c r="P3855" s="48">
        <v>-4.3477153524544905</v>
      </c>
      <c r="Q3855" s="68">
        <f t="shared" si="61"/>
        <v>1.2771122306855731E-2</v>
      </c>
    </row>
    <row r="3856" spans="1:17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0.33756370000000002</v>
      </c>
      <c r="F3856" s="5">
        <v>0.36018230000000001</v>
      </c>
      <c r="G3856" s="5">
        <v>4.2756500000000003E-2</v>
      </c>
      <c r="H3856" s="5">
        <v>0.98400209999999999</v>
      </c>
      <c r="I3856" s="9">
        <v>0.3774419</v>
      </c>
      <c r="J3856" s="15"/>
      <c r="K3856" s="15"/>
      <c r="L3856" s="15"/>
      <c r="M3856" s="15"/>
      <c r="P3856" s="48">
        <v>-4.6035078568591263</v>
      </c>
      <c r="Q3856" s="68">
        <f t="shared" si="61"/>
        <v>9.9172991290960577E-3</v>
      </c>
    </row>
    <row r="3857" spans="1:17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0.37123810000000002</v>
      </c>
      <c r="F3857" s="5">
        <v>0.38891429999999999</v>
      </c>
      <c r="G3857" s="5">
        <v>3.6050800000000001E-2</v>
      </c>
      <c r="H3857" s="5">
        <v>1.112843</v>
      </c>
      <c r="I3857" s="9">
        <v>0.3837701</v>
      </c>
      <c r="J3857" s="15"/>
      <c r="K3857" s="15"/>
      <c r="L3857" s="15"/>
      <c r="M3857" s="15"/>
      <c r="P3857" s="48">
        <v>-4.7790890400446076</v>
      </c>
      <c r="Q3857" s="68">
        <f t="shared" si="61"/>
        <v>8.3336180544732411E-3</v>
      </c>
    </row>
    <row r="3858" spans="1:17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0.39577370000000001</v>
      </c>
      <c r="F3858" s="5">
        <v>0.41370440000000003</v>
      </c>
      <c r="G3858" s="5">
        <v>4.1404400000000001E-2</v>
      </c>
      <c r="H3858" s="5">
        <v>1.6561650000000001</v>
      </c>
      <c r="I3858" s="9">
        <v>0.35131869999999998</v>
      </c>
      <c r="J3858" s="15"/>
      <c r="K3858" s="15"/>
      <c r="L3858" s="15"/>
      <c r="M3858" s="15"/>
      <c r="P3858" s="48">
        <v>-5.7337347105745247</v>
      </c>
      <c r="Q3858" s="68">
        <f t="shared" si="61"/>
        <v>3.2245416519414457E-3</v>
      </c>
    </row>
    <row r="3859" spans="1:17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0.42528519999999997</v>
      </c>
      <c r="F3859" s="5">
        <v>0.46449600000000002</v>
      </c>
      <c r="G3859" s="5">
        <v>3.5409499999999997E-2</v>
      </c>
      <c r="H3859" s="5">
        <v>2.4972530000000002</v>
      </c>
      <c r="I3859" s="9">
        <v>0.36136849999999998</v>
      </c>
      <c r="J3859" s="15"/>
      <c r="K3859" s="15"/>
      <c r="L3859" s="15"/>
      <c r="M3859" s="15"/>
      <c r="P3859" s="48">
        <v>-7.0815262030063613</v>
      </c>
      <c r="Q3859" s="68">
        <f t="shared" si="61"/>
        <v>8.3978358233058109E-4</v>
      </c>
    </row>
    <row r="3860" spans="1:17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0.3705463</v>
      </c>
      <c r="F3860" s="5">
        <v>0.43004710000000002</v>
      </c>
      <c r="G3860" s="5">
        <v>3.8887600000000001E-2</v>
      </c>
      <c r="H3860" s="5">
        <v>2.9491499999999999</v>
      </c>
      <c r="I3860" s="9">
        <v>0.38343699999999997</v>
      </c>
      <c r="J3860" s="15"/>
      <c r="K3860" s="15"/>
      <c r="L3860" s="15"/>
      <c r="M3860" s="15"/>
      <c r="P3860" s="48">
        <v>-7.7884045259312602</v>
      </c>
      <c r="Q3860" s="68">
        <f t="shared" si="61"/>
        <v>4.1434195212599169E-4</v>
      </c>
    </row>
    <row r="3861" spans="1:17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0.15075740000000001</v>
      </c>
      <c r="F3861" s="5">
        <v>4.0994599999999999E-2</v>
      </c>
      <c r="G3861" s="5">
        <v>6.3284800000000002E-2</v>
      </c>
      <c r="H3861" s="5">
        <v>1.0691269999999999</v>
      </c>
      <c r="I3861" s="9">
        <v>0.94862469999999999</v>
      </c>
      <c r="J3861" s="15"/>
      <c r="K3861" s="15"/>
      <c r="L3861" s="15"/>
      <c r="M3861" s="15"/>
      <c r="P3861" s="48">
        <v>-4.162699681703713</v>
      </c>
      <c r="Q3861" s="68">
        <f t="shared" si="61"/>
        <v>1.5326908627344682E-2</v>
      </c>
    </row>
    <row r="3862" spans="1:17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3.6292199999999997E-2</v>
      </c>
      <c r="F3862" s="5">
        <v>5.3259000000000001E-2</v>
      </c>
      <c r="G3862" s="5">
        <v>5.7877100000000001E-2</v>
      </c>
      <c r="H3862" s="5">
        <v>1.4257120000000001</v>
      </c>
      <c r="I3862" s="9">
        <v>0.81404810000000005</v>
      </c>
      <c r="J3862" s="15"/>
      <c r="K3862" s="15"/>
      <c r="L3862" s="15"/>
      <c r="M3862" s="15"/>
      <c r="P3862" s="48">
        <v>-4.836360736695017</v>
      </c>
      <c r="Q3862" s="68">
        <f t="shared" si="61"/>
        <v>7.8733999527329131E-3</v>
      </c>
    </row>
    <row r="3863" spans="1:17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8.2682500000000006E-2</v>
      </c>
      <c r="F3863" s="5">
        <v>7.4876600000000001E-2</v>
      </c>
      <c r="G3863" s="5">
        <v>6.5093799999999993E-2</v>
      </c>
      <c r="H3863" s="5">
        <v>1.508067</v>
      </c>
      <c r="I3863" s="9">
        <v>0.68533160000000004</v>
      </c>
      <c r="J3863" s="15"/>
      <c r="K3863" s="15"/>
      <c r="L3863" s="15"/>
      <c r="M3863" s="15"/>
      <c r="P3863" s="48">
        <v>-5.1173048020571796</v>
      </c>
      <c r="Q3863" s="68">
        <f t="shared" si="61"/>
        <v>5.9564591803896536E-3</v>
      </c>
    </row>
    <row r="3864" spans="1:17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5.2423499999999998E-2</v>
      </c>
      <c r="F3864" s="5">
        <v>9.7991200000000001E-2</v>
      </c>
      <c r="G3864" s="5">
        <v>4.5409699999999997E-2</v>
      </c>
      <c r="H3864" s="5">
        <v>1.025887</v>
      </c>
      <c r="I3864" s="9">
        <v>0.52885579999999999</v>
      </c>
      <c r="J3864" s="15"/>
      <c r="K3864" s="15"/>
      <c r="L3864" s="15"/>
      <c r="M3864" s="15"/>
      <c r="P3864" s="48">
        <v>-4.3345728331872735</v>
      </c>
      <c r="Q3864" s="68">
        <f t="shared" si="61"/>
        <v>1.2937888937907977E-2</v>
      </c>
    </row>
    <row r="3865" spans="1:17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4.39067E-2</v>
      </c>
      <c r="F3865" s="5">
        <v>0.15905540000000001</v>
      </c>
      <c r="G3865" s="5">
        <v>5.5765099999999998E-2</v>
      </c>
      <c r="H3865" s="5">
        <v>1.0371809999999999</v>
      </c>
      <c r="I3865" s="9">
        <v>0.70338699999999998</v>
      </c>
      <c r="J3865" s="15"/>
      <c r="K3865" s="15"/>
      <c r="L3865" s="15"/>
      <c r="M3865" s="15"/>
      <c r="P3865" s="48">
        <v>-4.4195613165182035</v>
      </c>
      <c r="Q3865" s="68">
        <f t="shared" si="61"/>
        <v>1.1896287161852473E-2</v>
      </c>
    </row>
    <row r="3866" spans="1:17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4.0164199999999997E-2</v>
      </c>
      <c r="F3866" s="5">
        <v>0.16718189999999999</v>
      </c>
      <c r="G3866" s="5">
        <v>8.0224100000000007E-2</v>
      </c>
      <c r="H3866" s="5">
        <v>0.80854300000000001</v>
      </c>
      <c r="I3866" s="9">
        <v>0.85887650000000004</v>
      </c>
      <c r="J3866" s="15"/>
      <c r="K3866" s="15"/>
      <c r="L3866" s="15"/>
      <c r="M3866" s="15"/>
      <c r="P3866" s="48">
        <v>-4.1678612471741072</v>
      </c>
      <c r="Q3866" s="68">
        <f t="shared" si="61"/>
        <v>1.5249204871473528E-2</v>
      </c>
    </row>
    <row r="3867" spans="1:17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0.49663220000000002</v>
      </c>
      <c r="F3867" s="5">
        <v>-5.46122E-2</v>
      </c>
      <c r="G3867" s="5">
        <v>4.0950800000000002E-2</v>
      </c>
      <c r="H3867" s="5">
        <v>0.1263782</v>
      </c>
      <c r="I3867" s="9">
        <v>0.2478563</v>
      </c>
      <c r="J3867" s="15"/>
      <c r="K3867" s="15"/>
      <c r="L3867" s="15"/>
      <c r="M3867" s="15"/>
      <c r="P3867" s="48">
        <v>-2.6336313530544131</v>
      </c>
      <c r="Q3867" s="68">
        <f t="shared" si="61"/>
        <v>6.7005077847229949E-2</v>
      </c>
    </row>
    <row r="3868" spans="1:17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0.33053199999999999</v>
      </c>
      <c r="F3868" s="5">
        <v>-0.63661259999999997</v>
      </c>
      <c r="G3868" s="5">
        <v>-7.1128800000000006E-2</v>
      </c>
      <c r="H3868" s="5">
        <v>9.6516599999999994E-2</v>
      </c>
      <c r="I3868" s="9">
        <v>0.25634669999999998</v>
      </c>
      <c r="J3868" s="15"/>
      <c r="K3868" s="15"/>
      <c r="L3868" s="15"/>
      <c r="M3868" s="15"/>
      <c r="P3868" s="48">
        <v>-0.90684128782632856</v>
      </c>
      <c r="Q3868" s="68">
        <f t="shared" si="61"/>
        <v>0.28764664209605506</v>
      </c>
    </row>
    <row r="3869" spans="1:17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7.3360300000000003E-2</v>
      </c>
      <c r="F3869" s="5">
        <v>0.57290059999999998</v>
      </c>
      <c r="G3869" s="5">
        <v>0.1196808</v>
      </c>
      <c r="H3869" s="5">
        <v>1.845796</v>
      </c>
      <c r="I3869" s="9">
        <v>0.7106249</v>
      </c>
      <c r="J3869" s="15"/>
      <c r="K3869" s="15"/>
      <c r="L3869" s="15"/>
      <c r="M3869" s="15"/>
      <c r="P3869" s="48">
        <v>-6.8044774671871009</v>
      </c>
      <c r="Q3869" s="68">
        <f t="shared" si="61"/>
        <v>1.1075713294146834E-3</v>
      </c>
    </row>
    <row r="3870" spans="1:17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0.1138454</v>
      </c>
      <c r="F3870" s="5">
        <v>0.54409090000000004</v>
      </c>
      <c r="G3870" s="5">
        <v>0.11838220000000001</v>
      </c>
      <c r="H3870" s="5">
        <v>1.9051629999999999</v>
      </c>
      <c r="I3870" s="9">
        <v>0.6093674</v>
      </c>
      <c r="J3870" s="15"/>
      <c r="K3870" s="15"/>
      <c r="L3870" s="15"/>
      <c r="M3870" s="15"/>
      <c r="P3870" s="48">
        <v>-6.8927814053797132</v>
      </c>
      <c r="Q3870" s="68">
        <f t="shared" si="61"/>
        <v>1.0140571879086542E-3</v>
      </c>
    </row>
    <row r="3871" spans="1:17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9.61037E-2</v>
      </c>
      <c r="F3871" s="5">
        <v>0.58391360000000003</v>
      </c>
      <c r="G3871" s="5">
        <v>9.3679100000000001E-2</v>
      </c>
      <c r="H3871" s="5">
        <v>2.1636410000000001</v>
      </c>
      <c r="I3871" s="9">
        <v>0.65809720000000005</v>
      </c>
      <c r="J3871" s="15"/>
      <c r="K3871" s="15"/>
      <c r="L3871" s="15"/>
      <c r="M3871" s="15"/>
      <c r="P3871" s="48">
        <v>-7.1421444684420266</v>
      </c>
      <c r="Q3871" s="68">
        <f t="shared" si="61"/>
        <v>7.904286145160403E-4</v>
      </c>
    </row>
    <row r="3872" spans="1:17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3.9014199999999999E-2</v>
      </c>
      <c r="F3872" s="5">
        <v>0.57786079999999995</v>
      </c>
      <c r="G3872" s="5">
        <v>9.9363999999999994E-2</v>
      </c>
      <c r="H3872" s="5">
        <v>0.91641300000000003</v>
      </c>
      <c r="I3872" s="9">
        <v>0.66336479999999998</v>
      </c>
      <c r="J3872" s="15"/>
      <c r="K3872" s="15"/>
      <c r="L3872" s="15"/>
      <c r="M3872" s="15"/>
      <c r="P3872" s="48">
        <v>-5.2116390372460319</v>
      </c>
      <c r="Q3872" s="68">
        <f t="shared" si="61"/>
        <v>5.4231581209916871E-3</v>
      </c>
    </row>
    <row r="3873" spans="1:17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4.4594300000000003E-2</v>
      </c>
      <c r="F3873" s="5">
        <v>0.57112909999999995</v>
      </c>
      <c r="G3873" s="5">
        <v>9.5399200000000003E-2</v>
      </c>
      <c r="H3873" s="5">
        <v>0.56237320000000002</v>
      </c>
      <c r="I3873" s="9">
        <v>0.62886140000000001</v>
      </c>
      <c r="J3873" s="15"/>
      <c r="K3873" s="15"/>
      <c r="L3873" s="15"/>
      <c r="M3873" s="15"/>
      <c r="P3873" s="48">
        <v>-4.6250118205575594</v>
      </c>
      <c r="Q3873" s="68">
        <f t="shared" si="61"/>
        <v>9.7083628366685625E-3</v>
      </c>
    </row>
    <row r="3874" spans="1:17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9.1989100000000004E-2</v>
      </c>
      <c r="F3874" s="5">
        <v>0.64267949999999996</v>
      </c>
      <c r="G3874" s="5">
        <v>8.7404999999999997E-2</v>
      </c>
      <c r="H3874" s="5">
        <v>1.1769259999999999</v>
      </c>
      <c r="I3874" s="9">
        <v>0.61461160000000004</v>
      </c>
      <c r="J3874" s="15"/>
      <c r="K3874" s="15"/>
      <c r="L3874" s="15"/>
      <c r="M3874" s="15"/>
      <c r="P3874" s="48">
        <v>-5.6336383254554789</v>
      </c>
      <c r="Q3874" s="68">
        <f t="shared" si="61"/>
        <v>3.5628036887894034E-3</v>
      </c>
    </row>
    <row r="3875" spans="1:17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9.7299399999999994E-2</v>
      </c>
      <c r="F3875" s="5">
        <v>0.6390884</v>
      </c>
      <c r="G3875" s="5">
        <v>9.1645799999999999E-2</v>
      </c>
      <c r="H3875" s="5">
        <v>0.85557499999999997</v>
      </c>
      <c r="I3875" s="9">
        <v>0.62091909999999995</v>
      </c>
      <c r="J3875" s="15"/>
      <c r="K3875" s="15"/>
      <c r="L3875" s="15"/>
      <c r="M3875" s="15"/>
      <c r="P3875" s="48">
        <v>-5.144127582040479</v>
      </c>
      <c r="Q3875" s="68">
        <f t="shared" si="61"/>
        <v>5.7997283765597119E-3</v>
      </c>
    </row>
    <row r="3876" spans="1:17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0.1448701</v>
      </c>
      <c r="F3876" s="5">
        <v>0.57807330000000001</v>
      </c>
      <c r="G3876" s="5">
        <v>8.2820900000000003E-2</v>
      </c>
      <c r="H3876" s="5">
        <v>0.4000128</v>
      </c>
      <c r="I3876" s="9">
        <v>0.54586869999999998</v>
      </c>
      <c r="J3876" s="15"/>
      <c r="K3876" s="15"/>
      <c r="L3876" s="15"/>
      <c r="M3876" s="15"/>
      <c r="P3876" s="48">
        <v>-4.2856368495621542</v>
      </c>
      <c r="Q3876" s="68">
        <f t="shared" si="61"/>
        <v>1.3577954053001334E-2</v>
      </c>
    </row>
    <row r="3877" spans="1:17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0.22080060000000001</v>
      </c>
      <c r="F3877" s="5">
        <v>0.58589999999999998</v>
      </c>
      <c r="G3877" s="5">
        <v>6.0719299999999997E-2</v>
      </c>
      <c r="H3877" s="5">
        <v>0.5343059</v>
      </c>
      <c r="I3877" s="9">
        <v>0.52325429999999995</v>
      </c>
      <c r="J3877" s="15"/>
      <c r="K3877" s="15"/>
      <c r="L3877" s="15"/>
      <c r="M3877" s="15"/>
      <c r="P3877" s="48">
        <v>-4.3167828452596915</v>
      </c>
      <c r="Q3877" s="68">
        <f t="shared" si="61"/>
        <v>1.3167055624403953E-2</v>
      </c>
    </row>
    <row r="3878" spans="1:17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0.20395189999999999</v>
      </c>
      <c r="F3878" s="5">
        <v>0.5950685</v>
      </c>
      <c r="G3878" s="5">
        <v>6.4264799999999997E-2</v>
      </c>
      <c r="H3878" s="5">
        <v>0.87303220000000004</v>
      </c>
      <c r="I3878" s="9">
        <v>0.51327679999999998</v>
      </c>
      <c r="J3878" s="15"/>
      <c r="K3878" s="15"/>
      <c r="L3878" s="15"/>
      <c r="M3878" s="15"/>
      <c r="P3878" s="48">
        <v>-4.9114312570794478</v>
      </c>
      <c r="Q3878" s="68">
        <f t="shared" si="61"/>
        <v>7.3081418224122579E-3</v>
      </c>
    </row>
    <row r="3879" spans="1:17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0.30033480000000001</v>
      </c>
      <c r="F3879" s="5">
        <v>0.1629697</v>
      </c>
      <c r="G3879" s="5">
        <v>8.1096000000000001E-2</v>
      </c>
      <c r="H3879" s="5">
        <v>0.65075810000000001</v>
      </c>
      <c r="I3879" s="9">
        <v>0.51878939999999996</v>
      </c>
      <c r="J3879" s="15"/>
      <c r="K3879" s="15"/>
      <c r="L3879" s="15"/>
      <c r="M3879" s="15"/>
      <c r="P3879" s="48">
        <v>-4.0202125107335362</v>
      </c>
      <c r="Q3879" s="68">
        <f t="shared" si="61"/>
        <v>1.7632658904933492E-2</v>
      </c>
    </row>
    <row r="3880" spans="1:17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0.21082400000000001</v>
      </c>
      <c r="F3880" s="5">
        <v>0.1723518</v>
      </c>
      <c r="G3880" s="5">
        <v>5.3144299999999998E-2</v>
      </c>
      <c r="H3880" s="5">
        <v>1.0372729999999999</v>
      </c>
      <c r="I3880" s="9">
        <v>0.47592960000000001</v>
      </c>
      <c r="J3880" s="15"/>
      <c r="K3880" s="15"/>
      <c r="L3880" s="15"/>
      <c r="M3880" s="15"/>
      <c r="P3880" s="48">
        <v>-4.4898679974855149</v>
      </c>
      <c r="Q3880" s="68">
        <f t="shared" si="61"/>
        <v>1.1097586556342827E-2</v>
      </c>
    </row>
    <row r="3881" spans="1:17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0.2712502</v>
      </c>
      <c r="F3881" s="5">
        <v>0.21163499999999999</v>
      </c>
      <c r="G3881" s="5">
        <v>6.4347699999999994E-2</v>
      </c>
      <c r="H3881" s="5">
        <v>1.7109859999999999</v>
      </c>
      <c r="I3881" s="9">
        <v>0.50173699999999999</v>
      </c>
      <c r="J3881" s="15"/>
      <c r="K3881" s="15"/>
      <c r="L3881" s="15"/>
      <c r="M3881" s="15"/>
      <c r="P3881" s="48">
        <v>-5.6691925428140149</v>
      </c>
      <c r="Q3881" s="68">
        <f t="shared" si="61"/>
        <v>3.4387843613354159E-3</v>
      </c>
    </row>
    <row r="3882" spans="1:17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1.9329E-3</v>
      </c>
      <c r="F3882" s="5">
        <v>1.2974599999999999E-2</v>
      </c>
      <c r="G3882" s="5">
        <v>2.6978100000000001E-2</v>
      </c>
      <c r="H3882" s="5">
        <v>0.19003719999999999</v>
      </c>
      <c r="I3882" s="9">
        <v>0.31408019999999998</v>
      </c>
      <c r="J3882" s="15"/>
      <c r="K3882" s="15"/>
      <c r="L3882" s="15"/>
      <c r="M3882" s="15"/>
      <c r="P3882" s="48">
        <v>-2.8855430125679273</v>
      </c>
      <c r="Q3882" s="68">
        <f t="shared" si="61"/>
        <v>5.2872868183453436E-2</v>
      </c>
    </row>
    <row r="3883" spans="1:17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-1.1590000000000001E-3</v>
      </c>
      <c r="F3883" s="5">
        <v>0.15213699999999999</v>
      </c>
      <c r="G3883" s="5">
        <v>3.6579199999999999E-2</v>
      </c>
      <c r="H3883" s="5">
        <v>0.57695669999999999</v>
      </c>
      <c r="I3883" s="9">
        <v>0.18781880000000001</v>
      </c>
      <c r="J3883" s="15"/>
      <c r="K3883" s="15"/>
      <c r="L3883" s="15"/>
      <c r="M3883" s="15"/>
      <c r="P3883" s="48">
        <v>-3.8608078524176577</v>
      </c>
      <c r="Q3883" s="68">
        <f t="shared" si="61"/>
        <v>2.0616978817568424E-2</v>
      </c>
    </row>
    <row r="3884" spans="1:17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1.0987E-3</v>
      </c>
      <c r="F3884" s="5">
        <v>0.14224249999999999</v>
      </c>
      <c r="G3884" s="5">
        <v>4.5139899999999997E-2</v>
      </c>
      <c r="H3884" s="5">
        <v>0.63401770000000002</v>
      </c>
      <c r="I3884" s="9">
        <v>0.28133249999999999</v>
      </c>
      <c r="J3884" s="15"/>
      <c r="K3884" s="15"/>
      <c r="L3884" s="15"/>
      <c r="M3884" s="15"/>
      <c r="P3884" s="48">
        <v>-3.94694226424456</v>
      </c>
      <c r="Q3884" s="68">
        <f t="shared" si="61"/>
        <v>1.8947717746906088E-2</v>
      </c>
    </row>
    <row r="3885" spans="1:17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-1.5108399999999999E-2</v>
      </c>
      <c r="F3885" s="5">
        <v>0.13553509999999999</v>
      </c>
      <c r="G3885" s="5">
        <v>5.6465599999999998E-2</v>
      </c>
      <c r="H3885" s="5">
        <v>0.72408039999999996</v>
      </c>
      <c r="I3885" s="9">
        <v>0.35372189999999998</v>
      </c>
      <c r="J3885" s="15"/>
      <c r="K3885" s="15"/>
      <c r="L3885" s="15"/>
      <c r="M3885" s="15"/>
      <c r="P3885" s="48">
        <v>-4.1331623420137831</v>
      </c>
      <c r="Q3885" s="68">
        <f t="shared" si="61"/>
        <v>1.5779127055715422E-2</v>
      </c>
    </row>
    <row r="3886" spans="1:17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6.0762000000000004E-3</v>
      </c>
      <c r="F3886" s="5">
        <v>6.3076699999999999E-2</v>
      </c>
      <c r="G3886" s="5">
        <v>4.1519E-2</v>
      </c>
      <c r="H3886" s="5">
        <v>0.60424239999999996</v>
      </c>
      <c r="I3886" s="9">
        <v>0.15934190000000001</v>
      </c>
      <c r="J3886" s="15"/>
      <c r="K3886" s="15"/>
      <c r="L3886" s="15"/>
      <c r="M3886" s="15"/>
      <c r="P3886" s="48">
        <v>-3.828957691679824</v>
      </c>
      <c r="Q3886" s="68">
        <f t="shared" si="61"/>
        <v>2.1270010241775016E-2</v>
      </c>
    </row>
    <row r="3887" spans="1:17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1.9911999999999998E-3</v>
      </c>
      <c r="F3887" s="5">
        <v>3.8006499999999999E-2</v>
      </c>
      <c r="G3887" s="5">
        <v>4.3255799999999997E-2</v>
      </c>
      <c r="H3887" s="5">
        <v>0.34682489999999999</v>
      </c>
      <c r="I3887" s="9">
        <v>0.16381090000000001</v>
      </c>
      <c r="J3887" s="15"/>
      <c r="K3887" s="15"/>
      <c r="L3887" s="15"/>
      <c r="M3887" s="15"/>
      <c r="P3887" s="48">
        <v>-3.3951028182956562</v>
      </c>
      <c r="Q3887" s="68">
        <f t="shared" si="61"/>
        <v>3.2448864757432777E-2</v>
      </c>
    </row>
    <row r="3888" spans="1:17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-3.8306999999999998E-3</v>
      </c>
      <c r="F3888" s="5">
        <v>4.5005299999999998E-2</v>
      </c>
      <c r="G3888" s="5">
        <v>5.9922499999999997E-2</v>
      </c>
      <c r="H3888" s="5">
        <v>0.455982</v>
      </c>
      <c r="I3888" s="9">
        <v>7.9822199999999996E-2</v>
      </c>
      <c r="J3888" s="15"/>
      <c r="K3888" s="15"/>
      <c r="L3888" s="15"/>
      <c r="M3888" s="15"/>
      <c r="P3888" s="48">
        <v>-3.767011140820991</v>
      </c>
      <c r="Q3888" s="68">
        <f t="shared" si="61"/>
        <v>2.2598562868692593E-2</v>
      </c>
    </row>
    <row r="3889" spans="1:17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-1.79589E-2</v>
      </c>
      <c r="F3889" s="5">
        <v>5.1655800000000002E-2</v>
      </c>
      <c r="G3889" s="5">
        <v>6.8220600000000006E-2</v>
      </c>
      <c r="H3889" s="5">
        <v>0.73878010000000005</v>
      </c>
      <c r="I3889" s="9">
        <v>8.6204199999999995E-2</v>
      </c>
      <c r="J3889" s="15"/>
      <c r="K3889" s="15"/>
      <c r="L3889" s="15"/>
      <c r="M3889" s="15"/>
      <c r="P3889" s="48">
        <v>-4.2956222176206316</v>
      </c>
      <c r="Q3889" s="68">
        <f t="shared" si="61"/>
        <v>1.3444861644522837E-2</v>
      </c>
    </row>
    <row r="3890" spans="1:17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-1.8987899999999999E-2</v>
      </c>
      <c r="F3890" s="5">
        <v>7.7060299999999998E-2</v>
      </c>
      <c r="G3890" s="5">
        <v>6.5902199999999994E-2</v>
      </c>
      <c r="H3890" s="5">
        <v>0.85475900000000005</v>
      </c>
      <c r="I3890" s="9">
        <v>9.9262799999999998E-2</v>
      </c>
      <c r="J3890" s="15"/>
      <c r="K3890" s="15"/>
      <c r="L3890" s="15"/>
      <c r="M3890" s="15"/>
      <c r="P3890" s="48">
        <v>-4.4911725805457419</v>
      </c>
      <c r="Q3890" s="68">
        <f t="shared" si="61"/>
        <v>1.1083278628524106E-2</v>
      </c>
    </row>
    <row r="3891" spans="1:17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-2.12001E-2</v>
      </c>
      <c r="F3891" s="5">
        <v>8.9116399999999998E-2</v>
      </c>
      <c r="G3891" s="5">
        <v>6.6211199999999998E-2</v>
      </c>
      <c r="H3891" s="5">
        <v>1.0373190000000001</v>
      </c>
      <c r="I3891" s="9">
        <v>0.109086</v>
      </c>
      <c r="J3891" s="15"/>
      <c r="K3891" s="15"/>
      <c r="L3891" s="15"/>
      <c r="M3891" s="15"/>
      <c r="P3891" s="48">
        <v>-4.7969292001192372</v>
      </c>
      <c r="Q3891" s="68">
        <f t="shared" si="61"/>
        <v>8.1874697614131367E-3</v>
      </c>
    </row>
    <row r="3892" spans="1:17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-3.0038200000000001E-2</v>
      </c>
      <c r="F3892" s="5">
        <v>9.4251399999999999E-2</v>
      </c>
      <c r="G3892" s="5">
        <v>5.4623699999999997E-2</v>
      </c>
      <c r="H3892" s="5">
        <v>1.029606</v>
      </c>
      <c r="I3892" s="9">
        <v>0.1030083</v>
      </c>
      <c r="J3892" s="15"/>
      <c r="K3892" s="15"/>
      <c r="L3892" s="15"/>
      <c r="M3892" s="15"/>
      <c r="P3892" s="48">
        <v>-4.7068441679541904</v>
      </c>
      <c r="Q3892" s="68">
        <f t="shared" si="61"/>
        <v>8.9523711186312756E-3</v>
      </c>
    </row>
    <row r="3893" spans="1:17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0.31875369999999997</v>
      </c>
      <c r="F3893" s="5">
        <v>0.10628609999999999</v>
      </c>
      <c r="G3893" s="5">
        <v>5.09731E-2</v>
      </c>
      <c r="H3893" s="5">
        <v>0.967858</v>
      </c>
      <c r="I3893" s="9">
        <v>0.33075480000000002</v>
      </c>
      <c r="J3893" s="15"/>
      <c r="K3893" s="15"/>
      <c r="L3893" s="15"/>
      <c r="M3893" s="15"/>
      <c r="P3893" s="48">
        <v>-4.3110628307212027</v>
      </c>
      <c r="Q3893" s="68">
        <f t="shared" si="61"/>
        <v>1.3241587031103143E-2</v>
      </c>
    </row>
    <row r="3894" spans="1:17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0.28769909999999999</v>
      </c>
      <c r="F3894" s="5">
        <v>0.18085290000000001</v>
      </c>
      <c r="G3894" s="5">
        <v>7.3274900000000004E-2</v>
      </c>
      <c r="H3894" s="5">
        <v>1.2331110000000001</v>
      </c>
      <c r="I3894" s="9">
        <v>0.3551723</v>
      </c>
      <c r="J3894" s="15"/>
      <c r="K3894" s="15"/>
      <c r="L3894" s="15"/>
      <c r="M3894" s="15"/>
      <c r="P3894" s="48">
        <v>-5.018319585831172</v>
      </c>
      <c r="Q3894" s="68">
        <f t="shared" si="61"/>
        <v>6.5721554024757026E-3</v>
      </c>
    </row>
    <row r="3895" spans="1:17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0.26533309999999999</v>
      </c>
      <c r="F3895" s="5">
        <v>0.1996685</v>
      </c>
      <c r="G3895" s="5">
        <v>7.3049199999999995E-2</v>
      </c>
      <c r="H3895" s="5">
        <v>1.4279379999999999</v>
      </c>
      <c r="I3895" s="9">
        <v>0.3470858</v>
      </c>
      <c r="J3895" s="15"/>
      <c r="K3895" s="15"/>
      <c r="L3895" s="15"/>
      <c r="M3895" s="15"/>
      <c r="P3895" s="48">
        <v>-5.3686268632723912</v>
      </c>
      <c r="Q3895" s="68">
        <f t="shared" si="61"/>
        <v>4.6389067111558061E-3</v>
      </c>
    </row>
    <row r="3896" spans="1:17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2.8889700000000001E-2</v>
      </c>
      <c r="F3896" s="5">
        <v>0.65788139999999995</v>
      </c>
      <c r="G3896" s="5">
        <v>5.7877400000000002E-2</v>
      </c>
      <c r="H3896" s="5">
        <v>2.0242800000000001</v>
      </c>
      <c r="I3896" s="9">
        <v>0.22442770000000001</v>
      </c>
      <c r="J3896" s="15"/>
      <c r="K3896" s="15"/>
      <c r="L3896" s="15"/>
      <c r="M3896" s="15"/>
      <c r="P3896" s="48">
        <v>-7.0378392811408155</v>
      </c>
      <c r="Q3896" s="68">
        <f t="shared" si="61"/>
        <v>8.7725142634261606E-4</v>
      </c>
    </row>
    <row r="3897" spans="1:17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8.9709499999999998E-2</v>
      </c>
      <c r="F3897" s="5">
        <v>0.65047880000000002</v>
      </c>
      <c r="G3897" s="5">
        <v>7.3361399999999993E-2</v>
      </c>
      <c r="H3897" s="5">
        <v>2.2805070000000001</v>
      </c>
      <c r="I3897" s="9">
        <v>0.1818681</v>
      </c>
      <c r="J3897" s="15"/>
      <c r="K3897" s="15"/>
      <c r="L3897" s="15"/>
      <c r="M3897" s="15"/>
      <c r="P3897" s="48">
        <v>-7.5604258500528028</v>
      </c>
      <c r="Q3897" s="68">
        <f t="shared" si="61"/>
        <v>5.2038253738098477E-4</v>
      </c>
    </row>
    <row r="3898" spans="1:17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5.6647400000000001E-2</v>
      </c>
      <c r="F3898" s="5">
        <v>0.59209509999999999</v>
      </c>
      <c r="G3898" s="5">
        <v>6.7046999999999995E-2</v>
      </c>
      <c r="H3898" s="5">
        <v>2.6466949999999998</v>
      </c>
      <c r="I3898" s="9">
        <v>0.17916979999999999</v>
      </c>
      <c r="J3898" s="15"/>
      <c r="K3898" s="15"/>
      <c r="L3898" s="15"/>
      <c r="M3898" s="15"/>
      <c r="P3898" s="48">
        <v>-8.0239523735550726</v>
      </c>
      <c r="Q3898" s="68">
        <f t="shared" si="61"/>
        <v>3.2741573198984776E-4</v>
      </c>
    </row>
    <row r="3899" spans="1:17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5.0860599999999999E-2</v>
      </c>
      <c r="F3899" s="5">
        <v>0.61990400000000001</v>
      </c>
      <c r="G3899" s="5">
        <v>6.1019799999999999E-2</v>
      </c>
      <c r="H3899" s="5">
        <v>2.2167699999999999</v>
      </c>
      <c r="I3899" s="9">
        <v>0.15328639999999999</v>
      </c>
      <c r="J3899" s="15"/>
      <c r="K3899" s="15"/>
      <c r="L3899" s="15"/>
      <c r="M3899" s="15"/>
      <c r="P3899" s="48">
        <v>-7.3494891204008441</v>
      </c>
      <c r="Q3899" s="68">
        <f t="shared" si="61"/>
        <v>6.4250765006655761E-4</v>
      </c>
    </row>
    <row r="3900" spans="1:17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0.16587499999999999</v>
      </c>
      <c r="F3900" s="5">
        <v>0.55451289999999998</v>
      </c>
      <c r="G3900" s="5">
        <v>6.1989500000000003E-2</v>
      </c>
      <c r="H3900" s="5">
        <v>2.4808530000000002</v>
      </c>
      <c r="I3900" s="9">
        <v>0.13239300000000001</v>
      </c>
      <c r="J3900" s="15"/>
      <c r="K3900" s="15"/>
      <c r="L3900" s="15"/>
      <c r="M3900" s="15"/>
      <c r="P3900" s="48">
        <v>-7.6482926335374097</v>
      </c>
      <c r="Q3900" s="68">
        <f t="shared" si="61"/>
        <v>4.7663032026309287E-4</v>
      </c>
    </row>
    <row r="3901" spans="1:17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3.2528700000000001E-2</v>
      </c>
      <c r="F3901" s="5">
        <v>0.32217879999999999</v>
      </c>
      <c r="G3901" s="5">
        <v>4.5192700000000002E-2</v>
      </c>
      <c r="H3901" s="5">
        <v>1.5180530000000001</v>
      </c>
      <c r="I3901" s="9">
        <v>0.11981700000000001</v>
      </c>
      <c r="J3901" s="15"/>
      <c r="K3901" s="15"/>
      <c r="L3901" s="15"/>
      <c r="M3901" s="15"/>
      <c r="P3901" s="48">
        <v>-5.7048573095642201</v>
      </c>
      <c r="Q3901" s="68">
        <f t="shared" si="61"/>
        <v>3.3187020188059448E-3</v>
      </c>
    </row>
    <row r="3902" spans="1:17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2.1841699999999999E-2</v>
      </c>
      <c r="F3902" s="5">
        <v>0.3256619</v>
      </c>
      <c r="G3902" s="5">
        <v>3.6734000000000003E-2</v>
      </c>
      <c r="H3902" s="5">
        <v>1.295812</v>
      </c>
      <c r="I3902" s="9">
        <v>0.1146036</v>
      </c>
      <c r="J3902" s="15"/>
      <c r="K3902" s="15"/>
      <c r="L3902" s="15"/>
      <c r="M3902" s="15"/>
      <c r="P3902" s="48">
        <v>-5.2957584367345287</v>
      </c>
      <c r="Q3902" s="68">
        <f t="shared" si="61"/>
        <v>4.9878080938991374E-3</v>
      </c>
    </row>
    <row r="3903" spans="1:17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7.3459499999999997E-2</v>
      </c>
      <c r="F3903" s="5">
        <v>0.35601260000000001</v>
      </c>
      <c r="G3903" s="5">
        <v>6.4715700000000001E-2</v>
      </c>
      <c r="H3903" s="5">
        <v>1.7647969999999999</v>
      </c>
      <c r="I3903" s="9">
        <v>0.13786480000000001</v>
      </c>
      <c r="J3903" s="15"/>
      <c r="K3903" s="15"/>
      <c r="L3903" s="15"/>
      <c r="M3903" s="15"/>
      <c r="P3903" s="48">
        <v>-6.2752808109279838</v>
      </c>
      <c r="Q3903" s="68">
        <f t="shared" si="61"/>
        <v>1.8787261640470555E-3</v>
      </c>
    </row>
    <row r="3904" spans="1:17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4.9121999999999999E-2</v>
      </c>
      <c r="F3904" s="5">
        <v>0.2302968</v>
      </c>
      <c r="G3904" s="5">
        <v>5.03271E-2</v>
      </c>
      <c r="H3904" s="5">
        <v>2.25563</v>
      </c>
      <c r="I3904" s="9">
        <v>0.13663819999999999</v>
      </c>
      <c r="J3904" s="15"/>
      <c r="K3904" s="15"/>
      <c r="L3904" s="15"/>
      <c r="M3904" s="15"/>
      <c r="P3904" s="48">
        <v>-6.7704246726763682</v>
      </c>
      <c r="Q3904" s="68">
        <f t="shared" si="61"/>
        <v>1.1458927831848682E-3</v>
      </c>
    </row>
    <row r="3905" spans="1:17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2.9633400000000001E-2</v>
      </c>
      <c r="F3905" s="5">
        <v>0.23276189999999999</v>
      </c>
      <c r="G3905" s="5">
        <v>6.2002500000000002E-2</v>
      </c>
      <c r="H3905" s="5">
        <v>1.8589910000000001</v>
      </c>
      <c r="I3905" s="9">
        <v>0.13388059999999999</v>
      </c>
      <c r="J3905" s="15"/>
      <c r="K3905" s="15"/>
      <c r="L3905" s="15"/>
      <c r="M3905" s="15"/>
      <c r="P3905" s="48">
        <v>-6.2451056624036374</v>
      </c>
      <c r="Q3905" s="68">
        <f t="shared" si="61"/>
        <v>1.9361695649381353E-3</v>
      </c>
    </row>
    <row r="3906" spans="1:17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0.60681870000000004</v>
      </c>
      <c r="F3906" s="5">
        <v>0.32845809999999998</v>
      </c>
      <c r="G3906" s="5">
        <v>6.88222E-2</v>
      </c>
      <c r="H3906" s="5">
        <v>0.45791019999999999</v>
      </c>
      <c r="I3906" s="9">
        <v>0.39256740000000001</v>
      </c>
      <c r="J3906" s="15"/>
      <c r="K3906" s="15"/>
      <c r="L3906" s="15"/>
      <c r="M3906" s="15"/>
      <c r="P3906" s="48">
        <v>-3.8065538880501899</v>
      </c>
      <c r="Q3906" s="68">
        <f t="shared" si="61"/>
        <v>2.1741440137641208E-2</v>
      </c>
    </row>
    <row r="3907" spans="1:17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0.57685059999999999</v>
      </c>
      <c r="F3907" s="5">
        <v>0.34935579999999999</v>
      </c>
      <c r="G3907" s="5">
        <v>7.4544299999999994E-2</v>
      </c>
      <c r="H3907" s="5">
        <v>0.72110529999999995</v>
      </c>
      <c r="I3907" s="9">
        <v>0.41292259999999997</v>
      </c>
      <c r="J3907" s="15"/>
      <c r="K3907" s="15"/>
      <c r="L3907" s="15"/>
      <c r="M3907" s="15"/>
      <c r="P3907" s="48">
        <v>-4.3019404625473046</v>
      </c>
      <c r="Q3907" s="68">
        <f t="shared" ref="Q3907:Q3970" si="62">logistic(P3907)</f>
        <v>1.336131295000729E-2</v>
      </c>
    </row>
    <row r="3908" spans="1:17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0.57250520000000005</v>
      </c>
      <c r="F3908" s="5">
        <v>0.31161270000000002</v>
      </c>
      <c r="G3908" s="5">
        <v>2.7837000000000001E-2</v>
      </c>
      <c r="H3908" s="5">
        <v>0.38440780000000002</v>
      </c>
      <c r="I3908" s="9">
        <v>0.35170259999999998</v>
      </c>
      <c r="J3908" s="15"/>
      <c r="K3908" s="15"/>
      <c r="L3908" s="15"/>
      <c r="M3908" s="15"/>
      <c r="P3908" s="48">
        <v>-3.3766289417445114</v>
      </c>
      <c r="Q3908" s="68">
        <f t="shared" si="62"/>
        <v>3.3033906046974218E-2</v>
      </c>
    </row>
    <row r="3909" spans="1:17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0.56660189999999999</v>
      </c>
      <c r="F3909" s="5">
        <v>0.26413320000000001</v>
      </c>
      <c r="G3909" s="5">
        <v>-7.7575999999999999E-3</v>
      </c>
      <c r="H3909" s="5">
        <v>0.11414729999999999</v>
      </c>
      <c r="I3909" s="9">
        <v>0.25460759999999999</v>
      </c>
      <c r="J3909" s="15"/>
      <c r="K3909" s="15"/>
      <c r="L3909" s="15"/>
      <c r="M3909" s="15"/>
      <c r="P3909" s="48">
        <v>-2.6548031209353256</v>
      </c>
      <c r="Q3909" s="68">
        <f t="shared" si="62"/>
        <v>6.5693588130953842E-2</v>
      </c>
    </row>
    <row r="3910" spans="1:17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0.1555957</v>
      </c>
      <c r="F3910" s="5">
        <v>-0.17900669999999999</v>
      </c>
      <c r="G3910" s="5">
        <v>5.1309300000000002E-2</v>
      </c>
      <c r="H3910" s="5">
        <v>1.3828860000000001</v>
      </c>
      <c r="I3910" s="9">
        <v>0.2400215</v>
      </c>
      <c r="J3910" s="15"/>
      <c r="K3910" s="15"/>
      <c r="L3910" s="15"/>
      <c r="M3910" s="15"/>
      <c r="P3910" s="48">
        <v>-4.6841564106907372</v>
      </c>
      <c r="Q3910" s="68">
        <f t="shared" si="62"/>
        <v>9.1559210035926878E-3</v>
      </c>
    </row>
    <row r="3911" spans="1:17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6.4049200000000001E-2</v>
      </c>
      <c r="F3911" s="5">
        <v>0.22494020000000001</v>
      </c>
      <c r="G3911" s="5">
        <v>7.0870000000000002E-2</v>
      </c>
      <c r="H3911" s="5">
        <v>3.7742460000000002</v>
      </c>
      <c r="I3911" s="9">
        <v>0.21488099999999999</v>
      </c>
      <c r="J3911" s="15"/>
      <c r="K3911" s="15"/>
      <c r="L3911" s="15"/>
      <c r="M3911" s="15"/>
      <c r="P3911" s="48">
        <v>-9.2923382497197444</v>
      </c>
      <c r="Q3911" s="68">
        <f t="shared" si="62"/>
        <v>9.2118904712988243E-5</v>
      </c>
    </row>
    <row r="3912" spans="1:17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3.5927599999999997E-2</v>
      </c>
      <c r="F3912" s="5">
        <v>3.3428600000000003E-2</v>
      </c>
      <c r="G3912" s="5">
        <v>5.88037E-2</v>
      </c>
      <c r="H3912" s="5">
        <v>0.72281640000000003</v>
      </c>
      <c r="I3912" s="9">
        <v>0.16459699999999999</v>
      </c>
      <c r="J3912" s="15"/>
      <c r="K3912" s="15"/>
      <c r="L3912" s="15"/>
      <c r="M3912" s="15"/>
      <c r="P3912" s="48">
        <v>-4.0974414016031044</v>
      </c>
      <c r="Q3912" s="68">
        <f t="shared" si="62"/>
        <v>1.6343581738318687E-2</v>
      </c>
    </row>
    <row r="3913" spans="1:17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0.1270867</v>
      </c>
      <c r="F3913" s="5">
        <v>6.2338400000000002E-2</v>
      </c>
      <c r="G3913" s="5">
        <v>4.2108699999999999E-2</v>
      </c>
      <c r="H3913" s="5">
        <v>1.133175</v>
      </c>
      <c r="I3913" s="9">
        <v>0.18643599999999999</v>
      </c>
      <c r="J3913" s="15"/>
      <c r="K3913" s="15"/>
      <c r="L3913" s="15"/>
      <c r="M3913" s="15"/>
      <c r="P3913" s="48">
        <v>-4.6085664693520592</v>
      </c>
      <c r="Q3913" s="68">
        <f t="shared" si="62"/>
        <v>9.867751824925405E-3</v>
      </c>
    </row>
    <row r="3914" spans="1:17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0.145013</v>
      </c>
      <c r="F3914" s="5">
        <v>0.119309</v>
      </c>
      <c r="G3914" s="5">
        <v>6.0656599999999998E-2</v>
      </c>
      <c r="H3914" s="5">
        <v>1.8857999999999999</v>
      </c>
      <c r="I3914" s="9">
        <v>0.18860260000000001</v>
      </c>
      <c r="J3914" s="15"/>
      <c r="K3914" s="15"/>
      <c r="L3914" s="15"/>
      <c r="M3914" s="15"/>
      <c r="P3914" s="48">
        <v>-6.0303739374279504</v>
      </c>
      <c r="Q3914" s="68">
        <f t="shared" si="62"/>
        <v>2.398826437346741E-3</v>
      </c>
    </row>
    <row r="3915" spans="1:17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0.1966349</v>
      </c>
      <c r="F3915" s="5">
        <v>0.3003229</v>
      </c>
      <c r="G3915" s="5">
        <v>5.2935099999999999E-2</v>
      </c>
      <c r="H3915" s="5">
        <v>1.3284320000000001</v>
      </c>
      <c r="I3915" s="9">
        <v>0.36255789999999999</v>
      </c>
      <c r="J3915" s="15"/>
      <c r="K3915" s="15"/>
      <c r="L3915" s="15"/>
      <c r="M3915" s="15"/>
      <c r="P3915" s="48">
        <v>-5.2143948237904123</v>
      </c>
      <c r="Q3915" s="68">
        <f t="shared" si="62"/>
        <v>5.4083143449628118E-3</v>
      </c>
    </row>
    <row r="3916" spans="1:17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0.26364739999999998</v>
      </c>
      <c r="F3916" s="5">
        <v>0.31152259999999998</v>
      </c>
      <c r="G3916" s="5">
        <v>4.1327700000000002E-2</v>
      </c>
      <c r="H3916" s="5">
        <v>1.317979</v>
      </c>
      <c r="I3916" s="9">
        <v>0.40526420000000002</v>
      </c>
      <c r="J3916" s="15"/>
      <c r="K3916" s="15"/>
      <c r="L3916" s="15"/>
      <c r="M3916" s="15"/>
      <c r="P3916" s="48">
        <v>-5.0669376427598927</v>
      </c>
      <c r="Q3916" s="68">
        <f t="shared" si="62"/>
        <v>6.2622260453102452E-3</v>
      </c>
    </row>
    <row r="3917" spans="1:17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0.2388651</v>
      </c>
      <c r="F3917" s="5">
        <v>0.34148020000000001</v>
      </c>
      <c r="G3917" s="5">
        <v>4.2698600000000003E-2</v>
      </c>
      <c r="H3917" s="5">
        <v>1.818217</v>
      </c>
      <c r="I3917" s="9">
        <v>0.39567619999999998</v>
      </c>
      <c r="J3917" s="15"/>
      <c r="K3917" s="15"/>
      <c r="L3917" s="15"/>
      <c r="M3917" s="15"/>
      <c r="P3917" s="48">
        <v>-5.9348490235872431</v>
      </c>
      <c r="Q3917" s="68">
        <f t="shared" si="62"/>
        <v>2.6386413030531236E-3</v>
      </c>
    </row>
    <row r="3918" spans="1:17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0.2187306</v>
      </c>
      <c r="F3918" s="5">
        <v>0.30940260000000003</v>
      </c>
      <c r="G3918" s="5">
        <v>6.7370600000000003E-2</v>
      </c>
      <c r="H3918" s="5">
        <v>0.80551850000000003</v>
      </c>
      <c r="I3918" s="9">
        <v>0.41237020000000002</v>
      </c>
      <c r="J3918" s="15"/>
      <c r="K3918" s="15"/>
      <c r="L3918" s="15"/>
      <c r="M3918" s="15"/>
      <c r="P3918" s="48">
        <v>-4.4697307145586693</v>
      </c>
      <c r="Q3918" s="68">
        <f t="shared" si="62"/>
        <v>1.1320771511866695E-2</v>
      </c>
    </row>
    <row r="3919" spans="1:17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0.18209069999999999</v>
      </c>
      <c r="F3919" s="5">
        <v>0.34173300000000001</v>
      </c>
      <c r="G3919" s="5">
        <v>5.3069199999999997E-2</v>
      </c>
      <c r="H3919" s="5">
        <v>0.73938899999999996</v>
      </c>
      <c r="I3919" s="9">
        <v>0.39722800000000003</v>
      </c>
      <c r="J3919" s="15"/>
      <c r="K3919" s="15"/>
      <c r="L3919" s="15"/>
      <c r="M3919" s="15"/>
      <c r="P3919" s="48">
        <v>-4.3215261870463682</v>
      </c>
      <c r="Q3919" s="68">
        <f t="shared" si="62"/>
        <v>1.3105564250937982E-2</v>
      </c>
    </row>
    <row r="3920" spans="1:17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0.17734259999999999</v>
      </c>
      <c r="F3920" s="5">
        <v>0.37924229999999998</v>
      </c>
      <c r="G3920" s="5">
        <v>4.8243899999999999E-2</v>
      </c>
      <c r="H3920" s="5">
        <v>0.48350549999999998</v>
      </c>
      <c r="I3920" s="9">
        <v>0.38698939999999998</v>
      </c>
      <c r="J3920" s="15"/>
      <c r="K3920" s="15"/>
      <c r="L3920" s="15"/>
      <c r="M3920" s="15"/>
      <c r="P3920" s="48">
        <v>-3.938006722307354</v>
      </c>
      <c r="Q3920" s="68">
        <f t="shared" si="62"/>
        <v>1.9114533813582236E-2</v>
      </c>
    </row>
    <row r="3921" spans="1:17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0.1083047</v>
      </c>
      <c r="F3921" s="5">
        <v>0.19401409999999999</v>
      </c>
      <c r="G3921" s="5">
        <v>4.9445000000000003E-2</v>
      </c>
      <c r="H3921" s="5">
        <v>0.18837319999999999</v>
      </c>
      <c r="I3921" s="9">
        <v>0.49842389999999998</v>
      </c>
      <c r="J3921" s="15"/>
      <c r="K3921" s="15"/>
      <c r="L3921" s="15"/>
      <c r="M3921" s="15"/>
      <c r="P3921" s="48">
        <v>-3.167518678061322</v>
      </c>
      <c r="Q3921" s="68">
        <f t="shared" si="62"/>
        <v>4.0406516134212214E-2</v>
      </c>
    </row>
    <row r="3922" spans="1:17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0.129381</v>
      </c>
      <c r="F3922" s="5">
        <v>0.23182069999999999</v>
      </c>
      <c r="G3922" s="5">
        <v>4.7999300000000002E-2</v>
      </c>
      <c r="H3922" s="5">
        <v>0.46818120000000002</v>
      </c>
      <c r="I3922" s="9">
        <v>0.58349629999999997</v>
      </c>
      <c r="J3922" s="15"/>
      <c r="K3922" s="15"/>
      <c r="L3922" s="15"/>
      <c r="M3922" s="15"/>
      <c r="P3922" s="48">
        <v>-3.595370409798917</v>
      </c>
      <c r="Q3922" s="68">
        <f t="shared" si="62"/>
        <v>2.6717114835929315E-2</v>
      </c>
    </row>
    <row r="3923" spans="1:17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0.12718599999999999</v>
      </c>
      <c r="F3923" s="5">
        <v>0.25119039999999998</v>
      </c>
      <c r="G3923" s="5">
        <v>6.6786999999999999E-2</v>
      </c>
      <c r="H3923" s="5">
        <v>0.5559596</v>
      </c>
      <c r="I3923" s="9">
        <v>0.66101129999999997</v>
      </c>
      <c r="J3923" s="15"/>
      <c r="K3923" s="15"/>
      <c r="L3923" s="15"/>
      <c r="M3923" s="15"/>
      <c r="P3923" s="48">
        <v>-3.8665728675678537</v>
      </c>
      <c r="Q3923" s="68">
        <f t="shared" si="62"/>
        <v>2.0500893240073051E-2</v>
      </c>
    </row>
    <row r="3924" spans="1:17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0.1438815</v>
      </c>
      <c r="F3924" s="5">
        <v>0.28507880000000002</v>
      </c>
      <c r="G3924" s="5">
        <v>4.9930200000000001E-2</v>
      </c>
      <c r="H3924" s="5">
        <v>0.69383220000000001</v>
      </c>
      <c r="I3924" s="9">
        <v>0.69481000000000004</v>
      </c>
      <c r="J3924" s="15"/>
      <c r="K3924" s="15"/>
      <c r="L3924" s="15"/>
      <c r="M3924" s="15"/>
      <c r="P3924" s="48">
        <v>-3.9728571066939642</v>
      </c>
      <c r="Q3924" s="68">
        <f t="shared" si="62"/>
        <v>1.8471952176979473E-2</v>
      </c>
    </row>
    <row r="3925" spans="1:17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-8.9232199999999998E-2</v>
      </c>
      <c r="F3925" s="5">
        <v>-6.8004099999999998E-2</v>
      </c>
      <c r="G3925" s="5">
        <v>3.4661200000000003E-2</v>
      </c>
      <c r="H3925" s="5">
        <v>0.21738250000000001</v>
      </c>
      <c r="I3925" s="9">
        <v>0.35862050000000001</v>
      </c>
      <c r="J3925" s="15"/>
      <c r="K3925" s="15"/>
      <c r="L3925" s="15"/>
      <c r="M3925" s="15"/>
      <c r="P3925" s="48">
        <v>-2.8830087076484707</v>
      </c>
      <c r="Q3925" s="68">
        <f t="shared" si="62"/>
        <v>5.2999923307475889E-2</v>
      </c>
    </row>
    <row r="3926" spans="1:17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0.14355119999999999</v>
      </c>
      <c r="F3926" s="5">
        <v>0.21360390000000001</v>
      </c>
      <c r="G3926" s="5">
        <v>6.0999499999999998E-2</v>
      </c>
      <c r="H3926" s="5">
        <v>1.9537800000000001</v>
      </c>
      <c r="I3926" s="9">
        <v>0.29715429999999998</v>
      </c>
      <c r="J3926" s="15"/>
      <c r="K3926" s="15"/>
      <c r="L3926" s="15"/>
      <c r="M3926" s="15"/>
      <c r="P3926" s="48">
        <v>-6.2118898415960357</v>
      </c>
      <c r="Q3926" s="68">
        <f t="shared" si="62"/>
        <v>2.00143015336114E-3</v>
      </c>
    </row>
    <row r="3927" spans="1:17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0.1359679</v>
      </c>
      <c r="F3927" s="5">
        <v>0.22067899999999999</v>
      </c>
      <c r="G3927" s="5">
        <v>5.5926999999999998E-2</v>
      </c>
      <c r="H3927" s="5">
        <v>1.9508589999999999</v>
      </c>
      <c r="I3927" s="9">
        <v>0.30445339999999999</v>
      </c>
      <c r="J3927" s="15"/>
      <c r="K3927" s="15"/>
      <c r="L3927" s="15"/>
      <c r="M3927" s="15"/>
      <c r="P3927" s="48">
        <v>-6.1755661870499052</v>
      </c>
      <c r="Q3927" s="68">
        <f t="shared" si="62"/>
        <v>2.0753122478225747E-3</v>
      </c>
    </row>
    <row r="3928" spans="1:17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0.14608699999999999</v>
      </c>
      <c r="F3928" s="5">
        <v>0.19928100000000001</v>
      </c>
      <c r="G3928" s="5">
        <v>4.8778000000000002E-2</v>
      </c>
      <c r="H3928" s="5">
        <v>1.928847</v>
      </c>
      <c r="I3928" s="9">
        <v>0.30067329999999998</v>
      </c>
      <c r="J3928" s="15"/>
      <c r="K3928" s="15"/>
      <c r="L3928" s="15"/>
      <c r="M3928" s="15"/>
      <c r="P3928" s="48">
        <v>-6.0503389514674097</v>
      </c>
      <c r="Q3928" s="68">
        <f t="shared" si="62"/>
        <v>2.3515202598731501E-3</v>
      </c>
    </row>
    <row r="3929" spans="1:17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0.13202259999999999</v>
      </c>
      <c r="F3929" s="5">
        <v>0.2173947</v>
      </c>
      <c r="G3929" s="5">
        <v>5.1502199999999998E-2</v>
      </c>
      <c r="H3929" s="5">
        <v>1.9469749999999999</v>
      </c>
      <c r="I3929" s="9">
        <v>0.30388660000000001</v>
      </c>
      <c r="J3929" s="15"/>
      <c r="K3929" s="15"/>
      <c r="L3929" s="15"/>
      <c r="M3929" s="15"/>
      <c r="P3929" s="48">
        <v>-6.1311931960123225</v>
      </c>
      <c r="Q3929" s="68">
        <f t="shared" si="62"/>
        <v>2.169269461608113E-3</v>
      </c>
    </row>
    <row r="3930" spans="1:17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0.14463280000000001</v>
      </c>
      <c r="F3930" s="5">
        <v>0.21273339999999999</v>
      </c>
      <c r="G3930" s="5">
        <v>5.31019E-2</v>
      </c>
      <c r="H3930" s="5">
        <v>1.939859</v>
      </c>
      <c r="I3930" s="9">
        <v>0.30380420000000002</v>
      </c>
      <c r="J3930" s="15"/>
      <c r="K3930" s="15"/>
      <c r="L3930" s="15"/>
      <c r="M3930" s="15"/>
      <c r="P3930" s="48">
        <v>-6.120697101833855</v>
      </c>
      <c r="Q3930" s="68">
        <f t="shared" si="62"/>
        <v>2.1921080547207422E-3</v>
      </c>
    </row>
    <row r="3931" spans="1:17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0.13990349999999999</v>
      </c>
      <c r="F3931" s="5">
        <v>0.20298769999999999</v>
      </c>
      <c r="G3931" s="5">
        <v>4.71467E-2</v>
      </c>
      <c r="H3931" s="5">
        <v>1.9485980000000001</v>
      </c>
      <c r="I3931" s="9">
        <v>0.31259540000000002</v>
      </c>
      <c r="J3931" s="15"/>
      <c r="K3931" s="15"/>
      <c r="L3931" s="15"/>
      <c r="M3931" s="15"/>
      <c r="P3931" s="48">
        <v>-6.0693287587784397</v>
      </c>
      <c r="Q3931" s="68">
        <f t="shared" si="62"/>
        <v>2.307388730314375E-3</v>
      </c>
    </row>
    <row r="3932" spans="1:17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0.14515130000000001</v>
      </c>
      <c r="F3932" s="5">
        <v>0.22559209999999999</v>
      </c>
      <c r="G3932" s="5">
        <v>6.59912E-2</v>
      </c>
      <c r="H3932" s="5">
        <v>1.956664</v>
      </c>
      <c r="I3932" s="9">
        <v>0.2902518</v>
      </c>
      <c r="J3932" s="15"/>
      <c r="K3932" s="15"/>
      <c r="L3932" s="15"/>
      <c r="M3932" s="15"/>
      <c r="P3932" s="48">
        <v>-6.277460309495277</v>
      </c>
      <c r="Q3932" s="68">
        <f t="shared" si="62"/>
        <v>1.8746436097084667E-3</v>
      </c>
    </row>
    <row r="3933" spans="1:17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0.14776980000000001</v>
      </c>
      <c r="F3933" s="5">
        <v>0.22349359999999999</v>
      </c>
      <c r="G3933" s="5">
        <v>5.6393699999999998E-2</v>
      </c>
      <c r="H3933" s="5">
        <v>1.947249</v>
      </c>
      <c r="I3933" s="9">
        <v>0.3097491</v>
      </c>
      <c r="J3933" s="15"/>
      <c r="K3933" s="15"/>
      <c r="L3933" s="15"/>
      <c r="M3933" s="15"/>
      <c r="P3933" s="48">
        <v>-6.1694664477163235</v>
      </c>
      <c r="Q3933" s="68">
        <f t="shared" si="62"/>
        <v>2.087983285801143E-3</v>
      </c>
    </row>
    <row r="3934" spans="1:17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0.14155239999999999</v>
      </c>
      <c r="F3934" s="5">
        <v>0.1941908</v>
      </c>
      <c r="G3934" s="5">
        <v>5.1926300000000002E-2</v>
      </c>
      <c r="H3934" s="5">
        <v>1.93926</v>
      </c>
      <c r="I3934" s="9">
        <v>0.30579329999999999</v>
      </c>
      <c r="J3934" s="15"/>
      <c r="K3934" s="15"/>
      <c r="L3934" s="15"/>
      <c r="M3934" s="15"/>
      <c r="P3934" s="48">
        <v>-6.083421308792019</v>
      </c>
      <c r="Q3934" s="68">
        <f t="shared" si="62"/>
        <v>2.2751732532948817E-3</v>
      </c>
    </row>
    <row r="3935" spans="1:17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0.1314583</v>
      </c>
      <c r="F3935" s="5">
        <v>0.20124300000000001</v>
      </c>
      <c r="G3935" s="5">
        <v>5.6275899999999997E-2</v>
      </c>
      <c r="H3935" s="5">
        <v>1.958129</v>
      </c>
      <c r="I3935" s="9">
        <v>0.29107889999999997</v>
      </c>
      <c r="J3935" s="15"/>
      <c r="K3935" s="15"/>
      <c r="L3935" s="15"/>
      <c r="M3935" s="15"/>
      <c r="P3935" s="48">
        <v>-6.1718393258309847</v>
      </c>
      <c r="Q3935" s="68">
        <f t="shared" si="62"/>
        <v>2.0830449378328379E-3</v>
      </c>
    </row>
    <row r="3936" spans="1:17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0.13414999999999999</v>
      </c>
      <c r="F3936" s="5">
        <v>0.20429900000000001</v>
      </c>
      <c r="G3936" s="5">
        <v>5.5028300000000002E-2</v>
      </c>
      <c r="H3936" s="5">
        <v>1.9469479999999999</v>
      </c>
      <c r="I3936" s="9">
        <v>0.3051296</v>
      </c>
      <c r="J3936" s="15"/>
      <c r="K3936" s="15"/>
      <c r="L3936" s="15"/>
      <c r="M3936" s="15"/>
      <c r="P3936" s="48">
        <v>-6.1386622865475031</v>
      </c>
      <c r="Q3936" s="68">
        <f t="shared" si="62"/>
        <v>2.1531621066768407E-3</v>
      </c>
    </row>
    <row r="3937" spans="1:17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0.1353444</v>
      </c>
      <c r="F3937" s="5">
        <v>0.19993749999999999</v>
      </c>
      <c r="G3937" s="5">
        <v>5.9255299999999997E-2</v>
      </c>
      <c r="H3937" s="5">
        <v>1.9364140000000001</v>
      </c>
      <c r="I3937" s="9">
        <v>0.29605100000000001</v>
      </c>
      <c r="J3937" s="15"/>
      <c r="K3937" s="15"/>
      <c r="L3937" s="15"/>
      <c r="M3937" s="15"/>
      <c r="P3937" s="48">
        <v>-6.1544769384528824</v>
      </c>
      <c r="Q3937" s="68">
        <f t="shared" si="62"/>
        <v>2.1194500428355842E-3</v>
      </c>
    </row>
    <row r="3938" spans="1:17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0.1458729</v>
      </c>
      <c r="F3938" s="5">
        <v>0.2145765</v>
      </c>
      <c r="G3938" s="5">
        <v>5.1818099999999999E-2</v>
      </c>
      <c r="H3938" s="5">
        <v>1.9546680000000001</v>
      </c>
      <c r="I3938" s="9">
        <v>0.30999060000000001</v>
      </c>
      <c r="J3938" s="15"/>
      <c r="K3938" s="15"/>
      <c r="L3938" s="15"/>
      <c r="M3938" s="15"/>
      <c r="P3938" s="48">
        <v>-6.1323595716776911</v>
      </c>
      <c r="Q3938" s="68">
        <f t="shared" si="62"/>
        <v>2.1667462325637259E-3</v>
      </c>
    </row>
    <row r="3939" spans="1:17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0.1431682</v>
      </c>
      <c r="F3939" s="5">
        <v>0.2048228</v>
      </c>
      <c r="G3939" s="5">
        <v>4.7232299999999998E-2</v>
      </c>
      <c r="H3939" s="5">
        <v>1.9407620000000001</v>
      </c>
      <c r="I3939" s="9">
        <v>0.30494250000000001</v>
      </c>
      <c r="J3939" s="15"/>
      <c r="K3939" s="15"/>
      <c r="L3939" s="15"/>
      <c r="M3939" s="15"/>
      <c r="P3939" s="48">
        <v>-6.0635841734011242</v>
      </c>
      <c r="Q3939" s="68">
        <f t="shared" si="62"/>
        <v>2.3206510183661046E-3</v>
      </c>
    </row>
    <row r="3940" spans="1:17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0.13668859999999999</v>
      </c>
      <c r="F3940" s="5">
        <v>0.21900810000000001</v>
      </c>
      <c r="G3940" s="5">
        <v>5.4834300000000002E-2</v>
      </c>
      <c r="H3940" s="5">
        <v>1.9432430000000001</v>
      </c>
      <c r="I3940" s="9">
        <v>0.30032370000000003</v>
      </c>
      <c r="J3940" s="15"/>
      <c r="K3940" s="15"/>
      <c r="L3940" s="15"/>
      <c r="M3940" s="15"/>
      <c r="P3940" s="48">
        <v>-6.15451991926885</v>
      </c>
      <c r="Q3940" s="68">
        <f t="shared" si="62"/>
        <v>2.1193591421613351E-3</v>
      </c>
    </row>
    <row r="3941" spans="1:17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0.15657389999999999</v>
      </c>
      <c r="F3941" s="5">
        <v>0.20817840000000001</v>
      </c>
      <c r="G3941" s="5">
        <v>4.8032499999999999E-2</v>
      </c>
      <c r="H3941" s="5">
        <v>1.9511000000000001</v>
      </c>
      <c r="I3941" s="9">
        <v>0.30927559999999998</v>
      </c>
      <c r="J3941" s="15"/>
      <c r="K3941" s="15"/>
      <c r="L3941" s="15"/>
      <c r="M3941" s="15"/>
      <c r="P3941" s="48">
        <v>-6.0830980915823059</v>
      </c>
      <c r="Q3941" s="68">
        <f t="shared" si="62"/>
        <v>2.2759070733851714E-3</v>
      </c>
    </row>
    <row r="3942" spans="1:17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0.13558519999999999</v>
      </c>
      <c r="F3942" s="5">
        <v>0.2031847</v>
      </c>
      <c r="G3942" s="5">
        <v>5.5071799999999997E-2</v>
      </c>
      <c r="H3942" s="5">
        <v>1.949773</v>
      </c>
      <c r="I3942" s="9">
        <v>0.30626759999999997</v>
      </c>
      <c r="J3942" s="15"/>
      <c r="K3942" s="15"/>
      <c r="L3942" s="15"/>
      <c r="M3942" s="15"/>
      <c r="P3942" s="48">
        <v>-6.1405919374698623</v>
      </c>
      <c r="Q3942" s="68">
        <f t="shared" si="62"/>
        <v>2.149020181810673E-3</v>
      </c>
    </row>
    <row r="3943" spans="1:17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0.14642839999999999</v>
      </c>
      <c r="F3943" s="5">
        <v>0.21399009999999999</v>
      </c>
      <c r="G3943" s="5">
        <v>4.3559300000000002E-2</v>
      </c>
      <c r="H3943" s="5">
        <v>1.952196</v>
      </c>
      <c r="I3943" s="9">
        <v>0.29956470000000002</v>
      </c>
      <c r="J3943" s="15"/>
      <c r="K3943" s="15"/>
      <c r="L3943" s="15"/>
      <c r="M3943" s="15"/>
      <c r="P3943" s="48">
        <v>-6.067735965396424</v>
      </c>
      <c r="Q3943" s="68">
        <f t="shared" si="62"/>
        <v>2.3110583519258179E-3</v>
      </c>
    </row>
    <row r="3944" spans="1:17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0.1430225</v>
      </c>
      <c r="F3944" s="5">
        <v>0.21240829999999999</v>
      </c>
      <c r="G3944" s="5">
        <v>5.0385800000000001E-2</v>
      </c>
      <c r="H3944" s="5">
        <v>1.953301</v>
      </c>
      <c r="I3944" s="9">
        <v>0.29507670000000003</v>
      </c>
      <c r="J3944" s="15"/>
      <c r="K3944" s="15"/>
      <c r="L3944" s="15"/>
      <c r="M3944" s="15"/>
      <c r="P3944" s="48">
        <v>-6.1259951562523645</v>
      </c>
      <c r="Q3944" s="68">
        <f t="shared" si="62"/>
        <v>2.1805501159930111E-3</v>
      </c>
    </row>
    <row r="3945" spans="1:17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0.14752299999999999</v>
      </c>
      <c r="F3945" s="5">
        <v>0.19846140000000001</v>
      </c>
      <c r="G3945" s="5">
        <v>6.0432100000000002E-2</v>
      </c>
      <c r="H3945" s="5">
        <v>1.950167</v>
      </c>
      <c r="I3945" s="9">
        <v>0.3205617</v>
      </c>
      <c r="J3945" s="15"/>
      <c r="K3945" s="15"/>
      <c r="L3945" s="15"/>
      <c r="M3945" s="15"/>
      <c r="P3945" s="48">
        <v>-6.1634239971534486</v>
      </c>
      <c r="Q3945" s="68">
        <f t="shared" si="62"/>
        <v>2.100611433198184E-3</v>
      </c>
    </row>
    <row r="3946" spans="1:17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0.14339389999999999</v>
      </c>
      <c r="F3946" s="5">
        <v>0.21496970000000001</v>
      </c>
      <c r="G3946" s="5">
        <v>6.3999299999999995E-2</v>
      </c>
      <c r="H3946" s="5">
        <v>1.9545250000000001</v>
      </c>
      <c r="I3946" s="9">
        <v>0.31569380000000002</v>
      </c>
      <c r="J3946" s="15"/>
      <c r="K3946" s="15"/>
      <c r="L3946" s="15"/>
      <c r="M3946" s="15"/>
      <c r="P3946" s="48">
        <v>-6.2276343628670547</v>
      </c>
      <c r="Q3946" s="68">
        <f t="shared" si="62"/>
        <v>1.9702269628886692E-3</v>
      </c>
    </row>
    <row r="3947" spans="1:17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0.1452764</v>
      </c>
      <c r="F3947" s="5">
        <v>0.21004120000000001</v>
      </c>
      <c r="G3947" s="5">
        <v>4.5979800000000001E-2</v>
      </c>
      <c r="H3947" s="5">
        <v>1.9336089999999999</v>
      </c>
      <c r="I3947" s="9">
        <v>0.2934872</v>
      </c>
      <c r="J3947" s="15"/>
      <c r="K3947" s="15"/>
      <c r="L3947" s="15"/>
      <c r="M3947" s="15"/>
      <c r="P3947" s="48">
        <v>-6.0559795552510298</v>
      </c>
      <c r="Q3947" s="68">
        <f t="shared" si="62"/>
        <v>2.3383245322430965E-3</v>
      </c>
    </row>
    <row r="3948" spans="1:17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0.13188820000000001</v>
      </c>
      <c r="F3948" s="5">
        <v>0.19840169999999999</v>
      </c>
      <c r="G3948" s="5">
        <v>5.8866500000000002E-2</v>
      </c>
      <c r="H3948" s="5">
        <v>1.9349289999999999</v>
      </c>
      <c r="I3948" s="9">
        <v>0.29821110000000001</v>
      </c>
      <c r="J3948" s="15"/>
      <c r="K3948" s="15"/>
      <c r="L3948" s="15"/>
      <c r="M3948" s="15"/>
      <c r="P3948" s="48">
        <v>-6.1468609072506588</v>
      </c>
      <c r="Q3948" s="68">
        <f t="shared" si="62"/>
        <v>2.1356188607221057E-3</v>
      </c>
    </row>
    <row r="3949" spans="1:17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0.1432234</v>
      </c>
      <c r="F3949" s="5">
        <v>0.2077426</v>
      </c>
      <c r="G3949" s="5">
        <v>5.0890600000000001E-2</v>
      </c>
      <c r="H3949" s="5">
        <v>1.9377470000000001</v>
      </c>
      <c r="I3949" s="9">
        <v>0.2972052</v>
      </c>
      <c r="J3949" s="15"/>
      <c r="K3949" s="15"/>
      <c r="L3949" s="15"/>
      <c r="M3949" s="15"/>
      <c r="P3949" s="48">
        <v>-6.0970599956950142</v>
      </c>
      <c r="Q3949" s="68">
        <f t="shared" si="62"/>
        <v>2.2444226981866169E-3</v>
      </c>
    </row>
    <row r="3950" spans="1:17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0.14257139999999999</v>
      </c>
      <c r="F3950" s="5">
        <v>0.2003595</v>
      </c>
      <c r="G3950" s="5">
        <v>5.2894999999999998E-2</v>
      </c>
      <c r="H3950" s="5">
        <v>1.9478530000000001</v>
      </c>
      <c r="I3950" s="9">
        <v>0.30542239999999998</v>
      </c>
      <c r="J3950" s="15"/>
      <c r="K3950" s="15"/>
      <c r="L3950" s="15"/>
      <c r="M3950" s="15"/>
      <c r="P3950" s="48">
        <v>-6.1136407357292262</v>
      </c>
      <c r="Q3950" s="68">
        <f t="shared" si="62"/>
        <v>2.2075968067727554E-3</v>
      </c>
    </row>
    <row r="3951" spans="1:17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0.12596640000000001</v>
      </c>
      <c r="F3951" s="5">
        <v>0.2041586</v>
      </c>
      <c r="G3951" s="5">
        <v>5.5144899999999997E-2</v>
      </c>
      <c r="H3951" s="5">
        <v>1.933079</v>
      </c>
      <c r="I3951" s="9">
        <v>0.30207990000000001</v>
      </c>
      <c r="J3951" s="15"/>
      <c r="K3951" s="15"/>
      <c r="L3951" s="15"/>
      <c r="M3951" s="15"/>
      <c r="P3951" s="48">
        <v>-6.1225705343575303</v>
      </c>
      <c r="Q3951" s="68">
        <f t="shared" si="62"/>
        <v>2.1880141099207828E-3</v>
      </c>
    </row>
    <row r="3952" spans="1:17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0.1554779</v>
      </c>
      <c r="F3952" s="5">
        <v>0.21272540000000001</v>
      </c>
      <c r="G3952" s="5">
        <v>3.5658000000000002E-2</v>
      </c>
      <c r="H3952" s="5">
        <v>1.9589209999999999</v>
      </c>
      <c r="I3952" s="9">
        <v>0.30232700000000001</v>
      </c>
      <c r="J3952" s="15"/>
      <c r="K3952" s="15"/>
      <c r="L3952" s="15"/>
      <c r="M3952" s="15"/>
      <c r="P3952" s="48">
        <v>-6.007949106937069</v>
      </c>
      <c r="Q3952" s="68">
        <f t="shared" si="62"/>
        <v>2.4530939493801703E-3</v>
      </c>
    </row>
    <row r="3953" spans="1:17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0.1454075</v>
      </c>
      <c r="F3953" s="5">
        <v>0.2096489</v>
      </c>
      <c r="G3953" s="5">
        <v>4.6843900000000001E-2</v>
      </c>
      <c r="H3953" s="5">
        <v>1.94295</v>
      </c>
      <c r="I3953" s="9">
        <v>0.30142799999999997</v>
      </c>
      <c r="J3953" s="15"/>
      <c r="K3953" s="15"/>
      <c r="L3953" s="15"/>
      <c r="M3953" s="15"/>
      <c r="P3953" s="48">
        <v>-6.0722314364158869</v>
      </c>
      <c r="Q3953" s="68">
        <f t="shared" si="62"/>
        <v>2.3007162226902959E-3</v>
      </c>
    </row>
    <row r="3954" spans="1:17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0.15052299999999999</v>
      </c>
      <c r="F3954" s="5">
        <v>0.20291480000000001</v>
      </c>
      <c r="G3954" s="5">
        <v>4.8780299999999999E-2</v>
      </c>
      <c r="H3954" s="5">
        <v>1.9561329999999999</v>
      </c>
      <c r="I3954" s="9">
        <v>0.3051159</v>
      </c>
      <c r="J3954" s="15"/>
      <c r="K3954" s="15"/>
      <c r="L3954" s="15"/>
      <c r="M3954" s="15"/>
      <c r="P3954" s="48">
        <v>-6.0945322643623472</v>
      </c>
      <c r="Q3954" s="68">
        <f t="shared" si="62"/>
        <v>2.2500903905161777E-3</v>
      </c>
    </row>
    <row r="3955" spans="1:17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0.13490630000000001</v>
      </c>
      <c r="F3955" s="5">
        <v>0.21192530000000001</v>
      </c>
      <c r="G3955" s="5">
        <v>5.0885199999999998E-2</v>
      </c>
      <c r="H3955" s="5">
        <v>1.9528399999999999</v>
      </c>
      <c r="I3955" s="9">
        <v>0.30244460000000001</v>
      </c>
      <c r="J3955" s="15"/>
      <c r="K3955" s="15"/>
      <c r="L3955" s="15"/>
      <c r="M3955" s="15"/>
      <c r="P3955" s="48">
        <v>-6.1273502083654776</v>
      </c>
      <c r="Q3955" s="68">
        <f t="shared" si="62"/>
        <v>2.1776037879099454E-3</v>
      </c>
    </row>
    <row r="3956" spans="1:17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0.13777410000000001</v>
      </c>
      <c r="F3956" s="5">
        <v>0.19869729999999999</v>
      </c>
      <c r="G3956" s="5">
        <v>4.8187899999999999E-2</v>
      </c>
      <c r="H3956" s="5">
        <v>1.937425</v>
      </c>
      <c r="I3956" s="9">
        <v>0.31094250000000001</v>
      </c>
      <c r="J3956" s="15"/>
      <c r="K3956" s="15"/>
      <c r="L3956" s="15"/>
      <c r="M3956" s="15"/>
      <c r="P3956" s="48">
        <v>-6.0555205950663265</v>
      </c>
      <c r="Q3956" s="68">
        <f t="shared" si="62"/>
        <v>2.3393954652071026E-3</v>
      </c>
    </row>
    <row r="3957" spans="1:17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0.1448535</v>
      </c>
      <c r="F3957" s="5">
        <v>0.2102736</v>
      </c>
      <c r="G3957" s="5">
        <v>4.2152200000000001E-2</v>
      </c>
      <c r="H3957" s="5">
        <v>1.9476869999999999</v>
      </c>
      <c r="I3957" s="9">
        <v>0.30723210000000001</v>
      </c>
      <c r="J3957" s="15"/>
      <c r="K3957" s="15"/>
      <c r="L3957" s="15"/>
      <c r="M3957" s="15"/>
      <c r="P3957" s="48">
        <v>-6.0397920883521401</v>
      </c>
      <c r="Q3957" s="68">
        <f t="shared" si="62"/>
        <v>2.3763934211956054E-3</v>
      </c>
    </row>
    <row r="3958" spans="1:17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0.1401106</v>
      </c>
      <c r="F3958" s="5">
        <v>0.22347539999999999</v>
      </c>
      <c r="G3958" s="5">
        <v>5.8520200000000001E-2</v>
      </c>
      <c r="H3958" s="5">
        <v>1.9434340000000001</v>
      </c>
      <c r="I3958" s="9">
        <v>0.30637999999999999</v>
      </c>
      <c r="J3958" s="15"/>
      <c r="K3958" s="15"/>
      <c r="L3958" s="15"/>
      <c r="M3958" s="15"/>
      <c r="P3958" s="48">
        <v>-6.1856322705911948</v>
      </c>
      <c r="Q3958" s="68">
        <f t="shared" si="62"/>
        <v>2.054569476249594E-3</v>
      </c>
    </row>
    <row r="3959" spans="1:17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0.1461161</v>
      </c>
      <c r="F3959" s="5">
        <v>0.22368689999999999</v>
      </c>
      <c r="G3959" s="5">
        <v>4.4920000000000002E-2</v>
      </c>
      <c r="H3959" s="5">
        <v>1.9385060000000001</v>
      </c>
      <c r="I3959" s="9">
        <v>0.3134923</v>
      </c>
      <c r="J3959" s="15"/>
      <c r="K3959" s="15"/>
      <c r="L3959" s="15"/>
      <c r="M3959" s="15"/>
      <c r="P3959" s="48">
        <v>-6.0624015430358966</v>
      </c>
      <c r="Q3959" s="68">
        <f t="shared" si="62"/>
        <v>2.3233907339619774E-3</v>
      </c>
    </row>
    <row r="3960" spans="1:17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0.14116590000000001</v>
      </c>
      <c r="F3960" s="5">
        <v>0.21814720000000001</v>
      </c>
      <c r="G3960" s="5">
        <v>5.56088E-2</v>
      </c>
      <c r="H3960" s="5">
        <v>1.950674</v>
      </c>
      <c r="I3960" s="9">
        <v>0.30534719999999999</v>
      </c>
      <c r="J3960" s="15"/>
      <c r="K3960" s="15"/>
      <c r="L3960" s="15"/>
      <c r="M3960" s="15"/>
      <c r="P3960" s="48">
        <v>-6.1663368414481017</v>
      </c>
      <c r="Q3960" s="68">
        <f t="shared" si="62"/>
        <v>2.0945143791834581E-3</v>
      </c>
    </row>
    <row r="3961" spans="1:17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0.13940459999999999</v>
      </c>
      <c r="F3961" s="5">
        <v>0.21400259999999999</v>
      </c>
      <c r="G3961" s="5">
        <v>6.0391399999999998E-2</v>
      </c>
      <c r="H3961" s="5">
        <v>1.9438070000000001</v>
      </c>
      <c r="I3961" s="9">
        <v>0.29832379999999997</v>
      </c>
      <c r="J3961" s="15"/>
      <c r="K3961" s="15"/>
      <c r="L3961" s="15"/>
      <c r="M3961" s="15"/>
      <c r="P3961" s="48">
        <v>-6.1927060191248895</v>
      </c>
      <c r="Q3961" s="68">
        <f t="shared" si="62"/>
        <v>2.0401167960607744E-3</v>
      </c>
    </row>
    <row r="3962" spans="1:17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0.1551786</v>
      </c>
      <c r="F3962" s="5">
        <v>0.2172222</v>
      </c>
      <c r="G3962" s="5">
        <v>4.5847300000000001E-2</v>
      </c>
      <c r="H3962" s="5">
        <v>1.9520649999999999</v>
      </c>
      <c r="I3962" s="9">
        <v>0.31807809999999997</v>
      </c>
      <c r="J3962" s="15"/>
      <c r="K3962" s="15"/>
      <c r="L3962" s="15"/>
      <c r="M3962" s="15"/>
      <c r="P3962" s="48">
        <v>-6.0754293604271297</v>
      </c>
      <c r="Q3962" s="68">
        <f t="shared" si="62"/>
        <v>2.2933873055775967E-3</v>
      </c>
    </row>
    <row r="3963" spans="1:17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0.14006350000000001</v>
      </c>
      <c r="F3963" s="5">
        <v>0.21141470000000001</v>
      </c>
      <c r="G3963" s="5">
        <v>4.7954400000000001E-2</v>
      </c>
      <c r="H3963" s="5">
        <v>1.9386030000000001</v>
      </c>
      <c r="I3963" s="9">
        <v>0.29797050000000003</v>
      </c>
      <c r="J3963" s="15"/>
      <c r="K3963" s="15"/>
      <c r="L3963" s="15"/>
      <c r="M3963" s="15"/>
      <c r="P3963" s="48">
        <v>-6.0811117809606454</v>
      </c>
      <c r="Q3963" s="68">
        <f t="shared" si="62"/>
        <v>2.2804219052153189E-3</v>
      </c>
    </row>
    <row r="3964" spans="1:17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0.14648739999999999</v>
      </c>
      <c r="F3964" s="5">
        <v>0.19967589999999999</v>
      </c>
      <c r="G3964" s="5">
        <v>6.1320300000000001E-2</v>
      </c>
      <c r="H3964" s="5">
        <v>1.9317329999999999</v>
      </c>
      <c r="I3964" s="9">
        <v>0.31004660000000001</v>
      </c>
      <c r="J3964" s="15"/>
      <c r="K3964" s="15"/>
      <c r="L3964" s="15"/>
      <c r="M3964" s="15"/>
      <c r="P3964" s="48">
        <v>-6.1498640038063002</v>
      </c>
      <c r="Q3964" s="68">
        <f t="shared" si="62"/>
        <v>2.1292286468378133E-3</v>
      </c>
    </row>
    <row r="3965" spans="1:17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0.38147160000000002</v>
      </c>
      <c r="F3965" s="5">
        <v>9.2574400000000001E-2</v>
      </c>
      <c r="G3965" s="5">
        <v>5.6434900000000003E-2</v>
      </c>
      <c r="H3965" s="5">
        <v>6.197883</v>
      </c>
      <c r="I3965" s="9">
        <v>0.28487440000000003</v>
      </c>
      <c r="J3965" s="15"/>
      <c r="K3965" s="15"/>
      <c r="L3965" s="15"/>
      <c r="M3965" s="15"/>
      <c r="P3965" s="48">
        <v>-12.671779758062883</v>
      </c>
      <c r="Q3965" s="68">
        <f t="shared" si="62"/>
        <v>3.1384456500472391E-6</v>
      </c>
    </row>
    <row r="3966" spans="1:17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0.1737504</v>
      </c>
      <c r="F3966" s="5">
        <v>-0.2126392</v>
      </c>
      <c r="G3966" s="5">
        <v>-1.4288199999999999E-2</v>
      </c>
      <c r="H3966" s="5">
        <v>0.25286120000000001</v>
      </c>
      <c r="I3966" s="9">
        <v>0.18170049999999999</v>
      </c>
      <c r="J3966" s="15"/>
      <c r="K3966" s="15"/>
      <c r="L3966" s="15"/>
      <c r="M3966" s="15"/>
      <c r="P3966" s="48">
        <v>-2.3383581611526636</v>
      </c>
      <c r="Q3966" s="68">
        <f t="shared" si="62"/>
        <v>8.7995587179143811E-2</v>
      </c>
    </row>
    <row r="3967" spans="1:17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0.146596</v>
      </c>
      <c r="F3967" s="5">
        <v>-0.35101759999999999</v>
      </c>
      <c r="G3967" s="5">
        <v>1.9618099999999999E-2</v>
      </c>
      <c r="H3967" s="5">
        <v>0.1599351</v>
      </c>
      <c r="I3967" s="9">
        <v>0.22808210000000001</v>
      </c>
      <c r="J3967" s="15"/>
      <c r="K3967" s="15"/>
      <c r="L3967" s="15"/>
      <c r="M3967" s="15"/>
      <c r="P3967" s="48">
        <v>-2.2427938661808788</v>
      </c>
      <c r="Q3967" s="68">
        <f t="shared" si="62"/>
        <v>9.5972866309300423E-2</v>
      </c>
    </row>
    <row r="3968" spans="1:17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0.2492964</v>
      </c>
      <c r="F3968" s="5">
        <v>-0.82125309999999996</v>
      </c>
      <c r="G3968" s="5">
        <v>-1.05019E-2</v>
      </c>
      <c r="H3968" s="5">
        <v>4.57112E-2</v>
      </c>
      <c r="I3968" s="9">
        <v>0.2077814</v>
      </c>
      <c r="J3968" s="15"/>
      <c r="K3968" s="15"/>
      <c r="L3968" s="15"/>
      <c r="M3968" s="15"/>
      <c r="P3968" s="48">
        <v>-1.1061253343067841</v>
      </c>
      <c r="Q3968" s="68">
        <f t="shared" si="62"/>
        <v>0.24859395148321239</v>
      </c>
    </row>
    <row r="3969" spans="1:17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-2.0411229999999998</v>
      </c>
      <c r="F3969" s="5">
        <v>-2.4018609999999998</v>
      </c>
      <c r="G3969" s="5">
        <v>-0.59182129999999999</v>
      </c>
      <c r="H3969" s="5">
        <v>8.2829600000000003E-2</v>
      </c>
      <c r="I3969" s="9">
        <v>0.1204012</v>
      </c>
      <c r="J3969" s="15"/>
      <c r="K3969" s="15"/>
      <c r="L3969" s="15"/>
      <c r="M3969" s="15"/>
      <c r="P3969" s="48">
        <v>4.7796757447010929</v>
      </c>
      <c r="Q3969" s="68">
        <f t="shared" si="62"/>
        <v>0.99167122917349682</v>
      </c>
    </row>
    <row r="3970" spans="1:17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9.7675100000000001E-2</v>
      </c>
      <c r="F3970" s="5">
        <v>-2.2580209999999998</v>
      </c>
      <c r="G3970" s="5">
        <v>6.6624900000000001E-2</v>
      </c>
      <c r="H3970" s="5">
        <v>4.5649700000000001E-2</v>
      </c>
      <c r="I3970" s="9">
        <v>0.152202</v>
      </c>
      <c r="J3970" s="15"/>
      <c r="K3970" s="15"/>
      <c r="L3970" s="15"/>
      <c r="M3970" s="15"/>
      <c r="P3970" s="48">
        <v>0.26884916477636145</v>
      </c>
      <c r="Q3970" s="68">
        <f t="shared" si="62"/>
        <v>0.56681035481052389</v>
      </c>
    </row>
    <row r="3971" spans="1:17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0.20525060000000001</v>
      </c>
      <c r="F3971" s="5">
        <v>-2.0273180000000002</v>
      </c>
      <c r="G3971" s="5">
        <v>9.6336699999999997E-2</v>
      </c>
      <c r="H3971" s="5">
        <v>9.9910799999999994E-2</v>
      </c>
      <c r="I3971" s="9">
        <v>0.14711089999999999</v>
      </c>
      <c r="J3971" s="15"/>
      <c r="K3971" s="15"/>
      <c r="L3971" s="15"/>
      <c r="M3971" s="15"/>
      <c r="P3971" s="48">
        <v>-0.34931071816923376</v>
      </c>
      <c r="Q3971" s="68">
        <f t="shared" ref="Q3971:Q4001" si="63">logistic(P3971)</f>
        <v>0.41354958010449827</v>
      </c>
    </row>
    <row r="3972" spans="1:17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4.3944499999999997E-2</v>
      </c>
      <c r="F3972" s="5">
        <v>-1.508527</v>
      </c>
      <c r="G3972" s="5">
        <v>3.7106699999999999E-2</v>
      </c>
      <c r="H3972" s="5">
        <v>3.7465100000000001E-2</v>
      </c>
      <c r="I3972" s="9">
        <v>4.7139300000000002E-2</v>
      </c>
      <c r="J3972" s="15"/>
      <c r="K3972" s="15"/>
      <c r="L3972" s="15"/>
      <c r="M3972" s="15"/>
      <c r="P3972" s="48">
        <v>-0.65914696495310943</v>
      </c>
      <c r="Q3972" s="68">
        <f t="shared" si="63"/>
        <v>0.34093126006389701</v>
      </c>
    </row>
    <row r="3973" spans="1:17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-0.2525732</v>
      </c>
      <c r="F3973" s="5">
        <v>-1.382541</v>
      </c>
      <c r="G3973" s="5">
        <v>3.3042500000000002E-2</v>
      </c>
      <c r="H3973" s="5">
        <v>4.6837700000000003E-2</v>
      </c>
      <c r="I3973" s="9">
        <v>4.1728599999999998E-2</v>
      </c>
      <c r="J3973" s="15"/>
      <c r="K3973" s="15"/>
      <c r="L3973" s="15"/>
      <c r="M3973" s="15"/>
      <c r="P3973" s="48">
        <v>-0.95098863821665658</v>
      </c>
      <c r="Q3973" s="68">
        <f t="shared" si="63"/>
        <v>0.27868604231550459</v>
      </c>
    </row>
    <row r="3974" spans="1:17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0.32361960000000001</v>
      </c>
      <c r="F3974" s="5">
        <v>0.1141382</v>
      </c>
      <c r="G3974" s="5">
        <v>3.1479399999999998E-2</v>
      </c>
      <c r="H3974" s="5">
        <v>5.5736000000000001E-2</v>
      </c>
      <c r="I3974" s="9">
        <v>0.76675749999999998</v>
      </c>
      <c r="J3974" s="15"/>
      <c r="K3974" s="15"/>
      <c r="L3974" s="15"/>
      <c r="M3974" s="15"/>
      <c r="P3974" s="48">
        <v>-2.440781962064372</v>
      </c>
      <c r="Q3974" s="68">
        <f t="shared" si="63"/>
        <v>8.0115265139032277E-2</v>
      </c>
    </row>
    <row r="3975" spans="1:17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-2.0382E-3</v>
      </c>
      <c r="F3975" s="5">
        <v>-0.23680109999999999</v>
      </c>
      <c r="G3975" s="5">
        <v>-2.27902E-2</v>
      </c>
      <c r="H3975" s="5">
        <v>0.4122499</v>
      </c>
      <c r="I3975" s="9">
        <v>0.3472654</v>
      </c>
      <c r="J3975" s="15"/>
      <c r="K3975" s="15"/>
      <c r="L3975" s="15"/>
      <c r="M3975" s="15"/>
      <c r="P3975" s="48">
        <v>-2.4594603948414888</v>
      </c>
      <c r="Q3975" s="68">
        <f t="shared" si="63"/>
        <v>7.8749475545773134E-2</v>
      </c>
    </row>
    <row r="3976" spans="1:17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3.06512E-2</v>
      </c>
      <c r="F3976" s="5">
        <v>-0.3071643</v>
      </c>
      <c r="G3976" s="5">
        <v>4.9164899999999997E-2</v>
      </c>
      <c r="H3976" s="5">
        <v>0.3450511</v>
      </c>
      <c r="I3976" s="9">
        <v>0.165355</v>
      </c>
      <c r="J3976" s="15"/>
      <c r="K3976" s="15"/>
      <c r="L3976" s="15"/>
      <c r="M3976" s="15"/>
      <c r="P3976" s="48">
        <v>-2.9248236790482895</v>
      </c>
      <c r="Q3976" s="68">
        <f t="shared" si="63"/>
        <v>5.0939993833993252E-2</v>
      </c>
    </row>
    <row r="3977" spans="1:17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3.0484399999999998E-2</v>
      </c>
      <c r="F3977" s="5">
        <v>-0.3930804</v>
      </c>
      <c r="G3977" s="5">
        <v>4.1598599999999999E-2</v>
      </c>
      <c r="H3977" s="5">
        <v>0.1243332</v>
      </c>
      <c r="I3977" s="9">
        <v>0.16745409999999999</v>
      </c>
      <c r="J3977" s="15"/>
      <c r="K3977" s="15"/>
      <c r="L3977" s="15"/>
      <c r="M3977" s="15"/>
      <c r="P3977" s="48">
        <v>-2.3864106543159069</v>
      </c>
      <c r="Q3977" s="68">
        <f t="shared" si="63"/>
        <v>8.4214839121948409E-2</v>
      </c>
    </row>
    <row r="3978" spans="1:17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4.9805500000000003E-2</v>
      </c>
      <c r="F3978" s="5">
        <v>-0.91765739999999996</v>
      </c>
      <c r="G3978" s="5">
        <v>4.3266899999999997E-2</v>
      </c>
      <c r="H3978" s="5">
        <v>4.7632500000000001E-2</v>
      </c>
      <c r="I3978" s="9">
        <v>0.232243</v>
      </c>
      <c r="J3978" s="15"/>
      <c r="K3978" s="15"/>
      <c r="L3978" s="15"/>
      <c r="M3978" s="15"/>
      <c r="P3978" s="48">
        <v>-1.4666213675690825</v>
      </c>
      <c r="Q3978" s="68">
        <f t="shared" si="63"/>
        <v>0.18745669270625376</v>
      </c>
    </row>
    <row r="3979" spans="1:17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2.0341100000000001E-2</v>
      </c>
      <c r="F3979" s="5">
        <v>-0.98977139999999997</v>
      </c>
      <c r="G3979" s="5">
        <v>4.7659100000000003E-2</v>
      </c>
      <c r="H3979" s="5">
        <v>3.1556599999999997E-2</v>
      </c>
      <c r="I3979" s="9">
        <v>0.20943929999999999</v>
      </c>
      <c r="J3979" s="15"/>
      <c r="K3979" s="15"/>
      <c r="L3979" s="15"/>
      <c r="M3979" s="15"/>
      <c r="P3979" s="48">
        <v>-1.3976229151627806</v>
      </c>
      <c r="Q3979" s="68">
        <f t="shared" si="63"/>
        <v>0.19819358987648333</v>
      </c>
    </row>
    <row r="3980" spans="1:17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0.13586200000000001</v>
      </c>
      <c r="F3980" s="5">
        <v>-0.30496040000000002</v>
      </c>
      <c r="G3980" s="5">
        <v>5.32725E-2</v>
      </c>
      <c r="H3980" s="5">
        <v>4.9464500000000002E-2</v>
      </c>
      <c r="I3980" s="9">
        <v>0.20796619999999999</v>
      </c>
      <c r="J3980" s="15"/>
      <c r="K3980" s="15"/>
      <c r="L3980" s="15"/>
      <c r="M3980" s="15"/>
      <c r="P3980" s="48">
        <v>-2.4198348532875951</v>
      </c>
      <c r="Q3980" s="68">
        <f t="shared" si="63"/>
        <v>8.1672640976078806E-2</v>
      </c>
    </row>
    <row r="3981" spans="1:17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0.17956050000000001</v>
      </c>
      <c r="F3981" s="5">
        <v>-2.22626E-2</v>
      </c>
      <c r="G3981" s="5">
        <v>2.50937E-2</v>
      </c>
      <c r="H3981" s="5">
        <v>0.27645599999999998</v>
      </c>
      <c r="I3981" s="9">
        <v>0.64183299999999999</v>
      </c>
      <c r="J3981" s="15"/>
      <c r="K3981" s="15"/>
      <c r="L3981" s="15"/>
      <c r="M3981" s="15"/>
      <c r="P3981" s="48">
        <v>-2.6802260830351594</v>
      </c>
      <c r="Q3981" s="68">
        <f t="shared" si="63"/>
        <v>6.4150302163388476E-2</v>
      </c>
    </row>
    <row r="3982" spans="1:17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3.3396000000000002E-2</v>
      </c>
      <c r="F3982" s="5">
        <v>-0.30283339999999997</v>
      </c>
      <c r="G3982" s="5">
        <v>1.0686000000000001E-3</v>
      </c>
      <c r="H3982" s="5">
        <v>0.24321580000000001</v>
      </c>
      <c r="I3982" s="9">
        <v>0.8027976</v>
      </c>
      <c r="J3982" s="15"/>
      <c r="K3982" s="15"/>
      <c r="L3982" s="15"/>
      <c r="M3982" s="15"/>
      <c r="P3982" s="48">
        <v>-1.9879369729305494</v>
      </c>
      <c r="Q3982" s="68">
        <f t="shared" si="63"/>
        <v>0.12047529176947383</v>
      </c>
    </row>
    <row r="3983" spans="1:17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-0.13360340000000001</v>
      </c>
      <c r="F3983" s="5">
        <v>-0.30906080000000002</v>
      </c>
      <c r="G3983" s="5">
        <v>3.85736E-2</v>
      </c>
      <c r="H3983" s="5">
        <v>0.1660616</v>
      </c>
      <c r="I3983" s="9">
        <v>0.52703420000000001</v>
      </c>
      <c r="J3983" s="15"/>
      <c r="K3983" s="15"/>
      <c r="L3983" s="15"/>
      <c r="M3983" s="15"/>
      <c r="P3983" s="48">
        <v>-2.3960352000643441</v>
      </c>
      <c r="Q3983" s="68">
        <f t="shared" si="63"/>
        <v>8.3475532390317561E-2</v>
      </c>
    </row>
    <row r="3984" spans="1:17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0.39794200000000002</v>
      </c>
      <c r="F3984" s="5">
        <v>-4.4470500000000003E-2</v>
      </c>
      <c r="G3984" s="5">
        <v>6.5156599999999995E-2</v>
      </c>
      <c r="H3984" s="5">
        <v>5.6160799999999997E-2</v>
      </c>
      <c r="I3984" s="9">
        <v>0.76280650000000005</v>
      </c>
      <c r="J3984" s="15"/>
      <c r="K3984" s="15"/>
      <c r="L3984" s="15"/>
      <c r="M3984" s="15"/>
      <c r="P3984" s="48">
        <v>-2.4518736410108675</v>
      </c>
      <c r="Q3984" s="68">
        <f t="shared" si="63"/>
        <v>7.9301641361150976E-2</v>
      </c>
    </row>
    <row r="3985" spans="1:17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-7.8245099999999998E-2</v>
      </c>
      <c r="F3985" s="5">
        <v>-0.1172523</v>
      </c>
      <c r="G3985" s="5">
        <v>3.62472E-2</v>
      </c>
      <c r="H3985" s="5">
        <v>0.22578960000000001</v>
      </c>
      <c r="I3985" s="9">
        <v>0.31974970000000003</v>
      </c>
      <c r="J3985" s="15"/>
      <c r="K3985" s="15"/>
      <c r="L3985" s="15"/>
      <c r="M3985" s="15"/>
      <c r="P3985" s="48">
        <v>-2.8570208092486853</v>
      </c>
      <c r="Q3985" s="68">
        <f t="shared" si="63"/>
        <v>5.4319535260548328E-2</v>
      </c>
    </row>
    <row r="3986" spans="1:17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-0.1218887</v>
      </c>
      <c r="F3986" s="5">
        <v>-0.1943018</v>
      </c>
      <c r="G3986" s="5">
        <v>2.1767100000000001E-2</v>
      </c>
      <c r="H3986" s="5">
        <v>0.14646219999999999</v>
      </c>
      <c r="I3986" s="9">
        <v>0.3162027</v>
      </c>
      <c r="J3986" s="15"/>
      <c r="K3986" s="15"/>
      <c r="L3986" s="15"/>
      <c r="M3986" s="15"/>
      <c r="P3986" s="48">
        <v>-2.5230304436382056</v>
      </c>
      <c r="Q3986" s="68">
        <f t="shared" si="63"/>
        <v>7.4259348659804214E-2</v>
      </c>
    </row>
    <row r="3987" spans="1:17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-0.18463109999999999</v>
      </c>
      <c r="F3987" s="5">
        <v>-0.38685039999999998</v>
      </c>
      <c r="G3987" s="5">
        <v>-8.7665E-3</v>
      </c>
      <c r="H3987" s="5">
        <v>9.9530400000000005E-2</v>
      </c>
      <c r="I3987" s="9">
        <v>0.4123231</v>
      </c>
      <c r="J3987" s="15"/>
      <c r="K3987" s="15"/>
      <c r="L3987" s="15"/>
      <c r="M3987" s="15"/>
      <c r="P3987" s="48">
        <v>-1.8904626099432214</v>
      </c>
      <c r="Q3987" s="68">
        <f t="shared" si="63"/>
        <v>0.131191731946906</v>
      </c>
    </row>
    <row r="3988" spans="1:17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0.22941810000000001</v>
      </c>
      <c r="F3988" s="5">
        <v>-1.871837</v>
      </c>
      <c r="G3988" s="5">
        <v>3.5006999999999998E-3</v>
      </c>
      <c r="H3988" s="5">
        <v>0.21097830000000001</v>
      </c>
      <c r="I3988" s="9">
        <v>0.10642699999999999</v>
      </c>
      <c r="J3988" s="15"/>
      <c r="K3988" s="15"/>
      <c r="L3988" s="15"/>
      <c r="M3988" s="15"/>
      <c r="P3988" s="48">
        <v>-2.4977500401149696E-2</v>
      </c>
      <c r="Q3988" s="68">
        <f t="shared" si="63"/>
        <v>0.4937559495221937</v>
      </c>
    </row>
    <row r="3989" spans="1:17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-0.21106430000000001</v>
      </c>
      <c r="F3989" s="5">
        <v>-0.85387860000000004</v>
      </c>
      <c r="G3989" s="5">
        <v>4.7360100000000002E-2</v>
      </c>
      <c r="H3989" s="5">
        <v>6.8954799999999997E-2</v>
      </c>
      <c r="I3989" s="9">
        <v>0.54774279999999997</v>
      </c>
      <c r="J3989" s="15"/>
      <c r="K3989" s="15"/>
      <c r="L3989" s="15"/>
      <c r="M3989" s="15"/>
      <c r="P3989" s="48">
        <v>-1.5386588478787708</v>
      </c>
      <c r="Q3989" s="68">
        <f t="shared" si="63"/>
        <v>0.17673032341536551</v>
      </c>
    </row>
    <row r="3990" spans="1:17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-0.12149160000000001</v>
      </c>
      <c r="F3990" s="5">
        <v>-9.0418700000000005E-2</v>
      </c>
      <c r="G3990" s="5">
        <v>-1.38338E-2</v>
      </c>
      <c r="H3990" s="5">
        <v>0.13589999999999999</v>
      </c>
      <c r="I3990" s="9">
        <v>0.33792460000000002</v>
      </c>
      <c r="J3990" s="15"/>
      <c r="K3990" s="15"/>
      <c r="L3990" s="15"/>
      <c r="M3990" s="15"/>
      <c r="P3990" s="48">
        <v>-2.3588473703451451</v>
      </c>
      <c r="Q3990" s="68">
        <f t="shared" si="63"/>
        <v>8.6365100736300382E-2</v>
      </c>
    </row>
    <row r="3991" spans="1:17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0.24432619999999999</v>
      </c>
      <c r="F3991" s="5">
        <v>-0.28897800000000001</v>
      </c>
      <c r="G3991" s="5">
        <v>5.9090200000000002E-2</v>
      </c>
      <c r="H3991" s="5">
        <v>2.1270380000000002</v>
      </c>
      <c r="I3991" s="9">
        <v>0.21375340000000001</v>
      </c>
      <c r="J3991" s="15"/>
      <c r="K3991" s="15"/>
      <c r="L3991" s="15"/>
      <c r="M3991" s="15"/>
      <c r="P3991" s="48">
        <v>-5.7518789490995959</v>
      </c>
      <c r="Q3991" s="68">
        <f t="shared" si="63"/>
        <v>3.16674599013651E-3</v>
      </c>
    </row>
    <row r="3992" spans="1:17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0.1710874</v>
      </c>
      <c r="F3992" s="5">
        <v>-0.26302160000000002</v>
      </c>
      <c r="G3992" s="5">
        <v>2.55669E-2</v>
      </c>
      <c r="H3992" s="5">
        <v>3.0750400000000001E-2</v>
      </c>
      <c r="I3992" s="9">
        <v>0.18894</v>
      </c>
      <c r="J3992" s="15"/>
      <c r="K3992" s="15"/>
      <c r="L3992" s="15"/>
      <c r="M3992" s="15"/>
      <c r="P3992" s="48">
        <v>-2.2265673279172096</v>
      </c>
      <c r="Q3992" s="68">
        <f t="shared" si="63"/>
        <v>9.7389973852255021E-2</v>
      </c>
    </row>
    <row r="3993" spans="1:17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-0.89924099999999996</v>
      </c>
      <c r="F3993" s="5">
        <v>-0.52081789999999994</v>
      </c>
      <c r="G3993" s="5">
        <v>3.6022100000000001E-2</v>
      </c>
      <c r="H3993" s="5">
        <v>2.72822E-2</v>
      </c>
      <c r="I3993" s="9">
        <v>0.58721610000000002</v>
      </c>
      <c r="J3993" s="15"/>
      <c r="K3993" s="15"/>
      <c r="L3993" s="15"/>
      <c r="M3993" s="15"/>
      <c r="P3993" s="48">
        <v>-2.1265493429208191</v>
      </c>
      <c r="Q3993" s="68">
        <f t="shared" si="63"/>
        <v>0.10654301957522821</v>
      </c>
    </row>
    <row r="3994" spans="1:17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0.2993577</v>
      </c>
      <c r="F3994" s="5">
        <v>3.3068599999999997E-2</v>
      </c>
      <c r="G3994" s="5">
        <v>2.79341E-2</v>
      </c>
      <c r="H3994" s="5">
        <v>3.9038799999999999E-2</v>
      </c>
      <c r="I3994" s="9">
        <v>0.57052159999999996</v>
      </c>
      <c r="J3994" s="15"/>
      <c r="K3994" s="15"/>
      <c r="L3994" s="15"/>
      <c r="M3994" s="15"/>
      <c r="P3994" s="48">
        <v>-2.3996032954520201</v>
      </c>
      <c r="Q3994" s="68">
        <f t="shared" si="63"/>
        <v>8.3202952201457361E-2</v>
      </c>
    </row>
    <row r="3995" spans="1:17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0.41329719999999998</v>
      </c>
      <c r="F3995" s="5">
        <v>-0.2284214</v>
      </c>
      <c r="G3995" s="5">
        <v>5.8405600000000002E-2</v>
      </c>
      <c r="H3995" s="5">
        <v>0.30966680000000002</v>
      </c>
      <c r="I3995" s="9">
        <v>0.52742920000000004</v>
      </c>
      <c r="J3995" s="15"/>
      <c r="K3995" s="15"/>
      <c r="L3995" s="15"/>
      <c r="M3995" s="15"/>
      <c r="P3995" s="48">
        <v>-2.6738937734826895</v>
      </c>
      <c r="Q3995" s="68">
        <f t="shared" si="63"/>
        <v>6.453151347102265E-2</v>
      </c>
    </row>
    <row r="3996" spans="1:17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0.18551980000000001</v>
      </c>
      <c r="F3996" s="5">
        <v>0.12534680000000001</v>
      </c>
      <c r="G3996" s="5">
        <v>7.14944E-2</v>
      </c>
      <c r="H3996" s="5">
        <v>5.2221400000000001E-2</v>
      </c>
      <c r="I3996" s="9">
        <v>0.81546289999999999</v>
      </c>
      <c r="J3996" s="15"/>
      <c r="K3996" s="15"/>
      <c r="L3996" s="15"/>
      <c r="M3996" s="15"/>
      <c r="P3996" s="48">
        <v>-2.798604940640621</v>
      </c>
      <c r="Q3996" s="68">
        <f t="shared" si="63"/>
        <v>5.739960884868988E-2</v>
      </c>
    </row>
    <row r="3997" spans="1:17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2.8727599999999999E-2</v>
      </c>
      <c r="F3997" s="5">
        <v>-1.846117</v>
      </c>
      <c r="G3997" s="5">
        <v>3.3956E-2</v>
      </c>
      <c r="H3997" s="5">
        <v>3.4679799999999997E-2</v>
      </c>
      <c r="I3997" s="9">
        <v>0.67804419999999999</v>
      </c>
      <c r="J3997" s="15"/>
      <c r="K3997" s="15"/>
      <c r="L3997" s="15"/>
      <c r="M3997" s="15"/>
      <c r="P3997" s="48">
        <v>0.24603816848058313</v>
      </c>
      <c r="Q3997" s="68">
        <f t="shared" si="63"/>
        <v>0.56120112012631818</v>
      </c>
    </row>
    <row r="3998" spans="1:17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0.1721674</v>
      </c>
      <c r="F3998" s="5">
        <v>-6.8613499999999994E-2</v>
      </c>
      <c r="G3998" s="5">
        <v>-4.6987000000000001E-3</v>
      </c>
      <c r="H3998" s="5">
        <v>4.35187E-2</v>
      </c>
      <c r="I3998" s="9">
        <v>0.23529910000000001</v>
      </c>
      <c r="J3998" s="15"/>
      <c r="K3998" s="15"/>
      <c r="L3998" s="15"/>
      <c r="M3998" s="15"/>
      <c r="P3998" s="48">
        <v>-2.2583150480848286</v>
      </c>
      <c r="Q3998" s="68">
        <f t="shared" si="63"/>
        <v>9.4634635241219581E-2</v>
      </c>
    </row>
    <row r="3999" spans="1:17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5.5884999999999997E-3</v>
      </c>
      <c r="F3999" s="5">
        <v>-0.26006790000000002</v>
      </c>
      <c r="G3999" s="5">
        <v>3.6877600000000003E-2</v>
      </c>
      <c r="H3999" s="5">
        <v>0.2982553</v>
      </c>
      <c r="I3999" s="9">
        <v>0.14810000000000001</v>
      </c>
      <c r="J3999" s="15"/>
      <c r="K3999" s="15"/>
      <c r="L3999" s="15"/>
      <c r="M3999" s="15"/>
      <c r="P3999" s="48">
        <v>-2.841521962818947</v>
      </c>
      <c r="Q3999" s="68">
        <f t="shared" si="63"/>
        <v>5.5121215902497529E-2</v>
      </c>
    </row>
    <row r="4000" spans="1:17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-0.99423019999999995</v>
      </c>
      <c r="F4000" s="5">
        <v>-0.43353180000000002</v>
      </c>
      <c r="G4000" s="5">
        <v>-2.4369999999999999E-4</v>
      </c>
      <c r="H4000" s="5">
        <v>3.5502199999999998E-2</v>
      </c>
      <c r="I4000" s="9">
        <v>0.33046740000000002</v>
      </c>
      <c r="J4000" s="15"/>
      <c r="K4000" s="15"/>
      <c r="L4000" s="15"/>
      <c r="M4000" s="15"/>
      <c r="P4000" s="48">
        <v>-2.1749487373078176</v>
      </c>
      <c r="Q4000" s="68">
        <f t="shared" si="63"/>
        <v>0.10202276547979287</v>
      </c>
    </row>
    <row r="4001" spans="1:17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6.5566100000000002E-2</v>
      </c>
      <c r="F4001" s="5">
        <v>-0.1137388</v>
      </c>
      <c r="G4001" s="5">
        <v>3.6023600000000003E-2</v>
      </c>
      <c r="H4001" s="5">
        <v>3.76323E-2</v>
      </c>
      <c r="I4001" s="9">
        <v>0.11636009999999999</v>
      </c>
      <c r="J4001" s="15"/>
      <c r="K4001" s="15"/>
      <c r="L4001" s="15"/>
      <c r="M4001" s="15"/>
      <c r="P4001" s="48">
        <v>-2.6269455443047991</v>
      </c>
      <c r="Q4001" s="68">
        <f t="shared" si="63"/>
        <v>6.7424255763700466E-2</v>
      </c>
    </row>
  </sheetData>
  <mergeCells count="4">
    <mergeCell ref="L1:M1"/>
    <mergeCell ref="L9:M9"/>
    <mergeCell ref="L20:M20"/>
    <mergeCell ref="L29:M29"/>
  </mergeCells>
  <phoneticPr fontId="2" type="noConversion"/>
  <pageMargins left="0.75" right="0.75" top="1" bottom="1" header="0.5" footer="0.5"/>
  <pageSetup orientation="portrait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001"/>
  <sheetViews>
    <sheetView workbookViewId="0">
      <selection activeCell="I1" sqref="I1:R24"/>
    </sheetView>
  </sheetViews>
  <sheetFormatPr baseColWidth="10" defaultColWidth="8.7109375" defaultRowHeight="16" x14ac:dyDescent="0.2"/>
  <cols>
    <col min="1" max="1" width="8.5703125" style="10" customWidth="1"/>
    <col min="2" max="6" width="8.7109375" style="10"/>
    <col min="7" max="7" width="8.7109375" style="11"/>
    <col min="8" max="10" width="8.7109375" style="10"/>
    <col min="11" max="11" width="8.42578125" style="10" customWidth="1"/>
    <col min="12" max="12" width="8.28515625" style="10" customWidth="1"/>
    <col min="13" max="13" width="8.7109375" style="10"/>
    <col min="14" max="14" width="8.7109375" style="11"/>
    <col min="15" max="16384" width="8.7109375" style="10"/>
  </cols>
  <sheetData>
    <row r="1" spans="1:18" x14ac:dyDescent="0.2">
      <c r="A1" s="74" t="s">
        <v>58</v>
      </c>
      <c r="B1" s="74" t="s">
        <v>0</v>
      </c>
      <c r="C1" s="74" t="s">
        <v>1</v>
      </c>
      <c r="D1" s="74" t="s">
        <v>20</v>
      </c>
      <c r="E1" s="74" t="s">
        <v>3</v>
      </c>
      <c r="F1" s="74" t="s">
        <v>4</v>
      </c>
      <c r="G1" s="75" t="s">
        <v>5</v>
      </c>
      <c r="H1" s="1"/>
      <c r="I1" s="1"/>
      <c r="J1" s="6"/>
      <c r="K1" s="101" t="s">
        <v>7</v>
      </c>
      <c r="L1" s="101" t="s">
        <v>92</v>
      </c>
      <c r="M1" s="101" t="s">
        <v>71</v>
      </c>
      <c r="N1" s="159" t="s">
        <v>83</v>
      </c>
    </row>
    <row r="2" spans="1:18" x14ac:dyDescent="0.2">
      <c r="A2" s="2">
        <v>1</v>
      </c>
      <c r="B2" s="2">
        <v>1999</v>
      </c>
      <c r="C2" s="3">
        <v>0</v>
      </c>
      <c r="D2" s="3">
        <v>1</v>
      </c>
      <c r="E2" s="4">
        <v>0.3068458</v>
      </c>
      <c r="F2" s="4">
        <v>4.3373399999999999E-2</v>
      </c>
      <c r="G2" s="8">
        <v>0.95627079999999998</v>
      </c>
      <c r="H2" s="46"/>
      <c r="I2" s="93" t="s">
        <v>91</v>
      </c>
      <c r="J2" s="41">
        <v>4000</v>
      </c>
      <c r="K2" s="3">
        <v>0</v>
      </c>
      <c r="L2" s="3">
        <f>1-K2</f>
        <v>1</v>
      </c>
      <c r="M2" s="5">
        <f t="array" ref="M2">MMULT(D2:G2,$J$18:$J$21)</f>
        <v>-4.6103366049839627</v>
      </c>
      <c r="N2" s="9">
        <f t="shared" ref="N2:N65" si="0">K2*LN(logistic(M2))+L2*LN(1-logistic(M2))</f>
        <v>-9.8993087990189074E-3</v>
      </c>
      <c r="P2" s="172" t="s">
        <v>42</v>
      </c>
      <c r="Q2" s="173"/>
    </row>
    <row r="3" spans="1:18" x14ac:dyDescent="0.2">
      <c r="A3" s="2">
        <v>1</v>
      </c>
      <c r="B3" s="2">
        <v>2000</v>
      </c>
      <c r="C3" s="3">
        <v>0</v>
      </c>
      <c r="D3" s="3">
        <v>1</v>
      </c>
      <c r="E3" s="5">
        <v>0.32221369999999999</v>
      </c>
      <c r="F3" s="5">
        <v>5.1842600000000003E-2</v>
      </c>
      <c r="G3" s="9">
        <v>1.0645450000000001</v>
      </c>
      <c r="H3" s="47"/>
      <c r="I3" s="157" t="s">
        <v>27</v>
      </c>
      <c r="J3" s="42">
        <f>SUM(C2:C4001)/J2</f>
        <v>1.7999999999999999E-2</v>
      </c>
      <c r="K3" s="3">
        <v>0</v>
      </c>
      <c r="L3" s="3">
        <f t="shared" ref="L3:L66" si="1">1-K3</f>
        <v>1</v>
      </c>
      <c r="M3" s="5">
        <f t="array" ref="M3">MMULT(D3:G3,$J$18:$J$21)</f>
        <v>-4.8678876672454656</v>
      </c>
      <c r="N3" s="9">
        <f t="shared" si="0"/>
        <v>-7.6601769066973599E-3</v>
      </c>
      <c r="O3" s="49" t="s">
        <v>28</v>
      </c>
      <c r="P3" s="50" t="s">
        <v>30</v>
      </c>
      <c r="Q3" s="50" t="s">
        <v>31</v>
      </c>
      <c r="R3" s="51" t="s">
        <v>32</v>
      </c>
    </row>
    <row r="4" spans="1:18" x14ac:dyDescent="0.2">
      <c r="A4" s="2">
        <v>1</v>
      </c>
      <c r="B4" s="2">
        <v>2001</v>
      </c>
      <c r="C4" s="3">
        <v>0</v>
      </c>
      <c r="D4" s="3">
        <v>1</v>
      </c>
      <c r="E4" s="5">
        <v>0.2251504</v>
      </c>
      <c r="F4" s="5">
        <v>2.6813199999999999E-2</v>
      </c>
      <c r="G4" s="9">
        <v>0.80409589999999997</v>
      </c>
      <c r="H4" s="1"/>
      <c r="I4" s="1"/>
      <c r="J4" s="6"/>
      <c r="K4" s="3">
        <v>0</v>
      </c>
      <c r="L4" s="3">
        <f t="shared" si="1"/>
        <v>1</v>
      </c>
      <c r="M4" s="5">
        <f t="array" ref="M4">MMULT(D4:G4,$J$18:$J$21)</f>
        <v>-4.1296027555887145</v>
      </c>
      <c r="N4" s="9">
        <f t="shared" si="0"/>
        <v>-1.5961208412153462E-2</v>
      </c>
      <c r="O4" s="52">
        <f t="array" ref="O4:R7">logit_infmat(D2:G4001,J18:J21)</f>
        <v>62.949030222117194</v>
      </c>
      <c r="P4" s="53">
        <v>-9.9886025828659601</v>
      </c>
      <c r="Q4" s="53">
        <v>2.1415259295154363</v>
      </c>
      <c r="R4" s="54">
        <v>32.295706969346966</v>
      </c>
    </row>
    <row r="5" spans="1:18" x14ac:dyDescent="0.2">
      <c r="A5" s="2">
        <v>1</v>
      </c>
      <c r="B5" s="2">
        <v>2002</v>
      </c>
      <c r="C5" s="3">
        <v>0</v>
      </c>
      <c r="D5" s="3">
        <v>1</v>
      </c>
      <c r="E5" s="5">
        <v>0.1919362</v>
      </c>
      <c r="F5" s="5">
        <v>3.00583E-2</v>
      </c>
      <c r="G5" s="9">
        <v>0.38701049999999998</v>
      </c>
      <c r="H5" s="1"/>
      <c r="I5" s="1"/>
      <c r="J5" s="6"/>
      <c r="K5" s="3">
        <v>0</v>
      </c>
      <c r="L5" s="3">
        <f t="shared" si="1"/>
        <v>1</v>
      </c>
      <c r="M5" s="5">
        <f t="array" ref="M5">MMULT(D5:G5,$J$18:$J$21)</f>
        <v>-3.431896115396234</v>
      </c>
      <c r="N5" s="9">
        <f t="shared" si="0"/>
        <v>-3.1814111079507296E-2</v>
      </c>
      <c r="O5" s="52">
        <v>-9.9886025828659601</v>
      </c>
      <c r="P5" s="53">
        <v>22.985986312532624</v>
      </c>
      <c r="Q5" s="53">
        <v>-0.29268555768908061</v>
      </c>
      <c r="R5" s="54">
        <v>-0.1799082947345014</v>
      </c>
    </row>
    <row r="6" spans="1:18" x14ac:dyDescent="0.2">
      <c r="A6" s="2">
        <v>1</v>
      </c>
      <c r="B6" s="2">
        <v>2003</v>
      </c>
      <c r="C6" s="3">
        <v>0</v>
      </c>
      <c r="D6" s="3">
        <v>1</v>
      </c>
      <c r="E6" s="5">
        <v>0.21736800000000001</v>
      </c>
      <c r="F6" s="5">
        <v>3.2458000000000001E-2</v>
      </c>
      <c r="G6" s="9">
        <v>0.79163850000000002</v>
      </c>
      <c r="H6" s="1"/>
      <c r="I6" s="1"/>
      <c r="J6" s="6"/>
      <c r="K6" s="3">
        <v>0</v>
      </c>
      <c r="L6" s="3">
        <f t="shared" si="1"/>
        <v>1</v>
      </c>
      <c r="M6" s="5">
        <f t="array" ref="M6">MMULT(D6:G6,$J$18:$J$21)</f>
        <v>-4.1389533846183966</v>
      </c>
      <c r="N6" s="9">
        <f t="shared" si="0"/>
        <v>-1.5813825071611776E-2</v>
      </c>
      <c r="O6" s="52">
        <v>2.1415259295154363</v>
      </c>
      <c r="P6" s="53">
        <v>-0.29268555768908061</v>
      </c>
      <c r="Q6" s="53">
        <v>0.20816652232478064</v>
      </c>
      <c r="R6" s="54">
        <v>1.1836612320799877</v>
      </c>
    </row>
    <row r="7" spans="1:18" x14ac:dyDescent="0.2">
      <c r="A7" s="2">
        <v>1</v>
      </c>
      <c r="B7" s="2">
        <v>2004</v>
      </c>
      <c r="C7" s="3">
        <v>0</v>
      </c>
      <c r="D7" s="3">
        <v>1</v>
      </c>
      <c r="E7" s="5">
        <v>0.2240644</v>
      </c>
      <c r="F7" s="5">
        <v>3.18383E-2</v>
      </c>
      <c r="G7" s="9">
        <v>1.2881370000000001</v>
      </c>
      <c r="H7" s="1"/>
      <c r="I7" s="1"/>
      <c r="J7" s="6"/>
      <c r="K7" s="3">
        <v>0</v>
      </c>
      <c r="L7" s="3">
        <f t="shared" si="1"/>
        <v>1</v>
      </c>
      <c r="M7" s="5">
        <f t="array" ref="M7">MMULT(D7:G7,$J$18:$J$21)</f>
        <v>-4.9461610279251129</v>
      </c>
      <c r="N7" s="9">
        <f t="shared" si="0"/>
        <v>-7.0854927060493237E-3</v>
      </c>
      <c r="O7" s="55">
        <v>32.295706969346966</v>
      </c>
      <c r="P7" s="56">
        <v>-0.17990829473450168</v>
      </c>
      <c r="Q7" s="56">
        <v>1.1836612320799877</v>
      </c>
      <c r="R7" s="57">
        <v>27.233514499053602</v>
      </c>
    </row>
    <row r="8" spans="1:18" x14ac:dyDescent="0.2">
      <c r="A8" s="2">
        <v>2</v>
      </c>
      <c r="B8" s="2">
        <v>1999</v>
      </c>
      <c r="C8" s="3">
        <v>0</v>
      </c>
      <c r="D8" s="3">
        <v>1</v>
      </c>
      <c r="E8" s="5">
        <v>-2.8400100000000001E-2</v>
      </c>
      <c r="F8" s="5">
        <v>6.764E-3</v>
      </c>
      <c r="G8" s="9">
        <v>0.1102698</v>
      </c>
      <c r="H8" s="1"/>
      <c r="I8" s="1"/>
      <c r="J8" s="6"/>
      <c r="K8" s="3">
        <v>0</v>
      </c>
      <c r="L8" s="3">
        <f t="shared" si="1"/>
        <v>1</v>
      </c>
      <c r="M8" s="5">
        <f t="array" ref="M8">MMULT(D8:G8,$J$18:$J$21)</f>
        <v>-2.5047309663868624</v>
      </c>
      <c r="N8" s="9">
        <f t="shared" si="0"/>
        <v>-7.8531635276250428E-2</v>
      </c>
    </row>
    <row r="9" spans="1:18" x14ac:dyDescent="0.2">
      <c r="A9" s="2">
        <v>2</v>
      </c>
      <c r="B9" s="2">
        <v>2000</v>
      </c>
      <c r="C9" s="3">
        <v>0</v>
      </c>
      <c r="D9" s="3">
        <v>1</v>
      </c>
      <c r="E9" s="5">
        <v>-0.1186598</v>
      </c>
      <c r="F9" s="5">
        <v>3.08919E-2</v>
      </c>
      <c r="G9" s="9">
        <v>0.14964459999999999</v>
      </c>
      <c r="H9" s="1"/>
      <c r="I9" s="168" t="s">
        <v>26</v>
      </c>
      <c r="J9" s="169"/>
      <c r="K9" s="3">
        <v>0</v>
      </c>
      <c r="L9" s="3">
        <f t="shared" si="1"/>
        <v>1</v>
      </c>
      <c r="M9" s="5">
        <f t="array" ref="M9">MMULT(D9:G9,$J$18:$J$21)</f>
        <v>-2.6134222894719898</v>
      </c>
      <c r="N9" s="9">
        <f t="shared" si="0"/>
        <v>-7.0722471104919624E-2</v>
      </c>
    </row>
    <row r="10" spans="1:18" x14ac:dyDescent="0.2">
      <c r="A10" s="2">
        <v>2</v>
      </c>
      <c r="B10" s="2">
        <v>2001</v>
      </c>
      <c r="C10" s="3">
        <v>0</v>
      </c>
      <c r="D10" s="3">
        <v>1</v>
      </c>
      <c r="E10" s="5">
        <v>-0.1094951</v>
      </c>
      <c r="F10" s="5">
        <v>3.9947400000000001E-2</v>
      </c>
      <c r="G10" s="9">
        <v>0.41015030000000002</v>
      </c>
      <c r="H10" s="1"/>
      <c r="I10" s="38" t="s">
        <v>19</v>
      </c>
      <c r="J10" s="39">
        <f>logit(J3)</f>
        <v>-3.9992195504583012</v>
      </c>
      <c r="K10" s="3">
        <v>0</v>
      </c>
      <c r="L10" s="3">
        <f t="shared" si="1"/>
        <v>1</v>
      </c>
      <c r="M10" s="5">
        <f t="array" ref="M10">MMULT(D10:G10,$J$18:$J$21)</f>
        <v>-3.1123228567472649</v>
      </c>
      <c r="N10" s="9">
        <f t="shared" si="0"/>
        <v>-4.3535883574975093E-2</v>
      </c>
      <c r="P10" s="172" t="s">
        <v>43</v>
      </c>
      <c r="Q10" s="173"/>
    </row>
    <row r="11" spans="1:18" x14ac:dyDescent="0.2">
      <c r="A11" s="2">
        <v>2</v>
      </c>
      <c r="B11" s="2">
        <v>2002</v>
      </c>
      <c r="C11" s="3">
        <v>0</v>
      </c>
      <c r="D11" s="3">
        <v>1</v>
      </c>
      <c r="E11" s="5">
        <v>-8.6698899999999995E-2</v>
      </c>
      <c r="F11" s="5">
        <v>4.5355199999999998E-2</v>
      </c>
      <c r="G11" s="9">
        <v>0.25335439999999998</v>
      </c>
      <c r="H11" s="1"/>
      <c r="I11" s="16" t="s">
        <v>22</v>
      </c>
      <c r="J11" s="7">
        <v>0</v>
      </c>
      <c r="K11" s="3">
        <v>0</v>
      </c>
      <c r="L11" s="3">
        <f t="shared" si="1"/>
        <v>1</v>
      </c>
      <c r="M11" s="5">
        <f t="array" ref="M11">MMULT(D11:G11,$J$18:$J$21)</f>
        <v>-2.9301906098839487</v>
      </c>
      <c r="N11" s="9">
        <f t="shared" si="0"/>
        <v>-5.2010555150847661E-2</v>
      </c>
      <c r="O11" s="49" t="s">
        <v>28</v>
      </c>
      <c r="P11" s="50" t="s">
        <v>30</v>
      </c>
      <c r="Q11" s="50" t="s">
        <v>31</v>
      </c>
      <c r="R11" s="51" t="s">
        <v>32</v>
      </c>
    </row>
    <row r="12" spans="1:18" x14ac:dyDescent="0.2">
      <c r="A12" s="2">
        <v>2</v>
      </c>
      <c r="B12" s="2">
        <v>2003</v>
      </c>
      <c r="C12" s="3">
        <v>0</v>
      </c>
      <c r="D12" s="3">
        <v>1</v>
      </c>
      <c r="E12" s="5">
        <v>-0.1140413</v>
      </c>
      <c r="F12" s="5">
        <v>3.72976E-2</v>
      </c>
      <c r="G12" s="9">
        <v>0.45717649999999999</v>
      </c>
      <c r="H12" s="1"/>
      <c r="I12" s="16" t="s">
        <v>23</v>
      </c>
      <c r="J12" s="7">
        <v>0</v>
      </c>
      <c r="K12" s="3">
        <v>0</v>
      </c>
      <c r="L12" s="3">
        <f t="shared" si="1"/>
        <v>1</v>
      </c>
      <c r="M12" s="5">
        <f t="array" ref="M12">MMULT(D12:G12,$J$18:$J$21)</f>
        <v>-3.1628207205698664</v>
      </c>
      <c r="N12" s="9">
        <f t="shared" si="0"/>
        <v>-4.1435795105319896E-2</v>
      </c>
      <c r="O12" s="86">
        <f t="array" ref="O12:R15">MINVERSE(O4:R7)</f>
        <v>5.5524026449604594E-2</v>
      </c>
      <c r="P12" s="53">
        <v>2.084367426850231E-2</v>
      </c>
      <c r="Q12" s="53">
        <v>-0.22352167207048584</v>
      </c>
      <c r="R12" s="54">
        <v>-5.5992178327718724E-2</v>
      </c>
    </row>
    <row r="13" spans="1:18" x14ac:dyDescent="0.2">
      <c r="A13" s="2">
        <v>3</v>
      </c>
      <c r="B13" s="2">
        <v>1999</v>
      </c>
      <c r="C13" s="3">
        <v>0</v>
      </c>
      <c r="D13" s="3">
        <v>1</v>
      </c>
      <c r="E13" s="5">
        <v>0.26696360000000002</v>
      </c>
      <c r="F13" s="5">
        <v>4.7610699999999999E-2</v>
      </c>
      <c r="G13" s="9">
        <v>0.58529940000000003</v>
      </c>
      <c r="H13" s="1"/>
      <c r="I13" s="17" t="s">
        <v>24</v>
      </c>
      <c r="J13" s="18">
        <v>0</v>
      </c>
      <c r="K13" s="3">
        <v>0</v>
      </c>
      <c r="L13" s="3">
        <f t="shared" si="1"/>
        <v>1</v>
      </c>
      <c r="M13" s="5">
        <f t="array" ref="M13">MMULT(D13:G13,$J$18:$J$21)</f>
        <v>-3.9847888415423549</v>
      </c>
      <c r="N13" s="9">
        <f t="shared" si="0"/>
        <v>-1.8425572423665895E-2</v>
      </c>
      <c r="O13" s="52">
        <v>2.0843674268502303E-2</v>
      </c>
      <c r="P13" s="84">
        <v>5.2334412841120274E-2</v>
      </c>
      <c r="Q13" s="53">
        <v>-3.0059259763275878E-3</v>
      </c>
      <c r="R13" s="54">
        <v>-2.4241740938289541E-2</v>
      </c>
    </row>
    <row r="14" spans="1:18" x14ac:dyDescent="0.2">
      <c r="A14" s="2">
        <v>3</v>
      </c>
      <c r="B14" s="2">
        <v>2000</v>
      </c>
      <c r="C14" s="3">
        <v>0</v>
      </c>
      <c r="D14" s="3">
        <v>1</v>
      </c>
      <c r="E14" s="5">
        <v>0.25279299999999999</v>
      </c>
      <c r="F14" s="5">
        <v>3.1855300000000003E-2</v>
      </c>
      <c r="G14" s="9">
        <v>0.3274492</v>
      </c>
      <c r="H14" s="1"/>
      <c r="I14" s="1"/>
      <c r="J14" s="6"/>
      <c r="K14" s="3">
        <v>0</v>
      </c>
      <c r="L14" s="3">
        <f t="shared" si="1"/>
        <v>1</v>
      </c>
      <c r="M14" s="5">
        <f t="array" ref="M14">MMULT(D14:G14,$J$18:$J$21)</f>
        <v>-3.434970512679635</v>
      </c>
      <c r="N14" s="9">
        <f t="shared" si="0"/>
        <v>-3.1717984564623915E-2</v>
      </c>
      <c r="O14" s="52">
        <v>-0.2235216720704859</v>
      </c>
      <c r="P14" s="53">
        <v>-3.005925976327609E-3</v>
      </c>
      <c r="Q14" s="84">
        <v>7.427665177297941</v>
      </c>
      <c r="R14" s="54">
        <v>-5.7781366551952276E-2</v>
      </c>
    </row>
    <row r="15" spans="1:18" x14ac:dyDescent="0.2">
      <c r="A15" s="2">
        <v>3</v>
      </c>
      <c r="B15" s="2">
        <v>2001</v>
      </c>
      <c r="C15" s="3">
        <v>0</v>
      </c>
      <c r="D15" s="3">
        <v>1</v>
      </c>
      <c r="E15" s="5">
        <v>0.14866099999999999</v>
      </c>
      <c r="F15" s="5">
        <v>-2.6662999999999999E-3</v>
      </c>
      <c r="G15" s="9">
        <v>0.16205120000000001</v>
      </c>
      <c r="H15" s="1"/>
      <c r="I15" s="1"/>
      <c r="J15" s="6"/>
      <c r="K15" s="3">
        <v>0</v>
      </c>
      <c r="L15" s="3">
        <f t="shared" si="1"/>
        <v>1</v>
      </c>
      <c r="M15" s="5">
        <f t="array" ref="M15">MMULT(D15:G15,$J$18:$J$21)</f>
        <v>-2.7720678396392575</v>
      </c>
      <c r="N15" s="9">
        <f t="shared" si="0"/>
        <v>-6.06552694811094E-2</v>
      </c>
      <c r="O15" s="55">
        <v>-5.5992178327718717E-2</v>
      </c>
      <c r="P15" s="56">
        <v>-2.4241740938289541E-2</v>
      </c>
      <c r="Q15" s="56">
        <v>-5.7781366551952276E-2</v>
      </c>
      <c r="R15" s="87">
        <v>0.10547075212043554</v>
      </c>
    </row>
    <row r="16" spans="1:18" x14ac:dyDescent="0.2">
      <c r="A16" s="2">
        <v>3</v>
      </c>
      <c r="B16" s="2">
        <v>2002</v>
      </c>
      <c r="C16" s="3">
        <v>0</v>
      </c>
      <c r="D16" s="3">
        <v>1</v>
      </c>
      <c r="E16" s="5">
        <v>1.6938700000000001E-2</v>
      </c>
      <c r="F16" s="5">
        <v>8.6358000000000008E-3</v>
      </c>
      <c r="G16" s="9">
        <v>7.3447499999999999E-2</v>
      </c>
      <c r="H16" s="1"/>
      <c r="I16" s="1"/>
      <c r="J16" s="6"/>
      <c r="K16" s="3">
        <v>0</v>
      </c>
      <c r="L16" s="3">
        <f t="shared" si="1"/>
        <v>1</v>
      </c>
      <c r="M16" s="5">
        <f t="array" ref="M16">MMULT(D16:G16,$J$18:$J$21)</f>
        <v>-2.523048206383963</v>
      </c>
      <c r="N16" s="9">
        <f t="shared" si="0"/>
        <v>-7.7159838671617548E-2</v>
      </c>
    </row>
    <row r="17" spans="1:18" x14ac:dyDescent="0.2">
      <c r="A17" s="2">
        <v>3</v>
      </c>
      <c r="B17" s="2">
        <v>2003</v>
      </c>
      <c r="C17" s="3">
        <v>0</v>
      </c>
      <c r="D17" s="3">
        <v>1</v>
      </c>
      <c r="E17" s="5">
        <v>-1.33432E-2</v>
      </c>
      <c r="F17" s="5">
        <v>2.3561700000000001E-2</v>
      </c>
      <c r="G17" s="9">
        <v>0.10368819999999999</v>
      </c>
      <c r="H17" s="1"/>
      <c r="I17" s="170" t="s">
        <v>38</v>
      </c>
      <c r="J17" s="171"/>
      <c r="K17" s="3">
        <v>0</v>
      </c>
      <c r="L17" s="3">
        <f t="shared" si="1"/>
        <v>1</v>
      </c>
      <c r="M17" s="5">
        <f t="array" ref="M17">MMULT(D17:G17,$J$18:$J$21)</f>
        <v>-2.6360711567299489</v>
      </c>
      <c r="N17" s="9">
        <f t="shared" si="0"/>
        <v>-6.9192227343648022E-2</v>
      </c>
      <c r="P17" s="174" t="s">
        <v>49</v>
      </c>
      <c r="Q17" s="174"/>
    </row>
    <row r="18" spans="1:18" x14ac:dyDescent="0.2">
      <c r="A18" s="2">
        <v>3</v>
      </c>
      <c r="B18" s="2">
        <v>2004</v>
      </c>
      <c r="C18" s="3">
        <v>0</v>
      </c>
      <c r="D18" s="3">
        <v>1</v>
      </c>
      <c r="E18" s="5">
        <v>-4.1509200000000003E-2</v>
      </c>
      <c r="F18" s="5">
        <v>1.73981E-2</v>
      </c>
      <c r="G18" s="9">
        <v>8.6528999999999995E-2</v>
      </c>
      <c r="H18" s="1"/>
      <c r="I18" s="38" t="s">
        <v>19</v>
      </c>
      <c r="J18" s="43">
        <v>-2.3183374039645184</v>
      </c>
      <c r="K18" s="3">
        <v>0</v>
      </c>
      <c r="L18" s="3">
        <f t="shared" si="1"/>
        <v>1</v>
      </c>
      <c r="M18" s="5">
        <f t="array" ref="M18">MMULT(D18:G18,$J$18:$J$21)</f>
        <v>-2.5241093582331726</v>
      </c>
      <c r="N18" s="9">
        <f t="shared" si="0"/>
        <v>-7.7081078214850413E-2</v>
      </c>
      <c r="O18" s="49" t="s">
        <v>44</v>
      </c>
      <c r="P18" s="50" t="s">
        <v>45</v>
      </c>
      <c r="Q18" s="50" t="s">
        <v>46</v>
      </c>
      <c r="R18" s="51" t="s">
        <v>47</v>
      </c>
    </row>
    <row r="19" spans="1:18" x14ac:dyDescent="0.2">
      <c r="A19" s="2">
        <v>4</v>
      </c>
      <c r="B19" s="2">
        <v>1995</v>
      </c>
      <c r="C19" s="3">
        <v>0</v>
      </c>
      <c r="D19" s="3">
        <v>1</v>
      </c>
      <c r="E19" s="5">
        <v>4.6904599999999998E-2</v>
      </c>
      <c r="F19" s="5">
        <v>4.72968E-2</v>
      </c>
      <c r="G19" s="9">
        <v>0.55471930000000003</v>
      </c>
      <c r="H19" s="1"/>
      <c r="I19" s="16" t="s">
        <v>22</v>
      </c>
      <c r="J19" s="44">
        <v>-1.4197448177658596</v>
      </c>
      <c r="K19" s="3">
        <v>0</v>
      </c>
      <c r="L19" s="3">
        <f t="shared" si="1"/>
        <v>1</v>
      </c>
      <c r="M19" s="5">
        <f t="array" ref="M19">MMULT(D19:G19,$J$18:$J$21)</f>
        <v>-3.6207020072089011</v>
      </c>
      <c r="N19" s="9">
        <f t="shared" si="0"/>
        <v>-2.641199356695054E-2</v>
      </c>
      <c r="O19" s="61" t="s">
        <v>19</v>
      </c>
      <c r="P19" s="58">
        <f t="array" ref="P19:P22">J18:J21</f>
        <v>-2.3183374039645184</v>
      </c>
      <c r="Q19" s="83">
        <f>SQRT(O12)</f>
        <v>0.23563536756948136</v>
      </c>
      <c r="R19" s="62">
        <f>P19/Q19</f>
        <v>-9.8386648315046106</v>
      </c>
    </row>
    <row r="20" spans="1:18" x14ac:dyDescent="0.2">
      <c r="A20" s="2">
        <v>4</v>
      </c>
      <c r="B20" s="2">
        <v>1996</v>
      </c>
      <c r="C20" s="3">
        <v>0</v>
      </c>
      <c r="D20" s="3">
        <v>1</v>
      </c>
      <c r="E20" s="5">
        <v>7.6581200000000002E-2</v>
      </c>
      <c r="F20" s="5">
        <v>3.4475400000000003E-2</v>
      </c>
      <c r="G20" s="9">
        <v>0.6033657</v>
      </c>
      <c r="H20" s="1"/>
      <c r="I20" s="16" t="s">
        <v>23</v>
      </c>
      <c r="J20" s="44">
        <v>-7.1793492038284334</v>
      </c>
      <c r="K20" s="3">
        <v>0</v>
      </c>
      <c r="L20" s="3">
        <v>1</v>
      </c>
      <c r="M20" s="5">
        <f t="array" ref="M20">MMULT(D20:G20,$J$18:$J$21)</f>
        <v>-3.6493796620490051</v>
      </c>
      <c r="N20" s="9">
        <f t="shared" si="0"/>
        <v>-2.5674819885651401E-2</v>
      </c>
      <c r="O20" s="63" t="s">
        <v>22</v>
      </c>
      <c r="P20" s="59">
        <v>-1.4197448177658596</v>
      </c>
      <c r="Q20" s="84">
        <f>SQRT(P13)</f>
        <v>0.22876715857202989</v>
      </c>
      <c r="R20" s="54">
        <f>P20/Q20</f>
        <v>-6.2060692042858809</v>
      </c>
    </row>
    <row r="21" spans="1:18" x14ac:dyDescent="0.2">
      <c r="A21" s="2">
        <v>4</v>
      </c>
      <c r="B21" s="2">
        <v>1997</v>
      </c>
      <c r="C21" s="3">
        <v>0</v>
      </c>
      <c r="D21" s="3">
        <v>1</v>
      </c>
      <c r="E21" s="5">
        <v>0.1059324</v>
      </c>
      <c r="F21" s="5">
        <v>4.3509800000000001E-2</v>
      </c>
      <c r="G21" s="9">
        <v>0.7934194</v>
      </c>
      <c r="H21" s="1"/>
      <c r="I21" s="17" t="s">
        <v>24</v>
      </c>
      <c r="J21" s="45">
        <v>-1.6156131525284398</v>
      </c>
      <c r="K21" s="3">
        <v>0</v>
      </c>
      <c r="L21" s="3">
        <v>1</v>
      </c>
      <c r="M21" s="5">
        <f t="array" ref="M21">MMULT(D21:G21,$J$18:$J$21)</f>
        <v>-4.0629652459979759</v>
      </c>
      <c r="N21" s="9">
        <f t="shared" si="0"/>
        <v>-1.705173656156234E-2</v>
      </c>
      <c r="O21" s="63" t="s">
        <v>23</v>
      </c>
      <c r="P21" s="59">
        <v>-7.1793492038284334</v>
      </c>
      <c r="Q21" s="84">
        <f>SQRT(Q14)</f>
        <v>2.7253743187492505</v>
      </c>
      <c r="R21" s="54">
        <f>P21/Q21</f>
        <v>-2.634261706525229</v>
      </c>
    </row>
    <row r="22" spans="1:18" x14ac:dyDescent="0.2">
      <c r="A22" s="2">
        <v>4</v>
      </c>
      <c r="B22" s="2">
        <v>1998</v>
      </c>
      <c r="C22" s="3">
        <v>0</v>
      </c>
      <c r="D22" s="3">
        <v>1</v>
      </c>
      <c r="E22" s="5">
        <v>0.1224919</v>
      </c>
      <c r="F22" s="5">
        <v>3.6776299999999998E-2</v>
      </c>
      <c r="G22" s="9">
        <v>0.81861150000000005</v>
      </c>
      <c r="H22" s="1"/>
      <c r="I22" s="1"/>
      <c r="J22" s="6"/>
      <c r="K22" s="3">
        <v>0</v>
      </c>
      <c r="L22" s="3">
        <v>1</v>
      </c>
      <c r="M22" s="5">
        <f t="array" ref="M22">MMULT(D22:G22,$J$18:$J$21)</f>
        <v>-4.0788340505436027</v>
      </c>
      <c r="N22" s="9">
        <f t="shared" si="0"/>
        <v>-1.6785521976403841E-2</v>
      </c>
      <c r="O22" s="64" t="s">
        <v>24</v>
      </c>
      <c r="P22" s="60">
        <v>-1.6156131525284398</v>
      </c>
      <c r="Q22" s="85">
        <f>SQRT(R15)</f>
        <v>0.32476260887059571</v>
      </c>
      <c r="R22" s="57">
        <f>P22/Q22</f>
        <v>-4.9747511209709305</v>
      </c>
    </row>
    <row r="23" spans="1:18" x14ac:dyDescent="0.2">
      <c r="A23" s="2">
        <v>4</v>
      </c>
      <c r="B23" s="2">
        <v>1999</v>
      </c>
      <c r="C23" s="3">
        <v>0</v>
      </c>
      <c r="D23" s="3">
        <v>1</v>
      </c>
      <c r="E23" s="5">
        <v>0.14383109999999999</v>
      </c>
      <c r="F23" s="5">
        <v>2.4667000000000001E-2</v>
      </c>
      <c r="G23" s="9">
        <v>0.6260791</v>
      </c>
      <c r="H23" s="1"/>
      <c r="I23" s="156" t="s">
        <v>84</v>
      </c>
      <c r="J23" s="6"/>
      <c r="K23" s="3">
        <v>0</v>
      </c>
      <c r="L23" s="3">
        <v>1</v>
      </c>
      <c r="M23" s="5">
        <f t="array" ref="M23">MMULT(D23:G23,$J$18:$J$21)</f>
        <v>-3.7111354981170859</v>
      </c>
      <c r="N23" s="9">
        <f t="shared" si="0"/>
        <v>-2.4155634164445473E-2</v>
      </c>
    </row>
    <row r="24" spans="1:18" x14ac:dyDescent="0.2">
      <c r="A24" s="2">
        <v>4</v>
      </c>
      <c r="B24" s="2">
        <v>2000</v>
      </c>
      <c r="C24" s="3">
        <v>0</v>
      </c>
      <c r="D24" s="3">
        <v>1</v>
      </c>
      <c r="E24" s="5">
        <v>0.14746719999999999</v>
      </c>
      <c r="F24" s="5">
        <v>4.2033500000000001E-2</v>
      </c>
      <c r="G24" s="9">
        <v>0.89065989999999995</v>
      </c>
      <c r="H24" s="1"/>
      <c r="I24" s="40">
        <f>SUM(N2:N4001)</f>
        <v>-282.21920107728283</v>
      </c>
      <c r="J24" s="6"/>
      <c r="K24" s="3">
        <v>0</v>
      </c>
      <c r="L24" s="3">
        <v>1</v>
      </c>
      <c r="M24" s="5">
        <f t="array" ref="M24">MMULT(D24:G24,$J$18:$J$21)</f>
        <v>-4.2684382205837474</v>
      </c>
      <c r="N24" s="9">
        <f t="shared" si="0"/>
        <v>-1.390649162727213E-2</v>
      </c>
    </row>
    <row r="25" spans="1:18" x14ac:dyDescent="0.2">
      <c r="A25" s="2">
        <v>4</v>
      </c>
      <c r="B25" s="2">
        <v>2001</v>
      </c>
      <c r="C25" s="3">
        <v>0</v>
      </c>
      <c r="D25" s="3">
        <v>1</v>
      </c>
      <c r="E25" s="5">
        <v>0.14284669999999999</v>
      </c>
      <c r="F25" s="5">
        <v>3.6204699999999999E-2</v>
      </c>
      <c r="G25" s="9">
        <v>0.68315539999999997</v>
      </c>
      <c r="H25" s="1"/>
      <c r="I25" s="1"/>
      <c r="J25" s="6"/>
      <c r="K25" s="3">
        <v>0</v>
      </c>
      <c r="L25" s="3">
        <v>1</v>
      </c>
      <c r="M25" s="5">
        <f t="array" ref="M25">MMULT(D25:G25,$J$18:$J$21)</f>
        <v>-3.8847842996051476</v>
      </c>
      <c r="N25" s="9">
        <f t="shared" si="0"/>
        <v>-2.0343913533420379E-2</v>
      </c>
    </row>
    <row r="26" spans="1:18" x14ac:dyDescent="0.2">
      <c r="A26" s="2">
        <v>4</v>
      </c>
      <c r="B26" s="2">
        <v>2002</v>
      </c>
      <c r="C26" s="3">
        <v>0</v>
      </c>
      <c r="D26" s="3">
        <v>1</v>
      </c>
      <c r="E26" s="5">
        <v>0.15111330000000001</v>
      </c>
      <c r="F26" s="5">
        <v>3.3298899999999999E-2</v>
      </c>
      <c r="G26" s="9">
        <v>0.5751773</v>
      </c>
      <c r="H26" s="1"/>
      <c r="I26" s="1"/>
      <c r="J26" s="6"/>
      <c r="K26" s="3">
        <v>0</v>
      </c>
      <c r="L26" s="3">
        <f t="shared" si="1"/>
        <v>1</v>
      </c>
      <c r="M26" s="5">
        <f t="array" ref="M26">MMULT(D26:G26,$J$18:$J$21)</f>
        <v>-3.7012081706541751</v>
      </c>
      <c r="N26" s="9">
        <f t="shared" si="0"/>
        <v>-2.439371355191761E-2</v>
      </c>
    </row>
    <row r="27" spans="1:18" x14ac:dyDescent="0.2">
      <c r="A27" s="2">
        <v>4</v>
      </c>
      <c r="B27" s="2">
        <v>2003</v>
      </c>
      <c r="C27" s="3">
        <v>0</v>
      </c>
      <c r="D27" s="3">
        <v>1</v>
      </c>
      <c r="E27" s="5">
        <v>0.14604919999999999</v>
      </c>
      <c r="F27" s="5">
        <v>4.2586600000000002E-2</v>
      </c>
      <c r="G27" s="9">
        <v>0.57736209999999999</v>
      </c>
      <c r="H27" s="1"/>
      <c r="I27" s="1"/>
      <c r="J27" s="6"/>
      <c r="K27" s="3">
        <v>0</v>
      </c>
      <c r="L27" s="3">
        <f t="shared" si="1"/>
        <v>1</v>
      </c>
      <c r="M27" s="5">
        <f t="array" ref="M27">MMULT(D27:G27,$J$18:$J$21)</f>
        <v>-3.7642278741385682</v>
      </c>
      <c r="N27" s="9">
        <f t="shared" si="0"/>
        <v>-2.2920807241267299E-2</v>
      </c>
    </row>
    <row r="28" spans="1:18" x14ac:dyDescent="0.2">
      <c r="A28" s="2">
        <v>4</v>
      </c>
      <c r="B28" s="2">
        <v>2004</v>
      </c>
      <c r="C28" s="3">
        <v>0</v>
      </c>
      <c r="D28" s="3">
        <v>1</v>
      </c>
      <c r="E28" s="5">
        <v>0.16433829999999999</v>
      </c>
      <c r="F28" s="5">
        <v>4.5520600000000001E-2</v>
      </c>
      <c r="G28" s="9">
        <v>0.62229690000000004</v>
      </c>
      <c r="H28" s="1"/>
      <c r="I28" s="1"/>
      <c r="J28" s="6"/>
      <c r="K28" s="3">
        <v>0</v>
      </c>
      <c r="L28" s="3">
        <f t="shared" si="1"/>
        <v>1</v>
      </c>
      <c r="M28" s="5">
        <f t="array" ref="M28">MMULT(D28:G28,$J$18:$J$21)</f>
        <v>-3.8838551935354375</v>
      </c>
      <c r="N28" s="9">
        <f t="shared" si="0"/>
        <v>-2.0362632736970934E-2</v>
      </c>
    </row>
    <row r="29" spans="1:18" x14ac:dyDescent="0.2">
      <c r="A29" s="2">
        <v>5</v>
      </c>
      <c r="B29" s="2">
        <v>1999</v>
      </c>
      <c r="C29" s="3">
        <v>0</v>
      </c>
      <c r="D29" s="3">
        <v>1</v>
      </c>
      <c r="E29" s="5">
        <v>0.42399959999999998</v>
      </c>
      <c r="F29" s="5">
        <v>9.6685999999999994E-2</v>
      </c>
      <c r="G29" s="9">
        <v>7.9581249999999999</v>
      </c>
      <c r="H29" s="1"/>
      <c r="I29" s="1"/>
      <c r="J29" s="6"/>
      <c r="K29" s="3">
        <v>0</v>
      </c>
      <c r="L29" s="3">
        <f t="shared" si="1"/>
        <v>1</v>
      </c>
      <c r="M29" s="5">
        <f t="array" ref="M29">MMULT(D29:G29,$J$18:$J$21)</f>
        <v>-16.471702615386061</v>
      </c>
      <c r="N29" s="9">
        <f t="shared" si="0"/>
        <v>-7.0215085879283662E-8</v>
      </c>
    </row>
    <row r="30" spans="1:18" x14ac:dyDescent="0.2">
      <c r="A30" s="2">
        <v>5</v>
      </c>
      <c r="B30" s="2">
        <v>2000</v>
      </c>
      <c r="C30" s="3">
        <v>0</v>
      </c>
      <c r="D30" s="3">
        <v>1</v>
      </c>
      <c r="E30" s="5">
        <v>0.46695249999999999</v>
      </c>
      <c r="F30" s="5">
        <v>9.2200799999999999E-2</v>
      </c>
      <c r="G30" s="9">
        <v>11.16999</v>
      </c>
      <c r="H30" s="1"/>
      <c r="I30" s="1"/>
      <c r="J30" s="6"/>
      <c r="K30" s="3">
        <v>0</v>
      </c>
      <c r="L30" s="3">
        <f t="shared" si="1"/>
        <v>1</v>
      </c>
      <c r="M30" s="5">
        <f t="array" ref="M30">MMULT(D30:G30,$J$18:$J$21)</f>
        <v>-21.689615293665824</v>
      </c>
      <c r="N30" s="9">
        <f t="shared" si="0"/>
        <v>-3.8046943380853101E-10</v>
      </c>
    </row>
    <row r="31" spans="1:18" x14ac:dyDescent="0.2">
      <c r="A31" s="2">
        <v>5</v>
      </c>
      <c r="B31" s="2">
        <v>2001</v>
      </c>
      <c r="C31" s="3">
        <v>0</v>
      </c>
      <c r="D31" s="3">
        <v>1</v>
      </c>
      <c r="E31" s="5">
        <v>0.31650410000000001</v>
      </c>
      <c r="F31" s="5">
        <v>8.3631700000000003E-2</v>
      </c>
      <c r="G31" s="9">
        <v>6.1182309999999998</v>
      </c>
      <c r="H31" s="1"/>
      <c r="I31" s="1"/>
      <c r="J31" s="6"/>
      <c r="K31" s="3">
        <v>0</v>
      </c>
      <c r="L31" s="3">
        <f t="shared" si="1"/>
        <v>1</v>
      </c>
      <c r="M31" s="5">
        <f t="array" ref="M31">MMULT(D31:G31,$J$18:$J$21)</f>
        <v>-13.252808112358212</v>
      </c>
      <c r="N31" s="9">
        <f t="shared" si="0"/>
        <v>-1.7554084553338163E-6</v>
      </c>
    </row>
    <row r="32" spans="1:18" x14ac:dyDescent="0.2">
      <c r="A32" s="2">
        <v>5</v>
      </c>
      <c r="B32" s="2">
        <v>2002</v>
      </c>
      <c r="C32" s="3">
        <v>0</v>
      </c>
      <c r="D32" s="3">
        <v>1</v>
      </c>
      <c r="E32" s="5">
        <v>0.36383959999999999</v>
      </c>
      <c r="F32" s="5">
        <v>7.2795799999999994E-2</v>
      </c>
      <c r="G32" s="9">
        <v>4.6303539999999996</v>
      </c>
      <c r="H32" s="1"/>
      <c r="I32" s="1"/>
      <c r="J32" s="6"/>
      <c r="K32" s="3">
        <v>0</v>
      </c>
      <c r="L32" s="3">
        <f t="shared" si="1"/>
        <v>1</v>
      </c>
      <c r="M32" s="5">
        <f t="array" ref="M32">MMULT(D32:G32,$J$18:$J$21)</f>
        <v>-10.838384082597248</v>
      </c>
      <c r="N32" s="9">
        <f t="shared" si="0"/>
        <v>-1.9631131731520171E-5</v>
      </c>
    </row>
    <row r="33" spans="1:14" x14ac:dyDescent="0.2">
      <c r="A33" s="2">
        <v>5</v>
      </c>
      <c r="B33" s="2">
        <v>2003</v>
      </c>
      <c r="C33" s="3">
        <v>0</v>
      </c>
      <c r="D33" s="3">
        <v>1</v>
      </c>
      <c r="E33" s="5">
        <v>0.41132210000000002</v>
      </c>
      <c r="F33" s="5">
        <v>7.6402200000000003E-2</v>
      </c>
      <c r="G33" s="9">
        <v>5.3768060000000002</v>
      </c>
      <c r="H33" s="1"/>
      <c r="I33" s="1"/>
      <c r="J33" s="6"/>
      <c r="K33" s="3">
        <v>0</v>
      </c>
      <c r="L33" s="3">
        <f t="shared" si="1"/>
        <v>1</v>
      </c>
      <c r="M33" s="5">
        <f t="array" ref="M33">MMULT(D33:G33,$J$18:$J$21)</f>
        <v>-12.137666389806661</v>
      </c>
      <c r="N33" s="9">
        <f t="shared" si="0"/>
        <v>-5.3539868616606056E-6</v>
      </c>
    </row>
    <row r="34" spans="1:14" x14ac:dyDescent="0.2">
      <c r="A34" s="2">
        <v>5</v>
      </c>
      <c r="B34" s="2">
        <v>2004</v>
      </c>
      <c r="C34" s="3">
        <v>0</v>
      </c>
      <c r="D34" s="3">
        <v>1</v>
      </c>
      <c r="E34" s="5">
        <v>0.42921550000000003</v>
      </c>
      <c r="F34" s="5">
        <v>6.9641900000000007E-2</v>
      </c>
      <c r="G34" s="9">
        <v>5.0608820000000003</v>
      </c>
      <c r="H34" s="1"/>
      <c r="I34" s="1"/>
      <c r="J34" s="6"/>
      <c r="K34" s="3">
        <v>0</v>
      </c>
      <c r="L34" s="3">
        <f t="shared" si="1"/>
        <v>1</v>
      </c>
      <c r="M34" s="5">
        <f t="array" ref="M34">MMULT(D34:G34,$J$18:$J$21)</f>
        <v>-11.604124927706836</v>
      </c>
      <c r="N34" s="9">
        <f t="shared" si="0"/>
        <v>-9.1283144973271147E-6</v>
      </c>
    </row>
    <row r="35" spans="1:14" x14ac:dyDescent="0.2">
      <c r="A35" s="2">
        <v>6</v>
      </c>
      <c r="B35" s="2">
        <v>1998</v>
      </c>
      <c r="C35" s="3">
        <v>0</v>
      </c>
      <c r="D35" s="3">
        <v>1</v>
      </c>
      <c r="E35" s="5">
        <v>9.5275899999999997E-2</v>
      </c>
      <c r="F35" s="5">
        <v>1.5059899999999999E-2</v>
      </c>
      <c r="G35" s="9">
        <v>0.74610019999999999</v>
      </c>
      <c r="H35" s="1"/>
      <c r="I35" s="1"/>
      <c r="J35" s="6"/>
      <c r="K35" s="3">
        <v>0</v>
      </c>
      <c r="L35" s="3">
        <f t="shared" si="1"/>
        <v>1</v>
      </c>
      <c r="M35" s="5">
        <f t="array" ref="M35">MMULT(D35:G35,$J$18:$J$21)</f>
        <v>-3.7671344465463319</v>
      </c>
      <c r="N35" s="9">
        <f t="shared" si="0"/>
        <v>-2.2855037421409333E-2</v>
      </c>
    </row>
    <row r="36" spans="1:14" x14ac:dyDescent="0.2">
      <c r="A36" s="2">
        <v>6</v>
      </c>
      <c r="B36" s="2">
        <v>1999</v>
      </c>
      <c r="C36" s="3">
        <v>0</v>
      </c>
      <c r="D36" s="3">
        <v>1</v>
      </c>
      <c r="E36" s="5">
        <v>4.1026199999999999E-2</v>
      </c>
      <c r="F36" s="5">
        <v>3.1301900000000001E-2</v>
      </c>
      <c r="G36" s="9">
        <v>0.80747400000000003</v>
      </c>
      <c r="H36" s="1"/>
      <c r="I36" s="1"/>
      <c r="J36" s="6"/>
      <c r="K36" s="3">
        <v>0</v>
      </c>
      <c r="L36" s="3">
        <f t="shared" si="1"/>
        <v>1</v>
      </c>
      <c r="M36" s="5">
        <f t="array" ref="M36">MMULT(D36:G36,$J$18:$J$21)</f>
        <v>-3.905877024375211</v>
      </c>
      <c r="N36" s="9">
        <f t="shared" si="0"/>
        <v>-1.9923500507309351E-2</v>
      </c>
    </row>
    <row r="37" spans="1:14" x14ac:dyDescent="0.2">
      <c r="A37" s="2">
        <v>6</v>
      </c>
      <c r="B37" s="2">
        <v>2000</v>
      </c>
      <c r="C37" s="3">
        <v>0</v>
      </c>
      <c r="D37" s="3">
        <v>1</v>
      </c>
      <c r="E37" s="5">
        <v>-8.6209000000000008E-3</v>
      </c>
      <c r="F37" s="5">
        <v>6.2634499999999996E-2</v>
      </c>
      <c r="G37" s="9">
        <v>0.76515540000000004</v>
      </c>
      <c r="H37" s="1"/>
      <c r="I37" s="1"/>
      <c r="J37" s="6"/>
      <c r="K37" s="3">
        <v>0</v>
      </c>
      <c r="L37" s="3">
        <f t="shared" si="1"/>
        <v>1</v>
      </c>
      <c r="M37" s="5">
        <f t="array" ref="M37">MMULT(D37:G37,$J$18:$J$21)</f>
        <v>-3.9919680015403922</v>
      </c>
      <c r="N37" s="9">
        <f t="shared" si="0"/>
        <v>-1.8294964338842215E-2</v>
      </c>
    </row>
    <row r="38" spans="1:14" x14ac:dyDescent="0.2">
      <c r="A38" s="2">
        <v>6</v>
      </c>
      <c r="B38" s="2">
        <v>2001</v>
      </c>
      <c r="C38" s="3">
        <v>0</v>
      </c>
      <c r="D38" s="3">
        <v>1</v>
      </c>
      <c r="E38" s="5">
        <v>1.4074000000000001E-3</v>
      </c>
      <c r="F38" s="5">
        <v>4.2676600000000002E-2</v>
      </c>
      <c r="G38" s="9">
        <v>0.64149829999999997</v>
      </c>
      <c r="H38" s="1"/>
      <c r="I38" s="1"/>
      <c r="J38" s="6"/>
      <c r="K38" s="3">
        <v>0</v>
      </c>
      <c r="L38" s="3">
        <f t="shared" si="1"/>
        <v>1</v>
      </c>
      <c r="M38" s="5">
        <f t="array" ref="M38">MMULT(D38:G38,$J$18:$J$21)</f>
        <v>-3.6631388578577813</v>
      </c>
      <c r="N38" s="9">
        <f t="shared" si="0"/>
        <v>-2.5328379869892899E-2</v>
      </c>
    </row>
    <row r="39" spans="1:14" x14ac:dyDescent="0.2">
      <c r="A39" s="2">
        <v>6</v>
      </c>
      <c r="B39" s="2">
        <v>2002</v>
      </c>
      <c r="C39" s="3">
        <v>0</v>
      </c>
      <c r="D39" s="3">
        <v>1</v>
      </c>
      <c r="E39" s="5">
        <v>-3.9614000000000003E-3</v>
      </c>
      <c r="F39" s="5">
        <v>2.5697899999999999E-2</v>
      </c>
      <c r="G39" s="9">
        <v>0.71072610000000003</v>
      </c>
      <c r="H39" s="1"/>
      <c r="I39" s="1"/>
      <c r="J39" s="6"/>
      <c r="K39" s="3">
        <v>0</v>
      </c>
      <c r="L39" s="3">
        <f t="shared" si="1"/>
        <v>1</v>
      </c>
      <c r="M39" s="5">
        <f t="array" ref="M39">MMULT(D39:G39,$J$18:$J$21)</f>
        <v>-3.6454658597537262</v>
      </c>
      <c r="N39" s="9">
        <f t="shared" si="0"/>
        <v>-2.577421649413815E-2</v>
      </c>
    </row>
    <row r="40" spans="1:14" x14ac:dyDescent="0.2">
      <c r="A40" s="2">
        <v>6</v>
      </c>
      <c r="B40" s="2">
        <v>2003</v>
      </c>
      <c r="C40" s="3">
        <v>0</v>
      </c>
      <c r="D40" s="3">
        <v>1</v>
      </c>
      <c r="E40" s="5">
        <v>-2.86293E-2</v>
      </c>
      <c r="F40" s="5">
        <v>3.01915E-2</v>
      </c>
      <c r="G40" s="9">
        <v>0.64877669999999998</v>
      </c>
      <c r="H40" s="1"/>
      <c r="I40" s="1"/>
      <c r="J40" s="6"/>
      <c r="K40" s="3">
        <v>0</v>
      </c>
      <c r="L40" s="3">
        <f t="shared" si="1"/>
        <v>1</v>
      </c>
      <c r="M40" s="5">
        <f t="array" ref="M40">MMULT(D40:G40,$J$18:$J$21)</f>
        <v>-3.5426185947146385</v>
      </c>
      <c r="N40" s="9">
        <f t="shared" si="0"/>
        <v>-2.8526670090171725E-2</v>
      </c>
    </row>
    <row r="41" spans="1:14" x14ac:dyDescent="0.2">
      <c r="A41" s="2">
        <v>6</v>
      </c>
      <c r="B41" s="2">
        <v>2004</v>
      </c>
      <c r="C41" s="3">
        <v>0</v>
      </c>
      <c r="D41" s="3">
        <v>1</v>
      </c>
      <c r="E41" s="5">
        <v>-4.7379400000000002E-2</v>
      </c>
      <c r="F41" s="5">
        <v>4.3104700000000003E-2</v>
      </c>
      <c r="G41" s="9">
        <v>0.55162690000000003</v>
      </c>
      <c r="H41" s="1"/>
      <c r="I41" s="1"/>
      <c r="J41" s="6"/>
      <c r="K41" s="3">
        <v>0</v>
      </c>
      <c r="L41" s="3">
        <f t="shared" si="1"/>
        <v>1</v>
      </c>
      <c r="M41" s="5">
        <f t="array" ref="M41">MMULT(D41:G41,$J$18:$J$21)</f>
        <v>-3.4517501149004168</v>
      </c>
      <c r="N41" s="9">
        <f t="shared" si="0"/>
        <v>-3.1198356908154833E-2</v>
      </c>
    </row>
    <row r="42" spans="1:14" x14ac:dyDescent="0.2">
      <c r="A42" s="2">
        <v>7</v>
      </c>
      <c r="B42" s="2">
        <v>1998</v>
      </c>
      <c r="C42" s="3">
        <v>0</v>
      </c>
      <c r="D42" s="3">
        <v>1</v>
      </c>
      <c r="E42" s="5">
        <v>-4.6342000000000001E-2</v>
      </c>
      <c r="F42" s="5">
        <v>4.7951500000000001E-2</v>
      </c>
      <c r="G42" s="9">
        <v>1.13462</v>
      </c>
      <c r="H42" s="1"/>
      <c r="I42" s="1"/>
      <c r="J42" s="6"/>
      <c r="K42" s="3">
        <v>0</v>
      </c>
      <c r="L42" s="3">
        <f t="shared" si="1"/>
        <v>1</v>
      </c>
      <c r="M42" s="5">
        <f t="array" ref="M42">MMULT(D42:G42,$J$18:$J$21)</f>
        <v>-4.4299111480888103</v>
      </c>
      <c r="N42" s="9">
        <f t="shared" si="0"/>
        <v>-1.184511713113127E-2</v>
      </c>
    </row>
    <row r="43" spans="1:14" x14ac:dyDescent="0.2">
      <c r="A43" s="2">
        <v>7</v>
      </c>
      <c r="B43" s="2">
        <v>1999</v>
      </c>
      <c r="C43" s="3">
        <v>0</v>
      </c>
      <c r="D43" s="3">
        <v>1</v>
      </c>
      <c r="E43" s="5">
        <v>-1.17479E-2</v>
      </c>
      <c r="F43" s="5">
        <v>6.7293599999999995E-2</v>
      </c>
      <c r="G43" s="9">
        <v>0.88055850000000002</v>
      </c>
      <c r="H43" s="1"/>
      <c r="I43" s="1"/>
      <c r="J43" s="6"/>
      <c r="K43" s="3">
        <v>0</v>
      </c>
      <c r="L43" s="3">
        <f t="shared" si="1"/>
        <v>1</v>
      </c>
      <c r="M43" s="5">
        <f t="array" ref="M43">MMULT(D43:G43,$J$18:$J$21)</f>
        <v>-4.2074245315733503</v>
      </c>
      <c r="N43" s="9">
        <f t="shared" si="0"/>
        <v>-1.4774964628736309E-2</v>
      </c>
    </row>
    <row r="44" spans="1:14" x14ac:dyDescent="0.2">
      <c r="A44" s="2">
        <v>7</v>
      </c>
      <c r="B44" s="2">
        <v>2000</v>
      </c>
      <c r="C44" s="3">
        <v>0</v>
      </c>
      <c r="D44" s="3">
        <v>1</v>
      </c>
      <c r="E44" s="5">
        <v>0.2398293</v>
      </c>
      <c r="F44" s="5">
        <v>2.7088399999999999E-2</v>
      </c>
      <c r="G44" s="9">
        <v>0.46290029999999999</v>
      </c>
      <c r="H44" s="1"/>
      <c r="I44" s="1"/>
      <c r="J44" s="6"/>
      <c r="K44" s="3">
        <v>0</v>
      </c>
      <c r="L44" s="3">
        <f t="shared" si="1"/>
        <v>1</v>
      </c>
      <c r="M44" s="5">
        <f t="array" ref="M44">MMULT(D44:G44,$J$18:$J$21)</f>
        <v>-3.6011787057502791</v>
      </c>
      <c r="N44" s="9">
        <f t="shared" si="0"/>
        <v>-2.6925760957067994E-2</v>
      </c>
    </row>
    <row r="45" spans="1:14" x14ac:dyDescent="0.2">
      <c r="A45" s="2">
        <v>7</v>
      </c>
      <c r="B45" s="2">
        <v>2001</v>
      </c>
      <c r="C45" s="3">
        <v>0</v>
      </c>
      <c r="D45" s="3">
        <v>1</v>
      </c>
      <c r="E45" s="5">
        <v>0.32729910000000001</v>
      </c>
      <c r="F45" s="5">
        <v>1.52205E-2</v>
      </c>
      <c r="G45" s="9">
        <v>1.216094</v>
      </c>
      <c r="H45" s="1"/>
      <c r="I45" s="1"/>
      <c r="J45" s="6"/>
      <c r="K45" s="3">
        <v>0</v>
      </c>
      <c r="L45" s="3">
        <f t="shared" si="1"/>
        <v>1</v>
      </c>
      <c r="M45" s="5">
        <f t="array" ref="M45">MMULT(D45:G45,$J$18:$J$21)</f>
        <v>-4.857029350716739</v>
      </c>
      <c r="N45" s="9">
        <f t="shared" si="0"/>
        <v>-7.7434837866895336E-3</v>
      </c>
    </row>
    <row r="46" spans="1:14" x14ac:dyDescent="0.2">
      <c r="A46" s="2">
        <v>8</v>
      </c>
      <c r="B46" s="2">
        <v>1999</v>
      </c>
      <c r="C46" s="3">
        <v>0</v>
      </c>
      <c r="D46" s="3">
        <v>1</v>
      </c>
      <c r="E46" s="5">
        <v>0.23074790000000001</v>
      </c>
      <c r="F46" s="5">
        <v>5.3958800000000001E-2</v>
      </c>
      <c r="G46" s="9">
        <v>1.802133</v>
      </c>
      <c r="H46" s="1"/>
      <c r="I46" s="1"/>
      <c r="J46" s="6"/>
      <c r="K46" s="3">
        <v>0</v>
      </c>
      <c r="L46" s="3">
        <f t="shared" si="1"/>
        <v>1</v>
      </c>
      <c r="M46" s="5">
        <f t="array" ref="M46">MMULT(D46:G46,$J$18:$J$21)</f>
        <v>-5.9448793844249455</v>
      </c>
      <c r="N46" s="9">
        <f t="shared" si="0"/>
        <v>-2.6157940735152918E-3</v>
      </c>
    </row>
    <row r="47" spans="1:14" x14ac:dyDescent="0.2">
      <c r="A47" s="2">
        <v>8</v>
      </c>
      <c r="B47" s="2">
        <v>2000</v>
      </c>
      <c r="C47" s="3">
        <v>0</v>
      </c>
      <c r="D47" s="3">
        <v>1</v>
      </c>
      <c r="E47" s="5">
        <v>0.33973609999999999</v>
      </c>
      <c r="F47" s="5">
        <v>6.0129299999999997E-2</v>
      </c>
      <c r="G47" s="9">
        <v>1.6977789999999999</v>
      </c>
      <c r="H47" s="1"/>
      <c r="I47" s="1"/>
      <c r="J47" s="6"/>
      <c r="K47" s="3">
        <v>0</v>
      </c>
      <c r="L47" s="3">
        <f t="shared" si="1"/>
        <v>1</v>
      </c>
      <c r="M47" s="5">
        <f t="array" ref="M47">MMULT(D47:G47,$J$18:$J$21)</f>
        <v>-5.9753192959158454</v>
      </c>
      <c r="N47" s="9">
        <f t="shared" si="0"/>
        <v>-2.5374686268075587E-3</v>
      </c>
    </row>
    <row r="48" spans="1:14" x14ac:dyDescent="0.2">
      <c r="A48" s="2">
        <v>8</v>
      </c>
      <c r="B48" s="2">
        <v>2001</v>
      </c>
      <c r="C48" s="3">
        <v>0</v>
      </c>
      <c r="D48" s="3">
        <v>1</v>
      </c>
      <c r="E48" s="5">
        <v>0.31702010000000003</v>
      </c>
      <c r="F48" s="5">
        <v>2.3677199999999999E-2</v>
      </c>
      <c r="G48" s="9">
        <v>2.6131120000000001</v>
      </c>
      <c r="H48" s="1"/>
      <c r="I48" s="1"/>
      <c r="J48" s="6"/>
      <c r="K48" s="3">
        <v>0</v>
      </c>
      <c r="L48" s="3">
        <f t="shared" si="1"/>
        <v>1</v>
      </c>
      <c r="M48" s="5">
        <f t="array" ref="M48">MMULT(D48:G48,$J$18:$J$21)</f>
        <v>-7.160190051265916</v>
      </c>
      <c r="N48" s="9">
        <f t="shared" si="0"/>
        <v>-7.7660525111159808E-4</v>
      </c>
    </row>
    <row r="49" spans="1:14" x14ac:dyDescent="0.2">
      <c r="A49" s="2">
        <v>8</v>
      </c>
      <c r="B49" s="2">
        <v>2002</v>
      </c>
      <c r="C49" s="3">
        <v>0</v>
      </c>
      <c r="D49" s="3">
        <v>1</v>
      </c>
      <c r="E49" s="5">
        <v>0.1474664</v>
      </c>
      <c r="F49" s="5">
        <v>-2.0901400000000001E-2</v>
      </c>
      <c r="G49" s="9">
        <v>0.74257200000000001</v>
      </c>
      <c r="H49" s="1"/>
      <c r="I49" s="1"/>
      <c r="J49" s="6"/>
      <c r="K49" s="3">
        <v>0</v>
      </c>
      <c r="L49" s="3">
        <f t="shared" si="1"/>
        <v>1</v>
      </c>
      <c r="M49" s="5">
        <f t="array" ref="M49">MMULT(D49:G49,$J$18:$J$21)</f>
        <v>-3.5773527016095548</v>
      </c>
      <c r="N49" s="9">
        <f t="shared" si="0"/>
        <v>-2.7566130141677494E-2</v>
      </c>
    </row>
    <row r="50" spans="1:14" x14ac:dyDescent="0.2">
      <c r="A50" s="2">
        <v>8</v>
      </c>
      <c r="B50" s="2">
        <v>2003</v>
      </c>
      <c r="C50" s="3">
        <v>0</v>
      </c>
      <c r="D50" s="3">
        <v>1</v>
      </c>
      <c r="E50" s="5">
        <v>0.10470930000000001</v>
      </c>
      <c r="F50" s="5">
        <v>4.61991E-2</v>
      </c>
      <c r="G50" s="9">
        <v>1.142992</v>
      </c>
      <c r="H50" s="1"/>
      <c r="I50" s="1"/>
      <c r="J50" s="6"/>
      <c r="K50" s="3">
        <v>0</v>
      </c>
      <c r="L50" s="3">
        <f t="shared" si="1"/>
        <v>1</v>
      </c>
      <c r="M50" s="5">
        <f t="array" ref="M50">MMULT(D50:G50,$J$18:$J$21)</f>
        <v>-4.6453102702487854</v>
      </c>
      <c r="N50" s="9">
        <f t="shared" si="0"/>
        <v>-9.5606990862786099E-3</v>
      </c>
    </row>
    <row r="51" spans="1:14" x14ac:dyDescent="0.2">
      <c r="A51" s="2">
        <v>8</v>
      </c>
      <c r="B51" s="2">
        <v>2004</v>
      </c>
      <c r="C51" s="3">
        <v>0</v>
      </c>
      <c r="D51" s="3">
        <v>1</v>
      </c>
      <c r="E51" s="5">
        <v>0.1323696</v>
      </c>
      <c r="F51" s="5">
        <v>3.8961700000000002E-2</v>
      </c>
      <c r="G51" s="9">
        <v>1.7049510000000001</v>
      </c>
      <c r="H51" s="1"/>
      <c r="I51" s="1"/>
      <c r="J51" s="6"/>
      <c r="K51" s="3">
        <v>0</v>
      </c>
      <c r="L51" s="3">
        <f t="shared" si="1"/>
        <v>1</v>
      </c>
      <c r="M51" s="5">
        <f t="array" ref="M51">MMULT(D51:G51,$J$18:$J$21)</f>
        <v>-5.5405293674855765</v>
      </c>
      <c r="N51" s="9">
        <f t="shared" si="0"/>
        <v>-3.9167682515804806E-3</v>
      </c>
    </row>
    <row r="52" spans="1:14" x14ac:dyDescent="0.2">
      <c r="A52" s="2">
        <v>9</v>
      </c>
      <c r="B52" s="2">
        <v>1995</v>
      </c>
      <c r="C52" s="3">
        <v>0</v>
      </c>
      <c r="D52" s="3">
        <v>1</v>
      </c>
      <c r="E52" s="5">
        <v>7.3403599999999999E-2</v>
      </c>
      <c r="F52" s="5">
        <v>7.2735400000000006E-2</v>
      </c>
      <c r="G52" s="9">
        <v>1.572166</v>
      </c>
      <c r="H52" s="1"/>
      <c r="I52" s="1"/>
      <c r="J52" s="6"/>
      <c r="K52" s="3">
        <v>0</v>
      </c>
      <c r="L52" s="3">
        <f t="shared" si="1"/>
        <v>1</v>
      </c>
      <c r="M52" s="5">
        <f t="array" ref="M52">MMULT(D52:G52,$J$18:$J$21)</f>
        <v>-5.4847566883080461</v>
      </c>
      <c r="N52" s="9">
        <f t="shared" si="0"/>
        <v>-4.1409589717715332E-3</v>
      </c>
    </row>
    <row r="53" spans="1:14" x14ac:dyDescent="0.2">
      <c r="A53" s="2">
        <v>9</v>
      </c>
      <c r="B53" s="2">
        <v>1996</v>
      </c>
      <c r="C53" s="3">
        <v>0</v>
      </c>
      <c r="D53" s="3">
        <v>1</v>
      </c>
      <c r="E53" s="5">
        <v>-6.9583699999999998E-2</v>
      </c>
      <c r="F53" s="5">
        <v>3.96081E-2</v>
      </c>
      <c r="G53" s="9">
        <v>3.3700730000000001</v>
      </c>
      <c r="H53" s="1"/>
      <c r="I53" s="1"/>
      <c r="J53" s="6"/>
      <c r="K53" s="3">
        <v>0</v>
      </c>
      <c r="L53" s="3">
        <f t="shared" si="1"/>
        <v>1</v>
      </c>
      <c r="M53" s="5">
        <f t="array" ref="M53">MMULT(D53:G53,$J$18:$J$21)</f>
        <v>-7.9486409514696783</v>
      </c>
      <c r="N53" s="9">
        <f t="shared" si="0"/>
        <v>-3.5307943557750648E-4</v>
      </c>
    </row>
    <row r="54" spans="1:14" x14ac:dyDescent="0.2">
      <c r="A54" s="2">
        <v>9</v>
      </c>
      <c r="B54" s="2">
        <v>1997</v>
      </c>
      <c r="C54" s="3">
        <v>0</v>
      </c>
      <c r="D54" s="3">
        <v>1</v>
      </c>
      <c r="E54" s="5">
        <v>-3.5246E-2</v>
      </c>
      <c r="F54" s="5">
        <v>4.3407000000000001E-2</v>
      </c>
      <c r="G54" s="9">
        <v>3.1268359999999999</v>
      </c>
      <c r="H54" s="1"/>
      <c r="I54" s="1"/>
      <c r="J54" s="6"/>
      <c r="K54" s="3">
        <v>0</v>
      </c>
      <c r="L54" s="3">
        <f t="shared" si="1"/>
        <v>1</v>
      </c>
      <c r="M54" s="5">
        <f t="array" ref="M54">MMULT(D54:G54,$J$18:$J$21)</f>
        <v>-7.6316884564075407</v>
      </c>
      <c r="N54" s="9">
        <f t="shared" si="0"/>
        <v>-4.8472403536525252E-4</v>
      </c>
    </row>
    <row r="55" spans="1:14" x14ac:dyDescent="0.2">
      <c r="A55" s="2">
        <v>10</v>
      </c>
      <c r="B55" s="2">
        <v>2001</v>
      </c>
      <c r="C55" s="3">
        <v>0</v>
      </c>
      <c r="D55" s="3">
        <v>1</v>
      </c>
      <c r="E55" s="5">
        <v>0.17731520000000001</v>
      </c>
      <c r="F55" s="5">
        <v>3.9518999999999999E-2</v>
      </c>
      <c r="G55" s="9">
        <v>0.1706754</v>
      </c>
      <c r="H55" s="1"/>
      <c r="I55" s="1"/>
      <c r="J55" s="6"/>
      <c r="K55" s="3">
        <v>0</v>
      </c>
      <c r="L55" s="3">
        <f t="shared" si="1"/>
        <v>1</v>
      </c>
      <c r="M55" s="5">
        <f t="array" ref="M55">MMULT(D55:G55,$J$18:$J$21)</f>
        <v>-3.1295458625147834</v>
      </c>
      <c r="N55" s="9">
        <f t="shared" si="0"/>
        <v>-4.280817019287942E-2</v>
      </c>
    </row>
    <row r="56" spans="1:14" x14ac:dyDescent="0.2">
      <c r="A56" s="2">
        <v>10</v>
      </c>
      <c r="B56" s="2">
        <v>2002</v>
      </c>
      <c r="C56" s="3">
        <v>0</v>
      </c>
      <c r="D56" s="3">
        <v>1</v>
      </c>
      <c r="E56" s="5">
        <v>9.1051900000000005E-2</v>
      </c>
      <c r="F56" s="5">
        <v>4.2808300000000001E-2</v>
      </c>
      <c r="G56" s="9">
        <v>0.21950410000000001</v>
      </c>
      <c r="H56" s="1"/>
      <c r="I56" s="1"/>
      <c r="J56" s="6"/>
      <c r="K56" s="3">
        <v>0</v>
      </c>
      <c r="L56" s="3">
        <f t="shared" si="1"/>
        <v>1</v>
      </c>
      <c r="M56" s="5">
        <f t="array" ref="M56">MMULT(D56:G56,$J$18:$J$21)</f>
        <v>-3.1095773126534203</v>
      </c>
      <c r="N56" s="9">
        <f t="shared" si="0"/>
        <v>-4.3653002553989524E-2</v>
      </c>
    </row>
    <row r="57" spans="1:14" x14ac:dyDescent="0.2">
      <c r="A57" s="2">
        <v>10</v>
      </c>
      <c r="B57" s="2">
        <v>2003</v>
      </c>
      <c r="C57" s="3">
        <v>0</v>
      </c>
      <c r="D57" s="3">
        <v>1</v>
      </c>
      <c r="E57" s="5">
        <v>0.13198679999999999</v>
      </c>
      <c r="F57" s="5">
        <v>3.3724400000000002E-2</v>
      </c>
      <c r="G57" s="9">
        <v>0.33308850000000001</v>
      </c>
      <c r="H57" s="1"/>
      <c r="I57" s="1"/>
      <c r="J57" s="6"/>
      <c r="K57" s="3">
        <v>0</v>
      </c>
      <c r="L57" s="3">
        <f t="shared" si="1"/>
        <v>1</v>
      </c>
      <c r="M57" s="5">
        <f t="array" ref="M57">MMULT(D57:G57,$J$18:$J$21)</f>
        <v>-3.2859863851235778</v>
      </c>
      <c r="N57" s="9">
        <f t="shared" si="0"/>
        <v>-3.6721122995678784E-2</v>
      </c>
    </row>
    <row r="58" spans="1:14" x14ac:dyDescent="0.2">
      <c r="A58" s="2">
        <v>10</v>
      </c>
      <c r="B58" s="2">
        <v>2004</v>
      </c>
      <c r="C58" s="3">
        <v>0</v>
      </c>
      <c r="D58" s="3">
        <v>1</v>
      </c>
      <c r="E58" s="5">
        <v>0.1626406</v>
      </c>
      <c r="F58" s="5">
        <v>3.6683899999999998E-2</v>
      </c>
      <c r="G58" s="9">
        <v>0.58507589999999998</v>
      </c>
      <c r="H58" s="1"/>
      <c r="I58" s="1"/>
      <c r="J58" s="6"/>
      <c r="K58" s="3">
        <v>0</v>
      </c>
      <c r="L58" s="3">
        <f t="shared" si="1"/>
        <v>1</v>
      </c>
      <c r="M58" s="5">
        <f t="array" ref="M58">MMULT(D58:G58,$J$18:$J$21)</f>
        <v>-3.7578684004985847</v>
      </c>
      <c r="N58" s="9">
        <f t="shared" si="0"/>
        <v>-2.3065362428614337E-2</v>
      </c>
    </row>
    <row r="59" spans="1:14" x14ac:dyDescent="0.2">
      <c r="A59" s="2">
        <v>11</v>
      </c>
      <c r="B59" s="2">
        <v>1995</v>
      </c>
      <c r="C59" s="3">
        <v>0</v>
      </c>
      <c r="D59" s="3">
        <v>1</v>
      </c>
      <c r="E59" s="5">
        <v>8.9696300000000007E-2</v>
      </c>
      <c r="F59" s="5">
        <v>4.5290200000000003E-2</v>
      </c>
      <c r="G59" s="9">
        <v>3.0248210000000002</v>
      </c>
      <c r="H59" s="1"/>
      <c r="I59" s="1"/>
      <c r="J59" s="6"/>
      <c r="K59" s="3">
        <v>0</v>
      </c>
      <c r="L59" s="3">
        <f t="shared" si="1"/>
        <v>1</v>
      </c>
      <c r="M59" s="5">
        <f t="array" ref="M59">MMULT(D59:G59,$J$18:$J$21)</f>
        <v>-7.6577780140177492</v>
      </c>
      <c r="N59" s="9">
        <f t="shared" si="0"/>
        <v>-4.722442887036109E-4</v>
      </c>
    </row>
    <row r="60" spans="1:14" x14ac:dyDescent="0.2">
      <c r="A60" s="2">
        <v>11</v>
      </c>
      <c r="B60" s="2">
        <v>1996</v>
      </c>
      <c r="C60" s="3">
        <v>0</v>
      </c>
      <c r="D60" s="3">
        <v>1</v>
      </c>
      <c r="E60" s="5">
        <v>0.1210137</v>
      </c>
      <c r="F60" s="5">
        <v>2.05971E-2</v>
      </c>
      <c r="G60" s="9">
        <v>3.564794</v>
      </c>
      <c r="H60" s="1"/>
      <c r="I60" s="1"/>
      <c r="J60" s="6"/>
      <c r="K60" s="3">
        <v>0</v>
      </c>
      <c r="L60" s="3">
        <f t="shared" si="1"/>
        <v>1</v>
      </c>
      <c r="M60" s="5">
        <f t="array" ref="M60">MMULT(D60:G60,$J$18:$J$21)</f>
        <v>-8.3973478233588335</v>
      </c>
      <c r="N60" s="9">
        <f t="shared" si="0"/>
        <v>-2.2543909030465874E-4</v>
      </c>
    </row>
    <row r="61" spans="1:14" x14ac:dyDescent="0.2">
      <c r="A61" s="2">
        <v>11</v>
      </c>
      <c r="B61" s="2">
        <v>1997</v>
      </c>
      <c r="C61" s="3">
        <v>0</v>
      </c>
      <c r="D61" s="3">
        <v>1</v>
      </c>
      <c r="E61" s="5">
        <v>-0.24085329999999999</v>
      </c>
      <c r="F61" s="5">
        <v>-0.36208269999999998</v>
      </c>
      <c r="G61" s="9">
        <v>1.715727</v>
      </c>
      <c r="H61" s="1"/>
      <c r="I61" s="1"/>
      <c r="J61" s="6"/>
      <c r="K61" s="3">
        <v>0</v>
      </c>
      <c r="L61" s="3">
        <f t="shared" si="1"/>
        <v>1</v>
      </c>
      <c r="M61" s="5">
        <f t="array" ref="M61">MMULT(D61:G61,$J$18:$J$21)</f>
        <v>-2.1488201428308256</v>
      </c>
      <c r="N61" s="9">
        <f t="shared" si="0"/>
        <v>-0.11030776401442939</v>
      </c>
    </row>
    <row r="62" spans="1:14" x14ac:dyDescent="0.2">
      <c r="A62" s="2">
        <v>11</v>
      </c>
      <c r="B62" s="2">
        <v>1998</v>
      </c>
      <c r="C62" s="3">
        <v>0</v>
      </c>
      <c r="D62" s="3">
        <v>1</v>
      </c>
      <c r="E62" s="5">
        <v>5.2343599999999997E-2</v>
      </c>
      <c r="F62" s="5">
        <v>2.41485E-2</v>
      </c>
      <c r="G62" s="9">
        <v>1.7078500000000001</v>
      </c>
      <c r="H62" s="1"/>
      <c r="I62" s="1"/>
      <c r="J62" s="6"/>
      <c r="K62" s="3">
        <v>0</v>
      </c>
      <c r="L62" s="3">
        <f t="shared" si="1"/>
        <v>1</v>
      </c>
      <c r="M62" s="5">
        <f t="array" ref="M62">MMULT(D62:G62,$J$18:$J$21)</f>
        <v>-5.3252473956020747</v>
      </c>
      <c r="N62" s="9">
        <f t="shared" si="0"/>
        <v>-4.8553404888590059E-3</v>
      </c>
    </row>
    <row r="63" spans="1:14" x14ac:dyDescent="0.2">
      <c r="A63" s="2">
        <v>11</v>
      </c>
      <c r="B63" s="2">
        <v>1999</v>
      </c>
      <c r="C63" s="3">
        <v>0</v>
      </c>
      <c r="D63" s="3">
        <v>1</v>
      </c>
      <c r="E63" s="5">
        <v>-7.6169000000000002E-3</v>
      </c>
      <c r="F63" s="5">
        <v>1.34921E-2</v>
      </c>
      <c r="G63" s="9">
        <v>2.632863</v>
      </c>
      <c r="H63" s="1"/>
      <c r="I63" s="1"/>
      <c r="J63" s="6"/>
      <c r="K63" s="3">
        <v>0</v>
      </c>
      <c r="L63" s="3">
        <f t="shared" si="1"/>
        <v>1</v>
      </c>
      <c r="M63" s="5">
        <f t="array" ref="M63">MMULT(D63:G63,$J$18:$J$21)</f>
        <v>-6.6580759386605362</v>
      </c>
      <c r="N63" s="9">
        <f t="shared" si="0"/>
        <v>-1.2827906197006883E-3</v>
      </c>
    </row>
    <row r="64" spans="1:14" x14ac:dyDescent="0.2">
      <c r="A64" s="2">
        <v>11</v>
      </c>
      <c r="B64" s="2">
        <v>2000</v>
      </c>
      <c r="C64" s="3">
        <v>0</v>
      </c>
      <c r="D64" s="3">
        <v>1</v>
      </c>
      <c r="E64" s="5">
        <v>-4.0670400000000002E-2</v>
      </c>
      <c r="F64" s="5">
        <v>5.64997E-2</v>
      </c>
      <c r="G64" s="9">
        <v>1.4708319999999999</v>
      </c>
      <c r="H64" s="1"/>
      <c r="I64" s="1"/>
      <c r="J64" s="6"/>
      <c r="K64" s="3">
        <v>0</v>
      </c>
      <c r="L64" s="3">
        <f t="shared" si="1"/>
        <v>1</v>
      </c>
      <c r="M64" s="5">
        <f t="array" ref="M64">MMULT(D64:G64,$J$18:$J$21)</f>
        <v>-5.0425224148993095</v>
      </c>
      <c r="N64" s="9">
        <f t="shared" si="0"/>
        <v>-6.4366794774950624E-3</v>
      </c>
    </row>
    <row r="65" spans="1:14" x14ac:dyDescent="0.2">
      <c r="A65" s="2">
        <v>11</v>
      </c>
      <c r="B65" s="2">
        <v>2001</v>
      </c>
      <c r="C65" s="3">
        <v>0</v>
      </c>
      <c r="D65" s="3">
        <v>1</v>
      </c>
      <c r="E65" s="5">
        <v>-7.6318300000000006E-2</v>
      </c>
      <c r="F65" s="5">
        <v>2.0041099999999999E-2</v>
      </c>
      <c r="G65" s="9">
        <v>3.606862</v>
      </c>
      <c r="H65" s="1"/>
      <c r="I65" s="1"/>
      <c r="J65" s="6"/>
      <c r="K65" s="3">
        <v>0</v>
      </c>
      <c r="L65" s="3">
        <f t="shared" si="1"/>
        <v>1</v>
      </c>
      <c r="M65" s="5">
        <f t="array" ref="M65">MMULT(D65:G65,$J$18:$J$21)</f>
        <v>-8.1811606349226977</v>
      </c>
      <c r="N65" s="9">
        <f t="shared" si="0"/>
        <v>-2.7983775838676215E-4</v>
      </c>
    </row>
    <row r="66" spans="1:14" x14ac:dyDescent="0.2">
      <c r="A66" s="2">
        <v>12</v>
      </c>
      <c r="B66" s="2">
        <v>1995</v>
      </c>
      <c r="C66" s="3">
        <v>0</v>
      </c>
      <c r="D66" s="3">
        <v>1</v>
      </c>
      <c r="E66" s="5">
        <v>0.21642729999999999</v>
      </c>
      <c r="F66" s="5">
        <v>5.5042300000000002E-2</v>
      </c>
      <c r="G66" s="9">
        <v>1.2926029999999999</v>
      </c>
      <c r="H66" s="1"/>
      <c r="I66" s="1"/>
      <c r="J66" s="6"/>
      <c r="K66" s="3">
        <v>0</v>
      </c>
      <c r="L66" s="3">
        <f t="shared" si="1"/>
        <v>1</v>
      </c>
      <c r="M66" s="5">
        <f t="array" ref="M66">MMULT(D66:G66,$J$18:$J$21)</f>
        <v>-5.1091232420421795</v>
      </c>
      <c r="N66" s="9">
        <f t="shared" ref="N66:N129" si="2">K66*LN(logistic(M66))+L66*LN(1-logistic(M66))</f>
        <v>-6.023201475838044E-3</v>
      </c>
    </row>
    <row r="67" spans="1:14" x14ac:dyDescent="0.2">
      <c r="A67" s="2">
        <v>13</v>
      </c>
      <c r="B67" s="2">
        <v>1999</v>
      </c>
      <c r="C67" s="3">
        <v>0</v>
      </c>
      <c r="D67" s="3">
        <v>1</v>
      </c>
      <c r="E67" s="5">
        <v>0.45487460000000002</v>
      </c>
      <c r="F67" s="5">
        <v>5.9613399999999997E-2</v>
      </c>
      <c r="G67" s="9">
        <v>1.2943929999999999</v>
      </c>
      <c r="H67" s="1"/>
      <c r="I67" s="1"/>
      <c r="J67" s="6"/>
      <c r="K67" s="3">
        <v>0</v>
      </c>
      <c r="L67" s="3">
        <f t="shared" ref="L67:L130" si="3">1-K67</f>
        <v>1</v>
      </c>
      <c r="M67" s="5">
        <f t="array" ref="M67">MMULT(D67:G67,$J$18:$J$21)</f>
        <v>-5.4833670312160869</v>
      </c>
      <c r="N67" s="9">
        <f t="shared" si="2"/>
        <v>-4.1467055620720171E-3</v>
      </c>
    </row>
    <row r="68" spans="1:14" x14ac:dyDescent="0.2">
      <c r="A68" s="2">
        <v>13</v>
      </c>
      <c r="B68" s="2">
        <v>2000</v>
      </c>
      <c r="C68" s="3">
        <v>0</v>
      </c>
      <c r="D68" s="3">
        <v>1</v>
      </c>
      <c r="E68" s="5">
        <v>0.41931970000000002</v>
      </c>
      <c r="F68" s="5">
        <v>6.30526E-2</v>
      </c>
      <c r="G68" s="9">
        <v>1.540535</v>
      </c>
      <c r="H68" s="1"/>
      <c r="I68" s="1"/>
      <c r="J68" s="6"/>
      <c r="K68" s="3">
        <v>0</v>
      </c>
      <c r="L68" s="3">
        <f t="shared" si="3"/>
        <v>1</v>
      </c>
      <c r="M68" s="5">
        <f t="array" ref="M68">MMULT(D68:G68,$J$18:$J$21)</f>
        <v>-5.8552496165663666</v>
      </c>
      <c r="N68" s="9">
        <f t="shared" si="2"/>
        <v>-2.8607246278255015E-3</v>
      </c>
    </row>
    <row r="69" spans="1:14" x14ac:dyDescent="0.2">
      <c r="A69" s="2">
        <v>13</v>
      </c>
      <c r="B69" s="2">
        <v>2001</v>
      </c>
      <c r="C69" s="3">
        <v>0</v>
      </c>
      <c r="D69" s="3">
        <v>1</v>
      </c>
      <c r="E69" s="5">
        <v>0.44534899999999999</v>
      </c>
      <c r="F69" s="5">
        <v>6.2195899999999998E-2</v>
      </c>
      <c r="G69" s="9">
        <v>1.788964</v>
      </c>
      <c r="H69" s="1"/>
      <c r="I69" s="1"/>
      <c r="J69" s="6"/>
      <c r="K69" s="3">
        <v>0</v>
      </c>
      <c r="L69" s="3">
        <f t="shared" si="3"/>
        <v>1</v>
      </c>
      <c r="M69" s="5">
        <f t="array" ref="M69">MMULT(D69:G69,$J$18:$J$21)</f>
        <v>-6.2874191917580067</v>
      </c>
      <c r="N69" s="9">
        <f t="shared" si="2"/>
        <v>-1.8578260807212083E-3</v>
      </c>
    </row>
    <row r="70" spans="1:14" x14ac:dyDescent="0.2">
      <c r="A70" s="2">
        <v>13</v>
      </c>
      <c r="B70" s="2">
        <v>2002</v>
      </c>
      <c r="C70" s="3">
        <v>0</v>
      </c>
      <c r="D70" s="3">
        <v>1</v>
      </c>
      <c r="E70" s="5">
        <v>0.47041830000000001</v>
      </c>
      <c r="F70" s="5">
        <v>5.1393500000000002E-2</v>
      </c>
      <c r="G70" s="9">
        <v>1.916847</v>
      </c>
      <c r="H70" s="1"/>
      <c r="I70" s="1"/>
      <c r="J70" s="6"/>
      <c r="K70" s="3">
        <v>0</v>
      </c>
      <c r="L70" s="3">
        <f t="shared" si="3"/>
        <v>1</v>
      </c>
      <c r="M70" s="5">
        <f t="array" ref="M70">MMULT(D70:G70,$J$18:$J$21)</f>
        <v>-6.4520664554633829</v>
      </c>
      <c r="N70" s="9">
        <f t="shared" si="2"/>
        <v>-1.5760168950353477E-3</v>
      </c>
    </row>
    <row r="71" spans="1:14" x14ac:dyDescent="0.2">
      <c r="A71" s="2">
        <v>13</v>
      </c>
      <c r="B71" s="2">
        <v>2003</v>
      </c>
      <c r="C71" s="3">
        <v>0</v>
      </c>
      <c r="D71" s="3">
        <v>1</v>
      </c>
      <c r="E71" s="5">
        <v>0.4603256</v>
      </c>
      <c r="F71" s="5">
        <v>3.8619300000000002E-2</v>
      </c>
      <c r="G71" s="9">
        <v>1.82931</v>
      </c>
      <c r="H71" s="1"/>
      <c r="I71" s="1"/>
      <c r="J71" s="6"/>
      <c r="K71" s="3">
        <v>0</v>
      </c>
      <c r="L71" s="3">
        <f t="shared" si="3"/>
        <v>1</v>
      </c>
      <c r="M71" s="5">
        <f t="array" ref="M71">MMULT(D71:G71,$J$18:$J$21)</f>
        <v>-6.2046010258086906</v>
      </c>
      <c r="N71" s="9">
        <f t="shared" si="2"/>
        <v>-2.0180769338459079E-3</v>
      </c>
    </row>
    <row r="72" spans="1:14" x14ac:dyDescent="0.2">
      <c r="A72" s="2">
        <v>13</v>
      </c>
      <c r="B72" s="2">
        <v>2004</v>
      </c>
      <c r="C72" s="3">
        <v>0</v>
      </c>
      <c r="D72" s="3">
        <v>1</v>
      </c>
      <c r="E72" s="5">
        <v>0.46251769999999998</v>
      </c>
      <c r="F72" s="5">
        <v>5.15556E-2</v>
      </c>
      <c r="G72" s="9">
        <v>2.2356940000000001</v>
      </c>
      <c r="H72" s="1"/>
      <c r="I72" s="1"/>
      <c r="J72" s="6"/>
      <c r="K72" s="3">
        <v>0</v>
      </c>
      <c r="L72" s="3">
        <f t="shared" si="3"/>
        <v>1</v>
      </c>
      <c r="M72" s="5">
        <f t="array" ref="M72">MMULT(D72:G72,$J$18:$J$21)</f>
        <v>-6.9571467989063178</v>
      </c>
      <c r="N72" s="9">
        <f t="shared" si="2"/>
        <v>-9.5135572238633323E-4</v>
      </c>
    </row>
    <row r="73" spans="1:14" x14ac:dyDescent="0.2">
      <c r="A73" s="2">
        <v>14</v>
      </c>
      <c r="B73" s="2">
        <v>2002</v>
      </c>
      <c r="C73" s="3">
        <v>0</v>
      </c>
      <c r="D73" s="3">
        <v>1</v>
      </c>
      <c r="E73" s="5">
        <v>0.3207796</v>
      </c>
      <c r="F73" s="5">
        <v>6.3444E-2</v>
      </c>
      <c r="G73" s="9">
        <v>0.73070619999999997</v>
      </c>
      <c r="H73" s="1"/>
      <c r="I73" s="1"/>
      <c r="J73" s="6"/>
      <c r="K73" s="3">
        <v>0</v>
      </c>
      <c r="L73" s="3">
        <f t="shared" si="3"/>
        <v>1</v>
      </c>
      <c r="M73" s="5">
        <f t="array" ref="M73">MMULT(D73:G73,$J$18:$J$21)</f>
        <v>-4.4097877569512907</v>
      </c>
      <c r="N73" s="9">
        <f t="shared" si="2"/>
        <v>-1.2084446518225142E-2</v>
      </c>
    </row>
    <row r="74" spans="1:14" x14ac:dyDescent="0.2">
      <c r="A74" s="2">
        <v>15</v>
      </c>
      <c r="B74" s="2">
        <v>1999</v>
      </c>
      <c r="C74" s="3">
        <v>0</v>
      </c>
      <c r="D74" s="3">
        <v>1</v>
      </c>
      <c r="E74" s="5">
        <v>0.23840059999999999</v>
      </c>
      <c r="F74" s="5">
        <v>3.8064899999999999E-2</v>
      </c>
      <c r="G74" s="9">
        <v>0.76666429999999997</v>
      </c>
      <c r="H74" s="1"/>
      <c r="I74" s="1"/>
      <c r="J74" s="6"/>
      <c r="K74" s="3">
        <v>0</v>
      </c>
      <c r="L74" s="3">
        <f t="shared" si="3"/>
        <v>1</v>
      </c>
      <c r="M74" s="5">
        <f t="array" ref="M74">MMULT(D74:G74,$J$18:$J$21)</f>
        <v>-4.1687195565296085</v>
      </c>
      <c r="N74" s="9">
        <f t="shared" si="2"/>
        <v>-1.535358668404262E-2</v>
      </c>
    </row>
    <row r="75" spans="1:14" x14ac:dyDescent="0.2">
      <c r="A75" s="2">
        <v>15</v>
      </c>
      <c r="B75" s="2">
        <v>2000</v>
      </c>
      <c r="C75" s="3">
        <v>0</v>
      </c>
      <c r="D75" s="3">
        <v>1</v>
      </c>
      <c r="E75" s="5">
        <v>0.18902430000000001</v>
      </c>
      <c r="F75" s="5">
        <v>1.00061E-2</v>
      </c>
      <c r="G75" s="9">
        <v>0.48543770000000003</v>
      </c>
      <c r="H75" s="1"/>
      <c r="I75" s="1"/>
      <c r="J75" s="6"/>
      <c r="K75" s="3">
        <v>0</v>
      </c>
      <c r="L75" s="3">
        <f t="shared" si="3"/>
        <v>1</v>
      </c>
      <c r="M75" s="5">
        <f t="array" ref="M75">MMULT(D75:G75,$J$18:$J$21)</f>
        <v>-3.4428204932429201</v>
      </c>
      <c r="N75" s="9">
        <f t="shared" si="2"/>
        <v>-3.1473835859547217E-2</v>
      </c>
    </row>
    <row r="76" spans="1:14" x14ac:dyDescent="0.2">
      <c r="A76" s="2">
        <v>15</v>
      </c>
      <c r="B76" s="2">
        <v>2001</v>
      </c>
      <c r="C76" s="3">
        <v>0</v>
      </c>
      <c r="D76" s="3">
        <v>1</v>
      </c>
      <c r="E76" s="5">
        <v>0.1637554</v>
      </c>
      <c r="F76" s="5">
        <v>-1.03053E-2</v>
      </c>
      <c r="G76" s="9">
        <v>0.4010454</v>
      </c>
      <c r="H76" s="1"/>
      <c r="I76" s="1"/>
      <c r="J76" s="6"/>
      <c r="K76" s="3">
        <v>0</v>
      </c>
      <c r="L76" s="3">
        <f t="shared" si="3"/>
        <v>1</v>
      </c>
      <c r="M76" s="5">
        <f t="array" ref="M76">MMULT(D76:G76,$J$18:$J$21)</f>
        <v>-3.1247771601465102</v>
      </c>
      <c r="N76" s="9">
        <f t="shared" si="2"/>
        <v>-4.3008459053284945E-2</v>
      </c>
    </row>
    <row r="77" spans="1:14" x14ac:dyDescent="0.2">
      <c r="A77" s="2">
        <v>15</v>
      </c>
      <c r="B77" s="2">
        <v>2002</v>
      </c>
      <c r="C77" s="3">
        <v>0</v>
      </c>
      <c r="D77" s="3">
        <v>1</v>
      </c>
      <c r="E77" s="5">
        <v>9.0468900000000005E-2</v>
      </c>
      <c r="F77" s="5">
        <v>2.44342E-2</v>
      </c>
      <c r="G77" s="9">
        <v>0.28836260000000002</v>
      </c>
      <c r="H77" s="1"/>
      <c r="I77" s="1"/>
      <c r="J77" s="6"/>
      <c r="K77" s="3">
        <v>0</v>
      </c>
      <c r="L77" s="3">
        <f t="shared" si="3"/>
        <v>1</v>
      </c>
      <c r="M77" s="5">
        <f t="array" ref="M77">MMULT(D77:G77,$J$18:$J$21)</f>
        <v>-3.0880842194819786</v>
      </c>
      <c r="N77" s="9">
        <f t="shared" si="2"/>
        <v>-4.4580563569890742E-2</v>
      </c>
    </row>
    <row r="78" spans="1:14" x14ac:dyDescent="0.2">
      <c r="A78" s="2">
        <v>15</v>
      </c>
      <c r="B78" s="2">
        <v>2003</v>
      </c>
      <c r="C78" s="3">
        <v>0</v>
      </c>
      <c r="D78" s="3">
        <v>1</v>
      </c>
      <c r="E78" s="5">
        <v>0.1111962</v>
      </c>
      <c r="F78" s="5">
        <v>3.02283E-2</v>
      </c>
      <c r="G78" s="9">
        <v>0.31462000000000001</v>
      </c>
      <c r="H78" s="1"/>
      <c r="I78" s="1"/>
      <c r="J78" s="6"/>
      <c r="K78" s="3">
        <v>0</v>
      </c>
      <c r="L78" s="3">
        <f t="shared" si="3"/>
        <v>1</v>
      </c>
      <c r="M78" s="5">
        <f t="array" ref="M78">MMULT(D78:G78,$J$18:$J$21)</f>
        <v>-3.2015313642563594</v>
      </c>
      <c r="N78" s="9">
        <f t="shared" si="2"/>
        <v>-3.9893400278400486E-2</v>
      </c>
    </row>
    <row r="79" spans="1:14" x14ac:dyDescent="0.2">
      <c r="A79" s="2">
        <v>15</v>
      </c>
      <c r="B79" s="2">
        <v>2004</v>
      </c>
      <c r="C79" s="3">
        <v>0</v>
      </c>
      <c r="D79" s="3">
        <v>1</v>
      </c>
      <c r="E79" s="5">
        <v>9.2595700000000003E-2</v>
      </c>
      <c r="F79" s="5">
        <v>2.49997E-2</v>
      </c>
      <c r="G79" s="9">
        <v>0.36672589999999999</v>
      </c>
      <c r="H79" s="1"/>
      <c r="I79" s="1"/>
      <c r="J79" s="6"/>
      <c r="K79" s="3">
        <v>0</v>
      </c>
      <c r="L79" s="3">
        <f t="shared" si="3"/>
        <v>1</v>
      </c>
      <c r="M79" s="5">
        <f t="array" ref="M79">MMULT(D79:G79,$J$18:$J$21)</f>
        <v>-3.2217684328906997</v>
      </c>
      <c r="N79" s="9">
        <f t="shared" si="2"/>
        <v>-3.9109613579535747E-2</v>
      </c>
    </row>
    <row r="80" spans="1:14" x14ac:dyDescent="0.2">
      <c r="A80" s="2">
        <v>16</v>
      </c>
      <c r="B80" s="2">
        <v>1999</v>
      </c>
      <c r="C80" s="3">
        <v>0</v>
      </c>
      <c r="D80" s="3">
        <v>1</v>
      </c>
      <c r="E80" s="5">
        <v>0.12465859999999999</v>
      </c>
      <c r="F80" s="5">
        <v>6.0095200000000001E-2</v>
      </c>
      <c r="G80" s="9">
        <v>1.6773480000000001</v>
      </c>
      <c r="H80" s="1"/>
      <c r="I80" s="1"/>
      <c r="J80" s="6"/>
      <c r="K80" s="3">
        <v>0</v>
      </c>
      <c r="L80" s="3">
        <f t="shared" si="3"/>
        <v>1</v>
      </c>
      <c r="M80" s="5">
        <f t="array" ref="M80">MMULT(D80:G80,$J$18:$J$21)</f>
        <v>-5.6367107217456489</v>
      </c>
      <c r="N80" s="9">
        <f t="shared" si="2"/>
        <v>-3.5582359831304949E-3</v>
      </c>
    </row>
    <row r="81" spans="1:14" x14ac:dyDescent="0.2">
      <c r="A81" s="2">
        <v>16</v>
      </c>
      <c r="B81" s="2">
        <v>2000</v>
      </c>
      <c r="C81" s="3">
        <v>0</v>
      </c>
      <c r="D81" s="3">
        <v>1</v>
      </c>
      <c r="E81" s="5">
        <v>0.13222829999999999</v>
      </c>
      <c r="F81" s="5">
        <v>9.2651899999999995E-2</v>
      </c>
      <c r="G81" s="9">
        <v>1.458126</v>
      </c>
      <c r="H81" s="1"/>
      <c r="I81" s="1"/>
      <c r="J81" s="6"/>
      <c r="K81" s="3">
        <v>0</v>
      </c>
      <c r="L81" s="3">
        <f t="shared" si="3"/>
        <v>1</v>
      </c>
      <c r="M81" s="5">
        <f t="array" ref="M81">MMULT(D81:G81,$J$18:$J$21)</f>
        <v>-5.527015735793384</v>
      </c>
      <c r="N81" s="9">
        <f t="shared" si="2"/>
        <v>-3.9699516297618115E-3</v>
      </c>
    </row>
    <row r="82" spans="1:14" x14ac:dyDescent="0.2">
      <c r="A82" s="2">
        <v>16</v>
      </c>
      <c r="B82" s="2">
        <v>2001</v>
      </c>
      <c r="C82" s="3">
        <v>0</v>
      </c>
      <c r="D82" s="3">
        <v>1</v>
      </c>
      <c r="E82" s="5">
        <v>0.17539379999999999</v>
      </c>
      <c r="F82" s="5">
        <v>4.8001500000000002E-2</v>
      </c>
      <c r="G82" s="9">
        <v>1.1125259999999999</v>
      </c>
      <c r="H82" s="1"/>
      <c r="I82" s="1"/>
      <c r="J82" s="6"/>
      <c r="K82" s="3">
        <v>0</v>
      </c>
      <c r="L82" s="3">
        <f t="shared" si="3"/>
        <v>1</v>
      </c>
      <c r="M82" s="5">
        <f t="array" ref="M82">MMULT(D82:G82,$J$18:$J$21)</f>
        <v>-4.7093830115202051</v>
      </c>
      <c r="N82" s="9">
        <f t="shared" si="2"/>
        <v>-8.9699842731921064E-3</v>
      </c>
    </row>
    <row r="83" spans="1:14" x14ac:dyDescent="0.2">
      <c r="A83" s="2">
        <v>17</v>
      </c>
      <c r="B83" s="2">
        <v>1999</v>
      </c>
      <c r="C83" s="3">
        <v>0</v>
      </c>
      <c r="D83" s="3">
        <v>1</v>
      </c>
      <c r="E83" s="5">
        <v>0.50737189999999999</v>
      </c>
      <c r="F83" s="5">
        <v>6.8256899999999995E-2</v>
      </c>
      <c r="G83" s="9">
        <v>1.9777420000000001</v>
      </c>
      <c r="H83" s="1"/>
      <c r="I83" s="1"/>
      <c r="J83" s="6"/>
      <c r="K83" s="3">
        <v>0</v>
      </c>
      <c r="L83" s="3">
        <f t="shared" si="3"/>
        <v>1</v>
      </c>
      <c r="M83" s="5">
        <f t="array" ref="M83">MMULT(D83:G83,$J$18:$J$21)</f>
        <v>-6.7239821378482354</v>
      </c>
      <c r="N83" s="9">
        <f t="shared" si="2"/>
        <v>-1.2010216507524741E-3</v>
      </c>
    </row>
    <row r="84" spans="1:14" x14ac:dyDescent="0.2">
      <c r="A84" s="2">
        <v>17</v>
      </c>
      <c r="B84" s="2">
        <v>2000</v>
      </c>
      <c r="C84" s="3">
        <v>0</v>
      </c>
      <c r="D84" s="3">
        <v>1</v>
      </c>
      <c r="E84" s="5">
        <v>0.49182189999999998</v>
      </c>
      <c r="F84" s="5">
        <v>5.5807299999999997E-2</v>
      </c>
      <c r="G84" s="9">
        <v>2.0479020000000001</v>
      </c>
      <c r="H84" s="1"/>
      <c r="I84" s="1"/>
      <c r="J84" s="6"/>
      <c r="K84" s="3">
        <v>0</v>
      </c>
      <c r="L84" s="3">
        <f t="shared" si="3"/>
        <v>1</v>
      </c>
      <c r="M84" s="5">
        <f t="array" ref="M84">MMULT(D84:G84,$J$18:$J$21)</f>
        <v>-6.7258764988653885</v>
      </c>
      <c r="N84" s="9">
        <f t="shared" si="2"/>
        <v>-1.1987499976352889E-3</v>
      </c>
    </row>
    <row r="85" spans="1:14" x14ac:dyDescent="0.2">
      <c r="A85" s="2">
        <v>17</v>
      </c>
      <c r="B85" s="2">
        <v>2001</v>
      </c>
      <c r="C85" s="3">
        <v>0</v>
      </c>
      <c r="D85" s="3">
        <v>1</v>
      </c>
      <c r="E85" s="5">
        <v>0.51378829999999998</v>
      </c>
      <c r="F85" s="5">
        <v>7.0034700000000005E-2</v>
      </c>
      <c r="G85" s="9">
        <v>2.677962</v>
      </c>
      <c r="H85" s="1"/>
      <c r="I85" s="1"/>
      <c r="J85" s="6"/>
      <c r="K85" s="3">
        <v>0</v>
      </c>
      <c r="L85" s="3">
        <f t="shared" si="3"/>
        <v>1</v>
      </c>
      <c r="M85" s="5">
        <f t="array" ref="M85">MMULT(D85:G85,$J$18:$J$21)</f>
        <v>-7.8771398771749777</v>
      </c>
      <c r="N85" s="9">
        <f t="shared" si="2"/>
        <v>-3.7924447600981619E-4</v>
      </c>
    </row>
    <row r="86" spans="1:14" x14ac:dyDescent="0.2">
      <c r="A86" s="2">
        <v>17</v>
      </c>
      <c r="B86" s="2">
        <v>2002</v>
      </c>
      <c r="C86" s="3">
        <v>0</v>
      </c>
      <c r="D86" s="3">
        <v>1</v>
      </c>
      <c r="E86" s="5">
        <v>0.50615540000000003</v>
      </c>
      <c r="F86" s="5">
        <v>8.3096699999999996E-2</v>
      </c>
      <c r="G86" s="9">
        <v>3.2221000000000002</v>
      </c>
      <c r="H86" s="1"/>
      <c r="I86" s="1"/>
      <c r="J86" s="6"/>
      <c r="K86" s="3">
        <v>0</v>
      </c>
      <c r="L86" s="3">
        <f t="shared" si="3"/>
        <v>1</v>
      </c>
      <c r="M86" s="5">
        <f t="array" ref="M86">MMULT(D86:G86,$J$18:$J$21)</f>
        <v>-8.8391962758463798</v>
      </c>
      <c r="N86" s="9">
        <f t="shared" si="2"/>
        <v>-1.4492868834073191E-4</v>
      </c>
    </row>
    <row r="87" spans="1:14" x14ac:dyDescent="0.2">
      <c r="A87" s="2">
        <v>17</v>
      </c>
      <c r="B87" s="2">
        <v>2003</v>
      </c>
      <c r="C87" s="3">
        <v>0</v>
      </c>
      <c r="D87" s="3">
        <v>1</v>
      </c>
      <c r="E87" s="5">
        <v>0.53937539999999995</v>
      </c>
      <c r="F87" s="5">
        <v>6.0338999999999997E-2</v>
      </c>
      <c r="G87" s="9">
        <v>3.8905500000000002</v>
      </c>
      <c r="H87" s="1"/>
      <c r="I87" s="1"/>
      <c r="J87" s="6"/>
      <c r="K87" s="3">
        <v>0</v>
      </c>
      <c r="L87" s="3">
        <f t="shared" si="3"/>
        <v>1</v>
      </c>
      <c r="M87" s="5">
        <f t="array" ref="M87">MMULT(D87:G87,$J$18:$J$21)</f>
        <v>-9.8029313351242315</v>
      </c>
      <c r="N87" s="9">
        <f t="shared" si="2"/>
        <v>-5.5287761822192103E-5</v>
      </c>
    </row>
    <row r="88" spans="1:14" x14ac:dyDescent="0.2">
      <c r="A88" s="2">
        <v>17</v>
      </c>
      <c r="B88" s="2">
        <v>2004</v>
      </c>
      <c r="C88" s="3">
        <v>0</v>
      </c>
      <c r="D88" s="3">
        <v>1</v>
      </c>
      <c r="E88" s="5">
        <v>0.58095090000000005</v>
      </c>
      <c r="F88" s="5">
        <v>7.0576700000000006E-2</v>
      </c>
      <c r="G88" s="9">
        <v>5.3113760000000001</v>
      </c>
      <c r="H88" s="1"/>
      <c r="I88" s="1"/>
      <c r="J88" s="6"/>
      <c r="K88" s="3">
        <v>0</v>
      </c>
      <c r="L88" s="3">
        <f t="shared" si="3"/>
        <v>1</v>
      </c>
      <c r="M88" s="5">
        <f t="array" ref="M88">MMULT(D88:G88,$J$18:$J$21)</f>
        <v>-12.230963132193665</v>
      </c>
      <c r="N88" s="9">
        <f t="shared" si="2"/>
        <v>-4.8770717436447716E-6</v>
      </c>
    </row>
    <row r="89" spans="1:14" x14ac:dyDescent="0.2">
      <c r="A89" s="2">
        <v>18</v>
      </c>
      <c r="B89" s="2">
        <v>1999</v>
      </c>
      <c r="C89" s="3">
        <v>0</v>
      </c>
      <c r="D89" s="3">
        <v>1</v>
      </c>
      <c r="E89" s="5">
        <v>0.35258</v>
      </c>
      <c r="F89" s="5">
        <v>6.6547499999999996E-2</v>
      </c>
      <c r="G89" s="9">
        <v>1.318611</v>
      </c>
      <c r="H89" s="1"/>
      <c r="I89" s="1"/>
      <c r="J89" s="6"/>
      <c r="K89" s="3">
        <v>0</v>
      </c>
      <c r="L89" s="3">
        <f t="shared" si="3"/>
        <v>1</v>
      </c>
      <c r="M89" s="5">
        <f t="array" ref="M89">MMULT(D89:G89,$J$18:$J$21)</f>
        <v>-5.4270440476228563</v>
      </c>
      <c r="N89" s="9">
        <f t="shared" si="2"/>
        <v>-4.3864366976609026E-3</v>
      </c>
    </row>
    <row r="90" spans="1:14" x14ac:dyDescent="0.2">
      <c r="A90" s="2">
        <v>18</v>
      </c>
      <c r="B90" s="2">
        <v>2000</v>
      </c>
      <c r="C90" s="3">
        <v>0</v>
      </c>
      <c r="D90" s="3">
        <v>1</v>
      </c>
      <c r="E90" s="5">
        <v>0.36691410000000002</v>
      </c>
      <c r="F90" s="5">
        <v>6.6572900000000004E-2</v>
      </c>
      <c r="G90" s="9">
        <v>1.158839</v>
      </c>
      <c r="H90" s="1"/>
      <c r="I90" s="1"/>
      <c r="J90" s="6"/>
      <c r="K90" s="3">
        <v>0</v>
      </c>
      <c r="L90" s="3">
        <f t="shared" si="3"/>
        <v>1</v>
      </c>
      <c r="M90" s="5">
        <f t="array" ref="M90">MMULT(D90:G90,$J$18:$J$21)</f>
        <v>-5.1894474226791969</v>
      </c>
      <c r="N90" s="9">
        <f t="shared" si="2"/>
        <v>-5.5596033552989576E-3</v>
      </c>
    </row>
    <row r="91" spans="1:14" x14ac:dyDescent="0.2">
      <c r="A91" s="2">
        <v>18</v>
      </c>
      <c r="B91" s="2">
        <v>2001</v>
      </c>
      <c r="C91" s="3">
        <v>0</v>
      </c>
      <c r="D91" s="3">
        <v>1</v>
      </c>
      <c r="E91" s="5">
        <v>0.37169000000000002</v>
      </c>
      <c r="F91" s="5">
        <v>5.8963399999999999E-2</v>
      </c>
      <c r="G91" s="9">
        <v>1.1861900000000001</v>
      </c>
      <c r="H91" s="1"/>
      <c r="I91" s="1"/>
      <c r="J91" s="6"/>
      <c r="K91" s="3">
        <v>0</v>
      </c>
      <c r="L91" s="3">
        <f t="shared" si="3"/>
        <v>1</v>
      </c>
      <c r="M91" s="5">
        <f t="array" ref="M91">MMULT(D91:G91,$J$18:$J$21)</f>
        <v>-5.1857853595226384</v>
      </c>
      <c r="N91" s="9">
        <f t="shared" si="2"/>
        <v>-5.5799434971743151E-3</v>
      </c>
    </row>
    <row r="92" spans="1:14" x14ac:dyDescent="0.2">
      <c r="A92" s="2">
        <v>18</v>
      </c>
      <c r="B92" s="2">
        <v>2002</v>
      </c>
      <c r="C92" s="3">
        <v>0</v>
      </c>
      <c r="D92" s="3">
        <v>1</v>
      </c>
      <c r="E92" s="5">
        <v>0.33599000000000001</v>
      </c>
      <c r="F92" s="5">
        <v>6.4488199999999996E-2</v>
      </c>
      <c r="G92" s="9">
        <v>0.83912659999999994</v>
      </c>
      <c r="H92" s="1"/>
      <c r="I92" s="1"/>
      <c r="J92" s="6"/>
      <c r="K92" s="3">
        <v>0</v>
      </c>
      <c r="L92" s="3">
        <f t="shared" si="3"/>
        <v>1</v>
      </c>
      <c r="M92" s="5">
        <f t="array" ref="M92">MMULT(D92:G92,$J$18:$J$21)</f>
        <v>-4.6140447442084689</v>
      </c>
      <c r="N92" s="9">
        <f t="shared" si="2"/>
        <v>-9.8628488528614399E-3</v>
      </c>
    </row>
    <row r="93" spans="1:14" x14ac:dyDescent="0.2">
      <c r="A93" s="2">
        <v>18</v>
      </c>
      <c r="B93" s="2">
        <v>2003</v>
      </c>
      <c r="C93" s="3">
        <v>0</v>
      </c>
      <c r="D93" s="3">
        <v>1</v>
      </c>
      <c r="E93" s="5">
        <v>0.35523470000000001</v>
      </c>
      <c r="F93" s="5">
        <v>5.8707099999999998E-2</v>
      </c>
      <c r="G93" s="9">
        <v>0.89436789999999999</v>
      </c>
      <c r="H93" s="1"/>
      <c r="I93" s="1"/>
      <c r="J93" s="6"/>
      <c r="K93" s="3">
        <v>0</v>
      </c>
      <c r="L93" s="3">
        <f t="shared" si="3"/>
        <v>1</v>
      </c>
      <c r="M93" s="5">
        <f t="array" ref="M93">MMULT(D93:G93,$J$18:$J$21)</f>
        <v>-4.6891113424634447</v>
      </c>
      <c r="N93" s="9">
        <f t="shared" si="2"/>
        <v>-9.1528382896261338E-3</v>
      </c>
    </row>
    <row r="94" spans="1:14" x14ac:dyDescent="0.2">
      <c r="A94" s="2">
        <v>18</v>
      </c>
      <c r="B94" s="2">
        <v>2004</v>
      </c>
      <c r="C94" s="3">
        <v>0</v>
      </c>
      <c r="D94" s="3">
        <v>1</v>
      </c>
      <c r="E94" s="5">
        <v>0.29602040000000002</v>
      </c>
      <c r="F94" s="5">
        <v>6.2027800000000001E-2</v>
      </c>
      <c r="G94" s="9">
        <v>0.68640619999999997</v>
      </c>
      <c r="H94" s="1"/>
      <c r="I94" s="1"/>
      <c r="J94" s="6"/>
      <c r="K94" s="3">
        <v>0</v>
      </c>
      <c r="L94" s="3">
        <f t="shared" si="3"/>
        <v>1</v>
      </c>
      <c r="M94" s="5">
        <f t="array" ref="M94">MMULT(D94:G94,$J$18:$J$21)</f>
        <v>-4.2928969540597919</v>
      </c>
      <c r="N94" s="9">
        <f t="shared" si="2"/>
        <v>-1.3572752263382717E-2</v>
      </c>
    </row>
    <row r="95" spans="1:14" x14ac:dyDescent="0.2">
      <c r="A95" s="2">
        <v>19</v>
      </c>
      <c r="B95" s="2">
        <v>1999</v>
      </c>
      <c r="C95" s="3">
        <v>0</v>
      </c>
      <c r="D95" s="3">
        <v>1</v>
      </c>
      <c r="E95" s="5">
        <v>0.45690599999999998</v>
      </c>
      <c r="F95" s="5">
        <v>5.39351E-2</v>
      </c>
      <c r="G95" s="9">
        <v>2.1071740000000001</v>
      </c>
      <c r="H95" s="1"/>
      <c r="I95" s="1"/>
      <c r="J95" s="6"/>
      <c r="K95" s="3">
        <v>0</v>
      </c>
      <c r="L95" s="3">
        <f t="shared" si="3"/>
        <v>1</v>
      </c>
      <c r="M95" s="5">
        <f t="array" ref="M95">MMULT(D95:G95,$J$18:$J$21)</f>
        <v>-6.7586242759800159</v>
      </c>
      <c r="N95" s="9">
        <f t="shared" si="2"/>
        <v>-1.1601518143720103E-3</v>
      </c>
    </row>
    <row r="96" spans="1:14" x14ac:dyDescent="0.2">
      <c r="A96" s="2">
        <v>19</v>
      </c>
      <c r="B96" s="2">
        <v>2000</v>
      </c>
      <c r="C96" s="3">
        <v>0</v>
      </c>
      <c r="D96" s="3">
        <v>1</v>
      </c>
      <c r="E96" s="5">
        <v>0.25948890000000002</v>
      </c>
      <c r="F96" s="5">
        <v>4.3819700000000003E-2</v>
      </c>
      <c r="G96" s="9">
        <v>1.2103120000000001</v>
      </c>
      <c r="H96" s="1"/>
      <c r="I96" s="1"/>
      <c r="J96" s="6"/>
      <c r="K96" s="3">
        <v>0</v>
      </c>
      <c r="L96" s="3">
        <f t="shared" si="3"/>
        <v>1</v>
      </c>
      <c r="M96" s="5">
        <f t="array" ref="M96">MMULT(D96:G96,$J$18:$J$21)</f>
        <v>-4.9567383391772841</v>
      </c>
      <c r="N96" s="9">
        <f t="shared" si="2"/>
        <v>-7.0112029426601689E-3</v>
      </c>
    </row>
    <row r="97" spans="1:14" x14ac:dyDescent="0.2">
      <c r="A97" s="2">
        <v>19</v>
      </c>
      <c r="B97" s="2">
        <v>2001</v>
      </c>
      <c r="C97" s="3">
        <v>0</v>
      </c>
      <c r="D97" s="3">
        <v>1</v>
      </c>
      <c r="E97" s="5">
        <v>0.26421830000000002</v>
      </c>
      <c r="F97" s="5">
        <v>4.0108900000000003E-2</v>
      </c>
      <c r="G97" s="9">
        <v>1.3496159999999999</v>
      </c>
      <c r="H97" s="1"/>
      <c r="I97" s="1"/>
      <c r="J97" s="6"/>
      <c r="K97" s="3">
        <v>0</v>
      </c>
      <c r="L97" s="3">
        <f t="shared" si="3"/>
        <v>1</v>
      </c>
      <c r="M97" s="5">
        <f t="array" ref="M97">MMULT(D97:G97,$J$18:$J$21)</f>
        <v>-5.1618731258926811</v>
      </c>
      <c r="N97" s="9">
        <f t="shared" si="2"/>
        <v>-5.7145953778223162E-3</v>
      </c>
    </row>
    <row r="98" spans="1:14" x14ac:dyDescent="0.2">
      <c r="A98" s="2">
        <v>19</v>
      </c>
      <c r="B98" s="2">
        <v>2002</v>
      </c>
      <c r="C98" s="3">
        <v>0</v>
      </c>
      <c r="D98" s="3">
        <v>1</v>
      </c>
      <c r="E98" s="5">
        <v>0.25644640000000002</v>
      </c>
      <c r="F98" s="5">
        <v>5.0042200000000002E-2</v>
      </c>
      <c r="G98" s="9">
        <v>1.0840989999999999</v>
      </c>
      <c r="H98" s="1"/>
      <c r="I98" s="1"/>
      <c r="J98" s="6"/>
      <c r="K98" s="3">
        <v>0</v>
      </c>
      <c r="L98" s="3">
        <f t="shared" si="3"/>
        <v>1</v>
      </c>
      <c r="M98" s="5">
        <f t="array" ref="M98">MMULT(D98:G98,$J$18:$J$21)</f>
        <v>-4.7931808831699811</v>
      </c>
      <c r="N98" s="9">
        <f t="shared" si="2"/>
        <v>-8.2519175182861632E-3</v>
      </c>
    </row>
    <row r="99" spans="1:14" x14ac:dyDescent="0.2">
      <c r="A99" s="2">
        <v>19</v>
      </c>
      <c r="B99" s="2">
        <v>2003</v>
      </c>
      <c r="C99" s="3">
        <v>0</v>
      </c>
      <c r="D99" s="3">
        <v>1</v>
      </c>
      <c r="E99" s="5">
        <v>0.16406200000000001</v>
      </c>
      <c r="F99" s="5">
        <v>3.8055899999999997E-2</v>
      </c>
      <c r="G99" s="9">
        <v>0.83648909999999999</v>
      </c>
      <c r="H99" s="1"/>
      <c r="I99" s="1"/>
      <c r="J99" s="6"/>
      <c r="K99" s="3">
        <v>0</v>
      </c>
      <c r="L99" s="3">
        <f t="shared" si="3"/>
        <v>1</v>
      </c>
      <c r="M99" s="5">
        <f t="array" ref="M99">MMULT(D99:G99,$J$18:$J$21)</f>
        <v>-4.1759229655294723</v>
      </c>
      <c r="N99" s="9">
        <f t="shared" si="2"/>
        <v>-1.5244221602062378E-2</v>
      </c>
    </row>
    <row r="100" spans="1:14" x14ac:dyDescent="0.2">
      <c r="A100" s="2">
        <v>19</v>
      </c>
      <c r="B100" s="2">
        <v>2004</v>
      </c>
      <c r="C100" s="3">
        <v>0</v>
      </c>
      <c r="D100" s="3">
        <v>1</v>
      </c>
      <c r="E100" s="5">
        <v>0.14789079999999999</v>
      </c>
      <c r="F100" s="5">
        <v>4.1846599999999998E-2</v>
      </c>
      <c r="G100" s="9">
        <v>0.83006919999999995</v>
      </c>
      <c r="H100" s="1"/>
      <c r="I100" s="1"/>
      <c r="J100" s="6"/>
      <c r="K100" s="3">
        <v>0</v>
      </c>
      <c r="L100" s="3">
        <f t="shared" si="3"/>
        <v>1</v>
      </c>
      <c r="M100" s="5">
        <f t="array" ref="M100">MMULT(D100:G100,$J$18:$J$21)</f>
        <v>-4.1698066722814522</v>
      </c>
      <c r="N100" s="9">
        <f t="shared" si="2"/>
        <v>-1.5337031902179471E-2</v>
      </c>
    </row>
    <row r="101" spans="1:14" x14ac:dyDescent="0.2">
      <c r="A101" s="2">
        <v>20</v>
      </c>
      <c r="B101" s="2">
        <v>1999</v>
      </c>
      <c r="C101" s="3">
        <v>0</v>
      </c>
      <c r="D101" s="3">
        <v>1</v>
      </c>
      <c r="E101" s="5">
        <v>0.101476</v>
      </c>
      <c r="F101" s="5">
        <v>5.6789199999999998E-2</v>
      </c>
      <c r="G101" s="9">
        <v>0.40002919999999997</v>
      </c>
      <c r="H101" s="1"/>
      <c r="I101" s="1"/>
      <c r="J101" s="6"/>
      <c r="K101" s="3">
        <v>0</v>
      </c>
      <c r="L101" s="3">
        <f t="shared" si="3"/>
        <v>1</v>
      </c>
      <c r="M101" s="5">
        <f t="array" ref="M101">MMULT(D101:G101,$J$18:$J$21)</f>
        <v>-3.5164093638136107</v>
      </c>
      <c r="N101" s="9">
        <f t="shared" si="2"/>
        <v>-2.92732342935496E-2</v>
      </c>
    </row>
    <row r="102" spans="1:14" x14ac:dyDescent="0.2">
      <c r="A102" s="2">
        <v>20</v>
      </c>
      <c r="B102" s="2">
        <v>2000</v>
      </c>
      <c r="C102" s="3">
        <v>0</v>
      </c>
      <c r="D102" s="3">
        <v>1</v>
      </c>
      <c r="E102" s="5">
        <v>0.1081949</v>
      </c>
      <c r="F102" s="5">
        <v>4.3270700000000002E-2</v>
      </c>
      <c r="G102" s="9">
        <v>0.14238719999999999</v>
      </c>
      <c r="H102" s="1"/>
      <c r="I102" s="1"/>
      <c r="J102" s="6"/>
      <c r="K102" s="3">
        <v>0</v>
      </c>
      <c r="L102" s="3">
        <f t="shared" si="3"/>
        <v>1</v>
      </c>
      <c r="M102" s="5">
        <f t="array" ref="M102">MMULT(D102:G102,$J$18:$J$21)</f>
        <v>-3.0126446512140101</v>
      </c>
      <c r="N102" s="9">
        <f t="shared" si="2"/>
        <v>-4.7991265790292649E-2</v>
      </c>
    </row>
    <row r="103" spans="1:14" x14ac:dyDescent="0.2">
      <c r="A103" s="2">
        <v>20</v>
      </c>
      <c r="B103" s="2">
        <v>2001</v>
      </c>
      <c r="C103" s="3">
        <v>0</v>
      </c>
      <c r="D103" s="3">
        <v>1</v>
      </c>
      <c r="E103" s="5">
        <v>0.1044736</v>
      </c>
      <c r="F103" s="5">
        <v>4.7061499999999999E-2</v>
      </c>
      <c r="G103" s="9">
        <v>0.24623819999999999</v>
      </c>
      <c r="H103" s="1"/>
      <c r="I103" s="1"/>
      <c r="J103" s="6"/>
      <c r="K103" s="3">
        <v>0</v>
      </c>
      <c r="L103" s="3">
        <f t="shared" si="3"/>
        <v>1</v>
      </c>
      <c r="M103" s="5">
        <f t="array" ref="M103">MMULT(D103:G103,$J$18:$J$21)</f>
        <v>-3.2023598732887617</v>
      </c>
      <c r="N103" s="9">
        <f t="shared" si="2"/>
        <v>-3.9861011729131653E-2</v>
      </c>
    </row>
    <row r="104" spans="1:14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0.10475230000000001</v>
      </c>
      <c r="F104" s="5">
        <v>3.1094E-2</v>
      </c>
      <c r="G104" s="9">
        <v>0.28263830000000001</v>
      </c>
      <c r="H104" s="1"/>
      <c r="I104" s="1"/>
      <c r="J104" s="6"/>
      <c r="K104" s="3">
        <v>0</v>
      </c>
      <c r="L104" s="3">
        <f t="shared" si="3"/>
        <v>1</v>
      </c>
      <c r="M104" s="5">
        <f t="array" ref="M104">MMULT(D104:G104,$J$18:$J$21)</f>
        <v>-3.146927778070693</v>
      </c>
      <c r="N104" s="9">
        <f t="shared" si="2"/>
        <v>-4.208581688735407E-2</v>
      </c>
    </row>
    <row r="105" spans="1:14" x14ac:dyDescent="0.2">
      <c r="A105" s="2">
        <v>20</v>
      </c>
      <c r="B105" s="2">
        <v>2003</v>
      </c>
      <c r="C105" s="3">
        <v>0</v>
      </c>
      <c r="D105" s="3">
        <v>1</v>
      </c>
      <c r="E105" s="5">
        <v>0.13491980000000001</v>
      </c>
      <c r="F105" s="5">
        <v>3.2888800000000003E-2</v>
      </c>
      <c r="G105" s="9">
        <v>0.23090649999999999</v>
      </c>
      <c r="H105" s="1"/>
      <c r="I105" s="1"/>
      <c r="J105" s="6"/>
      <c r="K105" s="3">
        <v>0</v>
      </c>
      <c r="L105" s="3">
        <f t="shared" si="3"/>
        <v>1</v>
      </c>
      <c r="M105" s="5">
        <f t="array" ref="M105">MMULT(D105:G105,$J$18:$J$21)</f>
        <v>-3.1190648493277053</v>
      </c>
      <c r="N105" s="9">
        <f t="shared" si="2"/>
        <v>-4.3249587616048656E-2</v>
      </c>
    </row>
    <row r="106" spans="1:14" x14ac:dyDescent="0.2">
      <c r="A106" s="2">
        <v>20</v>
      </c>
      <c r="B106" s="2">
        <v>2004</v>
      </c>
      <c r="C106" s="3">
        <v>0</v>
      </c>
      <c r="D106" s="3">
        <v>1</v>
      </c>
      <c r="E106" s="5">
        <v>0.20185420000000001</v>
      </c>
      <c r="F106" s="5">
        <v>3.9045799999999999E-2</v>
      </c>
      <c r="G106" s="9">
        <v>0.66248130000000005</v>
      </c>
      <c r="H106" s="1"/>
      <c r="I106" s="1"/>
      <c r="J106" s="6"/>
      <c r="K106" s="3">
        <v>0</v>
      </c>
      <c r="L106" s="3">
        <f t="shared" si="3"/>
        <v>1</v>
      </c>
      <c r="M106" s="5">
        <f t="array" ref="M106">MMULT(D106:G106,$J$18:$J$21)</f>
        <v>-3.9555557930857752</v>
      </c>
      <c r="N106" s="9">
        <f t="shared" si="2"/>
        <v>-1.8967006941831906E-2</v>
      </c>
    </row>
    <row r="107" spans="1:14" x14ac:dyDescent="0.2">
      <c r="A107" s="2">
        <v>21</v>
      </c>
      <c r="B107" s="2">
        <v>1995</v>
      </c>
      <c r="C107" s="3">
        <v>0</v>
      </c>
      <c r="D107" s="3">
        <v>1</v>
      </c>
      <c r="E107" s="5">
        <v>0.2327593</v>
      </c>
      <c r="F107" s="5">
        <v>3.31329E-2</v>
      </c>
      <c r="G107" s="9">
        <v>2.268726</v>
      </c>
      <c r="H107" s="1"/>
      <c r="I107" s="1"/>
      <c r="J107" s="6"/>
      <c r="K107" s="3">
        <v>0</v>
      </c>
      <c r="L107" s="3">
        <f t="shared" si="3"/>
        <v>1</v>
      </c>
      <c r="M107" s="5">
        <f t="array" ref="M107">MMULT(D107:G107,$J$18:$J$21)</f>
        <v>-6.5520524382450915</v>
      </c>
      <c r="N107" s="9">
        <f t="shared" si="2"/>
        <v>-1.4261659262270654E-3</v>
      </c>
    </row>
    <row r="108" spans="1:14" x14ac:dyDescent="0.2">
      <c r="A108" s="2">
        <v>21</v>
      </c>
      <c r="B108" s="2">
        <v>1996</v>
      </c>
      <c r="C108" s="3">
        <v>1</v>
      </c>
      <c r="D108" s="3">
        <v>1</v>
      </c>
      <c r="E108" s="5">
        <v>6.0466499999999999E-2</v>
      </c>
      <c r="F108" s="5">
        <v>2.8341399999999999E-2</v>
      </c>
      <c r="G108" s="9">
        <v>3.1962860000000002</v>
      </c>
      <c r="H108" s="1"/>
      <c r="I108" s="1"/>
      <c r="J108" s="6"/>
      <c r="K108" s="3">
        <v>1</v>
      </c>
      <c r="L108" s="3">
        <f t="shared" si="3"/>
        <v>0</v>
      </c>
      <c r="M108" s="5">
        <f t="array" ref="M108">MMULT(D108:G108,$J$18:$J$21)</f>
        <v>-7.7716189123558577</v>
      </c>
      <c r="N108" s="9">
        <f t="shared" si="2"/>
        <v>-7.7720403538304428</v>
      </c>
    </row>
    <row r="109" spans="1:14" x14ac:dyDescent="0.2">
      <c r="A109" s="2">
        <v>22</v>
      </c>
      <c r="B109" s="2">
        <v>2000</v>
      </c>
      <c r="C109" s="3">
        <v>0</v>
      </c>
      <c r="D109" s="3">
        <v>1</v>
      </c>
      <c r="E109" s="5">
        <v>0.14442740000000001</v>
      </c>
      <c r="F109" s="5">
        <v>6.2082600000000002E-2</v>
      </c>
      <c r="G109" s="9">
        <v>0.94148109999999996</v>
      </c>
      <c r="H109" s="1"/>
      <c r="I109" s="1"/>
      <c r="J109" s="6"/>
      <c r="K109" s="3">
        <v>0</v>
      </c>
      <c r="L109" s="3">
        <f t="shared" si="3"/>
        <v>1</v>
      </c>
      <c r="M109" s="5">
        <f t="array" ref="M109">MMULT(D109:G109,$J$18:$J$21)</f>
        <v>-4.4901693695564582</v>
      </c>
      <c r="N109" s="9">
        <f t="shared" si="2"/>
        <v>-1.115628017127524E-2</v>
      </c>
    </row>
    <row r="110" spans="1:14" x14ac:dyDescent="0.2">
      <c r="A110" s="2">
        <v>22</v>
      </c>
      <c r="B110" s="2">
        <v>2001</v>
      </c>
      <c r="C110" s="3">
        <v>0</v>
      </c>
      <c r="D110" s="3">
        <v>1</v>
      </c>
      <c r="E110" s="5">
        <v>0.118628</v>
      </c>
      <c r="F110" s="5">
        <v>4.05248E-2</v>
      </c>
      <c r="G110" s="9">
        <v>0.58002969999999998</v>
      </c>
      <c r="H110" s="1"/>
      <c r="I110" s="1"/>
      <c r="J110" s="6"/>
      <c r="K110" s="3">
        <v>0</v>
      </c>
      <c r="L110" s="3">
        <f t="shared" si="3"/>
        <v>1</v>
      </c>
      <c r="M110" s="5">
        <f t="array" ref="M110">MMULT(D110:G110,$J$18:$J$21)</f>
        <v>-3.7148041949988779</v>
      </c>
      <c r="N110" s="9">
        <f t="shared" si="2"/>
        <v>-2.4068232826980424E-2</v>
      </c>
    </row>
    <row r="111" spans="1:14" x14ac:dyDescent="0.2">
      <c r="A111" s="2">
        <v>22</v>
      </c>
      <c r="B111" s="2">
        <v>2002</v>
      </c>
      <c r="C111" s="3">
        <v>0</v>
      </c>
      <c r="D111" s="3">
        <v>1</v>
      </c>
      <c r="E111" s="5">
        <v>6.8777900000000003E-2</v>
      </c>
      <c r="F111" s="5">
        <v>1.8374000000000001E-3</v>
      </c>
      <c r="G111" s="9">
        <v>0.1440341</v>
      </c>
      <c r="H111" s="1"/>
      <c r="I111" s="1"/>
      <c r="J111" s="6"/>
      <c r="K111" s="3">
        <v>0</v>
      </c>
      <c r="L111" s="3">
        <f t="shared" si="3"/>
        <v>1</v>
      </c>
      <c r="M111" s="5">
        <f t="array" ref="M111">MMULT(D111:G111,$J$18:$J$21)</f>
        <v>-2.661879193666048</v>
      </c>
      <c r="N111" s="9">
        <f t="shared" si="2"/>
        <v>-6.7487511324668362E-2</v>
      </c>
    </row>
    <row r="112" spans="1:14" x14ac:dyDescent="0.2">
      <c r="A112" s="2">
        <v>22</v>
      </c>
      <c r="B112" s="2">
        <v>2003</v>
      </c>
      <c r="C112" s="3">
        <v>0</v>
      </c>
      <c r="D112" s="3">
        <v>1</v>
      </c>
      <c r="E112" s="5">
        <v>2.9295700000000001E-2</v>
      </c>
      <c r="F112" s="5">
        <v>3.5263700000000002E-2</v>
      </c>
      <c r="G112" s="9">
        <v>0.20485690000000001</v>
      </c>
      <c r="H112" s="1"/>
      <c r="I112" s="1"/>
      <c r="J112" s="6"/>
      <c r="K112" s="3">
        <v>0</v>
      </c>
      <c r="L112" s="3">
        <f t="shared" si="3"/>
        <v>1</v>
      </c>
      <c r="M112" s="5">
        <f t="array" ref="M112">MMULT(D112:G112,$J$18:$J$21)</f>
        <v>-2.9440697407675898</v>
      </c>
      <c r="N112" s="9">
        <f t="shared" si="2"/>
        <v>-5.1311759545855408E-2</v>
      </c>
    </row>
    <row r="113" spans="1:14" x14ac:dyDescent="0.2">
      <c r="A113" s="2">
        <v>22</v>
      </c>
      <c r="B113" s="2">
        <v>2004</v>
      </c>
      <c r="C113" s="3">
        <v>0</v>
      </c>
      <c r="D113" s="3">
        <v>1</v>
      </c>
      <c r="E113" s="5">
        <v>-2.97468E-2</v>
      </c>
      <c r="F113" s="5">
        <v>5.6477399999999997E-2</v>
      </c>
      <c r="G113" s="9">
        <v>0.39562039999999998</v>
      </c>
      <c r="H113" s="1"/>
      <c r="I113" s="1"/>
      <c r="J113" s="6"/>
      <c r="K113" s="3">
        <v>0</v>
      </c>
      <c r="L113" s="3">
        <f t="shared" si="3"/>
        <v>1</v>
      </c>
      <c r="M113" s="5">
        <f t="array" ref="M113">MMULT(D113:G113,$J$18:$J$21)</f>
        <v>-3.3207450371922631</v>
      </c>
      <c r="N113" s="9">
        <f t="shared" si="2"/>
        <v>-3.5488667901936416E-2</v>
      </c>
    </row>
    <row r="114" spans="1:14" x14ac:dyDescent="0.2">
      <c r="A114" s="2">
        <v>23</v>
      </c>
      <c r="B114" s="2">
        <v>1999</v>
      </c>
      <c r="C114" s="3">
        <v>0</v>
      </c>
      <c r="D114" s="3">
        <v>1</v>
      </c>
      <c r="E114" s="5">
        <v>0.44529970000000002</v>
      </c>
      <c r="F114" s="5">
        <v>6.1388600000000001E-2</v>
      </c>
      <c r="G114" s="9">
        <v>3.0831719999999998</v>
      </c>
      <c r="H114" s="1"/>
      <c r="I114" s="1"/>
      <c r="J114" s="6"/>
      <c r="K114" s="3">
        <v>0</v>
      </c>
      <c r="L114" s="3">
        <f t="shared" si="3"/>
        <v>1</v>
      </c>
      <c r="M114" s="5">
        <f t="array" ref="M114">MMULT(D114:G114,$J$18:$J$21)</f>
        <v>-8.3724927766337665</v>
      </c>
      <c r="N114" s="9">
        <f t="shared" si="2"/>
        <v>-2.3111194953086953E-4</v>
      </c>
    </row>
    <row r="115" spans="1:14" x14ac:dyDescent="0.2">
      <c r="A115" s="2">
        <v>23</v>
      </c>
      <c r="B115" s="2">
        <v>2000</v>
      </c>
      <c r="C115" s="3">
        <v>0</v>
      </c>
      <c r="D115" s="3">
        <v>1</v>
      </c>
      <c r="E115" s="5">
        <v>0.43985419999999997</v>
      </c>
      <c r="F115" s="5">
        <v>7.1866799999999995E-2</v>
      </c>
      <c r="G115" s="9">
        <v>2.4908610000000002</v>
      </c>
      <c r="H115" s="1"/>
      <c r="I115" s="1"/>
      <c r="J115" s="6"/>
      <c r="K115" s="3">
        <v>0</v>
      </c>
      <c r="L115" s="3">
        <f t="shared" si="3"/>
        <v>1</v>
      </c>
      <c r="M115" s="5">
        <f t="array" ref="M115">MMULT(D115:G115,$J$18:$J$21)</f>
        <v>-7.4830427710689067</v>
      </c>
      <c r="N115" s="9">
        <f t="shared" si="2"/>
        <v>-5.6238495079650563E-4</v>
      </c>
    </row>
    <row r="116" spans="1:14" x14ac:dyDescent="0.2">
      <c r="A116" s="2">
        <v>23</v>
      </c>
      <c r="B116" s="2">
        <v>2001</v>
      </c>
      <c r="C116" s="3">
        <v>0</v>
      </c>
      <c r="D116" s="3">
        <v>1</v>
      </c>
      <c r="E116" s="5">
        <v>0.41811589999999998</v>
      </c>
      <c r="F116" s="5">
        <v>5.2374999999999998E-2</v>
      </c>
      <c r="G116" s="9">
        <v>1.869866</v>
      </c>
      <c r="H116" s="1"/>
      <c r="I116" s="1"/>
      <c r="J116" s="6"/>
      <c r="K116" s="3">
        <v>0</v>
      </c>
      <c r="L116" s="3">
        <f t="shared" si="3"/>
        <v>1</v>
      </c>
      <c r="M116" s="5">
        <f t="array" ref="M116">MMULT(D116:G116,$J$18:$J$21)</f>
        <v>-6.3089538038312849</v>
      </c>
      <c r="N116" s="9">
        <f t="shared" si="2"/>
        <v>-1.8182821764982139E-3</v>
      </c>
    </row>
    <row r="117" spans="1:14" x14ac:dyDescent="0.2">
      <c r="A117" s="2">
        <v>23</v>
      </c>
      <c r="B117" s="2">
        <v>2002</v>
      </c>
      <c r="C117" s="3">
        <v>0</v>
      </c>
      <c r="D117" s="3">
        <v>1</v>
      </c>
      <c r="E117" s="5">
        <v>0.3215787</v>
      </c>
      <c r="F117" s="5">
        <v>4.5709800000000002E-2</v>
      </c>
      <c r="G117" s="9">
        <v>1.092049</v>
      </c>
      <c r="H117" s="1"/>
      <c r="I117" s="1"/>
      <c r="J117" s="6"/>
      <c r="K117" s="3">
        <v>0</v>
      </c>
      <c r="L117" s="3">
        <f t="shared" si="3"/>
        <v>1</v>
      </c>
      <c r="M117" s="5">
        <f t="array" ref="M117">MMULT(D117:G117,$J$18:$J$21)</f>
        <v>-4.8673924406360882</v>
      </c>
      <c r="N117" s="9">
        <f t="shared" si="2"/>
        <v>-7.6639568663811886E-3</v>
      </c>
    </row>
    <row r="118" spans="1:14" x14ac:dyDescent="0.2">
      <c r="A118" s="2">
        <v>23</v>
      </c>
      <c r="B118" s="2">
        <v>2003</v>
      </c>
      <c r="C118" s="3">
        <v>0</v>
      </c>
      <c r="D118" s="3">
        <v>1</v>
      </c>
      <c r="E118" s="5">
        <v>0.36532340000000002</v>
      </c>
      <c r="F118" s="5">
        <v>4.8873300000000001E-2</v>
      </c>
      <c r="G118" s="9">
        <v>1.581415</v>
      </c>
      <c r="H118" s="1"/>
      <c r="I118" s="1"/>
      <c r="J118" s="6"/>
      <c r="K118" s="3">
        <v>0</v>
      </c>
      <c r="L118" s="3">
        <f t="shared" si="3"/>
        <v>1</v>
      </c>
      <c r="M118" s="5">
        <f t="array" ref="M118">MMULT(D118:G118,$J$18:$J$21)</f>
        <v>-5.742836768972353</v>
      </c>
      <c r="N118" s="9">
        <f t="shared" si="2"/>
        <v>-3.2005344643490324E-3</v>
      </c>
    </row>
    <row r="119" spans="1:14" x14ac:dyDescent="0.2">
      <c r="A119" s="2">
        <v>23</v>
      </c>
      <c r="B119" s="2">
        <v>2004</v>
      </c>
      <c r="C119" s="3">
        <v>0</v>
      </c>
      <c r="D119" s="3">
        <v>1</v>
      </c>
      <c r="E119" s="5">
        <v>0.3774517</v>
      </c>
      <c r="F119" s="5">
        <v>5.2468000000000001E-2</v>
      </c>
      <c r="G119" s="9">
        <v>1.569448</v>
      </c>
      <c r="H119" s="1"/>
      <c r="I119" s="1"/>
      <c r="J119" s="6"/>
      <c r="K119" s="3">
        <v>0</v>
      </c>
      <c r="L119" s="3">
        <f t="shared" si="3"/>
        <v>1</v>
      </c>
      <c r="M119" s="5">
        <f t="array" ref="M119">MMULT(D119:G119,$J$18:$J$21)</f>
        <v>-5.766529424032357</v>
      </c>
      <c r="N119" s="9">
        <f t="shared" si="2"/>
        <v>-3.1257135436467947E-3</v>
      </c>
    </row>
    <row r="120" spans="1:14" x14ac:dyDescent="0.2">
      <c r="A120" s="2">
        <v>24</v>
      </c>
      <c r="B120" s="2">
        <v>1995</v>
      </c>
      <c r="C120" s="3">
        <v>0</v>
      </c>
      <c r="D120" s="3">
        <v>1</v>
      </c>
      <c r="E120" s="5">
        <v>0.30270849999999999</v>
      </c>
      <c r="F120" s="5">
        <v>6.4552700000000005E-2</v>
      </c>
      <c r="G120" s="9">
        <v>1.814792</v>
      </c>
      <c r="H120" s="1"/>
      <c r="I120" s="1"/>
      <c r="J120" s="6"/>
      <c r="K120" s="3">
        <v>0</v>
      </c>
      <c r="L120" s="3">
        <f t="shared" si="3"/>
        <v>1</v>
      </c>
      <c r="M120" s="5">
        <f t="array" ref="M120">MMULT(D120:G120,$J$18:$J$21)</f>
        <v>-6.1435544277865635</v>
      </c>
      <c r="N120" s="9">
        <f t="shared" si="2"/>
        <v>-2.1449755885723865E-3</v>
      </c>
    </row>
    <row r="121" spans="1:14" x14ac:dyDescent="0.2">
      <c r="A121" s="2">
        <v>24</v>
      </c>
      <c r="B121" s="2">
        <v>1996</v>
      </c>
      <c r="C121" s="3">
        <v>0</v>
      </c>
      <c r="D121" s="3">
        <v>1</v>
      </c>
      <c r="E121" s="5">
        <v>0.33828629999999998</v>
      </c>
      <c r="F121" s="5">
        <v>7.2233099999999995E-2</v>
      </c>
      <c r="G121" s="9">
        <v>1.826908</v>
      </c>
      <c r="H121" s="1"/>
      <c r="I121" s="1"/>
      <c r="J121" s="6"/>
      <c r="K121" s="3">
        <v>0</v>
      </c>
      <c r="L121" s="3">
        <f t="shared" si="3"/>
        <v>1</v>
      </c>
      <c r="M121" s="5">
        <f t="array" ref="M121">MMULT(D121:G121,$J$18:$J$21)</f>
        <v>-6.2687808675451917</v>
      </c>
      <c r="N121" s="9">
        <f t="shared" si="2"/>
        <v>-1.8927444957352716E-3</v>
      </c>
    </row>
    <row r="122" spans="1:14" x14ac:dyDescent="0.2">
      <c r="A122" s="2">
        <v>24</v>
      </c>
      <c r="B122" s="2">
        <v>1997</v>
      </c>
      <c r="C122" s="3">
        <v>0</v>
      </c>
      <c r="D122" s="3">
        <v>1</v>
      </c>
      <c r="E122" s="5">
        <v>0.35680220000000001</v>
      </c>
      <c r="F122" s="5">
        <v>8.2138699999999995E-2</v>
      </c>
      <c r="G122" s="9">
        <v>2.2385929999999998</v>
      </c>
      <c r="H122" s="1"/>
      <c r="I122" s="1"/>
      <c r="J122" s="6"/>
      <c r="K122" s="3">
        <v>0</v>
      </c>
      <c r="L122" s="3">
        <f t="shared" si="3"/>
        <v>1</v>
      </c>
      <c r="M122" s="5">
        <f t="array" ref="M122">MMULT(D122:G122,$J$18:$J$21)</f>
        <v>-7.0313081827885764</v>
      </c>
      <c r="N122" s="9">
        <f t="shared" si="2"/>
        <v>-8.8338458586900649E-4</v>
      </c>
    </row>
    <row r="123" spans="1:14" x14ac:dyDescent="0.2">
      <c r="A123" s="2">
        <v>24</v>
      </c>
      <c r="B123" s="2">
        <v>1998</v>
      </c>
      <c r="C123" s="3">
        <v>0</v>
      </c>
      <c r="D123" s="3">
        <v>1</v>
      </c>
      <c r="E123" s="5">
        <v>0.26083499999999998</v>
      </c>
      <c r="F123" s="5">
        <v>7.0438000000000001E-2</v>
      </c>
      <c r="G123" s="9">
        <v>2.7149369999999999</v>
      </c>
      <c r="H123" s="1"/>
      <c r="I123" s="1"/>
      <c r="J123" s="6"/>
      <c r="K123" s="3">
        <v>0</v>
      </c>
      <c r="L123" s="3">
        <f t="shared" si="3"/>
        <v>1</v>
      </c>
      <c r="M123" s="5">
        <f t="array" ref="M123">MMULT(D123:G123,$J$18:$J$21)</f>
        <v>-7.5806434682118482</v>
      </c>
      <c r="N123" s="9">
        <f t="shared" si="2"/>
        <v>-5.1010267427996966E-4</v>
      </c>
    </row>
    <row r="124" spans="1:14" x14ac:dyDescent="0.2">
      <c r="A124" s="2">
        <v>24</v>
      </c>
      <c r="B124" s="2">
        <v>1999</v>
      </c>
      <c r="C124" s="3">
        <v>0</v>
      </c>
      <c r="D124" s="3">
        <v>1</v>
      </c>
      <c r="E124" s="5">
        <v>0.30154219999999998</v>
      </c>
      <c r="F124" s="5">
        <v>8.1707199999999994E-2</v>
      </c>
      <c r="G124" s="9">
        <v>3.9731160000000001</v>
      </c>
      <c r="H124" s="1"/>
      <c r="I124" s="1"/>
      <c r="J124" s="6"/>
      <c r="K124" s="3">
        <v>0</v>
      </c>
      <c r="L124" s="3">
        <f t="shared" si="3"/>
        <v>1</v>
      </c>
      <c r="M124" s="5">
        <f t="array" ref="M124">MMULT(D124:G124,$J$18:$J$21)</f>
        <v>-9.7520733671404702</v>
      </c>
      <c r="N124" s="9">
        <f t="shared" si="2"/>
        <v>-5.8172230667124844E-5</v>
      </c>
    </row>
    <row r="125" spans="1:14" x14ac:dyDescent="0.2">
      <c r="A125" s="2">
        <v>24</v>
      </c>
      <c r="B125" s="2">
        <v>2000</v>
      </c>
      <c r="C125" s="3">
        <v>0</v>
      </c>
      <c r="D125" s="3">
        <v>1</v>
      </c>
      <c r="E125" s="5">
        <v>0.35017569999999998</v>
      </c>
      <c r="F125" s="5">
        <v>5.7734199999999999E-2</v>
      </c>
      <c r="G125" s="9">
        <v>2.8020640000000001</v>
      </c>
      <c r="H125" s="1"/>
      <c r="I125" s="1"/>
      <c r="J125" s="6"/>
      <c r="K125" s="3">
        <v>0</v>
      </c>
      <c r="L125" s="3">
        <f t="shared" si="3"/>
        <v>1</v>
      </c>
      <c r="M125" s="5">
        <f t="array" ref="M125">MMULT(D125:G125,$J$18:$J$21)</f>
        <v>-7.757042974777173</v>
      </c>
      <c r="N125" s="9">
        <f t="shared" si="2"/>
        <v>-4.2762804395161773E-4</v>
      </c>
    </row>
    <row r="126" spans="1:14" x14ac:dyDescent="0.2">
      <c r="A126" s="2">
        <v>24</v>
      </c>
      <c r="B126" s="2">
        <v>2001</v>
      </c>
      <c r="C126" s="3">
        <v>0</v>
      </c>
      <c r="D126" s="3">
        <v>1</v>
      </c>
      <c r="E126" s="5">
        <v>0.39108530000000002</v>
      </c>
      <c r="F126" s="5">
        <v>6.8927100000000005E-2</v>
      </c>
      <c r="G126" s="9">
        <v>2.7371210000000001</v>
      </c>
      <c r="H126" s="1"/>
      <c r="I126" s="1"/>
      <c r="J126" s="6"/>
      <c r="K126" s="3">
        <v>0</v>
      </c>
      <c r="L126" s="3">
        <f t="shared" si="3"/>
        <v>1</v>
      </c>
      <c r="M126" s="5">
        <f t="array" ref="M126">MMULT(D126:G126,$J$18:$J$21)</f>
        <v>-7.7905591401129239</v>
      </c>
      <c r="N126" s="9">
        <f t="shared" si="2"/>
        <v>-4.1353602909992998E-4</v>
      </c>
    </row>
    <row r="127" spans="1:14" x14ac:dyDescent="0.2">
      <c r="A127" s="2">
        <v>24</v>
      </c>
      <c r="B127" s="2">
        <v>2002</v>
      </c>
      <c r="C127" s="3">
        <v>0</v>
      </c>
      <c r="D127" s="3">
        <v>1</v>
      </c>
      <c r="E127" s="5">
        <v>0.32329580000000002</v>
      </c>
      <c r="F127" s="5">
        <v>6.6376199999999996E-2</v>
      </c>
      <c r="G127" s="9">
        <v>1.5504169999999999</v>
      </c>
      <c r="H127" s="1"/>
      <c r="I127" s="1"/>
      <c r="J127" s="6"/>
      <c r="K127" s="3">
        <v>0</v>
      </c>
      <c r="L127" s="3">
        <f t="shared" si="3"/>
        <v>1</v>
      </c>
      <c r="M127" s="5">
        <f t="array" ref="M127">MMULT(D127:G127,$J$18:$J$21)</f>
        <v>-5.7587469563468288</v>
      </c>
      <c r="N127" s="9">
        <f t="shared" si="2"/>
        <v>-3.1500957880458971E-3</v>
      </c>
    </row>
    <row r="128" spans="1:14" x14ac:dyDescent="0.2">
      <c r="A128" s="2">
        <v>24</v>
      </c>
      <c r="B128" s="2">
        <v>2003</v>
      </c>
      <c r="C128" s="3">
        <v>0</v>
      </c>
      <c r="D128" s="3">
        <v>1</v>
      </c>
      <c r="E128" s="5">
        <v>0.39491999999999999</v>
      </c>
      <c r="F128" s="5">
        <v>4.36625E-2</v>
      </c>
      <c r="G128" s="9">
        <v>1.5446200000000001</v>
      </c>
      <c r="H128" s="1"/>
      <c r="I128" s="1"/>
      <c r="J128" s="6"/>
      <c r="K128" s="3">
        <v>0</v>
      </c>
      <c r="L128" s="3">
        <f t="shared" si="3"/>
        <v>1</v>
      </c>
      <c r="M128" s="5">
        <f t="array" ref="M128">MMULT(D128:G128,$J$18:$J$21)</f>
        <v>-5.6879997496672496</v>
      </c>
      <c r="N128" s="9">
        <f t="shared" si="2"/>
        <v>-3.3806389619888627E-3</v>
      </c>
    </row>
    <row r="129" spans="1:14" x14ac:dyDescent="0.2">
      <c r="A129" s="2">
        <v>24</v>
      </c>
      <c r="B129" s="2">
        <v>2004</v>
      </c>
      <c r="C129" s="3">
        <v>0</v>
      </c>
      <c r="D129" s="3">
        <v>1</v>
      </c>
      <c r="E129" s="5">
        <v>0.43121579999999998</v>
      </c>
      <c r="F129" s="5">
        <v>5.85981E-2</v>
      </c>
      <c r="G129" s="9">
        <v>1.907273</v>
      </c>
      <c r="H129" s="1"/>
      <c r="I129" s="1"/>
      <c r="J129" s="6"/>
      <c r="K129" s="3">
        <v>0</v>
      </c>
      <c r="L129" s="3">
        <f t="shared" si="3"/>
        <v>1</v>
      </c>
      <c r="M129" s="5">
        <f t="array" ref="M129">MMULT(D129:G129,$J$18:$J$21)</f>
        <v>-6.4326653681965116</v>
      </c>
      <c r="N129" s="9">
        <f t="shared" si="2"/>
        <v>-1.6068670791281119E-3</v>
      </c>
    </row>
    <row r="130" spans="1:14" x14ac:dyDescent="0.2">
      <c r="A130" s="2">
        <v>25</v>
      </c>
      <c r="B130" s="2">
        <v>1999</v>
      </c>
      <c r="C130" s="3">
        <v>0</v>
      </c>
      <c r="D130" s="3">
        <v>1</v>
      </c>
      <c r="E130" s="5">
        <v>0.35458190000000001</v>
      </c>
      <c r="F130" s="5">
        <v>5.89574E-2</v>
      </c>
      <c r="G130" s="9">
        <v>2.8607580000000001</v>
      </c>
      <c r="H130" s="1"/>
      <c r="I130" s="1"/>
      <c r="J130" s="6"/>
      <c r="K130" s="3">
        <v>0</v>
      </c>
      <c r="L130" s="3">
        <f t="shared" si="3"/>
        <v>1</v>
      </c>
      <c r="M130" s="5">
        <f t="array" ref="M130">MMULT(D130:G130,$J$18:$J$21)</f>
        <v>-7.8669072327138396</v>
      </c>
      <c r="N130" s="9">
        <f t="shared" ref="N130:N193" si="4">K130*LN(logistic(M130))+L130*LN(1-logistic(M130))</f>
        <v>-3.8314432541993577E-4</v>
      </c>
    </row>
    <row r="131" spans="1:14" x14ac:dyDescent="0.2">
      <c r="A131" s="2">
        <v>25</v>
      </c>
      <c r="B131" s="2">
        <v>2000</v>
      </c>
      <c r="C131" s="3">
        <v>0</v>
      </c>
      <c r="D131" s="3">
        <v>1</v>
      </c>
      <c r="E131" s="5">
        <v>0.2412387</v>
      </c>
      <c r="F131" s="5">
        <v>6.9867499999999999E-2</v>
      </c>
      <c r="G131" s="9">
        <v>1.454542</v>
      </c>
      <c r="H131" s="1"/>
      <c r="I131" s="1"/>
      <c r="J131" s="6"/>
      <c r="K131" s="3">
        <v>0</v>
      </c>
      <c r="L131" s="3">
        <f t="shared" ref="L131:L194" si="5">1-K131</f>
        <v>1</v>
      </c>
      <c r="M131" s="5">
        <f t="array" ref="M131">MMULT(D131:G131,$J$18:$J$21)</f>
        <v>-5.5124151647375967</v>
      </c>
      <c r="N131" s="9">
        <f t="shared" si="4"/>
        <v>-4.0282229632178706E-3</v>
      </c>
    </row>
    <row r="132" spans="1:14" x14ac:dyDescent="0.2">
      <c r="A132" s="2">
        <v>25</v>
      </c>
      <c r="B132" s="2">
        <v>2001</v>
      </c>
      <c r="C132" s="3">
        <v>0</v>
      </c>
      <c r="D132" s="3">
        <v>1</v>
      </c>
      <c r="E132" s="5">
        <v>0.24824679999999999</v>
      </c>
      <c r="F132" s="5">
        <v>2.45603E-2</v>
      </c>
      <c r="G132" s="9">
        <v>1.7273430000000001</v>
      </c>
      <c r="H132" s="1"/>
      <c r="I132" s="1"/>
      <c r="J132" s="6"/>
      <c r="K132" s="3">
        <v>0</v>
      </c>
      <c r="L132" s="3">
        <f t="shared" si="5"/>
        <v>1</v>
      </c>
      <c r="M132" s="5">
        <f t="array" ref="M132">MMULT(D132:G132,$J$18:$J$21)</f>
        <v>-5.6378295517701966</v>
      </c>
      <c r="N132" s="9">
        <f t="shared" si="4"/>
        <v>-3.554264210654134E-3</v>
      </c>
    </row>
    <row r="133" spans="1:14" x14ac:dyDescent="0.2">
      <c r="A133" s="2">
        <v>25</v>
      </c>
      <c r="B133" s="2">
        <v>2002</v>
      </c>
      <c r="C133" s="3">
        <v>0</v>
      </c>
      <c r="D133" s="3">
        <v>1</v>
      </c>
      <c r="E133" s="5">
        <v>0.22809660000000001</v>
      </c>
      <c r="F133" s="5">
        <v>3.9419000000000003E-2</v>
      </c>
      <c r="G133" s="9">
        <v>1.0046619999999999</v>
      </c>
      <c r="H133" s="1"/>
      <c r="I133" s="1"/>
      <c r="J133" s="6"/>
      <c r="K133" s="3">
        <v>0</v>
      </c>
      <c r="L133" s="3">
        <f t="shared" si="5"/>
        <v>1</v>
      </c>
      <c r="M133" s="5">
        <f t="array" ref="M133">MMULT(D133:G133,$J$18:$J$21)</f>
        <v>-4.5483242770757712</v>
      </c>
      <c r="N133" s="9">
        <f t="shared" si="4"/>
        <v>-1.0529298798460845E-2</v>
      </c>
    </row>
    <row r="134" spans="1:14" x14ac:dyDescent="0.2">
      <c r="A134" s="2">
        <v>25</v>
      </c>
      <c r="B134" s="2">
        <v>2003</v>
      </c>
      <c r="C134" s="3">
        <v>0</v>
      </c>
      <c r="D134" s="3">
        <v>1</v>
      </c>
      <c r="E134" s="5">
        <v>0.25567909999999999</v>
      </c>
      <c r="F134" s="5">
        <v>4.6665499999999999E-2</v>
      </c>
      <c r="G134" s="9">
        <v>1.7091259999999999</v>
      </c>
      <c r="H134" s="1"/>
      <c r="I134" s="1"/>
      <c r="J134" s="6"/>
      <c r="K134" s="3">
        <v>0</v>
      </c>
      <c r="L134" s="3">
        <f t="shared" si="5"/>
        <v>1</v>
      </c>
      <c r="M134" s="5">
        <f t="array" ref="M134">MMULT(D134:G134,$J$18:$J$21)</f>
        <v>-5.7776508464001353</v>
      </c>
      <c r="N134" s="9">
        <f t="shared" si="4"/>
        <v>-3.0911971277704457E-3</v>
      </c>
    </row>
    <row r="135" spans="1:14" x14ac:dyDescent="0.2">
      <c r="A135" s="2">
        <v>25</v>
      </c>
      <c r="B135" s="2">
        <v>2004</v>
      </c>
      <c r="C135" s="3">
        <v>0</v>
      </c>
      <c r="D135" s="3">
        <v>1</v>
      </c>
      <c r="E135" s="5">
        <v>0.28567120000000001</v>
      </c>
      <c r="F135" s="5">
        <v>2.7682200000000001E-2</v>
      </c>
      <c r="G135" s="9">
        <v>1.4509989999999999</v>
      </c>
      <c r="H135" s="1"/>
      <c r="I135" s="1"/>
      <c r="J135" s="6"/>
      <c r="K135" s="3">
        <v>0</v>
      </c>
      <c r="L135" s="3">
        <f t="shared" si="5"/>
        <v>1</v>
      </c>
      <c r="M135" s="5">
        <f t="array" ref="M135">MMULT(D135:G135,$J$18:$J$21)</f>
        <v>-5.2669108589853062</v>
      </c>
      <c r="N135" s="9">
        <f t="shared" si="4"/>
        <v>-5.1462597394203004E-3</v>
      </c>
    </row>
    <row r="136" spans="1:14" x14ac:dyDescent="0.2">
      <c r="A136" s="2">
        <v>26</v>
      </c>
      <c r="B136" s="2">
        <v>1999</v>
      </c>
      <c r="C136" s="3">
        <v>0</v>
      </c>
      <c r="D136" s="3">
        <v>1</v>
      </c>
      <c r="E136" s="5">
        <v>1.72135E-2</v>
      </c>
      <c r="F136" s="5">
        <v>3.6524099999999997E-2</v>
      </c>
      <c r="G136" s="9">
        <v>3.0975540000000001</v>
      </c>
      <c r="H136" s="1"/>
      <c r="I136" s="1"/>
      <c r="J136" s="6"/>
      <c r="K136" s="3">
        <v>0</v>
      </c>
      <c r="L136" s="3">
        <f t="shared" si="5"/>
        <v>1</v>
      </c>
      <c r="M136" s="5">
        <f t="array" ref="M136">MMULT(D136:G136,$J$18:$J$21)</f>
        <v>-7.6094444327077611</v>
      </c>
      <c r="N136" s="9">
        <f t="shared" si="4"/>
        <v>-4.9562436086805003E-4</v>
      </c>
    </row>
    <row r="137" spans="1:14" x14ac:dyDescent="0.2">
      <c r="A137" s="2">
        <v>26</v>
      </c>
      <c r="B137" s="2">
        <v>2000</v>
      </c>
      <c r="C137" s="3">
        <v>0</v>
      </c>
      <c r="D137" s="3">
        <v>1</v>
      </c>
      <c r="E137" s="5">
        <v>0.1101916</v>
      </c>
      <c r="F137" s="5">
        <v>5.0738499999999999E-2</v>
      </c>
      <c r="G137" s="9">
        <v>7.4419469999999999</v>
      </c>
      <c r="H137" s="1"/>
      <c r="I137" s="1"/>
      <c r="J137" s="6"/>
      <c r="K137" s="3">
        <v>0</v>
      </c>
      <c r="L137" s="3">
        <f t="shared" si="5"/>
        <v>1</v>
      </c>
      <c r="M137" s="5">
        <f t="array" ref="M137">MMULT(D137:G137,$J$18:$J$21)</f>
        <v>-14.862358220223861</v>
      </c>
      <c r="N137" s="9">
        <f t="shared" si="4"/>
        <v>-3.5104255002665272E-7</v>
      </c>
    </row>
    <row r="138" spans="1:14" x14ac:dyDescent="0.2">
      <c r="A138" s="2">
        <v>27</v>
      </c>
      <c r="B138" s="2">
        <v>1999</v>
      </c>
      <c r="C138" s="3">
        <v>0</v>
      </c>
      <c r="D138" s="3">
        <v>1</v>
      </c>
      <c r="E138" s="5">
        <v>0.31443500000000002</v>
      </c>
      <c r="F138" s="5">
        <v>7.3833700000000002E-2</v>
      </c>
      <c r="G138" s="9">
        <v>1.131961</v>
      </c>
      <c r="H138" s="1"/>
      <c r="I138" s="1"/>
      <c r="J138" s="6"/>
      <c r="K138" s="3">
        <v>0</v>
      </c>
      <c r="L138" s="3">
        <f t="shared" si="5"/>
        <v>1</v>
      </c>
      <c r="M138" s="5">
        <f t="array" ref="M138">MMULT(D138:G138,$J$18:$J$21)</f>
        <v>-5.1236438607986798</v>
      </c>
      <c r="N138" s="9">
        <f t="shared" si="4"/>
        <v>-5.936630014162044E-3</v>
      </c>
    </row>
    <row r="139" spans="1:14" x14ac:dyDescent="0.2">
      <c r="A139" s="2">
        <v>27</v>
      </c>
      <c r="B139" s="2">
        <v>2000</v>
      </c>
      <c r="C139" s="3">
        <v>0</v>
      </c>
      <c r="D139" s="3">
        <v>1</v>
      </c>
      <c r="E139" s="5">
        <v>0.31948729999999997</v>
      </c>
      <c r="F139" s="5">
        <v>7.1702600000000005E-2</v>
      </c>
      <c r="G139" s="9">
        <v>1.03674</v>
      </c>
      <c r="H139" s="1"/>
      <c r="I139" s="1"/>
      <c r="J139" s="6"/>
      <c r="K139" s="3">
        <v>0</v>
      </c>
      <c r="L139" s="3">
        <f t="shared" si="5"/>
        <v>1</v>
      </c>
      <c r="M139" s="5">
        <f t="array" ref="M139">MMULT(D139:G139,$J$18:$J$21)</f>
        <v>-4.9616766264562884</v>
      </c>
      <c r="N139" s="9">
        <f t="shared" si="4"/>
        <v>-6.9767851594494919E-3</v>
      </c>
    </row>
    <row r="140" spans="1:14" x14ac:dyDescent="0.2">
      <c r="A140" s="2">
        <v>27</v>
      </c>
      <c r="B140" s="2">
        <v>2001</v>
      </c>
      <c r="C140" s="3">
        <v>0</v>
      </c>
      <c r="D140" s="3">
        <v>1</v>
      </c>
      <c r="E140" s="5">
        <v>0.27237</v>
      </c>
      <c r="F140" s="5">
        <v>3.7122099999999998E-2</v>
      </c>
      <c r="G140" s="9">
        <v>0.56395169999999994</v>
      </c>
      <c r="H140" s="1"/>
      <c r="I140" s="1"/>
      <c r="J140" s="6"/>
      <c r="K140" s="3">
        <v>0</v>
      </c>
      <c r="L140" s="3">
        <f t="shared" si="5"/>
        <v>1</v>
      </c>
      <c r="M140" s="5">
        <f t="array" ref="M140">MMULT(D140:G140,$J$18:$J$21)</f>
        <v>-3.8826736029696178</v>
      </c>
      <c r="N140" s="9">
        <f t="shared" si="4"/>
        <v>-2.0386463513069629E-2</v>
      </c>
    </row>
    <row r="141" spans="1:14" x14ac:dyDescent="0.2">
      <c r="A141" s="2">
        <v>27</v>
      </c>
      <c r="B141" s="2">
        <v>2002</v>
      </c>
      <c r="C141" s="3">
        <v>0</v>
      </c>
      <c r="D141" s="3">
        <v>1</v>
      </c>
      <c r="E141" s="5">
        <v>0.28093630000000003</v>
      </c>
      <c r="F141" s="5">
        <v>4.6756300000000001E-2</v>
      </c>
      <c r="G141" s="9">
        <v>0.57312830000000003</v>
      </c>
      <c r="H141" s="1"/>
      <c r="I141" s="1"/>
      <c r="J141" s="6"/>
      <c r="K141" s="3">
        <v>0</v>
      </c>
      <c r="L141" s="3">
        <f t="shared" si="5"/>
        <v>1</v>
      </c>
      <c r="M141" s="5">
        <f t="array" ref="M141">MMULT(D141:G141,$J$18:$J$21)</f>
        <v>-3.9788286847570622</v>
      </c>
      <c r="N141" s="9">
        <f t="shared" si="4"/>
        <v>-1.8534705131385703E-2</v>
      </c>
    </row>
    <row r="142" spans="1:14" x14ac:dyDescent="0.2">
      <c r="A142" s="2">
        <v>27</v>
      </c>
      <c r="B142" s="2">
        <v>2003</v>
      </c>
      <c r="C142" s="3">
        <v>0</v>
      </c>
      <c r="D142" s="3">
        <v>1</v>
      </c>
      <c r="E142" s="5">
        <v>0.28937570000000001</v>
      </c>
      <c r="F142" s="5">
        <v>2.6209400000000001E-2</v>
      </c>
      <c r="G142" s="9">
        <v>0.5743819</v>
      </c>
      <c r="H142" s="1"/>
      <c r="I142" s="1"/>
      <c r="J142" s="6"/>
      <c r="K142" s="3">
        <v>0</v>
      </c>
      <c r="L142" s="3">
        <f t="shared" si="5"/>
        <v>1</v>
      </c>
      <c r="M142" s="5">
        <f t="array" ref="M142">MMULT(D142:G142,$J$18:$J$21)</f>
        <v>-3.8453224416639826</v>
      </c>
      <c r="N142" s="9">
        <f t="shared" si="4"/>
        <v>-2.1154171201937438E-2</v>
      </c>
    </row>
    <row r="143" spans="1:14" x14ac:dyDescent="0.2">
      <c r="A143" s="2">
        <v>27</v>
      </c>
      <c r="B143" s="2">
        <v>2004</v>
      </c>
      <c r="C143" s="3">
        <v>0</v>
      </c>
      <c r="D143" s="3">
        <v>1</v>
      </c>
      <c r="E143" s="5">
        <v>0.24878549999999999</v>
      </c>
      <c r="F143" s="5">
        <v>5.1870899999999998E-2</v>
      </c>
      <c r="G143" s="9">
        <v>0.73559430000000003</v>
      </c>
      <c r="H143" s="1"/>
      <c r="I143" s="1"/>
      <c r="J143" s="6"/>
      <c r="K143" s="3">
        <v>0</v>
      </c>
      <c r="L143" s="3">
        <f t="shared" si="5"/>
        <v>1</v>
      </c>
      <c r="M143" s="5">
        <f t="array" ref="M143">MMULT(D143:G143,$J$18:$J$21)</f>
        <v>-4.2323844589466217</v>
      </c>
      <c r="N143" s="9">
        <f t="shared" si="4"/>
        <v>-1.4413358995025747E-2</v>
      </c>
    </row>
    <row r="144" spans="1:14" x14ac:dyDescent="0.2">
      <c r="A144" s="2">
        <v>28</v>
      </c>
      <c r="B144" s="2">
        <v>1999</v>
      </c>
      <c r="C144" s="3">
        <v>0</v>
      </c>
      <c r="D144" s="3">
        <v>1</v>
      </c>
      <c r="E144" s="5">
        <v>0.68670399999999998</v>
      </c>
      <c r="F144" s="5">
        <v>6.9855299999999995E-2</v>
      </c>
      <c r="G144" s="9">
        <v>1.516214</v>
      </c>
      <c r="H144" s="1"/>
      <c r="I144" s="1"/>
      <c r="J144" s="6"/>
      <c r="K144" s="3">
        <v>0</v>
      </c>
      <c r="L144" s="3">
        <f t="shared" si="5"/>
        <v>1</v>
      </c>
      <c r="M144" s="5">
        <f t="array" ref="M144">MMULT(D144:G144,$J$18:$J$21)</f>
        <v>-6.2444127221895567</v>
      </c>
      <c r="N144" s="9">
        <f t="shared" si="4"/>
        <v>-1.9393884779569802E-3</v>
      </c>
    </row>
    <row r="145" spans="1:14" x14ac:dyDescent="0.2">
      <c r="A145" s="2">
        <v>28</v>
      </c>
      <c r="B145" s="2">
        <v>2000</v>
      </c>
      <c r="C145" s="3">
        <v>0</v>
      </c>
      <c r="D145" s="3">
        <v>1</v>
      </c>
      <c r="E145" s="5">
        <v>0.70064959999999998</v>
      </c>
      <c r="F145" s="5">
        <v>5.8924299999999999E-2</v>
      </c>
      <c r="G145" s="9">
        <v>1.3195749999999999</v>
      </c>
      <c r="H145" s="1"/>
      <c r="I145" s="1"/>
      <c r="J145" s="6"/>
      <c r="K145" s="3">
        <v>0</v>
      </c>
      <c r="L145" s="3">
        <f t="shared" si="5"/>
        <v>1</v>
      </c>
      <c r="M145" s="5">
        <f t="array" ref="M145">MMULT(D145:G145,$J$18:$J$21)</f>
        <v>-5.8680418946731043</v>
      </c>
      <c r="N145" s="9">
        <f t="shared" si="4"/>
        <v>-2.8244138179925938E-3</v>
      </c>
    </row>
    <row r="146" spans="1:14" x14ac:dyDescent="0.2">
      <c r="A146" s="2">
        <v>28</v>
      </c>
      <c r="B146" s="2">
        <v>2001</v>
      </c>
      <c r="C146" s="3">
        <v>0</v>
      </c>
      <c r="D146" s="3">
        <v>1</v>
      </c>
      <c r="E146" s="5">
        <v>0.79749300000000001</v>
      </c>
      <c r="F146" s="5">
        <v>6.42427E-2</v>
      </c>
      <c r="G146" s="9">
        <v>1.874277</v>
      </c>
      <c r="H146" s="1"/>
      <c r="I146" s="1"/>
      <c r="J146" s="6"/>
      <c r="K146" s="3">
        <v>0</v>
      </c>
      <c r="L146" s="3">
        <f t="shared" si="5"/>
        <v>1</v>
      </c>
      <c r="M146" s="5">
        <f t="array" ref="M146">MMULT(D146:G146,$J$18:$J$21)</f>
        <v>-6.9399013076974025</v>
      </c>
      <c r="N146" s="9">
        <f t="shared" si="4"/>
        <v>-9.6789659955815865E-4</v>
      </c>
    </row>
    <row r="147" spans="1:14" x14ac:dyDescent="0.2">
      <c r="A147" s="2">
        <v>28</v>
      </c>
      <c r="B147" s="2">
        <v>2002</v>
      </c>
      <c r="C147" s="3">
        <v>0</v>
      </c>
      <c r="D147" s="3">
        <v>1</v>
      </c>
      <c r="E147" s="5">
        <v>0.78042350000000005</v>
      </c>
      <c r="F147" s="5">
        <v>5.7165100000000003E-2</v>
      </c>
      <c r="G147" s="9">
        <v>2.0184549999999999</v>
      </c>
      <c r="H147" s="1"/>
      <c r="I147" s="1"/>
      <c r="J147" s="6"/>
      <c r="K147" s="3">
        <v>0</v>
      </c>
      <c r="L147" s="3">
        <f t="shared" si="5"/>
        <v>1</v>
      </c>
      <c r="M147" s="5">
        <f t="array" ref="M147">MMULT(D147:G147,$J$18:$J$21)</f>
        <v>-7.0977902847107774</v>
      </c>
      <c r="N147" s="9">
        <f t="shared" si="4"/>
        <v>-8.2658846774853289E-4</v>
      </c>
    </row>
    <row r="148" spans="1:14" x14ac:dyDescent="0.2">
      <c r="A148" s="2">
        <v>28</v>
      </c>
      <c r="B148" s="2">
        <v>2003</v>
      </c>
      <c r="C148" s="3">
        <v>0</v>
      </c>
      <c r="D148" s="3">
        <v>1</v>
      </c>
      <c r="E148" s="5">
        <v>0.66985399999999995</v>
      </c>
      <c r="F148" s="5">
        <v>6.40931E-2</v>
      </c>
      <c r="G148" s="9">
        <v>2.2190319999999999</v>
      </c>
      <c r="H148" s="1"/>
      <c r="I148" s="1"/>
      <c r="J148" s="6"/>
      <c r="K148" s="3">
        <v>0</v>
      </c>
      <c r="L148" s="3">
        <f t="shared" si="5"/>
        <v>1</v>
      </c>
      <c r="M148" s="5">
        <f t="array" ref="M148">MMULT(D148:G148,$J$18:$J$21)</f>
        <v>-7.314603180661635</v>
      </c>
      <c r="N148" s="9">
        <f t="shared" si="4"/>
        <v>-6.6552393117590581E-4</v>
      </c>
    </row>
    <row r="149" spans="1:14" x14ac:dyDescent="0.2">
      <c r="A149" s="2">
        <v>28</v>
      </c>
      <c r="B149" s="2">
        <v>2004</v>
      </c>
      <c r="C149" s="3">
        <v>0</v>
      </c>
      <c r="D149" s="3">
        <v>1</v>
      </c>
      <c r="E149" s="5">
        <v>0.72319849999999997</v>
      </c>
      <c r="F149" s="5">
        <v>6.7295199999999999E-2</v>
      </c>
      <c r="G149" s="9">
        <v>2.415635</v>
      </c>
      <c r="H149" s="1"/>
      <c r="I149" s="1"/>
      <c r="J149" s="6"/>
      <c r="K149" s="3">
        <v>0</v>
      </c>
      <c r="L149" s="3">
        <f t="shared" si="5"/>
        <v>1</v>
      </c>
      <c r="M149" s="5">
        <f t="array" ref="M149">MMULT(D149:G149,$J$18:$J$21)</f>
        <v>-7.7309621448050745</v>
      </c>
      <c r="N149" s="9">
        <f t="shared" si="4"/>
        <v>-4.3892516981647561E-4</v>
      </c>
    </row>
    <row r="150" spans="1:14" x14ac:dyDescent="0.2">
      <c r="A150" s="2">
        <v>29</v>
      </c>
      <c r="B150" s="2">
        <v>2000</v>
      </c>
      <c r="C150" s="3">
        <v>0</v>
      </c>
      <c r="D150" s="3">
        <v>1</v>
      </c>
      <c r="E150" s="5">
        <v>8.2794300000000001E-2</v>
      </c>
      <c r="F150" s="5">
        <v>3.4941100000000003E-2</v>
      </c>
      <c r="G150" s="9">
        <v>0.33803060000000001</v>
      </c>
      <c r="H150" s="1"/>
      <c r="I150" s="1"/>
      <c r="J150" s="6"/>
      <c r="K150" s="3">
        <v>0</v>
      </c>
      <c r="L150" s="3">
        <f t="shared" si="5"/>
        <v>1</v>
      </c>
      <c r="M150" s="5">
        <f t="array" ref="M150">MMULT(D150:G150,$J$18:$J$21)</f>
        <v>-3.23286522411304</v>
      </c>
      <c r="N150" s="9">
        <f t="shared" si="4"/>
        <v>-3.868626257912456E-2</v>
      </c>
    </row>
    <row r="151" spans="1:14" x14ac:dyDescent="0.2">
      <c r="A151" s="2">
        <v>29</v>
      </c>
      <c r="B151" s="2">
        <v>2001</v>
      </c>
      <c r="C151" s="3">
        <v>0</v>
      </c>
      <c r="D151" s="3">
        <v>1</v>
      </c>
      <c r="E151" s="5">
        <v>9.4666200000000006E-2</v>
      </c>
      <c r="F151" s="5">
        <v>3.0965900000000001E-2</v>
      </c>
      <c r="G151" s="9">
        <v>0.3888742</v>
      </c>
      <c r="H151" s="1"/>
      <c r="I151" s="1"/>
      <c r="J151" s="6"/>
      <c r="K151" s="3">
        <v>0</v>
      </c>
      <c r="L151" s="3">
        <f t="shared" si="5"/>
        <v>1</v>
      </c>
      <c r="M151" s="5">
        <f t="array" ref="M151">MMULT(D151:G151,$J$18:$J$21)</f>
        <v>-3.3033245325419105</v>
      </c>
      <c r="N151" s="9">
        <f t="shared" si="4"/>
        <v>-3.6101190682514404E-2</v>
      </c>
    </row>
    <row r="152" spans="1:14" x14ac:dyDescent="0.2">
      <c r="A152" s="2">
        <v>29</v>
      </c>
      <c r="B152" s="2">
        <v>2002</v>
      </c>
      <c r="C152" s="3">
        <v>0</v>
      </c>
      <c r="D152" s="3">
        <v>1</v>
      </c>
      <c r="E152" s="5">
        <v>5.2244400000000003E-2</v>
      </c>
      <c r="F152" s="5">
        <v>3.4134699999999997E-2</v>
      </c>
      <c r="G152" s="9">
        <v>0.36233880000000002</v>
      </c>
      <c r="H152" s="1"/>
      <c r="I152" s="1"/>
      <c r="J152" s="6"/>
      <c r="K152" s="3">
        <v>0</v>
      </c>
      <c r="L152" s="3">
        <f t="shared" si="5"/>
        <v>1</v>
      </c>
      <c r="M152" s="5">
        <f t="array" ref="M152">MMULT(D152:G152,$J$18:$J$21)</f>
        <v>-3.2229753823410996</v>
      </c>
      <c r="N152" s="9">
        <f t="shared" si="4"/>
        <v>-3.9063348242899525E-2</v>
      </c>
    </row>
    <row r="153" spans="1:14" x14ac:dyDescent="0.2">
      <c r="A153" s="2">
        <v>29</v>
      </c>
      <c r="B153" s="2">
        <v>2003</v>
      </c>
      <c r="C153" s="3">
        <v>0</v>
      </c>
      <c r="D153" s="3">
        <v>1</v>
      </c>
      <c r="E153" s="5">
        <v>5.8869999999999999E-2</v>
      </c>
      <c r="F153" s="5">
        <v>5.3699999999999998E-2</v>
      </c>
      <c r="G153" s="9">
        <v>0.46209600000000001</v>
      </c>
      <c r="H153" s="1"/>
      <c r="I153" s="1"/>
      <c r="J153" s="6"/>
      <c r="K153" s="3">
        <v>0</v>
      </c>
      <c r="L153" s="3">
        <f t="shared" si="5"/>
        <v>1</v>
      </c>
      <c r="M153" s="5">
        <f t="array" ref="M153">MMULT(D153:G153,$J$18:$J$21)</f>
        <v>-3.5340172089627631</v>
      </c>
      <c r="N153" s="9">
        <f t="shared" si="4"/>
        <v>-2.8769586077760877E-2</v>
      </c>
    </row>
    <row r="154" spans="1:14" x14ac:dyDescent="0.2">
      <c r="A154" s="2">
        <v>29</v>
      </c>
      <c r="B154" s="2">
        <v>2004</v>
      </c>
      <c r="C154" s="3">
        <v>0</v>
      </c>
      <c r="D154" s="3">
        <v>1</v>
      </c>
      <c r="E154" s="5">
        <v>8.82463E-2</v>
      </c>
      <c r="F154" s="5">
        <v>3.9443600000000002E-2</v>
      </c>
      <c r="G154" s="9">
        <v>0.57184760000000001</v>
      </c>
      <c r="H154" s="1"/>
      <c r="I154" s="1"/>
      <c r="J154" s="6"/>
      <c r="K154" s="3">
        <v>0</v>
      </c>
      <c r="L154" s="3">
        <f t="shared" si="5"/>
        <v>1</v>
      </c>
      <c r="M154" s="5">
        <f t="array" ref="M154">MMULT(D154:G154,$J$18:$J$21)</f>
        <v>-3.6506885131344795</v>
      </c>
      <c r="N154" s="9">
        <f t="shared" si="4"/>
        <v>-2.564166424892866E-2</v>
      </c>
    </row>
    <row r="155" spans="1:14" x14ac:dyDescent="0.2">
      <c r="A155" s="2">
        <v>30</v>
      </c>
      <c r="B155" s="2">
        <v>1999</v>
      </c>
      <c r="C155" s="3">
        <v>0</v>
      </c>
      <c r="D155" s="3">
        <v>1</v>
      </c>
      <c r="E155" s="5">
        <v>0.55901120000000004</v>
      </c>
      <c r="F155" s="5">
        <v>7.5966400000000003E-2</v>
      </c>
      <c r="G155" s="9">
        <v>0.84216420000000003</v>
      </c>
      <c r="H155" s="1"/>
      <c r="I155" s="1"/>
      <c r="J155" s="6"/>
      <c r="K155" s="3">
        <v>0</v>
      </c>
      <c r="L155" s="3">
        <f t="shared" si="5"/>
        <v>1</v>
      </c>
      <c r="M155" s="5">
        <f t="array" ref="M155">MMULT(D155:G155,$J$18:$J$21)</f>
        <v>-5.0179915297038971</v>
      </c>
      <c r="N155" s="9">
        <f t="shared" si="4"/>
        <v>-6.5960034960848854E-3</v>
      </c>
    </row>
    <row r="156" spans="1:14" x14ac:dyDescent="0.2">
      <c r="A156" s="2">
        <v>30</v>
      </c>
      <c r="B156" s="2">
        <v>2000</v>
      </c>
      <c r="C156" s="3">
        <v>0</v>
      </c>
      <c r="D156" s="3">
        <v>1</v>
      </c>
      <c r="E156" s="5">
        <v>0.45581490000000002</v>
      </c>
      <c r="F156" s="5">
        <v>5.0710400000000003E-2</v>
      </c>
      <c r="G156" s="9">
        <v>0.4861991</v>
      </c>
      <c r="H156" s="1"/>
      <c r="I156" s="1"/>
      <c r="J156" s="6"/>
      <c r="K156" s="3">
        <v>0</v>
      </c>
      <c r="L156" s="3">
        <f t="shared" si="5"/>
        <v>1</v>
      </c>
      <c r="M156" s="5">
        <f t="array" ref="M156">MMULT(D156:G156,$J$18:$J$21)</f>
        <v>-4.115055576673293</v>
      </c>
      <c r="N156" s="9">
        <f t="shared" si="4"/>
        <v>-1.6193212456378746E-2</v>
      </c>
    </row>
    <row r="157" spans="1:14" x14ac:dyDescent="0.2">
      <c r="A157" s="2">
        <v>30</v>
      </c>
      <c r="B157" s="2">
        <v>2001</v>
      </c>
      <c r="C157" s="3">
        <v>0</v>
      </c>
      <c r="D157" s="3">
        <v>1</v>
      </c>
      <c r="E157" s="5">
        <v>0.41641479999999997</v>
      </c>
      <c r="F157" s="5">
        <v>6.1921999999999998E-2</v>
      </c>
      <c r="G157" s="9">
        <v>0.50190670000000004</v>
      </c>
      <c r="H157" s="1"/>
      <c r="I157" s="1"/>
      <c r="J157" s="6"/>
      <c r="K157" s="3">
        <v>0</v>
      </c>
      <c r="L157" s="3">
        <f t="shared" si="5"/>
        <v>1</v>
      </c>
      <c r="M157" s="5">
        <f t="array" ref="M157">MMULT(D157:G157,$J$18:$J$21)</f>
        <v>-4.1649868855671359</v>
      </c>
      <c r="N157" s="9">
        <f t="shared" si="4"/>
        <v>-1.5410563509621052E-2</v>
      </c>
    </row>
    <row r="158" spans="1:14" x14ac:dyDescent="0.2">
      <c r="A158" s="2">
        <v>30</v>
      </c>
      <c r="B158" s="2">
        <v>2002</v>
      </c>
      <c r="C158" s="3">
        <v>0</v>
      </c>
      <c r="D158" s="3">
        <v>1</v>
      </c>
      <c r="E158" s="5">
        <v>0.47669859999999997</v>
      </c>
      <c r="F158" s="5">
        <v>6.23055E-2</v>
      </c>
      <c r="G158" s="9">
        <v>0.56086389999999997</v>
      </c>
      <c r="H158" s="1"/>
      <c r="I158" s="1"/>
      <c r="J158" s="6"/>
      <c r="K158" s="3">
        <v>0</v>
      </c>
      <c r="L158" s="3">
        <f t="shared" si="5"/>
        <v>1</v>
      </c>
      <c r="M158" s="5">
        <f t="array" ref="M158">MMULT(D158:G158,$J$18:$J$21)</f>
        <v>-4.3485798063882868</v>
      </c>
      <c r="N158" s="9">
        <f t="shared" si="4"/>
        <v>-1.2842338801189714E-2</v>
      </c>
    </row>
    <row r="159" spans="1:14" x14ac:dyDescent="0.2">
      <c r="A159" s="2">
        <v>30</v>
      </c>
      <c r="B159" s="2">
        <v>2003</v>
      </c>
      <c r="C159" s="3">
        <v>0</v>
      </c>
      <c r="D159" s="3">
        <v>1</v>
      </c>
      <c r="E159" s="5">
        <v>0.55839380000000005</v>
      </c>
      <c r="F159" s="5">
        <v>3.6751399999999997E-2</v>
      </c>
      <c r="G159" s="9">
        <v>1.181289</v>
      </c>
      <c r="H159" s="1"/>
      <c r="I159" s="1"/>
      <c r="J159" s="6"/>
      <c r="K159" s="3">
        <v>0</v>
      </c>
      <c r="L159" s="3">
        <f t="shared" si="5"/>
        <v>1</v>
      </c>
      <c r="M159" s="5">
        <f t="array" ref="M159">MMULT(D159:G159,$J$18:$J$21)</f>
        <v>-5.2834712874538532</v>
      </c>
      <c r="N159" s="9">
        <f t="shared" si="4"/>
        <v>-5.0619508297489579E-3</v>
      </c>
    </row>
    <row r="160" spans="1:14" x14ac:dyDescent="0.2">
      <c r="A160" s="2">
        <v>30</v>
      </c>
      <c r="B160" s="2">
        <v>2004</v>
      </c>
      <c r="C160" s="3">
        <v>0</v>
      </c>
      <c r="D160" s="3">
        <v>1</v>
      </c>
      <c r="E160" s="5">
        <v>0.5799221</v>
      </c>
      <c r="F160" s="5">
        <v>3.9380600000000002E-2</v>
      </c>
      <c r="G160" s="9">
        <v>1.4320980000000001</v>
      </c>
      <c r="H160" s="1"/>
      <c r="I160" s="1"/>
      <c r="J160" s="6"/>
      <c r="K160" s="3">
        <v>0</v>
      </c>
      <c r="L160" s="3">
        <f t="shared" si="5"/>
        <v>1</v>
      </c>
      <c r="M160" s="5">
        <f t="array" ref="M160">MMULT(D160:G160,$J$18:$J$21)</f>
        <v>-5.7381222439133728</v>
      </c>
      <c r="N160" s="9">
        <f t="shared" si="4"/>
        <v>-3.2156347973288737E-3</v>
      </c>
    </row>
    <row r="161" spans="1:14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0.1156021</v>
      </c>
      <c r="F161" s="5">
        <v>6.7052700000000007E-2</v>
      </c>
      <c r="G161" s="9">
        <v>2.919816</v>
      </c>
      <c r="H161" s="1"/>
      <c r="I161" s="1"/>
      <c r="J161" s="6"/>
      <c r="K161" s="3">
        <v>0</v>
      </c>
      <c r="L161" s="3">
        <f t="shared" si="5"/>
        <v>1</v>
      </c>
      <c r="M161" s="5">
        <f t="array" ref="M161">MMULT(D161:G161,$J$18:$J$21)</f>
        <v>-7.6811507672848949</v>
      </c>
      <c r="N161" s="9">
        <f t="shared" si="4"/>
        <v>-4.6133714660520956E-4</v>
      </c>
    </row>
    <row r="162" spans="1:14" x14ac:dyDescent="0.2">
      <c r="A162" s="2">
        <v>31</v>
      </c>
      <c r="B162" s="2">
        <v>2000</v>
      </c>
      <c r="C162" s="3">
        <v>0</v>
      </c>
      <c r="D162" s="3">
        <v>1</v>
      </c>
      <c r="E162" s="5">
        <v>-3.45308E-2</v>
      </c>
      <c r="F162" s="5">
        <v>6.33827E-2</v>
      </c>
      <c r="G162" s="9">
        <v>4.5922159999999996</v>
      </c>
      <c r="H162" s="1"/>
      <c r="I162" s="1"/>
      <c r="J162" s="6"/>
      <c r="K162" s="3">
        <v>0</v>
      </c>
      <c r="L162" s="3">
        <f t="shared" si="5"/>
        <v>1</v>
      </c>
      <c r="M162" s="5">
        <f t="array" ref="M162">MMULT(D162:G162,$J$18:$J$21)</f>
        <v>-10.143603585244247</v>
      </c>
      <c r="N162" s="9">
        <f t="shared" si="4"/>
        <v>-3.9326056310499601E-5</v>
      </c>
    </row>
    <row r="163" spans="1:14" x14ac:dyDescent="0.2">
      <c r="A163" s="2">
        <v>31</v>
      </c>
      <c r="B163" s="2">
        <v>2001</v>
      </c>
      <c r="C163" s="3">
        <v>0</v>
      </c>
      <c r="D163" s="3">
        <v>1</v>
      </c>
      <c r="E163" s="5">
        <v>1.0509299999999999E-2</v>
      </c>
      <c r="F163" s="5">
        <v>7.2255299999999995E-2</v>
      </c>
      <c r="G163" s="9">
        <v>4.299245</v>
      </c>
      <c r="H163" s="1"/>
      <c r="I163" s="1"/>
      <c r="J163" s="6"/>
      <c r="K163" s="3">
        <v>0</v>
      </c>
      <c r="L163" s="3">
        <f t="shared" si="5"/>
        <v>1</v>
      </c>
      <c r="M163" s="5">
        <f t="array" ref="M163">MMULT(D163:G163,$J$18:$J$21)</f>
        <v>-9.7979207266473818</v>
      </c>
      <c r="N163" s="9">
        <f t="shared" si="4"/>
        <v>-5.5565474627844962E-5</v>
      </c>
    </row>
    <row r="164" spans="1:14" x14ac:dyDescent="0.2">
      <c r="A164" s="2">
        <v>31</v>
      </c>
      <c r="B164" s="2">
        <v>2002</v>
      </c>
      <c r="C164" s="3">
        <v>0</v>
      </c>
      <c r="D164" s="3">
        <v>1</v>
      </c>
      <c r="E164" s="5">
        <v>0.14037179999999999</v>
      </c>
      <c r="F164" s="5">
        <v>6.7245399999999997E-2</v>
      </c>
      <c r="G164" s="9">
        <v>2.8178320000000001</v>
      </c>
      <c r="H164" s="1"/>
      <c r="I164" s="1"/>
      <c r="J164" s="6"/>
      <c r="K164" s="3">
        <v>0</v>
      </c>
      <c r="L164" s="3">
        <f t="shared" si="5"/>
        <v>1</v>
      </c>
      <c r="M164" s="5">
        <f t="array" ref="M164">MMULT(D164:G164,$J$18:$J$21)</f>
        <v>-7.5529341893416273</v>
      </c>
      <c r="N164" s="9">
        <f t="shared" si="4"/>
        <v>-5.2443114488416305E-4</v>
      </c>
    </row>
    <row r="165" spans="1:14" x14ac:dyDescent="0.2">
      <c r="A165" s="2">
        <v>31</v>
      </c>
      <c r="B165" s="2">
        <v>2003</v>
      </c>
      <c r="C165" s="3">
        <v>0</v>
      </c>
      <c r="D165" s="3">
        <v>1</v>
      </c>
      <c r="E165" s="5">
        <v>0.14840310000000001</v>
      </c>
      <c r="F165" s="5">
        <v>5.2065899999999998E-2</v>
      </c>
      <c r="G165" s="9">
        <v>2.6201759999999998</v>
      </c>
      <c r="H165" s="1"/>
      <c r="I165" s="1"/>
      <c r="J165" s="6"/>
      <c r="K165" s="3">
        <v>0</v>
      </c>
      <c r="L165" s="3">
        <f t="shared" si="5"/>
        <v>1</v>
      </c>
      <c r="M165" s="5">
        <f t="array" ref="M165">MMULT(D165:G165,$J$18:$J$21)</f>
        <v>-7.1360220213808745</v>
      </c>
      <c r="N165" s="9">
        <f t="shared" si="4"/>
        <v>-7.9559535812572381E-4</v>
      </c>
    </row>
    <row r="166" spans="1:14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0.17172580000000001</v>
      </c>
      <c r="F166" s="5">
        <v>7.0191000000000003E-2</v>
      </c>
      <c r="G166" s="9">
        <v>2.4185089999999998</v>
      </c>
      <c r="H166" s="1"/>
      <c r="I166" s="1"/>
      <c r="J166" s="6"/>
      <c r="K166" s="3">
        <v>0</v>
      </c>
      <c r="L166" s="3">
        <f t="shared" si="5"/>
        <v>1</v>
      </c>
      <c r="M166" s="5">
        <f t="array" ref="M166">MMULT(D166:G166,$J$18:$J$21)</f>
        <v>-6.973444868465541</v>
      </c>
      <c r="N166" s="9">
        <f t="shared" si="4"/>
        <v>-9.3598332517356769E-4</v>
      </c>
    </row>
    <row r="167" spans="1:14" x14ac:dyDescent="0.2">
      <c r="A167" s="2">
        <v>32</v>
      </c>
      <c r="B167" s="2">
        <v>1998</v>
      </c>
      <c r="C167" s="3">
        <v>0</v>
      </c>
      <c r="D167" s="3">
        <v>1</v>
      </c>
      <c r="E167" s="5">
        <v>-0.20382700000000001</v>
      </c>
      <c r="F167" s="5">
        <v>4.2287999999999999E-2</v>
      </c>
      <c r="G167" s="9">
        <v>0.82614069999999995</v>
      </c>
      <c r="H167" s="1"/>
      <c r="I167" s="1"/>
      <c r="J167" s="6"/>
      <c r="K167" s="3">
        <v>0</v>
      </c>
      <c r="L167" s="3">
        <f t="shared" si="5"/>
        <v>1</v>
      </c>
      <c r="M167" s="5">
        <f t="array" ref="M167">MMULT(D167:G167,$J$18:$J$21)</f>
        <v>-3.6672791768843052</v>
      </c>
      <c r="N167" s="9">
        <f t="shared" si="4"/>
        <v>-2.5225037948983599E-2</v>
      </c>
    </row>
    <row r="168" spans="1:14" x14ac:dyDescent="0.2">
      <c r="A168" s="2">
        <v>32</v>
      </c>
      <c r="B168" s="2">
        <v>1999</v>
      </c>
      <c r="C168" s="3">
        <v>0</v>
      </c>
      <c r="D168" s="3">
        <v>1</v>
      </c>
      <c r="E168" s="5">
        <v>-9.9464499999999997E-2</v>
      </c>
      <c r="F168" s="5">
        <v>7.2190599999999994E-2</v>
      </c>
      <c r="G168" s="9">
        <v>0.87093039999999999</v>
      </c>
      <c r="H168" s="1"/>
      <c r="I168" s="1"/>
      <c r="J168" s="6"/>
      <c r="K168" s="3">
        <v>0</v>
      </c>
      <c r="L168" s="3">
        <f t="shared" si="5"/>
        <v>1</v>
      </c>
      <c r="M168" s="5">
        <f t="array" ref="M168">MMULT(D168:G168,$J$18:$J$21)</f>
        <v>-4.102491331348598</v>
      </c>
      <c r="N168" s="9">
        <f t="shared" si="4"/>
        <v>-1.6396282053041552E-2</v>
      </c>
    </row>
    <row r="169" spans="1:14" x14ac:dyDescent="0.2">
      <c r="A169" s="2">
        <v>32</v>
      </c>
      <c r="B169" s="2">
        <v>2000</v>
      </c>
      <c r="C169" s="3">
        <v>0</v>
      </c>
      <c r="D169" s="3">
        <v>1</v>
      </c>
      <c r="E169" s="5">
        <v>-2.4861500000000002E-2</v>
      </c>
      <c r="F169" s="5">
        <v>3.0259899999999999E-2</v>
      </c>
      <c r="G169" s="9">
        <v>0.84457910000000003</v>
      </c>
      <c r="H169" s="1"/>
      <c r="I169" s="1"/>
      <c r="J169" s="6"/>
      <c r="K169" s="3">
        <v>0</v>
      </c>
      <c r="L169" s="3">
        <f t="shared" si="5"/>
        <v>1</v>
      </c>
      <c r="M169" s="5">
        <f t="array" ref="M169">MMULT(D169:G169,$J$18:$J$21)</f>
        <v>-3.8647999094611927</v>
      </c>
      <c r="N169" s="9">
        <f t="shared" si="4"/>
        <v>-2.0750332335943738E-2</v>
      </c>
    </row>
    <row r="170" spans="1:14" x14ac:dyDescent="0.2">
      <c r="A170" s="2">
        <v>32</v>
      </c>
      <c r="B170" s="2">
        <v>2001</v>
      </c>
      <c r="C170" s="3">
        <v>0</v>
      </c>
      <c r="D170" s="3">
        <v>1</v>
      </c>
      <c r="E170" s="5">
        <v>3.5332099999999998E-2</v>
      </c>
      <c r="F170" s="5">
        <v>0.1000707</v>
      </c>
      <c r="G170" s="9">
        <v>0.98072170000000003</v>
      </c>
      <c r="H170" s="1"/>
      <c r="I170" s="1"/>
      <c r="J170" s="6"/>
      <c r="K170" s="3">
        <v>0</v>
      </c>
      <c r="L170" s="3">
        <f t="shared" si="5"/>
        <v>1</v>
      </c>
      <c r="M170" s="5">
        <f t="array" ref="M170">MMULT(D170:G170,$J$18:$J$21)</f>
        <v>-4.6714093477019087</v>
      </c>
      <c r="N170" s="9">
        <f t="shared" si="4"/>
        <v>-9.3155453045967729E-3</v>
      </c>
    </row>
    <row r="171" spans="1:14" x14ac:dyDescent="0.2">
      <c r="A171" s="2">
        <v>32</v>
      </c>
      <c r="B171" s="2">
        <v>2002</v>
      </c>
      <c r="C171" s="3">
        <v>0</v>
      </c>
      <c r="D171" s="3">
        <v>1</v>
      </c>
      <c r="E171" s="5">
        <v>8.8414099999999995E-2</v>
      </c>
      <c r="F171" s="5">
        <v>7.1233000000000005E-2</v>
      </c>
      <c r="G171" s="9">
        <v>1.203276</v>
      </c>
      <c r="H171" s="1"/>
      <c r="I171" s="1"/>
      <c r="J171" s="6"/>
      <c r="K171" s="3">
        <v>0</v>
      </c>
      <c r="L171" s="3">
        <f t="shared" si="5"/>
        <v>1</v>
      </c>
      <c r="M171" s="5">
        <f t="array" ref="M171">MMULT(D171:G171,$J$18:$J$21)</f>
        <v>-4.8992979778150723</v>
      </c>
      <c r="N171" s="9">
        <f t="shared" si="4"/>
        <v>-7.4241849830507965E-3</v>
      </c>
    </row>
    <row r="172" spans="1:14" x14ac:dyDescent="0.2">
      <c r="A172" s="2">
        <v>32</v>
      </c>
      <c r="B172" s="2">
        <v>2003</v>
      </c>
      <c r="C172" s="3">
        <v>0</v>
      </c>
      <c r="D172" s="3">
        <v>1</v>
      </c>
      <c r="E172" s="5">
        <v>0.2016821</v>
      </c>
      <c r="F172" s="5">
        <v>0.10102940000000001</v>
      </c>
      <c r="G172" s="9">
        <v>4.6682410000000001</v>
      </c>
      <c r="H172" s="1"/>
      <c r="I172" s="1"/>
      <c r="J172" s="6"/>
      <c r="K172" s="3">
        <v>0</v>
      </c>
      <c r="L172" s="3">
        <f t="shared" si="5"/>
        <v>1</v>
      </c>
      <c r="M172" s="5">
        <f t="array" ref="M172">MMULT(D172:G172,$J$18:$J$21)</f>
        <v>-10.872071421501435</v>
      </c>
      <c r="N172" s="9">
        <f t="shared" si="4"/>
        <v>-1.8980832345368154E-5</v>
      </c>
    </row>
    <row r="173" spans="1:14" x14ac:dyDescent="0.2">
      <c r="A173" s="2">
        <v>33</v>
      </c>
      <c r="B173" s="2">
        <v>1999</v>
      </c>
      <c r="C173" s="3">
        <v>0</v>
      </c>
      <c r="D173" s="3">
        <v>1</v>
      </c>
      <c r="E173" s="5">
        <v>0.1280075</v>
      </c>
      <c r="F173" s="5">
        <v>4.7218999999999997E-2</v>
      </c>
      <c r="G173" s="9">
        <v>1.8144830000000001</v>
      </c>
      <c r="H173" s="1"/>
      <c r="I173" s="1"/>
      <c r="J173" s="6"/>
      <c r="K173" s="3">
        <v>0</v>
      </c>
      <c r="L173" s="3">
        <f t="shared" si="5"/>
        <v>1</v>
      </c>
      <c r="M173" s="5">
        <f t="array" ref="M173">MMULT(D173:G173,$J$18:$J$21)</f>
        <v>-5.7705796786195176</v>
      </c>
      <c r="N173" s="9">
        <f t="shared" si="4"/>
        <v>-3.1130988569609999E-3</v>
      </c>
    </row>
    <row r="174" spans="1:14" x14ac:dyDescent="0.2">
      <c r="A174" s="2">
        <v>33</v>
      </c>
      <c r="B174" s="2">
        <v>2000</v>
      </c>
      <c r="C174" s="3">
        <v>0</v>
      </c>
      <c r="D174" s="3">
        <v>1</v>
      </c>
      <c r="E174" s="5">
        <v>5.5918000000000002E-2</v>
      </c>
      <c r="F174" s="5">
        <v>4.7681500000000002E-2</v>
      </c>
      <c r="G174" s="9">
        <v>0.4987954</v>
      </c>
      <c r="H174" s="1"/>
      <c r="I174" s="1"/>
      <c r="J174" s="6"/>
      <c r="K174" s="3">
        <v>0</v>
      </c>
      <c r="L174" s="3">
        <f t="shared" si="5"/>
        <v>1</v>
      </c>
      <c r="M174" s="5">
        <f t="array" ref="M174">MMULT(D174:G174,$J$18:$J$21)</f>
        <v>-3.5459092424073795</v>
      </c>
      <c r="N174" s="9">
        <f t="shared" si="4"/>
        <v>-2.843427297544944E-2</v>
      </c>
    </row>
    <row r="175" spans="1:14" x14ac:dyDescent="0.2">
      <c r="A175" s="2">
        <v>33</v>
      </c>
      <c r="B175" s="2">
        <v>2001</v>
      </c>
      <c r="C175" s="3">
        <v>0</v>
      </c>
      <c r="D175" s="3">
        <v>1</v>
      </c>
      <c r="E175" s="5">
        <v>1.0539400000000001E-2</v>
      </c>
      <c r="F175" s="5">
        <v>3.3293799999999998E-2</v>
      </c>
      <c r="G175" s="9">
        <v>0.58845479999999994</v>
      </c>
      <c r="H175" s="1"/>
      <c r="I175" s="1"/>
      <c r="J175" s="6"/>
      <c r="K175" s="3">
        <v>0</v>
      </c>
      <c r="L175" s="3">
        <f t="shared" si="5"/>
        <v>1</v>
      </c>
      <c r="M175" s="5">
        <f t="array" ref="M175">MMULT(D175:G175,$J$18:$J$21)</f>
        <v>-3.5230437935677954</v>
      </c>
      <c r="N175" s="9">
        <f t="shared" si="4"/>
        <v>-2.9082453439586691E-2</v>
      </c>
    </row>
    <row r="176" spans="1:14" x14ac:dyDescent="0.2">
      <c r="A176" s="2">
        <v>33</v>
      </c>
      <c r="B176" s="2">
        <v>2002</v>
      </c>
      <c r="C176" s="3">
        <v>0</v>
      </c>
      <c r="D176" s="3">
        <v>1</v>
      </c>
      <c r="E176" s="5">
        <v>-0.27174999999999999</v>
      </c>
      <c r="F176" s="5">
        <v>4.3099999999999999E-2</v>
      </c>
      <c r="G176" s="9">
        <v>0.50731150000000003</v>
      </c>
      <c r="H176" s="1"/>
      <c r="I176" s="1"/>
      <c r="J176" s="6"/>
      <c r="K176" s="3">
        <v>0</v>
      </c>
      <c r="L176" s="3">
        <f t="shared" si="5"/>
        <v>1</v>
      </c>
      <c r="M176" s="5">
        <f t="array" ref="M176">MMULT(D176:G176,$J$18:$J$21)</f>
        <v>-3.0615708322505832</v>
      </c>
      <c r="N176" s="9">
        <f t="shared" si="4"/>
        <v>-4.5751361523834834E-2</v>
      </c>
    </row>
    <row r="177" spans="1:14" x14ac:dyDescent="0.2">
      <c r="A177" s="2">
        <v>33</v>
      </c>
      <c r="B177" s="2">
        <v>2003</v>
      </c>
      <c r="C177" s="3">
        <v>0</v>
      </c>
      <c r="D177" s="3">
        <v>1</v>
      </c>
      <c r="E177" s="5">
        <v>-0.27150299999999999</v>
      </c>
      <c r="F177" s="5">
        <v>4.14647E-2</v>
      </c>
      <c r="G177" s="9">
        <v>0.50349279999999996</v>
      </c>
      <c r="H177" s="1"/>
      <c r="I177" s="1"/>
      <c r="J177" s="6"/>
      <c r="K177" s="3">
        <v>0</v>
      </c>
      <c r="L177" s="3">
        <f t="shared" si="5"/>
        <v>1</v>
      </c>
      <c r="M177" s="5">
        <f t="array" ref="M177">MMULT(D177:G177,$J$18:$J$21)</f>
        <v>-3.0440115775219905</v>
      </c>
      <c r="N177" s="9">
        <f t="shared" si="4"/>
        <v>-4.6543242215732271E-2</v>
      </c>
    </row>
    <row r="178" spans="1:14" x14ac:dyDescent="0.2">
      <c r="A178" s="2">
        <v>33</v>
      </c>
      <c r="B178" s="2">
        <v>2004</v>
      </c>
      <c r="C178" s="3">
        <v>0</v>
      </c>
      <c r="D178" s="3">
        <v>1</v>
      </c>
      <c r="E178" s="5">
        <v>-0.60369019999999995</v>
      </c>
      <c r="F178" s="5">
        <v>4.5935200000000002E-2</v>
      </c>
      <c r="G178" s="9">
        <v>0.61822489999999997</v>
      </c>
      <c r="H178" s="1"/>
      <c r="I178" s="1"/>
      <c r="J178" s="6"/>
      <c r="K178" s="3">
        <v>0</v>
      </c>
      <c r="L178" s="3">
        <f t="shared" si="5"/>
        <v>1</v>
      </c>
      <c r="M178" s="5">
        <f t="array" ref="M178">MMULT(D178:G178,$J$18:$J$21)</f>
        <v>-2.7898484921867626</v>
      </c>
      <c r="N178" s="9">
        <f t="shared" si="4"/>
        <v>-5.9617545863321249E-2</v>
      </c>
    </row>
    <row r="179" spans="1:14" x14ac:dyDescent="0.2">
      <c r="A179" s="2">
        <v>34</v>
      </c>
      <c r="B179" s="2">
        <v>1999</v>
      </c>
      <c r="C179" s="3">
        <v>0</v>
      </c>
      <c r="D179" s="3">
        <v>1</v>
      </c>
      <c r="E179" s="5">
        <v>8.1373000000000001E-2</v>
      </c>
      <c r="F179" s="5">
        <v>9.8800399999999997E-2</v>
      </c>
      <c r="G179" s="9">
        <v>0.47646820000000001</v>
      </c>
      <c r="H179" s="1"/>
      <c r="I179" s="1"/>
      <c r="J179" s="6"/>
      <c r="K179" s="3">
        <v>0</v>
      </c>
      <c r="L179" s="3">
        <f t="shared" si="5"/>
        <v>1</v>
      </c>
      <c r="M179" s="5">
        <f t="array" ref="M179">MMULT(D179:G179,$J$18:$J$21)</f>
        <v>-3.9129771627800611</v>
      </c>
      <c r="N179" s="9">
        <f t="shared" si="4"/>
        <v>-1.9783927076458461E-2</v>
      </c>
    </row>
    <row r="180" spans="1:14" x14ac:dyDescent="0.2">
      <c r="A180" s="2">
        <v>34</v>
      </c>
      <c r="B180" s="2">
        <v>2000</v>
      </c>
      <c r="C180" s="3">
        <v>1</v>
      </c>
      <c r="D180" s="3">
        <v>1</v>
      </c>
      <c r="E180" s="5">
        <v>-3.9594499999999998E-2</v>
      </c>
      <c r="F180" s="5">
        <v>-2.15026E-2</v>
      </c>
      <c r="G180" s="9">
        <v>0.1375913</v>
      </c>
      <c r="H180" s="1"/>
      <c r="I180" s="1"/>
      <c r="J180" s="6"/>
      <c r="K180" s="3">
        <v>1</v>
      </c>
      <c r="L180" s="3">
        <f t="shared" si="5"/>
        <v>0</v>
      </c>
      <c r="M180" s="5">
        <f t="array" ref="M180">MMULT(D180:G180,$J$18:$J$21)</f>
        <v>-2.3300429575407335</v>
      </c>
      <c r="N180" s="9">
        <f t="shared" si="4"/>
        <v>-2.4228878898391235</v>
      </c>
    </row>
    <row r="181" spans="1:14" x14ac:dyDescent="0.2">
      <c r="A181" s="2">
        <v>35</v>
      </c>
      <c r="B181" s="2">
        <v>1995</v>
      </c>
      <c r="C181" s="3">
        <v>0</v>
      </c>
      <c r="D181" s="3">
        <v>1</v>
      </c>
      <c r="E181" s="5">
        <v>0.21968170000000001</v>
      </c>
      <c r="F181" s="5">
        <v>7.2009000000000004E-2</v>
      </c>
      <c r="G181" s="9">
        <v>1.4256850000000001</v>
      </c>
      <c r="H181" s="1"/>
      <c r="I181" s="1"/>
      <c r="J181" s="6"/>
      <c r="K181" s="3">
        <v>0</v>
      </c>
      <c r="L181" s="3">
        <f t="shared" si="5"/>
        <v>1</v>
      </c>
      <c r="M181" s="5">
        <f t="array" ref="M181">MMULT(D181:G181,$J$18:$J$21)</f>
        <v>-5.4505625532785027</v>
      </c>
      <c r="N181" s="9">
        <f t="shared" si="4"/>
        <v>-4.2846960358536284E-3</v>
      </c>
    </row>
    <row r="182" spans="1:14" x14ac:dyDescent="0.2">
      <c r="A182" s="2">
        <v>35</v>
      </c>
      <c r="B182" s="2">
        <v>1996</v>
      </c>
      <c r="C182" s="3">
        <v>0</v>
      </c>
      <c r="D182" s="3">
        <v>1</v>
      </c>
      <c r="E182" s="5">
        <v>0.28098709999999999</v>
      </c>
      <c r="F182" s="5">
        <v>7.4937500000000004E-2</v>
      </c>
      <c r="G182" s="9">
        <v>1.8055600000000001</v>
      </c>
      <c r="H182" s="1"/>
      <c r="I182" s="1"/>
      <c r="J182" s="6"/>
      <c r="K182" s="3">
        <v>0</v>
      </c>
      <c r="L182" s="3">
        <f t="shared" si="5"/>
        <v>1</v>
      </c>
      <c r="M182" s="5">
        <f t="array" ref="M182">MMULT(D182:G182,$J$18:$J$21)</f>
        <v>-6.1723563476897185</v>
      </c>
      <c r="N182" s="9">
        <f t="shared" si="4"/>
        <v>-2.084140791502227E-3</v>
      </c>
    </row>
    <row r="183" spans="1:14" x14ac:dyDescent="0.2">
      <c r="A183" s="2">
        <v>35</v>
      </c>
      <c r="B183" s="2">
        <v>1997</v>
      </c>
      <c r="C183" s="3">
        <v>0</v>
      </c>
      <c r="D183" s="3">
        <v>1</v>
      </c>
      <c r="E183" s="5">
        <v>0.33251500000000001</v>
      </c>
      <c r="F183" s="5">
        <v>4.69597E-2</v>
      </c>
      <c r="G183" s="9">
        <v>2.2849370000000002</v>
      </c>
      <c r="H183" s="1"/>
      <c r="I183" s="1"/>
      <c r="J183" s="6"/>
      <c r="K183" s="3">
        <v>0</v>
      </c>
      <c r="L183" s="3">
        <f t="shared" si="5"/>
        <v>1</v>
      </c>
      <c r="M183" s="5">
        <f t="array" ref="M183">MMULT(D183:G183,$J$18:$J$21)</f>
        <v>-6.8191382067498321</v>
      </c>
      <c r="N183" s="9">
        <f t="shared" si="4"/>
        <v>-1.0920656447086922E-3</v>
      </c>
    </row>
    <row r="184" spans="1:14" x14ac:dyDescent="0.2">
      <c r="A184" s="2">
        <v>35</v>
      </c>
      <c r="B184" s="2">
        <v>1998</v>
      </c>
      <c r="C184" s="3">
        <v>0</v>
      </c>
      <c r="D184" s="3">
        <v>1</v>
      </c>
      <c r="E184" s="5">
        <v>0.30653180000000002</v>
      </c>
      <c r="F184" s="5">
        <v>5.1606899999999997E-2</v>
      </c>
      <c r="G184" s="9">
        <v>1.398776</v>
      </c>
      <c r="H184" s="1"/>
      <c r="I184" s="1"/>
      <c r="J184" s="6"/>
      <c r="K184" s="3">
        <v>0</v>
      </c>
      <c r="L184" s="3">
        <f t="shared" si="5"/>
        <v>1</v>
      </c>
      <c r="M184" s="5">
        <f t="array" ref="M184">MMULT(D184:G184,$J$18:$J$21)</f>
        <v>-5.3839191979631336</v>
      </c>
      <c r="N184" s="9">
        <f t="shared" si="4"/>
        <v>-4.5792973009751567E-3</v>
      </c>
    </row>
    <row r="185" spans="1:14" x14ac:dyDescent="0.2">
      <c r="A185" s="2">
        <v>35</v>
      </c>
      <c r="B185" s="2">
        <v>1999</v>
      </c>
      <c r="C185" s="3">
        <v>0</v>
      </c>
      <c r="D185" s="3">
        <v>1</v>
      </c>
      <c r="E185" s="5">
        <v>0.34593170000000001</v>
      </c>
      <c r="F185" s="5">
        <v>7.79527E-2</v>
      </c>
      <c r="G185" s="9">
        <v>1.1336170000000001</v>
      </c>
      <c r="H185" s="1"/>
      <c r="I185" s="1"/>
      <c r="J185" s="6"/>
      <c r="K185" s="3">
        <v>0</v>
      </c>
      <c r="L185" s="3">
        <f t="shared" si="5"/>
        <v>1</v>
      </c>
      <c r="M185" s="5">
        <f t="array" ref="M185">MMULT(D185:G185,$J$18:$J$21)</f>
        <v>-5.2006083321515613</v>
      </c>
      <c r="N185" s="9">
        <f t="shared" si="4"/>
        <v>-5.4980674270237138E-3</v>
      </c>
    </row>
    <row r="186" spans="1:14" x14ac:dyDescent="0.2">
      <c r="A186" s="2">
        <v>35</v>
      </c>
      <c r="B186" s="2">
        <v>2000</v>
      </c>
      <c r="C186" s="3">
        <v>0</v>
      </c>
      <c r="D186" s="3">
        <v>1</v>
      </c>
      <c r="E186" s="5">
        <v>0.38213710000000001</v>
      </c>
      <c r="F186" s="5">
        <v>6.8124699999999996E-2</v>
      </c>
      <c r="G186" s="9">
        <v>1.478621</v>
      </c>
      <c r="H186" s="1"/>
      <c r="I186" s="1"/>
      <c r="J186" s="6"/>
      <c r="K186" s="3">
        <v>0</v>
      </c>
      <c r="L186" s="3">
        <f t="shared" si="5"/>
        <v>1</v>
      </c>
      <c r="M186" s="5">
        <f t="array" ref="M186">MMULT(D186:G186,$J$18:$J$21)</f>
        <v>-5.7388451172763979</v>
      </c>
      <c r="N186" s="9">
        <f t="shared" si="4"/>
        <v>-3.2133148698680679E-3</v>
      </c>
    </row>
    <row r="187" spans="1:14" x14ac:dyDescent="0.2">
      <c r="A187" s="2">
        <v>35</v>
      </c>
      <c r="B187" s="2">
        <v>2001</v>
      </c>
      <c r="C187" s="3">
        <v>0</v>
      </c>
      <c r="D187" s="3">
        <v>1</v>
      </c>
      <c r="E187" s="5">
        <v>0.37283559999999999</v>
      </c>
      <c r="F187" s="5">
        <v>5.52927E-2</v>
      </c>
      <c r="G187" s="9">
        <v>1.5425120000000001</v>
      </c>
      <c r="H187" s="1"/>
      <c r="I187" s="1"/>
      <c r="J187" s="6"/>
      <c r="K187" s="3">
        <v>0</v>
      </c>
      <c r="L187" s="3">
        <f t="shared" si="5"/>
        <v>1</v>
      </c>
      <c r="M187" s="5">
        <f t="array" ref="M187">MMULT(D187:G187,$J$18:$J$21)</f>
        <v>-5.7367370917986165</v>
      </c>
      <c r="N187" s="9">
        <f t="shared" si="4"/>
        <v>-3.2200848582890325E-3</v>
      </c>
    </row>
    <row r="188" spans="1:14" x14ac:dyDescent="0.2">
      <c r="A188" s="2">
        <v>35</v>
      </c>
      <c r="B188" s="2">
        <v>2002</v>
      </c>
      <c r="C188" s="3">
        <v>0</v>
      </c>
      <c r="D188" s="3">
        <v>1</v>
      </c>
      <c r="E188" s="5">
        <v>0.43953579999999998</v>
      </c>
      <c r="F188" s="5">
        <v>7.7817600000000001E-2</v>
      </c>
      <c r="G188" s="9">
        <v>2.1141420000000002</v>
      </c>
      <c r="H188" s="1"/>
      <c r="I188" s="1"/>
      <c r="J188" s="6"/>
      <c r="K188" s="3">
        <v>0</v>
      </c>
      <c r="L188" s="3">
        <f t="shared" si="5"/>
        <v>1</v>
      </c>
      <c r="M188" s="5">
        <f t="array" ref="M188">MMULT(D188:G188,$J$18:$J$21)</f>
        <v>-6.91668142435371</v>
      </c>
      <c r="N188" s="9">
        <f t="shared" si="4"/>
        <v>-9.9062274562060435E-4</v>
      </c>
    </row>
    <row r="189" spans="1:14" x14ac:dyDescent="0.2">
      <c r="A189" s="2">
        <v>35</v>
      </c>
      <c r="B189" s="2">
        <v>2003</v>
      </c>
      <c r="C189" s="3">
        <v>0</v>
      </c>
      <c r="D189" s="3">
        <v>1</v>
      </c>
      <c r="E189" s="5">
        <v>0.46309099999999997</v>
      </c>
      <c r="F189" s="5">
        <v>5.5434900000000002E-2</v>
      </c>
      <c r="G189" s="9">
        <v>2.3652860000000002</v>
      </c>
      <c r="H189" s="1"/>
      <c r="I189" s="1"/>
      <c r="J189" s="6"/>
      <c r="K189" s="3">
        <v>0</v>
      </c>
      <c r="L189" s="3">
        <f t="shared" si="5"/>
        <v>1</v>
      </c>
      <c r="M189" s="5">
        <f t="array" ref="M189">MMULT(D189:G189,$J$18:$J$21)</f>
        <v>-7.1951821276392209</v>
      </c>
      <c r="N189" s="9">
        <f t="shared" si="4"/>
        <v>-7.4991018932882032E-4</v>
      </c>
    </row>
    <row r="190" spans="1:14" x14ac:dyDescent="0.2">
      <c r="A190" s="2">
        <v>35</v>
      </c>
      <c r="B190" s="2">
        <v>2004</v>
      </c>
      <c r="C190" s="3">
        <v>0</v>
      </c>
      <c r="D190" s="3">
        <v>1</v>
      </c>
      <c r="E190" s="5">
        <v>0.4675415</v>
      </c>
      <c r="F190" s="5">
        <v>7.5195499999999998E-2</v>
      </c>
      <c r="G190" s="9">
        <v>3.2346569999999999</v>
      </c>
      <c r="H190" s="1"/>
      <c r="I190" s="1"/>
      <c r="J190" s="6"/>
      <c r="K190" s="3">
        <v>0</v>
      </c>
      <c r="L190" s="3">
        <f t="shared" si="5"/>
        <v>1</v>
      </c>
      <c r="M190" s="5">
        <f t="array" ref="M190">MMULT(D190:G190,$J$18:$J$21)</f>
        <v>-8.7479361718546613</v>
      </c>
      <c r="N190" s="9">
        <f t="shared" si="4"/>
        <v>-1.5877609417356027E-4</v>
      </c>
    </row>
    <row r="191" spans="1:14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0.3542419</v>
      </c>
      <c r="F191" s="5">
        <v>0.11919540000000001</v>
      </c>
      <c r="G191" s="9">
        <v>20.761119999999998</v>
      </c>
      <c r="H191" s="1"/>
      <c r="I191" s="1"/>
      <c r="J191" s="6"/>
      <c r="K191" s="3">
        <v>0</v>
      </c>
      <c r="L191" s="3">
        <f t="shared" si="5"/>
        <v>1</v>
      </c>
      <c r="M191" s="5">
        <f t="array" ref="M191">MMULT(D191:G191,$J$18:$J$21)</f>
        <v>-37.218954439036303</v>
      </c>
      <c r="N191" s="9">
        <f t="shared" si="4"/>
        <v>-1.1102230246251565E-16</v>
      </c>
    </row>
    <row r="192" spans="1:14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0.34607650000000001</v>
      </c>
      <c r="F192" s="5">
        <v>0.12839709999999999</v>
      </c>
      <c r="G192" s="9">
        <v>20.53237</v>
      </c>
      <c r="H192" s="1"/>
      <c r="I192" s="1"/>
      <c r="J192" s="6"/>
      <c r="K192" s="3">
        <v>0</v>
      </c>
      <c r="L192" s="3">
        <f t="shared" si="5"/>
        <v>1</v>
      </c>
      <c r="M192" s="5">
        <f t="array" ref="M192">MMULT(D192:G192,$J$18:$J$21)</f>
        <v>-36.903852363629305</v>
      </c>
      <c r="N192" s="9">
        <f t="shared" si="4"/>
        <v>-1.1102230246251565E-16</v>
      </c>
    </row>
    <row r="193" spans="1:14" x14ac:dyDescent="0.2">
      <c r="A193" s="2">
        <v>36</v>
      </c>
      <c r="B193" s="2">
        <v>1997</v>
      </c>
      <c r="C193" s="3">
        <v>0</v>
      </c>
      <c r="D193" s="3">
        <v>1</v>
      </c>
      <c r="E193" s="5">
        <v>0.33187220000000001</v>
      </c>
      <c r="F193" s="5">
        <v>0.1105865</v>
      </c>
      <c r="G193" s="9">
        <v>14.44083</v>
      </c>
      <c r="H193" s="1"/>
      <c r="I193" s="1"/>
      <c r="J193" s="6"/>
      <c r="K193" s="3">
        <v>0</v>
      </c>
      <c r="L193" s="3">
        <f t="shared" si="5"/>
        <v>1</v>
      </c>
      <c r="M193" s="5">
        <f t="array" ref="M193">MMULT(D193:G193,$J$18:$J$21)</f>
        <v>-26.914245222231514</v>
      </c>
      <c r="N193" s="9">
        <f t="shared" si="4"/>
        <v>-2.0478063689231979E-12</v>
      </c>
    </row>
    <row r="194" spans="1:14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0.2705303</v>
      </c>
      <c r="F194" s="5">
        <v>0.1170573</v>
      </c>
      <c r="G194" s="9">
        <v>24.013249999999999</v>
      </c>
      <c r="H194" s="1"/>
      <c r="I194" s="1"/>
      <c r="J194" s="6"/>
      <c r="K194" s="3">
        <v>0</v>
      </c>
      <c r="L194" s="3">
        <f t="shared" si="5"/>
        <v>1</v>
      </c>
      <c r="M194" s="5">
        <f t="array" ref="M194">MMULT(D194:G194,$J$18:$J$21)</f>
        <v>-42.338939163949021</v>
      </c>
      <c r="N194" s="9">
        <f t="shared" ref="N194:N257" si="6">K194*LN(logistic(M194))+L194*LN(1-logistic(M194))</f>
        <v>0</v>
      </c>
    </row>
    <row r="195" spans="1:14" x14ac:dyDescent="0.2">
      <c r="A195" s="2">
        <v>36</v>
      </c>
      <c r="B195" s="2">
        <v>1999</v>
      </c>
      <c r="C195" s="3">
        <v>0</v>
      </c>
      <c r="D195" s="3">
        <v>1</v>
      </c>
      <c r="E195" s="5">
        <v>0.26358720000000002</v>
      </c>
      <c r="F195" s="5">
        <v>0.1170469</v>
      </c>
      <c r="G195" s="9">
        <v>58.240769999999998</v>
      </c>
      <c r="H195" s="1"/>
      <c r="I195" s="1"/>
      <c r="J195" s="6"/>
      <c r="K195" s="3">
        <v>0</v>
      </c>
      <c r="L195" s="3">
        <f t="shared" ref="L195:L258" si="7">1-K195</f>
        <v>1</v>
      </c>
      <c r="M195" s="5">
        <f t="array" ref="M195">MMULT(D195:G195,$J$18:$J$21)</f>
        <v>-97.627438558903307</v>
      </c>
      <c r="N195" s="9">
        <f t="shared" si="6"/>
        <v>0</v>
      </c>
    </row>
    <row r="196" spans="1:14" x14ac:dyDescent="0.2">
      <c r="A196" s="2">
        <v>36</v>
      </c>
      <c r="B196" s="2">
        <v>2000</v>
      </c>
      <c r="C196" s="3">
        <v>0</v>
      </c>
      <c r="D196" s="3">
        <v>1</v>
      </c>
      <c r="E196" s="5">
        <v>0.2900993</v>
      </c>
      <c r="F196" s="5">
        <v>9.8459099999999994E-2</v>
      </c>
      <c r="G196" s="9">
        <v>60.607149999999997</v>
      </c>
      <c r="H196" s="1"/>
      <c r="I196" s="1"/>
      <c r="J196" s="6"/>
      <c r="K196" s="3">
        <v>0</v>
      </c>
      <c r="L196" s="3">
        <f t="shared" si="7"/>
        <v>1</v>
      </c>
      <c r="M196" s="5">
        <f t="array" ref="M196">MMULT(D196:G196,$J$18:$J$21)</f>
        <v>-101.35478532023572</v>
      </c>
      <c r="N196" s="9">
        <f t="shared" si="6"/>
        <v>0</v>
      </c>
    </row>
    <row r="197" spans="1:14" x14ac:dyDescent="0.2">
      <c r="A197" s="2">
        <v>36</v>
      </c>
      <c r="B197" s="2">
        <v>2001</v>
      </c>
      <c r="C197" s="3">
        <v>0</v>
      </c>
      <c r="D197" s="3">
        <v>1</v>
      </c>
      <c r="E197" s="5">
        <v>0.29123080000000001</v>
      </c>
      <c r="F197" s="5">
        <v>9.0550099999999994E-2</v>
      </c>
      <c r="G197" s="9">
        <v>48.1661</v>
      </c>
      <c r="H197" s="1"/>
      <c r="I197" s="1"/>
      <c r="J197" s="6"/>
      <c r="K197" s="3">
        <v>0</v>
      </c>
      <c r="L197" s="3">
        <f t="shared" si="7"/>
        <v>1</v>
      </c>
      <c r="M197" s="5">
        <f t="array" ref="M197">MMULT(D197:G197,$J$18:$J$21)</f>
        <v>-81.199686277379982</v>
      </c>
      <c r="N197" s="9">
        <f t="shared" si="6"/>
        <v>0</v>
      </c>
    </row>
    <row r="198" spans="1:14" x14ac:dyDescent="0.2">
      <c r="A198" s="2">
        <v>36</v>
      </c>
      <c r="B198" s="2">
        <v>2002</v>
      </c>
      <c r="C198" s="3">
        <v>0</v>
      </c>
      <c r="D198" s="3">
        <v>1</v>
      </c>
      <c r="E198" s="5">
        <v>-1.30957E-2</v>
      </c>
      <c r="F198" s="5">
        <v>6.3790100000000002E-2</v>
      </c>
      <c r="G198" s="9">
        <v>10.102539999999999</v>
      </c>
      <c r="H198" s="1"/>
      <c r="I198" s="1"/>
      <c r="J198" s="6"/>
      <c r="K198" s="3">
        <v>0</v>
      </c>
      <c r="L198" s="3">
        <f t="shared" si="7"/>
        <v>1</v>
      </c>
      <c r="M198" s="5">
        <f t="array" ref="M198">MMULT(D198:G198,$J$18:$J$21)</f>
        <v>-19.079512753346304</v>
      </c>
      <c r="N198" s="9">
        <f t="shared" si="6"/>
        <v>-5.1745536878243133E-9</v>
      </c>
    </row>
    <row r="199" spans="1:14" x14ac:dyDescent="0.2">
      <c r="A199" s="2">
        <v>36</v>
      </c>
      <c r="B199" s="2">
        <v>2003</v>
      </c>
      <c r="C199" s="3">
        <v>0</v>
      </c>
      <c r="D199" s="3">
        <v>1</v>
      </c>
      <c r="E199" s="5">
        <v>2.2066E-3</v>
      </c>
      <c r="F199" s="5">
        <v>6.2472399999999997E-2</v>
      </c>
      <c r="G199" s="9">
        <v>11.77079</v>
      </c>
      <c r="H199" s="1"/>
      <c r="I199" s="1"/>
      <c r="J199" s="6"/>
      <c r="K199" s="3">
        <v>0</v>
      </c>
      <c r="L199" s="3">
        <f t="shared" si="7"/>
        <v>1</v>
      </c>
      <c r="M199" s="5">
        <f t="array" ref="M199">MMULT(D199:G199,$J$18:$J$21)</f>
        <v>-21.787024527730885</v>
      </c>
      <c r="N199" s="9">
        <f t="shared" si="6"/>
        <v>-3.4515601493995419E-10</v>
      </c>
    </row>
    <row r="200" spans="1:14" x14ac:dyDescent="0.2">
      <c r="A200" s="2">
        <v>36</v>
      </c>
      <c r="B200" s="2">
        <v>2004</v>
      </c>
      <c r="C200" s="3">
        <v>0</v>
      </c>
      <c r="D200" s="3">
        <v>1</v>
      </c>
      <c r="E200" s="5">
        <v>-4.9344699999999998E-2</v>
      </c>
      <c r="F200" s="5">
        <v>6.9191299999999997E-2</v>
      </c>
      <c r="G200" s="9">
        <v>8.5940379999999994</v>
      </c>
      <c r="H200" s="1"/>
      <c r="I200" s="1"/>
      <c r="J200" s="6"/>
      <c r="K200" s="3">
        <v>0</v>
      </c>
      <c r="L200" s="3">
        <f t="shared" si="7"/>
        <v>1</v>
      </c>
      <c r="M200" s="5">
        <f t="array" ref="M200">MMULT(D200:G200,$J$18:$J$21)</f>
        <v>-16.62966985255137</v>
      </c>
      <c r="N200" s="9">
        <f t="shared" si="6"/>
        <v>-5.9955100349806914E-8</v>
      </c>
    </row>
    <row r="201" spans="1:14" x14ac:dyDescent="0.2">
      <c r="A201" s="2">
        <v>37</v>
      </c>
      <c r="B201" s="2">
        <v>1999</v>
      </c>
      <c r="C201" s="3">
        <v>0</v>
      </c>
      <c r="D201" s="3">
        <v>1</v>
      </c>
      <c r="E201" s="5">
        <v>0.54834959999999999</v>
      </c>
      <c r="F201" s="5">
        <v>6.6101800000000002E-2</v>
      </c>
      <c r="G201" s="9">
        <v>15.43379</v>
      </c>
      <c r="H201" s="1"/>
      <c r="I201" s="1"/>
      <c r="J201" s="6"/>
      <c r="K201" s="3">
        <v>0</v>
      </c>
      <c r="L201" s="3">
        <f t="shared" si="7"/>
        <v>1</v>
      </c>
      <c r="M201" s="5">
        <f t="array" ref="M201">MMULT(D201:G201,$J$18:$J$21)</f>
        <v>-28.506455929452034</v>
      </c>
      <c r="N201" s="9">
        <f t="shared" si="6"/>
        <v>-4.1666670114190804E-13</v>
      </c>
    </row>
    <row r="202" spans="1:14" x14ac:dyDescent="0.2">
      <c r="A202" s="2">
        <v>37</v>
      </c>
      <c r="B202" s="2">
        <v>2000</v>
      </c>
      <c r="C202" s="3">
        <v>0</v>
      </c>
      <c r="D202" s="3">
        <v>1</v>
      </c>
      <c r="E202" s="5">
        <v>0.43224689999999999</v>
      </c>
      <c r="F202" s="5">
        <v>9.6146999999999996E-2</v>
      </c>
      <c r="G202" s="9">
        <v>11.06344</v>
      </c>
      <c r="H202" s="1"/>
      <c r="I202" s="1"/>
      <c r="J202" s="6"/>
      <c r="K202" s="3">
        <v>0</v>
      </c>
      <c r="L202" s="3">
        <f t="shared" si="7"/>
        <v>1</v>
      </c>
      <c r="M202" s="5">
        <f t="array" ref="M202">MMULT(D202:G202,$J$18:$J$21)</f>
        <v>-21.496529764344611</v>
      </c>
      <c r="N202" s="9">
        <f t="shared" si="6"/>
        <v>-4.6150427934312838E-10</v>
      </c>
    </row>
    <row r="203" spans="1:14" x14ac:dyDescent="0.2">
      <c r="A203" s="2">
        <v>37</v>
      </c>
      <c r="B203" s="2">
        <v>2001</v>
      </c>
      <c r="C203" s="3">
        <v>0</v>
      </c>
      <c r="D203" s="3">
        <v>1</v>
      </c>
      <c r="E203" s="5">
        <v>0.453407</v>
      </c>
      <c r="F203" s="5">
        <v>3.2555099999999997E-2</v>
      </c>
      <c r="G203" s="9">
        <v>6.7588429999999997</v>
      </c>
      <c r="H203" s="1"/>
      <c r="I203" s="1"/>
      <c r="J203" s="6"/>
      <c r="K203" s="3">
        <v>0</v>
      </c>
      <c r="L203" s="3">
        <f t="shared" si="7"/>
        <v>1</v>
      </c>
      <c r="M203" s="5">
        <f t="array" ref="M203">MMULT(D203:G203,$J$18:$J$21)</f>
        <v>-14.115459720493616</v>
      </c>
      <c r="N203" s="9">
        <f t="shared" si="6"/>
        <v>-7.4085560851386332E-7</v>
      </c>
    </row>
    <row r="204" spans="1:14" x14ac:dyDescent="0.2">
      <c r="A204" s="2">
        <v>37</v>
      </c>
      <c r="B204" s="2">
        <v>2002</v>
      </c>
      <c r="C204" s="3">
        <v>0</v>
      </c>
      <c r="D204" s="3">
        <v>1</v>
      </c>
      <c r="E204" s="5">
        <v>0.46333849999999999</v>
      </c>
      <c r="F204" s="5">
        <v>4.1169999999999998E-2</v>
      </c>
      <c r="G204" s="9">
        <v>4.73963</v>
      </c>
      <c r="H204" s="1"/>
      <c r="I204" s="1"/>
      <c r="J204" s="6"/>
      <c r="K204" s="3">
        <v>0</v>
      </c>
      <c r="L204" s="3">
        <f t="shared" si="7"/>
        <v>1</v>
      </c>
      <c r="M204" s="5">
        <f t="array" ref="M204">MMULT(D204:G204,$J$18:$J$21)</f>
        <v>-10.929142211050911</v>
      </c>
      <c r="N204" s="9">
        <f t="shared" si="6"/>
        <v>-1.7927921949550045E-5</v>
      </c>
    </row>
    <row r="205" spans="1:14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0.64960649999999998</v>
      </c>
      <c r="F205" s="5">
        <v>6.1545900000000001E-2</v>
      </c>
      <c r="G205" s="9">
        <v>20.249790000000001</v>
      </c>
      <c r="H205" s="1"/>
      <c r="I205" s="1"/>
      <c r="J205" s="6"/>
      <c r="K205" s="3">
        <v>0</v>
      </c>
      <c r="L205" s="3">
        <f t="shared" si="7"/>
        <v>1</v>
      </c>
      <c r="M205" s="5">
        <f t="array" ref="M205">MMULT(D205:G205,$J$18:$J$21)</f>
        <v>-36.398299434029312</v>
      </c>
      <c r="N205" s="9">
        <f t="shared" si="6"/>
        <v>-1.1102230246251565E-16</v>
      </c>
    </row>
    <row r="206" spans="1:14" x14ac:dyDescent="0.2">
      <c r="A206" s="2">
        <v>38</v>
      </c>
      <c r="B206" s="2">
        <v>1999</v>
      </c>
      <c r="C206" s="3">
        <v>0</v>
      </c>
      <c r="D206" s="3">
        <v>1</v>
      </c>
      <c r="E206" s="5">
        <v>0.7289928</v>
      </c>
      <c r="F206" s="5">
        <v>5.46098E-2</v>
      </c>
      <c r="G206" s="9">
        <v>3.8062619999999998</v>
      </c>
      <c r="H206" s="1"/>
      <c r="I206" s="1"/>
      <c r="J206" s="6"/>
      <c r="K206" s="3">
        <v>0</v>
      </c>
      <c r="L206" s="3">
        <f t="shared" si="7"/>
        <v>1</v>
      </c>
      <c r="M206" s="5">
        <f t="array" ref="M206">MMULT(D206:G206,$J$18:$J$21)</f>
        <v>-9.8948309272735759</v>
      </c>
      <c r="N206" s="9">
        <f t="shared" si="6"/>
        <v>-5.0433438322544754E-5</v>
      </c>
    </row>
    <row r="207" spans="1:14" x14ac:dyDescent="0.2">
      <c r="A207" s="2">
        <v>38</v>
      </c>
      <c r="B207" s="2">
        <v>2000</v>
      </c>
      <c r="C207" s="3">
        <v>0</v>
      </c>
      <c r="D207" s="3">
        <v>1</v>
      </c>
      <c r="E207" s="5">
        <v>0.79982980000000004</v>
      </c>
      <c r="F207" s="5">
        <v>6.5886799999999995E-2</v>
      </c>
      <c r="G207" s="9">
        <v>4.6304569999999998</v>
      </c>
      <c r="H207" s="1"/>
      <c r="I207" s="1"/>
      <c r="J207" s="6"/>
      <c r="K207" s="3">
        <v>0</v>
      </c>
      <c r="L207" s="3">
        <f t="shared" si="7"/>
        <v>1</v>
      </c>
      <c r="M207" s="5">
        <f t="array" ref="M207">MMULT(D207:G207,$J$18:$J$21)</f>
        <v>-11.407943194149407</v>
      </c>
      <c r="N207" s="9">
        <f t="shared" si="6"/>
        <v>-1.110684750419169E-5</v>
      </c>
    </row>
    <row r="208" spans="1:14" x14ac:dyDescent="0.2">
      <c r="A208" s="2">
        <v>38</v>
      </c>
      <c r="B208" s="2">
        <v>2001</v>
      </c>
      <c r="C208" s="3">
        <v>0</v>
      </c>
      <c r="D208" s="3">
        <v>1</v>
      </c>
      <c r="E208" s="5">
        <v>0.81601579999999996</v>
      </c>
      <c r="F208" s="5">
        <v>6.96605E-2</v>
      </c>
      <c r="G208" s="9">
        <v>4.102182</v>
      </c>
      <c r="H208" s="1"/>
      <c r="I208" s="1"/>
      <c r="J208" s="6"/>
      <c r="K208" s="3">
        <v>0</v>
      </c>
      <c r="L208" s="3">
        <f t="shared" si="7"/>
        <v>1</v>
      </c>
      <c r="M208" s="5">
        <f t="array" ref="M208">MMULT(D208:G208,$J$18:$J$21)</f>
        <v>-10.604527855708291</v>
      </c>
      <c r="N208" s="9">
        <f t="shared" si="6"/>
        <v>-2.4803141056650443E-5</v>
      </c>
    </row>
    <row r="209" spans="1:14" x14ac:dyDescent="0.2">
      <c r="A209" s="2">
        <v>38</v>
      </c>
      <c r="B209" s="2">
        <v>2002</v>
      </c>
      <c r="C209" s="3">
        <v>0</v>
      </c>
      <c r="D209" s="3">
        <v>1</v>
      </c>
      <c r="E209" s="5">
        <v>0.85729710000000003</v>
      </c>
      <c r="F209" s="5">
        <v>6.33349E-2</v>
      </c>
      <c r="G209" s="9">
        <v>3.7643049999999998</v>
      </c>
      <c r="H209" s="1"/>
      <c r="I209" s="1"/>
      <c r="J209" s="6"/>
      <c r="K209" s="3">
        <v>0</v>
      </c>
      <c r="L209" s="3">
        <f t="shared" si="7"/>
        <v>1</v>
      </c>
      <c r="M209" s="5">
        <f t="array" ref="M209">MMULT(D209:G209,$J$18:$J$21)</f>
        <v>-10.07184455099334</v>
      </c>
      <c r="N209" s="9">
        <f t="shared" si="6"/>
        <v>-4.2251712310450274E-5</v>
      </c>
    </row>
    <row r="210" spans="1:14" x14ac:dyDescent="0.2">
      <c r="A210" s="2">
        <v>38</v>
      </c>
      <c r="B210" s="2">
        <v>2003</v>
      </c>
      <c r="C210" s="3">
        <v>0</v>
      </c>
      <c r="D210" s="3">
        <v>1</v>
      </c>
      <c r="E210" s="5">
        <v>0.93030999999999997</v>
      </c>
      <c r="F210" s="5">
        <v>6.4855800000000005E-2</v>
      </c>
      <c r="G210" s="9">
        <v>3.6266259999999999</v>
      </c>
      <c r="H210" s="1"/>
      <c r="I210" s="1"/>
      <c r="J210" s="6"/>
      <c r="K210" s="3">
        <v>0</v>
      </c>
      <c r="L210" s="3">
        <f t="shared" si="7"/>
        <v>1</v>
      </c>
      <c r="M210" s="5">
        <f t="array" ref="M210">MMULT(D210:G210,$J$18:$J$21)</f>
        <v>-9.963987306375536</v>
      </c>
      <c r="N210" s="9">
        <f t="shared" si="6"/>
        <v>-4.7063592528202095E-5</v>
      </c>
    </row>
    <row r="211" spans="1:14" x14ac:dyDescent="0.2">
      <c r="A211" s="2">
        <v>38</v>
      </c>
      <c r="B211" s="2">
        <v>2004</v>
      </c>
      <c r="C211" s="3">
        <v>0</v>
      </c>
      <c r="D211" s="3">
        <v>1</v>
      </c>
      <c r="E211" s="5">
        <v>0.91647449999999997</v>
      </c>
      <c r="F211" s="5">
        <v>6.5991900000000006E-2</v>
      </c>
      <c r="G211" s="9">
        <v>2.984302</v>
      </c>
      <c r="H211" s="1"/>
      <c r="I211" s="1"/>
      <c r="J211" s="6"/>
      <c r="K211" s="3">
        <v>0</v>
      </c>
      <c r="L211" s="3">
        <f t="shared" si="7"/>
        <v>1</v>
      </c>
      <c r="M211" s="5">
        <f t="array" ref="M211">MMULT(D211:G211,$J$18:$J$21)</f>
        <v>-8.9147537829951293</v>
      </c>
      <c r="N211" s="9">
        <f t="shared" si="6"/>
        <v>-1.3438241557169717E-4</v>
      </c>
    </row>
    <row r="212" spans="1:14" x14ac:dyDescent="0.2">
      <c r="A212" s="2">
        <v>39</v>
      </c>
      <c r="B212" s="2">
        <v>1999</v>
      </c>
      <c r="C212" s="3">
        <v>0</v>
      </c>
      <c r="D212" s="3">
        <v>1</v>
      </c>
      <c r="E212" s="5">
        <v>0.1293724</v>
      </c>
      <c r="F212" s="5">
        <v>5.6264599999999998E-2</v>
      </c>
      <c r="G212" s="9">
        <v>1.5196289999999999</v>
      </c>
      <c r="H212" s="1"/>
      <c r="I212" s="1"/>
      <c r="J212" s="6"/>
      <c r="K212" s="3">
        <v>0</v>
      </c>
      <c r="L212" s="3">
        <f t="shared" si="7"/>
        <v>1</v>
      </c>
      <c r="M212" s="5">
        <f t="array" ref="M212">MMULT(D212:G212,$J$18:$J$21)</f>
        <v>-5.3610890090038161</v>
      </c>
      <c r="N212" s="9">
        <f t="shared" si="6"/>
        <v>-4.684798738813686E-3</v>
      </c>
    </row>
    <row r="213" spans="1:14" x14ac:dyDescent="0.2">
      <c r="A213" s="2">
        <v>39</v>
      </c>
      <c r="B213" s="2">
        <v>2000</v>
      </c>
      <c r="C213" s="3">
        <v>0</v>
      </c>
      <c r="D213" s="3">
        <v>1</v>
      </c>
      <c r="E213" s="5">
        <v>0.1978588</v>
      </c>
      <c r="F213" s="5">
        <v>9.4649200000000003E-2</v>
      </c>
      <c r="G213" s="9">
        <v>2.3265660000000001</v>
      </c>
      <c r="H213" s="1"/>
      <c r="I213" s="1"/>
      <c r="J213" s="6"/>
      <c r="K213" s="3">
        <v>0</v>
      </c>
      <c r="L213" s="3">
        <f t="shared" si="7"/>
        <v>1</v>
      </c>
      <c r="M213" s="5">
        <f t="array" ref="M213">MMULT(D213:G213,$J$18:$J$21)</f>
        <v>-7.0375966984023712</v>
      </c>
      <c r="N213" s="9">
        <f t="shared" si="6"/>
        <v>-8.7784926840309954E-4</v>
      </c>
    </row>
    <row r="214" spans="1:14" x14ac:dyDescent="0.2">
      <c r="A214" s="2">
        <v>39</v>
      </c>
      <c r="B214" s="2">
        <v>2001</v>
      </c>
      <c r="C214" s="3">
        <v>0</v>
      </c>
      <c r="D214" s="3">
        <v>1</v>
      </c>
      <c r="E214" s="5">
        <v>0.1625123</v>
      </c>
      <c r="F214" s="5">
        <v>4.3284700000000002E-2</v>
      </c>
      <c r="G214" s="9">
        <v>1.5425219999999999</v>
      </c>
      <c r="H214" s="1"/>
      <c r="I214" s="1"/>
      <c r="J214" s="6"/>
      <c r="K214" s="3">
        <v>0</v>
      </c>
      <c r="L214" s="3">
        <f t="shared" si="7"/>
        <v>1</v>
      </c>
      <c r="M214" s="5">
        <f t="array" ref="M214">MMULT(D214:G214,$J$18:$J$21)</f>
        <v>-5.3519382074601562</v>
      </c>
      <c r="N214" s="9">
        <f t="shared" si="6"/>
        <v>-4.727763503524364E-3</v>
      </c>
    </row>
    <row r="215" spans="1:14" x14ac:dyDescent="0.2">
      <c r="A215" s="2">
        <v>39</v>
      </c>
      <c r="B215" s="2">
        <v>2002</v>
      </c>
      <c r="C215" s="3">
        <v>0</v>
      </c>
      <c r="D215" s="3">
        <v>1</v>
      </c>
      <c r="E215" s="5">
        <v>0.17345540000000001</v>
      </c>
      <c r="F215" s="5">
        <v>6.13924E-2</v>
      </c>
      <c r="G215" s="9">
        <v>1.8367039999999999</v>
      </c>
      <c r="H215" s="1"/>
      <c r="I215" s="1"/>
      <c r="J215" s="6"/>
      <c r="K215" s="3">
        <v>0</v>
      </c>
      <c r="L215" s="3">
        <f t="shared" si="7"/>
        <v>1</v>
      </c>
      <c r="M215" s="5">
        <f t="array" ref="M215">MMULT(D215:G215,$J$18:$J$21)</f>
        <v>-5.9727604269907344</v>
      </c>
      <c r="N215" s="9">
        <f t="shared" si="6"/>
        <v>-2.5439617283353395E-3</v>
      </c>
    </row>
    <row r="216" spans="1:14" x14ac:dyDescent="0.2">
      <c r="A216" s="2">
        <v>39</v>
      </c>
      <c r="B216" s="2">
        <v>2003</v>
      </c>
      <c r="C216" s="3">
        <v>0</v>
      </c>
      <c r="D216" s="3">
        <v>1</v>
      </c>
      <c r="E216" s="5">
        <v>0.2207867</v>
      </c>
      <c r="F216" s="5">
        <v>6.6192200000000007E-2</v>
      </c>
      <c r="G216" s="9">
        <v>2.2587950000000001</v>
      </c>
      <c r="H216" s="1"/>
      <c r="I216" s="1"/>
      <c r="J216" s="6"/>
      <c r="K216" s="3">
        <v>0</v>
      </c>
      <c r="L216" s="3">
        <f t="shared" si="7"/>
        <v>1</v>
      </c>
      <c r="M216" s="5">
        <f t="array" ref="M216">MMULT(D216:G216,$J$18:$J$21)</f>
        <v>-6.7563540063562737</v>
      </c>
      <c r="N216" s="9">
        <f t="shared" si="6"/>
        <v>-1.1627871313882551E-3</v>
      </c>
    </row>
    <row r="217" spans="1:14" x14ac:dyDescent="0.2">
      <c r="A217" s="2">
        <v>39</v>
      </c>
      <c r="B217" s="2">
        <v>2004</v>
      </c>
      <c r="C217" s="3">
        <v>0</v>
      </c>
      <c r="D217" s="3">
        <v>1</v>
      </c>
      <c r="E217" s="5">
        <v>0.26538610000000001</v>
      </c>
      <c r="F217" s="5">
        <v>8.2481399999999996E-2</v>
      </c>
      <c r="G217" s="9">
        <v>2.295528</v>
      </c>
      <c r="H217" s="1"/>
      <c r="I217" s="1"/>
      <c r="J217" s="6"/>
      <c r="K217" s="3">
        <v>0</v>
      </c>
      <c r="L217" s="3">
        <f t="shared" si="7"/>
        <v>1</v>
      </c>
      <c r="M217" s="5">
        <f t="array" ref="M217">MMULT(D217:G217,$J$18:$J$21)</f>
        <v>-6.9959659463645698</v>
      </c>
      <c r="N217" s="9">
        <f t="shared" si="6"/>
        <v>-9.1514909939063448E-4</v>
      </c>
    </row>
    <row r="218" spans="1:14" x14ac:dyDescent="0.2">
      <c r="A218" s="2">
        <v>40</v>
      </c>
      <c r="B218" s="2">
        <v>1999</v>
      </c>
      <c r="C218" s="3">
        <v>0</v>
      </c>
      <c r="D218" s="3">
        <v>1</v>
      </c>
      <c r="E218" s="5">
        <v>0.34262710000000002</v>
      </c>
      <c r="F218" s="5">
        <v>2.8704199999999999E-2</v>
      </c>
      <c r="G218" s="9">
        <v>4.9760350000000004</v>
      </c>
      <c r="H218" s="1"/>
      <c r="I218" s="1"/>
      <c r="J218" s="6"/>
      <c r="K218" s="3">
        <v>0</v>
      </c>
      <c r="L218" s="3">
        <f t="shared" si="7"/>
        <v>1</v>
      </c>
      <c r="M218" s="5">
        <f t="array" ref="M218">MMULT(D218:G218,$J$18:$J$21)</f>
        <v>-11.05020552247405</v>
      </c>
      <c r="N218" s="9">
        <f t="shared" si="6"/>
        <v>-1.5883758252581786E-5</v>
      </c>
    </row>
    <row r="219" spans="1:14" x14ac:dyDescent="0.2">
      <c r="A219" s="2">
        <v>40</v>
      </c>
      <c r="B219" s="2">
        <v>2000</v>
      </c>
      <c r="C219" s="3">
        <v>0</v>
      </c>
      <c r="D219" s="3">
        <v>1</v>
      </c>
      <c r="E219" s="5">
        <v>0.39213120000000001</v>
      </c>
      <c r="F219" s="5">
        <v>4.1816399999999997E-2</v>
      </c>
      <c r="G219" s="9">
        <v>3.1194190000000002</v>
      </c>
      <c r="H219" s="1"/>
      <c r="I219" s="1"/>
      <c r="J219" s="6"/>
      <c r="K219" s="3">
        <v>0</v>
      </c>
      <c r="L219" s="3">
        <f t="shared" si="7"/>
        <v>1</v>
      </c>
      <c r="M219" s="5">
        <f t="array" ref="M219">MMULT(D219:G219,$J$18:$J$21)</f>
        <v>-8.2150525457429104</v>
      </c>
      <c r="N219" s="9">
        <f t="shared" si="6"/>
        <v>-2.7051370226341306E-4</v>
      </c>
    </row>
    <row r="220" spans="1:14" x14ac:dyDescent="0.2">
      <c r="A220" s="2">
        <v>40</v>
      </c>
      <c r="B220" s="2">
        <v>2001</v>
      </c>
      <c r="C220" s="3">
        <v>0</v>
      </c>
      <c r="D220" s="3">
        <v>1</v>
      </c>
      <c r="E220" s="5">
        <v>0.38924009999999998</v>
      </c>
      <c r="F220" s="5">
        <v>4.5302299999999997E-2</v>
      </c>
      <c r="G220" s="9">
        <v>2.6194739999999999</v>
      </c>
      <c r="H220" s="1"/>
      <c r="I220" s="1"/>
      <c r="J220" s="6"/>
      <c r="K220" s="3">
        <v>0</v>
      </c>
      <c r="L220" s="3">
        <f t="shared" si="7"/>
        <v>1</v>
      </c>
      <c r="M220" s="5">
        <f t="array" ref="M220">MMULT(D220:G220,$J$18:$J$21)</f>
        <v>-7.4282566973490631</v>
      </c>
      <c r="N220" s="9">
        <f t="shared" si="6"/>
        <v>-5.9404603888053788E-4</v>
      </c>
    </row>
    <row r="221" spans="1:14" x14ac:dyDescent="0.2">
      <c r="A221" s="2">
        <v>40</v>
      </c>
      <c r="B221" s="2">
        <v>2002</v>
      </c>
      <c r="C221" s="3">
        <v>0</v>
      </c>
      <c r="D221" s="3">
        <v>1</v>
      </c>
      <c r="E221" s="5">
        <v>0.3871965</v>
      </c>
      <c r="F221" s="5">
        <v>3.9185499999999998E-2</v>
      </c>
      <c r="G221" s="9">
        <v>2.388738</v>
      </c>
      <c r="H221" s="1"/>
      <c r="I221" s="1"/>
      <c r="J221" s="6"/>
      <c r="K221" s="3">
        <v>0</v>
      </c>
      <c r="L221" s="3">
        <f t="shared" si="7"/>
        <v>1</v>
      </c>
      <c r="M221" s="5">
        <f t="array" ref="M221">MMULT(D221:G221,$J$18:$J$21)</f>
        <v>-7.0086605472676968</v>
      </c>
      <c r="N221" s="9">
        <f t="shared" si="6"/>
        <v>-9.0361028929464293E-4</v>
      </c>
    </row>
    <row r="222" spans="1:14" x14ac:dyDescent="0.2">
      <c r="A222" s="2">
        <v>40</v>
      </c>
      <c r="B222" s="2">
        <v>2003</v>
      </c>
      <c r="C222" s="3">
        <v>0</v>
      </c>
      <c r="D222" s="3">
        <v>1</v>
      </c>
      <c r="E222" s="5">
        <v>0.37561119999999998</v>
      </c>
      <c r="F222" s="5">
        <v>2.5420000000000002E-2</v>
      </c>
      <c r="G222" s="9">
        <v>2.923778</v>
      </c>
      <c r="H222" s="1"/>
      <c r="I222" s="1"/>
      <c r="J222" s="6"/>
      <c r="K222" s="3">
        <v>0</v>
      </c>
      <c r="L222" s="3">
        <f t="shared" si="7"/>
        <v>1</v>
      </c>
      <c r="M222" s="5">
        <f t="array" ref="M222">MMULT(D222:G222,$J$18:$J$21)</f>
        <v>-7.7578027072939495</v>
      </c>
      <c r="N222" s="9">
        <f t="shared" si="6"/>
        <v>-4.2730335377784114E-4</v>
      </c>
    </row>
    <row r="223" spans="1:14" x14ac:dyDescent="0.2">
      <c r="A223" s="2">
        <v>41</v>
      </c>
      <c r="B223" s="2">
        <v>1995</v>
      </c>
      <c r="C223" s="3">
        <v>0</v>
      </c>
      <c r="D223" s="3">
        <v>1</v>
      </c>
      <c r="E223" s="5">
        <v>0.37894</v>
      </c>
      <c r="F223" s="5">
        <v>0.1112808</v>
      </c>
      <c r="G223" s="9">
        <v>7.6321409999999998</v>
      </c>
      <c r="H223" s="1"/>
      <c r="I223" s="1"/>
      <c r="J223" s="6"/>
      <c r="K223" s="3">
        <v>0</v>
      </c>
      <c r="L223" s="3">
        <f t="shared" si="7"/>
        <v>1</v>
      </c>
      <c r="M223" s="5">
        <f t="array" ref="M223">MMULT(D223:G223,$J$18:$J$21)</f>
        <v>-15.985846609641664</v>
      </c>
      <c r="N223" s="9">
        <f t="shared" si="6"/>
        <v>-1.1413924723944733E-7</v>
      </c>
    </row>
    <row r="224" spans="1:14" x14ac:dyDescent="0.2">
      <c r="A224" s="2">
        <v>41</v>
      </c>
      <c r="B224" s="2">
        <v>1996</v>
      </c>
      <c r="C224" s="3">
        <v>0</v>
      </c>
      <c r="D224" s="3">
        <v>1</v>
      </c>
      <c r="E224" s="5">
        <v>0.46527540000000001</v>
      </c>
      <c r="F224" s="5">
        <v>6.8519499999999997E-2</v>
      </c>
      <c r="G224" s="9">
        <v>3.7883369999999998</v>
      </c>
      <c r="H224" s="1"/>
      <c r="I224" s="1"/>
      <c r="J224" s="6"/>
      <c r="K224" s="3">
        <v>0</v>
      </c>
      <c r="L224" s="3">
        <f t="shared" si="7"/>
        <v>1</v>
      </c>
      <c r="M224" s="5">
        <f t="array" ref="M224">MMULT(D224:G224,$J$18:$J$21)</f>
        <v>-9.5913222431303105</v>
      </c>
      <c r="N224" s="9">
        <f t="shared" si="6"/>
        <v>-6.8316693857362111E-5</v>
      </c>
    </row>
    <row r="225" spans="1:14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0.44206079999999998</v>
      </c>
      <c r="F225" s="5">
        <v>6.5543199999999996E-2</v>
      </c>
      <c r="G225" s="9">
        <v>5.7823729999999998</v>
      </c>
      <c r="H225" s="1"/>
      <c r="I225" s="1"/>
      <c r="J225" s="6"/>
      <c r="K225" s="3">
        <v>0</v>
      </c>
      <c r="L225" s="3">
        <f t="shared" si="7"/>
        <v>1</v>
      </c>
      <c r="M225" s="5">
        <f t="array" ref="M225">MMULT(D225:G225,$J$18:$J$21)</f>
        <v>-12.758586326263648</v>
      </c>
      <c r="N225" s="9">
        <f t="shared" si="6"/>
        <v>-2.8775026798951445E-6</v>
      </c>
    </row>
    <row r="226" spans="1:14" x14ac:dyDescent="0.2">
      <c r="A226" s="2">
        <v>41</v>
      </c>
      <c r="B226" s="2">
        <v>1998</v>
      </c>
      <c r="C226" s="3">
        <v>0</v>
      </c>
      <c r="D226" s="3">
        <v>1</v>
      </c>
      <c r="E226" s="5">
        <v>0.49893330000000002</v>
      </c>
      <c r="F226" s="5">
        <v>4.59402E-2</v>
      </c>
      <c r="G226" s="9">
        <v>7.0701609999999997</v>
      </c>
      <c r="H226" s="1"/>
      <c r="I226" s="1"/>
      <c r="J226" s="6"/>
      <c r="K226" s="3">
        <v>0</v>
      </c>
      <c r="L226" s="3">
        <f t="shared" si="7"/>
        <v>1</v>
      </c>
      <c r="M226" s="5">
        <f t="array" ref="M226">MMULT(D226:G226,$J$18:$J$21)</f>
        <v>-14.779161211437684</v>
      </c>
      <c r="N226" s="9">
        <f t="shared" si="6"/>
        <v>-3.8149755226596679E-7</v>
      </c>
    </row>
    <row r="227" spans="1:14" x14ac:dyDescent="0.2">
      <c r="A227" s="2">
        <v>41</v>
      </c>
      <c r="B227" s="2">
        <v>1999</v>
      </c>
      <c r="C227" s="3">
        <v>0</v>
      </c>
      <c r="D227" s="3">
        <v>1</v>
      </c>
      <c r="E227" s="5">
        <v>0.49258420000000003</v>
      </c>
      <c r="F227" s="5">
        <v>8.6401800000000001E-2</v>
      </c>
      <c r="G227" s="9">
        <v>14.37856</v>
      </c>
      <c r="H227" s="1"/>
      <c r="I227" s="1"/>
      <c r="J227" s="6"/>
      <c r="K227" s="3">
        <v>0</v>
      </c>
      <c r="L227" s="3">
        <f t="shared" si="7"/>
        <v>1</v>
      </c>
      <c r="M227" s="5">
        <f t="array" ref="M227">MMULT(D227:G227,$J$18:$J$21)</f>
        <v>-26.868180613686526</v>
      </c>
      <c r="N227" s="9">
        <f t="shared" si="6"/>
        <v>-2.1443957720657892E-12</v>
      </c>
    </row>
    <row r="228" spans="1:14" x14ac:dyDescent="0.2">
      <c r="A228" s="2">
        <v>41</v>
      </c>
      <c r="B228" s="2">
        <v>2000</v>
      </c>
      <c r="C228" s="3">
        <v>0</v>
      </c>
      <c r="D228" s="3">
        <v>1</v>
      </c>
      <c r="E228" s="5">
        <v>0.51412049999999998</v>
      </c>
      <c r="F228" s="5">
        <v>0.11619640000000001</v>
      </c>
      <c r="G228" s="9">
        <v>12.55903</v>
      </c>
      <c r="H228" s="1"/>
      <c r="I228" s="1"/>
      <c r="J228" s="6"/>
      <c r="K228" s="3">
        <v>0</v>
      </c>
      <c r="L228" s="3">
        <f t="shared" si="7"/>
        <v>1</v>
      </c>
      <c r="M228" s="5">
        <f t="array" ref="M228">MMULT(D228:G228,$J$18:$J$21)</f>
        <v>-24.173005902373692</v>
      </c>
      <c r="N228" s="9">
        <f t="shared" si="6"/>
        <v>-3.1753932817018106E-11</v>
      </c>
    </row>
    <row r="229" spans="1:14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0.61447549999999995</v>
      </c>
      <c r="F229" s="5">
        <v>3.6616700000000002E-2</v>
      </c>
      <c r="G229" s="9">
        <v>12.55649</v>
      </c>
      <c r="H229" s="1"/>
      <c r="I229" s="1"/>
      <c r="J229" s="6"/>
      <c r="K229" s="3">
        <v>0</v>
      </c>
      <c r="L229" s="3">
        <f t="shared" si="7"/>
        <v>1</v>
      </c>
      <c r="M229" s="5">
        <f t="array" ref="M229">MMULT(D229:G229,$J$18:$J$21)</f>
        <v>-23.740050280317256</v>
      </c>
      <c r="N229" s="9">
        <f t="shared" si="6"/>
        <v>-4.895839289651369E-11</v>
      </c>
    </row>
    <row r="230" spans="1:14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0.6045817</v>
      </c>
      <c r="F230" s="5">
        <v>2.9986499999999999E-2</v>
      </c>
      <c r="G230" s="9">
        <v>11.270440000000001</v>
      </c>
      <c r="H230" s="1"/>
      <c r="I230" s="1"/>
      <c r="J230" s="6"/>
      <c r="K230" s="3">
        <v>0</v>
      </c>
      <c r="L230" s="3">
        <f t="shared" si="7"/>
        <v>1</v>
      </c>
      <c r="M230" s="5">
        <f t="array" ref="M230">MMULT(D230:G230,$J$18:$J$21)</f>
        <v>-21.600643793138826</v>
      </c>
      <c r="N230" s="9">
        <f t="shared" si="6"/>
        <v>-4.158718925649668E-10</v>
      </c>
    </row>
    <row r="231" spans="1:14" x14ac:dyDescent="0.2">
      <c r="A231" s="2">
        <v>41</v>
      </c>
      <c r="B231" s="2">
        <v>2003</v>
      </c>
      <c r="C231" s="3">
        <v>0</v>
      </c>
      <c r="D231" s="3">
        <v>1</v>
      </c>
      <c r="E231" s="5">
        <v>0.59697670000000003</v>
      </c>
      <c r="F231" s="5">
        <v>4.4470500000000003E-2</v>
      </c>
      <c r="G231" s="9">
        <v>17.31711</v>
      </c>
      <c r="H231" s="1"/>
      <c r="I231" s="1"/>
      <c r="J231" s="6"/>
      <c r="K231" s="3">
        <v>0</v>
      </c>
      <c r="L231" s="3">
        <f t="shared" si="7"/>
        <v>1</v>
      </c>
      <c r="M231" s="5">
        <f t="array" ref="M231">MMULT(D231:G231,$J$18:$J$21)</f>
        <v>-31.462911908667106</v>
      </c>
      <c r="N231" s="9">
        <f t="shared" si="6"/>
        <v>-2.1649348980190786E-14</v>
      </c>
    </row>
    <row r="232" spans="1:14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0.6318011</v>
      </c>
      <c r="F232" s="5">
        <v>8.0129599999999995E-2</v>
      </c>
      <c r="G232" s="9">
        <v>9.6945479999999993</v>
      </c>
      <c r="H232" s="1"/>
      <c r="I232" s="1"/>
      <c r="J232" s="6"/>
      <c r="K232" s="3">
        <v>0</v>
      </c>
      <c r="L232" s="3">
        <f t="shared" si="7"/>
        <v>1</v>
      </c>
      <c r="M232" s="5">
        <f t="array" ref="M232">MMULT(D232:G232,$J$18:$J$21)</f>
        <v>-19.453251378129661</v>
      </c>
      <c r="N232" s="9">
        <f t="shared" si="6"/>
        <v>-3.5609040224377845E-9</v>
      </c>
    </row>
    <row r="233" spans="1:14" x14ac:dyDescent="0.2">
      <c r="A233" s="2">
        <v>42</v>
      </c>
      <c r="B233" s="2">
        <v>1999</v>
      </c>
      <c r="C233" s="3">
        <v>0</v>
      </c>
      <c r="D233" s="3">
        <v>1</v>
      </c>
      <c r="E233" s="5">
        <v>0.268042</v>
      </c>
      <c r="F233" s="5">
        <v>5.1122500000000001E-2</v>
      </c>
      <c r="G233" s="9">
        <v>1.032967</v>
      </c>
      <c r="H233" s="1"/>
      <c r="I233" s="1"/>
      <c r="J233" s="6"/>
      <c r="K233" s="3">
        <v>0</v>
      </c>
      <c r="L233" s="3">
        <f t="shared" si="7"/>
        <v>1</v>
      </c>
      <c r="M233" s="5">
        <f t="array" ref="M233">MMULT(D233:G233,$J$18:$J$21)</f>
        <v>-4.7347899954086792</v>
      </c>
      <c r="N233" s="9">
        <f t="shared" si="6"/>
        <v>-8.7459359399243049E-3</v>
      </c>
    </row>
    <row r="234" spans="1:14" x14ac:dyDescent="0.2">
      <c r="A234" s="2">
        <v>42</v>
      </c>
      <c r="B234" s="2">
        <v>2000</v>
      </c>
      <c r="C234" s="3">
        <v>0</v>
      </c>
      <c r="D234" s="3">
        <v>1</v>
      </c>
      <c r="E234" s="5">
        <v>1.146531</v>
      </c>
      <c r="F234" s="5">
        <v>5.6739900000000003E-2</v>
      </c>
      <c r="G234" s="9">
        <v>0.36337779999999997</v>
      </c>
      <c r="H234" s="1"/>
      <c r="I234" s="1"/>
      <c r="J234" s="6"/>
      <c r="K234" s="3">
        <v>0</v>
      </c>
      <c r="L234" s="3">
        <f t="shared" si="7"/>
        <v>1</v>
      </c>
      <c r="M234" s="5">
        <f t="array" ref="M234">MMULT(D234:G234,$J$18:$J$21)</f>
        <v>-4.9405523585295814</v>
      </c>
      <c r="N234" s="9">
        <f t="shared" si="6"/>
        <v>-7.125202905015106E-3</v>
      </c>
    </row>
    <row r="235" spans="1:14" x14ac:dyDescent="0.2">
      <c r="A235" s="2">
        <v>42</v>
      </c>
      <c r="B235" s="2">
        <v>2001</v>
      </c>
      <c r="C235" s="3">
        <v>0</v>
      </c>
      <c r="D235" s="3">
        <v>1</v>
      </c>
      <c r="E235" s="5">
        <v>1.4250609999999999</v>
      </c>
      <c r="F235" s="5">
        <v>9.1891600000000004E-2</v>
      </c>
      <c r="G235" s="9">
        <v>0.37048019999999998</v>
      </c>
      <c r="H235" s="1"/>
      <c r="I235" s="1"/>
      <c r="J235" s="6"/>
      <c r="K235" s="3">
        <v>0</v>
      </c>
      <c r="L235" s="3">
        <f t="shared" si="7"/>
        <v>1</v>
      </c>
      <c r="M235" s="5">
        <f t="array" ref="M235">MMULT(D235:G235,$J$18:$J$21)</f>
        <v>-5.5998349428846392</v>
      </c>
      <c r="N235" s="9">
        <f t="shared" si="6"/>
        <v>-3.6916515869608773E-3</v>
      </c>
    </row>
    <row r="236" spans="1:14" x14ac:dyDescent="0.2">
      <c r="A236" s="2">
        <v>42</v>
      </c>
      <c r="B236" s="2">
        <v>2002</v>
      </c>
      <c r="C236" s="3">
        <v>0</v>
      </c>
      <c r="D236" s="3">
        <v>1</v>
      </c>
      <c r="E236" s="5">
        <v>1.6396459999999999</v>
      </c>
      <c r="F236" s="5">
        <v>8.6249099999999995E-2</v>
      </c>
      <c r="G236" s="9">
        <v>1.338676</v>
      </c>
      <c r="H236" s="1"/>
      <c r="I236" s="1"/>
      <c r="J236" s="6"/>
      <c r="K236" s="3">
        <v>0</v>
      </c>
      <c r="L236" s="3">
        <f t="shared" si="7"/>
        <v>1</v>
      </c>
      <c r="M236" s="5">
        <f t="array" ref="M236">MMULT(D236:G236,$J$18:$J$21)</f>
        <v>-7.4282112754251193</v>
      </c>
      <c r="N236" s="9">
        <f t="shared" si="6"/>
        <v>-5.9407301419385212E-4</v>
      </c>
    </row>
    <row r="237" spans="1:14" x14ac:dyDescent="0.2">
      <c r="A237" s="2">
        <v>42</v>
      </c>
      <c r="B237" s="2">
        <v>2003</v>
      </c>
      <c r="C237" s="3">
        <v>0</v>
      </c>
      <c r="D237" s="3">
        <v>1</v>
      </c>
      <c r="E237" s="5">
        <v>1.4269609999999999</v>
      </c>
      <c r="F237" s="5">
        <v>8.4769300000000006E-2</v>
      </c>
      <c r="G237" s="9">
        <v>1.6462509999999999</v>
      </c>
      <c r="H237" s="1"/>
      <c r="I237" s="1"/>
      <c r="J237" s="6"/>
      <c r="K237" s="3">
        <v>0</v>
      </c>
      <c r="L237" s="3">
        <f t="shared" si="7"/>
        <v>1</v>
      </c>
      <c r="M237" s="5">
        <f t="array" ref="M237">MMULT(D237:G237,$J$18:$J$21)</f>
        <v>-7.6125510632956965</v>
      </c>
      <c r="N237" s="9">
        <f t="shared" si="6"/>
        <v>-4.9408740799281882E-4</v>
      </c>
    </row>
    <row r="238" spans="1:14" x14ac:dyDescent="0.2">
      <c r="A238" s="2">
        <v>42</v>
      </c>
      <c r="B238" s="2">
        <v>2004</v>
      </c>
      <c r="C238" s="3">
        <v>0</v>
      </c>
      <c r="D238" s="3">
        <v>1</v>
      </c>
      <c r="E238" s="5">
        <v>1.324735</v>
      </c>
      <c r="F238" s="5">
        <v>8.2150200000000007E-2</v>
      </c>
      <c r="G238" s="9">
        <v>2.3179560000000001</v>
      </c>
      <c r="H238" s="1"/>
      <c r="I238" s="1"/>
      <c r="J238" s="6"/>
      <c r="K238" s="3">
        <v>0</v>
      </c>
      <c r="L238" s="3">
        <f t="shared" si="7"/>
        <v>1</v>
      </c>
      <c r="M238" s="5">
        <f t="array" ref="M238">MMULT(D238:G238,$J$18:$J$21)</f>
        <v>-8.5338282286741336</v>
      </c>
      <c r="N238" s="9">
        <f t="shared" si="6"/>
        <v>-1.9668116917753454E-4</v>
      </c>
    </row>
    <row r="239" spans="1:14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0.14571390000000001</v>
      </c>
      <c r="F239" s="5">
        <v>3.5998299999999997E-2</v>
      </c>
      <c r="G239" s="9">
        <v>1.192418</v>
      </c>
      <c r="H239" s="1"/>
      <c r="I239" s="1"/>
      <c r="J239" s="6"/>
      <c r="K239" s="3">
        <v>0</v>
      </c>
      <c r="L239" s="3">
        <f t="shared" si="7"/>
        <v>1</v>
      </c>
      <c r="M239" s="5">
        <f t="array" ref="M239">MMULT(D239:G239,$J$18:$J$21)</f>
        <v>-4.7101445289218056</v>
      </c>
      <c r="N239" s="9">
        <f t="shared" si="6"/>
        <v>-8.9631865842542402E-3</v>
      </c>
    </row>
    <row r="240" spans="1:14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0.11902260000000001</v>
      </c>
      <c r="F240" s="5">
        <v>3.4711199999999998E-2</v>
      </c>
      <c r="G240" s="9">
        <v>0.73718320000000004</v>
      </c>
      <c r="H240" s="1"/>
      <c r="I240" s="1"/>
      <c r="J240" s="6"/>
      <c r="K240" s="3">
        <v>0</v>
      </c>
      <c r="L240" s="3">
        <f t="shared" si="7"/>
        <v>1</v>
      </c>
      <c r="M240" s="5">
        <f t="array" ref="M240">MMULT(D240:G240,$J$18:$J$21)</f>
        <v>-3.92752582333847</v>
      </c>
      <c r="N240" s="9">
        <f t="shared" si="6"/>
        <v>-1.9500949093654338E-2</v>
      </c>
    </row>
    <row r="241" spans="1:14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0.1080415</v>
      </c>
      <c r="F241" s="5">
        <v>4.4369899999999997E-2</v>
      </c>
      <c r="G241" s="9">
        <v>1.0566150000000001</v>
      </c>
      <c r="H241" s="1"/>
      <c r="I241" s="1"/>
      <c r="J241" s="6"/>
      <c r="K241" s="3">
        <v>0</v>
      </c>
      <c r="L241" s="3">
        <f t="shared" si="7"/>
        <v>1</v>
      </c>
      <c r="M241" s="5">
        <f t="array" ref="M241">MMULT(D241:G241,$J$18:$J$21)</f>
        <v>-4.4973568610909531</v>
      </c>
      <c r="N241" s="9">
        <f t="shared" si="6"/>
        <v>-1.1076822853615919E-2</v>
      </c>
    </row>
    <row r="242" spans="1:14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0.104508</v>
      </c>
      <c r="F242" s="5">
        <v>3.6896900000000003E-2</v>
      </c>
      <c r="G242" s="9">
        <v>0.993089</v>
      </c>
      <c r="H242" s="1"/>
      <c r="I242" s="1"/>
      <c r="J242" s="6"/>
      <c r="K242" s="3">
        <v>0</v>
      </c>
      <c r="L242" s="3">
        <f t="shared" si="7"/>
        <v>1</v>
      </c>
      <c r="M242" s="5">
        <f t="array" ref="M242">MMULT(D242:G242,$J$18:$J$21)</f>
        <v>-4.3360554750496458</v>
      </c>
      <c r="N242" s="9">
        <f t="shared" si="6"/>
        <v>-1.3003144161409921E-2</v>
      </c>
    </row>
    <row r="243" spans="1:14" x14ac:dyDescent="0.2">
      <c r="A243" s="2">
        <v>43</v>
      </c>
      <c r="B243" s="2">
        <v>2003</v>
      </c>
      <c r="C243" s="3">
        <v>0</v>
      </c>
      <c r="D243" s="3">
        <v>1</v>
      </c>
      <c r="E243" s="5">
        <v>0.1184524</v>
      </c>
      <c r="F243" s="5">
        <v>4.8009900000000001E-2</v>
      </c>
      <c r="G243" s="9">
        <v>0.86322460000000001</v>
      </c>
      <c r="H243" s="1"/>
      <c r="I243" s="1"/>
      <c r="J243" s="6"/>
      <c r="K243" s="3">
        <v>0</v>
      </c>
      <c r="L243" s="3">
        <f t="shared" si="7"/>
        <v>1</v>
      </c>
      <c r="M243" s="5">
        <f t="array" ref="M243">MMULT(D243:G243,$J$18:$J$21)</f>
        <v>-4.2258264397034315</v>
      </c>
      <c r="N243" s="9">
        <f t="shared" si="6"/>
        <v>-1.4507508104874103E-2</v>
      </c>
    </row>
    <row r="244" spans="1:14" x14ac:dyDescent="0.2">
      <c r="A244" s="2">
        <v>43</v>
      </c>
      <c r="B244" s="2">
        <v>2004</v>
      </c>
      <c r="C244" s="3">
        <v>0</v>
      </c>
      <c r="D244" s="3">
        <v>1</v>
      </c>
      <c r="E244" s="5">
        <v>0.13772960000000001</v>
      </c>
      <c r="F244" s="5">
        <v>5.8580100000000003E-2</v>
      </c>
      <c r="G244" s="9">
        <v>0.95488450000000002</v>
      </c>
      <c r="H244" s="1"/>
      <c r="I244" s="1"/>
      <c r="J244" s="6"/>
      <c r="K244" s="3">
        <v>0</v>
      </c>
      <c r="L244" s="3">
        <f t="shared" si="7"/>
        <v>1</v>
      </c>
      <c r="M244" s="5">
        <f t="array" ref="M244">MMULT(D244:G244,$J$18:$J$21)</f>
        <v>-4.477169241458216</v>
      </c>
      <c r="N244" s="9">
        <f t="shared" si="6"/>
        <v>-1.1301438252847427E-2</v>
      </c>
    </row>
    <row r="245" spans="1:14" x14ac:dyDescent="0.2">
      <c r="A245" s="2">
        <v>44</v>
      </c>
      <c r="B245" s="2">
        <v>1999</v>
      </c>
      <c r="C245" s="3">
        <v>0</v>
      </c>
      <c r="D245" s="3">
        <v>1</v>
      </c>
      <c r="E245" s="5">
        <v>7.8707700000000005E-2</v>
      </c>
      <c r="F245" s="5">
        <v>8.0541199999999993E-2</v>
      </c>
      <c r="G245" s="9">
        <v>0.49209000000000003</v>
      </c>
      <c r="H245" s="1"/>
      <c r="I245" s="1"/>
      <c r="J245" s="6"/>
      <c r="K245" s="3">
        <v>0</v>
      </c>
      <c r="L245" s="3">
        <f t="shared" si="7"/>
        <v>1</v>
      </c>
      <c r="M245" s="5">
        <f t="array" ref="M245">MMULT(D245:G245,$J$18:$J$21)</f>
        <v>-3.8033427294808946</v>
      </c>
      <c r="N245" s="9">
        <f t="shared" si="6"/>
        <v>-2.2051192732087572E-2</v>
      </c>
    </row>
    <row r="246" spans="1:14" x14ac:dyDescent="0.2">
      <c r="A246" s="2">
        <v>44</v>
      </c>
      <c r="B246" s="2">
        <v>2000</v>
      </c>
      <c r="C246" s="3">
        <v>0</v>
      </c>
      <c r="D246" s="3">
        <v>1</v>
      </c>
      <c r="E246" s="5">
        <v>0.16010959999999999</v>
      </c>
      <c r="F246" s="5">
        <v>7.8154100000000004E-2</v>
      </c>
      <c r="G246" s="9">
        <v>0.75216139999999998</v>
      </c>
      <c r="H246" s="1"/>
      <c r="I246" s="1"/>
      <c r="J246" s="6"/>
      <c r="K246" s="3">
        <v>0</v>
      </c>
      <c r="L246" s="3">
        <f t="shared" si="7"/>
        <v>1</v>
      </c>
      <c r="M246" s="5">
        <f t="array" ref="M246">MMULT(D246:G246,$J$18:$J$21)</f>
        <v>-4.3219496051142157</v>
      </c>
      <c r="N246" s="9">
        <f t="shared" si="6"/>
        <v>-1.3186651956803732E-2</v>
      </c>
    </row>
    <row r="247" spans="1:14" x14ac:dyDescent="0.2">
      <c r="A247" s="2">
        <v>44</v>
      </c>
      <c r="B247" s="2">
        <v>2001</v>
      </c>
      <c r="C247" s="3">
        <v>0</v>
      </c>
      <c r="D247" s="3">
        <v>1</v>
      </c>
      <c r="E247" s="5">
        <v>0.23860880000000001</v>
      </c>
      <c r="F247" s="5">
        <v>4.42771E-2</v>
      </c>
      <c r="G247" s="9">
        <v>1.8511150000000001</v>
      </c>
      <c r="H247" s="1"/>
      <c r="I247" s="1"/>
      <c r="J247" s="6"/>
      <c r="K247" s="3">
        <v>0</v>
      </c>
      <c r="L247" s="3">
        <f t="shared" si="7"/>
        <v>1</v>
      </c>
      <c r="M247" s="5">
        <f t="array" ref="M247">MMULT(D247:G247,$J$18:$J$21)</f>
        <v>-5.9656675147133642</v>
      </c>
      <c r="N247" s="9">
        <f t="shared" si="6"/>
        <v>-2.5620467925249507E-3</v>
      </c>
    </row>
    <row r="248" spans="1:14" x14ac:dyDescent="0.2">
      <c r="A248" s="2">
        <v>44</v>
      </c>
      <c r="B248" s="2">
        <v>2002</v>
      </c>
      <c r="C248" s="3">
        <v>0</v>
      </c>
      <c r="D248" s="3">
        <v>1</v>
      </c>
      <c r="E248" s="5">
        <v>0.22807150000000001</v>
      </c>
      <c r="F248" s="5">
        <v>5.8659500000000003E-2</v>
      </c>
      <c r="G248" s="9">
        <v>1.6420220000000001</v>
      </c>
      <c r="H248" s="1"/>
      <c r="I248" s="1"/>
      <c r="J248" s="6"/>
      <c r="K248" s="3">
        <v>0</v>
      </c>
      <c r="L248" s="3">
        <f t="shared" si="7"/>
        <v>1</v>
      </c>
      <c r="M248" s="5">
        <f t="array" ref="M248">MMULT(D248:G248,$J$18:$J$21)</f>
        <v>-5.7161501087326325</v>
      </c>
      <c r="N248" s="9">
        <f t="shared" si="6"/>
        <v>-3.2869538130162806E-3</v>
      </c>
    </row>
    <row r="249" spans="1:14" x14ac:dyDescent="0.2">
      <c r="A249" s="2">
        <v>44</v>
      </c>
      <c r="B249" s="2">
        <v>2003</v>
      </c>
      <c r="C249" s="3">
        <v>0</v>
      </c>
      <c r="D249" s="3">
        <v>1</v>
      </c>
      <c r="E249" s="5">
        <v>0.3129576</v>
      </c>
      <c r="F249" s="5">
        <v>6.1723399999999998E-2</v>
      </c>
      <c r="G249" s="9">
        <v>2.660882</v>
      </c>
      <c r="H249" s="1"/>
      <c r="I249" s="1"/>
      <c r="J249" s="6"/>
      <c r="K249" s="3">
        <v>0</v>
      </c>
      <c r="L249" s="3">
        <f t="shared" si="7"/>
        <v>1</v>
      </c>
      <c r="M249" s="5">
        <f t="array" ref="M249">MMULT(D249:G249,$J$18:$J$21)</f>
        <v>-7.5047471339187233</v>
      </c>
      <c r="N249" s="9">
        <f t="shared" si="6"/>
        <v>-5.5031357638387626E-4</v>
      </c>
    </row>
    <row r="250" spans="1:14" x14ac:dyDescent="0.2">
      <c r="A250" s="2">
        <v>44</v>
      </c>
      <c r="B250" s="2">
        <v>2004</v>
      </c>
      <c r="C250" s="3">
        <v>0</v>
      </c>
      <c r="D250" s="3">
        <v>1</v>
      </c>
      <c r="E250" s="5">
        <v>0.34202690000000002</v>
      </c>
      <c r="F250" s="5">
        <v>7.4265300000000006E-2</v>
      </c>
      <c r="G250" s="9">
        <v>3.3621949999999998</v>
      </c>
      <c r="H250" s="1"/>
      <c r="I250" s="1"/>
      <c r="J250" s="6"/>
      <c r="K250" s="3">
        <v>0</v>
      </c>
      <c r="L250" s="3">
        <f t="shared" si="7"/>
        <v>1</v>
      </c>
      <c r="M250" s="5">
        <f t="array" ref="M250">MMULT(D250:G250,$J$18:$J$21)</f>
        <v>-8.7691113085684762</v>
      </c>
      <c r="N250" s="9">
        <f t="shared" si="6"/>
        <v>-1.5544959382325483E-4</v>
      </c>
    </row>
    <row r="251" spans="1:14" x14ac:dyDescent="0.2">
      <c r="A251" s="2">
        <v>45</v>
      </c>
      <c r="B251" s="2">
        <v>1999</v>
      </c>
      <c r="C251" s="3">
        <v>0</v>
      </c>
      <c r="D251" s="3">
        <v>1</v>
      </c>
      <c r="E251" s="5">
        <v>0.26127590000000001</v>
      </c>
      <c r="F251" s="5">
        <v>5.2267599999999997E-2</v>
      </c>
      <c r="G251" s="9">
        <v>0.4137651</v>
      </c>
      <c r="H251" s="1"/>
      <c r="I251" s="1"/>
      <c r="J251" s="6"/>
      <c r="K251" s="3">
        <v>0</v>
      </c>
      <c r="L251" s="3">
        <f t="shared" si="7"/>
        <v>1</v>
      </c>
      <c r="M251" s="5">
        <f t="array" ref="M251">MMULT(D251:G251,$J$18:$J$21)</f>
        <v>-3.7330141990598973</v>
      </c>
      <c r="N251" s="9">
        <f t="shared" si="6"/>
        <v>-2.3639009488202058E-2</v>
      </c>
    </row>
    <row r="252" spans="1:14" x14ac:dyDescent="0.2">
      <c r="A252" s="2">
        <v>45</v>
      </c>
      <c r="B252" s="2">
        <v>2000</v>
      </c>
      <c r="C252" s="3">
        <v>0</v>
      </c>
      <c r="D252" s="3">
        <v>1</v>
      </c>
      <c r="E252" s="5">
        <v>0.28435830000000001</v>
      </c>
      <c r="F252" s="5">
        <v>2.45007E-2</v>
      </c>
      <c r="G252" s="9">
        <v>6.2435900000000003E-2</v>
      </c>
      <c r="H252" s="1"/>
      <c r="I252" s="1"/>
      <c r="J252" s="6"/>
      <c r="K252" s="3">
        <v>0</v>
      </c>
      <c r="L252" s="3">
        <f t="shared" si="7"/>
        <v>1</v>
      </c>
      <c r="M252" s="5">
        <f t="array" ref="M252">MMULT(D252:G252,$J$18:$J$21)</f>
        <v>-2.9988249690464182</v>
      </c>
      <c r="N252" s="9">
        <f t="shared" si="6"/>
        <v>-4.8643109641441792E-2</v>
      </c>
    </row>
    <row r="253" spans="1:14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0.2773873</v>
      </c>
      <c r="F253" s="5">
        <v>3.0708699999999998E-2</v>
      </c>
      <c r="G253" s="9">
        <v>7.0976700000000004E-2</v>
      </c>
      <c r="H253" s="1"/>
      <c r="I253" s="1"/>
      <c r="J253" s="6"/>
      <c r="K253" s="3">
        <v>0</v>
      </c>
      <c r="L253" s="3">
        <f t="shared" si="7"/>
        <v>1</v>
      </c>
      <c r="M253" s="5">
        <f t="array" ref="M253">MMULT(D253:G253,$J$18:$J$21)</f>
        <v>-3.0472959565922539</v>
      </c>
      <c r="N253" s="9">
        <f t="shared" si="6"/>
        <v>-4.6394113335951608E-2</v>
      </c>
    </row>
    <row r="254" spans="1:14" x14ac:dyDescent="0.2">
      <c r="A254" s="2">
        <v>46</v>
      </c>
      <c r="B254" s="2">
        <v>1999</v>
      </c>
      <c r="C254" s="3">
        <v>0</v>
      </c>
      <c r="D254" s="3">
        <v>1</v>
      </c>
      <c r="E254" s="5">
        <v>0.28342329999999999</v>
      </c>
      <c r="F254" s="5">
        <v>4.8647000000000003E-2</v>
      </c>
      <c r="G254" s="9">
        <v>0.85924730000000005</v>
      </c>
      <c r="H254" s="1"/>
      <c r="I254" s="1"/>
      <c r="J254" s="6"/>
      <c r="K254" s="3">
        <v>0</v>
      </c>
      <c r="L254" s="3">
        <f t="shared" si="7"/>
        <v>1</v>
      </c>
      <c r="M254" s="5">
        <f t="array" ref="M254">MMULT(D254:G254,$J$18:$J$21)</f>
        <v>-4.4581912052468091</v>
      </c>
      <c r="N254" s="9">
        <f t="shared" si="6"/>
        <v>-1.1516723375486081E-2</v>
      </c>
    </row>
    <row r="255" spans="1:14" x14ac:dyDescent="0.2">
      <c r="A255" s="2">
        <v>46</v>
      </c>
      <c r="B255" s="2">
        <v>2000</v>
      </c>
      <c r="C255" s="3">
        <v>0</v>
      </c>
      <c r="D255" s="3">
        <v>1</v>
      </c>
      <c r="E255" s="5">
        <v>0.21088219999999999</v>
      </c>
      <c r="F255" s="5">
        <v>6.9628899999999994E-2</v>
      </c>
      <c r="G255" s="9">
        <v>0.50986019999999999</v>
      </c>
      <c r="H255" s="1"/>
      <c r="I255" s="1"/>
      <c r="J255" s="6"/>
      <c r="K255" s="3">
        <v>0</v>
      </c>
      <c r="L255" s="3">
        <f t="shared" si="7"/>
        <v>1</v>
      </c>
      <c r="M255" s="5">
        <f t="array" ref="M255">MMULT(D255:G255,$J$18:$J$21)</f>
        <v>-3.9413633474228122</v>
      </c>
      <c r="N255" s="9">
        <f t="shared" si="6"/>
        <v>-1.9235523521343507E-2</v>
      </c>
    </row>
    <row r="256" spans="1:14" x14ac:dyDescent="0.2">
      <c r="A256" s="2">
        <v>46</v>
      </c>
      <c r="B256" s="2">
        <v>2001</v>
      </c>
      <c r="C256" s="3">
        <v>0</v>
      </c>
      <c r="D256" s="3">
        <v>1</v>
      </c>
      <c r="E256" s="5">
        <v>0.26424789999999998</v>
      </c>
      <c r="F256" s="5">
        <v>4.1828200000000003E-2</v>
      </c>
      <c r="G256" s="9">
        <v>0.85296870000000002</v>
      </c>
      <c r="H256" s="1"/>
      <c r="I256" s="1"/>
      <c r="J256" s="6"/>
      <c r="K256" s="3">
        <v>0</v>
      </c>
      <c r="L256" s="3">
        <f t="shared" si="7"/>
        <v>1</v>
      </c>
      <c r="M256" s="5">
        <f t="array" ref="M256">MMULT(D256:G256,$J$18:$J$21)</f>
        <v>-4.3718686953776915</v>
      </c>
      <c r="N256" s="9">
        <f t="shared" si="6"/>
        <v>-1.2548557812187871E-2</v>
      </c>
    </row>
    <row r="257" spans="1:14" x14ac:dyDescent="0.2">
      <c r="A257" s="2">
        <v>46</v>
      </c>
      <c r="B257" s="2">
        <v>2002</v>
      </c>
      <c r="C257" s="3">
        <v>0</v>
      </c>
      <c r="D257" s="3">
        <v>1</v>
      </c>
      <c r="E257" s="5">
        <v>0.17874870000000001</v>
      </c>
      <c r="F257" s="5">
        <v>2.9749100000000001E-2</v>
      </c>
      <c r="G257" s="9">
        <v>0.3994548</v>
      </c>
      <c r="H257" s="1"/>
      <c r="I257" s="1"/>
      <c r="J257" s="6"/>
      <c r="K257" s="3">
        <v>0</v>
      </c>
      <c r="L257" s="3">
        <f t="shared" si="7"/>
        <v>1</v>
      </c>
      <c r="M257" s="5">
        <f t="array" ref="M257">MMULT(D257:G257,$J$18:$J$21)</f>
        <v>-3.4310585505921325</v>
      </c>
      <c r="N257" s="9">
        <f t="shared" si="6"/>
        <v>-3.1840348695474967E-2</v>
      </c>
    </row>
    <row r="258" spans="1:14" x14ac:dyDescent="0.2">
      <c r="A258" s="2">
        <v>46</v>
      </c>
      <c r="B258" s="2">
        <v>2003</v>
      </c>
      <c r="C258" s="3">
        <v>0</v>
      </c>
      <c r="D258" s="3">
        <v>1</v>
      </c>
      <c r="E258" s="5">
        <v>0.20619000000000001</v>
      </c>
      <c r="F258" s="5">
        <v>4.67891E-2</v>
      </c>
      <c r="G258" s="9">
        <v>0.63996339999999996</v>
      </c>
      <c r="H258" s="1"/>
      <c r="I258" s="1"/>
      <c r="J258" s="6"/>
      <c r="K258" s="3">
        <v>0</v>
      </c>
      <c r="L258" s="3">
        <f t="shared" si="7"/>
        <v>1</v>
      </c>
      <c r="M258" s="5">
        <f t="array" ref="M258">MMULT(D258:G258,$J$18:$J$21)</f>
        <v>-3.9809231619493288</v>
      </c>
      <c r="N258" s="9">
        <f t="shared" ref="N258:N321" si="8">K258*LN(logistic(M258))+L258*LN(1-logistic(M258))</f>
        <v>-1.8496281678824472E-2</v>
      </c>
    </row>
    <row r="259" spans="1:14" x14ac:dyDescent="0.2">
      <c r="A259" s="2">
        <v>46</v>
      </c>
      <c r="B259" s="2">
        <v>2004</v>
      </c>
      <c r="C259" s="3">
        <v>0</v>
      </c>
      <c r="D259" s="3">
        <v>1</v>
      </c>
      <c r="E259" s="5">
        <v>0.27105600000000002</v>
      </c>
      <c r="F259" s="5">
        <v>4.0389700000000001E-2</v>
      </c>
      <c r="G259" s="9">
        <v>0.88415900000000003</v>
      </c>
      <c r="H259" s="1"/>
      <c r="I259" s="1"/>
      <c r="J259" s="6"/>
      <c r="K259" s="3">
        <v>0</v>
      </c>
      <c r="L259" s="3">
        <f t="shared" ref="L259:L322" si="9">1-K259</f>
        <v>1</v>
      </c>
      <c r="M259" s="5">
        <f t="array" ref="M259">MMULT(D259:G259,$J$18:$J$21)</f>
        <v>-4.4215984251531228</v>
      </c>
      <c r="N259" s="9">
        <f t="shared" si="8"/>
        <v>-1.194340457982127E-2</v>
      </c>
    </row>
    <row r="260" spans="1:14" x14ac:dyDescent="0.2">
      <c r="A260" s="2">
        <v>47</v>
      </c>
      <c r="B260" s="2">
        <v>1999</v>
      </c>
      <c r="C260" s="3">
        <v>0</v>
      </c>
      <c r="D260" s="3">
        <v>1</v>
      </c>
      <c r="E260" s="5">
        <v>0.18575469999999999</v>
      </c>
      <c r="F260" s="5">
        <v>5.1499799999999998E-2</v>
      </c>
      <c r="G260" s="9">
        <v>0.55131260000000004</v>
      </c>
      <c r="H260" s="1"/>
      <c r="I260" s="1"/>
      <c r="J260" s="6"/>
      <c r="K260" s="3">
        <v>0</v>
      </c>
      <c r="L260" s="3">
        <f t="shared" si="9"/>
        <v>1</v>
      </c>
      <c r="M260" s="5">
        <f t="array" ref="M260">MMULT(D260:G260,$J$18:$J$21)</f>
        <v>-3.8425046125071445</v>
      </c>
      <c r="N260" s="9">
        <f t="shared" si="8"/>
        <v>-2.1213235412411678E-2</v>
      </c>
    </row>
    <row r="261" spans="1:14" x14ac:dyDescent="0.2">
      <c r="A261" s="2">
        <v>48</v>
      </c>
      <c r="B261" s="2">
        <v>1999</v>
      </c>
      <c r="C261" s="3">
        <v>0</v>
      </c>
      <c r="D261" s="3">
        <v>1</v>
      </c>
      <c r="E261" s="5">
        <v>0.29451040000000001</v>
      </c>
      <c r="F261" s="5">
        <v>3.5933800000000002E-2</v>
      </c>
      <c r="G261" s="9">
        <v>0.59789760000000003</v>
      </c>
      <c r="H261" s="1"/>
      <c r="I261" s="1"/>
      <c r="J261" s="6"/>
      <c r="K261" s="3">
        <v>0</v>
      </c>
      <c r="L261" s="3">
        <f t="shared" si="9"/>
        <v>1</v>
      </c>
      <c r="M261" s="5">
        <f t="array" ref="M261">MMULT(D261:G261,$J$18:$J$21)</f>
        <v>-3.9604195429883871</v>
      </c>
      <c r="N261" s="9">
        <f t="shared" si="8"/>
        <v>-1.8875843232264936E-2</v>
      </c>
    </row>
    <row r="262" spans="1:14" x14ac:dyDescent="0.2">
      <c r="A262" s="2">
        <v>48</v>
      </c>
      <c r="B262" s="2">
        <v>2000</v>
      </c>
      <c r="C262" s="3">
        <v>0</v>
      </c>
      <c r="D262" s="3">
        <v>1</v>
      </c>
      <c r="E262" s="5">
        <v>0.25550840000000002</v>
      </c>
      <c r="F262" s="5">
        <v>3.6583200000000003E-2</v>
      </c>
      <c r="G262" s="9">
        <v>0.51749979999999995</v>
      </c>
      <c r="H262" s="1"/>
      <c r="I262" s="1"/>
      <c r="J262" s="6"/>
      <c r="K262" s="3">
        <v>0</v>
      </c>
      <c r="L262" s="3">
        <f t="shared" si="9"/>
        <v>1</v>
      </c>
      <c r="M262" s="5">
        <f t="array" ref="M262">MMULT(D262:G262,$J$18:$J$21)</f>
        <v>-3.7798171818644981</v>
      </c>
      <c r="N262" s="9">
        <f t="shared" si="8"/>
        <v>-2.2570229448203232E-2</v>
      </c>
    </row>
    <row r="263" spans="1:14" x14ac:dyDescent="0.2">
      <c r="A263" s="2">
        <v>48</v>
      </c>
      <c r="B263" s="2">
        <v>2001</v>
      </c>
      <c r="C263" s="3">
        <v>0</v>
      </c>
      <c r="D263" s="3">
        <v>1</v>
      </c>
      <c r="E263" s="5">
        <v>0.28734080000000001</v>
      </c>
      <c r="F263" s="5">
        <v>3.9865900000000003E-2</v>
      </c>
      <c r="G263" s="9">
        <v>0.60430810000000001</v>
      </c>
      <c r="H263" s="1"/>
      <c r="I263" s="1"/>
      <c r="J263" s="6"/>
      <c r="K263" s="3">
        <v>0</v>
      </c>
      <c r="L263" s="3">
        <f t="shared" si="9"/>
        <v>1</v>
      </c>
      <c r="M263" s="5">
        <f t="array" ref="M263">MMULT(D263:G263,$J$18:$J$21)</f>
        <v>-3.9888273476615903</v>
      </c>
      <c r="N263" s="9">
        <f t="shared" si="8"/>
        <v>-1.8351987958329954E-2</v>
      </c>
    </row>
    <row r="264" spans="1:14" x14ac:dyDescent="0.2">
      <c r="A264" s="2">
        <v>48</v>
      </c>
      <c r="B264" s="2">
        <v>2002</v>
      </c>
      <c r="C264" s="3">
        <v>0</v>
      </c>
      <c r="D264" s="3">
        <v>1</v>
      </c>
      <c r="E264" s="5">
        <v>0.29442299999999999</v>
      </c>
      <c r="F264" s="5">
        <v>4.7449100000000001E-2</v>
      </c>
      <c r="G264" s="9">
        <v>0.44129629999999997</v>
      </c>
      <c r="H264" s="1"/>
      <c r="I264" s="1"/>
      <c r="J264" s="6"/>
      <c r="K264" s="3">
        <v>0</v>
      </c>
      <c r="L264" s="3">
        <f t="shared" si="9"/>
        <v>1</v>
      </c>
      <c r="M264" s="5">
        <f t="array" ref="M264">MMULT(D264:G264,$J$18:$J$21)</f>
        <v>-3.7899606971951076</v>
      </c>
      <c r="N264" s="9">
        <f t="shared" si="8"/>
        <v>-2.2344971171175006E-2</v>
      </c>
    </row>
    <row r="265" spans="1:14" x14ac:dyDescent="0.2">
      <c r="A265" s="2">
        <v>48</v>
      </c>
      <c r="B265" s="2">
        <v>2003</v>
      </c>
      <c r="C265" s="3">
        <v>0</v>
      </c>
      <c r="D265" s="3">
        <v>1</v>
      </c>
      <c r="E265" s="5">
        <v>0.283885</v>
      </c>
      <c r="F265" s="5">
        <v>2.17369E-2</v>
      </c>
      <c r="G265" s="9">
        <v>0.5040076</v>
      </c>
      <c r="H265" s="1"/>
      <c r="I265" s="1"/>
      <c r="J265" s="6"/>
      <c r="K265" s="3">
        <v>0</v>
      </c>
      <c r="L265" s="3">
        <f t="shared" si="9"/>
        <v>1</v>
      </c>
      <c r="M265" s="5">
        <f t="array" ref="M265">MMULT(D265:G265,$J$18:$J$21)</f>
        <v>-3.6917197647989708</v>
      </c>
      <c r="N265" s="9">
        <f t="shared" si="8"/>
        <v>-2.4623432616543473E-2</v>
      </c>
    </row>
    <row r="266" spans="1:14" x14ac:dyDescent="0.2">
      <c r="A266" s="2">
        <v>48</v>
      </c>
      <c r="B266" s="2">
        <v>2004</v>
      </c>
      <c r="C266" s="3">
        <v>0</v>
      </c>
      <c r="D266" s="3">
        <v>1</v>
      </c>
      <c r="E266" s="5">
        <v>0.32089499999999999</v>
      </c>
      <c r="F266" s="5">
        <v>3.4729599999999999E-2</v>
      </c>
      <c r="G266" s="9">
        <v>0.85760619999999999</v>
      </c>
      <c r="H266" s="1"/>
      <c r="I266" s="1"/>
      <c r="J266" s="6"/>
      <c r="K266" s="3">
        <v>0</v>
      </c>
      <c r="L266" s="3">
        <f t="shared" si="9"/>
        <v>1</v>
      </c>
      <c r="M266" s="5">
        <f t="array" ref="M266">MMULT(D266:G266,$J$18:$J$21)</f>
        <v>-4.4088221997807091</v>
      </c>
      <c r="N266" s="9">
        <f t="shared" si="8"/>
        <v>-1.2096050057085387E-2</v>
      </c>
    </row>
    <row r="267" spans="1:14" x14ac:dyDescent="0.2">
      <c r="A267" s="2">
        <v>49</v>
      </c>
      <c r="B267" s="2">
        <v>1997</v>
      </c>
      <c r="C267" s="3">
        <v>0</v>
      </c>
      <c r="D267" s="3">
        <v>1</v>
      </c>
      <c r="E267" s="5">
        <v>0.11129120000000001</v>
      </c>
      <c r="F267" s="5">
        <v>4.1065299999999999E-2</v>
      </c>
      <c r="G267" s="9">
        <v>0.85340629999999995</v>
      </c>
      <c r="H267" s="1"/>
      <c r="I267" s="1"/>
      <c r="J267" s="6"/>
      <c r="K267" s="3">
        <v>0</v>
      </c>
      <c r="L267" s="3">
        <f t="shared" si="9"/>
        <v>1</v>
      </c>
      <c r="M267" s="5">
        <f t="array" ref="M267">MMULT(D267:G267,$J$18:$J$21)</f>
        <v>-4.1499390800180693</v>
      </c>
      <c r="N267" s="9">
        <f t="shared" si="8"/>
        <v>-1.5642394222578623E-2</v>
      </c>
    </row>
    <row r="268" spans="1:14" x14ac:dyDescent="0.2">
      <c r="A268" s="2">
        <v>49</v>
      </c>
      <c r="B268" s="2">
        <v>1998</v>
      </c>
      <c r="C268" s="3">
        <v>0</v>
      </c>
      <c r="D268" s="3">
        <v>1</v>
      </c>
      <c r="E268" s="5">
        <v>0.112303</v>
      </c>
      <c r="F268" s="5">
        <v>3.5353900000000001E-2</v>
      </c>
      <c r="G268" s="9">
        <v>0.84915569999999996</v>
      </c>
      <c r="H268" s="1"/>
      <c r="I268" s="1"/>
      <c r="J268" s="6"/>
      <c r="K268" s="3">
        <v>0</v>
      </c>
      <c r="L268" s="3">
        <f t="shared" si="9"/>
        <v>1</v>
      </c>
      <c r="M268" s="5">
        <f t="array" ref="M268">MMULT(D268:G268,$J$18:$J$21)</f>
        <v>-4.1035041175158016</v>
      </c>
      <c r="N268" s="9">
        <f t="shared" si="8"/>
        <v>-1.6379819724354993E-2</v>
      </c>
    </row>
    <row r="269" spans="1:14" x14ac:dyDescent="0.2">
      <c r="A269" s="2">
        <v>49</v>
      </c>
      <c r="B269" s="2">
        <v>1999</v>
      </c>
      <c r="C269" s="3">
        <v>0</v>
      </c>
      <c r="D269" s="3">
        <v>1</v>
      </c>
      <c r="E269" s="5">
        <v>0.1187059</v>
      </c>
      <c r="F269" s="5">
        <v>3.7234000000000003E-2</v>
      </c>
      <c r="G269" s="9">
        <v>0.72823450000000001</v>
      </c>
      <c r="H269" s="1"/>
      <c r="I269" s="1"/>
      <c r="J269" s="6"/>
      <c r="K269" s="3">
        <v>0</v>
      </c>
      <c r="L269" s="3">
        <f t="shared" si="9"/>
        <v>1</v>
      </c>
      <c r="M269" s="5">
        <f t="array" ref="M269">MMULT(D269:G269,$J$18:$J$21)</f>
        <v>-3.9307306149080707</v>
      </c>
      <c r="N269" s="9">
        <f t="shared" si="8"/>
        <v>-1.9439155203740479E-2</v>
      </c>
    </row>
    <row r="270" spans="1:14" x14ac:dyDescent="0.2">
      <c r="A270" s="2">
        <v>49</v>
      </c>
      <c r="B270" s="2">
        <v>2000</v>
      </c>
      <c r="C270" s="3">
        <v>0</v>
      </c>
      <c r="D270" s="3">
        <v>1</v>
      </c>
      <c r="E270" s="5">
        <v>0.142231</v>
      </c>
      <c r="F270" s="5">
        <v>3.3909399999999999E-2</v>
      </c>
      <c r="G270" s="9">
        <v>0.80857179999999995</v>
      </c>
      <c r="H270" s="1"/>
      <c r="I270" s="1"/>
      <c r="J270" s="6"/>
      <c r="K270" s="3">
        <v>0</v>
      </c>
      <c r="L270" s="3">
        <f t="shared" si="9"/>
        <v>1</v>
      </c>
      <c r="M270" s="5">
        <f t="array" ref="M270">MMULT(D270:G270,$J$18:$J$21)</f>
        <v>-4.0700557878760693</v>
      </c>
      <c r="N270" s="9">
        <f t="shared" si="8"/>
        <v>-1.6932272376730225E-2</v>
      </c>
    </row>
    <row r="271" spans="1:14" x14ac:dyDescent="0.2">
      <c r="A271" s="2">
        <v>49</v>
      </c>
      <c r="B271" s="2">
        <v>2001</v>
      </c>
      <c r="C271" s="3">
        <v>0</v>
      </c>
      <c r="D271" s="3">
        <v>1</v>
      </c>
      <c r="E271" s="5">
        <v>0.1077945</v>
      </c>
      <c r="F271" s="5">
        <v>5.8771999999999998E-2</v>
      </c>
      <c r="G271" s="9">
        <v>0.4501193</v>
      </c>
      <c r="H271" s="1"/>
      <c r="I271" s="1"/>
      <c r="J271" s="6"/>
      <c r="K271" s="3">
        <v>0</v>
      </c>
      <c r="L271" s="3">
        <f t="shared" si="9"/>
        <v>1</v>
      </c>
      <c r="M271" s="5">
        <f t="array" ref="M271">MMULT(D271:G271,$J$18:$J$21)</f>
        <v>-3.6205414594174798</v>
      </c>
      <c r="N271" s="9">
        <f t="shared" si="8"/>
        <v>-2.641617877261378E-2</v>
      </c>
    </row>
    <row r="272" spans="1:14" x14ac:dyDescent="0.2">
      <c r="A272" s="2">
        <v>49</v>
      </c>
      <c r="B272" s="2">
        <v>2002</v>
      </c>
      <c r="C272" s="3">
        <v>0</v>
      </c>
      <c r="D272" s="3">
        <v>1</v>
      </c>
      <c r="E272" s="5">
        <v>8.86015E-2</v>
      </c>
      <c r="F272" s="5">
        <v>5.0045199999999998E-2</v>
      </c>
      <c r="G272" s="9">
        <v>0.4845392</v>
      </c>
      <c r="H272" s="1"/>
      <c r="I272" s="1"/>
      <c r="J272" s="6"/>
      <c r="K272" s="3">
        <v>0</v>
      </c>
      <c r="L272" s="3">
        <f t="shared" si="9"/>
        <v>1</v>
      </c>
      <c r="M272" s="5">
        <f t="array" ref="M272">MMULT(D272:G272,$J$18:$J$21)</f>
        <v>-3.586248795646843</v>
      </c>
      <c r="N272" s="9">
        <f t="shared" si="8"/>
        <v>-2.7325292162341253E-2</v>
      </c>
    </row>
    <row r="273" spans="1:14" x14ac:dyDescent="0.2">
      <c r="A273" s="2">
        <v>49</v>
      </c>
      <c r="B273" s="2">
        <v>2003</v>
      </c>
      <c r="C273" s="3">
        <v>0</v>
      </c>
      <c r="D273" s="3">
        <v>1</v>
      </c>
      <c r="E273" s="5">
        <v>0.1049079</v>
      </c>
      <c r="F273" s="5">
        <v>4.2052899999999997E-2</v>
      </c>
      <c r="G273" s="9">
        <v>0.63895659999999999</v>
      </c>
      <c r="H273" s="1"/>
      <c r="I273" s="1"/>
      <c r="J273" s="6"/>
      <c r="K273" s="3">
        <v>0</v>
      </c>
      <c r="L273" s="3">
        <f t="shared" si="9"/>
        <v>1</v>
      </c>
      <c r="M273" s="5">
        <f t="array" ref="M273">MMULT(D273:G273,$J$18:$J$21)</f>
        <v>-3.8014989923207478</v>
      </c>
      <c r="N273" s="9">
        <f t="shared" si="8"/>
        <v>-2.2091440631744452E-2</v>
      </c>
    </row>
    <row r="274" spans="1:14" x14ac:dyDescent="0.2">
      <c r="A274" s="2">
        <v>49</v>
      </c>
      <c r="B274" s="2">
        <v>2004</v>
      </c>
      <c r="C274" s="3">
        <v>0</v>
      </c>
      <c r="D274" s="3">
        <v>1</v>
      </c>
      <c r="E274" s="5">
        <v>0.1109699</v>
      </c>
      <c r="F274" s="5">
        <v>5.7083099999999998E-2</v>
      </c>
      <c r="G274" s="9">
        <v>0.62342149999999996</v>
      </c>
      <c r="H274" s="1"/>
      <c r="I274" s="1"/>
      <c r="J274" s="6"/>
      <c r="K274" s="3">
        <v>0</v>
      </c>
      <c r="L274" s="3">
        <f t="shared" si="9"/>
        <v>1</v>
      </c>
      <c r="M274" s="5">
        <f t="array" ref="M274">MMULT(D274:G274,$J$18:$J$21)</f>
        <v>-3.8929138279235813</v>
      </c>
      <c r="N274" s="9">
        <f t="shared" si="8"/>
        <v>-2.0180848436073644E-2</v>
      </c>
    </row>
    <row r="275" spans="1:14" x14ac:dyDescent="0.2">
      <c r="A275" s="2">
        <v>50</v>
      </c>
      <c r="B275" s="2">
        <v>1999</v>
      </c>
      <c r="C275" s="3">
        <v>0</v>
      </c>
      <c r="D275" s="3">
        <v>1</v>
      </c>
      <c r="E275" s="5">
        <v>0.3125674</v>
      </c>
      <c r="F275" s="5">
        <v>6.2468599999999999E-2</v>
      </c>
      <c r="G275" s="9">
        <v>1.6191679999999999</v>
      </c>
      <c r="H275" s="1"/>
      <c r="I275" s="1"/>
      <c r="J275" s="6"/>
      <c r="K275" s="3">
        <v>0</v>
      </c>
      <c r="L275" s="3">
        <f t="shared" si="9"/>
        <v>1</v>
      </c>
      <c r="M275" s="5">
        <f t="array" ref="M275">MMULT(D275:G275,$J$18:$J$21)</f>
        <v>-5.8265363609445124</v>
      </c>
      <c r="N275" s="9">
        <f t="shared" si="8"/>
        <v>-2.9439334349671983E-3</v>
      </c>
    </row>
    <row r="276" spans="1:14" x14ac:dyDescent="0.2">
      <c r="A276" s="2">
        <v>51</v>
      </c>
      <c r="B276" s="2">
        <v>1999</v>
      </c>
      <c r="C276" s="3">
        <v>0</v>
      </c>
      <c r="D276" s="3">
        <v>1</v>
      </c>
      <c r="E276" s="5">
        <v>0.65449210000000002</v>
      </c>
      <c r="F276" s="5">
        <v>8.8810399999999998E-2</v>
      </c>
      <c r="G276" s="9">
        <v>15.012560000000001</v>
      </c>
      <c r="H276" s="1"/>
      <c r="I276" s="1"/>
      <c r="J276" s="6"/>
      <c r="K276" s="3">
        <v>0</v>
      </c>
      <c r="L276" s="3">
        <f t="shared" si="9"/>
        <v>1</v>
      </c>
      <c r="M276" s="5">
        <f t="array" ref="M276">MMULT(D276:G276,$J$18:$J$21)</f>
        <v>-28.139639434862254</v>
      </c>
      <c r="N276" s="9">
        <f t="shared" si="8"/>
        <v>-6.0129679013716553E-13</v>
      </c>
    </row>
    <row r="277" spans="1:14" x14ac:dyDescent="0.2">
      <c r="A277" s="2">
        <v>51</v>
      </c>
      <c r="B277" s="2">
        <v>2000</v>
      </c>
      <c r="C277" s="3">
        <v>0</v>
      </c>
      <c r="D277" s="3">
        <v>1</v>
      </c>
      <c r="E277" s="5">
        <v>0.27071830000000002</v>
      </c>
      <c r="F277" s="5">
        <v>5.4701899999999998E-2</v>
      </c>
      <c r="G277" s="9">
        <v>2.7742589999999998</v>
      </c>
      <c r="H277" s="1"/>
      <c r="I277" s="1"/>
      <c r="J277" s="6"/>
      <c r="K277" s="3">
        <v>0</v>
      </c>
      <c r="L277" s="3">
        <f t="shared" si="9"/>
        <v>1</v>
      </c>
      <c r="M277" s="5">
        <f t="array" ref="M277">MMULT(D277:G277,$J$18:$J$21)</f>
        <v>-7.5775416785972007</v>
      </c>
      <c r="N277" s="9">
        <f t="shared" si="8"/>
        <v>-5.1168695650773924E-4</v>
      </c>
    </row>
    <row r="278" spans="1:14" x14ac:dyDescent="0.2">
      <c r="A278" s="2">
        <v>51</v>
      </c>
      <c r="B278" s="2">
        <v>2001</v>
      </c>
      <c r="C278" s="3">
        <v>0</v>
      </c>
      <c r="D278" s="3">
        <v>1</v>
      </c>
      <c r="E278" s="5">
        <v>0.30847560000000002</v>
      </c>
      <c r="F278" s="5">
        <v>4.1013399999999998E-2</v>
      </c>
      <c r="G278" s="9">
        <v>2.3634490000000001</v>
      </c>
      <c r="H278" s="1"/>
      <c r="I278" s="1"/>
      <c r="J278" s="6"/>
      <c r="K278" s="3">
        <v>0</v>
      </c>
      <c r="L278" s="3">
        <f t="shared" si="9"/>
        <v>1</v>
      </c>
      <c r="M278" s="5">
        <f t="array" ref="M278">MMULT(D278:G278,$J$18:$J$21)</f>
        <v>-6.8691628488382186</v>
      </c>
      <c r="N278" s="9">
        <f t="shared" si="8"/>
        <v>-1.0388070439731312E-3</v>
      </c>
    </row>
    <row r="279" spans="1:14" x14ac:dyDescent="0.2">
      <c r="A279" s="2">
        <v>51</v>
      </c>
      <c r="B279" s="2">
        <v>2002</v>
      </c>
      <c r="C279" s="3">
        <v>0</v>
      </c>
      <c r="D279" s="3">
        <v>1</v>
      </c>
      <c r="E279" s="5">
        <v>0.35130800000000001</v>
      </c>
      <c r="F279" s="5">
        <v>4.9132200000000001E-2</v>
      </c>
      <c r="G279" s="9">
        <v>2.0758320000000001</v>
      </c>
      <c r="H279" s="1"/>
      <c r="I279" s="1"/>
      <c r="J279" s="6"/>
      <c r="K279" s="3">
        <v>0</v>
      </c>
      <c r="L279" s="3">
        <f t="shared" si="9"/>
        <v>1</v>
      </c>
      <c r="M279" s="5">
        <f t="array" ref="M279">MMULT(D279:G279,$J$18:$J$21)</f>
        <v>-6.523583818995963</v>
      </c>
      <c r="N279" s="9">
        <f t="shared" si="8"/>
        <v>-1.4673201505254483E-3</v>
      </c>
    </row>
    <row r="280" spans="1:14" x14ac:dyDescent="0.2">
      <c r="A280" s="2">
        <v>51</v>
      </c>
      <c r="B280" s="2">
        <v>2003</v>
      </c>
      <c r="C280" s="3">
        <v>0</v>
      </c>
      <c r="D280" s="3">
        <v>1</v>
      </c>
      <c r="E280" s="5">
        <v>0.37416090000000002</v>
      </c>
      <c r="F280" s="5">
        <v>4.94075E-2</v>
      </c>
      <c r="G280" s="9">
        <v>1.4427989999999999</v>
      </c>
      <c r="H280" s="1"/>
      <c r="I280" s="1"/>
      <c r="J280" s="6"/>
      <c r="K280" s="3">
        <v>0</v>
      </c>
      <c r="L280" s="3">
        <f t="shared" si="9"/>
        <v>1</v>
      </c>
      <c r="M280" s="5">
        <f t="array" ref="M280">MMULT(D280:G280,$J$18:$J$21)</f>
        <v>-5.5352691393931615</v>
      </c>
      <c r="N280" s="9">
        <f t="shared" si="8"/>
        <v>-3.9373850147545143E-3</v>
      </c>
    </row>
    <row r="281" spans="1:14" x14ac:dyDescent="0.2">
      <c r="A281" s="2">
        <v>51</v>
      </c>
      <c r="B281" s="2">
        <v>2004</v>
      </c>
      <c r="C281" s="3">
        <v>0</v>
      </c>
      <c r="D281" s="3">
        <v>1</v>
      </c>
      <c r="E281" s="5">
        <v>0.3750849</v>
      </c>
      <c r="F281" s="5">
        <v>5.8642800000000002E-2</v>
      </c>
      <c r="G281" s="9">
        <v>1.605067</v>
      </c>
      <c r="H281" s="1"/>
      <c r="I281" s="1"/>
      <c r="J281" s="6"/>
      <c r="K281" s="3">
        <v>0</v>
      </c>
      <c r="L281" s="3">
        <f t="shared" si="9"/>
        <v>1</v>
      </c>
      <c r="M281" s="5">
        <f t="array" ref="M281">MMULT(D281:G281,$J$18:$J$21)</f>
        <v>-5.865046742341379</v>
      </c>
      <c r="N281" s="9">
        <f t="shared" si="8"/>
        <v>-2.8328740600281513E-3</v>
      </c>
    </row>
    <row r="282" spans="1:14" x14ac:dyDescent="0.2">
      <c r="A282" s="2">
        <v>52</v>
      </c>
      <c r="B282" s="2">
        <v>1999</v>
      </c>
      <c r="C282" s="3">
        <v>0</v>
      </c>
      <c r="D282" s="3">
        <v>1</v>
      </c>
      <c r="E282" s="5">
        <v>0.50722420000000001</v>
      </c>
      <c r="F282" s="5">
        <v>7.7507000000000006E-2</v>
      </c>
      <c r="G282" s="9">
        <v>4.653829</v>
      </c>
      <c r="H282" s="1"/>
      <c r="I282" s="1"/>
      <c r="J282" s="6"/>
      <c r="K282" s="3">
        <v>0</v>
      </c>
      <c r="L282" s="3">
        <f t="shared" si="9"/>
        <v>1</v>
      </c>
      <c r="M282" s="5">
        <f t="array" ref="M282">MMULT(D282:G282,$J$18:$J$21)</f>
        <v>-11.11370349411936</v>
      </c>
      <c r="N282" s="9">
        <f t="shared" si="8"/>
        <v>-1.4906533556538359E-5</v>
      </c>
    </row>
    <row r="283" spans="1:14" x14ac:dyDescent="0.2">
      <c r="A283" s="2">
        <v>52</v>
      </c>
      <c r="B283" s="2">
        <v>2000</v>
      </c>
      <c r="C283" s="3">
        <v>0</v>
      </c>
      <c r="D283" s="3">
        <v>1</v>
      </c>
      <c r="E283" s="5">
        <v>0.52969259999999996</v>
      </c>
      <c r="F283" s="5">
        <v>5.7124000000000001E-2</v>
      </c>
      <c r="G283" s="9">
        <v>3.2966549999999999</v>
      </c>
      <c r="H283" s="1"/>
      <c r="I283" s="1"/>
      <c r="J283" s="6"/>
      <c r="K283" s="3">
        <v>0</v>
      </c>
      <c r="L283" s="3">
        <f t="shared" si="9"/>
        <v>1</v>
      </c>
      <c r="M283" s="5">
        <f t="array" ref="M283">MMULT(D283:G283,$J$18:$J$21)</f>
        <v>-8.8065980490915816</v>
      </c>
      <c r="N283" s="9">
        <f t="shared" si="8"/>
        <v>-1.4973059450285311E-4</v>
      </c>
    </row>
    <row r="284" spans="1:14" x14ac:dyDescent="0.2">
      <c r="A284" s="2">
        <v>52</v>
      </c>
      <c r="B284" s="2">
        <v>2001</v>
      </c>
      <c r="C284" s="3">
        <v>0</v>
      </c>
      <c r="D284" s="3">
        <v>1</v>
      </c>
      <c r="E284" s="5">
        <v>0.53637710000000005</v>
      </c>
      <c r="F284" s="5">
        <v>5.6326599999999998E-2</v>
      </c>
      <c r="G284" s="9">
        <v>3.3224809999999998</v>
      </c>
      <c r="H284" s="1"/>
      <c r="I284" s="1"/>
      <c r="J284" s="6"/>
      <c r="K284" s="3">
        <v>0</v>
      </c>
      <c r="L284" s="3">
        <f t="shared" si="9"/>
        <v>1</v>
      </c>
      <c r="M284" s="5">
        <f t="array" ref="M284">MMULT(D284:G284,$J$18:$J$21)</f>
        <v>-8.8520883455480046</v>
      </c>
      <c r="N284" s="9">
        <f t="shared" si="8"/>
        <v>-1.4307238276391787E-4</v>
      </c>
    </row>
    <row r="285" spans="1:14" x14ac:dyDescent="0.2">
      <c r="A285" s="2">
        <v>52</v>
      </c>
      <c r="B285" s="2">
        <v>2002</v>
      </c>
      <c r="C285" s="3">
        <v>0</v>
      </c>
      <c r="D285" s="3">
        <v>1</v>
      </c>
      <c r="E285" s="5">
        <v>0.42447289999999999</v>
      </c>
      <c r="F285" s="5">
        <v>5.8045300000000001E-2</v>
      </c>
      <c r="G285" s="9">
        <v>2.606967</v>
      </c>
      <c r="H285" s="1"/>
      <c r="I285" s="1"/>
      <c r="J285" s="6"/>
      <c r="K285" s="3">
        <v>0</v>
      </c>
      <c r="L285" s="3">
        <f t="shared" si="9"/>
        <v>1</v>
      </c>
      <c r="M285" s="5">
        <f t="array" ref="M285">MMULT(D285:G285,$J$18:$J$21)</f>
        <v>-7.5495582557701564</v>
      </c>
      <c r="N285" s="9">
        <f t="shared" si="8"/>
        <v>-5.2620411489660596E-4</v>
      </c>
    </row>
    <row r="286" spans="1:14" x14ac:dyDescent="0.2">
      <c r="A286" s="2">
        <v>52</v>
      </c>
      <c r="B286" s="2">
        <v>2003</v>
      </c>
      <c r="C286" s="3">
        <v>0</v>
      </c>
      <c r="D286" s="3">
        <v>1</v>
      </c>
      <c r="E286" s="5">
        <v>0.4429864</v>
      </c>
      <c r="F286" s="5">
        <v>6.1844000000000003E-2</v>
      </c>
      <c r="G286" s="9">
        <v>2.2558129999999998</v>
      </c>
      <c r="H286" s="1"/>
      <c r="I286" s="1"/>
      <c r="J286" s="6"/>
      <c r="K286" s="3">
        <v>0</v>
      </c>
      <c r="L286" s="3">
        <f t="shared" si="9"/>
        <v>1</v>
      </c>
      <c r="M286" s="5">
        <f t="array" ref="M286">MMULT(D286:G286,$J$18:$J$21)</f>
        <v>-7.0357858743114754</v>
      </c>
      <c r="N286" s="9">
        <f t="shared" si="8"/>
        <v>-8.7943963972580627E-4</v>
      </c>
    </row>
    <row r="287" spans="1:14" x14ac:dyDescent="0.2">
      <c r="A287" s="2">
        <v>52</v>
      </c>
      <c r="B287" s="2">
        <v>2004</v>
      </c>
      <c r="C287" s="3">
        <v>0</v>
      </c>
      <c r="D287" s="3">
        <v>1</v>
      </c>
      <c r="E287" s="5">
        <v>0.46189730000000001</v>
      </c>
      <c r="F287" s="5">
        <v>4.7214699999999998E-2</v>
      </c>
      <c r="G287" s="9">
        <v>2.34795</v>
      </c>
      <c r="H287" s="1"/>
      <c r="I287" s="1"/>
      <c r="J287" s="6"/>
      <c r="K287" s="3">
        <v>0</v>
      </c>
      <c r="L287" s="3">
        <f t="shared" si="9"/>
        <v>1</v>
      </c>
      <c r="M287" s="5">
        <f t="array" ref="M287">MMULT(D287:G287,$J$18:$J$21)</f>
        <v>-7.106463422312709</v>
      </c>
      <c r="N287" s="9">
        <f t="shared" si="8"/>
        <v>-8.1945327577797548E-4</v>
      </c>
    </row>
    <row r="288" spans="1:14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0.53069310000000003</v>
      </c>
      <c r="F288" s="5">
        <v>4.6715399999999997E-2</v>
      </c>
      <c r="G288" s="9">
        <v>1.055428</v>
      </c>
      <c r="H288" s="1"/>
      <c r="I288" s="1"/>
      <c r="J288" s="6"/>
      <c r="K288" s="3">
        <v>0</v>
      </c>
      <c r="L288" s="3">
        <f t="shared" si="9"/>
        <v>1</v>
      </c>
      <c r="M288" s="5">
        <f t="array" ref="M288">MMULT(D288:G288,$J$18:$J$21)</f>
        <v>-5.1123357106569305</v>
      </c>
      <c r="N288" s="9">
        <f t="shared" si="8"/>
        <v>-6.0039410533571759E-3</v>
      </c>
    </row>
    <row r="289" spans="1:14" x14ac:dyDescent="0.2">
      <c r="A289" s="2">
        <v>53</v>
      </c>
      <c r="B289" s="2">
        <v>2000</v>
      </c>
      <c r="C289" s="3">
        <v>0</v>
      </c>
      <c r="D289" s="3">
        <v>1</v>
      </c>
      <c r="E289" s="5">
        <v>0.32864339999999997</v>
      </c>
      <c r="F289" s="5">
        <v>6.9692100000000007E-2</v>
      </c>
      <c r="G289" s="9">
        <v>0.81780790000000003</v>
      </c>
      <c r="H289" s="1"/>
      <c r="I289" s="1"/>
      <c r="J289" s="6"/>
      <c r="K289" s="3">
        <v>0</v>
      </c>
      <c r="L289" s="3">
        <f t="shared" si="9"/>
        <v>1</v>
      </c>
      <c r="M289" s="5">
        <f t="array" ref="M289">MMULT(D289:G289,$J$18:$J$21)</f>
        <v>-4.6065322901372658</v>
      </c>
      <c r="N289" s="9">
        <f t="shared" si="8"/>
        <v>-9.9368537632795323E-3</v>
      </c>
    </row>
    <row r="290" spans="1:14" x14ac:dyDescent="0.2">
      <c r="A290" s="2">
        <v>53</v>
      </c>
      <c r="B290" s="2">
        <v>2001</v>
      </c>
      <c r="C290" s="3">
        <v>0</v>
      </c>
      <c r="D290" s="3">
        <v>1</v>
      </c>
      <c r="E290" s="5">
        <v>0.32405800000000001</v>
      </c>
      <c r="F290" s="5">
        <v>4.6295200000000002E-2</v>
      </c>
      <c r="G290" s="9">
        <v>0.76913330000000002</v>
      </c>
      <c r="H290" s="1"/>
      <c r="I290" s="1"/>
      <c r="J290" s="6"/>
      <c r="K290" s="3">
        <v>0</v>
      </c>
      <c r="L290" s="3">
        <f t="shared" si="9"/>
        <v>1</v>
      </c>
      <c r="M290" s="5">
        <f t="array" ref="M290">MMULT(D290:G290,$J$18:$J$21)</f>
        <v>-4.3534083529087679</v>
      </c>
      <c r="N290" s="9">
        <f t="shared" si="8"/>
        <v>-1.278087207074041E-2</v>
      </c>
    </row>
    <row r="291" spans="1:14" x14ac:dyDescent="0.2">
      <c r="A291" s="2">
        <v>53</v>
      </c>
      <c r="B291" s="2">
        <v>2002</v>
      </c>
      <c r="C291" s="3">
        <v>0</v>
      </c>
      <c r="D291" s="3">
        <v>1</v>
      </c>
      <c r="E291" s="5">
        <v>0.27261999999999997</v>
      </c>
      <c r="F291" s="5">
        <v>2.8546800000000001E-2</v>
      </c>
      <c r="G291" s="9">
        <v>0.93642709999999996</v>
      </c>
      <c r="H291" s="1"/>
      <c r="I291" s="1"/>
      <c r="J291" s="6"/>
      <c r="K291" s="3">
        <v>0</v>
      </c>
      <c r="L291" s="3">
        <f t="shared" si="9"/>
        <v>1</v>
      </c>
      <c r="M291" s="5">
        <f t="array" ref="M291">MMULT(D291:G291,$J$18:$J$21)</f>
        <v>-4.4232396211797607</v>
      </c>
      <c r="N291" s="9">
        <f t="shared" si="8"/>
        <v>-1.1923935492180003E-2</v>
      </c>
    </row>
    <row r="292" spans="1:14" x14ac:dyDescent="0.2">
      <c r="A292" s="2">
        <v>53</v>
      </c>
      <c r="B292" s="2">
        <v>2003</v>
      </c>
      <c r="C292" s="3">
        <v>0</v>
      </c>
      <c r="D292" s="3">
        <v>1</v>
      </c>
      <c r="E292" s="5">
        <v>0.26890320000000001</v>
      </c>
      <c r="F292" s="5">
        <v>3.55638E-2</v>
      </c>
      <c r="G292" s="9">
        <v>0.59630970000000005</v>
      </c>
      <c r="H292" s="1"/>
      <c r="I292" s="1"/>
      <c r="J292" s="6"/>
      <c r="K292" s="3">
        <v>0</v>
      </c>
      <c r="L292" s="3">
        <f t="shared" si="9"/>
        <v>1</v>
      </c>
      <c r="M292" s="5">
        <f t="array" ref="M292">MMULT(D292:G292,$J$18:$J$21)</f>
        <v>-3.9188420621605768</v>
      </c>
      <c r="N292" s="9">
        <f t="shared" si="8"/>
        <v>-1.9669366265906089E-2</v>
      </c>
    </row>
    <row r="293" spans="1:14" x14ac:dyDescent="0.2">
      <c r="A293" s="2">
        <v>53</v>
      </c>
      <c r="B293" s="2">
        <v>2004</v>
      </c>
      <c r="C293" s="3">
        <v>0</v>
      </c>
      <c r="D293" s="3">
        <v>1</v>
      </c>
      <c r="E293" s="5">
        <v>0.29369230000000002</v>
      </c>
      <c r="F293" s="5">
        <v>3.4802699999999999E-2</v>
      </c>
      <c r="G293" s="9">
        <v>0.97556790000000004</v>
      </c>
      <c r="H293" s="1"/>
      <c r="I293" s="1"/>
      <c r="J293" s="6"/>
      <c r="K293" s="3">
        <v>0</v>
      </c>
      <c r="L293" s="3">
        <f t="shared" si="9"/>
        <v>1</v>
      </c>
      <c r="M293" s="5">
        <f t="array" ref="M293">MMULT(D293:G293,$J$18:$J$21)</f>
        <v>-4.5613065918678837</v>
      </c>
      <c r="N293" s="9">
        <f t="shared" si="8"/>
        <v>-1.0394190974988076E-2</v>
      </c>
    </row>
    <row r="294" spans="1:14" x14ac:dyDescent="0.2">
      <c r="A294" s="2">
        <v>54</v>
      </c>
      <c r="B294" s="2">
        <v>1999</v>
      </c>
      <c r="C294" s="3">
        <v>0</v>
      </c>
      <c r="D294" s="3">
        <v>1</v>
      </c>
      <c r="E294" s="5">
        <v>0.22403090000000001</v>
      </c>
      <c r="F294" s="5">
        <v>0.1228992</v>
      </c>
      <c r="G294" s="9">
        <v>2.7484410000000001</v>
      </c>
      <c r="H294" s="1"/>
      <c r="I294" s="1"/>
      <c r="J294" s="6"/>
      <c r="K294" s="3">
        <v>0</v>
      </c>
      <c r="L294" s="3">
        <f t="shared" si="9"/>
        <v>1</v>
      </c>
      <c r="M294" s="5">
        <f t="array" ref="M294">MMULT(D294:G294,$J$18:$J$21)</f>
        <v>-7.959157815478509</v>
      </c>
      <c r="N294" s="9">
        <f t="shared" si="8"/>
        <v>-3.493862501836644E-4</v>
      </c>
    </row>
    <row r="295" spans="1:14" x14ac:dyDescent="0.2">
      <c r="A295" s="2">
        <v>54</v>
      </c>
      <c r="B295" s="2">
        <v>2000</v>
      </c>
      <c r="C295" s="3">
        <v>0</v>
      </c>
      <c r="D295" s="3">
        <v>1</v>
      </c>
      <c r="E295" s="5">
        <v>0.2900643</v>
      </c>
      <c r="F295" s="5">
        <v>0.1258157</v>
      </c>
      <c r="G295" s="9">
        <v>3.7582399999999998</v>
      </c>
      <c r="H295" s="1"/>
      <c r="I295" s="1"/>
      <c r="J295" s="6"/>
      <c r="K295" s="3">
        <v>0</v>
      </c>
      <c r="L295" s="3">
        <f t="shared" si="9"/>
        <v>1</v>
      </c>
      <c r="M295" s="5">
        <f t="array" ref="M295">MMULT(D295:G295,$J$18:$J$21)</f>
        <v>-9.7052915106910014</v>
      </c>
      <c r="N295" s="9">
        <f t="shared" si="8"/>
        <v>-6.0958211254698727E-5</v>
      </c>
    </row>
    <row r="296" spans="1:14" x14ac:dyDescent="0.2">
      <c r="A296" s="2">
        <v>54</v>
      </c>
      <c r="B296" s="2">
        <v>2001</v>
      </c>
      <c r="C296" s="3">
        <v>0</v>
      </c>
      <c r="D296" s="3">
        <v>1</v>
      </c>
      <c r="E296" s="5">
        <v>0.3056662</v>
      </c>
      <c r="F296" s="5">
        <v>0.13307910000000001</v>
      </c>
      <c r="G296" s="9">
        <v>3.3882089999999998</v>
      </c>
      <c r="H296" s="1"/>
      <c r="I296" s="1"/>
      <c r="J296" s="6"/>
      <c r="K296" s="3">
        <v>0</v>
      </c>
      <c r="L296" s="3">
        <f t="shared" si="9"/>
        <v>1</v>
      </c>
      <c r="M296" s="5">
        <f t="array" ref="M296">MMULT(D296:G296,$J$18:$J$21)</f>
        <v>-9.1817617619271381</v>
      </c>
      <c r="N296" s="9">
        <f t="shared" si="8"/>
        <v>-1.0289379591988042E-4</v>
      </c>
    </row>
    <row r="297" spans="1:14" x14ac:dyDescent="0.2">
      <c r="A297" s="2">
        <v>54</v>
      </c>
      <c r="B297" s="2">
        <v>2002</v>
      </c>
      <c r="C297" s="3">
        <v>0</v>
      </c>
      <c r="D297" s="3">
        <v>1</v>
      </c>
      <c r="E297" s="5">
        <v>0.30007800000000001</v>
      </c>
      <c r="F297" s="5">
        <v>0.1227248</v>
      </c>
      <c r="G297" s="9">
        <v>3.7113809999999998</v>
      </c>
      <c r="H297" s="1"/>
      <c r="I297" s="1"/>
      <c r="J297" s="6"/>
      <c r="K297" s="3">
        <v>0</v>
      </c>
      <c r="L297" s="3">
        <f t="shared" si="9"/>
        <v>1</v>
      </c>
      <c r="M297" s="5">
        <f t="array" ref="M297">MMULT(D297:G297,$J$18:$J$21)</f>
        <v>-9.6216117422042196</v>
      </c>
      <c r="N297" s="9">
        <f t="shared" si="8"/>
        <v>-6.6278507640749997E-5</v>
      </c>
    </row>
    <row r="298" spans="1:14" x14ac:dyDescent="0.2">
      <c r="A298" s="2">
        <v>54</v>
      </c>
      <c r="B298" s="2">
        <v>2003</v>
      </c>
      <c r="C298" s="3">
        <v>0</v>
      </c>
      <c r="D298" s="3">
        <v>1</v>
      </c>
      <c r="E298" s="5">
        <v>0.44379220000000003</v>
      </c>
      <c r="F298" s="5">
        <v>0.13822970000000001</v>
      </c>
      <c r="G298" s="9">
        <v>5.0357440000000002</v>
      </c>
      <c r="H298" s="1"/>
      <c r="I298" s="1"/>
      <c r="J298" s="6"/>
      <c r="K298" s="3">
        <v>0</v>
      </c>
      <c r="L298" s="3">
        <f t="shared" si="9"/>
        <v>1</v>
      </c>
      <c r="M298" s="5">
        <f t="array" ref="M298">MMULT(D298:G298,$J$18:$J$21)</f>
        <v>-12.076622605886048</v>
      </c>
      <c r="N298" s="9">
        <f t="shared" si="8"/>
        <v>-5.6909950315282543E-6</v>
      </c>
    </row>
    <row r="299" spans="1:14" x14ac:dyDescent="0.2">
      <c r="A299" s="2">
        <v>54</v>
      </c>
      <c r="B299" s="2">
        <v>2004</v>
      </c>
      <c r="C299" s="3">
        <v>0</v>
      </c>
      <c r="D299" s="3">
        <v>1</v>
      </c>
      <c r="E299" s="5">
        <v>0.51429069999999999</v>
      </c>
      <c r="F299" s="5">
        <v>0.12105349999999999</v>
      </c>
      <c r="G299" s="9">
        <v>5.7486519999999999</v>
      </c>
      <c r="H299" s="1"/>
      <c r="I299" s="1"/>
      <c r="J299" s="6"/>
      <c r="K299" s="3">
        <v>0</v>
      </c>
      <c r="L299" s="3">
        <f t="shared" si="9"/>
        <v>1</v>
      </c>
      <c r="M299" s="5">
        <f t="array" ref="M299">MMULT(D299:G299,$J$18:$J$21)</f>
        <v>-13.205182089469261</v>
      </c>
      <c r="N299" s="9">
        <f t="shared" si="8"/>
        <v>-1.8410343271573768E-6</v>
      </c>
    </row>
    <row r="300" spans="1:14" x14ac:dyDescent="0.2">
      <c r="A300" s="2">
        <v>55</v>
      </c>
      <c r="B300" s="2">
        <v>1999</v>
      </c>
      <c r="C300" s="3">
        <v>0</v>
      </c>
      <c r="D300" s="3">
        <v>1</v>
      </c>
      <c r="E300" s="5">
        <v>0.36311880000000002</v>
      </c>
      <c r="F300" s="5">
        <v>6.8722699999999998E-2</v>
      </c>
      <c r="G300" s="9">
        <v>2.2442639999999998</v>
      </c>
      <c r="H300" s="1"/>
      <c r="I300" s="1"/>
      <c r="J300" s="6"/>
      <c r="K300" s="3">
        <v>0</v>
      </c>
      <c r="L300" s="3">
        <f t="shared" si="9"/>
        <v>1</v>
      </c>
      <c r="M300" s="5">
        <f t="array" ref="M300">MMULT(D300:G300,$J$18:$J$21)</f>
        <v>-6.9531201361739026</v>
      </c>
      <c r="N300" s="9">
        <f t="shared" si="8"/>
        <v>-9.5519240135215116E-4</v>
      </c>
    </row>
    <row r="301" spans="1:14" x14ac:dyDescent="0.2">
      <c r="A301" s="2">
        <v>55</v>
      </c>
      <c r="B301" s="2">
        <v>2000</v>
      </c>
      <c r="C301" s="3">
        <v>0</v>
      </c>
      <c r="D301" s="3">
        <v>1</v>
      </c>
      <c r="E301" s="5">
        <v>0.37370969999999998</v>
      </c>
      <c r="F301" s="5">
        <v>5.7434699999999998E-2</v>
      </c>
      <c r="G301" s="9">
        <v>1.474153</v>
      </c>
      <c r="H301" s="1"/>
      <c r="I301" s="1"/>
      <c r="J301" s="6"/>
      <c r="K301" s="3">
        <v>0</v>
      </c>
      <c r="L301" s="3">
        <f t="shared" si="9"/>
        <v>1</v>
      </c>
      <c r="M301" s="5">
        <f t="array" ref="M301">MMULT(D301:G301,$J$18:$J$21)</f>
        <v>-5.6429145572447341</v>
      </c>
      <c r="N301" s="9">
        <f t="shared" si="8"/>
        <v>-3.536268469243421E-3</v>
      </c>
    </row>
    <row r="302" spans="1:14" x14ac:dyDescent="0.2">
      <c r="A302" s="2">
        <v>55</v>
      </c>
      <c r="B302" s="2">
        <v>2001</v>
      </c>
      <c r="C302" s="3">
        <v>0</v>
      </c>
      <c r="D302" s="3">
        <v>1</v>
      </c>
      <c r="E302" s="5">
        <v>0.4081843</v>
      </c>
      <c r="F302" s="5">
        <v>2.9715100000000001E-2</v>
      </c>
      <c r="G302" s="9">
        <v>1.7316819999999999</v>
      </c>
      <c r="H302" s="1"/>
      <c r="I302" s="1"/>
      <c r="J302" s="6"/>
      <c r="K302" s="3">
        <v>0</v>
      </c>
      <c r="L302" s="3">
        <f t="shared" si="9"/>
        <v>1</v>
      </c>
      <c r="M302" s="5">
        <f t="array" ref="M302">MMULT(D302:G302,$J$18:$J$21)</f>
        <v>-5.9089182433063394</v>
      </c>
      <c r="N302" s="9">
        <f t="shared" si="8"/>
        <v>-2.7114431146536516E-3</v>
      </c>
    </row>
    <row r="303" spans="1:14" x14ac:dyDescent="0.2">
      <c r="A303" s="2">
        <v>55</v>
      </c>
      <c r="B303" s="2">
        <v>2002</v>
      </c>
      <c r="C303" s="3">
        <v>0</v>
      </c>
      <c r="D303" s="3">
        <v>1</v>
      </c>
      <c r="E303" s="5">
        <v>0.2811111</v>
      </c>
      <c r="F303" s="5">
        <v>4.7926999999999997E-2</v>
      </c>
      <c r="G303" s="9">
        <v>1.3634539999999999</v>
      </c>
      <c r="H303" s="1"/>
      <c r="I303" s="1"/>
      <c r="J303" s="6"/>
      <c r="K303" s="3">
        <v>0</v>
      </c>
      <c r="L303" s="3">
        <f t="shared" si="9"/>
        <v>1</v>
      </c>
      <c r="M303" s="5">
        <f t="array" ref="M303">MMULT(D303:G303,$J$18:$J$21)</f>
        <v>-5.2643423159653757</v>
      </c>
      <c r="N303" s="9">
        <f t="shared" si="8"/>
        <v>-5.159461034354205E-3</v>
      </c>
    </row>
    <row r="304" spans="1:14" x14ac:dyDescent="0.2">
      <c r="A304" s="2">
        <v>55</v>
      </c>
      <c r="B304" s="2">
        <v>2003</v>
      </c>
      <c r="C304" s="3">
        <v>0</v>
      </c>
      <c r="D304" s="3">
        <v>1</v>
      </c>
      <c r="E304" s="5">
        <v>0.2721693</v>
      </c>
      <c r="F304" s="5">
        <v>4.5889199999999998E-2</v>
      </c>
      <c r="G304" s="9">
        <v>1.352838</v>
      </c>
      <c r="H304" s="1"/>
      <c r="I304" s="1"/>
      <c r="J304" s="6"/>
      <c r="K304" s="3">
        <v>0</v>
      </c>
      <c r="L304" s="3">
        <f t="shared" si="9"/>
        <v>1</v>
      </c>
      <c r="M304" s="5">
        <f t="array" ref="M304">MMULT(D304:G304,$J$18:$J$21)</f>
        <v>-5.2198658147190731</v>
      </c>
      <c r="N304" s="9">
        <f t="shared" si="8"/>
        <v>-5.3934837412644319E-3</v>
      </c>
    </row>
    <row r="305" spans="1:14" x14ac:dyDescent="0.2">
      <c r="A305" s="2">
        <v>55</v>
      </c>
      <c r="B305" s="2">
        <v>2004</v>
      </c>
      <c r="C305" s="3">
        <v>0</v>
      </c>
      <c r="D305" s="3">
        <v>1</v>
      </c>
      <c r="E305" s="5">
        <v>0.29636099999999999</v>
      </c>
      <c r="F305" s="5">
        <v>4.7251099999999997E-2</v>
      </c>
      <c r="G305" s="9">
        <v>1.576857</v>
      </c>
      <c r="H305" s="1"/>
      <c r="I305" s="1"/>
      <c r="J305" s="6"/>
      <c r="K305" s="3">
        <v>0</v>
      </c>
      <c r="L305" s="3">
        <f t="shared" si="9"/>
        <v>1</v>
      </c>
      <c r="M305" s="5">
        <f t="array" ref="M305">MMULT(D305:G305,$J$18:$J$21)</f>
        <v>-5.6259174539239822</v>
      </c>
      <c r="N305" s="9">
        <f t="shared" si="8"/>
        <v>-3.5967796239509851E-3</v>
      </c>
    </row>
    <row r="306" spans="1:14" x14ac:dyDescent="0.2">
      <c r="A306" s="2">
        <v>56</v>
      </c>
      <c r="B306" s="2">
        <v>1999</v>
      </c>
      <c r="C306" s="3">
        <v>0</v>
      </c>
      <c r="D306" s="3">
        <v>1</v>
      </c>
      <c r="E306" s="5">
        <v>5.3949999999999996E-3</v>
      </c>
      <c r="F306" s="5">
        <v>2.6277600000000002E-2</v>
      </c>
      <c r="G306" s="9">
        <v>1.778181</v>
      </c>
      <c r="H306" s="1"/>
      <c r="I306" s="1"/>
      <c r="J306" s="6"/>
      <c r="K306" s="3">
        <v>0</v>
      </c>
      <c r="L306" s="3">
        <f t="shared" si="9"/>
        <v>1</v>
      </c>
      <c r="M306" s="5">
        <f t="array" ref="M306">MMULT(D306:G306,$J$18:$J$21)</f>
        <v>-5.3875056050710608</v>
      </c>
      <c r="N306" s="9">
        <f t="shared" si="8"/>
        <v>-4.5629408366612712E-3</v>
      </c>
    </row>
    <row r="307" spans="1:14" x14ac:dyDescent="0.2">
      <c r="A307" s="2">
        <v>56</v>
      </c>
      <c r="B307" s="2">
        <v>2000</v>
      </c>
      <c r="C307" s="3">
        <v>0</v>
      </c>
      <c r="D307" s="3">
        <v>1</v>
      </c>
      <c r="E307" s="5">
        <v>-1.51746E-2</v>
      </c>
      <c r="F307" s="5">
        <v>5.52845E-2</v>
      </c>
      <c r="G307" s="9">
        <v>4.0722849999999999</v>
      </c>
      <c r="H307" s="1"/>
      <c r="I307" s="1"/>
      <c r="J307" s="6"/>
      <c r="K307" s="3">
        <v>0</v>
      </c>
      <c r="L307" s="3">
        <f t="shared" si="9"/>
        <v>1</v>
      </c>
      <c r="M307" s="5">
        <f t="array" ref="M307">MMULT(D307:G307,$J$18:$J$21)</f>
        <v>-9.2729372821561782</v>
      </c>
      <c r="N307" s="9">
        <f t="shared" si="8"/>
        <v>-9.3927791500476716E-5</v>
      </c>
    </row>
    <row r="308" spans="1:14" x14ac:dyDescent="0.2">
      <c r="A308" s="2">
        <v>56</v>
      </c>
      <c r="B308" s="2">
        <v>2002</v>
      </c>
      <c r="C308" s="3">
        <v>0</v>
      </c>
      <c r="D308" s="3">
        <v>1</v>
      </c>
      <c r="E308" s="5">
        <v>2.9142100000000001E-2</v>
      </c>
      <c r="F308" s="5">
        <v>4.7929399999999997E-2</v>
      </c>
      <c r="G308" s="9">
        <v>3.6360779999999999</v>
      </c>
      <c r="H308" s="1"/>
      <c r="I308" s="1"/>
      <c r="J308" s="6"/>
      <c r="K308" s="3">
        <v>0</v>
      </c>
      <c r="L308" s="3">
        <f t="shared" si="9"/>
        <v>1</v>
      </c>
      <c r="M308" s="5">
        <f t="array" ref="M308">MMULT(D308:G308,$J$18:$J$21)</f>
        <v>-8.5783090895676111</v>
      </c>
      <c r="N308" s="9">
        <f t="shared" si="8"/>
        <v>-1.8812514463933123E-4</v>
      </c>
    </row>
    <row r="309" spans="1:14" x14ac:dyDescent="0.2">
      <c r="A309" s="2">
        <v>56</v>
      </c>
      <c r="B309" s="2">
        <v>2003</v>
      </c>
      <c r="C309" s="3">
        <v>0</v>
      </c>
      <c r="D309" s="3">
        <v>1</v>
      </c>
      <c r="E309" s="5">
        <v>2.40678E-2</v>
      </c>
      <c r="F309" s="5">
        <v>5.76645E-2</v>
      </c>
      <c r="G309" s="9">
        <v>3.6762229999999998</v>
      </c>
      <c r="H309" s="1"/>
      <c r="I309" s="1"/>
      <c r="J309" s="6"/>
      <c r="K309" s="3">
        <v>0</v>
      </c>
      <c r="L309" s="3">
        <f t="shared" si="9"/>
        <v>1</v>
      </c>
      <c r="M309" s="5">
        <f t="array" ref="M309">MMULT(D309:G309,$J$18:$J$21)</f>
        <v>-8.7058553508812668</v>
      </c>
      <c r="N309" s="9">
        <f t="shared" si="8"/>
        <v>-1.6559953039611545E-4</v>
      </c>
    </row>
    <row r="310" spans="1:14" x14ac:dyDescent="0.2">
      <c r="A310" s="2">
        <v>56</v>
      </c>
      <c r="B310" s="2">
        <v>2004</v>
      </c>
      <c r="C310" s="3">
        <v>0</v>
      </c>
      <c r="D310" s="3">
        <v>1</v>
      </c>
      <c r="E310" s="5">
        <v>8.6945300000000003E-2</v>
      </c>
      <c r="F310" s="5">
        <v>6.6778100000000007E-2</v>
      </c>
      <c r="G310" s="9">
        <v>4.9211530000000003</v>
      </c>
      <c r="H310" s="1"/>
      <c r="I310" s="1"/>
      <c r="J310" s="6"/>
      <c r="K310" s="3">
        <v>0</v>
      </c>
      <c r="L310" s="3">
        <f t="shared" si="9"/>
        <v>1</v>
      </c>
      <c r="M310" s="5">
        <f t="array" ref="M310">MMULT(D310:G310,$J$18:$J$21)</f>
        <v>-10.871880354541581</v>
      </c>
      <c r="N310" s="9">
        <f t="shared" si="8"/>
        <v>-1.8984459267367216E-5</v>
      </c>
    </row>
    <row r="311" spans="1:14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0.18714330000000001</v>
      </c>
      <c r="F311" s="5">
        <v>5.8539000000000001E-2</v>
      </c>
      <c r="G311" s="9">
        <v>0.59142760000000005</v>
      </c>
      <c r="H311" s="1"/>
      <c r="I311" s="1"/>
      <c r="J311" s="6"/>
      <c r="K311" s="3">
        <v>0</v>
      </c>
      <c r="L311" s="3">
        <f t="shared" si="9"/>
        <v>1</v>
      </c>
      <c r="M311" s="5">
        <f t="array" ref="M311">MMULT(D311:G311,$J$18:$J$21)</f>
        <v>-3.9598232666903623</v>
      </c>
      <c r="N311" s="9">
        <f t="shared" si="8"/>
        <v>-1.8886996152155416E-2</v>
      </c>
    </row>
    <row r="312" spans="1:14" x14ac:dyDescent="0.2">
      <c r="A312" s="2">
        <v>57</v>
      </c>
      <c r="B312" s="2">
        <v>2000</v>
      </c>
      <c r="C312" s="3">
        <v>0</v>
      </c>
      <c r="D312" s="3">
        <v>1</v>
      </c>
      <c r="E312" s="5">
        <v>0.2236871</v>
      </c>
      <c r="F312" s="5">
        <v>6.6673499999999997E-2</v>
      </c>
      <c r="G312" s="9">
        <v>0.69170920000000002</v>
      </c>
      <c r="H312" s="1"/>
      <c r="I312" s="1"/>
      <c r="J312" s="6"/>
      <c r="K312" s="3">
        <v>0</v>
      </c>
      <c r="L312" s="3">
        <f t="shared" si="9"/>
        <v>1</v>
      </c>
      <c r="M312" s="5">
        <f t="array" ref="M312">MMULT(D312:G312,$J$18:$J$21)</f>
        <v>-4.2321228253769716</v>
      </c>
      <c r="N312" s="9">
        <f t="shared" si="8"/>
        <v>-1.4417103449973961E-2</v>
      </c>
    </row>
    <row r="313" spans="1:14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0.19280159999999999</v>
      </c>
      <c r="F313" s="5">
        <v>4.7400999999999999E-2</v>
      </c>
      <c r="G313" s="9">
        <v>1.1007020000000001</v>
      </c>
      <c r="H313" s="1"/>
      <c r="I313" s="1"/>
      <c r="J313" s="6"/>
      <c r="K313" s="3">
        <v>0</v>
      </c>
      <c r="L313" s="3">
        <f t="shared" si="9"/>
        <v>1</v>
      </c>
      <c r="M313" s="5">
        <f t="array" ref="M313">MMULT(D313:G313,$J$18:$J$21)</f>
        <v>-4.7106834362465149</v>
      </c>
      <c r="N313" s="9">
        <f t="shared" si="8"/>
        <v>-8.9583791243246676E-3</v>
      </c>
    </row>
    <row r="314" spans="1:14" x14ac:dyDescent="0.2">
      <c r="A314" s="2">
        <v>57</v>
      </c>
      <c r="B314" s="2">
        <v>2002</v>
      </c>
      <c r="C314" s="3">
        <v>0</v>
      </c>
      <c r="D314" s="3">
        <v>1</v>
      </c>
      <c r="E314" s="5">
        <v>0.1380256</v>
      </c>
      <c r="F314" s="5">
        <v>4.8250300000000003E-2</v>
      </c>
      <c r="G314" s="9">
        <v>0.81767080000000003</v>
      </c>
      <c r="H314" s="1"/>
      <c r="I314" s="1"/>
      <c r="J314" s="6"/>
      <c r="K314" s="3">
        <v>0</v>
      </c>
      <c r="L314" s="3">
        <f t="shared" si="9"/>
        <v>1</v>
      </c>
      <c r="M314" s="5">
        <f t="array" ref="M314">MMULT(D314:G314,$J$18:$J$21)</f>
        <v>-4.181743986091476</v>
      </c>
      <c r="N314" s="9">
        <f t="shared" si="8"/>
        <v>-1.5156409572714434E-2</v>
      </c>
    </row>
    <row r="315" spans="1:14" x14ac:dyDescent="0.2">
      <c r="A315" s="2">
        <v>57</v>
      </c>
      <c r="B315" s="2">
        <v>2003</v>
      </c>
      <c r="C315" s="3">
        <v>0</v>
      </c>
      <c r="D315" s="3">
        <v>1</v>
      </c>
      <c r="E315" s="5">
        <v>0.21648300000000001</v>
      </c>
      <c r="F315" s="5">
        <v>5.1294399999999997E-2</v>
      </c>
      <c r="G315" s="9">
        <v>1.074387</v>
      </c>
      <c r="H315" s="1"/>
      <c r="I315" s="1"/>
      <c r="J315" s="6"/>
      <c r="K315" s="3">
        <v>0</v>
      </c>
      <c r="L315" s="3">
        <f t="shared" si="9"/>
        <v>1</v>
      </c>
      <c r="M315" s="5">
        <f t="array" ref="M315">MMULT(D315:G315,$J$18:$J$21)</f>
        <v>-4.7297421992553552</v>
      </c>
      <c r="N315" s="9">
        <f t="shared" si="8"/>
        <v>-8.7900013012951819E-3</v>
      </c>
    </row>
    <row r="316" spans="1:14" x14ac:dyDescent="0.2">
      <c r="A316" s="2">
        <v>57</v>
      </c>
      <c r="B316" s="2">
        <v>2004</v>
      </c>
      <c r="C316" s="3">
        <v>0</v>
      </c>
      <c r="D316" s="3">
        <v>1</v>
      </c>
      <c r="E316" s="5">
        <v>0.25255490000000003</v>
      </c>
      <c r="F316" s="5">
        <v>5.2733700000000001E-2</v>
      </c>
      <c r="G316" s="9">
        <v>1.5024660000000001</v>
      </c>
      <c r="H316" s="1"/>
      <c r="I316" s="1"/>
      <c r="J316" s="6"/>
      <c r="K316" s="3">
        <v>0</v>
      </c>
      <c r="L316" s="3">
        <f t="shared" si="9"/>
        <v>1</v>
      </c>
      <c r="M316" s="5">
        <f t="array" ref="M316">MMULT(D316:G316,$J$18:$J$21)</f>
        <v>-5.4828983923776153</v>
      </c>
      <c r="N316" s="9">
        <f t="shared" si="8"/>
        <v>-4.1486452983535392E-3</v>
      </c>
    </row>
    <row r="317" spans="1:14" x14ac:dyDescent="0.2">
      <c r="A317" s="2">
        <v>58</v>
      </c>
      <c r="B317" s="2">
        <v>1999</v>
      </c>
      <c r="C317" s="3">
        <v>0</v>
      </c>
      <c r="D317" s="3">
        <v>1</v>
      </c>
      <c r="E317" s="5">
        <v>0.18303220000000001</v>
      </c>
      <c r="F317" s="5">
        <v>3.8386099999999999E-2</v>
      </c>
      <c r="G317" s="9">
        <v>0.68971280000000001</v>
      </c>
      <c r="H317" s="1"/>
      <c r="I317" s="1"/>
      <c r="J317" s="6"/>
      <c r="K317" s="3">
        <v>0</v>
      </c>
      <c r="L317" s="3">
        <f t="shared" si="9"/>
        <v>1</v>
      </c>
      <c r="M317" s="5">
        <f t="array" ref="M317">MMULT(D317:G317,$J$18:$J$21)</f>
        <v>-3.9680927090190989</v>
      </c>
      <c r="N317" s="9">
        <f t="shared" si="8"/>
        <v>-1.8732903006175187E-2</v>
      </c>
    </row>
    <row r="318" spans="1:14" x14ac:dyDescent="0.2">
      <c r="A318" s="2">
        <v>58</v>
      </c>
      <c r="B318" s="2">
        <v>2000</v>
      </c>
      <c r="C318" s="3">
        <v>0</v>
      </c>
      <c r="D318" s="3">
        <v>1</v>
      </c>
      <c r="E318" s="5">
        <v>0.1710883</v>
      </c>
      <c r="F318" s="5">
        <v>4.8810199999999998E-2</v>
      </c>
      <c r="G318" s="9">
        <v>0.76789339999999995</v>
      </c>
      <c r="H318" s="1"/>
      <c r="I318" s="1"/>
      <c r="J318" s="6"/>
      <c r="K318" s="3">
        <v>0</v>
      </c>
      <c r="L318" s="3">
        <f t="shared" si="9"/>
        <v>1</v>
      </c>
      <c r="M318" s="5">
        <f t="array" ref="M318">MMULT(D318:G318,$J$18:$J$21)</f>
        <v>-4.1522832785583779</v>
      </c>
      <c r="N318" s="9">
        <f t="shared" si="8"/>
        <v>-1.5606052601347739E-2</v>
      </c>
    </row>
    <row r="319" spans="1:14" x14ac:dyDescent="0.2">
      <c r="A319" s="2">
        <v>58</v>
      </c>
      <c r="B319" s="2">
        <v>2001</v>
      </c>
      <c r="C319" s="3">
        <v>0</v>
      </c>
      <c r="D319" s="3">
        <v>1</v>
      </c>
      <c r="E319" s="5">
        <v>0.15532589999999999</v>
      </c>
      <c r="F319" s="5">
        <v>-4.4930000000000002E-4</v>
      </c>
      <c r="G319" s="9">
        <v>0.45342189999999999</v>
      </c>
      <c r="H319" s="1"/>
      <c r="I319" s="1"/>
      <c r="J319" s="6"/>
      <c r="K319" s="3">
        <v>0</v>
      </c>
      <c r="L319" s="3">
        <f t="shared" si="9"/>
        <v>1</v>
      </c>
      <c r="M319" s="5">
        <f t="array" ref="M319">MMULT(D319:G319,$J$18:$J$21)</f>
        <v>-3.2681892492414915</v>
      </c>
      <c r="N319" s="9">
        <f t="shared" si="8"/>
        <v>-3.7368334701035857E-2</v>
      </c>
    </row>
    <row r="320" spans="1:14" x14ac:dyDescent="0.2">
      <c r="A320" s="2">
        <v>58</v>
      </c>
      <c r="B320" s="2">
        <v>2002</v>
      </c>
      <c r="C320" s="3">
        <v>0</v>
      </c>
      <c r="D320" s="3">
        <v>1</v>
      </c>
      <c r="E320" s="5">
        <v>0.15276790000000001</v>
      </c>
      <c r="F320" s="5">
        <v>3.2725799999999999E-2</v>
      </c>
      <c r="G320" s="9">
        <v>0.4805025</v>
      </c>
      <c r="H320" s="1"/>
      <c r="I320" s="1"/>
      <c r="J320" s="6"/>
      <c r="K320" s="3">
        <v>0</v>
      </c>
      <c r="L320" s="3">
        <f t="shared" si="9"/>
        <v>1</v>
      </c>
      <c r="M320" s="5">
        <f t="array" ref="M320">MMULT(D320:G320,$J$18:$J$21)</f>
        <v>-3.5464849433079366</v>
      </c>
      <c r="N320" s="9">
        <f t="shared" si="8"/>
        <v>-2.8418138392602963E-2</v>
      </c>
    </row>
    <row r="321" spans="1:14" x14ac:dyDescent="0.2">
      <c r="A321" s="2">
        <v>58</v>
      </c>
      <c r="B321" s="2">
        <v>2003</v>
      </c>
      <c r="C321" s="3">
        <v>0</v>
      </c>
      <c r="D321" s="3">
        <v>1</v>
      </c>
      <c r="E321" s="5">
        <v>0.14304020000000001</v>
      </c>
      <c r="F321" s="5">
        <v>3.9500100000000003E-2</v>
      </c>
      <c r="G321" s="9">
        <v>0.60204270000000004</v>
      </c>
      <c r="H321" s="1"/>
      <c r="I321" s="1"/>
      <c r="J321" s="6"/>
      <c r="K321" s="3">
        <v>0</v>
      </c>
      <c r="L321" s="3">
        <f t="shared" si="9"/>
        <v>1</v>
      </c>
      <c r="M321" s="5">
        <f t="array" ref="M321">MMULT(D321:G321,$J$18:$J$21)</f>
        <v>-3.7776711026365879</v>
      </c>
      <c r="N321" s="9">
        <f t="shared" si="8"/>
        <v>-2.2618174695996376E-2</v>
      </c>
    </row>
    <row r="322" spans="1:14" x14ac:dyDescent="0.2">
      <c r="A322" s="2">
        <v>58</v>
      </c>
      <c r="B322" s="2">
        <v>2004</v>
      </c>
      <c r="C322" s="3">
        <v>0</v>
      </c>
      <c r="D322" s="3">
        <v>1</v>
      </c>
      <c r="E322" s="5">
        <v>0.16118260000000001</v>
      </c>
      <c r="F322" s="5">
        <v>5.6421899999999997E-2</v>
      </c>
      <c r="G322" s="9">
        <v>0.64002210000000004</v>
      </c>
      <c r="H322" s="1"/>
      <c r="I322" s="1"/>
      <c r="J322" s="6"/>
      <c r="K322" s="3">
        <v>0</v>
      </c>
      <c r="L322" s="3">
        <f t="shared" si="9"/>
        <v>1</v>
      </c>
      <c r="M322" s="5">
        <f t="array" ref="M322">MMULT(D322:G322,$J$18:$J$21)</f>
        <v>-3.9862762105409058</v>
      </c>
      <c r="N322" s="9">
        <f t="shared" ref="N322:N385" si="10">K322*LN(logistic(M322))+L322*LN(1-logistic(M322))</f>
        <v>-1.839843755339966E-2</v>
      </c>
    </row>
    <row r="323" spans="1:14" x14ac:dyDescent="0.2">
      <c r="A323" s="2">
        <v>59</v>
      </c>
      <c r="B323" s="2">
        <v>1998</v>
      </c>
      <c r="C323" s="3">
        <v>0</v>
      </c>
      <c r="D323" s="3">
        <v>1</v>
      </c>
      <c r="E323" s="5">
        <v>0.12504509999999999</v>
      </c>
      <c r="F323" s="5">
        <v>-5.0880000000000001E-4</v>
      </c>
      <c r="G323" s="9">
        <v>0.8125715</v>
      </c>
      <c r="H323" s="1"/>
      <c r="I323" s="1"/>
      <c r="J323" s="6"/>
      <c r="K323" s="3">
        <v>0</v>
      </c>
      <c r="L323" s="3">
        <f t="shared" ref="L323:L386" si="11">1-K323</f>
        <v>1</v>
      </c>
      <c r="M323" s="5">
        <f t="array" ref="M323">MMULT(D323:G323,$J$18:$J$21)</f>
        <v>-3.8050178865713873</v>
      </c>
      <c r="N323" s="9">
        <f t="shared" si="10"/>
        <v>-2.2014687737332291E-2</v>
      </c>
    </row>
    <row r="324" spans="1:14" x14ac:dyDescent="0.2">
      <c r="A324" s="2">
        <v>60</v>
      </c>
      <c r="B324" s="2">
        <v>1999</v>
      </c>
      <c r="C324" s="3">
        <v>0</v>
      </c>
      <c r="D324" s="3">
        <v>1</v>
      </c>
      <c r="E324" s="5">
        <v>0.22770180000000001</v>
      </c>
      <c r="F324" s="5">
        <v>4.3153299999999999E-2</v>
      </c>
      <c r="G324" s="9">
        <v>0.52411750000000001</v>
      </c>
      <c r="H324" s="1"/>
      <c r="I324" s="1"/>
      <c r="J324" s="6"/>
      <c r="K324" s="3">
        <v>0</v>
      </c>
      <c r="L324" s="3">
        <f t="shared" si="11"/>
        <v>1</v>
      </c>
      <c r="M324" s="5">
        <f t="array" ref="M324">MMULT(D324:G324,$J$18:$J$21)</f>
        <v>-3.7981995909783706</v>
      </c>
      <c r="N324" s="9">
        <f t="shared" si="10"/>
        <v>-2.2163646400170087E-2</v>
      </c>
    </row>
    <row r="325" spans="1:14" x14ac:dyDescent="0.2">
      <c r="A325" s="2">
        <v>60</v>
      </c>
      <c r="B325" s="2">
        <v>2000</v>
      </c>
      <c r="C325" s="3">
        <v>0</v>
      </c>
      <c r="D325" s="3">
        <v>1</v>
      </c>
      <c r="E325" s="5">
        <v>0.21772340000000001</v>
      </c>
      <c r="F325" s="5">
        <v>2.83127E-2</v>
      </c>
      <c r="G325" s="9">
        <v>0.15616650000000001</v>
      </c>
      <c r="H325" s="1"/>
      <c r="I325" s="1"/>
      <c r="J325" s="6"/>
      <c r="K325" s="3">
        <v>0</v>
      </c>
      <c r="L325" s="3">
        <f t="shared" si="11"/>
        <v>1</v>
      </c>
      <c r="M325" s="5">
        <f t="array" ref="M325">MMULT(D325:G325,$J$18:$J$21)</f>
        <v>-3.0830204844084479</v>
      </c>
      <c r="N325" s="9">
        <f t="shared" si="10"/>
        <v>-4.4801885233952572E-2</v>
      </c>
    </row>
    <row r="326" spans="1:14" x14ac:dyDescent="0.2">
      <c r="A326" s="2">
        <v>60</v>
      </c>
      <c r="B326" s="2">
        <v>2001</v>
      </c>
      <c r="C326" s="3">
        <v>0</v>
      </c>
      <c r="D326" s="3">
        <v>1</v>
      </c>
      <c r="E326" s="5">
        <v>0.20319029999999999</v>
      </c>
      <c r="F326" s="5">
        <v>3.9430899999999998E-2</v>
      </c>
      <c r="G326" s="9">
        <v>0.2289765</v>
      </c>
      <c r="H326" s="1"/>
      <c r="I326" s="1"/>
      <c r="J326" s="6"/>
      <c r="K326" s="3">
        <v>0</v>
      </c>
      <c r="L326" s="3">
        <f t="shared" si="11"/>
        <v>1</v>
      </c>
      <c r="M326" s="5">
        <f t="array" ref="M326">MMULT(D326:G326,$J$18:$J$21)</f>
        <v>-3.2598414249509755</v>
      </c>
      <c r="N326" s="9">
        <f t="shared" si="10"/>
        <v>-3.7675756805605552E-2</v>
      </c>
    </row>
    <row r="327" spans="1:14" x14ac:dyDescent="0.2">
      <c r="A327" s="2">
        <v>60</v>
      </c>
      <c r="B327" s="2">
        <v>2002</v>
      </c>
      <c r="C327" s="3">
        <v>0</v>
      </c>
      <c r="D327" s="3">
        <v>1</v>
      </c>
      <c r="E327" s="5">
        <v>9.5109200000000005E-2</v>
      </c>
      <c r="F327" s="5">
        <v>1.85191E-2</v>
      </c>
      <c r="G327" s="9">
        <v>0.12553329999999999</v>
      </c>
      <c r="H327" s="1"/>
      <c r="I327" s="1"/>
      <c r="J327" s="6"/>
      <c r="K327" s="3">
        <v>0</v>
      </c>
      <c r="L327" s="3">
        <f t="shared" si="11"/>
        <v>1</v>
      </c>
      <c r="M327" s="5">
        <f t="array" ref="M327">MMULT(D327:G327,$J$18:$J$21)</f>
        <v>-2.7891365341872922</v>
      </c>
      <c r="N327" s="9">
        <f t="shared" si="10"/>
        <v>-5.9658764408174851E-2</v>
      </c>
    </row>
    <row r="328" spans="1:14" x14ac:dyDescent="0.2">
      <c r="A328" s="2">
        <v>61</v>
      </c>
      <c r="B328" s="2">
        <v>1997</v>
      </c>
      <c r="C328" s="3">
        <v>0</v>
      </c>
      <c r="D328" s="3">
        <v>1</v>
      </c>
      <c r="E328" s="5">
        <v>0.37858350000000002</v>
      </c>
      <c r="F328" s="5">
        <v>6.4120899999999995E-2</v>
      </c>
      <c r="G328" s="9">
        <v>2.6424690000000002</v>
      </c>
      <c r="H328" s="1"/>
      <c r="I328" s="1"/>
      <c r="J328" s="6"/>
      <c r="K328" s="3">
        <v>0</v>
      </c>
      <c r="L328" s="3">
        <f t="shared" si="11"/>
        <v>1</v>
      </c>
      <c r="M328" s="5">
        <f t="array" ref="M328">MMULT(D328:G328,$J$18:$J$21)</f>
        <v>-7.5853833700936164</v>
      </c>
      <c r="N328" s="9">
        <f t="shared" si="10"/>
        <v>-5.0769117096677817E-4</v>
      </c>
    </row>
    <row r="329" spans="1:14" x14ac:dyDescent="0.2">
      <c r="A329" s="2">
        <v>61</v>
      </c>
      <c r="B329" s="2">
        <v>1998</v>
      </c>
      <c r="C329" s="3">
        <v>0</v>
      </c>
      <c r="D329" s="3">
        <v>1</v>
      </c>
      <c r="E329" s="5">
        <v>0.42991699999999999</v>
      </c>
      <c r="F329" s="5">
        <v>6.9620199999999993E-2</v>
      </c>
      <c r="G329" s="9">
        <v>5.2131619999999996</v>
      </c>
      <c r="H329" s="1"/>
      <c r="I329" s="1"/>
      <c r="J329" s="6"/>
      <c r="K329" s="3">
        <v>0</v>
      </c>
      <c r="L329" s="3">
        <f t="shared" si="11"/>
        <v>1</v>
      </c>
      <c r="M329" s="5">
        <f t="array" ref="M329">MMULT(D329:G329,$J$18:$J$21)</f>
        <v>-11.850990657685806</v>
      </c>
      <c r="N329" s="9">
        <f t="shared" si="10"/>
        <v>-7.1314625137912246E-6</v>
      </c>
    </row>
    <row r="330" spans="1:14" x14ac:dyDescent="0.2">
      <c r="A330" s="2">
        <v>61</v>
      </c>
      <c r="B330" s="2">
        <v>1999</v>
      </c>
      <c r="C330" s="3">
        <v>0</v>
      </c>
      <c r="D330" s="3">
        <v>1</v>
      </c>
      <c r="E330" s="5">
        <v>0.41628229999999999</v>
      </c>
      <c r="F330" s="5">
        <v>6.3187199999999999E-2</v>
      </c>
      <c r="G330" s="9">
        <v>4.9574699999999998</v>
      </c>
      <c r="H330" s="1"/>
      <c r="I330" s="1"/>
      <c r="J330" s="6"/>
      <c r="K330" s="3">
        <v>0</v>
      </c>
      <c r="L330" s="3">
        <f t="shared" si="11"/>
        <v>1</v>
      </c>
      <c r="M330" s="5">
        <f t="array" ref="M330">MMULT(D330:G330,$J$18:$J$21)</f>
        <v>-11.372348751394485</v>
      </c>
      <c r="N330" s="9">
        <f t="shared" si="10"/>
        <v>-1.1509307454665088E-5</v>
      </c>
    </row>
    <row r="331" spans="1:14" x14ac:dyDescent="0.2">
      <c r="A331" s="2">
        <v>61</v>
      </c>
      <c r="B331" s="2">
        <v>2000</v>
      </c>
      <c r="C331" s="3">
        <v>0</v>
      </c>
      <c r="D331" s="3">
        <v>1</v>
      </c>
      <c r="E331" s="5">
        <v>0.43101889999999998</v>
      </c>
      <c r="F331" s="5">
        <v>7.1914900000000004E-2</v>
      </c>
      <c r="G331" s="9">
        <v>5.0157670000000003</v>
      </c>
      <c r="H331" s="1"/>
      <c r="I331" s="1"/>
      <c r="J331" s="6"/>
      <c r="K331" s="3">
        <v>0</v>
      </c>
      <c r="L331" s="3">
        <f t="shared" si="11"/>
        <v>1</v>
      </c>
      <c r="M331" s="5">
        <f t="array" ref="M331">MMULT(D331:G331,$J$18:$J$21)</f>
        <v>-11.550115568875176</v>
      </c>
      <c r="N331" s="9">
        <f t="shared" si="10"/>
        <v>-9.6348831260186837E-6</v>
      </c>
    </row>
    <row r="332" spans="1:14" x14ac:dyDescent="0.2">
      <c r="A332" s="2">
        <v>61</v>
      </c>
      <c r="B332" s="2">
        <v>2001</v>
      </c>
      <c r="C332" s="3">
        <v>0</v>
      </c>
      <c r="D332" s="3">
        <v>1</v>
      </c>
      <c r="E332" s="5">
        <v>0.45890629999999999</v>
      </c>
      <c r="F332" s="5">
        <v>7.6023800000000002E-2</v>
      </c>
      <c r="G332" s="9">
        <v>7.487317</v>
      </c>
      <c r="H332" s="1"/>
      <c r="I332" s="1"/>
      <c r="J332" s="6"/>
      <c r="K332" s="3">
        <v>0</v>
      </c>
      <c r="L332" s="3">
        <f t="shared" si="11"/>
        <v>1</v>
      </c>
      <c r="M332" s="5">
        <f t="array" ref="M332">MMULT(D332:G332,$J$18:$J$21)</f>
        <v>-15.612276475581416</v>
      </c>
      <c r="N332" s="9">
        <f t="shared" si="10"/>
        <v>-1.6583433002965709E-7</v>
      </c>
    </row>
    <row r="333" spans="1:14" x14ac:dyDescent="0.2">
      <c r="A333" s="2">
        <v>61</v>
      </c>
      <c r="B333" s="2">
        <v>2002</v>
      </c>
      <c r="C333" s="3">
        <v>0</v>
      </c>
      <c r="D333" s="3">
        <v>1</v>
      </c>
      <c r="E333" s="5">
        <v>0.43812420000000002</v>
      </c>
      <c r="F333" s="5">
        <v>9.0556999999999999E-2</v>
      </c>
      <c r="G333" s="9">
        <v>5.619802</v>
      </c>
      <c r="H333" s="1"/>
      <c r="I333" s="1"/>
      <c r="J333" s="6"/>
      <c r="K333" s="3">
        <v>0</v>
      </c>
      <c r="L333" s="3">
        <f t="shared" si="11"/>
        <v>1</v>
      </c>
      <c r="M333" s="5">
        <f t="array" ref="M333">MMULT(D333:G333,$J$18:$J$21)</f>
        <v>-12.669928318109054</v>
      </c>
      <c r="N333" s="9">
        <f t="shared" si="10"/>
        <v>-3.1442666010180528E-6</v>
      </c>
    </row>
    <row r="334" spans="1:14" x14ac:dyDescent="0.2">
      <c r="A334" s="2">
        <v>61</v>
      </c>
      <c r="B334" s="2">
        <v>2003</v>
      </c>
      <c r="C334" s="3">
        <v>0</v>
      </c>
      <c r="D334" s="3">
        <v>1</v>
      </c>
      <c r="E334" s="5">
        <v>0.43942219999999999</v>
      </c>
      <c r="F334" s="5">
        <v>7.1205099999999993E-2</v>
      </c>
      <c r="G334" s="9">
        <v>6.5491450000000002</v>
      </c>
      <c r="H334" s="1"/>
      <c r="I334" s="1"/>
      <c r="J334" s="6"/>
      <c r="K334" s="3">
        <v>0</v>
      </c>
      <c r="L334" s="3">
        <f t="shared" si="11"/>
        <v>1</v>
      </c>
      <c r="M334" s="5">
        <f t="array" ref="M334">MMULT(D334:G334,$J$18:$J$21)</f>
        <v>-14.034295873035184</v>
      </c>
      <c r="N334" s="9">
        <f t="shared" si="10"/>
        <v>-8.034938749383859E-7</v>
      </c>
    </row>
    <row r="335" spans="1:14" x14ac:dyDescent="0.2">
      <c r="A335" s="2">
        <v>61</v>
      </c>
      <c r="B335" s="2">
        <v>2004</v>
      </c>
      <c r="C335" s="3">
        <v>0</v>
      </c>
      <c r="D335" s="3">
        <v>1</v>
      </c>
      <c r="E335" s="5">
        <v>0.47917270000000001</v>
      </c>
      <c r="F335" s="5">
        <v>7.4601700000000007E-2</v>
      </c>
      <c r="G335" s="9">
        <v>10.345940000000001</v>
      </c>
      <c r="H335" s="1"/>
      <c r="I335" s="1"/>
      <c r="J335" s="6"/>
      <c r="K335" s="3">
        <v>0</v>
      </c>
      <c r="L335" s="3">
        <f t="shared" si="11"/>
        <v>1</v>
      </c>
      <c r="M335" s="5">
        <f t="array" ref="M335">MMULT(D335:G335,$J$18:$J$21)</f>
        <v>-20.249268756373727</v>
      </c>
      <c r="N335" s="9">
        <f t="shared" si="10"/>
        <v>-1.6064023457686613E-9</v>
      </c>
    </row>
    <row r="336" spans="1:14" x14ac:dyDescent="0.2">
      <c r="A336" s="2">
        <v>62</v>
      </c>
      <c r="B336" s="2">
        <v>1997</v>
      </c>
      <c r="C336" s="3">
        <v>0</v>
      </c>
      <c r="D336" s="3">
        <v>1</v>
      </c>
      <c r="E336" s="5">
        <v>0.21136160000000001</v>
      </c>
      <c r="F336" s="5">
        <v>5.2333299999999999E-2</v>
      </c>
      <c r="G336" s="9">
        <v>2.1049090000000001</v>
      </c>
      <c r="H336" s="1"/>
      <c r="I336" s="1"/>
      <c r="J336" s="6"/>
      <c r="K336" s="3">
        <v>0</v>
      </c>
      <c r="L336" s="3">
        <f t="shared" si="11"/>
        <v>1</v>
      </c>
      <c r="M336" s="5">
        <f t="array" ref="M336">MMULT(D336:G336,$J$18:$J$21)</f>
        <v>-6.3948546412034197</v>
      </c>
      <c r="N336" s="9">
        <f t="shared" si="10"/>
        <v>-1.6687355000173305E-3</v>
      </c>
    </row>
    <row r="337" spans="1:14" x14ac:dyDescent="0.2">
      <c r="A337" s="2">
        <v>62</v>
      </c>
      <c r="B337" s="2">
        <v>1998</v>
      </c>
      <c r="C337" s="3">
        <v>0</v>
      </c>
      <c r="D337" s="3">
        <v>1</v>
      </c>
      <c r="E337" s="5">
        <v>0.12044870000000001</v>
      </c>
      <c r="F337" s="5">
        <v>-0.16361039999999999</v>
      </c>
      <c r="G337" s="9">
        <v>1.5499369999999999</v>
      </c>
      <c r="H337" s="1"/>
      <c r="I337" s="1"/>
      <c r="J337" s="6"/>
      <c r="K337" s="3">
        <v>0</v>
      </c>
      <c r="L337" s="3">
        <f t="shared" si="11"/>
        <v>1</v>
      </c>
      <c r="M337" s="5">
        <f t="array" ref="M337">MMULT(D337:G337,$J$18:$J$21)</f>
        <v>-3.818826229408574</v>
      </c>
      <c r="N337" s="9">
        <f t="shared" si="10"/>
        <v>-2.1716044773640291E-2</v>
      </c>
    </row>
    <row r="338" spans="1:14" x14ac:dyDescent="0.2">
      <c r="A338" s="2">
        <v>62</v>
      </c>
      <c r="B338" s="2">
        <v>1999</v>
      </c>
      <c r="C338" s="3">
        <v>0</v>
      </c>
      <c r="D338" s="3">
        <v>1</v>
      </c>
      <c r="E338" s="5">
        <v>0.13092999999999999</v>
      </c>
      <c r="F338" s="5">
        <v>2.2407300000000002E-2</v>
      </c>
      <c r="G338" s="9">
        <v>1.870107</v>
      </c>
      <c r="H338" s="1"/>
      <c r="I338" s="1"/>
      <c r="J338" s="6"/>
      <c r="K338" s="3">
        <v>0</v>
      </c>
      <c r="L338" s="3">
        <f t="shared" si="11"/>
        <v>1</v>
      </c>
      <c r="M338" s="5">
        <f t="array" ref="M338">MMULT(D338:G338,$J$18:$J$21)</f>
        <v>-5.6864638902050508</v>
      </c>
      <c r="N338" s="9">
        <f t="shared" si="10"/>
        <v>-3.385826350841086E-3</v>
      </c>
    </row>
    <row r="339" spans="1:14" x14ac:dyDescent="0.2">
      <c r="A339" s="2">
        <v>62</v>
      </c>
      <c r="B339" s="2">
        <v>2000</v>
      </c>
      <c r="C339" s="3">
        <v>0</v>
      </c>
      <c r="D339" s="3">
        <v>1</v>
      </c>
      <c r="E339" s="5">
        <v>0.13012380000000001</v>
      </c>
      <c r="F339" s="5">
        <v>6.1271100000000002E-2</v>
      </c>
      <c r="G339" s="9">
        <v>2.274937</v>
      </c>
      <c r="H339" s="1"/>
      <c r="I339" s="1"/>
      <c r="J339" s="6"/>
      <c r="K339" s="3">
        <v>0</v>
      </c>
      <c r="L339" s="3">
        <f t="shared" si="11"/>
        <v>1</v>
      </c>
      <c r="M339" s="5">
        <f t="array" ref="M339">MMULT(D339:G339,$J$18:$J$21)</f>
        <v>-6.6183847560588029</v>
      </c>
      <c r="N339" s="9">
        <f t="shared" si="10"/>
        <v>-1.3346953999642662E-3</v>
      </c>
    </row>
    <row r="340" spans="1:14" x14ac:dyDescent="0.2">
      <c r="A340" s="2">
        <v>63</v>
      </c>
      <c r="B340" s="2">
        <v>1997</v>
      </c>
      <c r="C340" s="3">
        <v>0</v>
      </c>
      <c r="D340" s="3">
        <v>1</v>
      </c>
      <c r="E340" s="5">
        <v>0.25661610000000001</v>
      </c>
      <c r="F340" s="5">
        <v>3.9420499999999997E-2</v>
      </c>
      <c r="G340" s="9">
        <v>7.0842150000000004</v>
      </c>
      <c r="H340" s="1"/>
      <c r="I340" s="1"/>
      <c r="J340" s="6"/>
      <c r="K340" s="3">
        <v>0</v>
      </c>
      <c r="L340" s="3">
        <f t="shared" si="11"/>
        <v>1</v>
      </c>
      <c r="M340" s="5">
        <f t="array" ref="M340">MMULT(D340:G340,$J$18:$J$21)</f>
        <v>-14.411031246723585</v>
      </c>
      <c r="N340" s="9">
        <f t="shared" si="10"/>
        <v>-5.5127529626372316E-7</v>
      </c>
    </row>
    <row r="341" spans="1:14" x14ac:dyDescent="0.2">
      <c r="A341" s="2">
        <v>63</v>
      </c>
      <c r="B341" s="2">
        <v>1998</v>
      </c>
      <c r="C341" s="3">
        <v>0</v>
      </c>
      <c r="D341" s="3">
        <v>1</v>
      </c>
      <c r="E341" s="5">
        <v>0.29753380000000001</v>
      </c>
      <c r="F341" s="5">
        <v>4.4184000000000001E-2</v>
      </c>
      <c r="G341" s="9">
        <v>6.9431979999999998</v>
      </c>
      <c r="H341" s="1"/>
      <c r="I341" s="1"/>
      <c r="J341" s="6"/>
      <c r="K341" s="3">
        <v>0</v>
      </c>
      <c r="L341" s="3">
        <f t="shared" si="11"/>
        <v>1</v>
      </c>
      <c r="M341" s="5">
        <f t="array" ref="M341">MMULT(D341:G341,$J$18:$J$21)</f>
        <v>-14.275493849255817</v>
      </c>
      <c r="N341" s="9">
        <f t="shared" si="10"/>
        <v>-6.3129399428304106E-7</v>
      </c>
    </row>
    <row r="342" spans="1:14" x14ac:dyDescent="0.2">
      <c r="A342" s="2">
        <v>63</v>
      </c>
      <c r="B342" s="2">
        <v>1999</v>
      </c>
      <c r="C342" s="3">
        <v>0</v>
      </c>
      <c r="D342" s="3">
        <v>1</v>
      </c>
      <c r="E342" s="5">
        <v>0.2973789</v>
      </c>
      <c r="F342" s="5">
        <v>4.0454299999999999E-2</v>
      </c>
      <c r="G342" s="9">
        <v>5.8827769999999999</v>
      </c>
      <c r="H342" s="1"/>
      <c r="I342" s="1"/>
      <c r="J342" s="6"/>
      <c r="K342" s="3">
        <v>0</v>
      </c>
      <c r="L342" s="3">
        <f t="shared" si="11"/>
        <v>1</v>
      </c>
      <c r="M342" s="5">
        <f t="array" ref="M342">MMULT(D342:G342,$J$18:$J$21)</f>
        <v>-12.535266997240665</v>
      </c>
      <c r="N342" s="9">
        <f t="shared" si="10"/>
        <v>-3.597509361391357E-6</v>
      </c>
    </row>
    <row r="343" spans="1:14" x14ac:dyDescent="0.2">
      <c r="A343" s="2">
        <v>63</v>
      </c>
      <c r="B343" s="2">
        <v>2000</v>
      </c>
      <c r="C343" s="3">
        <v>0</v>
      </c>
      <c r="D343" s="3">
        <v>1</v>
      </c>
      <c r="E343" s="5">
        <v>9.6374600000000005E-2</v>
      </c>
      <c r="F343" s="5">
        <v>6.8806599999999996E-2</v>
      </c>
      <c r="G343" s="9">
        <v>4.3216960000000002</v>
      </c>
      <c r="H343" s="1"/>
      <c r="I343" s="1"/>
      <c r="J343" s="6"/>
      <c r="K343" s="3">
        <v>0</v>
      </c>
      <c r="L343" s="3">
        <f t="shared" si="11"/>
        <v>1</v>
      </c>
      <c r="M343" s="5">
        <f t="array" ref="M343">MMULT(D343:G343,$J$18:$J$21)</f>
        <v>-9.9313402506364667</v>
      </c>
      <c r="N343" s="9">
        <f t="shared" si="10"/>
        <v>-4.8625398366433112E-5</v>
      </c>
    </row>
    <row r="344" spans="1:14" x14ac:dyDescent="0.2">
      <c r="A344" s="2">
        <v>63</v>
      </c>
      <c r="B344" s="2">
        <v>2001</v>
      </c>
      <c r="C344" s="3">
        <v>0</v>
      </c>
      <c r="D344" s="3">
        <v>1</v>
      </c>
      <c r="E344" s="5">
        <v>-0.13728989999999999</v>
      </c>
      <c r="F344" s="5">
        <v>2.8851000000000002E-2</v>
      </c>
      <c r="G344" s="9">
        <v>4.2823450000000003</v>
      </c>
      <c r="H344" s="1"/>
      <c r="I344" s="1"/>
      <c r="J344" s="6"/>
      <c r="K344" s="3">
        <v>0</v>
      </c>
      <c r="L344" s="3">
        <f t="shared" si="11"/>
        <v>1</v>
      </c>
      <c r="M344" s="5">
        <f t="array" ref="M344">MMULT(D344:G344,$J$18:$J$21)</f>
        <v>-9.2491650894519815</v>
      </c>
      <c r="N344" s="9">
        <f t="shared" si="10"/>
        <v>-9.6187304054295555E-5</v>
      </c>
    </row>
    <row r="345" spans="1:14" x14ac:dyDescent="0.2">
      <c r="A345" s="2">
        <v>63</v>
      </c>
      <c r="B345" s="2">
        <v>2002</v>
      </c>
      <c r="C345" s="3">
        <v>0</v>
      </c>
      <c r="D345" s="3">
        <v>1</v>
      </c>
      <c r="E345" s="5">
        <v>-0.1088884</v>
      </c>
      <c r="F345" s="5">
        <v>3.9818899999999997E-2</v>
      </c>
      <c r="G345" s="9">
        <v>4.3624749999999999</v>
      </c>
      <c r="H345" s="1"/>
      <c r="I345" s="1"/>
      <c r="J345" s="6"/>
      <c r="K345" s="3">
        <v>0</v>
      </c>
      <c r="L345" s="3">
        <f t="shared" si="11"/>
        <v>1</v>
      </c>
      <c r="M345" s="5">
        <f t="array" ref="M345">MMULT(D345:G345,$J$18:$J$21)</f>
        <v>-9.497689437938531</v>
      </c>
      <c r="N345" s="9">
        <f t="shared" si="10"/>
        <v>-7.502216541264925E-5</v>
      </c>
    </row>
    <row r="346" spans="1:14" x14ac:dyDescent="0.2">
      <c r="A346" s="2">
        <v>63</v>
      </c>
      <c r="B346" s="2">
        <v>2003</v>
      </c>
      <c r="C346" s="3">
        <v>0</v>
      </c>
      <c r="D346" s="3">
        <v>1</v>
      </c>
      <c r="E346" s="5">
        <v>-0.10129009999999999</v>
      </c>
      <c r="F346" s="5">
        <v>3.9025799999999999E-2</v>
      </c>
      <c r="G346" s="9">
        <v>6.5302110000000004</v>
      </c>
      <c r="H346" s="1"/>
      <c r="I346" s="1"/>
      <c r="J346" s="6"/>
      <c r="K346" s="3">
        <v>0</v>
      </c>
      <c r="L346" s="3">
        <f t="shared" si="11"/>
        <v>1</v>
      </c>
      <c r="M346" s="5">
        <f t="array" ref="M346">MMULT(D346:G346,$J$18:$J$21)</f>
        <v>-13.005005935943196</v>
      </c>
      <c r="N346" s="9">
        <f t="shared" si="10"/>
        <v>-2.2490400877213559E-6</v>
      </c>
    </row>
    <row r="347" spans="1:14" x14ac:dyDescent="0.2">
      <c r="A347" s="2">
        <v>63</v>
      </c>
      <c r="B347" s="2">
        <v>2004</v>
      </c>
      <c r="C347" s="3">
        <v>0</v>
      </c>
      <c r="D347" s="3">
        <v>1</v>
      </c>
      <c r="E347" s="5">
        <v>-6.16663E-2</v>
      </c>
      <c r="F347" s="5">
        <v>5.1513299999999998E-2</v>
      </c>
      <c r="G347" s="9">
        <v>4.7946160000000004</v>
      </c>
      <c r="H347" s="1"/>
      <c r="I347" s="1"/>
      <c r="J347" s="6"/>
      <c r="K347" s="3">
        <v>0</v>
      </c>
      <c r="L347" s="3">
        <f t="shared" si="11"/>
        <v>1</v>
      </c>
      <c r="M347" s="5">
        <f t="array" ref="M347">MMULT(D347:G347,$J$18:$J$21)</f>
        <v>-10.346863634373598</v>
      </c>
      <c r="N347" s="9">
        <f t="shared" si="10"/>
        <v>-3.2092773403133254E-5</v>
      </c>
    </row>
    <row r="348" spans="1:14" x14ac:dyDescent="0.2">
      <c r="A348" s="2">
        <v>64</v>
      </c>
      <c r="B348" s="2">
        <v>1999</v>
      </c>
      <c r="C348" s="3">
        <v>0</v>
      </c>
      <c r="D348" s="3">
        <v>1</v>
      </c>
      <c r="E348" s="5">
        <v>0.42472110000000002</v>
      </c>
      <c r="F348" s="5">
        <v>6.5228300000000003E-2</v>
      </c>
      <c r="G348" s="9">
        <v>1.9500679999999999</v>
      </c>
      <c r="H348" s="1"/>
      <c r="I348" s="1"/>
      <c r="J348" s="6"/>
      <c r="K348" s="3">
        <v>0</v>
      </c>
      <c r="L348" s="3">
        <f t="shared" si="11"/>
        <v>1</v>
      </c>
      <c r="M348" s="5">
        <f t="array" ref="M348">MMULT(D348:G348,$J$18:$J$21)</f>
        <v>-6.5401852374822456</v>
      </c>
      <c r="N348" s="9">
        <f t="shared" si="10"/>
        <v>-1.4431790663317903E-3</v>
      </c>
    </row>
    <row r="349" spans="1:14" x14ac:dyDescent="0.2">
      <c r="A349" s="2">
        <v>64</v>
      </c>
      <c r="B349" s="2">
        <v>2000</v>
      </c>
      <c r="C349" s="3">
        <v>0</v>
      </c>
      <c r="D349" s="3">
        <v>1</v>
      </c>
      <c r="E349" s="5">
        <v>0.45515939999999999</v>
      </c>
      <c r="F349" s="5">
        <v>3.9649999999999998E-2</v>
      </c>
      <c r="G349" s="9">
        <v>1.0742750000000001</v>
      </c>
      <c r="H349" s="1"/>
      <c r="I349" s="1"/>
      <c r="J349" s="6"/>
      <c r="K349" s="3">
        <v>0</v>
      </c>
      <c r="L349" s="3">
        <f t="shared" si="11"/>
        <v>1</v>
      </c>
      <c r="M349" s="5">
        <f t="array" ref="M349">MMULT(D349:G349,$J$18:$J$21)</f>
        <v>-4.9848216187362233</v>
      </c>
      <c r="N349" s="9">
        <f t="shared" si="10"/>
        <v>-6.8177047694956859E-3</v>
      </c>
    </row>
    <row r="350" spans="1:14" x14ac:dyDescent="0.2">
      <c r="A350" s="2">
        <v>64</v>
      </c>
      <c r="B350" s="2">
        <v>2001</v>
      </c>
      <c r="C350" s="3">
        <v>0</v>
      </c>
      <c r="D350" s="3">
        <v>1</v>
      </c>
      <c r="E350" s="5">
        <v>0.43201440000000002</v>
      </c>
      <c r="F350" s="5">
        <v>4.1054500000000001E-2</v>
      </c>
      <c r="G350" s="9">
        <v>1.0293399999999999</v>
      </c>
      <c r="H350" s="1"/>
      <c r="I350" s="1"/>
      <c r="J350" s="6"/>
      <c r="K350" s="3">
        <v>0</v>
      </c>
      <c r="L350" s="3">
        <f t="shared" si="11"/>
        <v>1</v>
      </c>
      <c r="M350" s="5">
        <f t="array" ref="M350">MMULT(D350:G350,$J$18:$J$21)</f>
        <v>-4.8894474438769437</v>
      </c>
      <c r="N350" s="9">
        <f t="shared" si="10"/>
        <v>-7.4974037287688653E-3</v>
      </c>
    </row>
    <row r="351" spans="1:14" x14ac:dyDescent="0.2">
      <c r="A351" s="2">
        <v>64</v>
      </c>
      <c r="B351" s="2">
        <v>2002</v>
      </c>
      <c r="C351" s="3">
        <v>0</v>
      </c>
      <c r="D351" s="3">
        <v>1</v>
      </c>
      <c r="E351" s="5">
        <v>0.45602379999999998</v>
      </c>
      <c r="F351" s="5">
        <v>5.3587799999999998E-2</v>
      </c>
      <c r="G351" s="9">
        <v>1.060605</v>
      </c>
      <c r="H351" s="1"/>
      <c r="I351" s="1"/>
      <c r="J351" s="6"/>
      <c r="K351" s="3">
        <v>0</v>
      </c>
      <c r="L351" s="3">
        <f t="shared" si="11"/>
        <v>1</v>
      </c>
      <c r="M351" s="5">
        <f t="array" ref="M351">MMULT(D351:G351,$J$18:$J$21)</f>
        <v>-5.0640277476947562</v>
      </c>
      <c r="N351" s="9">
        <f t="shared" si="10"/>
        <v>-6.3001648205109808E-3</v>
      </c>
    </row>
    <row r="352" spans="1:14" x14ac:dyDescent="0.2">
      <c r="A352" s="2">
        <v>64</v>
      </c>
      <c r="B352" s="2">
        <v>2003</v>
      </c>
      <c r="C352" s="3">
        <v>0</v>
      </c>
      <c r="D352" s="3">
        <v>1</v>
      </c>
      <c r="E352" s="5">
        <v>0.52443980000000001</v>
      </c>
      <c r="F352" s="5">
        <v>5.6263199999999999E-2</v>
      </c>
      <c r="G352" s="9">
        <v>1.5386200000000001</v>
      </c>
      <c r="H352" s="1"/>
      <c r="I352" s="1"/>
      <c r="J352" s="6"/>
      <c r="K352" s="3">
        <v>0</v>
      </c>
      <c r="L352" s="3">
        <f t="shared" si="11"/>
        <v>1</v>
      </c>
      <c r="M352" s="5">
        <f t="array" ref="M352">MMULT(D352:G352,$J$18:$J$21)</f>
        <v>-5.9526559611128302</v>
      </c>
      <c r="N352" s="9">
        <f t="shared" si="10"/>
        <v>-2.5955573150393757E-3</v>
      </c>
    </row>
    <row r="353" spans="1:14" x14ac:dyDescent="0.2">
      <c r="A353" s="2">
        <v>64</v>
      </c>
      <c r="B353" s="2">
        <v>2004</v>
      </c>
      <c r="C353" s="3">
        <v>0</v>
      </c>
      <c r="D353" s="3">
        <v>1</v>
      </c>
      <c r="E353" s="5">
        <v>0.58425050000000001</v>
      </c>
      <c r="F353" s="5">
        <v>5.1084499999999998E-2</v>
      </c>
      <c r="G353" s="9">
        <v>2.1788379999999998</v>
      </c>
      <c r="H353" s="1"/>
      <c r="I353" s="1"/>
      <c r="J353" s="6"/>
      <c r="K353" s="3">
        <v>0</v>
      </c>
      <c r="L353" s="3">
        <f t="shared" si="11"/>
        <v>1</v>
      </c>
      <c r="M353" s="5">
        <f t="array" ref="M353">MMULT(D353:G353,$J$18:$J$21)</f>
        <v>-7.0347368180483647</v>
      </c>
      <c r="N353" s="9">
        <f t="shared" si="10"/>
        <v>-8.8036229928021474E-4</v>
      </c>
    </row>
    <row r="354" spans="1:14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0.1412369</v>
      </c>
      <c r="F354" s="5">
        <v>7.5082599999999999E-2</v>
      </c>
      <c r="G354" s="9">
        <v>2.9317920000000002</v>
      </c>
      <c r="H354" s="1"/>
      <c r="I354" s="1"/>
      <c r="J354" s="6"/>
      <c r="K354" s="3">
        <v>0</v>
      </c>
      <c r="L354" s="3">
        <f t="shared" si="11"/>
        <v>1</v>
      </c>
      <c r="M354" s="5">
        <f t="array" ref="M354">MMULT(D354:G354,$J$18:$J$21)</f>
        <v>-7.7945436810258624</v>
      </c>
      <c r="N354" s="9">
        <f t="shared" si="10"/>
        <v>-4.1189189490921884E-4</v>
      </c>
    </row>
    <row r="355" spans="1:14" x14ac:dyDescent="0.2">
      <c r="A355" s="2">
        <v>65</v>
      </c>
      <c r="B355" s="2">
        <v>2000</v>
      </c>
      <c r="C355" s="3">
        <v>0</v>
      </c>
      <c r="D355" s="3">
        <v>1</v>
      </c>
      <c r="E355" s="5">
        <v>6.07942E-2</v>
      </c>
      <c r="F355" s="5">
        <v>6.2018400000000001E-2</v>
      </c>
      <c r="G355" s="9">
        <v>4.2816700000000001</v>
      </c>
      <c r="H355" s="1"/>
      <c r="I355" s="1"/>
      <c r="J355" s="6"/>
      <c r="K355" s="3">
        <v>0</v>
      </c>
      <c r="L355" s="3">
        <f t="shared" si="11"/>
        <v>1</v>
      </c>
      <c r="M355" s="5">
        <f t="array" ref="M355">MMULT(D355:G355,$J$18:$J$21)</f>
        <v>-9.767423771813899</v>
      </c>
      <c r="N355" s="9">
        <f t="shared" si="10"/>
        <v>-5.7286107536769271E-5</v>
      </c>
    </row>
    <row r="356" spans="1:14" x14ac:dyDescent="0.2">
      <c r="A356" s="2">
        <v>65</v>
      </c>
      <c r="B356" s="2">
        <v>2001</v>
      </c>
      <c r="C356" s="3">
        <v>0</v>
      </c>
      <c r="D356" s="3">
        <v>1</v>
      </c>
      <c r="E356" s="5">
        <v>8.9211499999999999E-2</v>
      </c>
      <c r="F356" s="5">
        <v>7.1138900000000005E-2</v>
      </c>
      <c r="G356" s="9">
        <v>4.856789</v>
      </c>
      <c r="H356" s="1"/>
      <c r="I356" s="1"/>
      <c r="J356" s="6"/>
      <c r="K356" s="3">
        <v>0</v>
      </c>
      <c r="L356" s="3">
        <f t="shared" si="11"/>
        <v>1</v>
      </c>
      <c r="M356" s="5">
        <f t="array" ref="M356">MMULT(D356:G356,$J$18:$J$21)</f>
        <v>-10.802418161306317</v>
      </c>
      <c r="N356" s="9">
        <f t="shared" si="10"/>
        <v>-2.0350026653256465E-5</v>
      </c>
    </row>
    <row r="357" spans="1:14" x14ac:dyDescent="0.2">
      <c r="A357" s="2">
        <v>65</v>
      </c>
      <c r="B357" s="2">
        <v>2002</v>
      </c>
      <c r="C357" s="3">
        <v>0</v>
      </c>
      <c r="D357" s="3">
        <v>1</v>
      </c>
      <c r="E357" s="5">
        <v>5.3348E-2</v>
      </c>
      <c r="F357" s="5">
        <v>7.6365699999999995E-2</v>
      </c>
      <c r="G357" s="9">
        <v>1.7725489999999999</v>
      </c>
      <c r="H357" s="1"/>
      <c r="I357" s="1"/>
      <c r="J357" s="6"/>
      <c r="K357" s="3">
        <v>0</v>
      </c>
      <c r="L357" s="3">
        <f t="shared" si="11"/>
        <v>1</v>
      </c>
      <c r="M357" s="5">
        <f t="array" ref="M357">MMULT(D357:G357,$J$18:$J$21)</f>
        <v>-5.8060874558986253</v>
      </c>
      <c r="N357" s="9">
        <f t="shared" si="10"/>
        <v>-3.0046621003777304E-3</v>
      </c>
    </row>
    <row r="358" spans="1:14" x14ac:dyDescent="0.2">
      <c r="A358" s="2">
        <v>65</v>
      </c>
      <c r="B358" s="2">
        <v>2003</v>
      </c>
      <c r="C358" s="3">
        <v>0</v>
      </c>
      <c r="D358" s="3">
        <v>1</v>
      </c>
      <c r="E358" s="5">
        <v>9.81012E-2</v>
      </c>
      <c r="F358" s="5">
        <v>7.3698200000000005E-2</v>
      </c>
      <c r="G358" s="9">
        <v>1.8183180000000001</v>
      </c>
      <c r="H358" s="1"/>
      <c r="I358" s="1"/>
      <c r="J358" s="6"/>
      <c r="K358" s="3">
        <v>0</v>
      </c>
      <c r="L358" s="3">
        <f t="shared" si="11"/>
        <v>1</v>
      </c>
      <c r="M358" s="5">
        <f t="array" ref="M358">MMULT(D358:G358,$J$18:$J$21)</f>
        <v>-5.9244196640539268</v>
      </c>
      <c r="N358" s="9">
        <f t="shared" si="10"/>
        <v>-2.6697916138794637E-3</v>
      </c>
    </row>
    <row r="359" spans="1:14" x14ac:dyDescent="0.2">
      <c r="A359" s="2">
        <v>65</v>
      </c>
      <c r="B359" s="2">
        <v>2004</v>
      </c>
      <c r="C359" s="3">
        <v>0</v>
      </c>
      <c r="D359" s="3">
        <v>1</v>
      </c>
      <c r="E359" s="5">
        <v>9.1994099999999995E-2</v>
      </c>
      <c r="F359" s="5">
        <v>5.6694099999999997E-2</v>
      </c>
      <c r="G359" s="9">
        <v>2.0554610000000002</v>
      </c>
      <c r="H359" s="1"/>
      <c r="I359" s="1"/>
      <c r="J359" s="6"/>
      <c r="K359" s="3">
        <v>0</v>
      </c>
      <c r="L359" s="3">
        <f t="shared" si="11"/>
        <v>1</v>
      </c>
      <c r="M359" s="5">
        <f t="array" ref="M359">MMULT(D359:G359,$J$18:$J$21)</f>
        <v>-6.1768021185105821</v>
      </c>
      <c r="N359" s="9">
        <f t="shared" si="10"/>
        <v>-2.0749053297438535E-3</v>
      </c>
    </row>
    <row r="360" spans="1:14" x14ac:dyDescent="0.2">
      <c r="A360" s="2">
        <v>66</v>
      </c>
      <c r="B360" s="2">
        <v>1999</v>
      </c>
      <c r="C360" s="3">
        <v>0</v>
      </c>
      <c r="D360" s="3">
        <v>1</v>
      </c>
      <c r="E360" s="5">
        <v>0.55898539999999997</v>
      </c>
      <c r="F360" s="5">
        <v>7.1512500000000007E-2</v>
      </c>
      <c r="G360" s="9">
        <v>2.6515949999999999</v>
      </c>
      <c r="H360" s="1"/>
      <c r="I360" s="1"/>
      <c r="J360" s="6"/>
      <c r="K360" s="3">
        <v>0</v>
      </c>
      <c r="L360" s="3">
        <f t="shared" si="11"/>
        <v>1</v>
      </c>
      <c r="M360" s="5">
        <f t="array" ref="M360">MMULT(D360:G360,$J$18:$J$21)</f>
        <v>-7.9093189959387242</v>
      </c>
      <c r="N360" s="9">
        <f t="shared" si="10"/>
        <v>-3.6723719155565065E-4</v>
      </c>
    </row>
    <row r="361" spans="1:14" x14ac:dyDescent="0.2">
      <c r="A361" s="2">
        <v>66</v>
      </c>
      <c r="B361" s="2">
        <v>2000</v>
      </c>
      <c r="C361" s="3">
        <v>0</v>
      </c>
      <c r="D361" s="3">
        <v>1</v>
      </c>
      <c r="E361" s="5">
        <v>0.58511659999999999</v>
      </c>
      <c r="F361" s="5">
        <v>5.9782000000000002E-2</v>
      </c>
      <c r="G361" s="9">
        <v>2.6622300000000001</v>
      </c>
      <c r="H361" s="1"/>
      <c r="I361" s="1"/>
      <c r="J361" s="6"/>
      <c r="K361" s="3">
        <v>0</v>
      </c>
      <c r="L361" s="3">
        <f t="shared" si="11"/>
        <v>1</v>
      </c>
      <c r="M361" s="5">
        <f t="array" ref="M361">MMULT(D361:G361,$J$18:$J$21)</f>
        <v>-7.879383321762357</v>
      </c>
      <c r="N361" s="9">
        <f t="shared" si="10"/>
        <v>-3.7839477647764016E-4</v>
      </c>
    </row>
    <row r="362" spans="1:14" x14ac:dyDescent="0.2">
      <c r="A362" s="2">
        <v>66</v>
      </c>
      <c r="B362" s="2">
        <v>2001</v>
      </c>
      <c r="C362" s="3">
        <v>0</v>
      </c>
      <c r="D362" s="3">
        <v>1</v>
      </c>
      <c r="E362" s="5">
        <v>0.60012120000000002</v>
      </c>
      <c r="F362" s="5">
        <v>6.7106499999999999E-2</v>
      </c>
      <c r="G362" s="9">
        <v>3.9022260000000002</v>
      </c>
      <c r="H362" s="1"/>
      <c r="I362" s="1"/>
      <c r="J362" s="6"/>
      <c r="K362" s="3">
        <v>0</v>
      </c>
      <c r="L362" s="3">
        <f t="shared" si="11"/>
        <v>1</v>
      </c>
      <c r="M362" s="5">
        <f t="array" ref="M362">MMULT(D362:G362,$J$18:$J$21)</f>
        <v>-9.9566250147811051</v>
      </c>
      <c r="N362" s="9">
        <f t="shared" si="10"/>
        <v>-4.7411358813547231E-5</v>
      </c>
    </row>
    <row r="363" spans="1:14" x14ac:dyDescent="0.2">
      <c r="A363" s="2">
        <v>66</v>
      </c>
      <c r="B363" s="2">
        <v>2002</v>
      </c>
      <c r="C363" s="3">
        <v>0</v>
      </c>
      <c r="D363" s="3">
        <v>1</v>
      </c>
      <c r="E363" s="5">
        <v>0.63693489999999997</v>
      </c>
      <c r="F363" s="5">
        <v>6.0526099999999999E-2</v>
      </c>
      <c r="G363" s="9">
        <v>2.8837920000000001</v>
      </c>
      <c r="H363" s="1"/>
      <c r="I363" s="1"/>
      <c r="J363" s="6"/>
      <c r="K363" s="3">
        <v>0</v>
      </c>
      <c r="L363" s="3">
        <f t="shared" si="11"/>
        <v>1</v>
      </c>
      <c r="M363" s="5">
        <f t="array" ref="M363">MMULT(D363:G363,$J$18:$J$21)</f>
        <v>-8.3162527196958695</v>
      </c>
      <c r="N363" s="9">
        <f t="shared" si="10"/>
        <v>-2.4448051085232994E-4</v>
      </c>
    </row>
    <row r="364" spans="1:14" x14ac:dyDescent="0.2">
      <c r="A364" s="2">
        <v>66</v>
      </c>
      <c r="B364" s="2">
        <v>2003</v>
      </c>
      <c r="C364" s="3">
        <v>0</v>
      </c>
      <c r="D364" s="3">
        <v>1</v>
      </c>
      <c r="E364" s="5">
        <v>0.69388470000000002</v>
      </c>
      <c r="F364" s="5">
        <v>6.1128500000000002E-2</v>
      </c>
      <c r="G364" s="9">
        <v>3.4625840000000001</v>
      </c>
      <c r="H364" s="1"/>
      <c r="I364" s="1"/>
      <c r="J364" s="6"/>
      <c r="K364" s="3">
        <v>0</v>
      </c>
      <c r="L364" s="3">
        <f t="shared" si="11"/>
        <v>1</v>
      </c>
      <c r="M364" s="5">
        <f t="array" ref="M364">MMULT(D364:G364,$J$18:$J$21)</f>
        <v>-9.3365357108572979</v>
      </c>
      <c r="N364" s="9">
        <f t="shared" si="10"/>
        <v>-8.8140380517039325E-5</v>
      </c>
    </row>
    <row r="365" spans="1:14" x14ac:dyDescent="0.2">
      <c r="A365" s="2">
        <v>66</v>
      </c>
      <c r="B365" s="2">
        <v>2004</v>
      </c>
      <c r="C365" s="3">
        <v>0</v>
      </c>
      <c r="D365" s="3">
        <v>1</v>
      </c>
      <c r="E365" s="5">
        <v>0.73763939999999995</v>
      </c>
      <c r="F365" s="5">
        <v>5.7246199999999997E-2</v>
      </c>
      <c r="G365" s="9">
        <v>4.8542240000000003</v>
      </c>
      <c r="H365" s="1"/>
      <c r="I365" s="1"/>
      <c r="J365" s="6"/>
      <c r="K365" s="3">
        <v>0</v>
      </c>
      <c r="L365" s="3">
        <f t="shared" si="11"/>
        <v>1</v>
      </c>
      <c r="M365" s="5">
        <f t="array" ref="M365">MMULT(D365:G365,$J$18:$J$21)</f>
        <v>-11.619135719605854</v>
      </c>
      <c r="N365" s="9">
        <f t="shared" si="10"/>
        <v>-8.9923151665754797E-6</v>
      </c>
    </row>
    <row r="366" spans="1:14" x14ac:dyDescent="0.2">
      <c r="A366" s="2">
        <v>67</v>
      </c>
      <c r="B366" s="2">
        <v>1999</v>
      </c>
      <c r="C366" s="3">
        <v>0</v>
      </c>
      <c r="D366" s="3">
        <v>1</v>
      </c>
      <c r="E366" s="5">
        <v>7.3664900000000005E-2</v>
      </c>
      <c r="F366" s="5">
        <v>7.1138000000000007E-2</v>
      </c>
      <c r="G366" s="9">
        <v>2.0747330000000002</v>
      </c>
      <c r="H366" s="1"/>
      <c r="I366" s="1"/>
      <c r="J366" s="6"/>
      <c r="K366" s="3">
        <v>0</v>
      </c>
      <c r="L366" s="3">
        <f t="shared" si="11"/>
        <v>1</v>
      </c>
      <c r="M366" s="5">
        <f t="array" ref="M366">MMULT(D366:G366,$J$18:$J$21)</f>
        <v>-6.2856132304374936</v>
      </c>
      <c r="N366" s="9">
        <f t="shared" si="10"/>
        <v>-1.8611811510672518E-3</v>
      </c>
    </row>
    <row r="367" spans="1:14" x14ac:dyDescent="0.2">
      <c r="A367" s="2">
        <v>68</v>
      </c>
      <c r="B367" s="2">
        <v>1999</v>
      </c>
      <c r="C367" s="3">
        <v>0</v>
      </c>
      <c r="D367" s="3">
        <v>1</v>
      </c>
      <c r="E367" s="5">
        <v>0.25143300000000002</v>
      </c>
      <c r="F367" s="5">
        <v>4.5379200000000001E-2</v>
      </c>
      <c r="G367" s="9">
        <v>4.4205290000000002</v>
      </c>
      <c r="H367" s="1"/>
      <c r="I367" s="1"/>
      <c r="J367" s="6"/>
      <c r="K367" s="3">
        <v>0</v>
      </c>
      <c r="L367" s="3">
        <f t="shared" si="11"/>
        <v>1</v>
      </c>
      <c r="M367" s="5">
        <f t="array" ref="M367">MMULT(D367:G367,$J$18:$J$21)</f>
        <v>-10.142966019653604</v>
      </c>
      <c r="N367" s="9">
        <f t="shared" si="10"/>
        <v>-3.9351136751955764E-5</v>
      </c>
    </row>
    <row r="368" spans="1:14" x14ac:dyDescent="0.2">
      <c r="A368" s="2">
        <v>68</v>
      </c>
      <c r="B368" s="2">
        <v>2000</v>
      </c>
      <c r="C368" s="3">
        <v>0</v>
      </c>
      <c r="D368" s="3">
        <v>1</v>
      </c>
      <c r="E368" s="5">
        <v>5.8945299999999999E-2</v>
      </c>
      <c r="F368" s="5">
        <v>3.2893600000000002E-2</v>
      </c>
      <c r="G368" s="9">
        <v>1.088192</v>
      </c>
      <c r="H368" s="1"/>
      <c r="I368" s="1"/>
      <c r="J368" s="6"/>
      <c r="K368" s="3">
        <v>0</v>
      </c>
      <c r="L368" s="3">
        <f t="shared" si="11"/>
        <v>1</v>
      </c>
      <c r="M368" s="5">
        <f t="array" ref="M368">MMULT(D368:G368,$J$18:$J$21)</f>
        <v>-4.3962766368184516</v>
      </c>
      <c r="N368" s="9">
        <f t="shared" si="10"/>
        <v>-1.2247826327858787E-2</v>
      </c>
    </row>
    <row r="369" spans="1:14" x14ac:dyDescent="0.2">
      <c r="A369" s="2">
        <v>68</v>
      </c>
      <c r="B369" s="2">
        <v>2001</v>
      </c>
      <c r="C369" s="3">
        <v>0</v>
      </c>
      <c r="D369" s="3">
        <v>1</v>
      </c>
      <c r="E369" s="5">
        <v>5.9756499999999997E-2</v>
      </c>
      <c r="F369" s="5">
        <v>4.7843200000000002E-2</v>
      </c>
      <c r="G369" s="9">
        <v>0.82447269999999995</v>
      </c>
      <c r="H369" s="1"/>
      <c r="I369" s="1"/>
      <c r="J369" s="6"/>
      <c r="K369" s="3">
        <v>0</v>
      </c>
      <c r="L369" s="3">
        <f t="shared" si="11"/>
        <v>1</v>
      </c>
      <c r="M369" s="5">
        <f t="array" ref="M369">MMULT(D369:G369,$J$18:$J$21)</f>
        <v>-4.0786883630165827</v>
      </c>
      <c r="N369" s="9">
        <f t="shared" si="10"/>
        <v>-1.6787947181658207E-2</v>
      </c>
    </row>
    <row r="370" spans="1:14" x14ac:dyDescent="0.2">
      <c r="A370" s="2">
        <v>68</v>
      </c>
      <c r="B370" s="2">
        <v>2002</v>
      </c>
      <c r="C370" s="3">
        <v>0</v>
      </c>
      <c r="D370" s="3">
        <v>1</v>
      </c>
      <c r="E370" s="5">
        <v>-0.1260385</v>
      </c>
      <c r="F370" s="5">
        <v>5.9821899999999997E-2</v>
      </c>
      <c r="G370" s="9">
        <v>1.013938</v>
      </c>
      <c r="H370" s="1"/>
      <c r="I370" s="1"/>
      <c r="J370" s="6"/>
      <c r="K370" s="3">
        <v>0</v>
      </c>
      <c r="L370" s="3">
        <f t="shared" si="11"/>
        <v>1</v>
      </c>
      <c r="M370" s="5">
        <f t="array" ref="M370">MMULT(D370:G370,$J$18:$J$21)</f>
        <v>-4.2070087755354217</v>
      </c>
      <c r="N370" s="9">
        <f t="shared" si="10"/>
        <v>-1.4781063501617573E-2</v>
      </c>
    </row>
    <row r="371" spans="1:14" x14ac:dyDescent="0.2">
      <c r="A371" s="2">
        <v>68</v>
      </c>
      <c r="B371" s="2">
        <v>2003</v>
      </c>
      <c r="C371" s="3">
        <v>0</v>
      </c>
      <c r="D371" s="3">
        <v>1</v>
      </c>
      <c r="E371" s="5">
        <v>-0.1132094</v>
      </c>
      <c r="F371" s="5">
        <v>5.0565600000000002E-2</v>
      </c>
      <c r="G371" s="9">
        <v>1.0725629999999999</v>
      </c>
      <c r="H371" s="1"/>
      <c r="I371" s="1"/>
      <c r="J371" s="6"/>
      <c r="K371" s="3">
        <v>0</v>
      </c>
      <c r="L371" s="3">
        <f t="shared" si="11"/>
        <v>1</v>
      </c>
      <c r="M371" s="5">
        <f t="array" ref="M371">MMULT(D371:G371,$J$18:$J$21)</f>
        <v>-4.2534839348086031</v>
      </c>
      <c r="N371" s="9">
        <f t="shared" si="10"/>
        <v>-1.4114544227232866E-2</v>
      </c>
    </row>
    <row r="372" spans="1:14" x14ac:dyDescent="0.2">
      <c r="A372" s="2">
        <v>68</v>
      </c>
      <c r="B372" s="2">
        <v>2004</v>
      </c>
      <c r="C372" s="3">
        <v>0</v>
      </c>
      <c r="D372" s="3">
        <v>1</v>
      </c>
      <c r="E372" s="5">
        <v>-0.1164335</v>
      </c>
      <c r="F372" s="5">
        <v>4.5437699999999998E-2</v>
      </c>
      <c r="G372" s="9">
        <v>1.1036570000000001</v>
      </c>
      <c r="H372" s="1"/>
      <c r="I372" s="1"/>
      <c r="J372" s="6"/>
      <c r="K372" s="3">
        <v>0</v>
      </c>
      <c r="L372" s="3">
        <f t="shared" si="11"/>
        <v>1</v>
      </c>
      <c r="M372" s="5">
        <f t="array" ref="M372">MMULT(D372:G372,$J$18:$J$21)</f>
        <v>-4.2623274261240525</v>
      </c>
      <c r="N372" s="9">
        <f t="shared" si="10"/>
        <v>-1.3991137977134839E-2</v>
      </c>
    </row>
    <row r="373" spans="1:14" x14ac:dyDescent="0.2">
      <c r="A373" s="2">
        <v>69</v>
      </c>
      <c r="B373" s="2">
        <v>1999</v>
      </c>
      <c r="C373" s="3">
        <v>0</v>
      </c>
      <c r="D373" s="3">
        <v>1</v>
      </c>
      <c r="E373" s="5">
        <v>0.29032809999999998</v>
      </c>
      <c r="F373" s="5">
        <v>8.1907800000000003E-2</v>
      </c>
      <c r="G373" s="9">
        <v>3.1082689999999999</v>
      </c>
      <c r="H373" s="1"/>
      <c r="I373" s="1"/>
      <c r="J373" s="6"/>
      <c r="K373" s="3">
        <v>0</v>
      </c>
      <c r="L373" s="3">
        <f t="shared" si="11"/>
        <v>1</v>
      </c>
      <c r="M373" s="5">
        <f t="array" ref="M373">MMULT(D373:G373,$J$18:$J$21)</f>
        <v>-8.3403341961050863</v>
      </c>
      <c r="N373" s="9">
        <f t="shared" si="10"/>
        <v>-2.3866407694564799E-4</v>
      </c>
    </row>
    <row r="374" spans="1:14" x14ac:dyDescent="0.2">
      <c r="A374" s="2">
        <v>69</v>
      </c>
      <c r="B374" s="2">
        <v>2000</v>
      </c>
      <c r="C374" s="3">
        <v>0</v>
      </c>
      <c r="D374" s="3">
        <v>1</v>
      </c>
      <c r="E374" s="5">
        <v>0.29538189999999998</v>
      </c>
      <c r="F374" s="5">
        <v>6.4254900000000004E-2</v>
      </c>
      <c r="G374" s="9">
        <v>2.2728199999999998</v>
      </c>
      <c r="H374" s="1"/>
      <c r="I374" s="1"/>
      <c r="J374" s="6"/>
      <c r="K374" s="3">
        <v>0</v>
      </c>
      <c r="L374" s="3">
        <f t="shared" si="11"/>
        <v>1</v>
      </c>
      <c r="M374" s="5">
        <f t="array" ref="M374">MMULT(D374:G374,$J$18:$J$21)</f>
        <v>-6.8710105762381151</v>
      </c>
      <c r="N374" s="9">
        <f t="shared" si="10"/>
        <v>-1.0368903777945762E-3</v>
      </c>
    </row>
    <row r="375" spans="1:14" x14ac:dyDescent="0.2">
      <c r="A375" s="2">
        <v>69</v>
      </c>
      <c r="B375" s="2">
        <v>2001</v>
      </c>
      <c r="C375" s="3">
        <v>0</v>
      </c>
      <c r="D375" s="3">
        <v>1</v>
      </c>
      <c r="E375" s="5">
        <v>0.32004159999999998</v>
      </c>
      <c r="F375" s="5">
        <v>7.6657600000000006E-2</v>
      </c>
      <c r="G375" s="9">
        <v>2.1734330000000002</v>
      </c>
      <c r="H375" s="1"/>
      <c r="I375" s="1"/>
      <c r="J375" s="6"/>
      <c r="K375" s="3">
        <v>0</v>
      </c>
      <c r="L375" s="3">
        <f t="shared" si="11"/>
        <v>1</v>
      </c>
      <c r="M375" s="5">
        <f t="array" ref="M375">MMULT(D375:G375,$J$18:$J$21)</f>
        <v>-6.8344934275007567</v>
      </c>
      <c r="N375" s="9">
        <f t="shared" si="10"/>
        <v>-1.0754337691800829E-3</v>
      </c>
    </row>
    <row r="376" spans="1:14" x14ac:dyDescent="0.2">
      <c r="A376" s="2">
        <v>69</v>
      </c>
      <c r="B376" s="2">
        <v>2002</v>
      </c>
      <c r="C376" s="3">
        <v>0</v>
      </c>
      <c r="D376" s="3">
        <v>1</v>
      </c>
      <c r="E376" s="5">
        <v>0.32967580000000002</v>
      </c>
      <c r="F376" s="5">
        <v>5.5579200000000002E-2</v>
      </c>
      <c r="G376" s="9">
        <v>1.536754</v>
      </c>
      <c r="H376" s="1"/>
      <c r="I376" s="1"/>
      <c r="J376" s="6"/>
      <c r="K376" s="3">
        <v>0</v>
      </c>
      <c r="L376" s="3">
        <f t="shared" si="11"/>
        <v>1</v>
      </c>
      <c r="M376" s="5">
        <f t="array" ref="M376">MMULT(D376:G376,$J$18:$J$21)</f>
        <v>-5.6682153724274436</v>
      </c>
      <c r="N376" s="9">
        <f t="shared" si="10"/>
        <v>-3.4480724850567486E-3</v>
      </c>
    </row>
    <row r="377" spans="1:14" x14ac:dyDescent="0.2">
      <c r="A377" s="2">
        <v>69</v>
      </c>
      <c r="B377" s="2">
        <v>2003</v>
      </c>
      <c r="C377" s="3">
        <v>0</v>
      </c>
      <c r="D377" s="3">
        <v>1</v>
      </c>
      <c r="E377" s="5">
        <v>0.34403980000000001</v>
      </c>
      <c r="F377" s="5">
        <v>6.8530800000000003E-2</v>
      </c>
      <c r="G377" s="9">
        <v>1.7790109999999999</v>
      </c>
      <c r="H377" s="1"/>
      <c r="I377" s="1"/>
      <c r="J377" s="6"/>
      <c r="K377" s="3">
        <v>0</v>
      </c>
      <c r="L377" s="3">
        <f t="shared" si="11"/>
        <v>1</v>
      </c>
      <c r="M377" s="5">
        <f t="array" ref="M377">MMULT(D377:G377,$J$18:$J$21)</f>
        <v>-6.1729862416302188</v>
      </c>
      <c r="N377" s="9">
        <f t="shared" si="10"/>
        <v>-2.0828297829955972E-3</v>
      </c>
    </row>
    <row r="378" spans="1:14" x14ac:dyDescent="0.2">
      <c r="A378" s="2">
        <v>69</v>
      </c>
      <c r="B378" s="2">
        <v>2004</v>
      </c>
      <c r="C378" s="3">
        <v>0</v>
      </c>
      <c r="D378" s="3">
        <v>1</v>
      </c>
      <c r="E378" s="5">
        <v>0.33628940000000002</v>
      </c>
      <c r="F378" s="5">
        <v>5.8042900000000001E-2</v>
      </c>
      <c r="G378" s="9">
        <v>1.422177</v>
      </c>
      <c r="H378" s="1"/>
      <c r="I378" s="1"/>
      <c r="J378" s="6"/>
      <c r="K378" s="3">
        <v>0</v>
      </c>
      <c r="L378" s="3">
        <f t="shared" si="11"/>
        <v>1</v>
      </c>
      <c r="M378" s="5">
        <f t="array" ref="M378">MMULT(D378:G378,$J$18:$J$21)</f>
        <v>-5.5101806512104412</v>
      </c>
      <c r="N378" s="9">
        <f t="shared" si="10"/>
        <v>-4.0372159803565852E-3</v>
      </c>
    </row>
    <row r="379" spans="1:14" x14ac:dyDescent="0.2">
      <c r="A379" s="2">
        <v>70</v>
      </c>
      <c r="B379" s="2">
        <v>1999</v>
      </c>
      <c r="C379" s="3">
        <v>0</v>
      </c>
      <c r="D379" s="3">
        <v>1</v>
      </c>
      <c r="E379" s="5">
        <v>0.1121973</v>
      </c>
      <c r="F379" s="5">
        <v>5.08761E-2</v>
      </c>
      <c r="G379" s="9">
        <v>0.7646733</v>
      </c>
      <c r="H379" s="1"/>
      <c r="I379" s="1"/>
      <c r="J379" s="6"/>
      <c r="K379" s="3">
        <v>0</v>
      </c>
      <c r="L379" s="3">
        <f t="shared" si="11"/>
        <v>1</v>
      </c>
      <c r="M379" s="5">
        <f t="array" ref="M379">MMULT(D379:G379,$J$18:$J$21)</f>
        <v>-4.0783024681030611</v>
      </c>
      <c r="N379" s="9">
        <f t="shared" si="10"/>
        <v>-1.679437270780727E-2</v>
      </c>
    </row>
    <row r="380" spans="1:14" x14ac:dyDescent="0.2">
      <c r="A380" s="2">
        <v>70</v>
      </c>
      <c r="B380" s="2">
        <v>2000</v>
      </c>
      <c r="C380" s="3">
        <v>0</v>
      </c>
      <c r="D380" s="3">
        <v>1</v>
      </c>
      <c r="E380" s="5">
        <v>0.12937290000000001</v>
      </c>
      <c r="F380" s="5">
        <v>5.9364199999999999E-2</v>
      </c>
      <c r="G380" s="9">
        <v>0.62998620000000005</v>
      </c>
      <c r="H380" s="1"/>
      <c r="I380" s="1"/>
      <c r="J380" s="6"/>
      <c r="K380" s="3">
        <v>0</v>
      </c>
      <c r="L380" s="3">
        <f t="shared" si="11"/>
        <v>1</v>
      </c>
      <c r="M380" s="5">
        <f t="array" ref="M380">MMULT(D380:G380,$J$18:$J$21)</f>
        <v>-3.9460242209361831</v>
      </c>
      <c r="N380" s="9">
        <f t="shared" si="10"/>
        <v>-1.9146928642653788E-2</v>
      </c>
    </row>
    <row r="381" spans="1:14" x14ac:dyDescent="0.2">
      <c r="A381" s="2">
        <v>70</v>
      </c>
      <c r="B381" s="2">
        <v>2001</v>
      </c>
      <c r="C381" s="3">
        <v>0</v>
      </c>
      <c r="D381" s="3">
        <v>1</v>
      </c>
      <c r="E381" s="5">
        <v>0.1054205</v>
      </c>
      <c r="F381" s="5">
        <v>4.8049500000000002E-2</v>
      </c>
      <c r="G381" s="9">
        <v>0.86998790000000004</v>
      </c>
      <c r="H381" s="1"/>
      <c r="I381" s="1"/>
      <c r="J381" s="6"/>
      <c r="K381" s="3">
        <v>0</v>
      </c>
      <c r="L381" s="3">
        <f t="shared" si="11"/>
        <v>1</v>
      </c>
      <c r="M381" s="5">
        <f t="array" ref="M381">MMULT(D381:G381,$J$18:$J$21)</f>
        <v>-4.2185356458757557</v>
      </c>
      <c r="N381" s="9">
        <f t="shared" si="10"/>
        <v>-1.4612893987086329E-2</v>
      </c>
    </row>
    <row r="382" spans="1:14" x14ac:dyDescent="0.2">
      <c r="A382" s="2">
        <v>70</v>
      </c>
      <c r="B382" s="2">
        <v>2002</v>
      </c>
      <c r="C382" s="3">
        <v>0</v>
      </c>
      <c r="D382" s="3">
        <v>1</v>
      </c>
      <c r="E382" s="5">
        <v>0.13252359999999999</v>
      </c>
      <c r="F382" s="5">
        <v>5.51935E-2</v>
      </c>
      <c r="G382" s="9">
        <v>1.1333709999999999</v>
      </c>
      <c r="H382" s="1"/>
      <c r="I382" s="1"/>
      <c r="J382" s="6"/>
      <c r="K382" s="3">
        <v>0</v>
      </c>
      <c r="L382" s="3">
        <f t="shared" si="11"/>
        <v>1</v>
      </c>
      <c r="M382" s="5">
        <f t="array" ref="M382">MMULT(D382:G382,$J$18:$J$21)</f>
        <v>-4.7338296028720093</v>
      </c>
      <c r="N382" s="9">
        <f t="shared" si="10"/>
        <v>-8.7543028296131909E-3</v>
      </c>
    </row>
    <row r="383" spans="1:14" x14ac:dyDescent="0.2">
      <c r="A383" s="2">
        <v>70</v>
      </c>
      <c r="B383" s="2">
        <v>2003</v>
      </c>
      <c r="C383" s="3">
        <v>0</v>
      </c>
      <c r="D383" s="3">
        <v>1</v>
      </c>
      <c r="E383" s="5">
        <v>0.15467330000000001</v>
      </c>
      <c r="F383" s="5">
        <v>5.4837499999999997E-2</v>
      </c>
      <c r="G383" s="9">
        <v>1.6107849999999999</v>
      </c>
      <c r="H383" s="1"/>
      <c r="I383" s="1"/>
      <c r="J383" s="6"/>
      <c r="K383" s="3">
        <v>0</v>
      </c>
      <c r="L383" s="3">
        <f t="shared" si="11"/>
        <v>1</v>
      </c>
      <c r="M383" s="5">
        <f t="array" ref="M383">MMULT(D383:G383,$J$18:$J$21)</f>
        <v>-5.534037013946727</v>
      </c>
      <c r="N383" s="9">
        <f t="shared" si="10"/>
        <v>-3.9422298010760399E-3</v>
      </c>
    </row>
    <row r="384" spans="1:14" x14ac:dyDescent="0.2">
      <c r="A384" s="2">
        <v>70</v>
      </c>
      <c r="B384" s="2">
        <v>2004</v>
      </c>
      <c r="C384" s="3">
        <v>0</v>
      </c>
      <c r="D384" s="3">
        <v>1</v>
      </c>
      <c r="E384" s="5">
        <v>0.17526269999999999</v>
      </c>
      <c r="F384" s="5">
        <v>5.7063900000000001E-2</v>
      </c>
      <c r="G384" s="9">
        <v>1.526276</v>
      </c>
      <c r="H384" s="1"/>
      <c r="I384" s="1"/>
      <c r="J384" s="6"/>
      <c r="K384" s="3">
        <v>0</v>
      </c>
      <c r="L384" s="3">
        <f t="shared" si="11"/>
        <v>1</v>
      </c>
      <c r="M384" s="5">
        <f t="array" ref="M384">MMULT(D384:G384,$J$18:$J$21)</f>
        <v>-5.4427189590580127</v>
      </c>
      <c r="N384" s="9">
        <f t="shared" si="10"/>
        <v>-4.3183628541674955E-3</v>
      </c>
    </row>
    <row r="385" spans="1:14" x14ac:dyDescent="0.2">
      <c r="A385" s="2">
        <v>71</v>
      </c>
      <c r="B385" s="2">
        <v>1999</v>
      </c>
      <c r="C385" s="3">
        <v>0</v>
      </c>
      <c r="D385" s="3">
        <v>1</v>
      </c>
      <c r="E385" s="5">
        <v>0.51878150000000001</v>
      </c>
      <c r="F385" s="5">
        <v>7.3504399999999998E-2</v>
      </c>
      <c r="G385" s="9">
        <v>2.2878090000000002</v>
      </c>
      <c r="H385" s="1"/>
      <c r="I385" s="1"/>
      <c r="J385" s="6"/>
      <c r="K385" s="3">
        <v>0</v>
      </c>
      <c r="L385" s="3">
        <f t="shared" si="11"/>
        <v>1</v>
      </c>
      <c r="M385" s="5">
        <f t="array" ref="M385">MMULT(D385:G385,$J$18:$J$21)</f>
        <v>-7.2788028166331422</v>
      </c>
      <c r="N385" s="9">
        <f t="shared" si="10"/>
        <v>-6.8977319103595406E-4</v>
      </c>
    </row>
    <row r="386" spans="1:14" x14ac:dyDescent="0.2">
      <c r="A386" s="2">
        <v>71</v>
      </c>
      <c r="B386" s="2">
        <v>2000</v>
      </c>
      <c r="C386" s="3">
        <v>0</v>
      </c>
      <c r="D386" s="3">
        <v>1</v>
      </c>
      <c r="E386" s="5">
        <v>0.442801</v>
      </c>
      <c r="F386" s="5">
        <v>6.4849199999999996E-2</v>
      </c>
      <c r="G386" s="9">
        <v>1.6775119999999999</v>
      </c>
      <c r="H386" s="1"/>
      <c r="I386" s="1"/>
      <c r="J386" s="6"/>
      <c r="K386" s="3">
        <v>0</v>
      </c>
      <c r="L386" s="3">
        <f t="shared" si="11"/>
        <v>1</v>
      </c>
      <c r="M386" s="5">
        <f t="array" ref="M386">MMULT(D386:G386,$J$18:$J$21)</f>
        <v>-6.1227873321292581</v>
      </c>
      <c r="N386" s="9">
        <f t="shared" ref="N386:N449" si="12">K386*LN(logistic(M386))+L386*LN(1-logistic(M386))</f>
        <v>-2.1899370048903714E-3</v>
      </c>
    </row>
    <row r="387" spans="1:14" x14ac:dyDescent="0.2">
      <c r="A387" s="2">
        <v>71</v>
      </c>
      <c r="B387" s="2">
        <v>2001</v>
      </c>
      <c r="C387" s="3">
        <v>0</v>
      </c>
      <c r="D387" s="3">
        <v>1</v>
      </c>
      <c r="E387" s="5">
        <v>0.49016860000000001</v>
      </c>
      <c r="F387" s="5">
        <v>7.0566500000000004E-2</v>
      </c>
      <c r="G387" s="9">
        <v>2.528778</v>
      </c>
      <c r="H387" s="1"/>
      <c r="I387" s="1"/>
      <c r="J387" s="6"/>
      <c r="K387" s="3">
        <v>0</v>
      </c>
      <c r="L387" s="3">
        <f t="shared" ref="L387:L450" si="13">1-K387</f>
        <v>1</v>
      </c>
      <c r="M387" s="5">
        <f t="array" ref="M387">MMULT(D387:G387,$J$18:$J$21)</f>
        <v>-7.6064002758625868</v>
      </c>
      <c r="N387" s="9">
        <f t="shared" si="12"/>
        <v>-4.9713504240172851E-4</v>
      </c>
    </row>
    <row r="388" spans="1:14" x14ac:dyDescent="0.2">
      <c r="A388" s="2">
        <v>71</v>
      </c>
      <c r="B388" s="2">
        <v>2002</v>
      </c>
      <c r="C388" s="3">
        <v>0</v>
      </c>
      <c r="D388" s="3">
        <v>1</v>
      </c>
      <c r="E388" s="5">
        <v>0.44686369999999997</v>
      </c>
      <c r="F388" s="5">
        <v>6.4445600000000006E-2</v>
      </c>
      <c r="G388" s="9">
        <v>2.0454460000000001</v>
      </c>
      <c r="H388" s="1"/>
      <c r="I388" s="1"/>
      <c r="J388" s="6"/>
      <c r="K388" s="3">
        <v>0</v>
      </c>
      <c r="L388" s="3">
        <f t="shared" si="13"/>
        <v>1</v>
      </c>
      <c r="M388" s="5">
        <f t="array" ref="M388">MMULT(D388:G388,$J$18:$J$21)</f>
        <v>-6.7200967537241292</v>
      </c>
      <c r="N388" s="9">
        <f t="shared" si="12"/>
        <v>-1.2056943409104431E-3</v>
      </c>
    </row>
    <row r="389" spans="1:14" x14ac:dyDescent="0.2">
      <c r="A389" s="2">
        <v>71</v>
      </c>
      <c r="B389" s="2">
        <v>2003</v>
      </c>
      <c r="C389" s="3">
        <v>0</v>
      </c>
      <c r="D389" s="3">
        <v>1</v>
      </c>
      <c r="E389" s="5">
        <v>0.51673950000000002</v>
      </c>
      <c r="F389" s="5">
        <v>5.0957500000000003E-2</v>
      </c>
      <c r="G389" s="9">
        <v>2.3216519999999998</v>
      </c>
      <c r="H389" s="1"/>
      <c r="I389" s="1"/>
      <c r="J389" s="6"/>
      <c r="K389" s="3">
        <v>0</v>
      </c>
      <c r="L389" s="3">
        <f t="shared" si="13"/>
        <v>1</v>
      </c>
      <c r="M389" s="5">
        <f t="array" ref="M389">MMULT(D389:G389,$J$18:$J$21)</f>
        <v>-7.1687088250724846</v>
      </c>
      <c r="N389" s="9">
        <f t="shared" si="12"/>
        <v>-7.7002016137248412E-4</v>
      </c>
    </row>
    <row r="390" spans="1:14" x14ac:dyDescent="0.2">
      <c r="A390" s="2">
        <v>71</v>
      </c>
      <c r="B390" s="2">
        <v>2004</v>
      </c>
      <c r="C390" s="3">
        <v>0</v>
      </c>
      <c r="D390" s="3">
        <v>1</v>
      </c>
      <c r="E390" s="5">
        <v>0.55324669999999998</v>
      </c>
      <c r="F390" s="5">
        <v>5.7829499999999999E-2</v>
      </c>
      <c r="G390" s="9">
        <v>2.6885110000000001</v>
      </c>
      <c r="H390" s="1"/>
      <c r="I390" s="1"/>
      <c r="J390" s="6"/>
      <c r="K390" s="3">
        <v>0</v>
      </c>
      <c r="L390" s="3">
        <f t="shared" si="13"/>
        <v>1</v>
      </c>
      <c r="M390" s="5">
        <f t="array" ref="M390">MMULT(D390:G390,$J$18:$J$21)</f>
        <v>-7.8625784463357657</v>
      </c>
      <c r="N390" s="9">
        <f t="shared" si="12"/>
        <v>-3.8480615053531817E-4</v>
      </c>
    </row>
    <row r="391" spans="1:14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0.111305</v>
      </c>
      <c r="F391" s="5">
        <v>4.4752599999999997E-2</v>
      </c>
      <c r="G391" s="9">
        <v>0.36114309999999999</v>
      </c>
      <c r="H391" s="1"/>
      <c r="I391" s="1"/>
      <c r="J391" s="6"/>
      <c r="K391" s="3">
        <v>0</v>
      </c>
      <c r="L391" s="3">
        <f t="shared" si="13"/>
        <v>1</v>
      </c>
      <c r="M391" s="5">
        <f t="array" ref="M391">MMULT(D391:G391,$J$18:$J$21)</f>
        <v>-3.3811241863900934</v>
      </c>
      <c r="N391" s="9">
        <f t="shared" si="12"/>
        <v>-3.3443674069678929E-2</v>
      </c>
    </row>
    <row r="392" spans="1:14" x14ac:dyDescent="0.2">
      <c r="A392" s="2">
        <v>72</v>
      </c>
      <c r="B392" s="2">
        <v>2000</v>
      </c>
      <c r="C392" s="3">
        <v>0</v>
      </c>
      <c r="D392" s="3">
        <v>1</v>
      </c>
      <c r="E392" s="5">
        <v>-3.0235600000000001E-2</v>
      </c>
      <c r="F392" s="5">
        <v>5.2559599999999998E-2</v>
      </c>
      <c r="G392" s="9">
        <v>0.43611349999999999</v>
      </c>
      <c r="H392" s="1"/>
      <c r="I392" s="1"/>
      <c r="J392" s="6"/>
      <c r="K392" s="3">
        <v>0</v>
      </c>
      <c r="L392" s="3">
        <f t="shared" si="13"/>
        <v>1</v>
      </c>
      <c r="M392" s="5">
        <f t="array" ref="M392">MMULT(D392:G392,$J$18:$J$21)</f>
        <v>-3.3573449965612294</v>
      </c>
      <c r="N392" s="9">
        <f t="shared" si="12"/>
        <v>-3.4234846380094323E-2</v>
      </c>
    </row>
    <row r="393" spans="1:14" x14ac:dyDescent="0.2">
      <c r="A393" s="2">
        <v>73</v>
      </c>
      <c r="B393" s="2">
        <v>1999</v>
      </c>
      <c r="C393" s="3">
        <v>0</v>
      </c>
      <c r="D393" s="3">
        <v>1</v>
      </c>
      <c r="E393" s="5">
        <v>0.30207089999999998</v>
      </c>
      <c r="F393" s="5">
        <v>0.119214</v>
      </c>
      <c r="G393" s="9">
        <v>5.9035149999999996</v>
      </c>
      <c r="H393" s="1"/>
      <c r="I393" s="1"/>
      <c r="J393" s="6"/>
      <c r="K393" s="3">
        <v>0</v>
      </c>
      <c r="L393" s="3">
        <f t="shared" si="13"/>
        <v>1</v>
      </c>
      <c r="M393" s="5">
        <f t="array" ref="M393">MMULT(D393:G393,$J$18:$J$21)</f>
        <v>-13.140876414971522</v>
      </c>
      <c r="N393" s="9">
        <f t="shared" si="12"/>
        <v>-1.9633126248694657E-6</v>
      </c>
    </row>
    <row r="394" spans="1:14" x14ac:dyDescent="0.2">
      <c r="A394" s="2">
        <v>73</v>
      </c>
      <c r="B394" s="2">
        <v>2000</v>
      </c>
      <c r="C394" s="3">
        <v>0</v>
      </c>
      <c r="D394" s="3">
        <v>1</v>
      </c>
      <c r="E394" s="5">
        <v>0.30065829999999999</v>
      </c>
      <c r="F394" s="5">
        <v>8.6640999999999996E-2</v>
      </c>
      <c r="G394" s="9">
        <v>2.8473069999999998</v>
      </c>
      <c r="H394" s="1"/>
      <c r="I394" s="1"/>
      <c r="J394" s="6"/>
      <c r="K394" s="3">
        <v>0</v>
      </c>
      <c r="L394" s="3">
        <f t="shared" si="13"/>
        <v>1</v>
      </c>
      <c r="M394" s="5">
        <f t="array" ref="M394">MMULT(D394:G394,$J$18:$J$21)</f>
        <v>-7.9673681001630055</v>
      </c>
      <c r="N394" s="9">
        <f t="shared" si="12"/>
        <v>-3.4652992822150258E-4</v>
      </c>
    </row>
    <row r="395" spans="1:14" x14ac:dyDescent="0.2">
      <c r="A395" s="2">
        <v>73</v>
      </c>
      <c r="B395" s="2">
        <v>2001</v>
      </c>
      <c r="C395" s="3">
        <v>0</v>
      </c>
      <c r="D395" s="3">
        <v>1</v>
      </c>
      <c r="E395" s="5">
        <v>0.26578659999999998</v>
      </c>
      <c r="F395" s="5">
        <v>0.1213122</v>
      </c>
      <c r="G395" s="9">
        <v>2.9546739999999998</v>
      </c>
      <c r="H395" s="1"/>
      <c r="I395" s="1"/>
      <c r="J395" s="6"/>
      <c r="K395" s="3">
        <v>0</v>
      </c>
      <c r="L395" s="3">
        <f t="shared" si="13"/>
        <v>1</v>
      </c>
      <c r="M395" s="5">
        <f t="array" ref="M395">MMULT(D395:G395,$J$18:$J$21)</f>
        <v>-8.3402393742646161</v>
      </c>
      <c r="N395" s="9">
        <f t="shared" si="12"/>
        <v>-2.3868670588490557E-4</v>
      </c>
    </row>
    <row r="396" spans="1:14" x14ac:dyDescent="0.2">
      <c r="A396" s="2">
        <v>73</v>
      </c>
      <c r="B396" s="2">
        <v>2002</v>
      </c>
      <c r="C396" s="3">
        <v>0</v>
      </c>
      <c r="D396" s="3">
        <v>1</v>
      </c>
      <c r="E396" s="5">
        <v>0.26532919999999999</v>
      </c>
      <c r="F396" s="5">
        <v>0.1017961</v>
      </c>
      <c r="G396" s="9">
        <v>1.928504</v>
      </c>
      <c r="H396" s="1"/>
      <c r="I396" s="1"/>
      <c r="J396" s="6"/>
      <c r="K396" s="3">
        <v>0</v>
      </c>
      <c r="L396" s="3">
        <f t="shared" si="13"/>
        <v>1</v>
      </c>
      <c r="M396" s="5">
        <f t="array" ref="M396">MMULT(D396:G396,$J$18:$J$21)</f>
        <v>-6.5415833372580261</v>
      </c>
      <c r="N396" s="9">
        <f t="shared" si="12"/>
        <v>-1.4411642200348389E-3</v>
      </c>
    </row>
    <row r="397" spans="1:14" x14ac:dyDescent="0.2">
      <c r="A397" s="2">
        <v>73</v>
      </c>
      <c r="B397" s="2">
        <v>2003</v>
      </c>
      <c r="C397" s="3">
        <v>0</v>
      </c>
      <c r="D397" s="3">
        <v>1</v>
      </c>
      <c r="E397" s="5">
        <v>0.31858789999999998</v>
      </c>
      <c r="F397" s="5">
        <v>0.12884660000000001</v>
      </c>
      <c r="G397" s="9">
        <v>3.3380239999999999</v>
      </c>
      <c r="H397" s="1"/>
      <c r="I397" s="1"/>
      <c r="J397" s="6"/>
      <c r="K397" s="3">
        <v>0</v>
      </c>
      <c r="L397" s="3">
        <f t="shared" si="13"/>
        <v>1</v>
      </c>
      <c r="M397" s="5">
        <f t="array" ref="M397">MMULT(D397:G397,$J$18:$J$21)</f>
        <v>-9.0886411369740205</v>
      </c>
      <c r="N397" s="9">
        <f t="shared" si="12"/>
        <v>-1.1293505883451303E-4</v>
      </c>
    </row>
    <row r="398" spans="1:14" x14ac:dyDescent="0.2">
      <c r="A398" s="2">
        <v>73</v>
      </c>
      <c r="B398" s="2">
        <v>2004</v>
      </c>
      <c r="C398" s="3">
        <v>0</v>
      </c>
      <c r="D398" s="3">
        <v>1</v>
      </c>
      <c r="E398" s="5">
        <v>0.38140049999999998</v>
      </c>
      <c r="F398" s="5">
        <v>0.1128574</v>
      </c>
      <c r="G398" s="9">
        <v>3.0627409999999999</v>
      </c>
      <c r="H398" s="1"/>
      <c r="I398" s="1"/>
      <c r="J398" s="6"/>
      <c r="K398" s="3">
        <v>0</v>
      </c>
      <c r="L398" s="3">
        <f t="shared" si="13"/>
        <v>1</v>
      </c>
      <c r="M398" s="5">
        <f t="array" ref="M398">MMULT(D398:G398,$J$18:$J$21)</f>
        <v>-8.6182761145570783</v>
      </c>
      <c r="N398" s="9">
        <f t="shared" si="12"/>
        <v>-1.8075527858582761E-4</v>
      </c>
    </row>
    <row r="399" spans="1:14" x14ac:dyDescent="0.2">
      <c r="A399" s="2">
        <v>74</v>
      </c>
      <c r="B399" s="2">
        <v>1999</v>
      </c>
      <c r="C399" s="3">
        <v>0</v>
      </c>
      <c r="D399" s="3">
        <v>1</v>
      </c>
      <c r="E399" s="5">
        <v>-0.11623459999999999</v>
      </c>
      <c r="F399" s="5">
        <v>1.8562499999999999E-2</v>
      </c>
      <c r="G399" s="9">
        <v>0.30531079999999999</v>
      </c>
      <c r="H399" s="1"/>
      <c r="I399" s="1"/>
      <c r="J399" s="6"/>
      <c r="K399" s="3">
        <v>0</v>
      </c>
      <c r="L399" s="3">
        <f t="shared" si="13"/>
        <v>1</v>
      </c>
      <c r="M399" s="5">
        <f t="array" ref="M399">MMULT(D399:G399,$J$18:$J$21)</f>
        <v>-2.7798447466544758</v>
      </c>
      <c r="N399" s="9">
        <f t="shared" si="12"/>
        <v>-6.0199251181190863E-2</v>
      </c>
    </row>
    <row r="400" spans="1:14" x14ac:dyDescent="0.2">
      <c r="A400" s="2">
        <v>74</v>
      </c>
      <c r="B400" s="2">
        <v>2000</v>
      </c>
      <c r="C400" s="3">
        <v>1</v>
      </c>
      <c r="D400" s="3">
        <v>1</v>
      </c>
      <c r="E400" s="5">
        <v>-0.1320064</v>
      </c>
      <c r="F400" s="5">
        <v>4.3704E-3</v>
      </c>
      <c r="G400" s="9">
        <v>8.4955199999999995E-2</v>
      </c>
      <c r="H400" s="1"/>
      <c r="I400" s="1"/>
      <c r="J400" s="6"/>
      <c r="K400" s="3">
        <v>1</v>
      </c>
      <c r="L400" s="3">
        <f t="shared" si="13"/>
        <v>0</v>
      </c>
      <c r="M400" s="5">
        <f t="array" ref="M400">MMULT(D400:G400,$J$18:$J$21)</f>
        <v>-2.2995533679086875</v>
      </c>
      <c r="N400" s="9">
        <f t="shared" si="12"/>
        <v>-2.3951395392067338</v>
      </c>
    </row>
    <row r="401" spans="1:14" x14ac:dyDescent="0.2">
      <c r="A401" s="2">
        <v>75</v>
      </c>
      <c r="B401" s="2">
        <v>1999</v>
      </c>
      <c r="C401" s="3">
        <v>0</v>
      </c>
      <c r="D401" s="3">
        <v>1</v>
      </c>
      <c r="E401" s="5">
        <v>-4.1657800000000002E-2</v>
      </c>
      <c r="F401" s="5">
        <v>2.56142E-2</v>
      </c>
      <c r="G401" s="9">
        <v>0.3656778</v>
      </c>
      <c r="H401" s="1"/>
      <c r="I401" s="1"/>
      <c r="J401" s="6"/>
      <c r="K401" s="3">
        <v>0</v>
      </c>
      <c r="L401" s="3">
        <f t="shared" si="13"/>
        <v>1</v>
      </c>
      <c r="M401" s="5">
        <f t="array" ref="M401">MMULT(D401:G401,$J$18:$J$21)</f>
        <v>-3.0338811079393579</v>
      </c>
      <c r="N401" s="9">
        <f t="shared" si="12"/>
        <v>-4.7006176989440672E-2</v>
      </c>
    </row>
    <row r="402" spans="1:14" x14ac:dyDescent="0.2">
      <c r="A402" s="2">
        <v>75</v>
      </c>
      <c r="B402" s="2">
        <v>2000</v>
      </c>
      <c r="C402" s="3">
        <v>0</v>
      </c>
      <c r="D402" s="3">
        <v>1</v>
      </c>
      <c r="E402" s="5">
        <v>-6.0391100000000003E-2</v>
      </c>
      <c r="F402" s="5">
        <v>3.00085E-2</v>
      </c>
      <c r="G402" s="9">
        <v>0.66758130000000004</v>
      </c>
      <c r="H402" s="1"/>
      <c r="I402" s="1"/>
      <c r="J402" s="6"/>
      <c r="K402" s="3">
        <v>0</v>
      </c>
      <c r="L402" s="3">
        <f t="shared" si="13"/>
        <v>1</v>
      </c>
      <c r="M402" s="5">
        <f t="array" ref="M402">MMULT(D402:G402,$J$18:$J$21)</f>
        <v>-3.5265920819454584</v>
      </c>
      <c r="N402" s="9">
        <f t="shared" si="12"/>
        <v>-2.8980921693601551E-2</v>
      </c>
    </row>
    <row r="403" spans="1:14" x14ac:dyDescent="0.2">
      <c r="A403" s="2">
        <v>75</v>
      </c>
      <c r="B403" s="2">
        <v>2001</v>
      </c>
      <c r="C403" s="3">
        <v>0</v>
      </c>
      <c r="D403" s="3">
        <v>1</v>
      </c>
      <c r="E403" s="5">
        <v>-0.26799780000000001</v>
      </c>
      <c r="F403" s="5">
        <v>6.0458999999999999E-2</v>
      </c>
      <c r="G403" s="9">
        <v>0.68437689999999995</v>
      </c>
      <c r="H403" s="1"/>
      <c r="I403" s="1"/>
      <c r="J403" s="6"/>
      <c r="K403" s="3">
        <v>0</v>
      </c>
      <c r="L403" s="3">
        <f t="shared" si="13"/>
        <v>1</v>
      </c>
      <c r="M403" s="5">
        <f t="array" ref="M403">MMULT(D403:G403,$J$18:$J$21)</f>
        <v>-3.4775935106827713</v>
      </c>
      <c r="N403" s="9">
        <f t="shared" si="12"/>
        <v>-3.041439535588103E-2</v>
      </c>
    </row>
    <row r="404" spans="1:14" x14ac:dyDescent="0.2">
      <c r="A404" s="2">
        <v>75</v>
      </c>
      <c r="B404" s="2">
        <v>2003</v>
      </c>
      <c r="C404" s="3">
        <v>0</v>
      </c>
      <c r="D404" s="3">
        <v>1</v>
      </c>
      <c r="E404" s="5">
        <v>-0.3946674</v>
      </c>
      <c r="F404" s="5">
        <v>5.5288400000000001E-2</v>
      </c>
      <c r="G404" s="9">
        <v>0.85279749999999999</v>
      </c>
      <c r="H404" s="1"/>
      <c r="I404" s="1"/>
      <c r="J404" s="6"/>
      <c r="K404" s="3">
        <v>0</v>
      </c>
      <c r="L404" s="3">
        <f t="shared" si="13"/>
        <v>1</v>
      </c>
      <c r="M404" s="5">
        <f t="array" ref="M404">MMULT(D404:G404,$J$18:$J$21)</f>
        <v>-3.5327359960377125</v>
      </c>
      <c r="N404" s="9">
        <f t="shared" si="12"/>
        <v>-2.8805943494026258E-2</v>
      </c>
    </row>
    <row r="405" spans="1:14" x14ac:dyDescent="0.2">
      <c r="A405" s="2">
        <v>75</v>
      </c>
      <c r="B405" s="2">
        <v>2004</v>
      </c>
      <c r="C405" s="3">
        <v>0</v>
      </c>
      <c r="D405" s="3">
        <v>1</v>
      </c>
      <c r="E405" s="5">
        <v>-0.36332959999999997</v>
      </c>
      <c r="F405" s="5">
        <v>5.5391999999999997E-2</v>
      </c>
      <c r="G405" s="9">
        <v>0.94156390000000001</v>
      </c>
      <c r="H405" s="1"/>
      <c r="I405" s="1"/>
      <c r="J405" s="6"/>
      <c r="K405" s="3">
        <v>0</v>
      </c>
      <c r="L405" s="3">
        <f t="shared" si="13"/>
        <v>1</v>
      </c>
      <c r="M405" s="5">
        <f t="array" ref="M405">MMULT(D405:G405,$J$18:$J$21)</f>
        <v>-3.7213836191080132</v>
      </c>
      <c r="N405" s="9">
        <f t="shared" si="12"/>
        <v>-2.3912269617387665E-2</v>
      </c>
    </row>
    <row r="406" spans="1:14" x14ac:dyDescent="0.2">
      <c r="A406" s="2">
        <v>76</v>
      </c>
      <c r="B406" s="2">
        <v>1996</v>
      </c>
      <c r="C406" s="3">
        <v>0</v>
      </c>
      <c r="D406" s="3">
        <v>1</v>
      </c>
      <c r="E406" s="5">
        <v>-0.105063</v>
      </c>
      <c r="F406" s="5">
        <v>5.2774399999999999E-2</v>
      </c>
      <c r="G406" s="9">
        <v>0.97566589999999997</v>
      </c>
      <c r="H406" s="1"/>
      <c r="I406" s="1"/>
      <c r="J406" s="6"/>
      <c r="K406" s="3">
        <v>0</v>
      </c>
      <c r="L406" s="3">
        <f t="shared" si="13"/>
        <v>1</v>
      </c>
      <c r="M406" s="5">
        <f t="array" ref="M406">MMULT(D406:G406,$J$18:$J$21)</f>
        <v>-4.1243592613116045</v>
      </c>
      <c r="N406" s="9">
        <f t="shared" si="12"/>
        <v>-1.6044451134762213E-2</v>
      </c>
    </row>
    <row r="407" spans="1:14" x14ac:dyDescent="0.2">
      <c r="A407" s="2">
        <v>76</v>
      </c>
      <c r="B407" s="2">
        <v>1997</v>
      </c>
      <c r="C407" s="3">
        <v>1</v>
      </c>
      <c r="D407" s="3">
        <v>1</v>
      </c>
      <c r="E407" s="5">
        <v>-0.22874269999999999</v>
      </c>
      <c r="F407" s="5">
        <v>-0.13054180000000001</v>
      </c>
      <c r="G407" s="9">
        <v>0.83395680000000005</v>
      </c>
      <c r="H407" s="1"/>
      <c r="I407" s="1"/>
      <c r="J407" s="6"/>
      <c r="K407" s="3">
        <v>1</v>
      </c>
      <c r="L407" s="3">
        <f t="shared" si="13"/>
        <v>0</v>
      </c>
      <c r="M407" s="5">
        <f t="array" ref="M407">MMULT(D407:G407,$J$18:$J$21)</f>
        <v>-2.4037275478619469</v>
      </c>
      <c r="N407" s="9">
        <f t="shared" si="12"/>
        <v>-2.4902541990273459</v>
      </c>
    </row>
    <row r="408" spans="1:14" x14ac:dyDescent="0.2">
      <c r="A408" s="2">
        <v>77</v>
      </c>
      <c r="B408" s="2">
        <v>1996</v>
      </c>
      <c r="C408" s="3">
        <v>0</v>
      </c>
      <c r="D408" s="3">
        <v>1</v>
      </c>
      <c r="E408" s="5">
        <v>4.7507899999999999E-2</v>
      </c>
      <c r="F408" s="5">
        <v>2.2253100000000001E-2</v>
      </c>
      <c r="G408" s="9">
        <v>0.26763209999999998</v>
      </c>
      <c r="H408" s="1"/>
      <c r="I408" s="1"/>
      <c r="J408" s="6"/>
      <c r="K408" s="3">
        <v>0</v>
      </c>
      <c r="L408" s="3">
        <f t="shared" si="13"/>
        <v>1</v>
      </c>
      <c r="M408" s="5">
        <f t="array" ref="M408">MMULT(D408:G408,$J$18:$J$21)</f>
        <v>-2.9779392153589783</v>
      </c>
      <c r="N408" s="9">
        <f t="shared" si="12"/>
        <v>-4.9644670294372396E-2</v>
      </c>
    </row>
    <row r="409" spans="1:14" x14ac:dyDescent="0.2">
      <c r="A409" s="2">
        <v>77</v>
      </c>
      <c r="B409" s="2">
        <v>1997</v>
      </c>
      <c r="C409" s="3">
        <v>0</v>
      </c>
      <c r="D409" s="3">
        <v>1</v>
      </c>
      <c r="E409" s="5">
        <v>-5.6424099999999998E-2</v>
      </c>
      <c r="F409" s="5">
        <v>3.6141800000000002E-2</v>
      </c>
      <c r="G409" s="9">
        <v>0.12599369999999999</v>
      </c>
      <c r="H409" s="1"/>
      <c r="I409" s="1"/>
      <c r="J409" s="6"/>
      <c r="K409" s="3">
        <v>0</v>
      </c>
      <c r="L409" s="3">
        <f t="shared" si="13"/>
        <v>1</v>
      </c>
      <c r="M409" s="5">
        <f t="array" ref="M409">MMULT(D409:G409,$J$18:$J$21)</f>
        <v>-2.7012612623030647</v>
      </c>
      <c r="N409" s="9">
        <f t="shared" si="12"/>
        <v>-6.4964182773476528E-2</v>
      </c>
    </row>
    <row r="410" spans="1:14" x14ac:dyDescent="0.2">
      <c r="A410" s="2">
        <v>77</v>
      </c>
      <c r="B410" s="2">
        <v>1998</v>
      </c>
      <c r="C410" s="3">
        <v>1</v>
      </c>
      <c r="D410" s="3">
        <v>1</v>
      </c>
      <c r="E410" s="5">
        <v>-0.20424970000000001</v>
      </c>
      <c r="F410" s="5">
        <v>2.2092199999999999E-2</v>
      </c>
      <c r="G410" s="9">
        <v>4.7139899999999998E-2</v>
      </c>
      <c r="H410" s="1"/>
      <c r="I410" s="1"/>
      <c r="J410" s="6"/>
      <c r="K410" s="3">
        <v>1</v>
      </c>
      <c r="L410" s="3">
        <f t="shared" si="13"/>
        <v>0</v>
      </c>
      <c r="M410" s="5">
        <f t="array" ref="M410">MMULT(D410:G410,$J$18:$J$21)</f>
        <v>-2.2631224117889803</v>
      </c>
      <c r="N410" s="9">
        <f t="shared" si="12"/>
        <v>-2.3620851562338179</v>
      </c>
    </row>
    <row r="411" spans="1:14" x14ac:dyDescent="0.2">
      <c r="A411" s="2">
        <v>78</v>
      </c>
      <c r="B411" s="2">
        <v>1999</v>
      </c>
      <c r="C411" s="3">
        <v>0</v>
      </c>
      <c r="D411" s="3">
        <v>1</v>
      </c>
      <c r="E411" s="5">
        <v>0.32565929999999998</v>
      </c>
      <c r="F411" s="5">
        <v>5.64669E-2</v>
      </c>
      <c r="G411" s="9">
        <v>0.67444550000000003</v>
      </c>
      <c r="H411" s="1"/>
      <c r="I411" s="1"/>
      <c r="J411" s="6"/>
      <c r="K411" s="3">
        <v>0</v>
      </c>
      <c r="L411" s="3">
        <f t="shared" si="13"/>
        <v>1</v>
      </c>
      <c r="M411" s="5">
        <f t="array" ref="M411">MMULT(D411:G411,$J$18:$J$21)</f>
        <v>-4.2757291215180553</v>
      </c>
      <c r="N411" s="9">
        <f t="shared" si="12"/>
        <v>-1.3806163647380366E-2</v>
      </c>
    </row>
    <row r="412" spans="1:14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0.37282910000000002</v>
      </c>
      <c r="F412" s="5">
        <v>6.3725699999999996E-2</v>
      </c>
      <c r="G412" s="9">
        <v>1.029431</v>
      </c>
      <c r="H412" s="1"/>
      <c r="I412" s="1"/>
      <c r="J412" s="6"/>
      <c r="K412" s="3">
        <v>0</v>
      </c>
      <c r="L412" s="3">
        <f t="shared" si="13"/>
        <v>1</v>
      </c>
      <c r="M412" s="5">
        <f t="array" ref="M412">MMULT(D412:G412,$J$18:$J$21)</f>
        <v>-4.9683309033807417</v>
      </c>
      <c r="N412" s="9">
        <f t="shared" si="12"/>
        <v>-6.9306737956004172E-3</v>
      </c>
    </row>
    <row r="413" spans="1:14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0.39153840000000001</v>
      </c>
      <c r="F413" s="5">
        <v>8.9960399999999996E-2</v>
      </c>
      <c r="G413" s="9">
        <v>2.005995</v>
      </c>
      <c r="H413" s="1"/>
      <c r="I413" s="1"/>
      <c r="J413" s="6"/>
      <c r="K413" s="3">
        <v>0</v>
      </c>
      <c r="L413" s="3">
        <f t="shared" si="13"/>
        <v>1</v>
      </c>
      <c r="M413" s="5">
        <f t="array" ref="M413">MMULT(D413:G413,$J$18:$J$21)</f>
        <v>-6.7609910503432298</v>
      </c>
      <c r="N413" s="9">
        <f t="shared" si="12"/>
        <v>-1.1574108301313027E-3</v>
      </c>
    </row>
    <row r="414" spans="1:14" x14ac:dyDescent="0.2">
      <c r="A414" s="2">
        <v>78</v>
      </c>
      <c r="B414" s="2">
        <v>2002</v>
      </c>
      <c r="C414" s="3">
        <v>0</v>
      </c>
      <c r="D414" s="3">
        <v>1</v>
      </c>
      <c r="E414" s="5">
        <v>0.51727429999999996</v>
      </c>
      <c r="F414" s="5">
        <v>8.4913500000000003E-2</v>
      </c>
      <c r="G414" s="9">
        <v>2.9821</v>
      </c>
      <c r="H414" s="1"/>
      <c r="I414" s="1"/>
      <c r="J414" s="6"/>
      <c r="K414" s="3">
        <v>0</v>
      </c>
      <c r="L414" s="3">
        <f t="shared" si="13"/>
        <v>1</v>
      </c>
      <c r="M414" s="5">
        <f t="array" ref="M414">MMULT(D414:G414,$J$18:$J$21)</f>
        <v>-8.4802785615273262</v>
      </c>
      <c r="N414" s="9">
        <f t="shared" si="12"/>
        <v>-2.0749935784937498E-4</v>
      </c>
    </row>
    <row r="415" spans="1:14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0.48164610000000002</v>
      </c>
      <c r="F415" s="5">
        <v>6.1995700000000001E-2</v>
      </c>
      <c r="G415" s="9">
        <v>3.0220609999999999</v>
      </c>
      <c r="H415" s="1"/>
      <c r="I415" s="1"/>
      <c r="J415" s="6"/>
      <c r="K415" s="3">
        <v>0</v>
      </c>
      <c r="L415" s="3">
        <f t="shared" si="13"/>
        <v>1</v>
      </c>
      <c r="M415" s="5">
        <f t="array" ref="M415">MMULT(D415:G415,$J$18:$J$21)</f>
        <v>-8.3297222372156909</v>
      </c>
      <c r="N415" s="9">
        <f t="shared" si="12"/>
        <v>-2.4120994934263444E-4</v>
      </c>
    </row>
    <row r="416" spans="1:14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0.43194169999999998</v>
      </c>
      <c r="F416" s="5">
        <v>5.3459100000000002E-2</v>
      </c>
      <c r="G416" s="9">
        <v>1.882919</v>
      </c>
      <c r="H416" s="1"/>
      <c r="I416" s="1"/>
      <c r="J416" s="6"/>
      <c r="K416" s="3">
        <v>0</v>
      </c>
      <c r="L416" s="3">
        <f t="shared" si="13"/>
        <v>1</v>
      </c>
      <c r="M416" s="5">
        <f t="array" ref="M416">MMULT(D416:G416,$J$18:$J$21)</f>
        <v>-6.3574546426845764</v>
      </c>
      <c r="N416" s="9">
        <f t="shared" si="12"/>
        <v>-1.7322729234982219E-3</v>
      </c>
    </row>
    <row r="417" spans="1:14" x14ac:dyDescent="0.2">
      <c r="A417" s="2">
        <v>79</v>
      </c>
      <c r="B417" s="2">
        <v>1999</v>
      </c>
      <c r="C417" s="3">
        <v>0</v>
      </c>
      <c r="D417" s="3">
        <v>1</v>
      </c>
      <c r="E417" s="5">
        <v>3.2626999999999999E-3</v>
      </c>
      <c r="F417" s="5">
        <v>8.4226999999999996E-2</v>
      </c>
      <c r="G417" s="9">
        <v>1.4384729999999999</v>
      </c>
      <c r="H417" s="1"/>
      <c r="I417" s="1"/>
      <c r="J417" s="6"/>
      <c r="K417" s="3">
        <v>0</v>
      </c>
      <c r="L417" s="3">
        <f t="shared" si="13"/>
        <v>1</v>
      </c>
      <c r="M417" s="5">
        <f t="array" ref="M417">MMULT(D417:G417,$J$18:$J$21)</f>
        <v>-5.2516805491293432</v>
      </c>
      <c r="N417" s="9">
        <f t="shared" si="12"/>
        <v>-5.2250328029684436E-3</v>
      </c>
    </row>
    <row r="418" spans="1:14" x14ac:dyDescent="0.2">
      <c r="A418" s="2">
        <v>79</v>
      </c>
      <c r="B418" s="2">
        <v>2000</v>
      </c>
      <c r="C418" s="3">
        <v>0</v>
      </c>
      <c r="D418" s="3">
        <v>1</v>
      </c>
      <c r="E418" s="5">
        <v>5.3651499999999998E-2</v>
      </c>
      <c r="F418" s="5">
        <v>5.8967499999999999E-2</v>
      </c>
      <c r="G418" s="9">
        <v>0.98854569999999997</v>
      </c>
      <c r="H418" s="1"/>
      <c r="I418" s="1"/>
      <c r="J418" s="6"/>
      <c r="K418" s="3">
        <v>0</v>
      </c>
      <c r="L418" s="3">
        <f t="shared" si="13"/>
        <v>1</v>
      </c>
      <c r="M418" s="5">
        <f t="array" ref="M418">MMULT(D418:G418,$J$18:$J$21)</f>
        <v>-4.4149645520270697</v>
      </c>
      <c r="N418" s="9">
        <f t="shared" si="12"/>
        <v>-1.2022423042150855E-2</v>
      </c>
    </row>
    <row r="419" spans="1:14" x14ac:dyDescent="0.2">
      <c r="A419" s="2">
        <v>79</v>
      </c>
      <c r="B419" s="2">
        <v>2001</v>
      </c>
      <c r="C419" s="3">
        <v>0</v>
      </c>
      <c r="D419" s="3">
        <v>1</v>
      </c>
      <c r="E419" s="5">
        <v>6.5634999999999999E-2</v>
      </c>
      <c r="F419" s="5">
        <v>5.4391200000000001E-2</v>
      </c>
      <c r="G419" s="9">
        <v>0.93740210000000002</v>
      </c>
      <c r="H419" s="1"/>
      <c r="I419" s="1"/>
      <c r="J419" s="6"/>
      <c r="K419" s="3">
        <v>0</v>
      </c>
      <c r="L419" s="3">
        <f t="shared" si="13"/>
        <v>1</v>
      </c>
      <c r="M419" s="5">
        <f t="array" ref="M419">MMULT(D419:G419,$J$18:$J$21)</f>
        <v>-4.316494935461634</v>
      </c>
      <c r="N419" s="9">
        <f t="shared" si="12"/>
        <v>-1.3258301288750314E-2</v>
      </c>
    </row>
    <row r="420" spans="1:14" x14ac:dyDescent="0.2">
      <c r="A420" s="2">
        <v>79</v>
      </c>
      <c r="B420" s="2">
        <v>2002</v>
      </c>
      <c r="C420" s="3">
        <v>0</v>
      </c>
      <c r="D420" s="3">
        <v>1</v>
      </c>
      <c r="E420" s="5">
        <v>3.2812899999999999E-2</v>
      </c>
      <c r="F420" s="5">
        <v>6.5084299999999998E-2</v>
      </c>
      <c r="G420" s="9">
        <v>1.007641</v>
      </c>
      <c r="H420" s="1"/>
      <c r="I420" s="1"/>
      <c r="J420" s="6"/>
      <c r="K420" s="3">
        <v>0</v>
      </c>
      <c r="L420" s="3">
        <f t="shared" si="13"/>
        <v>1</v>
      </c>
      <c r="M420" s="5">
        <f t="array" ref="M420">MMULT(D420:G420,$J$18:$J$21)</f>
        <v>-4.4601443187090286</v>
      </c>
      <c r="N420" s="9">
        <f t="shared" si="12"/>
        <v>-1.1494380514064336E-2</v>
      </c>
    </row>
    <row r="421" spans="1:14" x14ac:dyDescent="0.2">
      <c r="A421" s="2">
        <v>79</v>
      </c>
      <c r="B421" s="2">
        <v>2003</v>
      </c>
      <c r="C421" s="3">
        <v>0</v>
      </c>
      <c r="D421" s="3">
        <v>1</v>
      </c>
      <c r="E421" s="5">
        <v>9.7600800000000001E-2</v>
      </c>
      <c r="F421" s="5">
        <v>6.2421299999999999E-2</v>
      </c>
      <c r="G421" s="9">
        <v>1.163937</v>
      </c>
      <c r="H421" s="1"/>
      <c r="I421" s="1"/>
      <c r="J421" s="6"/>
      <c r="K421" s="3">
        <v>0</v>
      </c>
      <c r="L421" s="3">
        <f t="shared" si="13"/>
        <v>1</v>
      </c>
      <c r="M421" s="5">
        <f t="array" ref="M421">MMULT(D421:G421,$J$18:$J$21)</f>
        <v>-4.7855218703457512</v>
      </c>
      <c r="N421" s="9">
        <f t="shared" si="12"/>
        <v>-8.3150986646411094E-3</v>
      </c>
    </row>
    <row r="422" spans="1:14" x14ac:dyDescent="0.2">
      <c r="A422" s="2">
        <v>79</v>
      </c>
      <c r="B422" s="2">
        <v>2004</v>
      </c>
      <c r="C422" s="3">
        <v>0</v>
      </c>
      <c r="D422" s="3">
        <v>1</v>
      </c>
      <c r="E422" s="5">
        <v>0.17855770000000001</v>
      </c>
      <c r="F422" s="5">
        <v>6.6895899999999994E-2</v>
      </c>
      <c r="G422" s="9">
        <v>1.8326150000000001</v>
      </c>
      <c r="H422" s="1"/>
      <c r="I422" s="1"/>
      <c r="J422" s="6"/>
      <c r="K422" s="3">
        <v>0</v>
      </c>
      <c r="L422" s="3">
        <f t="shared" si="13"/>
        <v>1</v>
      </c>
      <c r="M422" s="5">
        <f t="array" ref="M422">MMULT(D422:G422,$J$18:$J$21)</f>
        <v>-6.0129096971370029</v>
      </c>
      <c r="N422" s="9">
        <f t="shared" si="12"/>
        <v>-2.4439689789252212E-3</v>
      </c>
    </row>
    <row r="423" spans="1:14" x14ac:dyDescent="0.2">
      <c r="A423" s="2">
        <v>80</v>
      </c>
      <c r="B423" s="2">
        <v>1999</v>
      </c>
      <c r="C423" s="3">
        <v>0</v>
      </c>
      <c r="D423" s="3">
        <v>1</v>
      </c>
      <c r="E423" s="5">
        <v>0.27483669999999999</v>
      </c>
      <c r="F423" s="5">
        <v>3.5412100000000002E-2</v>
      </c>
      <c r="G423" s="9">
        <v>1.067496</v>
      </c>
      <c r="H423" s="1"/>
      <c r="I423" s="1"/>
      <c r="J423" s="6"/>
      <c r="K423" s="3">
        <v>0</v>
      </c>
      <c r="L423" s="3">
        <f t="shared" si="13"/>
        <v>1</v>
      </c>
      <c r="M423" s="5">
        <f t="array" ref="M423">MMULT(D423:G423,$J$18:$J$21)</f>
        <v>-4.6874317943337811</v>
      </c>
      <c r="N423" s="9">
        <f t="shared" si="12"/>
        <v>-9.1681535251530305E-3</v>
      </c>
    </row>
    <row r="424" spans="1:14" x14ac:dyDescent="0.2">
      <c r="A424" s="2">
        <v>80</v>
      </c>
      <c r="B424" s="2">
        <v>2000</v>
      </c>
      <c r="C424" s="3">
        <v>0</v>
      </c>
      <c r="D424" s="3">
        <v>1</v>
      </c>
      <c r="E424" s="5">
        <v>0.1702128</v>
      </c>
      <c r="F424" s="5">
        <v>7.0114899999999994E-2</v>
      </c>
      <c r="G424" s="9">
        <v>1.0163610000000001</v>
      </c>
      <c r="H424" s="1"/>
      <c r="I424" s="1"/>
      <c r="J424" s="6"/>
      <c r="K424" s="3">
        <v>0</v>
      </c>
      <c r="L424" s="3">
        <f t="shared" si="13"/>
        <v>1</v>
      </c>
      <c r="M424" s="5">
        <f t="array" ref="M424">MMULT(D424:G424,$J$18:$J$21)</f>
        <v>-4.7054216954904025</v>
      </c>
      <c r="N424" s="9">
        <f t="shared" si="12"/>
        <v>-9.0054278545237954E-3</v>
      </c>
    </row>
    <row r="425" spans="1:14" x14ac:dyDescent="0.2">
      <c r="A425" s="2">
        <v>80</v>
      </c>
      <c r="B425" s="2">
        <v>2001</v>
      </c>
      <c r="C425" s="3">
        <v>0</v>
      </c>
      <c r="D425" s="3">
        <v>1</v>
      </c>
      <c r="E425" s="5">
        <v>0.18918779999999999</v>
      </c>
      <c r="F425" s="5">
        <v>3.03732E-2</v>
      </c>
      <c r="G425" s="9">
        <v>0.80509750000000002</v>
      </c>
      <c r="H425" s="1"/>
      <c r="I425" s="1"/>
      <c r="J425" s="6"/>
      <c r="K425" s="3">
        <v>0</v>
      </c>
      <c r="L425" s="3">
        <f t="shared" si="13"/>
        <v>1</v>
      </c>
      <c r="M425" s="5">
        <f t="array" ref="M425">MMULT(D425:G425,$J$18:$J$21)</f>
        <v>-4.1057217219045299</v>
      </c>
      <c r="N425" s="9">
        <f t="shared" si="12"/>
        <v>-1.6343830907478957E-2</v>
      </c>
    </row>
    <row r="426" spans="1:14" x14ac:dyDescent="0.2">
      <c r="A426" s="2">
        <v>80</v>
      </c>
      <c r="B426" s="2">
        <v>2002</v>
      </c>
      <c r="C426" s="3">
        <v>0</v>
      </c>
      <c r="D426" s="3">
        <v>1</v>
      </c>
      <c r="E426" s="5">
        <v>0.18255199999999999</v>
      </c>
      <c r="F426" s="5">
        <v>4.6041400000000003E-2</v>
      </c>
      <c r="G426" s="9">
        <v>0.51964960000000004</v>
      </c>
      <c r="H426" s="1"/>
      <c r="I426" s="1"/>
      <c r="J426" s="6"/>
      <c r="K426" s="3">
        <v>0</v>
      </c>
      <c r="L426" s="3">
        <f t="shared" si="13"/>
        <v>1</v>
      </c>
      <c r="M426" s="5">
        <f t="array" ref="M426">MMULT(D426:G426,$J$18:$J$21)</f>
        <v>-3.747614676836601</v>
      </c>
      <c r="N426" s="9">
        <f t="shared" si="12"/>
        <v>-2.33003367395309E-2</v>
      </c>
    </row>
    <row r="427" spans="1:14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0.16866719999999999</v>
      </c>
      <c r="F427" s="5">
        <v>2.99455E-2</v>
      </c>
      <c r="G427" s="9">
        <v>0.74955329999999998</v>
      </c>
      <c r="H427" s="1"/>
      <c r="I427" s="1"/>
      <c r="J427" s="6"/>
      <c r="K427" s="3">
        <v>0</v>
      </c>
      <c r="L427" s="3">
        <f t="shared" si="13"/>
        <v>1</v>
      </c>
      <c r="M427" s="5">
        <f t="array" ref="M427">MMULT(D427:G427,$J$18:$J$21)</f>
        <v>-3.9837791586759361</v>
      </c>
      <c r="N427" s="9">
        <f t="shared" si="12"/>
        <v>-1.8444015200889202E-2</v>
      </c>
    </row>
    <row r="428" spans="1:14" x14ac:dyDescent="0.2">
      <c r="A428" s="2">
        <v>81</v>
      </c>
      <c r="B428" s="2">
        <v>1999</v>
      </c>
      <c r="C428" s="3">
        <v>0</v>
      </c>
      <c r="D428" s="3">
        <v>1</v>
      </c>
      <c r="E428" s="5">
        <v>0.29572320000000002</v>
      </c>
      <c r="F428" s="5">
        <v>2.8006099999999999E-2</v>
      </c>
      <c r="G428" s="9">
        <v>4.2895859999999999</v>
      </c>
      <c r="H428" s="1"/>
      <c r="I428" s="1"/>
      <c r="J428" s="6"/>
      <c r="K428" s="3">
        <v>0</v>
      </c>
      <c r="L428" s="3">
        <f t="shared" si="13"/>
        <v>1</v>
      </c>
      <c r="M428" s="5">
        <f t="array" ref="M428">MMULT(D428:G428,$J$18:$J$21)</f>
        <v>-9.8695660168968544</v>
      </c>
      <c r="N428" s="9">
        <f t="shared" si="12"/>
        <v>-5.1723833894070142E-5</v>
      </c>
    </row>
    <row r="429" spans="1:14" x14ac:dyDescent="0.2">
      <c r="A429" s="2">
        <v>81</v>
      </c>
      <c r="B429" s="2">
        <v>2000</v>
      </c>
      <c r="C429" s="3">
        <v>0</v>
      </c>
      <c r="D429" s="3">
        <v>1</v>
      </c>
      <c r="E429" s="5">
        <v>0.3098746</v>
      </c>
      <c r="F429" s="5">
        <v>5.2184000000000001E-2</v>
      </c>
      <c r="G429" s="9">
        <v>6.0768389999999997</v>
      </c>
      <c r="H429" s="1"/>
      <c r="I429" s="1"/>
      <c r="J429" s="6"/>
      <c r="K429" s="3">
        <v>0</v>
      </c>
      <c r="L429" s="3">
        <f t="shared" si="13"/>
        <v>1</v>
      </c>
      <c r="M429" s="5">
        <f t="array" ref="M429">MMULT(D429:G429,$J$18:$J$21)</f>
        <v>-12.95074843452214</v>
      </c>
      <c r="N429" s="9">
        <f t="shared" si="12"/>
        <v>-2.3744383759276185E-6</v>
      </c>
    </row>
    <row r="430" spans="1:14" x14ac:dyDescent="0.2">
      <c r="A430" s="2">
        <v>81</v>
      </c>
      <c r="B430" s="2">
        <v>2001</v>
      </c>
      <c r="C430" s="3">
        <v>0</v>
      </c>
      <c r="D430" s="3">
        <v>1</v>
      </c>
      <c r="E430" s="5">
        <v>0.36942740000000002</v>
      </c>
      <c r="F430" s="5">
        <v>4.6915900000000003E-2</v>
      </c>
      <c r="G430" s="9">
        <v>3.8101180000000001</v>
      </c>
      <c r="H430" s="1"/>
      <c r="I430" s="1"/>
      <c r="J430" s="6"/>
      <c r="K430" s="3">
        <v>0</v>
      </c>
      <c r="L430" s="3">
        <f t="shared" si="13"/>
        <v>1</v>
      </c>
      <c r="M430" s="5">
        <f t="array" ref="M430">MMULT(D430:G430,$J$18:$J$21)</f>
        <v>-9.335332423452483</v>
      </c>
      <c r="N430" s="9">
        <f t="shared" si="12"/>
        <v>-8.8246497879309593E-5</v>
      </c>
    </row>
    <row r="431" spans="1:14" x14ac:dyDescent="0.2">
      <c r="A431" s="2">
        <v>81</v>
      </c>
      <c r="B431" s="2">
        <v>2002</v>
      </c>
      <c r="C431" s="3">
        <v>0</v>
      </c>
      <c r="D431" s="3">
        <v>1</v>
      </c>
      <c r="E431" s="5">
        <v>0.301257</v>
      </c>
      <c r="F431" s="5">
        <v>4.7917300000000003E-2</v>
      </c>
      <c r="G431" s="9">
        <v>4.0316809999999998</v>
      </c>
      <c r="H431" s="1"/>
      <c r="I431" s="1"/>
      <c r="J431" s="6"/>
      <c r="K431" s="3">
        <v>0</v>
      </c>
      <c r="L431" s="3">
        <f t="shared" si="13"/>
        <v>1</v>
      </c>
      <c r="M431" s="5">
        <f t="array" ref="M431">MMULT(D431:G431,$J$18:$J$21)</f>
        <v>-9.6036973485338279</v>
      </c>
      <c r="N431" s="9">
        <f t="shared" si="12"/>
        <v>-6.747650552460822E-5</v>
      </c>
    </row>
    <row r="432" spans="1:14" x14ac:dyDescent="0.2">
      <c r="A432" s="2">
        <v>81</v>
      </c>
      <c r="B432" s="2">
        <v>2003</v>
      </c>
      <c r="C432" s="3">
        <v>0</v>
      </c>
      <c r="D432" s="3">
        <v>1</v>
      </c>
      <c r="E432" s="5">
        <v>0.32405010000000001</v>
      </c>
      <c r="F432" s="5">
        <v>4.4675899999999998E-2</v>
      </c>
      <c r="G432" s="9">
        <v>3.7459570000000002</v>
      </c>
      <c r="H432" s="1"/>
      <c r="I432" s="1"/>
      <c r="J432" s="6"/>
      <c r="K432" s="3">
        <v>0</v>
      </c>
      <c r="L432" s="3">
        <f t="shared" si="13"/>
        <v>1</v>
      </c>
      <c r="M432" s="5">
        <f t="array" ref="M432">MMULT(D432:G432,$J$18:$J$21)</f>
        <v>-9.1511671392373231</v>
      </c>
      <c r="N432" s="9">
        <f t="shared" si="12"/>
        <v>-1.0609027399365502E-4</v>
      </c>
    </row>
    <row r="433" spans="1:14" x14ac:dyDescent="0.2">
      <c r="A433" s="2">
        <v>81</v>
      </c>
      <c r="B433" s="2">
        <v>2004</v>
      </c>
      <c r="C433" s="3">
        <v>0</v>
      </c>
      <c r="D433" s="3">
        <v>1</v>
      </c>
      <c r="E433" s="5">
        <v>0.33246029999999999</v>
      </c>
      <c r="F433" s="5">
        <v>5.6804300000000002E-2</v>
      </c>
      <c r="G433" s="9">
        <v>4.2336980000000004</v>
      </c>
      <c r="H433" s="1"/>
      <c r="I433" s="1"/>
      <c r="J433" s="6"/>
      <c r="K433" s="3">
        <v>0</v>
      </c>
      <c r="L433" s="3">
        <f t="shared" si="13"/>
        <v>1</v>
      </c>
      <c r="M433" s="5">
        <f t="array" ref="M433">MMULT(D433:G433,$J$18:$J$21)</f>
        <v>-10.038182270614785</v>
      </c>
      <c r="N433" s="9">
        <f t="shared" si="12"/>
        <v>-4.3698179324622677E-5</v>
      </c>
    </row>
    <row r="434" spans="1:14" x14ac:dyDescent="0.2">
      <c r="A434" s="2">
        <v>82</v>
      </c>
      <c r="B434" s="2">
        <v>1999</v>
      </c>
      <c r="C434" s="3">
        <v>0</v>
      </c>
      <c r="D434" s="3">
        <v>1</v>
      </c>
      <c r="E434" s="5">
        <v>0.32393759999999999</v>
      </c>
      <c r="F434" s="5">
        <v>5.7811000000000001E-2</v>
      </c>
      <c r="G434" s="9">
        <v>1.602738</v>
      </c>
      <c r="H434" s="1"/>
      <c r="I434" s="1"/>
      <c r="J434" s="6"/>
      <c r="K434" s="3">
        <v>0</v>
      </c>
      <c r="L434" s="3">
        <f t="shared" si="13"/>
        <v>1</v>
      </c>
      <c r="M434" s="5">
        <f t="array" ref="M434">MMULT(D434:G434,$J$18:$J$21)</f>
        <v>-5.7826960825236799</v>
      </c>
      <c r="N434" s="9">
        <f t="shared" si="12"/>
        <v>-3.0756644833557127E-3</v>
      </c>
    </row>
    <row r="435" spans="1:14" x14ac:dyDescent="0.2">
      <c r="A435" s="2">
        <v>82</v>
      </c>
      <c r="B435" s="2">
        <v>2000</v>
      </c>
      <c r="C435" s="3">
        <v>0</v>
      </c>
      <c r="D435" s="3">
        <v>1</v>
      </c>
      <c r="E435" s="5">
        <v>0.31460549999999998</v>
      </c>
      <c r="F435" s="5">
        <v>6.7681199999999997E-2</v>
      </c>
      <c r="G435" s="9">
        <v>1.9203699999999999</v>
      </c>
      <c r="H435" s="1"/>
      <c r="I435" s="1"/>
      <c r="J435" s="6"/>
      <c r="K435" s="3">
        <v>0</v>
      </c>
      <c r="L435" s="3">
        <f t="shared" si="13"/>
        <v>1</v>
      </c>
      <c r="M435" s="5">
        <f t="array" ref="M435">MMULT(D435:G435,$J$18:$J$21)</f>
        <v>-6.3534789312853484</v>
      </c>
      <c r="N435" s="9">
        <f t="shared" si="12"/>
        <v>-1.7391676519750595E-3</v>
      </c>
    </row>
    <row r="436" spans="1:14" x14ac:dyDescent="0.2">
      <c r="A436" s="2">
        <v>82</v>
      </c>
      <c r="B436" s="2">
        <v>2001</v>
      </c>
      <c r="C436" s="3">
        <v>0</v>
      </c>
      <c r="D436" s="3">
        <v>1</v>
      </c>
      <c r="E436" s="5">
        <v>0.31651849999999998</v>
      </c>
      <c r="F436" s="5">
        <v>4.9693300000000003E-2</v>
      </c>
      <c r="G436" s="9">
        <v>0.84387659999999998</v>
      </c>
      <c r="H436" s="1"/>
      <c r="I436" s="1"/>
      <c r="J436" s="6"/>
      <c r="K436" s="3">
        <v>0</v>
      </c>
      <c r="L436" s="3">
        <f t="shared" si="13"/>
        <v>1</v>
      </c>
      <c r="M436" s="5">
        <f t="array" ref="M436">MMULT(D436:G436,$J$18:$J$21)</f>
        <v>-4.4878565919281304</v>
      </c>
      <c r="N436" s="9">
        <f t="shared" si="12"/>
        <v>-1.1181968137337076E-2</v>
      </c>
    </row>
    <row r="437" spans="1:14" x14ac:dyDescent="0.2">
      <c r="A437" s="2">
        <v>82</v>
      </c>
      <c r="B437" s="2">
        <v>2002</v>
      </c>
      <c r="C437" s="3">
        <v>0</v>
      </c>
      <c r="D437" s="3">
        <v>1</v>
      </c>
      <c r="E437" s="5">
        <v>0.2391192</v>
      </c>
      <c r="F437" s="5">
        <v>4.3849899999999997E-2</v>
      </c>
      <c r="G437" s="9">
        <v>0.61160119999999996</v>
      </c>
      <c r="H437" s="1"/>
      <c r="I437" s="1"/>
      <c r="J437" s="6"/>
      <c r="K437" s="3">
        <v>0</v>
      </c>
      <c r="L437" s="3">
        <f t="shared" si="13"/>
        <v>1</v>
      </c>
      <c r="M437" s="5">
        <f t="array" ref="M437">MMULT(D437:G437,$J$18:$J$21)</f>
        <v>-3.9607503364679699</v>
      </c>
      <c r="N437" s="9">
        <f t="shared" si="12"/>
        <v>-1.8869658791611784E-2</v>
      </c>
    </row>
    <row r="438" spans="1:14" x14ac:dyDescent="0.2">
      <c r="A438" s="2">
        <v>82</v>
      </c>
      <c r="B438" s="2">
        <v>2003</v>
      </c>
      <c r="C438" s="3">
        <v>0</v>
      </c>
      <c r="D438" s="3">
        <v>1</v>
      </c>
      <c r="E438" s="5">
        <v>0.22346079999999999</v>
      </c>
      <c r="F438" s="5">
        <v>5.8437099999999999E-2</v>
      </c>
      <c r="G438" s="9">
        <v>0.78707990000000005</v>
      </c>
      <c r="H438" s="1"/>
      <c r="I438" s="1"/>
      <c r="J438" s="6"/>
      <c r="K438" s="3">
        <v>0</v>
      </c>
      <c r="L438" s="3">
        <f t="shared" si="13"/>
        <v>1</v>
      </c>
      <c r="M438" s="5">
        <f t="array" ref="M438">MMULT(D438:G438,$J$18:$J$21)</f>
        <v>-4.326751702628143</v>
      </c>
      <c r="N438" s="9">
        <f t="shared" si="12"/>
        <v>-1.3123892886270369E-2</v>
      </c>
    </row>
    <row r="439" spans="1:14" x14ac:dyDescent="0.2">
      <c r="A439" s="2">
        <v>82</v>
      </c>
      <c r="B439" s="2">
        <v>2004</v>
      </c>
      <c r="C439" s="3">
        <v>0</v>
      </c>
      <c r="D439" s="3">
        <v>1</v>
      </c>
      <c r="E439" s="5">
        <v>0.28498810000000002</v>
      </c>
      <c r="F439" s="5">
        <v>2.1768599999999999E-2</v>
      </c>
      <c r="G439" s="9">
        <v>1.0409349999999999</v>
      </c>
      <c r="H439" s="1"/>
      <c r="I439" s="1"/>
      <c r="J439" s="6"/>
      <c r="K439" s="3">
        <v>0</v>
      </c>
      <c r="L439" s="3">
        <f t="shared" si="13"/>
        <v>1</v>
      </c>
      <c r="M439" s="5">
        <f t="array" ref="M439">MMULT(D439:G439,$J$18:$J$21)</f>
        <v>-4.5609804400701082</v>
      </c>
      <c r="N439" s="9">
        <f t="shared" si="12"/>
        <v>-1.0397564045704568E-2</v>
      </c>
    </row>
    <row r="440" spans="1:14" x14ac:dyDescent="0.2">
      <c r="A440" s="2">
        <v>83</v>
      </c>
      <c r="B440" s="2">
        <v>1999</v>
      </c>
      <c r="C440" s="3">
        <v>0</v>
      </c>
      <c r="D440" s="3">
        <v>1</v>
      </c>
      <c r="E440" s="5">
        <v>0.21514449999999999</v>
      </c>
      <c r="F440" s="5">
        <v>5.0044999999999999E-2</v>
      </c>
      <c r="G440" s="9">
        <v>0.68787399999999999</v>
      </c>
      <c r="H440" s="1"/>
      <c r="I440" s="1"/>
      <c r="J440" s="6"/>
      <c r="K440" s="3">
        <v>0</v>
      </c>
      <c r="L440" s="3">
        <f t="shared" si="13"/>
        <v>1</v>
      </c>
      <c r="M440" s="5">
        <f t="array" ref="M440">MMULT(D440:G440,$J$18:$J$21)</f>
        <v>-4.0944165054982875</v>
      </c>
      <c r="N440" s="9">
        <f t="shared" si="12"/>
        <v>-1.6528122594968699E-2</v>
      </c>
    </row>
    <row r="441" spans="1:14" x14ac:dyDescent="0.2">
      <c r="A441" s="2">
        <v>83</v>
      </c>
      <c r="B441" s="2">
        <v>2000</v>
      </c>
      <c r="C441" s="3">
        <v>0</v>
      </c>
      <c r="D441" s="3">
        <v>1</v>
      </c>
      <c r="E441" s="5">
        <v>0.22917750000000001</v>
      </c>
      <c r="F441" s="5">
        <v>3.98214E-2</v>
      </c>
      <c r="G441" s="9">
        <v>0.58558429999999995</v>
      </c>
      <c r="H441" s="1"/>
      <c r="I441" s="1"/>
      <c r="J441" s="6"/>
      <c r="K441" s="3">
        <v>0</v>
      </c>
      <c r="L441" s="3">
        <f t="shared" si="13"/>
        <v>1</v>
      </c>
      <c r="M441" s="5">
        <f t="array" ref="M441">MMULT(D441:G441,$J$18:$J$21)</f>
        <v>-3.8756804053175467</v>
      </c>
      <c r="N441" s="9">
        <f t="shared" si="12"/>
        <v>-2.0528071269513806E-2</v>
      </c>
    </row>
    <row r="442" spans="1:14" x14ac:dyDescent="0.2">
      <c r="A442" s="2">
        <v>83</v>
      </c>
      <c r="B442" s="2">
        <v>2001</v>
      </c>
      <c r="C442" s="3">
        <v>0</v>
      </c>
      <c r="D442" s="3">
        <v>1</v>
      </c>
      <c r="E442" s="5">
        <v>0.19445200000000001</v>
      </c>
      <c r="F442" s="5">
        <v>4.5128599999999998E-2</v>
      </c>
      <c r="G442" s="9">
        <v>0.62502259999999998</v>
      </c>
      <c r="H442" s="1"/>
      <c r="I442" s="1"/>
      <c r="J442" s="6"/>
      <c r="K442" s="3">
        <v>0</v>
      </c>
      <c r="L442" s="3">
        <f t="shared" si="13"/>
        <v>1</v>
      </c>
      <c r="M442" s="5">
        <f t="array" ref="M442">MMULT(D442:G442,$J$18:$J$21)</f>
        <v>-3.9281983349361393</v>
      </c>
      <c r="N442" s="9">
        <f t="shared" si="12"/>
        <v>-1.9487965807638306E-2</v>
      </c>
    </row>
    <row r="443" spans="1:14" x14ac:dyDescent="0.2">
      <c r="A443" s="2">
        <v>83</v>
      </c>
      <c r="B443" s="2">
        <v>2002</v>
      </c>
      <c r="C443" s="3">
        <v>0</v>
      </c>
      <c r="D443" s="3">
        <v>1</v>
      </c>
      <c r="E443" s="5">
        <v>0.15026349999999999</v>
      </c>
      <c r="F443" s="5">
        <v>3.9216599999999997E-2</v>
      </c>
      <c r="G443" s="9">
        <v>0.47827409999999998</v>
      </c>
      <c r="H443" s="1"/>
      <c r="I443" s="1"/>
      <c r="J443" s="6"/>
      <c r="K443" s="3">
        <v>0</v>
      </c>
      <c r="L443" s="3">
        <f t="shared" si="13"/>
        <v>1</v>
      </c>
      <c r="M443" s="5">
        <f t="array" ref="M443">MMULT(D443:G443,$J$18:$J$21)</f>
        <v>-3.5859288218494392</v>
      </c>
      <c r="N443" s="9">
        <f t="shared" si="12"/>
        <v>-2.7333918505673967E-2</v>
      </c>
    </row>
    <row r="444" spans="1:14" x14ac:dyDescent="0.2">
      <c r="A444" s="2">
        <v>83</v>
      </c>
      <c r="B444" s="2">
        <v>2003</v>
      </c>
      <c r="C444" s="3">
        <v>0</v>
      </c>
      <c r="D444" s="3">
        <v>1</v>
      </c>
      <c r="E444" s="5">
        <v>0.12854769999999999</v>
      </c>
      <c r="F444" s="5">
        <v>3.7525200000000002E-2</v>
      </c>
      <c r="G444" s="9">
        <v>0.733483</v>
      </c>
      <c r="H444" s="1"/>
      <c r="I444" s="1"/>
      <c r="J444" s="6"/>
      <c r="K444" s="3">
        <v>0</v>
      </c>
      <c r="L444" s="3">
        <f t="shared" si="13"/>
        <v>1</v>
      </c>
      <c r="M444" s="5">
        <f t="array" ref="M444">MMULT(D444:G444,$J$18:$J$21)</f>
        <v>-3.9552736315747588</v>
      </c>
      <c r="N444" s="9">
        <f t="shared" si="12"/>
        <v>-1.8972309001035682E-2</v>
      </c>
    </row>
    <row r="445" spans="1:14" x14ac:dyDescent="0.2">
      <c r="A445" s="2">
        <v>83</v>
      </c>
      <c r="B445" s="2">
        <v>2004</v>
      </c>
      <c r="C445" s="3">
        <v>0</v>
      </c>
      <c r="D445" s="3">
        <v>1</v>
      </c>
      <c r="E445" s="5">
        <v>0.15727949999999999</v>
      </c>
      <c r="F445" s="5">
        <v>2.8453300000000001E-2</v>
      </c>
      <c r="G445" s="9">
        <v>0.61910750000000003</v>
      </c>
      <c r="H445" s="1"/>
      <c r="I445" s="1"/>
      <c r="J445" s="6"/>
      <c r="K445" s="3">
        <v>0</v>
      </c>
      <c r="L445" s="3">
        <f t="shared" si="13"/>
        <v>1</v>
      </c>
      <c r="M445" s="5">
        <f t="array" ref="M445">MMULT(D445:G445,$J$18:$J$21)</f>
        <v>-3.7461485555606164</v>
      </c>
      <c r="N445" s="9">
        <f t="shared" si="12"/>
        <v>-2.3334127143170062E-2</v>
      </c>
    </row>
    <row r="446" spans="1:14" x14ac:dyDescent="0.2">
      <c r="A446" s="2">
        <v>84</v>
      </c>
      <c r="B446" s="2">
        <v>1995</v>
      </c>
      <c r="C446" s="3">
        <v>0</v>
      </c>
      <c r="D446" s="3">
        <v>1</v>
      </c>
      <c r="E446" s="5">
        <v>6.3464300000000001E-2</v>
      </c>
      <c r="F446" s="5">
        <v>6.7076700000000003E-2</v>
      </c>
      <c r="G446" s="9">
        <v>0.38837319999999997</v>
      </c>
      <c r="H446" s="1"/>
      <c r="I446" s="1"/>
      <c r="J446" s="6"/>
      <c r="K446" s="3">
        <v>0</v>
      </c>
      <c r="L446" s="3">
        <f t="shared" si="13"/>
        <v>1</v>
      </c>
      <c r="M446" s="5">
        <f t="array" ref="M446">MMULT(D446:G446,$J$18:$J$21)</f>
        <v>-3.517468417752653</v>
      </c>
      <c r="N446" s="9">
        <f t="shared" si="12"/>
        <v>-2.9242697433862038E-2</v>
      </c>
    </row>
    <row r="447" spans="1:14" x14ac:dyDescent="0.2">
      <c r="A447" s="2">
        <v>84</v>
      </c>
      <c r="B447" s="2">
        <v>1996</v>
      </c>
      <c r="C447" s="3">
        <v>0</v>
      </c>
      <c r="D447" s="3">
        <v>1</v>
      </c>
      <c r="E447" s="5">
        <v>6.9364499999999996E-2</v>
      </c>
      <c r="F447" s="5">
        <v>6.4205300000000007E-2</v>
      </c>
      <c r="G447" s="9">
        <v>0.3644869</v>
      </c>
      <c r="H447" s="1"/>
      <c r="I447" s="1"/>
      <c r="J447" s="6"/>
      <c r="K447" s="3">
        <v>0</v>
      </c>
      <c r="L447" s="3">
        <f t="shared" si="13"/>
        <v>1</v>
      </c>
      <c r="M447" s="5">
        <f t="array" ref="M447">MMULT(D447:G447,$J$18:$J$21)</f>
        <v>-3.4666393923773224</v>
      </c>
      <c r="N447" s="9">
        <f t="shared" si="12"/>
        <v>-3.0744292184604709E-2</v>
      </c>
    </row>
    <row r="448" spans="1:14" x14ac:dyDescent="0.2">
      <c r="A448" s="2">
        <v>84</v>
      </c>
      <c r="B448" s="2">
        <v>1997</v>
      </c>
      <c r="C448" s="3">
        <v>0</v>
      </c>
      <c r="D448" s="3">
        <v>1</v>
      </c>
      <c r="E448" s="5">
        <v>8.85209E-2</v>
      </c>
      <c r="F448" s="5">
        <v>5.1093300000000001E-2</v>
      </c>
      <c r="G448" s="9">
        <v>0.7282421</v>
      </c>
      <c r="H448" s="1"/>
      <c r="I448" s="1"/>
      <c r="J448" s="6"/>
      <c r="K448" s="3">
        <v>0</v>
      </c>
      <c r="L448" s="3">
        <f t="shared" si="13"/>
        <v>1</v>
      </c>
      <c r="M448" s="5">
        <f t="array" ref="M448">MMULT(D448:G448,$J$18:$J$21)</f>
        <v>-3.987388650664387</v>
      </c>
      <c r="N448" s="9">
        <f t="shared" si="12"/>
        <v>-1.8378168596296533E-2</v>
      </c>
    </row>
    <row r="449" spans="1:14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0.20030100000000001</v>
      </c>
      <c r="F449" s="5">
        <v>6.8533700000000003E-2</v>
      </c>
      <c r="G449" s="9">
        <v>1.3476159999999999</v>
      </c>
      <c r="H449" s="1"/>
      <c r="I449" s="1"/>
      <c r="J449" s="6"/>
      <c r="K449" s="3">
        <v>0</v>
      </c>
      <c r="L449" s="3">
        <f t="shared" si="13"/>
        <v>1</v>
      </c>
      <c r="M449" s="5">
        <f t="array" ref="M449">MMULT(D449:G449,$J$18:$J$21)</f>
        <v>-5.2719672093960206</v>
      </c>
      <c r="N449" s="9">
        <f t="shared" si="12"/>
        <v>-5.1203704601480776E-3</v>
      </c>
    </row>
    <row r="450" spans="1:14" x14ac:dyDescent="0.2">
      <c r="A450" s="2">
        <v>84</v>
      </c>
      <c r="B450" s="2">
        <v>1999</v>
      </c>
      <c r="C450" s="3">
        <v>0</v>
      </c>
      <c r="D450" s="3">
        <v>1</v>
      </c>
      <c r="E450" s="5">
        <v>0.25955440000000002</v>
      </c>
      <c r="F450" s="5">
        <v>6.4390600000000006E-2</v>
      </c>
      <c r="G450" s="9">
        <v>0.7089337</v>
      </c>
      <c r="H450" s="1"/>
      <c r="I450" s="1"/>
      <c r="J450" s="6"/>
      <c r="K450" s="3">
        <v>0</v>
      </c>
      <c r="L450" s="3">
        <f t="shared" si="13"/>
        <v>1</v>
      </c>
      <c r="M450" s="5">
        <f t="array" ref="M450">MMULT(D450:G450,$J$18:$J$21)</f>
        <v>-4.2944836311275321</v>
      </c>
      <c r="N450" s="9">
        <f t="shared" ref="N450:N513" si="14">K450*LN(logistic(M450))+L450*LN(1-logistic(M450))</f>
        <v>-1.3551378910354805E-2</v>
      </c>
    </row>
    <row r="451" spans="1:14" x14ac:dyDescent="0.2">
      <c r="A451" s="2">
        <v>85</v>
      </c>
      <c r="B451" s="2">
        <v>1999</v>
      </c>
      <c r="C451" s="3">
        <v>0</v>
      </c>
      <c r="D451" s="3">
        <v>1</v>
      </c>
      <c r="E451" s="5">
        <v>9.6732200000000004E-2</v>
      </c>
      <c r="F451" s="5">
        <v>5.9409299999999998E-2</v>
      </c>
      <c r="G451" s="9">
        <v>0.70080129999999996</v>
      </c>
      <c r="H451" s="1"/>
      <c r="I451" s="1"/>
      <c r="J451" s="6"/>
      <c r="K451" s="3">
        <v>0</v>
      </c>
      <c r="L451" s="3">
        <f t="shared" ref="L451:L514" si="15">1-K451</f>
        <v>1</v>
      </c>
      <c r="M451" s="5">
        <f t="array" ref="M451">MMULT(D451:G451,$J$18:$J$21)</f>
        <v>-4.0144163518696425</v>
      </c>
      <c r="N451" s="9">
        <f t="shared" si="14"/>
        <v>-1.7892459342477202E-2</v>
      </c>
    </row>
    <row r="452" spans="1:14" x14ac:dyDescent="0.2">
      <c r="A452" s="2">
        <v>85</v>
      </c>
      <c r="B452" s="2">
        <v>2000</v>
      </c>
      <c r="C452" s="3">
        <v>0</v>
      </c>
      <c r="D452" s="3">
        <v>1</v>
      </c>
      <c r="E452" s="5">
        <v>8.7346800000000002E-2</v>
      </c>
      <c r="F452" s="5">
        <v>6.2200499999999999E-2</v>
      </c>
      <c r="G452" s="9">
        <v>0.57624070000000005</v>
      </c>
      <c r="H452" s="1"/>
      <c r="I452" s="1"/>
      <c r="J452" s="6"/>
      <c r="K452" s="3">
        <v>0</v>
      </c>
      <c r="L452" s="3">
        <f t="shared" si="15"/>
        <v>1</v>
      </c>
      <c r="M452" s="5">
        <f t="array" ref="M452">MMULT(D452:G452,$J$18:$J$21)</f>
        <v>-3.8198887347078747</v>
      </c>
      <c r="N452" s="9">
        <f t="shared" si="14"/>
        <v>-2.1693231950074315E-2</v>
      </c>
    </row>
    <row r="453" spans="1:14" x14ac:dyDescent="0.2">
      <c r="A453" s="2">
        <v>85</v>
      </c>
      <c r="B453" s="2">
        <v>2001</v>
      </c>
      <c r="C453" s="3">
        <v>0</v>
      </c>
      <c r="D453" s="3">
        <v>1</v>
      </c>
      <c r="E453" s="5">
        <v>8.7244500000000003E-2</v>
      </c>
      <c r="F453" s="5">
        <v>4.0687599999999997E-2</v>
      </c>
      <c r="G453" s="9">
        <v>0.62451100000000004</v>
      </c>
      <c r="H453" s="1"/>
      <c r="I453" s="1"/>
      <c r="J453" s="6"/>
      <c r="K453" s="3">
        <v>0</v>
      </c>
      <c r="L453" s="3">
        <f t="shared" si="15"/>
        <v>1</v>
      </c>
      <c r="M453" s="5">
        <f t="array" ref="M453">MMULT(D453:G453,$J$18:$J$21)</f>
        <v>-3.7432810048824701</v>
      </c>
      <c r="N453" s="9">
        <f t="shared" si="14"/>
        <v>-2.3400357031225782E-2</v>
      </c>
    </row>
    <row r="454" spans="1:14" x14ac:dyDescent="0.2">
      <c r="A454" s="2">
        <v>85</v>
      </c>
      <c r="B454" s="2">
        <v>2002</v>
      </c>
      <c r="C454" s="3">
        <v>0</v>
      </c>
      <c r="D454" s="3">
        <v>1</v>
      </c>
      <c r="E454" s="5">
        <v>9.1046199999999994E-2</v>
      </c>
      <c r="F454" s="5">
        <v>3.5402000000000003E-2</v>
      </c>
      <c r="G454" s="9">
        <v>0.52684779999999998</v>
      </c>
      <c r="H454" s="1"/>
      <c r="I454" s="1"/>
      <c r="J454" s="6"/>
      <c r="K454" s="3">
        <v>0</v>
      </c>
      <c r="L454" s="3">
        <f t="shared" si="15"/>
        <v>1</v>
      </c>
      <c r="M454" s="5">
        <f t="array" ref="M454">MMULT(D454:G454,$J$18:$J$21)</f>
        <v>-3.5529453301663994</v>
      </c>
      <c r="N454" s="9">
        <f t="shared" si="14"/>
        <v>-2.8237697517353114E-2</v>
      </c>
    </row>
    <row r="455" spans="1:14" x14ac:dyDescent="0.2">
      <c r="A455" s="2">
        <v>85</v>
      </c>
      <c r="B455" s="2">
        <v>2003</v>
      </c>
      <c r="C455" s="3">
        <v>0</v>
      </c>
      <c r="D455" s="3">
        <v>1</v>
      </c>
      <c r="E455" s="5">
        <v>8.8195099999999998E-2</v>
      </c>
      <c r="F455" s="5">
        <v>6.2407799999999999E-2</v>
      </c>
      <c r="G455" s="9">
        <v>0.53844820000000004</v>
      </c>
      <c r="H455" s="1"/>
      <c r="I455" s="1"/>
      <c r="J455" s="6"/>
      <c r="K455" s="3">
        <v>0</v>
      </c>
      <c r="L455" s="3">
        <f t="shared" si="15"/>
        <v>1</v>
      </c>
      <c r="M455" s="5">
        <f t="array" ref="M455">MMULT(D455:G455,$J$18:$J$21)</f>
        <v>-3.7615233232598082</v>
      </c>
      <c r="N455" s="9">
        <f t="shared" si="14"/>
        <v>-2.2982173758175795E-2</v>
      </c>
    </row>
    <row r="456" spans="1:14" x14ac:dyDescent="0.2">
      <c r="A456" s="2">
        <v>85</v>
      </c>
      <c r="B456" s="2">
        <v>2004</v>
      </c>
      <c r="C456" s="3">
        <v>0</v>
      </c>
      <c r="D456" s="3">
        <v>1</v>
      </c>
      <c r="E456" s="5">
        <v>9.7767000000000007E-2</v>
      </c>
      <c r="F456" s="5">
        <v>4.4006799999999999E-2</v>
      </c>
      <c r="G456" s="9">
        <v>0.54048759999999996</v>
      </c>
      <c r="H456" s="1"/>
      <c r="I456" s="1"/>
      <c r="J456" s="6"/>
      <c r="K456" s="3">
        <v>0</v>
      </c>
      <c r="L456" s="3">
        <f t="shared" si="15"/>
        <v>1</v>
      </c>
      <c r="M456" s="5">
        <f t="array" ref="M456">MMULT(D456:G456,$J$18:$J$21)</f>
        <v>-3.6463006554446005</v>
      </c>
      <c r="N456" s="9">
        <f t="shared" si="14"/>
        <v>-2.5752983842157399E-2</v>
      </c>
    </row>
    <row r="457" spans="1:14" x14ac:dyDescent="0.2">
      <c r="A457" s="2">
        <v>86</v>
      </c>
      <c r="B457" s="2">
        <v>1999</v>
      </c>
      <c r="C457" s="3">
        <v>0</v>
      </c>
      <c r="D457" s="3">
        <v>1</v>
      </c>
      <c r="E457" s="5">
        <v>0.18100669999999999</v>
      </c>
      <c r="F457" s="5">
        <v>4.6203099999999997E-2</v>
      </c>
      <c r="G457" s="9">
        <v>1.0390820000000001</v>
      </c>
      <c r="H457" s="1"/>
      <c r="I457" s="1"/>
      <c r="J457" s="6"/>
      <c r="K457" s="3">
        <v>0</v>
      </c>
      <c r="L457" s="3">
        <f t="shared" si="15"/>
        <v>1</v>
      </c>
      <c r="M457" s="5">
        <f t="array" ref="M457">MMULT(D457:G457,$J$18:$J$21)</f>
        <v>-4.5857834632253791</v>
      </c>
      <c r="N457" s="9">
        <f t="shared" si="14"/>
        <v>-1.014413252371499E-2</v>
      </c>
    </row>
    <row r="458" spans="1:14" x14ac:dyDescent="0.2">
      <c r="A458" s="2">
        <v>86</v>
      </c>
      <c r="B458" s="2">
        <v>2000</v>
      </c>
      <c r="C458" s="3">
        <v>0</v>
      </c>
      <c r="D458" s="3">
        <v>1</v>
      </c>
      <c r="E458" s="5">
        <v>0.18426609999999999</v>
      </c>
      <c r="F458" s="5">
        <v>4.1070500000000003E-2</v>
      </c>
      <c r="G458" s="9">
        <v>0.90271040000000002</v>
      </c>
      <c r="H458" s="1"/>
      <c r="I458" s="1"/>
      <c r="J458" s="6"/>
      <c r="K458" s="3">
        <v>0</v>
      </c>
      <c r="L458" s="3">
        <f t="shared" si="15"/>
        <v>1</v>
      </c>
      <c r="M458" s="5">
        <f t="array" ref="M458">MMULT(D458:G458,$J$18:$J$21)</f>
        <v>-4.3332385011694887</v>
      </c>
      <c r="N458" s="9">
        <f t="shared" si="14"/>
        <v>-1.3039587200633189E-2</v>
      </c>
    </row>
    <row r="459" spans="1:14" x14ac:dyDescent="0.2">
      <c r="A459" s="2">
        <v>86</v>
      </c>
      <c r="B459" s="2">
        <v>2001</v>
      </c>
      <c r="C459" s="3">
        <v>0</v>
      </c>
      <c r="D459" s="3">
        <v>1</v>
      </c>
      <c r="E459" s="5">
        <v>0.1703732</v>
      </c>
      <c r="F459" s="5">
        <v>2.9986100000000002E-2</v>
      </c>
      <c r="G459" s="9">
        <v>0.72243760000000001</v>
      </c>
      <c r="H459" s="1"/>
      <c r="I459" s="1"/>
      <c r="J459" s="6"/>
      <c r="K459" s="3">
        <v>0</v>
      </c>
      <c r="L459" s="3">
        <f t="shared" si="15"/>
        <v>1</v>
      </c>
      <c r="M459" s="5">
        <f t="array" ref="M459">MMULT(D459:G459,$J$18:$J$21)</f>
        <v>-3.9426842433527045</v>
      </c>
      <c r="N459" s="9">
        <f t="shared" si="14"/>
        <v>-1.9210374503385613E-2</v>
      </c>
    </row>
    <row r="460" spans="1:14" x14ac:dyDescent="0.2">
      <c r="A460" s="2">
        <v>86</v>
      </c>
      <c r="B460" s="2">
        <v>2002</v>
      </c>
      <c r="C460" s="3">
        <v>0</v>
      </c>
      <c r="D460" s="3">
        <v>1</v>
      </c>
      <c r="E460" s="5">
        <v>0.1290453</v>
      </c>
      <c r="F460" s="5">
        <v>2.1452599999999999E-2</v>
      </c>
      <c r="G460" s="9">
        <v>0.61984070000000002</v>
      </c>
      <c r="H460" s="1"/>
      <c r="I460" s="1"/>
      <c r="J460" s="6"/>
      <c r="K460" s="3">
        <v>0</v>
      </c>
      <c r="L460" s="3">
        <f t="shared" si="15"/>
        <v>1</v>
      </c>
      <c r="M460" s="5">
        <f t="array" ref="M460">MMULT(D460:G460,$J$18:$J$21)</f>
        <v>-3.6569872940190438</v>
      </c>
      <c r="N460" s="9">
        <f t="shared" si="14"/>
        <v>-2.5482694654759167E-2</v>
      </c>
    </row>
    <row r="461" spans="1:14" x14ac:dyDescent="0.2">
      <c r="A461" s="2">
        <v>86</v>
      </c>
      <c r="B461" s="2">
        <v>2003</v>
      </c>
      <c r="C461" s="3">
        <v>0</v>
      </c>
      <c r="D461" s="3">
        <v>1</v>
      </c>
      <c r="E461" s="5">
        <v>8.5604899999999998E-2</v>
      </c>
      <c r="F461" s="5">
        <v>1.39487E-2</v>
      </c>
      <c r="G461" s="9">
        <v>0.67437239999999998</v>
      </c>
      <c r="H461" s="1"/>
      <c r="I461" s="1"/>
      <c r="J461" s="6"/>
      <c r="K461" s="3">
        <v>0</v>
      </c>
      <c r="L461" s="3">
        <f t="shared" si="15"/>
        <v>1</v>
      </c>
      <c r="M461" s="5">
        <f t="array" ref="M461">MMULT(D461:G461,$J$18:$J$21)</f>
        <v>-3.6295420244964944</v>
      </c>
      <c r="N461" s="9">
        <f t="shared" si="14"/>
        <v>-2.6182556660527472E-2</v>
      </c>
    </row>
    <row r="462" spans="1:14" x14ac:dyDescent="0.2">
      <c r="A462" s="2">
        <v>86</v>
      </c>
      <c r="B462" s="2">
        <v>2004</v>
      </c>
      <c r="C462" s="3">
        <v>0</v>
      </c>
      <c r="D462" s="3">
        <v>1</v>
      </c>
      <c r="E462" s="5">
        <v>6.8356200000000006E-2</v>
      </c>
      <c r="F462" s="5">
        <v>2.9008900000000001E-2</v>
      </c>
      <c r="G462" s="9">
        <v>0.64447960000000004</v>
      </c>
      <c r="H462" s="1"/>
      <c r="I462" s="1"/>
      <c r="J462" s="6"/>
      <c r="K462" s="3">
        <v>0</v>
      </c>
      <c r="L462" s="3">
        <f t="shared" si="15"/>
        <v>1</v>
      </c>
      <c r="M462" s="5">
        <f t="array" ref="M462">MMULT(D462:G462,$J$18:$J$21)</f>
        <v>-3.6648805060918921</v>
      </c>
      <c r="N462" s="9">
        <f t="shared" si="14"/>
        <v>-2.5284857675217993E-2</v>
      </c>
    </row>
    <row r="463" spans="1:14" x14ac:dyDescent="0.2">
      <c r="A463" s="2">
        <v>87</v>
      </c>
      <c r="B463" s="2">
        <v>1996</v>
      </c>
      <c r="C463" s="3">
        <v>0</v>
      </c>
      <c r="D463" s="3">
        <v>1</v>
      </c>
      <c r="E463" s="5">
        <v>0.1415479</v>
      </c>
      <c r="F463" s="5">
        <v>7.6069700000000004E-2</v>
      </c>
      <c r="G463" s="9">
        <v>1.1959960000000001</v>
      </c>
      <c r="H463" s="1"/>
      <c r="I463" s="1"/>
      <c r="J463" s="6"/>
      <c r="K463" s="3">
        <v>0</v>
      </c>
      <c r="L463" s="3">
        <f t="shared" si="15"/>
        <v>1</v>
      </c>
      <c r="M463" s="5">
        <f t="array" ref="M463">MMULT(D463:G463,$J$18:$J$21)</f>
        <v>-4.9976971095570306</v>
      </c>
      <c r="N463" s="9">
        <f t="shared" si="14"/>
        <v>-6.7307790332402874E-3</v>
      </c>
    </row>
    <row r="464" spans="1:14" x14ac:dyDescent="0.2">
      <c r="A464" s="2">
        <v>87</v>
      </c>
      <c r="B464" s="2">
        <v>1997</v>
      </c>
      <c r="C464" s="3">
        <v>0</v>
      </c>
      <c r="D464" s="3">
        <v>1</v>
      </c>
      <c r="E464" s="5">
        <v>0.1599506</v>
      </c>
      <c r="F464" s="5">
        <v>3.5979499999999998E-2</v>
      </c>
      <c r="G464" s="9">
        <v>0.87521850000000001</v>
      </c>
      <c r="H464" s="1"/>
      <c r="I464" s="1"/>
      <c r="J464" s="6"/>
      <c r="K464" s="3">
        <v>0</v>
      </c>
      <c r="L464" s="3">
        <f t="shared" si="15"/>
        <v>1</v>
      </c>
      <c r="M464" s="5">
        <f t="array" ref="M464">MMULT(D464:G464,$J$18:$J$21)</f>
        <v>-4.217750354028416</v>
      </c>
      <c r="N464" s="9">
        <f t="shared" si="14"/>
        <v>-1.4624290345446869E-2</v>
      </c>
    </row>
    <row r="465" spans="1:14" x14ac:dyDescent="0.2">
      <c r="A465" s="2">
        <v>88</v>
      </c>
      <c r="B465" s="2">
        <v>1997</v>
      </c>
      <c r="C465" s="3">
        <v>0</v>
      </c>
      <c r="D465" s="3">
        <v>1</v>
      </c>
      <c r="E465" s="5">
        <v>0.61660440000000005</v>
      </c>
      <c r="F465" s="5">
        <v>9.0095300000000003E-2</v>
      </c>
      <c r="G465" s="9">
        <v>2.6126330000000002</v>
      </c>
      <c r="H465" s="1"/>
      <c r="I465" s="1"/>
      <c r="J465" s="6"/>
      <c r="K465" s="3">
        <v>0</v>
      </c>
      <c r="L465" s="3">
        <f t="shared" si="15"/>
        <v>1</v>
      </c>
      <c r="M465" s="5">
        <f t="array" ref="M465">MMULT(D465:G465,$J$18:$J$21)</f>
        <v>-8.0615881633296649</v>
      </c>
      <c r="N465" s="9">
        <f t="shared" si="14"/>
        <v>-3.1537572399683287E-4</v>
      </c>
    </row>
    <row r="466" spans="1:14" x14ac:dyDescent="0.2">
      <c r="A466" s="2">
        <v>88</v>
      </c>
      <c r="B466" s="2">
        <v>1998</v>
      </c>
      <c r="C466" s="3">
        <v>0</v>
      </c>
      <c r="D466" s="3">
        <v>1</v>
      </c>
      <c r="E466" s="5">
        <v>0.69173510000000005</v>
      </c>
      <c r="F466" s="5">
        <v>8.1264400000000001E-2</v>
      </c>
      <c r="G466" s="9">
        <v>1.9291290000000001</v>
      </c>
      <c r="H466" s="1"/>
      <c r="I466" s="1"/>
      <c r="J466" s="6"/>
      <c r="K466" s="3">
        <v>0</v>
      </c>
      <c r="L466" s="3">
        <f t="shared" si="15"/>
        <v>1</v>
      </c>
      <c r="M466" s="5">
        <f t="array" ref="M466">MMULT(D466:G466,$J$18:$J$21)</f>
        <v>-7.0005764182198993</v>
      </c>
      <c r="N466" s="9">
        <f t="shared" si="14"/>
        <v>-9.1094145845167871E-4</v>
      </c>
    </row>
    <row r="467" spans="1:14" x14ac:dyDescent="0.2">
      <c r="A467" s="2">
        <v>88</v>
      </c>
      <c r="B467" s="2">
        <v>1999</v>
      </c>
      <c r="C467" s="3">
        <v>0</v>
      </c>
      <c r="D467" s="3">
        <v>1</v>
      </c>
      <c r="E467" s="5">
        <v>0.72595240000000005</v>
      </c>
      <c r="F467" s="5">
        <v>9.7898600000000002E-2</v>
      </c>
      <c r="G467" s="9">
        <v>2.6712669999999998</v>
      </c>
      <c r="H467" s="1"/>
      <c r="I467" s="1"/>
      <c r="J467" s="6"/>
      <c r="K467" s="3">
        <v>0</v>
      </c>
      <c r="L467" s="3">
        <f t="shared" si="15"/>
        <v>1</v>
      </c>
      <c r="M467" s="5">
        <f t="array" ref="M467">MMULT(D467:G467,$J$18:$J$21)</f>
        <v>-8.3675868968903124</v>
      </c>
      <c r="N467" s="9">
        <f t="shared" si="14"/>
        <v>-2.3224841070177148E-4</v>
      </c>
    </row>
    <row r="468" spans="1:14" x14ac:dyDescent="0.2">
      <c r="A468" s="2">
        <v>88</v>
      </c>
      <c r="B468" s="2">
        <v>2000</v>
      </c>
      <c r="C468" s="3">
        <v>0</v>
      </c>
      <c r="D468" s="3">
        <v>1</v>
      </c>
      <c r="E468" s="5">
        <v>0.79433359999999997</v>
      </c>
      <c r="F468" s="5">
        <v>8.2627400000000004E-2</v>
      </c>
      <c r="G468" s="9">
        <v>1.49342</v>
      </c>
      <c r="H468" s="1"/>
      <c r="I468" s="1"/>
      <c r="J468" s="6"/>
      <c r="K468" s="3">
        <v>0</v>
      </c>
      <c r="L468" s="3">
        <f t="shared" si="15"/>
        <v>1</v>
      </c>
      <c r="M468" s="5">
        <f t="array" ref="M468">MMULT(D468:G468,$J$18:$J$21)</f>
        <v>-6.4520883687952537</v>
      </c>
      <c r="N468" s="9">
        <f t="shared" si="14"/>
        <v>-1.5759823868318336E-3</v>
      </c>
    </row>
    <row r="469" spans="1:14" x14ac:dyDescent="0.2">
      <c r="A469" s="2">
        <v>88</v>
      </c>
      <c r="B469" s="2">
        <v>2001</v>
      </c>
      <c r="C469" s="3">
        <v>0</v>
      </c>
      <c r="D469" s="3">
        <v>1</v>
      </c>
      <c r="E469" s="5">
        <v>0.60822549999999997</v>
      </c>
      <c r="F469" s="5">
        <v>4.6973099999999997E-2</v>
      </c>
      <c r="G469" s="9">
        <v>1.0783</v>
      </c>
      <c r="H469" s="1"/>
      <c r="I469" s="1"/>
      <c r="J469" s="6"/>
      <c r="K469" s="3">
        <v>0</v>
      </c>
      <c r="L469" s="3">
        <f t="shared" si="15"/>
        <v>1</v>
      </c>
      <c r="M469" s="5">
        <f t="array" ref="M469">MMULT(D469:G469,$J$18:$J$21)</f>
        <v>-5.2612143560803375</v>
      </c>
      <c r="N469" s="9">
        <f t="shared" si="14"/>
        <v>-5.1755831315346904E-3</v>
      </c>
    </row>
    <row r="470" spans="1:14" x14ac:dyDescent="0.2">
      <c r="A470" s="2">
        <v>88</v>
      </c>
      <c r="B470" s="2">
        <v>2002</v>
      </c>
      <c r="C470" s="3">
        <v>0</v>
      </c>
      <c r="D470" s="3">
        <v>1</v>
      </c>
      <c r="E470" s="5">
        <v>0.60201729999999998</v>
      </c>
      <c r="F470" s="5">
        <v>7.5750899999999996E-2</v>
      </c>
      <c r="G470" s="9">
        <v>0.94691069999999999</v>
      </c>
      <c r="H470" s="1"/>
      <c r="I470" s="1"/>
      <c r="J470" s="6"/>
      <c r="K470" s="3">
        <v>0</v>
      </c>
      <c r="L470" s="3">
        <f t="shared" si="15"/>
        <v>1</v>
      </c>
      <c r="M470" s="5">
        <f t="array" ref="M470">MMULT(D470:G470,$J$18:$J$21)</f>
        <v>-5.2467318906391123</v>
      </c>
      <c r="N470" s="9">
        <f t="shared" si="14"/>
        <v>-5.2508858546620541E-3</v>
      </c>
    </row>
    <row r="471" spans="1:14" x14ac:dyDescent="0.2">
      <c r="A471" s="2">
        <v>88</v>
      </c>
      <c r="B471" s="2">
        <v>2003</v>
      </c>
      <c r="C471" s="3">
        <v>0</v>
      </c>
      <c r="D471" s="3">
        <v>1</v>
      </c>
      <c r="E471" s="5">
        <v>0.60010589999999997</v>
      </c>
      <c r="F471" s="5">
        <v>7.3679300000000003E-2</v>
      </c>
      <c r="G471" s="9">
        <v>1.169071</v>
      </c>
      <c r="H471" s="1"/>
      <c r="I471" s="1"/>
      <c r="J471" s="6"/>
      <c r="K471" s="3">
        <v>0</v>
      </c>
      <c r="L471" s="3">
        <f t="shared" si="15"/>
        <v>1</v>
      </c>
      <c r="M471" s="5">
        <f t="array" ref="M471">MMULT(D471:G471,$J$18:$J$21)</f>
        <v>-5.5880705532334476</v>
      </c>
      <c r="N471" s="9">
        <f t="shared" si="14"/>
        <v>-3.7352565940794837E-3</v>
      </c>
    </row>
    <row r="472" spans="1:14" x14ac:dyDescent="0.2">
      <c r="A472" s="2">
        <v>88</v>
      </c>
      <c r="B472" s="2">
        <v>2004</v>
      </c>
      <c r="C472" s="3">
        <v>0</v>
      </c>
      <c r="D472" s="3">
        <v>1</v>
      </c>
      <c r="E472" s="5">
        <v>0.61464149999999995</v>
      </c>
      <c r="F472" s="5">
        <v>7.5201599999999993E-2</v>
      </c>
      <c r="G472" s="9">
        <v>2.4379300000000002</v>
      </c>
      <c r="H472" s="1"/>
      <c r="I472" s="1"/>
      <c r="J472" s="6"/>
      <c r="K472" s="3">
        <v>0</v>
      </c>
      <c r="L472" s="3">
        <f t="shared" si="15"/>
        <v>1</v>
      </c>
      <c r="M472" s="5">
        <f t="array" ref="M472">MMULT(D472:G472,$J$18:$J$21)</f>
        <v>-7.6696218084036367</v>
      </c>
      <c r="N472" s="9">
        <f t="shared" si="14"/>
        <v>-4.6668541343695979E-4</v>
      </c>
    </row>
    <row r="473" spans="1:14" x14ac:dyDescent="0.2">
      <c r="A473" s="2">
        <v>89</v>
      </c>
      <c r="B473" s="2">
        <v>1999</v>
      </c>
      <c r="C473" s="3">
        <v>0</v>
      </c>
      <c r="D473" s="3">
        <v>1</v>
      </c>
      <c r="E473" s="5">
        <v>0.86495449999999996</v>
      </c>
      <c r="F473" s="5">
        <v>9.8012600000000005E-2</v>
      </c>
      <c r="G473" s="9">
        <v>15.06826</v>
      </c>
      <c r="H473" s="1"/>
      <c r="I473" s="1"/>
      <c r="J473" s="6"/>
      <c r="K473" s="3">
        <v>0</v>
      </c>
      <c r="L473" s="3">
        <f t="shared" si="15"/>
        <v>1</v>
      </c>
      <c r="M473" s="5">
        <f t="array" ref="M473">MMULT(D473:G473,$J$18:$J$21)</f>
        <v>-28.594497796436123</v>
      </c>
      <c r="N473" s="9">
        <f t="shared" si="14"/>
        <v>-3.8158365356373911E-13</v>
      </c>
    </row>
    <row r="474" spans="1:14" x14ac:dyDescent="0.2">
      <c r="A474" s="2">
        <v>89</v>
      </c>
      <c r="B474" s="2">
        <v>2000</v>
      </c>
      <c r="C474" s="3">
        <v>0</v>
      </c>
      <c r="D474" s="3">
        <v>1</v>
      </c>
      <c r="E474" s="5">
        <v>0.98310770000000003</v>
      </c>
      <c r="F474" s="5">
        <v>9.3898599999999999E-2</v>
      </c>
      <c r="G474" s="9">
        <v>17.248380000000001</v>
      </c>
      <c r="H474" s="1"/>
      <c r="I474" s="1"/>
      <c r="J474" s="6"/>
      <c r="K474" s="3">
        <v>0</v>
      </c>
      <c r="L474" s="3">
        <f t="shared" si="15"/>
        <v>1</v>
      </c>
      <c r="M474" s="5">
        <f t="array" ref="M474">MMULT(D474:G474,$J$18:$J$21)</f>
        <v>-32.254939893304332</v>
      </c>
      <c r="N474" s="9">
        <f t="shared" si="14"/>
        <v>-9.7699626167014249E-15</v>
      </c>
    </row>
    <row r="475" spans="1:14" x14ac:dyDescent="0.2">
      <c r="A475" s="2">
        <v>89</v>
      </c>
      <c r="B475" s="2">
        <v>2001</v>
      </c>
      <c r="C475" s="3">
        <v>0</v>
      </c>
      <c r="D475" s="3">
        <v>1</v>
      </c>
      <c r="E475" s="5">
        <v>0.66622809999999999</v>
      </c>
      <c r="F475" s="5">
        <v>6.5260299999999993E-2</v>
      </c>
      <c r="G475" s="9">
        <v>5.3045960000000001</v>
      </c>
      <c r="H475" s="1"/>
      <c r="I475" s="1"/>
      <c r="J475" s="6"/>
      <c r="K475" s="3">
        <v>0</v>
      </c>
      <c r="L475" s="3">
        <f t="shared" si="15"/>
        <v>1</v>
      </c>
      <c r="M475" s="5">
        <f t="array" ref="M475">MMULT(D475:G475,$J$18:$J$21)</f>
        <v>-12.302912845685869</v>
      </c>
      <c r="N475" s="9">
        <f t="shared" si="14"/>
        <v>-4.5384949261781313E-6</v>
      </c>
    </row>
    <row r="476" spans="1:14" x14ac:dyDescent="0.2">
      <c r="A476" s="2">
        <v>89</v>
      </c>
      <c r="B476" s="2">
        <v>2002</v>
      </c>
      <c r="C476" s="3">
        <v>0</v>
      </c>
      <c r="D476" s="3">
        <v>1</v>
      </c>
      <c r="E476" s="5">
        <v>0.74365630000000005</v>
      </c>
      <c r="F476" s="5">
        <v>6.5008399999999994E-2</v>
      </c>
      <c r="G476" s="9">
        <v>2.8468</v>
      </c>
      <c r="H476" s="1"/>
      <c r="I476" s="1"/>
      <c r="J476" s="6"/>
      <c r="K476" s="3">
        <v>0</v>
      </c>
      <c r="L476" s="3">
        <f t="shared" si="15"/>
        <v>1</v>
      </c>
      <c r="M476" s="5">
        <f t="array" ref="M476">MMULT(D476:G476,$J$18:$J$21)</f>
        <v>-8.4401851094885743</v>
      </c>
      <c r="N476" s="9">
        <f t="shared" si="14"/>
        <v>-2.1598683421433025E-4</v>
      </c>
    </row>
    <row r="477" spans="1:14" x14ac:dyDescent="0.2">
      <c r="A477" s="2">
        <v>89</v>
      </c>
      <c r="B477" s="2">
        <v>2003</v>
      </c>
      <c r="C477" s="3">
        <v>0</v>
      </c>
      <c r="D477" s="3">
        <v>1</v>
      </c>
      <c r="E477" s="5">
        <v>0.69563419999999998</v>
      </c>
      <c r="F477" s="5">
        <v>6.6763799999999998E-2</v>
      </c>
      <c r="G477" s="9">
        <v>3.161152</v>
      </c>
      <c r="H477" s="1"/>
      <c r="I477" s="1"/>
      <c r="J477" s="6"/>
      <c r="K477" s="3">
        <v>0</v>
      </c>
      <c r="L477" s="3">
        <f t="shared" si="15"/>
        <v>1</v>
      </c>
      <c r="M477" s="5">
        <f t="array" ref="M477">MMULT(D477:G477,$J$18:$J$21)</f>
        <v>-8.8924798371913614</v>
      </c>
      <c r="N477" s="9">
        <f t="shared" si="14"/>
        <v>-1.3740901863963154E-4</v>
      </c>
    </row>
    <row r="478" spans="1:14" x14ac:dyDescent="0.2">
      <c r="A478" s="2">
        <v>89</v>
      </c>
      <c r="B478" s="2">
        <v>2004</v>
      </c>
      <c r="C478" s="3">
        <v>0</v>
      </c>
      <c r="D478" s="3">
        <v>1</v>
      </c>
      <c r="E478" s="5">
        <v>0.65549429999999997</v>
      </c>
      <c r="F478" s="5">
        <v>5.6307200000000002E-2</v>
      </c>
      <c r="G478" s="9">
        <v>2.4882610000000001</v>
      </c>
      <c r="H478" s="1"/>
      <c r="I478" s="1"/>
      <c r="J478" s="6"/>
      <c r="K478" s="3">
        <v>0</v>
      </c>
      <c r="L478" s="3">
        <f t="shared" si="15"/>
        <v>1</v>
      </c>
      <c r="M478" s="5">
        <f t="array" ref="M478">MMULT(D478:G478,$J$18:$J$21)</f>
        <v>-7.6732882894779548</v>
      </c>
      <c r="N478" s="9">
        <f t="shared" si="14"/>
        <v>-4.6497785023638752E-4</v>
      </c>
    </row>
    <row r="479" spans="1:14" x14ac:dyDescent="0.2">
      <c r="A479" s="2">
        <v>90</v>
      </c>
      <c r="B479" s="2">
        <v>2001</v>
      </c>
      <c r="C479" s="3">
        <v>0</v>
      </c>
      <c r="D479" s="3">
        <v>1</v>
      </c>
      <c r="E479" s="5">
        <v>0.13287950000000001</v>
      </c>
      <c r="F479" s="5">
        <v>3.6577699999999998E-2</v>
      </c>
      <c r="G479" s="9">
        <v>0.2401083</v>
      </c>
      <c r="H479" s="1"/>
      <c r="I479" s="1"/>
      <c r="J479" s="6"/>
      <c r="K479" s="3">
        <v>0</v>
      </c>
      <c r="L479" s="3">
        <f t="shared" si="15"/>
        <v>1</v>
      </c>
      <c r="M479" s="5">
        <f t="array" ref="M479">MMULT(D479:G479,$J$18:$J$21)</f>
        <v>-3.1575185943609565</v>
      </c>
      <c r="N479" s="9">
        <f t="shared" si="14"/>
        <v>-4.1651551728764245E-2</v>
      </c>
    </row>
    <row r="480" spans="1:14" x14ac:dyDescent="0.2">
      <c r="A480" s="2">
        <v>90</v>
      </c>
      <c r="B480" s="2">
        <v>2002</v>
      </c>
      <c r="C480" s="3">
        <v>0</v>
      </c>
      <c r="D480" s="3">
        <v>1</v>
      </c>
      <c r="E480" s="5">
        <v>8.0314700000000003E-2</v>
      </c>
      <c r="F480" s="5">
        <v>3.5131799999999998E-2</v>
      </c>
      <c r="G480" s="9">
        <v>0.2462289</v>
      </c>
      <c r="H480" s="1"/>
      <c r="I480" s="1"/>
      <c r="J480" s="6"/>
      <c r="K480" s="3">
        <v>0</v>
      </c>
      <c r="L480" s="3">
        <f t="shared" si="15"/>
        <v>1</v>
      </c>
      <c r="M480" s="5">
        <f t="array" ref="M480">MMULT(D480:G480,$J$18:$J$21)</f>
        <v>-3.082397892811608</v>
      </c>
      <c r="N480" s="9">
        <f t="shared" si="14"/>
        <v>-4.4829171024131469E-2</v>
      </c>
    </row>
    <row r="481" spans="1:14" x14ac:dyDescent="0.2">
      <c r="A481" s="2">
        <v>90</v>
      </c>
      <c r="B481" s="2">
        <v>2003</v>
      </c>
      <c r="C481" s="3">
        <v>0</v>
      </c>
      <c r="D481" s="3">
        <v>1</v>
      </c>
      <c r="E481" s="5">
        <v>6.5229800000000004E-2</v>
      </c>
      <c r="F481" s="5">
        <v>4.6713200000000003E-2</v>
      </c>
      <c r="G481" s="9">
        <v>0.37440849999999998</v>
      </c>
      <c r="H481" s="1"/>
      <c r="I481" s="1"/>
      <c r="J481" s="6"/>
      <c r="K481" s="3">
        <v>0</v>
      </c>
      <c r="L481" s="3">
        <f t="shared" si="15"/>
        <v>1</v>
      </c>
      <c r="M481" s="5">
        <f t="array" ref="M481">MMULT(D481:G481,$J$18:$J$21)</f>
        <v>-3.3512167467251448</v>
      </c>
      <c r="N481" s="9">
        <f t="shared" si="14"/>
        <v>-3.4441707343807117E-2</v>
      </c>
    </row>
    <row r="482" spans="1:14" x14ac:dyDescent="0.2">
      <c r="A482" s="2">
        <v>90</v>
      </c>
      <c r="B482" s="2">
        <v>2004</v>
      </c>
      <c r="C482" s="3">
        <v>0</v>
      </c>
      <c r="D482" s="3">
        <v>1</v>
      </c>
      <c r="E482" s="5">
        <v>9.1855199999999998E-2</v>
      </c>
      <c r="F482" s="5">
        <v>5.4779300000000003E-2</v>
      </c>
      <c r="G482" s="9">
        <v>0.56112740000000005</v>
      </c>
      <c r="H482" s="1"/>
      <c r="I482" s="1"/>
      <c r="J482" s="6"/>
      <c r="K482" s="3">
        <v>0</v>
      </c>
      <c r="L482" s="3">
        <f t="shared" si="15"/>
        <v>1</v>
      </c>
      <c r="M482" s="5">
        <f t="array" ref="M482">MMULT(D482:G482,$J$18:$J$21)</f>
        <v>-3.7485928796747312</v>
      </c>
      <c r="N482" s="9">
        <f t="shared" si="14"/>
        <v>-2.327781853137225E-2</v>
      </c>
    </row>
    <row r="483" spans="1:14" x14ac:dyDescent="0.2">
      <c r="A483" s="2">
        <v>91</v>
      </c>
      <c r="B483" s="2">
        <v>1999</v>
      </c>
      <c r="C483" s="3">
        <v>0</v>
      </c>
      <c r="D483" s="3">
        <v>1</v>
      </c>
      <c r="E483" s="5">
        <v>0.22536629999999999</v>
      </c>
      <c r="F483" s="5">
        <v>4.2703199999999997E-2</v>
      </c>
      <c r="G483" s="9">
        <v>0.49404290000000001</v>
      </c>
      <c r="H483" s="1"/>
      <c r="I483" s="1"/>
      <c r="J483" s="6"/>
      <c r="K483" s="3">
        <v>0</v>
      </c>
      <c r="L483" s="3">
        <f t="shared" si="15"/>
        <v>1</v>
      </c>
      <c r="M483" s="5">
        <f t="array" ref="M483">MMULT(D483:G483,$J$18:$J$21)</f>
        <v>-3.743063432562804</v>
      </c>
      <c r="N483" s="9">
        <f t="shared" si="14"/>
        <v>-2.3405389729161914E-2</v>
      </c>
    </row>
    <row r="484" spans="1:14" x14ac:dyDescent="0.2">
      <c r="A484" s="2">
        <v>91</v>
      </c>
      <c r="B484" s="2">
        <v>2000</v>
      </c>
      <c r="C484" s="3">
        <v>0</v>
      </c>
      <c r="D484" s="3">
        <v>1</v>
      </c>
      <c r="E484" s="5">
        <v>0.23378640000000001</v>
      </c>
      <c r="F484" s="5">
        <v>4.9061E-2</v>
      </c>
      <c r="G484" s="9">
        <v>0.63543139999999998</v>
      </c>
      <c r="H484" s="1"/>
      <c r="I484" s="1"/>
      <c r="J484" s="6"/>
      <c r="K484" s="3">
        <v>0</v>
      </c>
      <c r="L484" s="3">
        <f t="shared" si="15"/>
        <v>1</v>
      </c>
      <c r="M484" s="5">
        <f t="array" ref="M484">MMULT(D484:G484,$J$18:$J$21)</f>
        <v>-4.0290918124872412</v>
      </c>
      <c r="N484" s="9">
        <f t="shared" si="14"/>
        <v>-1.7634081336909517E-2</v>
      </c>
    </row>
    <row r="485" spans="1:14" x14ac:dyDescent="0.2">
      <c r="A485" s="2">
        <v>91</v>
      </c>
      <c r="B485" s="2">
        <v>2001</v>
      </c>
      <c r="C485" s="3">
        <v>0</v>
      </c>
      <c r="D485" s="3">
        <v>1</v>
      </c>
      <c r="E485" s="5">
        <v>0.23651539999999999</v>
      </c>
      <c r="F485" s="5">
        <v>3.7075299999999999E-2</v>
      </c>
      <c r="G485" s="9">
        <v>0.65202680000000002</v>
      </c>
      <c r="H485" s="1"/>
      <c r="I485" s="1"/>
      <c r="J485" s="6"/>
      <c r="K485" s="3">
        <v>0</v>
      </c>
      <c r="L485" s="3">
        <f t="shared" si="15"/>
        <v>1</v>
      </c>
      <c r="M485" s="5">
        <f t="array" ref="M485">MMULT(D485:G485,$J$18:$J$21)</f>
        <v>-3.9737285168540684</v>
      </c>
      <c r="N485" s="9">
        <f t="shared" si="14"/>
        <v>-1.862859942098239E-2</v>
      </c>
    </row>
    <row r="486" spans="1:14" x14ac:dyDescent="0.2">
      <c r="A486" s="2">
        <v>91</v>
      </c>
      <c r="B486" s="2">
        <v>2002</v>
      </c>
      <c r="C486" s="3">
        <v>0</v>
      </c>
      <c r="D486" s="3">
        <v>1</v>
      </c>
      <c r="E486" s="5">
        <v>0.28567999999999999</v>
      </c>
      <c r="F486" s="5">
        <v>4.9646200000000001E-2</v>
      </c>
      <c r="G486" s="9">
        <v>1.151699</v>
      </c>
      <c r="H486" s="1"/>
      <c r="I486" s="1"/>
      <c r="J486" s="6"/>
      <c r="K486" s="3">
        <v>0</v>
      </c>
      <c r="L486" s="3">
        <f t="shared" si="15"/>
        <v>1</v>
      </c>
      <c r="M486" s="5">
        <f t="array" ref="M486">MMULT(D486:G486,$J$18:$J$21)</f>
        <v>-4.9410575621008279</v>
      </c>
      <c r="N486" s="9">
        <f t="shared" si="14"/>
        <v>-7.1216169203465497E-3</v>
      </c>
    </row>
    <row r="487" spans="1:14" x14ac:dyDescent="0.2">
      <c r="A487" s="2">
        <v>91</v>
      </c>
      <c r="B487" s="2">
        <v>2003</v>
      </c>
      <c r="C487" s="3">
        <v>0</v>
      </c>
      <c r="D487" s="3">
        <v>1</v>
      </c>
      <c r="E487" s="5">
        <v>0.35084890000000002</v>
      </c>
      <c r="F487" s="5">
        <v>5.0590099999999999E-2</v>
      </c>
      <c r="G487" s="9">
        <v>1.8480570000000001</v>
      </c>
      <c r="H487" s="1"/>
      <c r="I487" s="1"/>
      <c r="J487" s="6"/>
      <c r="K487" s="3">
        <v>0</v>
      </c>
      <c r="L487" s="3">
        <f t="shared" si="15"/>
        <v>1</v>
      </c>
      <c r="M487" s="5">
        <f t="array" ref="M487">MMULT(D487:G487,$J$18:$J$21)</f>
        <v>-6.1654025015372227</v>
      </c>
      <c r="N487" s="9">
        <f t="shared" si="14"/>
        <v>-2.0986688431095203E-3</v>
      </c>
    </row>
    <row r="488" spans="1:14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0.34255439999999998</v>
      </c>
      <c r="F488" s="5">
        <v>5.3746299999999997E-2</v>
      </c>
      <c r="G488" s="9">
        <v>1.1887669999999999</v>
      </c>
      <c r="H488" s="1"/>
      <c r="I488" s="1"/>
      <c r="J488" s="6"/>
      <c r="K488" s="3">
        <v>0</v>
      </c>
      <c r="L488" s="3">
        <f t="shared" si="15"/>
        <v>1</v>
      </c>
      <c r="M488" s="5">
        <f t="array" ref="M488">MMULT(D488:G488,$J$18:$J$21)</f>
        <v>-5.1111282947729118</v>
      </c>
      <c r="N488" s="9">
        <f t="shared" si="14"/>
        <v>-6.0111729275197749E-3</v>
      </c>
    </row>
    <row r="489" spans="1:14" x14ac:dyDescent="0.2">
      <c r="A489" s="2">
        <v>92</v>
      </c>
      <c r="B489" s="2">
        <v>2003</v>
      </c>
      <c r="C489" s="3">
        <v>0</v>
      </c>
      <c r="D489" s="3">
        <v>1</v>
      </c>
      <c r="E489" s="5">
        <v>9.9009E-2</v>
      </c>
      <c r="F489" s="5">
        <v>4.85265E-2</v>
      </c>
      <c r="G489" s="9">
        <v>1.986993</v>
      </c>
      <c r="H489" s="1"/>
      <c r="I489" s="1"/>
      <c r="J489" s="6"/>
      <c r="K489" s="3">
        <v>0</v>
      </c>
      <c r="L489" s="3">
        <f t="shared" si="15"/>
        <v>1</v>
      </c>
      <c r="M489" s="5">
        <f t="array" ref="M489">MMULT(D489:G489,$J$18:$J$21)</f>
        <v>-6.0175056325482208</v>
      </c>
      <c r="N489" s="9">
        <f t="shared" si="14"/>
        <v>-2.4327760478129019E-3</v>
      </c>
    </row>
    <row r="490" spans="1:14" x14ac:dyDescent="0.2">
      <c r="A490" s="2">
        <v>93</v>
      </c>
      <c r="B490" s="2">
        <v>1995</v>
      </c>
      <c r="C490" s="3">
        <v>0</v>
      </c>
      <c r="D490" s="3">
        <v>1</v>
      </c>
      <c r="E490" s="5">
        <v>0.45965349999999999</v>
      </c>
      <c r="F490" s="5">
        <v>5.3371000000000002E-2</v>
      </c>
      <c r="G490" s="9">
        <v>1.96702</v>
      </c>
      <c r="H490" s="1"/>
      <c r="I490" s="1"/>
      <c r="J490" s="6"/>
      <c r="K490" s="3">
        <v>0</v>
      </c>
      <c r="L490" s="3">
        <f t="shared" si="15"/>
        <v>1</v>
      </c>
      <c r="M490" s="5">
        <f t="array" ref="M490">MMULT(D490:G490,$J$18:$J$21)</f>
        <v>-6.5320405082014776</v>
      </c>
      <c r="N490" s="9">
        <f t="shared" si="14"/>
        <v>-1.4549727852921259E-3</v>
      </c>
    </row>
    <row r="491" spans="1:14" x14ac:dyDescent="0.2">
      <c r="A491" s="2">
        <v>93</v>
      </c>
      <c r="B491" s="2">
        <v>1996</v>
      </c>
      <c r="C491" s="3">
        <v>0</v>
      </c>
      <c r="D491" s="3">
        <v>1</v>
      </c>
      <c r="E491" s="5">
        <v>0.35654400000000003</v>
      </c>
      <c r="F491" s="5">
        <v>6.5884899999999996E-2</v>
      </c>
      <c r="G491" s="9">
        <v>0.38149359999999999</v>
      </c>
      <c r="H491" s="1"/>
      <c r="I491" s="1"/>
      <c r="J491" s="6"/>
      <c r="K491" s="3">
        <v>0</v>
      </c>
      <c r="L491" s="3">
        <f t="shared" si="15"/>
        <v>1</v>
      </c>
      <c r="M491" s="5">
        <f t="array" ref="M491">MMULT(D491:G491,$J$18:$J$21)</f>
        <v>-3.9138956823947684</v>
      </c>
      <c r="N491" s="9">
        <f t="shared" si="14"/>
        <v>-1.9765941827175101E-2</v>
      </c>
    </row>
    <row r="492" spans="1:14" x14ac:dyDescent="0.2">
      <c r="A492" s="2">
        <v>93</v>
      </c>
      <c r="B492" s="2">
        <v>1997</v>
      </c>
      <c r="C492" s="3">
        <v>1</v>
      </c>
      <c r="D492" s="3">
        <v>1</v>
      </c>
      <c r="E492" s="5">
        <v>0.2086286</v>
      </c>
      <c r="F492" s="5">
        <v>3.4858899999999998E-2</v>
      </c>
      <c r="G492" s="9">
        <v>9.0540099999999998E-2</v>
      </c>
      <c r="H492" s="1"/>
      <c r="I492" s="1"/>
      <c r="J492" s="6"/>
      <c r="K492" s="3">
        <v>1</v>
      </c>
      <c r="L492" s="3">
        <f t="shared" si="15"/>
        <v>0</v>
      </c>
      <c r="M492" s="5">
        <f t="array" ref="M492">MMULT(D492:G492,$J$18:$J$21)</f>
        <v>-3.0110787700048398</v>
      </c>
      <c r="N492" s="9">
        <f t="shared" si="14"/>
        <v>-3.059143464462919</v>
      </c>
    </row>
    <row r="493" spans="1:14" x14ac:dyDescent="0.2">
      <c r="A493" s="2">
        <v>94</v>
      </c>
      <c r="B493" s="2">
        <v>1999</v>
      </c>
      <c r="C493" s="3">
        <v>0</v>
      </c>
      <c r="D493" s="3">
        <v>1</v>
      </c>
      <c r="E493" s="5">
        <v>0.38961990000000002</v>
      </c>
      <c r="F493" s="5">
        <v>5.0903999999999998E-2</v>
      </c>
      <c r="G493" s="9">
        <v>1.0082139999999999</v>
      </c>
      <c r="H493" s="1"/>
      <c r="I493" s="1"/>
      <c r="J493" s="6"/>
      <c r="K493" s="3">
        <v>0</v>
      </c>
      <c r="L493" s="3">
        <f t="shared" si="15"/>
        <v>1</v>
      </c>
      <c r="M493" s="5">
        <f t="array" ref="M493">MMULT(D493:G493,$J$18:$J$21)</f>
        <v>-4.8658396287229619</v>
      </c>
      <c r="N493" s="9">
        <f t="shared" si="14"/>
        <v>-7.6758212018496925E-3</v>
      </c>
    </row>
    <row r="494" spans="1:14" x14ac:dyDescent="0.2">
      <c r="A494" s="2">
        <v>94</v>
      </c>
      <c r="B494" s="2">
        <v>2000</v>
      </c>
      <c r="C494" s="3">
        <v>0</v>
      </c>
      <c r="D494" s="3">
        <v>1</v>
      </c>
      <c r="E494" s="5">
        <v>0.3170095</v>
      </c>
      <c r="F494" s="5">
        <v>5.2392800000000003E-2</v>
      </c>
      <c r="G494" s="9">
        <v>0.65649440000000003</v>
      </c>
      <c r="H494" s="1"/>
      <c r="I494" s="1"/>
      <c r="J494" s="6"/>
      <c r="K494" s="3">
        <v>0</v>
      </c>
      <c r="L494" s="3">
        <f t="shared" si="15"/>
        <v>1</v>
      </c>
      <c r="M494" s="5">
        <f t="array" ref="M494">MMULT(D494:G494,$J$18:$J$21)</f>
        <v>-4.2051971929396741</v>
      </c>
      <c r="N494" s="9">
        <f t="shared" si="14"/>
        <v>-1.480766743008231E-2</v>
      </c>
    </row>
    <row r="495" spans="1:14" x14ac:dyDescent="0.2">
      <c r="A495" s="2">
        <v>94</v>
      </c>
      <c r="B495" s="2">
        <v>2001</v>
      </c>
      <c r="C495" s="3">
        <v>0</v>
      </c>
      <c r="D495" s="3">
        <v>1</v>
      </c>
      <c r="E495" s="5">
        <v>0.36942839999999999</v>
      </c>
      <c r="F495" s="5">
        <v>1.7382000000000002E-2</v>
      </c>
      <c r="G495" s="9">
        <v>0.96325099999999997</v>
      </c>
      <c r="H495" s="1"/>
      <c r="I495" s="1"/>
      <c r="J495" s="6"/>
      <c r="K495" s="3">
        <v>0</v>
      </c>
      <c r="L495" s="3">
        <f t="shared" si="15"/>
        <v>1</v>
      </c>
      <c r="M495" s="5">
        <f t="array" ref="M495">MMULT(D495:G495,$J$18:$J$21)</f>
        <v>-4.5238638930471691</v>
      </c>
      <c r="N495" s="9">
        <f t="shared" si="14"/>
        <v>-1.0788623769519529E-2</v>
      </c>
    </row>
    <row r="496" spans="1:14" x14ac:dyDescent="0.2">
      <c r="A496" s="2">
        <v>94</v>
      </c>
      <c r="B496" s="2">
        <v>2002</v>
      </c>
      <c r="C496" s="3">
        <v>0</v>
      </c>
      <c r="D496" s="3">
        <v>1</v>
      </c>
      <c r="E496" s="5">
        <v>0.32398139999999997</v>
      </c>
      <c r="F496" s="5">
        <v>3.60568E-2</v>
      </c>
      <c r="G496" s="9">
        <v>0.80291080000000004</v>
      </c>
      <c r="H496" s="1"/>
      <c r="I496" s="1"/>
      <c r="J496" s="6"/>
      <c r="K496" s="3">
        <v>0</v>
      </c>
      <c r="L496" s="3">
        <f t="shared" si="15"/>
        <v>1</v>
      </c>
      <c r="M496" s="5">
        <f t="array" ref="M496">MMULT(D496:G496,$J$18:$J$21)</f>
        <v>-4.3343659248267787</v>
      </c>
      <c r="N496" s="9">
        <f t="shared" si="14"/>
        <v>-1.3024989618452868E-2</v>
      </c>
    </row>
    <row r="497" spans="1:14" x14ac:dyDescent="0.2">
      <c r="A497" s="2">
        <v>94</v>
      </c>
      <c r="B497" s="2">
        <v>2003</v>
      </c>
      <c r="C497" s="3">
        <v>0</v>
      </c>
      <c r="D497" s="3">
        <v>1</v>
      </c>
      <c r="E497" s="5">
        <v>0.3397599</v>
      </c>
      <c r="F497" s="5">
        <v>3.8941400000000001E-2</v>
      </c>
      <c r="G497" s="9">
        <v>1.306189</v>
      </c>
      <c r="H497" s="1"/>
      <c r="I497" s="1"/>
      <c r="J497" s="6"/>
      <c r="K497" s="3">
        <v>0</v>
      </c>
      <c r="L497" s="3">
        <f t="shared" si="15"/>
        <v>1</v>
      </c>
      <c r="M497" s="5">
        <f t="array" ref="M497">MMULT(D497:G497,$J$18:$J$21)</f>
        <v>-5.1905797984481001</v>
      </c>
      <c r="N497" s="9">
        <f t="shared" si="14"/>
        <v>-5.5533287967498802E-3</v>
      </c>
    </row>
    <row r="498" spans="1:14" x14ac:dyDescent="0.2">
      <c r="A498" s="2">
        <v>94</v>
      </c>
      <c r="B498" s="2">
        <v>2004</v>
      </c>
      <c r="C498" s="3">
        <v>0</v>
      </c>
      <c r="D498" s="3">
        <v>1</v>
      </c>
      <c r="E498" s="5">
        <v>0.33965810000000002</v>
      </c>
      <c r="F498" s="5">
        <v>3.9348000000000001E-2</v>
      </c>
      <c r="G498" s="9">
        <v>1.84459</v>
      </c>
      <c r="H498" s="1"/>
      <c r="I498" s="1"/>
      <c r="J498" s="6"/>
      <c r="K498" s="3">
        <v>0</v>
      </c>
      <c r="L498" s="3">
        <f t="shared" si="15"/>
        <v>1</v>
      </c>
      <c r="M498" s="5">
        <f t="array" ref="M498">MMULT(D498:G498,$J$18:$J$21)</f>
        <v>-6.0632021287463918</v>
      </c>
      <c r="N498" s="9">
        <f t="shared" si="14"/>
        <v>-2.3242346634035327E-3</v>
      </c>
    </row>
    <row r="499" spans="1:14" x14ac:dyDescent="0.2">
      <c r="A499" s="2">
        <v>95</v>
      </c>
      <c r="B499" s="2">
        <v>1995</v>
      </c>
      <c r="C499" s="3">
        <v>0</v>
      </c>
      <c r="D499" s="3">
        <v>1</v>
      </c>
      <c r="E499" s="5">
        <v>0.68542000000000003</v>
      </c>
      <c r="F499" s="5">
        <v>4.0095800000000001E-2</v>
      </c>
      <c r="G499" s="9">
        <v>2.144336</v>
      </c>
      <c r="H499" s="1"/>
      <c r="I499" s="1"/>
      <c r="J499" s="6"/>
      <c r="K499" s="3">
        <v>0</v>
      </c>
      <c r="L499" s="3">
        <f t="shared" si="15"/>
        <v>1</v>
      </c>
      <c r="M499" s="5">
        <f t="array" ref="M499">MMULT(D499:G499,$J$18:$J$21)</f>
        <v>-7.0437380918046824</v>
      </c>
      <c r="N499" s="9">
        <f t="shared" si="14"/>
        <v>-8.7247691562005055E-4</v>
      </c>
    </row>
    <row r="500" spans="1:14" x14ac:dyDescent="0.2">
      <c r="A500" s="2">
        <v>95</v>
      </c>
      <c r="B500" s="2">
        <v>1996</v>
      </c>
      <c r="C500" s="3">
        <v>0</v>
      </c>
      <c r="D500" s="3">
        <v>1</v>
      </c>
      <c r="E500" s="5">
        <v>0.68807240000000003</v>
      </c>
      <c r="F500" s="5">
        <v>5.2547299999999998E-2</v>
      </c>
      <c r="G500" s="9">
        <v>1.970215</v>
      </c>
      <c r="H500" s="1"/>
      <c r="I500" s="1"/>
      <c r="J500" s="6"/>
      <c r="K500" s="3">
        <v>0</v>
      </c>
      <c r="L500" s="3">
        <f t="shared" si="15"/>
        <v>1</v>
      </c>
      <c r="M500" s="5">
        <f t="array" ref="M500">MMULT(D500:G500,$J$18:$J$21)</f>
        <v>-6.8555853118393904</v>
      </c>
      <c r="N500" s="9">
        <f t="shared" si="14"/>
        <v>-1.0530001976393557E-3</v>
      </c>
    </row>
    <row r="501" spans="1:14" x14ac:dyDescent="0.2">
      <c r="A501" s="2">
        <v>95</v>
      </c>
      <c r="B501" s="2">
        <v>1997</v>
      </c>
      <c r="C501" s="3">
        <v>0</v>
      </c>
      <c r="D501" s="3">
        <v>1</v>
      </c>
      <c r="E501" s="5">
        <v>0.68697759999999997</v>
      </c>
      <c r="F501" s="5">
        <v>5.7850199999999997E-2</v>
      </c>
      <c r="G501" s="9">
        <v>2.7603689999999999</v>
      </c>
      <c r="H501" s="1"/>
      <c r="I501" s="1"/>
      <c r="J501" s="6"/>
      <c r="K501" s="3">
        <v>0</v>
      </c>
      <c r="L501" s="3">
        <f t="shared" si="15"/>
        <v>1</v>
      </c>
      <c r="M501" s="5">
        <f t="array" ref="M501">MMULT(D501:G501,$J$18:$J$21)</f>
        <v>-8.1686855410288377</v>
      </c>
      <c r="N501" s="9">
        <f t="shared" si="14"/>
        <v>-2.8335012918212835E-4</v>
      </c>
    </row>
    <row r="502" spans="1:14" x14ac:dyDescent="0.2">
      <c r="A502" s="2">
        <v>95</v>
      </c>
      <c r="B502" s="2">
        <v>1998</v>
      </c>
      <c r="C502" s="3">
        <v>0</v>
      </c>
      <c r="D502" s="3">
        <v>1</v>
      </c>
      <c r="E502" s="5">
        <v>0.60933320000000002</v>
      </c>
      <c r="F502" s="5">
        <v>2.99752E-2</v>
      </c>
      <c r="G502" s="9">
        <v>1.610633</v>
      </c>
      <c r="H502" s="1"/>
      <c r="I502" s="1"/>
      <c r="J502" s="6"/>
      <c r="K502" s="3">
        <v>0</v>
      </c>
      <c r="L502" s="3">
        <f t="shared" si="15"/>
        <v>1</v>
      </c>
      <c r="M502" s="5">
        <f t="array" ref="M502">MMULT(D502:G502,$J$18:$J$21)</f>
        <v>-6.0007973439081432</v>
      </c>
      <c r="N502" s="9">
        <f t="shared" si="14"/>
        <v>-2.4737143905627576E-3</v>
      </c>
    </row>
    <row r="503" spans="1:14" x14ac:dyDescent="0.2">
      <c r="A503" s="2">
        <v>95</v>
      </c>
      <c r="B503" s="2">
        <v>1999</v>
      </c>
      <c r="C503" s="3">
        <v>0</v>
      </c>
      <c r="D503" s="3">
        <v>1</v>
      </c>
      <c r="E503" s="5">
        <v>0.59143089999999998</v>
      </c>
      <c r="F503" s="5">
        <v>4.75837E-2</v>
      </c>
      <c r="G503" s="9">
        <v>1.375942</v>
      </c>
      <c r="H503" s="1"/>
      <c r="I503" s="1"/>
      <c r="J503" s="6"/>
      <c r="K503" s="3">
        <v>0</v>
      </c>
      <c r="L503" s="3">
        <f t="shared" si="15"/>
        <v>1</v>
      </c>
      <c r="M503" s="5">
        <f t="array" ref="M503">MMULT(D503:G503,$J$18:$J$21)</f>
        <v>-5.7226283503326147</v>
      </c>
      <c r="N503" s="9">
        <f t="shared" si="14"/>
        <v>-3.2657635760553129E-3</v>
      </c>
    </row>
    <row r="504" spans="1:14" x14ac:dyDescent="0.2">
      <c r="A504" s="2">
        <v>95</v>
      </c>
      <c r="B504" s="2">
        <v>2000</v>
      </c>
      <c r="C504" s="3">
        <v>0</v>
      </c>
      <c r="D504" s="3">
        <v>1</v>
      </c>
      <c r="E504" s="5">
        <v>0.56338440000000001</v>
      </c>
      <c r="F504" s="5">
        <v>5.3625199999999998E-2</v>
      </c>
      <c r="G504" s="9">
        <v>1.5040450000000001</v>
      </c>
      <c r="H504" s="1"/>
      <c r="I504" s="1"/>
      <c r="J504" s="6"/>
      <c r="K504" s="3">
        <v>0</v>
      </c>
      <c r="L504" s="3">
        <f t="shared" si="15"/>
        <v>1</v>
      </c>
      <c r="M504" s="5">
        <f t="array" ref="M504">MMULT(D504:G504,$J$18:$J$21)</f>
        <v>-5.9331484071944249</v>
      </c>
      <c r="N504" s="9">
        <f t="shared" si="14"/>
        <v>-2.6466197772796285E-3</v>
      </c>
    </row>
    <row r="505" spans="1:14" x14ac:dyDescent="0.2">
      <c r="A505" s="2">
        <v>95</v>
      </c>
      <c r="B505" s="2">
        <v>2001</v>
      </c>
      <c r="C505" s="3">
        <v>0</v>
      </c>
      <c r="D505" s="3">
        <v>1</v>
      </c>
      <c r="E505" s="5">
        <v>0.56445599999999996</v>
      </c>
      <c r="F505" s="5">
        <v>-5.6334999999999996E-3</v>
      </c>
      <c r="G505" s="9">
        <v>1.174382</v>
      </c>
      <c r="H505" s="1"/>
      <c r="I505" s="1"/>
      <c r="J505" s="6"/>
      <c r="K505" s="3">
        <v>0</v>
      </c>
      <c r="L505" s="3">
        <f t="shared" si="15"/>
        <v>1</v>
      </c>
      <c r="M505" s="5">
        <f t="array" ref="M505">MMULT(D505:G505,$J$18:$J$21)</f>
        <v>-4.9766230263742504</v>
      </c>
      <c r="N505" s="9">
        <f t="shared" si="14"/>
        <v>-6.8736376585400404E-3</v>
      </c>
    </row>
    <row r="506" spans="1:14" x14ac:dyDescent="0.2">
      <c r="A506" s="2">
        <v>96</v>
      </c>
      <c r="B506" s="2">
        <v>1999</v>
      </c>
      <c r="C506" s="3">
        <v>0</v>
      </c>
      <c r="D506" s="3">
        <v>1</v>
      </c>
      <c r="E506" s="5">
        <v>-1.8054600000000001E-2</v>
      </c>
      <c r="F506" s="5">
        <v>4.0525199999999997E-2</v>
      </c>
      <c r="G506" s="9">
        <v>0.22205240000000001</v>
      </c>
      <c r="H506" s="1"/>
      <c r="I506" s="1"/>
      <c r="J506" s="6"/>
      <c r="K506" s="3">
        <v>0</v>
      </c>
      <c r="L506" s="3">
        <f t="shared" si="15"/>
        <v>1</v>
      </c>
      <c r="M506" s="5">
        <f t="array" ref="M506">MMULT(D506:G506,$J$18:$J$21)</f>
        <v>-2.9423998195231773</v>
      </c>
      <c r="N506" s="9">
        <f t="shared" si="14"/>
        <v>-5.1395351186738471E-2</v>
      </c>
    </row>
    <row r="507" spans="1:14" x14ac:dyDescent="0.2">
      <c r="A507" s="2">
        <v>96</v>
      </c>
      <c r="B507" s="2">
        <v>2000</v>
      </c>
      <c r="C507" s="3">
        <v>0</v>
      </c>
      <c r="D507" s="3">
        <v>1</v>
      </c>
      <c r="E507" s="5">
        <v>-0.44429950000000001</v>
      </c>
      <c r="F507" s="5">
        <v>1.5600299999999999E-2</v>
      </c>
      <c r="G507" s="9">
        <v>8.7162699999999996E-2</v>
      </c>
      <c r="H507" s="1"/>
      <c r="I507" s="1"/>
      <c r="J507" s="6"/>
      <c r="K507" s="3">
        <v>0</v>
      </c>
      <c r="L507" s="3">
        <f t="shared" si="15"/>
        <v>1</v>
      </c>
      <c r="M507" s="5">
        <f t="array" ref="M507">MMULT(D507:G507,$J$18:$J$21)</f>
        <v>-1.940366697217931</v>
      </c>
      <c r="N507" s="9">
        <f t="shared" si="14"/>
        <v>-0.13422600697379486</v>
      </c>
    </row>
    <row r="508" spans="1:14" x14ac:dyDescent="0.2">
      <c r="A508" s="2">
        <v>97</v>
      </c>
      <c r="B508" s="2">
        <v>1996</v>
      </c>
      <c r="C508" s="3">
        <v>0</v>
      </c>
      <c r="D508" s="3">
        <v>1</v>
      </c>
      <c r="E508" s="5">
        <v>8.22798E-2</v>
      </c>
      <c r="F508" s="5">
        <v>5.1805799999999999E-2</v>
      </c>
      <c r="G508" s="9">
        <v>0.98100229999999999</v>
      </c>
      <c r="H508" s="1"/>
      <c r="I508" s="1"/>
      <c r="J508" s="6"/>
      <c r="K508" s="3">
        <v>0</v>
      </c>
      <c r="L508" s="3">
        <f t="shared" si="15"/>
        <v>1</v>
      </c>
      <c r="M508" s="5">
        <f t="array" ref="M508">MMULT(D508:G508,$J$18:$J$21)</f>
        <v>-4.3920058711456749</v>
      </c>
      <c r="N508" s="9">
        <f t="shared" si="14"/>
        <v>-1.2299924717275541E-2</v>
      </c>
    </row>
    <row r="509" spans="1:14" x14ac:dyDescent="0.2">
      <c r="A509" s="2">
        <v>97</v>
      </c>
      <c r="B509" s="2">
        <v>1997</v>
      </c>
      <c r="C509" s="3">
        <v>0</v>
      </c>
      <c r="D509" s="3">
        <v>1</v>
      </c>
      <c r="E509" s="5">
        <v>0.1295145</v>
      </c>
      <c r="F509" s="5">
        <v>4.1383400000000001E-2</v>
      </c>
      <c r="G509" s="9">
        <v>1.0259149999999999</v>
      </c>
      <c r="H509" s="1"/>
      <c r="I509" s="1"/>
      <c r="J509" s="6"/>
      <c r="K509" s="3">
        <v>0</v>
      </c>
      <c r="L509" s="3">
        <f t="shared" si="15"/>
        <v>1</v>
      </c>
      <c r="M509" s="5">
        <f t="array" ref="M509">MMULT(D509:G509,$J$18:$J$21)</f>
        <v>-4.4568025913829823</v>
      </c>
      <c r="N509" s="9">
        <f t="shared" si="14"/>
        <v>-1.1532634838778005E-2</v>
      </c>
    </row>
    <row r="510" spans="1:14" x14ac:dyDescent="0.2">
      <c r="A510" s="2">
        <v>97</v>
      </c>
      <c r="B510" s="2">
        <v>1998</v>
      </c>
      <c r="C510" s="3">
        <v>0</v>
      </c>
      <c r="D510" s="3">
        <v>1</v>
      </c>
      <c r="E510" s="5">
        <v>0.1584981</v>
      </c>
      <c r="F510" s="5">
        <v>6.7872100000000005E-2</v>
      </c>
      <c r="G510" s="9">
        <v>1.1171960000000001</v>
      </c>
      <c r="H510" s="1"/>
      <c r="I510" s="1"/>
      <c r="J510" s="6"/>
      <c r="K510" s="3">
        <v>0</v>
      </c>
      <c r="L510" s="3">
        <f t="shared" si="15"/>
        <v>1</v>
      </c>
      <c r="M510" s="5">
        <f t="array" ref="M510">MMULT(D510:G510,$J$18:$J$21)</f>
        <v>-4.8355983187145801</v>
      </c>
      <c r="N510" s="9">
        <f t="shared" si="14"/>
        <v>-7.9105639173148827E-3</v>
      </c>
    </row>
    <row r="511" spans="1:14" x14ac:dyDescent="0.2">
      <c r="A511" s="2">
        <v>97</v>
      </c>
      <c r="B511" s="2">
        <v>1999</v>
      </c>
      <c r="C511" s="3">
        <v>0</v>
      </c>
      <c r="D511" s="3">
        <v>1</v>
      </c>
      <c r="E511" s="5">
        <v>0.1969841</v>
      </c>
      <c r="F511" s="5">
        <v>6.0072199999999999E-2</v>
      </c>
      <c r="G511" s="9">
        <v>0.74392899999999995</v>
      </c>
      <c r="H511" s="1"/>
      <c r="I511" s="1"/>
      <c r="J511" s="6"/>
      <c r="K511" s="3">
        <v>0</v>
      </c>
      <c r="L511" s="3">
        <f t="shared" si="15"/>
        <v>1</v>
      </c>
      <c r="M511" s="5">
        <f t="array" ref="M511">MMULT(D511:G511,$J$18:$J$21)</f>
        <v>-4.2311853373113424</v>
      </c>
      <c r="N511" s="9">
        <f t="shared" si="14"/>
        <v>-1.4430528551019525E-2</v>
      </c>
    </row>
    <row r="512" spans="1:14" x14ac:dyDescent="0.2">
      <c r="A512" s="2">
        <v>97</v>
      </c>
      <c r="B512" s="2">
        <v>2000</v>
      </c>
      <c r="C512" s="3">
        <v>0</v>
      </c>
      <c r="D512" s="3">
        <v>1</v>
      </c>
      <c r="E512" s="5">
        <v>0.2077146</v>
      </c>
      <c r="F512" s="5">
        <v>5.5138899999999998E-2</v>
      </c>
      <c r="G512" s="9">
        <v>0.70026029999999995</v>
      </c>
      <c r="H512" s="1"/>
      <c r="I512" s="1"/>
      <c r="J512" s="6"/>
      <c r="K512" s="3">
        <v>0</v>
      </c>
      <c r="L512" s="3">
        <f t="shared" si="15"/>
        <v>1</v>
      </c>
      <c r="M512" s="5">
        <f t="array" ref="M512">MMULT(D512:G512,$J$18:$J$21)</f>
        <v>-4.1404502995773136</v>
      </c>
      <c r="N512" s="9">
        <f t="shared" si="14"/>
        <v>-1.5790356603550087E-2</v>
      </c>
    </row>
    <row r="513" spans="1:14" x14ac:dyDescent="0.2">
      <c r="A513" s="2">
        <v>97</v>
      </c>
      <c r="B513" s="2">
        <v>2001</v>
      </c>
      <c r="C513" s="3">
        <v>0</v>
      </c>
      <c r="D513" s="3">
        <v>1</v>
      </c>
      <c r="E513" s="5">
        <v>0.21948329999999999</v>
      </c>
      <c r="F513" s="5">
        <v>4.1434100000000001E-2</v>
      </c>
      <c r="G513" s="9">
        <v>0.67511810000000005</v>
      </c>
      <c r="H513" s="1"/>
      <c r="I513" s="1"/>
      <c r="J513" s="6"/>
      <c r="K513" s="3">
        <v>0</v>
      </c>
      <c r="L513" s="3">
        <f t="shared" si="15"/>
        <v>1</v>
      </c>
      <c r="M513" s="5">
        <f t="array" ref="M513">MMULT(D513:G513,$J$18:$J$21)</f>
        <v>-4.0181472364420259</v>
      </c>
      <c r="N513" s="9">
        <f t="shared" si="14"/>
        <v>-1.7826419384576325E-2</v>
      </c>
    </row>
    <row r="514" spans="1:14" x14ac:dyDescent="0.2">
      <c r="A514" s="2">
        <v>97</v>
      </c>
      <c r="B514" s="2">
        <v>2002</v>
      </c>
      <c r="C514" s="3">
        <v>0</v>
      </c>
      <c r="D514" s="3">
        <v>1</v>
      </c>
      <c r="E514" s="5">
        <v>0.23927789999999999</v>
      </c>
      <c r="F514" s="5">
        <v>5.3120500000000001E-2</v>
      </c>
      <c r="G514" s="9">
        <v>0.58233109999999999</v>
      </c>
      <c r="H514" s="1"/>
      <c r="I514" s="1"/>
      <c r="J514" s="6"/>
      <c r="K514" s="3">
        <v>0</v>
      </c>
      <c r="L514" s="3">
        <f t="shared" si="15"/>
        <v>1</v>
      </c>
      <c r="M514" s="5">
        <f t="array" ref="M514">MMULT(D514:G514,$J$18:$J$21)</f>
        <v>-3.9802433661637386</v>
      </c>
      <c r="N514" s="9">
        <f t="shared" ref="N514:N577" si="16">K514*LN(logistic(M514))+L514*LN(1-logistic(M514))</f>
        <v>-1.8508743961291457E-2</v>
      </c>
    </row>
    <row r="515" spans="1:14" x14ac:dyDescent="0.2">
      <c r="A515" s="2">
        <v>97</v>
      </c>
      <c r="B515" s="2">
        <v>2003</v>
      </c>
      <c r="C515" s="3">
        <v>0</v>
      </c>
      <c r="D515" s="3">
        <v>1</v>
      </c>
      <c r="E515" s="5">
        <v>0.26230769999999998</v>
      </c>
      <c r="F515" s="5">
        <v>5.8218399999999997E-2</v>
      </c>
      <c r="G515" s="9">
        <v>0.68298979999999998</v>
      </c>
      <c r="H515" s="1"/>
      <c r="I515" s="1"/>
      <c r="J515" s="6"/>
      <c r="K515" s="3">
        <v>0</v>
      </c>
      <c r="L515" s="3">
        <f t="shared" ref="L515:L578" si="17">1-K515</f>
        <v>1</v>
      </c>
      <c r="M515" s="5">
        <f t="array" ref="M515">MMULT(D515:G515,$J$18:$J$21)</f>
        <v>-4.2121649293105339</v>
      </c>
      <c r="N515" s="9">
        <f t="shared" si="16"/>
        <v>-1.4705602415309825E-2</v>
      </c>
    </row>
    <row r="516" spans="1:14" x14ac:dyDescent="0.2">
      <c r="A516" s="2">
        <v>97</v>
      </c>
      <c r="B516" s="2">
        <v>2004</v>
      </c>
      <c r="C516" s="3">
        <v>0</v>
      </c>
      <c r="D516" s="3">
        <v>1</v>
      </c>
      <c r="E516" s="5">
        <v>0.25180130000000001</v>
      </c>
      <c r="F516" s="5">
        <v>5.5992599999999997E-2</v>
      </c>
      <c r="G516" s="9">
        <v>0.93210040000000005</v>
      </c>
      <c r="H516" s="1"/>
      <c r="I516" s="1"/>
      <c r="J516" s="6"/>
      <c r="K516" s="3">
        <v>0</v>
      </c>
      <c r="L516" s="3">
        <f t="shared" si="17"/>
        <v>1</v>
      </c>
      <c r="M516" s="5">
        <f t="array" ref="M516">MMULT(D516:G516,$J$18:$J$21)</f>
        <v>-4.583735088693528</v>
      </c>
      <c r="N516" s="9">
        <f t="shared" si="16"/>
        <v>-1.0164827443832106E-2</v>
      </c>
    </row>
    <row r="517" spans="1:14" x14ac:dyDescent="0.2">
      <c r="A517" s="2">
        <v>98</v>
      </c>
      <c r="B517" s="2">
        <v>1999</v>
      </c>
      <c r="C517" s="3">
        <v>0</v>
      </c>
      <c r="D517" s="3">
        <v>1</v>
      </c>
      <c r="E517" s="5">
        <v>0.14743039999999999</v>
      </c>
      <c r="F517" s="5">
        <v>8.2982100000000003E-2</v>
      </c>
      <c r="G517" s="9">
        <v>2.6811720000000001</v>
      </c>
      <c r="H517" s="1"/>
      <c r="I517" s="1"/>
      <c r="J517" s="6"/>
      <c r="K517" s="3">
        <v>0</v>
      </c>
      <c r="L517" s="3">
        <f t="shared" si="17"/>
        <v>1</v>
      </c>
      <c r="M517" s="5">
        <f t="array" ref="M517">MMULT(D517:G517,$J$18:$J$21)</f>
        <v>-7.4551451713036601</v>
      </c>
      <c r="N517" s="9">
        <f t="shared" si="16"/>
        <v>-5.7829043635265786E-4</v>
      </c>
    </row>
    <row r="518" spans="1:14" x14ac:dyDescent="0.2">
      <c r="A518" s="2">
        <v>98</v>
      </c>
      <c r="B518" s="2">
        <v>2000</v>
      </c>
      <c r="C518" s="3">
        <v>0</v>
      </c>
      <c r="D518" s="3">
        <v>1</v>
      </c>
      <c r="E518" s="5">
        <v>0.176894</v>
      </c>
      <c r="F518" s="5">
        <v>7.7107999999999996E-2</v>
      </c>
      <c r="G518" s="9">
        <v>2.0799620000000001</v>
      </c>
      <c r="H518" s="1"/>
      <c r="I518" s="1"/>
      <c r="J518" s="6"/>
      <c r="K518" s="3">
        <v>0</v>
      </c>
      <c r="L518" s="3">
        <f t="shared" si="17"/>
        <v>1</v>
      </c>
      <c r="M518" s="5">
        <f t="array" ref="M518">MMULT(D518:G518,$J$18:$J$21)</f>
        <v>-6.483480966126554</v>
      </c>
      <c r="N518" s="9">
        <f t="shared" si="16"/>
        <v>-1.5273138803576297E-3</v>
      </c>
    </row>
    <row r="519" spans="1:14" x14ac:dyDescent="0.2">
      <c r="A519" s="2">
        <v>98</v>
      </c>
      <c r="B519" s="2">
        <v>2001</v>
      </c>
      <c r="C519" s="3">
        <v>0</v>
      </c>
      <c r="D519" s="3">
        <v>1</v>
      </c>
      <c r="E519" s="5">
        <v>9.3226100000000006E-2</v>
      </c>
      <c r="F519" s="5">
        <v>3.7770600000000001E-2</v>
      </c>
      <c r="G519" s="9">
        <v>0.77938980000000002</v>
      </c>
      <c r="H519" s="1"/>
      <c r="I519" s="1"/>
      <c r="J519" s="6"/>
      <c r="K519" s="3">
        <v>0</v>
      </c>
      <c r="L519" s="3">
        <f t="shared" si="17"/>
        <v>1</v>
      </c>
      <c r="M519" s="5">
        <f t="array" ref="M519">MMULT(D519:G519,$J$18:$J$21)</f>
        <v>-3.9810554151846729</v>
      </c>
      <c r="N519" s="9">
        <f t="shared" si="16"/>
        <v>-1.8493858126960434E-2</v>
      </c>
    </row>
    <row r="520" spans="1:14" x14ac:dyDescent="0.2">
      <c r="A520" s="2">
        <v>98</v>
      </c>
      <c r="B520" s="2">
        <v>2002</v>
      </c>
      <c r="C520" s="3">
        <v>0</v>
      </c>
      <c r="D520" s="3">
        <v>1</v>
      </c>
      <c r="E520" s="5">
        <v>-9.8641599999999996E-2</v>
      </c>
      <c r="F520" s="5">
        <v>6.4026899999999998E-2</v>
      </c>
      <c r="G520" s="9">
        <v>0.43745659999999997</v>
      </c>
      <c r="H520" s="1"/>
      <c r="I520" s="1"/>
      <c r="J520" s="6"/>
      <c r="K520" s="3">
        <v>0</v>
      </c>
      <c r="L520" s="3">
        <f t="shared" si="17"/>
        <v>1</v>
      </c>
      <c r="M520" s="5">
        <f t="array" ref="M520">MMULT(D520:G520,$J$18:$J$21)</f>
        <v>-3.3447236137073606</v>
      </c>
      <c r="N520" s="9">
        <f t="shared" si="16"/>
        <v>-3.4662225503122507E-2</v>
      </c>
    </row>
    <row r="521" spans="1:14" x14ac:dyDescent="0.2">
      <c r="A521" s="2">
        <v>98</v>
      </c>
      <c r="B521" s="2">
        <v>2003</v>
      </c>
      <c r="C521" s="3">
        <v>0</v>
      </c>
      <c r="D521" s="3">
        <v>1</v>
      </c>
      <c r="E521" s="5">
        <v>-0.19132250000000001</v>
      </c>
      <c r="F521" s="5">
        <v>-3.2952200000000001E-2</v>
      </c>
      <c r="G521" s="9">
        <v>1.847629</v>
      </c>
      <c r="H521" s="1"/>
      <c r="I521" s="1"/>
      <c r="J521" s="6"/>
      <c r="K521" s="3">
        <v>0</v>
      </c>
      <c r="L521" s="3">
        <f t="shared" si="17"/>
        <v>1</v>
      </c>
      <c r="M521" s="5">
        <f t="array" ref="M521">MMULT(D521:G521,$J$18:$J$21)</f>
        <v>-4.7951866386260837</v>
      </c>
      <c r="N521" s="9">
        <f t="shared" si="16"/>
        <v>-8.235450676381019E-3</v>
      </c>
    </row>
    <row r="522" spans="1:14" x14ac:dyDescent="0.2">
      <c r="A522" s="2">
        <v>98</v>
      </c>
      <c r="B522" s="2">
        <v>2004</v>
      </c>
      <c r="C522" s="3">
        <v>0</v>
      </c>
      <c r="D522" s="3">
        <v>1</v>
      </c>
      <c r="E522" s="5">
        <v>-0.25067660000000003</v>
      </c>
      <c r="F522" s="5">
        <v>3.2603699999999999E-2</v>
      </c>
      <c r="G522" s="9">
        <v>1.219206</v>
      </c>
      <c r="H522" s="1"/>
      <c r="I522" s="1"/>
      <c r="J522" s="6"/>
      <c r="K522" s="3">
        <v>0</v>
      </c>
      <c r="L522" s="3">
        <f t="shared" si="17"/>
        <v>1</v>
      </c>
      <c r="M522" s="5">
        <f t="array" ref="M522">MMULT(D522:G522,$J$18:$J$21)</f>
        <v>-4.1662791970578033</v>
      </c>
      <c r="N522" s="9">
        <f t="shared" si="16"/>
        <v>-1.5390813497859127E-2</v>
      </c>
    </row>
    <row r="523" spans="1:14" x14ac:dyDescent="0.2">
      <c r="A523" s="2">
        <v>99</v>
      </c>
      <c r="B523" s="2">
        <v>1995</v>
      </c>
      <c r="C523" s="3">
        <v>0</v>
      </c>
      <c r="D523" s="3">
        <v>1</v>
      </c>
      <c r="E523" s="5">
        <v>-0.1205022</v>
      </c>
      <c r="F523" s="5">
        <v>4.49161E-2</v>
      </c>
      <c r="G523" s="9">
        <v>0.20011899999999999</v>
      </c>
      <c r="H523" s="1"/>
      <c r="I523" s="1"/>
      <c r="J523" s="6"/>
      <c r="K523" s="3">
        <v>0</v>
      </c>
      <c r="L523" s="3">
        <f t="shared" si="17"/>
        <v>1</v>
      </c>
      <c r="M523" s="5">
        <f t="array" ref="M523">MMULT(D523:G523,$J$18:$J$21)</f>
        <v>-2.7930382852300508</v>
      </c>
      <c r="N523" s="9">
        <f t="shared" si="16"/>
        <v>-5.9433213035340118E-2</v>
      </c>
    </row>
    <row r="524" spans="1:14" x14ac:dyDescent="0.2">
      <c r="A524" s="2">
        <v>99</v>
      </c>
      <c r="B524" s="2">
        <v>1996</v>
      </c>
      <c r="C524" s="3">
        <v>0</v>
      </c>
      <c r="D524" s="3">
        <v>1</v>
      </c>
      <c r="E524" s="5">
        <v>-0.14446519999999999</v>
      </c>
      <c r="F524" s="5">
        <v>5.3694899999999997E-2</v>
      </c>
      <c r="G524" s="9">
        <v>0.26385059999999999</v>
      </c>
      <c r="H524" s="1"/>
      <c r="I524" s="1"/>
      <c r="J524" s="6"/>
      <c r="K524" s="3">
        <v>0</v>
      </c>
      <c r="L524" s="3">
        <f t="shared" si="17"/>
        <v>1</v>
      </c>
      <c r="M524" s="5">
        <f t="array" ref="M524">MMULT(D524:G524,$J$18:$J$21)</f>
        <v>-2.9250086221441776</v>
      </c>
      <c r="N524" s="9">
        <f t="shared" si="16"/>
        <v>-5.2273831253629124E-2</v>
      </c>
    </row>
    <row r="525" spans="1:14" x14ac:dyDescent="0.2">
      <c r="A525" s="2">
        <v>99</v>
      </c>
      <c r="B525" s="2">
        <v>1997</v>
      </c>
      <c r="C525" s="3">
        <v>0</v>
      </c>
      <c r="D525" s="3">
        <v>1</v>
      </c>
      <c r="E525" s="5">
        <v>-0.36406349999999998</v>
      </c>
      <c r="F525" s="5">
        <v>6.7310499999999995E-2</v>
      </c>
      <c r="G525" s="9">
        <v>0.81001339999999999</v>
      </c>
      <c r="H525" s="1"/>
      <c r="I525" s="1"/>
      <c r="J525" s="6"/>
      <c r="K525" s="3">
        <v>0</v>
      </c>
      <c r="L525" s="3">
        <f t="shared" si="17"/>
        <v>1</v>
      </c>
      <c r="M525" s="5">
        <f t="array" ref="M525">MMULT(D525:G525,$J$18:$J$21)</f>
        <v>-3.5933740238503913</v>
      </c>
      <c r="N525" s="9">
        <f t="shared" si="16"/>
        <v>-2.7133893566178055E-2</v>
      </c>
    </row>
    <row r="526" spans="1:14" x14ac:dyDescent="0.2">
      <c r="A526" s="2">
        <v>99</v>
      </c>
      <c r="B526" s="2">
        <v>1998</v>
      </c>
      <c r="C526" s="3">
        <v>0</v>
      </c>
      <c r="D526" s="3">
        <v>1</v>
      </c>
      <c r="E526" s="5">
        <v>-0.32417600000000002</v>
      </c>
      <c r="F526" s="5">
        <v>7.6975600000000005E-2</v>
      </c>
      <c r="G526" s="9">
        <v>2.1917930000000001</v>
      </c>
      <c r="H526" s="1"/>
      <c r="I526" s="1"/>
      <c r="J526" s="6"/>
      <c r="K526" s="3">
        <v>0</v>
      </c>
      <c r="L526" s="3">
        <f t="shared" si="17"/>
        <v>1</v>
      </c>
      <c r="M526" s="5">
        <f t="array" ref="M526">MMULT(D526:G526,$J$18:$J$21)</f>
        <v>-5.9518145189144356</v>
      </c>
      <c r="N526" s="9">
        <f t="shared" si="16"/>
        <v>-2.5977394101247392E-3</v>
      </c>
    </row>
    <row r="527" spans="1:14" x14ac:dyDescent="0.2">
      <c r="A527" s="2">
        <v>99</v>
      </c>
      <c r="B527" s="2">
        <v>1999</v>
      </c>
      <c r="C527" s="3">
        <v>0</v>
      </c>
      <c r="D527" s="3">
        <v>1</v>
      </c>
      <c r="E527" s="5">
        <v>-0.2390409</v>
      </c>
      <c r="F527" s="5">
        <v>8.1966999999999998E-2</v>
      </c>
      <c r="G527" s="9">
        <v>2.548594</v>
      </c>
      <c r="H527" s="1"/>
      <c r="I527" s="1"/>
      <c r="J527" s="6"/>
      <c r="K527" s="3">
        <v>0</v>
      </c>
      <c r="L527" s="3">
        <f t="shared" si="17"/>
        <v>1</v>
      </c>
      <c r="M527" s="5">
        <f t="array" ref="M527">MMULT(D527:G527,$J$18:$J$21)</f>
        <v>-6.6849720280007023</v>
      </c>
      <c r="N527" s="9">
        <f t="shared" si="16"/>
        <v>-1.2487696682054188E-3</v>
      </c>
    </row>
    <row r="528" spans="1:14" x14ac:dyDescent="0.2">
      <c r="A528" s="2">
        <v>99</v>
      </c>
      <c r="B528" s="2">
        <v>2000</v>
      </c>
      <c r="C528" s="3">
        <v>0</v>
      </c>
      <c r="D528" s="3">
        <v>1</v>
      </c>
      <c r="E528" s="5">
        <v>-0.2080167</v>
      </c>
      <c r="F528" s="5">
        <v>6.0987199999999998E-2</v>
      </c>
      <c r="G528" s="9">
        <v>1.3201940000000001</v>
      </c>
      <c r="H528" s="1"/>
      <c r="I528" s="1"/>
      <c r="J528" s="6"/>
      <c r="K528" s="3">
        <v>0</v>
      </c>
      <c r="L528" s="3">
        <f t="shared" si="17"/>
        <v>1</v>
      </c>
      <c r="M528" s="5">
        <f t="array" ref="M528">MMULT(D528:G528,$J$18:$J$21)</f>
        <v>-4.5937779681836197</v>
      </c>
      <c r="N528" s="9">
        <f t="shared" si="16"/>
        <v>-1.006376359012302E-2</v>
      </c>
    </row>
    <row r="529" spans="1:14" x14ac:dyDescent="0.2">
      <c r="A529" s="2">
        <v>99</v>
      </c>
      <c r="B529" s="2">
        <v>2001</v>
      </c>
      <c r="C529" s="3">
        <v>0</v>
      </c>
      <c r="D529" s="3">
        <v>1</v>
      </c>
      <c r="E529" s="5">
        <v>-0.23767260000000001</v>
      </c>
      <c r="F529" s="5">
        <v>2.13847E-2</v>
      </c>
      <c r="G529" s="9">
        <v>1.105961</v>
      </c>
      <c r="H529" s="1"/>
      <c r="I529" s="1"/>
      <c r="J529" s="6"/>
      <c r="K529" s="3">
        <v>0</v>
      </c>
      <c r="L529" s="3">
        <f t="shared" si="17"/>
        <v>1</v>
      </c>
      <c r="M529" s="5">
        <f t="array" ref="M529">MMULT(D529:G529,$J$18:$J$21)</f>
        <v>-3.9212363284921965</v>
      </c>
      <c r="N529" s="9">
        <f t="shared" si="16"/>
        <v>-1.9622787391651183E-2</v>
      </c>
    </row>
    <row r="530" spans="1:14" x14ac:dyDescent="0.2">
      <c r="A530" s="2">
        <v>99</v>
      </c>
      <c r="B530" s="2">
        <v>2002</v>
      </c>
      <c r="C530" s="3">
        <v>0</v>
      </c>
      <c r="D530" s="3">
        <v>1</v>
      </c>
      <c r="E530" s="5">
        <v>-0.55121109999999995</v>
      </c>
      <c r="F530" s="5">
        <v>5.3376899999999998E-2</v>
      </c>
      <c r="G530" s="9">
        <v>0.81683600000000001</v>
      </c>
      <c r="H530" s="1"/>
      <c r="I530" s="1"/>
      <c r="J530" s="6"/>
      <c r="K530" s="3">
        <v>0</v>
      </c>
      <c r="L530" s="3">
        <f t="shared" si="17"/>
        <v>1</v>
      </c>
      <c r="M530" s="5">
        <f t="array" ref="M530">MMULT(D530:G530,$J$18:$J$21)</f>
        <v>-3.23866069082105</v>
      </c>
      <c r="N530" s="9">
        <f t="shared" si="16"/>
        <v>-3.8466951072894599E-2</v>
      </c>
    </row>
    <row r="531" spans="1:14" x14ac:dyDescent="0.2">
      <c r="A531" s="2">
        <v>99</v>
      </c>
      <c r="B531" s="2">
        <v>2003</v>
      </c>
      <c r="C531" s="3">
        <v>0</v>
      </c>
      <c r="D531" s="3">
        <v>1</v>
      </c>
      <c r="E531" s="5">
        <v>-0.40847129999999998</v>
      </c>
      <c r="F531" s="5">
        <v>5.3925000000000001E-2</v>
      </c>
      <c r="G531" s="9">
        <v>1.230386</v>
      </c>
      <c r="H531" s="1"/>
      <c r="I531" s="1"/>
      <c r="J531" s="6"/>
      <c r="K531" s="3">
        <v>0</v>
      </c>
      <c r="L531" s="3">
        <f t="shared" si="17"/>
        <v>1</v>
      </c>
      <c r="M531" s="5">
        <f t="array" ref="M531">MMULT(D531:G531,$J$18:$J$21)</f>
        <v>-4.1133866026867398</v>
      </c>
      <c r="N531" s="9">
        <f t="shared" si="16"/>
        <v>-1.622004288758154E-2</v>
      </c>
    </row>
    <row r="532" spans="1:14" x14ac:dyDescent="0.2">
      <c r="A532" s="2">
        <v>99</v>
      </c>
      <c r="B532" s="2">
        <v>2004</v>
      </c>
      <c r="C532" s="3">
        <v>0</v>
      </c>
      <c r="D532" s="3">
        <v>1</v>
      </c>
      <c r="E532" s="5">
        <v>-0.39722030000000003</v>
      </c>
      <c r="F532" s="5">
        <v>4.1813900000000001E-2</v>
      </c>
      <c r="G532" s="9">
        <v>0.84801789999999999</v>
      </c>
      <c r="H532" s="1"/>
      <c r="I532" s="1"/>
      <c r="J532" s="6"/>
      <c r="K532" s="3">
        <v>0</v>
      </c>
      <c r="L532" s="3">
        <f t="shared" si="17"/>
        <v>1</v>
      </c>
      <c r="M532" s="5">
        <f t="array" ref="M532">MMULT(D532:G532,$J$18:$J$21)</f>
        <v>-3.4246514040216272</v>
      </c>
      <c r="N532" s="9">
        <f t="shared" si="16"/>
        <v>-3.2041765209389651E-2</v>
      </c>
    </row>
    <row r="533" spans="1:14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0.24301929999999999</v>
      </c>
      <c r="F533" s="5">
        <v>8.4577200000000005E-2</v>
      </c>
      <c r="G533" s="9">
        <v>5.5894500000000003</v>
      </c>
      <c r="H533" s="1"/>
      <c r="I533" s="1"/>
      <c r="J533" s="6"/>
      <c r="K533" s="3">
        <v>0</v>
      </c>
      <c r="L533" s="3">
        <f t="shared" si="17"/>
        <v>1</v>
      </c>
      <c r="M533" s="5">
        <f t="array" ref="M533">MMULT(D533:G533,$J$18:$J$21)</f>
        <v>-12.300960984638731</v>
      </c>
      <c r="N533" s="9">
        <f t="shared" si="16"/>
        <v>-4.5473620684024227E-6</v>
      </c>
    </row>
    <row r="534" spans="1:14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0.22650390000000001</v>
      </c>
      <c r="F534" s="5">
        <v>4.4581799999999998E-2</v>
      </c>
      <c r="G534" s="9">
        <v>3.0657100000000002</v>
      </c>
      <c r="H534" s="1"/>
      <c r="I534" s="1"/>
      <c r="J534" s="6"/>
      <c r="K534" s="3">
        <v>0</v>
      </c>
      <c r="L534" s="3">
        <f t="shared" si="17"/>
        <v>1</v>
      </c>
      <c r="M534" s="5">
        <f t="array" ref="M534">MMULT(D534:G534,$J$18:$J$21)</f>
        <v>-7.9129848503664775</v>
      </c>
      <c r="N534" s="9">
        <f t="shared" si="16"/>
        <v>-3.6589366382402879E-4</v>
      </c>
    </row>
    <row r="535" spans="1:14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0.23533129999999999</v>
      </c>
      <c r="F535" s="5">
        <v>5.82306E-2</v>
      </c>
      <c r="G535" s="9">
        <v>2.3514750000000002</v>
      </c>
      <c r="H535" s="1"/>
      <c r="I535" s="1"/>
      <c r="J535" s="6"/>
      <c r="K535" s="3">
        <v>0</v>
      </c>
      <c r="L535" s="3">
        <f t="shared" si="17"/>
        <v>1</v>
      </c>
      <c r="M535" s="5">
        <f t="array" ref="M535">MMULT(D535:G535,$J$18:$J$21)</f>
        <v>-6.8695795471878869</v>
      </c>
      <c r="N535" s="9">
        <f t="shared" si="16"/>
        <v>-1.0383744895831998E-3</v>
      </c>
    </row>
    <row r="536" spans="1:14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0.25584610000000002</v>
      </c>
      <c r="F536" s="5">
        <v>1.9572300000000001E-2</v>
      </c>
      <c r="G536" s="9">
        <v>2.855982</v>
      </c>
      <c r="H536" s="1"/>
      <c r="I536" s="1"/>
      <c r="J536" s="6"/>
      <c r="K536" s="3">
        <v>0</v>
      </c>
      <c r="L536" s="3">
        <f t="shared" si="17"/>
        <v>1</v>
      </c>
      <c r="M536" s="5">
        <f t="array" ref="M536">MMULT(D536:G536,$J$18:$J$21)</f>
        <v>-7.4362520375916947</v>
      </c>
      <c r="N536" s="9">
        <f t="shared" si="16"/>
        <v>-5.893167691669582E-4</v>
      </c>
    </row>
    <row r="537" spans="1:14" x14ac:dyDescent="0.2">
      <c r="A537" s="2">
        <v>100</v>
      </c>
      <c r="B537" s="2">
        <v>2003</v>
      </c>
      <c r="C537" s="3">
        <v>0</v>
      </c>
      <c r="D537" s="3">
        <v>1</v>
      </c>
      <c r="E537" s="5">
        <v>0.28777419999999998</v>
      </c>
      <c r="F537" s="5">
        <v>5.3037899999999999E-2</v>
      </c>
      <c r="G537" s="9">
        <v>3.0221469999999999</v>
      </c>
      <c r="H537" s="1"/>
      <c r="I537" s="1"/>
      <c r="J537" s="6"/>
      <c r="K537" s="3">
        <v>0</v>
      </c>
      <c r="L537" s="3">
        <f t="shared" si="17"/>
        <v>1</v>
      </c>
      <c r="M537" s="5">
        <f t="array" ref="M537">MMULT(D537:G537,$J$18:$J$21)</f>
        <v>-7.9903013803133334</v>
      </c>
      <c r="N537" s="9">
        <f t="shared" si="16"/>
        <v>-3.38674624102388E-4</v>
      </c>
    </row>
    <row r="538" spans="1:14" x14ac:dyDescent="0.2">
      <c r="A538" s="2">
        <v>100</v>
      </c>
      <c r="B538" s="2">
        <v>2004</v>
      </c>
      <c r="C538" s="3">
        <v>0</v>
      </c>
      <c r="D538" s="3">
        <v>1</v>
      </c>
      <c r="E538" s="5">
        <v>0.31305300000000003</v>
      </c>
      <c r="F538" s="5">
        <v>4.5284999999999999E-2</v>
      </c>
      <c r="G538" s="9">
        <v>3.452213</v>
      </c>
      <c r="H538" s="1"/>
      <c r="I538" s="1"/>
      <c r="J538" s="6"/>
      <c r="K538" s="3">
        <v>0</v>
      </c>
      <c r="L538" s="3">
        <f t="shared" si="17"/>
        <v>1</v>
      </c>
      <c r="M538" s="5">
        <f t="array" ref="M538">MMULT(D538:G538,$J$18:$J$21)</f>
        <v>-8.6653503352256074</v>
      </c>
      <c r="N538" s="9">
        <f t="shared" si="16"/>
        <v>-1.7244425061141007E-4</v>
      </c>
    </row>
    <row r="539" spans="1:14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0.13211980000000001</v>
      </c>
      <c r="F539" s="5">
        <v>4.2569799999999998E-2</v>
      </c>
      <c r="G539" s="9">
        <v>2.3436710000000001</v>
      </c>
      <c r="H539" s="1"/>
      <c r="I539" s="1"/>
      <c r="J539" s="6"/>
      <c r="K539" s="3">
        <v>0</v>
      </c>
      <c r="L539" s="3">
        <f t="shared" si="17"/>
        <v>1</v>
      </c>
      <c r="M539" s="5">
        <f t="array" ref="M539">MMULT(D539:G539,$J$18:$J$21)</f>
        <v>-6.5980029578753969</v>
      </c>
      <c r="N539" s="9">
        <f t="shared" si="16"/>
        <v>-1.3621593039540669E-3</v>
      </c>
    </row>
    <row r="540" spans="1:14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0.1657083</v>
      </c>
      <c r="F540" s="5">
        <v>3.8167399999999997E-2</v>
      </c>
      <c r="G540" s="9">
        <v>1.8522099999999999</v>
      </c>
      <c r="H540" s="1"/>
      <c r="I540" s="1"/>
      <c r="J540" s="6"/>
      <c r="K540" s="3">
        <v>0</v>
      </c>
      <c r="L540" s="3">
        <f t="shared" si="17"/>
        <v>1</v>
      </c>
      <c r="M540" s="5">
        <f t="array" ref="M540">MMULT(D540:G540,$J$18:$J$21)</f>
        <v>-5.8200728341972114</v>
      </c>
      <c r="N540" s="9">
        <f t="shared" si="16"/>
        <v>-2.9629950010889518E-3</v>
      </c>
    </row>
    <row r="541" spans="1:14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0.15109600000000001</v>
      </c>
      <c r="F541" s="5">
        <v>8.6201999999999997E-3</v>
      </c>
      <c r="G541" s="9">
        <v>1.543992</v>
      </c>
      <c r="H541" s="1"/>
      <c r="I541" s="1"/>
      <c r="J541" s="6"/>
      <c r="K541" s="3">
        <v>0</v>
      </c>
      <c r="L541" s="3">
        <f t="shared" si="17"/>
        <v>1</v>
      </c>
      <c r="M541" s="5">
        <f t="array" ref="M541">MMULT(D541:G541,$J$18:$J$21)</f>
        <v>-5.0892363755552017</v>
      </c>
      <c r="N541" s="9">
        <f t="shared" si="16"/>
        <v>-6.1438121729743105E-3</v>
      </c>
    </row>
    <row r="542" spans="1:14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0.1591167</v>
      </c>
      <c r="F542" s="5">
        <v>5.1116799999999997E-2</v>
      </c>
      <c r="G542" s="9">
        <v>1.542171</v>
      </c>
      <c r="H542" s="1"/>
      <c r="I542" s="1"/>
      <c r="J542" s="6"/>
      <c r="K542" s="3">
        <v>0</v>
      </c>
      <c r="L542" s="3">
        <f t="shared" si="17"/>
        <v>1</v>
      </c>
      <c r="M542" s="5">
        <f t="array" ref="M542">MMULT(D542:G542,$J$18:$J$21)</f>
        <v>-5.4027796226397173</v>
      </c>
      <c r="N542" s="9">
        <f t="shared" si="16"/>
        <v>-4.4939311323933372E-3</v>
      </c>
    </row>
    <row r="543" spans="1:14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0.1484028</v>
      </c>
      <c r="F543" s="5">
        <v>1.24473E-2</v>
      </c>
      <c r="G543" s="9">
        <v>1.135805</v>
      </c>
      <c r="H543" s="1"/>
      <c r="I543" s="1"/>
      <c r="J543" s="6"/>
      <c r="K543" s="3">
        <v>0</v>
      </c>
      <c r="L543" s="3">
        <f t="shared" si="17"/>
        <v>1</v>
      </c>
      <c r="M543" s="5">
        <f t="array" ref="M543">MMULT(D543:G543,$J$18:$J$21)</f>
        <v>-4.4534165202588403</v>
      </c>
      <c r="N543" s="9">
        <f t="shared" si="16"/>
        <v>-1.1571525898978044E-2</v>
      </c>
    </row>
    <row r="544" spans="1:14" x14ac:dyDescent="0.2">
      <c r="A544" s="2">
        <v>102</v>
      </c>
      <c r="B544" s="2">
        <v>1999</v>
      </c>
      <c r="C544" s="3">
        <v>0</v>
      </c>
      <c r="D544" s="3">
        <v>1</v>
      </c>
      <c r="E544" s="5">
        <v>0.45397090000000001</v>
      </c>
      <c r="F544" s="5">
        <v>8.23015E-2</v>
      </c>
      <c r="G544" s="9">
        <v>2.786422</v>
      </c>
      <c r="H544" s="1"/>
      <c r="I544" s="1"/>
      <c r="J544" s="6"/>
      <c r="K544" s="3">
        <v>0</v>
      </c>
      <c r="L544" s="3">
        <f t="shared" si="17"/>
        <v>1</v>
      </c>
      <c r="M544" s="5">
        <f t="array" ref="M544">MMULT(D544:G544,$J$18:$J$21)</f>
        <v>-8.0555114768495066</v>
      </c>
      <c r="N544" s="9">
        <f t="shared" si="16"/>
        <v>-3.1729769307375965E-4</v>
      </c>
    </row>
    <row r="545" spans="1:14" x14ac:dyDescent="0.2">
      <c r="A545" s="2">
        <v>103</v>
      </c>
      <c r="B545" s="2">
        <v>1999</v>
      </c>
      <c r="C545" s="3">
        <v>0</v>
      </c>
      <c r="D545" s="3">
        <v>1</v>
      </c>
      <c r="E545" s="5">
        <v>0.21195829999999999</v>
      </c>
      <c r="F545" s="5">
        <v>3.8260299999999997E-2</v>
      </c>
      <c r="G545" s="9">
        <v>0.48161490000000001</v>
      </c>
      <c r="H545" s="1"/>
      <c r="I545" s="1"/>
      <c r="J545" s="6"/>
      <c r="K545" s="3">
        <v>0</v>
      </c>
      <c r="L545" s="3">
        <f t="shared" si="17"/>
        <v>1</v>
      </c>
      <c r="M545" s="5">
        <f t="array" ref="M545">MMULT(D545:G545,$J$18:$J$21)</f>
        <v>-3.6720515232088862</v>
      </c>
      <c r="N545" s="9">
        <f t="shared" si="16"/>
        <v>-2.5106437150908111E-2</v>
      </c>
    </row>
    <row r="546" spans="1:14" x14ac:dyDescent="0.2">
      <c r="A546" s="2">
        <v>103</v>
      </c>
      <c r="B546" s="2">
        <v>2000</v>
      </c>
      <c r="C546" s="3">
        <v>0</v>
      </c>
      <c r="D546" s="3">
        <v>1</v>
      </c>
      <c r="E546" s="5">
        <v>0.24619640000000001</v>
      </c>
      <c r="F546" s="5">
        <v>2.8745E-2</v>
      </c>
      <c r="G546" s="9">
        <v>0.41613800000000001</v>
      </c>
      <c r="H546" s="1"/>
      <c r="I546" s="1"/>
      <c r="J546" s="6"/>
      <c r="K546" s="3">
        <v>0</v>
      </c>
      <c r="L546" s="3">
        <f t="shared" si="17"/>
        <v>1</v>
      </c>
      <c r="M546" s="5">
        <f t="array" ref="M546">MMULT(D546:G546,$J$18:$J$21)</f>
        <v>-3.5465618859480572</v>
      </c>
      <c r="N546" s="9">
        <f t="shared" si="16"/>
        <v>-2.8415982683464791E-2</v>
      </c>
    </row>
    <row r="547" spans="1:14" x14ac:dyDescent="0.2">
      <c r="A547" s="2">
        <v>103</v>
      </c>
      <c r="B547" s="2">
        <v>2001</v>
      </c>
      <c r="C547" s="3">
        <v>0</v>
      </c>
      <c r="D547" s="3">
        <v>1</v>
      </c>
      <c r="E547" s="5">
        <v>0.23205229999999999</v>
      </c>
      <c r="F547" s="5">
        <v>4.3954800000000002E-2</v>
      </c>
      <c r="G547" s="9">
        <v>0.53729459999999996</v>
      </c>
      <c r="H547" s="1"/>
      <c r="I547" s="1"/>
      <c r="J547" s="6"/>
      <c r="K547" s="3">
        <v>0</v>
      </c>
      <c r="L547" s="3">
        <f t="shared" si="17"/>
        <v>1</v>
      </c>
      <c r="M547" s="5">
        <f t="array" ref="M547">MMULT(D547:G547,$J$18:$J$21)</f>
        <v>-3.8314195352671119</v>
      </c>
      <c r="N547" s="9">
        <f t="shared" si="16"/>
        <v>-2.1447176174067994E-2</v>
      </c>
    </row>
    <row r="548" spans="1:14" x14ac:dyDescent="0.2">
      <c r="A548" s="2">
        <v>103</v>
      </c>
      <c r="B548" s="2">
        <v>2002</v>
      </c>
      <c r="C548" s="3">
        <v>0</v>
      </c>
      <c r="D548" s="3">
        <v>1</v>
      </c>
      <c r="E548" s="5">
        <v>0.2453051</v>
      </c>
      <c r="F548" s="5">
        <v>5.0565699999999998E-2</v>
      </c>
      <c r="G548" s="9">
        <v>0.44033299999999997</v>
      </c>
      <c r="H548" s="1"/>
      <c r="I548" s="1"/>
      <c r="J548" s="6"/>
      <c r="K548" s="3">
        <v>0</v>
      </c>
      <c r="L548" s="3">
        <f t="shared" si="17"/>
        <v>1</v>
      </c>
      <c r="M548" s="5">
        <f t="array" ref="M548">MMULT(D548:G548,$J$18:$J$21)</f>
        <v>-3.741044652789387</v>
      </c>
      <c r="N548" s="9">
        <f t="shared" si="16"/>
        <v>-2.3452137468527583E-2</v>
      </c>
    </row>
    <row r="549" spans="1:14" x14ac:dyDescent="0.2">
      <c r="A549" s="2">
        <v>103</v>
      </c>
      <c r="B549" s="2">
        <v>2003</v>
      </c>
      <c r="C549" s="3">
        <v>0</v>
      </c>
      <c r="D549" s="3">
        <v>1</v>
      </c>
      <c r="E549" s="5">
        <v>0.24101159999999999</v>
      </c>
      <c r="F549" s="5">
        <v>5.9266800000000001E-2</v>
      </c>
      <c r="G549" s="9">
        <v>0.54278099999999996</v>
      </c>
      <c r="H549" s="1"/>
      <c r="I549" s="1"/>
      <c r="J549" s="6"/>
      <c r="K549" s="3">
        <v>0</v>
      </c>
      <c r="L549" s="3">
        <f t="shared" si="17"/>
        <v>1</v>
      </c>
      <c r="M549" s="5">
        <f t="array" ref="M549">MMULT(D549:G549,$J$18:$J$21)</f>
        <v>-3.9629335500219747</v>
      </c>
      <c r="N549" s="9">
        <f t="shared" si="16"/>
        <v>-1.8828892230797898E-2</v>
      </c>
    </row>
    <row r="550" spans="1:14" x14ac:dyDescent="0.2">
      <c r="A550" s="2">
        <v>103</v>
      </c>
      <c r="B550" s="2">
        <v>2004</v>
      </c>
      <c r="C550" s="3">
        <v>0</v>
      </c>
      <c r="D550" s="3">
        <v>1</v>
      </c>
      <c r="E550" s="5">
        <v>0.23570920000000001</v>
      </c>
      <c r="F550" s="5">
        <v>4.5553200000000002E-2</v>
      </c>
      <c r="G550" s="9">
        <v>0.51397999999999999</v>
      </c>
      <c r="H550" s="1"/>
      <c r="I550" s="1"/>
      <c r="J550" s="6"/>
      <c r="K550" s="3">
        <v>0</v>
      </c>
      <c r="L550" s="3">
        <f t="shared" si="17"/>
        <v>1</v>
      </c>
      <c r="M550" s="5">
        <f t="array" ref="M550">MMULT(D550:G550,$J$18:$J$21)</f>
        <v>-3.81041949745266</v>
      </c>
      <c r="N550" s="9">
        <f t="shared" si="16"/>
        <v>-2.1897382548833253E-2</v>
      </c>
    </row>
    <row r="551" spans="1:14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0.1129819</v>
      </c>
      <c r="F551" s="5">
        <v>8.5552400000000001E-2</v>
      </c>
      <c r="G551" s="9">
        <v>0.89237869999999997</v>
      </c>
      <c r="H551" s="1"/>
      <c r="I551" s="1"/>
      <c r="J551" s="6"/>
      <c r="K551" s="3">
        <v>0</v>
      </c>
      <c r="L551" s="3">
        <f t="shared" si="17"/>
        <v>1</v>
      </c>
      <c r="M551" s="5">
        <f t="array" ref="M551">MMULT(D551:G551,$J$18:$J$21)</f>
        <v>-4.5346921905727013</v>
      </c>
      <c r="N551" s="9">
        <f t="shared" si="16"/>
        <v>-1.0673049409289412E-2</v>
      </c>
    </row>
    <row r="552" spans="1:14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0.18050450000000001</v>
      </c>
      <c r="F552" s="5">
        <v>7.3721200000000001E-2</v>
      </c>
      <c r="G552" s="9">
        <v>1.040486</v>
      </c>
      <c r="H552" s="1"/>
      <c r="I552" s="1"/>
      <c r="J552" s="6"/>
      <c r="K552" s="3">
        <v>0</v>
      </c>
      <c r="L552" s="3">
        <f t="shared" si="17"/>
        <v>1</v>
      </c>
      <c r="M552" s="5">
        <f t="array" ref="M552">MMULT(D552:G552,$J$18:$J$21)</f>
        <v>-4.7849008375699187</v>
      </c>
      <c r="N552" s="9">
        <f t="shared" si="16"/>
        <v>-8.3202427873995451E-3</v>
      </c>
    </row>
    <row r="553" spans="1:14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0.19278200000000001</v>
      </c>
      <c r="F553" s="5">
        <v>7.1943900000000005E-2</v>
      </c>
      <c r="G553" s="9">
        <v>0.48385860000000003</v>
      </c>
      <c r="H553" s="1"/>
      <c r="I553" s="1"/>
      <c r="J553" s="6"/>
      <c r="K553" s="3">
        <v>0</v>
      </c>
      <c r="L553" s="3">
        <f t="shared" si="17"/>
        <v>1</v>
      </c>
      <c r="M553" s="5">
        <f t="array" ref="M553">MMULT(D553:G553,$J$18:$J$21)</f>
        <v>-3.8902773487323663</v>
      </c>
      <c r="N553" s="9">
        <f t="shared" si="16"/>
        <v>-2.0233589647397486E-2</v>
      </c>
    </row>
    <row r="554" spans="1:14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0.1651511</v>
      </c>
      <c r="F554" s="5">
        <v>7.78335E-2</v>
      </c>
      <c r="G554" s="9">
        <v>0.4830101</v>
      </c>
      <c r="H554" s="1"/>
      <c r="I554" s="1"/>
      <c r="J554" s="6"/>
      <c r="K554" s="3">
        <v>0</v>
      </c>
      <c r="L554" s="3">
        <f t="shared" si="17"/>
        <v>1</v>
      </c>
      <c r="M554" s="5">
        <f t="array" ref="M554">MMULT(D554:G554,$J$18:$J$21)</f>
        <v>-3.8919611689581073</v>
      </c>
      <c r="N554" s="9">
        <f t="shared" si="16"/>
        <v>-2.0199890095038097E-2</v>
      </c>
    </row>
    <row r="555" spans="1:14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0.14835979999999999</v>
      </c>
      <c r="F555" s="5">
        <v>8.7635599999999994E-2</v>
      </c>
      <c r="G555" s="9">
        <v>0.91290660000000001</v>
      </c>
      <c r="H555" s="1"/>
      <c r="I555" s="1"/>
      <c r="J555" s="6"/>
      <c r="K555" s="3">
        <v>0</v>
      </c>
      <c r="L555" s="3">
        <f t="shared" si="17"/>
        <v>1</v>
      </c>
      <c r="M555" s="5">
        <f t="array" ref="M555">MMULT(D555:G555,$J$18:$J$21)</f>
        <v>-4.6330409462563438</v>
      </c>
      <c r="N555" s="9">
        <f t="shared" si="16"/>
        <v>-9.6781556597725308E-3</v>
      </c>
    </row>
    <row r="556" spans="1:14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0.169713</v>
      </c>
      <c r="F556" s="5">
        <v>7.1611800000000003E-2</v>
      </c>
      <c r="G556" s="9">
        <v>0.48585610000000001</v>
      </c>
      <c r="H556" s="1"/>
      <c r="I556" s="1"/>
      <c r="J556" s="6"/>
      <c r="K556" s="3">
        <v>0</v>
      </c>
      <c r="L556" s="3">
        <f t="shared" si="17"/>
        <v>1</v>
      </c>
      <c r="M556" s="5">
        <f t="array" ref="M556">MMULT(D556:G556,$J$18:$J$21)</f>
        <v>-3.85836818093291</v>
      </c>
      <c r="N556" s="9">
        <f t="shared" si="16"/>
        <v>-2.0882834595399878E-2</v>
      </c>
    </row>
    <row r="557" spans="1:14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0.41171219999999997</v>
      </c>
      <c r="F557" s="5">
        <v>4.1072400000000002E-2</v>
      </c>
      <c r="G557" s="9">
        <v>1.4009830000000001</v>
      </c>
      <c r="H557" s="1"/>
      <c r="I557" s="1"/>
      <c r="J557" s="6"/>
      <c r="K557" s="3">
        <v>0</v>
      </c>
      <c r="L557" s="3">
        <f t="shared" si="17"/>
        <v>1</v>
      </c>
      <c r="M557" s="5">
        <f t="array" ref="M557">MMULT(D557:G557,$J$18:$J$21)</f>
        <v>-5.4611833298335739</v>
      </c>
      <c r="N557" s="9">
        <f t="shared" si="16"/>
        <v>-4.2395258591550978E-3</v>
      </c>
    </row>
    <row r="558" spans="1:14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0.4719293</v>
      </c>
      <c r="F558" s="5">
        <v>4.7606000000000002E-2</v>
      </c>
      <c r="G558" s="9">
        <v>1.9589669999999999</v>
      </c>
      <c r="H558" s="1"/>
      <c r="I558" s="1"/>
      <c r="J558" s="6"/>
      <c r="K558" s="3">
        <v>0</v>
      </c>
      <c r="L558" s="3">
        <f t="shared" si="17"/>
        <v>1</v>
      </c>
      <c r="M558" s="5">
        <f t="array" ref="M558">MMULT(D558:G558,$J$18:$J$21)</f>
        <v>-6.4950695307580251</v>
      </c>
      <c r="N558" s="9">
        <f t="shared" si="16"/>
        <v>-1.5097299417112888E-3</v>
      </c>
    </row>
    <row r="559" spans="1:14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0.51712729999999996</v>
      </c>
      <c r="F559" s="5">
        <v>5.9596400000000001E-2</v>
      </c>
      <c r="G559" s="9">
        <v>2.605775</v>
      </c>
      <c r="H559" s="1"/>
      <c r="I559" s="1"/>
      <c r="J559" s="6"/>
      <c r="K559" s="3">
        <v>0</v>
      </c>
      <c r="L559" s="3">
        <f t="shared" si="17"/>
        <v>1</v>
      </c>
      <c r="M559" s="5">
        <f t="array" ref="M559">MMULT(D559:G559,$J$18:$J$21)</f>
        <v>-7.6903139376856053</v>
      </c>
      <c r="N559" s="9">
        <f t="shared" si="16"/>
        <v>-4.5713010613722443E-4</v>
      </c>
    </row>
    <row r="560" spans="1:14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0.504166</v>
      </c>
      <c r="F560" s="5">
        <v>5.5830100000000001E-2</v>
      </c>
      <c r="G560" s="9">
        <v>1.2113670000000001</v>
      </c>
      <c r="H560" s="1"/>
      <c r="I560" s="1"/>
      <c r="J560" s="6"/>
      <c r="K560" s="3">
        <v>0</v>
      </c>
      <c r="L560" s="3">
        <f t="shared" si="17"/>
        <v>1</v>
      </c>
      <c r="M560" s="5">
        <f t="array" ref="M560">MMULT(D560:G560,$J$18:$J$21)</f>
        <v>-5.3920487114818414</v>
      </c>
      <c r="N560" s="9">
        <f t="shared" si="16"/>
        <v>-4.5423048316264349E-3</v>
      </c>
    </row>
    <row r="561" spans="1:14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0.49380449999999998</v>
      </c>
      <c r="F561" s="5">
        <v>5.0499200000000001E-2</v>
      </c>
      <c r="G561" s="9">
        <v>1.4620359999999999</v>
      </c>
      <c r="H561" s="1"/>
      <c r="I561" s="1"/>
      <c r="J561" s="6"/>
      <c r="K561" s="3">
        <v>0</v>
      </c>
      <c r="L561" s="3">
        <f t="shared" si="17"/>
        <v>1</v>
      </c>
      <c r="M561" s="5">
        <f t="array" ref="M561">MMULT(D561:G561,$J$18:$J$21)</f>
        <v>-5.7440497662130223</v>
      </c>
      <c r="N561" s="9">
        <f t="shared" si="16"/>
        <v>-3.1966607732291145E-3</v>
      </c>
    </row>
    <row r="562" spans="1:14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0.50224349999999995</v>
      </c>
      <c r="F562" s="5">
        <v>6.0009199999999999E-2</v>
      </c>
      <c r="G562" s="9">
        <v>1.9524280000000001</v>
      </c>
      <c r="H562" s="1"/>
      <c r="I562" s="1"/>
      <c r="J562" s="6"/>
      <c r="K562" s="3">
        <v>0</v>
      </c>
      <c r="L562" s="3">
        <f t="shared" si="17"/>
        <v>1</v>
      </c>
      <c r="M562" s="5">
        <f t="array" ref="M562">MMULT(D562:G562,$J$18:$J$21)</f>
        <v>-6.6165903687532843</v>
      </c>
      <c r="N562" s="9">
        <f t="shared" si="16"/>
        <v>-1.3370909086118821E-3</v>
      </c>
    </row>
    <row r="563" spans="1:14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0.15333459999999999</v>
      </c>
      <c r="F563" s="5">
        <v>4.9380899999999998E-2</v>
      </c>
      <c r="G563" s="9">
        <v>0.34991519999999998</v>
      </c>
      <c r="H563" s="1"/>
      <c r="I563" s="1"/>
      <c r="J563" s="6"/>
      <c r="K563" s="3">
        <v>0</v>
      </c>
      <c r="L563" s="3">
        <f t="shared" si="17"/>
        <v>1</v>
      </c>
      <c r="M563" s="5">
        <f t="array" ref="M563">MMULT(D563:G563,$J$18:$J$21)</f>
        <v>-3.4558837321876705</v>
      </c>
      <c r="N563" s="9">
        <f t="shared" si="16"/>
        <v>-3.1071639820096267E-2</v>
      </c>
    </row>
    <row r="564" spans="1:14" x14ac:dyDescent="0.2">
      <c r="A564" s="2">
        <v>106</v>
      </c>
      <c r="B564" s="2">
        <v>2000</v>
      </c>
      <c r="C564" s="3">
        <v>0</v>
      </c>
      <c r="D564" s="3">
        <v>1</v>
      </c>
      <c r="E564" s="5">
        <v>0.14312720000000001</v>
      </c>
      <c r="F564" s="5">
        <v>6.9774299999999997E-2</v>
      </c>
      <c r="G564" s="9">
        <v>0.33390130000000001</v>
      </c>
      <c r="H564" s="1"/>
      <c r="I564" s="1"/>
      <c r="J564" s="6"/>
      <c r="K564" s="3">
        <v>0</v>
      </c>
      <c r="L564" s="3">
        <f t="shared" si="17"/>
        <v>1</v>
      </c>
      <c r="M564" s="5">
        <f t="array" ref="M564">MMULT(D564:G564,$J$18:$J$21)</f>
        <v>-3.561930901524887</v>
      </c>
      <c r="N564" s="9">
        <f t="shared" si="16"/>
        <v>-2.798860422799954E-2</v>
      </c>
    </row>
    <row r="565" spans="1:14" x14ac:dyDescent="0.2">
      <c r="A565" s="2">
        <v>106</v>
      </c>
      <c r="B565" s="2">
        <v>2002</v>
      </c>
      <c r="C565" s="3">
        <v>0</v>
      </c>
      <c r="D565" s="3">
        <v>1</v>
      </c>
      <c r="E565" s="5">
        <v>0.14479</v>
      </c>
      <c r="F565" s="5">
        <v>5.6862999999999997E-2</v>
      </c>
      <c r="G565" s="9">
        <v>0.41225089999999998</v>
      </c>
      <c r="H565" s="1"/>
      <c r="I565" s="1"/>
      <c r="J565" s="6"/>
      <c r="K565" s="3">
        <v>0</v>
      </c>
      <c r="L565" s="3">
        <f t="shared" si="17"/>
        <v>1</v>
      </c>
      <c r="M565" s="5">
        <f t="array" ref="M565">MMULT(D565:G565,$J$18:$J$21)</f>
        <v>-3.5981795660878202</v>
      </c>
      <c r="N565" s="9">
        <f t="shared" si="16"/>
        <v>-2.7005554000726947E-2</v>
      </c>
    </row>
    <row r="566" spans="1:14" x14ac:dyDescent="0.2">
      <c r="A566" s="2">
        <v>106</v>
      </c>
      <c r="B566" s="2">
        <v>2003</v>
      </c>
      <c r="C566" s="3">
        <v>0</v>
      </c>
      <c r="D566" s="3">
        <v>1</v>
      </c>
      <c r="E566" s="5">
        <v>-9.9635799999999997E-2</v>
      </c>
      <c r="F566" s="5">
        <v>5.5695500000000002E-2</v>
      </c>
      <c r="G566" s="9">
        <v>0.3109383</v>
      </c>
      <c r="H566" s="1"/>
      <c r="I566" s="1"/>
      <c r="J566" s="6"/>
      <c r="K566" s="3">
        <v>0</v>
      </c>
      <c r="L566" s="3">
        <f t="shared" si="17"/>
        <v>1</v>
      </c>
      <c r="M566" s="5">
        <f t="array" ref="M566">MMULT(D566:G566,$J$18:$J$21)</f>
        <v>-3.0790934439372233</v>
      </c>
      <c r="N566" s="9">
        <f t="shared" si="16"/>
        <v>-4.4974264479015147E-2</v>
      </c>
    </row>
    <row r="567" spans="1:14" x14ac:dyDescent="0.2">
      <c r="A567" s="2">
        <v>106</v>
      </c>
      <c r="B567" s="2">
        <v>2004</v>
      </c>
      <c r="C567" s="3">
        <v>0</v>
      </c>
      <c r="D567" s="3">
        <v>1</v>
      </c>
      <c r="E567" s="5">
        <v>-3.6952699999999998E-2</v>
      </c>
      <c r="F567" s="5">
        <v>5.80952E-2</v>
      </c>
      <c r="G567" s="9">
        <v>0.52887010000000001</v>
      </c>
      <c r="H567" s="1"/>
      <c r="I567" s="1"/>
      <c r="J567" s="6"/>
      <c r="K567" s="3">
        <v>0</v>
      </c>
      <c r="L567" s="3">
        <f t="shared" si="17"/>
        <v>1</v>
      </c>
      <c r="M567" s="5">
        <f t="array" ref="M567">MMULT(D567:G567,$J$18:$J$21)</f>
        <v>-3.537409217042347</v>
      </c>
      <c r="N567" s="9">
        <f t="shared" si="16"/>
        <v>-2.8673548161190991E-2</v>
      </c>
    </row>
    <row r="568" spans="1:14" x14ac:dyDescent="0.2">
      <c r="A568" s="2">
        <v>107</v>
      </c>
      <c r="B568" s="2">
        <v>1999</v>
      </c>
      <c r="C568" s="3">
        <v>0</v>
      </c>
      <c r="D568" s="3">
        <v>1</v>
      </c>
      <c r="E568" s="5">
        <v>0.24056620000000001</v>
      </c>
      <c r="F568" s="5">
        <v>4.5752300000000003E-2</v>
      </c>
      <c r="G568" s="9">
        <v>0.98363440000000002</v>
      </c>
      <c r="H568" s="1"/>
      <c r="I568" s="1"/>
      <c r="J568" s="6"/>
      <c r="K568" s="3">
        <v>0</v>
      </c>
      <c r="L568" s="3">
        <f t="shared" si="17"/>
        <v>1</v>
      </c>
      <c r="M568" s="5">
        <f t="array" ref="M568">MMULT(D568:G568,$J$18:$J$21)</f>
        <v>-4.5775244322418844</v>
      </c>
      <c r="N568" s="9">
        <f t="shared" si="16"/>
        <v>-1.0227831392094938E-2</v>
      </c>
    </row>
    <row r="569" spans="1:14" x14ac:dyDescent="0.2">
      <c r="A569" s="2">
        <v>107</v>
      </c>
      <c r="B569" s="2">
        <v>2000</v>
      </c>
      <c r="C569" s="3">
        <v>0</v>
      </c>
      <c r="D569" s="3">
        <v>1</v>
      </c>
      <c r="E569" s="5">
        <v>0.25405929999999999</v>
      </c>
      <c r="F569" s="5">
        <v>4.1122400000000003E-2</v>
      </c>
      <c r="G569" s="9">
        <v>0.90452370000000004</v>
      </c>
      <c r="H569" s="1"/>
      <c r="I569" s="1"/>
      <c r="J569" s="6"/>
      <c r="K569" s="3">
        <v>0</v>
      </c>
      <c r="L569" s="3">
        <f t="shared" si="17"/>
        <v>1</v>
      </c>
      <c r="M569" s="5">
        <f t="array" ref="M569">MMULT(D569:G569,$J$18:$J$21)</f>
        <v>-4.4356292347379433</v>
      </c>
      <c r="N569" s="9">
        <f t="shared" si="16"/>
        <v>-1.1777975173329574E-2</v>
      </c>
    </row>
    <row r="570" spans="1:14" x14ac:dyDescent="0.2">
      <c r="A570" s="2">
        <v>107</v>
      </c>
      <c r="B570" s="2">
        <v>2001</v>
      </c>
      <c r="C570" s="3">
        <v>0</v>
      </c>
      <c r="D570" s="3">
        <v>1</v>
      </c>
      <c r="E570" s="5">
        <v>0.2449567</v>
      </c>
      <c r="F570" s="5">
        <v>3.6615200000000001E-2</v>
      </c>
      <c r="G570" s="9">
        <v>0.8007571</v>
      </c>
      <c r="H570" s="1"/>
      <c r="I570" s="1"/>
      <c r="J570" s="6"/>
      <c r="K570" s="3">
        <v>0</v>
      </c>
      <c r="L570" s="3">
        <f t="shared" si="17"/>
        <v>1</v>
      </c>
      <c r="M570" s="5">
        <f t="array" ref="M570">MMULT(D570:G570,$J$18:$J$21)</f>
        <v>-4.2227004190750952</v>
      </c>
      <c r="N570" s="9">
        <f t="shared" si="16"/>
        <v>-1.4552600924920738E-2</v>
      </c>
    </row>
    <row r="571" spans="1:14" x14ac:dyDescent="0.2">
      <c r="A571" s="2">
        <v>107</v>
      </c>
      <c r="B571" s="2">
        <v>2002</v>
      </c>
      <c r="C571" s="3">
        <v>0</v>
      </c>
      <c r="D571" s="3">
        <v>1</v>
      </c>
      <c r="E571" s="5">
        <v>0.2139162</v>
      </c>
      <c r="F571" s="5">
        <v>3.2216599999999998E-2</v>
      </c>
      <c r="G571" s="9">
        <v>0.63592110000000002</v>
      </c>
      <c r="H571" s="1"/>
      <c r="I571" s="1"/>
      <c r="J571" s="6"/>
      <c r="K571" s="3">
        <v>0</v>
      </c>
      <c r="L571" s="3">
        <f t="shared" si="17"/>
        <v>1</v>
      </c>
      <c r="M571" s="5">
        <f t="array" ref="M571">MMULT(D571:G571,$J$18:$J$21)</f>
        <v>-3.8807405350410962</v>
      </c>
      <c r="N571" s="9">
        <f t="shared" si="16"/>
        <v>-2.0425509914532711E-2</v>
      </c>
    </row>
    <row r="572" spans="1:14" x14ac:dyDescent="0.2">
      <c r="A572" s="2">
        <v>108</v>
      </c>
      <c r="B572" s="2">
        <v>1999</v>
      </c>
      <c r="C572" s="3">
        <v>0</v>
      </c>
      <c r="D572" s="3">
        <v>1</v>
      </c>
      <c r="E572" s="5">
        <v>0.74420039999999998</v>
      </c>
      <c r="F572" s="5">
        <v>6.5402399999999999E-2</v>
      </c>
      <c r="G572" s="9">
        <v>3.6523150000000002</v>
      </c>
      <c r="H572" s="1"/>
      <c r="I572" s="1"/>
      <c r="J572" s="6"/>
      <c r="K572" s="3">
        <v>0</v>
      </c>
      <c r="L572" s="3">
        <f t="shared" si="17"/>
        <v>1</v>
      </c>
      <c r="M572" s="5">
        <f t="array" ref="M572">MMULT(D572:G572,$J$18:$J$21)</f>
        <v>-9.7451868847891756</v>
      </c>
      <c r="N572" s="9">
        <f t="shared" si="16"/>
        <v>-5.8574203475472161E-5</v>
      </c>
    </row>
    <row r="573" spans="1:14" x14ac:dyDescent="0.2">
      <c r="A573" s="2">
        <v>108</v>
      </c>
      <c r="B573" s="2">
        <v>2000</v>
      </c>
      <c r="C573" s="3">
        <v>0</v>
      </c>
      <c r="D573" s="3">
        <v>1</v>
      </c>
      <c r="E573" s="5">
        <v>0.83184369999999996</v>
      </c>
      <c r="F573" s="5">
        <v>5.3243400000000003E-2</v>
      </c>
      <c r="G573" s="9">
        <v>2.23644</v>
      </c>
      <c r="H573" s="1"/>
      <c r="I573" s="1"/>
      <c r="J573" s="6"/>
      <c r="K573" s="3">
        <v>0</v>
      </c>
      <c r="L573" s="3">
        <f t="shared" si="17"/>
        <v>1</v>
      </c>
      <c r="M573" s="5">
        <f t="array" ref="M573">MMULT(D573:G573,$J$18:$J$21)</f>
        <v>-7.4948180264705195</v>
      </c>
      <c r="N573" s="9">
        <f t="shared" si="16"/>
        <v>-5.5580339017843785E-4</v>
      </c>
    </row>
    <row r="574" spans="1:14" x14ac:dyDescent="0.2">
      <c r="A574" s="2">
        <v>108</v>
      </c>
      <c r="B574" s="2">
        <v>2001</v>
      </c>
      <c r="C574" s="3">
        <v>0</v>
      </c>
      <c r="D574" s="3">
        <v>1</v>
      </c>
      <c r="E574" s="5">
        <v>0.76340710000000001</v>
      </c>
      <c r="F574" s="5">
        <v>6.57031E-2</v>
      </c>
      <c r="G574" s="9">
        <v>1.838778</v>
      </c>
      <c r="H574" s="1"/>
      <c r="I574" s="1"/>
      <c r="J574" s="6"/>
      <c r="K574" s="3">
        <v>0</v>
      </c>
      <c r="L574" s="3">
        <f t="shared" si="17"/>
        <v>1</v>
      </c>
      <c r="M574" s="5">
        <f t="array" ref="M574">MMULT(D574:G574,$J$18:$J$21)</f>
        <v>-6.8446400980891813</v>
      </c>
      <c r="N574" s="9">
        <f t="shared" si="16"/>
        <v>-1.0645826477897588E-3</v>
      </c>
    </row>
    <row r="575" spans="1:14" x14ac:dyDescent="0.2">
      <c r="A575" s="2">
        <v>108</v>
      </c>
      <c r="B575" s="2">
        <v>2002</v>
      </c>
      <c r="C575" s="3">
        <v>0</v>
      </c>
      <c r="D575" s="3">
        <v>1</v>
      </c>
      <c r="E575" s="5">
        <v>0.81514889999999995</v>
      </c>
      <c r="F575" s="5">
        <v>4.9609300000000002E-2</v>
      </c>
      <c r="G575" s="9">
        <v>1.683019</v>
      </c>
      <c r="H575" s="1"/>
      <c r="I575" s="1"/>
      <c r="J575" s="6"/>
      <c r="K575" s="3">
        <v>0</v>
      </c>
      <c r="L575" s="3">
        <f t="shared" si="17"/>
        <v>1</v>
      </c>
      <c r="M575" s="5">
        <f t="array" ref="M575">MMULT(D575:G575,$J$18:$J$21)</f>
        <v>-6.5509109512598069</v>
      </c>
      <c r="N575" s="9">
        <f t="shared" si="16"/>
        <v>-1.4277936432672955E-3</v>
      </c>
    </row>
    <row r="576" spans="1:14" x14ac:dyDescent="0.2">
      <c r="A576" s="2">
        <v>108</v>
      </c>
      <c r="B576" s="2">
        <v>2003</v>
      </c>
      <c r="C576" s="3">
        <v>0</v>
      </c>
      <c r="D576" s="3">
        <v>1</v>
      </c>
      <c r="E576" s="5">
        <v>0.82231390000000004</v>
      </c>
      <c r="F576" s="5">
        <v>7.2167300000000004E-2</v>
      </c>
      <c r="G576" s="9">
        <v>1.724648</v>
      </c>
      <c r="H576" s="1"/>
      <c r="I576" s="1"/>
      <c r="J576" s="6"/>
      <c r="K576" s="3">
        <v>0</v>
      </c>
      <c r="L576" s="3">
        <f t="shared" si="17"/>
        <v>1</v>
      </c>
      <c r="M576" s="5">
        <f t="array" ref="M576">MMULT(D576:G576,$J$18:$J$21)</f>
        <v>-6.7902915421456687</v>
      </c>
      <c r="N576" s="9">
        <f t="shared" si="16"/>
        <v>-1.124008911408348E-3</v>
      </c>
    </row>
    <row r="577" spans="1:14" x14ac:dyDescent="0.2">
      <c r="A577" s="2">
        <v>108</v>
      </c>
      <c r="B577" s="2">
        <v>2004</v>
      </c>
      <c r="C577" s="3">
        <v>0</v>
      </c>
      <c r="D577" s="3">
        <v>1</v>
      </c>
      <c r="E577" s="5">
        <v>0.84279470000000001</v>
      </c>
      <c r="F577" s="5">
        <v>4.2069000000000002E-2</v>
      </c>
      <c r="G577" s="9">
        <v>1.854554</v>
      </c>
      <c r="H577" s="1"/>
      <c r="I577" s="1"/>
      <c r="J577" s="6"/>
      <c r="K577" s="3">
        <v>0</v>
      </c>
      <c r="L577" s="3">
        <f t="shared" si="17"/>
        <v>1</v>
      </c>
      <c r="M577" s="5">
        <f t="array" ref="M577">MMULT(D577:G577,$J$18:$J$21)</f>
        <v>-6.8131606878601367</v>
      </c>
      <c r="N577" s="9">
        <f t="shared" si="16"/>
        <v>-1.0986094416127767E-3</v>
      </c>
    </row>
    <row r="578" spans="1:14" x14ac:dyDescent="0.2">
      <c r="A578" s="2">
        <v>109</v>
      </c>
      <c r="B578" s="2">
        <v>1999</v>
      </c>
      <c r="C578" s="3">
        <v>0</v>
      </c>
      <c r="D578" s="3">
        <v>1</v>
      </c>
      <c r="E578" s="5">
        <v>0.13633919999999999</v>
      </c>
      <c r="F578" s="5">
        <v>5.0262399999999999E-2</v>
      </c>
      <c r="G578" s="9">
        <v>0.85640260000000001</v>
      </c>
      <c r="H578" s="1"/>
      <c r="I578" s="1"/>
      <c r="J578" s="6"/>
      <c r="K578" s="3">
        <v>0</v>
      </c>
      <c r="L578" s="3">
        <f t="shared" si="17"/>
        <v>1</v>
      </c>
      <c r="M578" s="5">
        <f t="array" ref="M578">MMULT(D578:G578,$J$18:$J$21)</f>
        <v>-4.2563709024649201</v>
      </c>
      <c r="N578" s="9">
        <f t="shared" ref="N578:N641" si="18">K578*LN(logistic(M578))+L578*LN(1-logistic(M578))</f>
        <v>-1.4074139751553893E-2</v>
      </c>
    </row>
    <row r="579" spans="1:14" x14ac:dyDescent="0.2">
      <c r="A579" s="2">
        <v>109</v>
      </c>
      <c r="B579" s="2">
        <v>2000</v>
      </c>
      <c r="C579" s="3">
        <v>0</v>
      </c>
      <c r="D579" s="3">
        <v>1</v>
      </c>
      <c r="E579" s="5">
        <v>0.17268520000000001</v>
      </c>
      <c r="F579" s="5">
        <v>5.1925300000000001E-2</v>
      </c>
      <c r="G579" s="9">
        <v>0.93006429999999995</v>
      </c>
      <c r="H579" s="1"/>
      <c r="I579" s="1"/>
      <c r="J579" s="6"/>
      <c r="K579" s="3">
        <v>0</v>
      </c>
      <c r="L579" s="3">
        <f t="shared" ref="L579:L642" si="19">1-K579</f>
        <v>1</v>
      </c>
      <c r="M579" s="5">
        <f t="array" ref="M579">MMULT(D579:G579,$J$18:$J$21)</f>
        <v>-4.4389202987600882</v>
      </c>
      <c r="N579" s="9">
        <f t="shared" si="18"/>
        <v>-1.1739503079309935E-2</v>
      </c>
    </row>
    <row r="580" spans="1:14" x14ac:dyDescent="0.2">
      <c r="A580" s="2">
        <v>109</v>
      </c>
      <c r="B580" s="2">
        <v>2001</v>
      </c>
      <c r="C580" s="3">
        <v>0</v>
      </c>
      <c r="D580" s="3">
        <v>1</v>
      </c>
      <c r="E580" s="5">
        <v>0.1729821</v>
      </c>
      <c r="F580" s="5">
        <v>4.6732900000000001E-2</v>
      </c>
      <c r="G580" s="9">
        <v>1.208404</v>
      </c>
      <c r="H580" s="1"/>
      <c r="I580" s="1"/>
      <c r="J580" s="6"/>
      <c r="K580" s="3">
        <v>0</v>
      </c>
      <c r="L580" s="3">
        <f t="shared" si="19"/>
        <v>1</v>
      </c>
      <c r="M580" s="5">
        <f t="array" ref="M580">MMULT(D580:G580,$J$18:$J$21)</f>
        <v>-4.8517530483813447</v>
      </c>
      <c r="N580" s="9">
        <f t="shared" si="18"/>
        <v>-7.7842896952960748E-3</v>
      </c>
    </row>
    <row r="581" spans="1:14" x14ac:dyDescent="0.2">
      <c r="A581" s="2">
        <v>109</v>
      </c>
      <c r="B581" s="2">
        <v>2002</v>
      </c>
      <c r="C581" s="3">
        <v>0</v>
      </c>
      <c r="D581" s="3">
        <v>1</v>
      </c>
      <c r="E581" s="5">
        <v>0.17040430000000001</v>
      </c>
      <c r="F581" s="5">
        <v>4.7879499999999998E-2</v>
      </c>
      <c r="G581" s="9">
        <v>1.099072</v>
      </c>
      <c r="H581" s="1"/>
      <c r="I581" s="1"/>
      <c r="J581" s="6"/>
      <c r="K581" s="3">
        <v>0</v>
      </c>
      <c r="L581" s="3">
        <f t="shared" si="19"/>
        <v>1</v>
      </c>
      <c r="M581" s="5">
        <f t="array" ref="M581">MMULT(D581:G581,$J$18:$J$21)</f>
        <v>-4.6796868547949781</v>
      </c>
      <c r="N581" s="9">
        <f t="shared" si="18"/>
        <v>-9.2391077174763525E-3</v>
      </c>
    </row>
    <row r="582" spans="1:14" x14ac:dyDescent="0.2">
      <c r="A582" s="2">
        <v>109</v>
      </c>
      <c r="B582" s="2">
        <v>2003</v>
      </c>
      <c r="C582" s="3">
        <v>0</v>
      </c>
      <c r="D582" s="3">
        <v>1</v>
      </c>
      <c r="E582" s="5">
        <v>0.18628520000000001</v>
      </c>
      <c r="F582" s="5">
        <v>5.1768700000000001E-2</v>
      </c>
      <c r="G582" s="9">
        <v>1.5176909999999999</v>
      </c>
      <c r="H582" s="1"/>
      <c r="I582" s="1"/>
      <c r="J582" s="6"/>
      <c r="K582" s="3">
        <v>0</v>
      </c>
      <c r="L582" s="3">
        <f t="shared" si="19"/>
        <v>1</v>
      </c>
      <c r="M582" s="5">
        <f t="array" ref="M582">MMULT(D582:G582,$J$18:$J$21)</f>
        <v>-5.4064819674932689</v>
      </c>
      <c r="N582" s="9">
        <f t="shared" si="18"/>
        <v>-4.4773609345348181E-3</v>
      </c>
    </row>
    <row r="583" spans="1:14" x14ac:dyDescent="0.2">
      <c r="A583" s="2">
        <v>109</v>
      </c>
      <c r="B583" s="2">
        <v>2004</v>
      </c>
      <c r="C583" s="3">
        <v>0</v>
      </c>
      <c r="D583" s="3">
        <v>1</v>
      </c>
      <c r="E583" s="5">
        <v>0.21958720000000001</v>
      </c>
      <c r="F583" s="5">
        <v>5.6865699999999998E-2</v>
      </c>
      <c r="G583" s="9">
        <v>1.7935479999999999</v>
      </c>
      <c r="H583" s="1"/>
      <c r="I583" s="1"/>
      <c r="J583" s="6"/>
      <c r="K583" s="3">
        <v>0</v>
      </c>
      <c r="L583" s="3">
        <f t="shared" si="19"/>
        <v>1</v>
      </c>
      <c r="M583" s="5">
        <f t="array" ref="M583">MMULT(D583:G583,$J$18:$J$21)</f>
        <v>-5.9360336497234583</v>
      </c>
      <c r="N583" s="9">
        <f t="shared" si="18"/>
        <v>-2.6390046953361432E-3</v>
      </c>
    </row>
    <row r="584" spans="1:14" x14ac:dyDescent="0.2">
      <c r="A584" s="2">
        <v>110</v>
      </c>
      <c r="B584" s="2">
        <v>1999</v>
      </c>
      <c r="C584" s="3">
        <v>0</v>
      </c>
      <c r="D584" s="3">
        <v>1</v>
      </c>
      <c r="E584" s="5">
        <v>0.18534610000000001</v>
      </c>
      <c r="F584" s="5">
        <v>7.3939099999999994E-2</v>
      </c>
      <c r="G584" s="9">
        <v>1.7381629999999999</v>
      </c>
      <c r="H584" s="1"/>
      <c r="I584" s="1"/>
      <c r="J584" s="6"/>
      <c r="K584" s="3">
        <v>0</v>
      </c>
      <c r="L584" s="3">
        <f t="shared" si="19"/>
        <v>1</v>
      </c>
      <c r="M584" s="5">
        <f t="array" ref="M584">MMULT(D584:G584,$J$18:$J$21)</f>
        <v>-5.9205151916877128</v>
      </c>
      <c r="N584" s="9">
        <f t="shared" si="18"/>
        <v>-2.680222134006253E-3</v>
      </c>
    </row>
    <row r="585" spans="1:14" x14ac:dyDescent="0.2">
      <c r="A585" s="2">
        <v>110</v>
      </c>
      <c r="B585" s="2">
        <v>2000</v>
      </c>
      <c r="C585" s="3">
        <v>0</v>
      </c>
      <c r="D585" s="3">
        <v>1</v>
      </c>
      <c r="E585" s="5">
        <v>0.10045750000000001</v>
      </c>
      <c r="F585" s="5">
        <v>6.8464899999999995E-2</v>
      </c>
      <c r="G585" s="9">
        <v>1.117737</v>
      </c>
      <c r="H585" s="1"/>
      <c r="I585" s="1"/>
      <c r="J585" s="6"/>
      <c r="K585" s="3">
        <v>0</v>
      </c>
      <c r="L585" s="3">
        <f t="shared" si="19"/>
        <v>1</v>
      </c>
      <c r="M585" s="5">
        <f t="array" ref="M585">MMULT(D585:G585,$J$18:$J$21)</f>
        <v>-4.7583254425681059</v>
      </c>
      <c r="N585" s="9">
        <f t="shared" si="18"/>
        <v>-8.5433663135546876E-3</v>
      </c>
    </row>
    <row r="586" spans="1:14" x14ac:dyDescent="0.2">
      <c r="A586" s="2">
        <v>110</v>
      </c>
      <c r="B586" s="2">
        <v>2001</v>
      </c>
      <c r="C586" s="3">
        <v>0</v>
      </c>
      <c r="D586" s="3">
        <v>1</v>
      </c>
      <c r="E586" s="5">
        <v>0.1836227</v>
      </c>
      <c r="F586" s="5">
        <v>4.58736E-2</v>
      </c>
      <c r="G586" s="9">
        <v>1.1213249999999999</v>
      </c>
      <c r="H586" s="1"/>
      <c r="I586" s="1"/>
      <c r="J586" s="6"/>
      <c r="K586" s="3">
        <v>0</v>
      </c>
      <c r="L586" s="3">
        <f t="shared" si="19"/>
        <v>1</v>
      </c>
      <c r="M586" s="5">
        <f t="array" ref="M586">MMULT(D586:G586,$J$18:$J$21)</f>
        <v>-4.72000479260939</v>
      </c>
      <c r="N586" s="9">
        <f t="shared" si="18"/>
        <v>-8.8756306207569621E-3</v>
      </c>
    </row>
    <row r="587" spans="1:14" x14ac:dyDescent="0.2">
      <c r="A587" s="2">
        <v>110</v>
      </c>
      <c r="B587" s="2">
        <v>2002</v>
      </c>
      <c r="C587" s="3">
        <v>0</v>
      </c>
      <c r="D587" s="3">
        <v>1</v>
      </c>
      <c r="E587" s="5">
        <v>0.21394879999999999</v>
      </c>
      <c r="F587" s="5">
        <v>5.4490700000000003E-2</v>
      </c>
      <c r="G587" s="9">
        <v>1.03077</v>
      </c>
      <c r="H587" s="1"/>
      <c r="I587" s="1"/>
      <c r="J587" s="6"/>
      <c r="K587" s="3">
        <v>0</v>
      </c>
      <c r="L587" s="3">
        <f t="shared" si="19"/>
        <v>1</v>
      </c>
      <c r="M587" s="5">
        <f t="array" ref="M587">MMULT(D587:G587,$J$18:$J$21)</f>
        <v>-4.6786234369245365</v>
      </c>
      <c r="N587" s="9">
        <f t="shared" si="18"/>
        <v>-9.2488926558912804E-3</v>
      </c>
    </row>
    <row r="588" spans="1:14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0.2293656</v>
      </c>
      <c r="F588" s="5">
        <v>2.1500999999999999E-2</v>
      </c>
      <c r="G588" s="9">
        <v>1.1440380000000001</v>
      </c>
      <c r="H588" s="1"/>
      <c r="I588" s="1"/>
      <c r="J588" s="6"/>
      <c r="K588" s="3">
        <v>0</v>
      </c>
      <c r="L588" s="3">
        <f t="shared" si="19"/>
        <v>1</v>
      </c>
      <c r="M588" s="5">
        <f t="array" ref="M588">MMULT(D588:G588,$J$18:$J$21)</f>
        <v>-4.6466640529621221</v>
      </c>
      <c r="N588" s="9">
        <f t="shared" si="18"/>
        <v>-9.547826285546122E-3</v>
      </c>
    </row>
    <row r="589" spans="1:14" x14ac:dyDescent="0.2">
      <c r="A589" s="2">
        <v>110</v>
      </c>
      <c r="B589" s="2">
        <v>2004</v>
      </c>
      <c r="C589" s="3">
        <v>0</v>
      </c>
      <c r="D589" s="3">
        <v>1</v>
      </c>
      <c r="E589" s="5">
        <v>0.2140772</v>
      </c>
      <c r="F589" s="5">
        <v>5.11963E-2</v>
      </c>
      <c r="G589" s="9">
        <v>0.68274619999999997</v>
      </c>
      <c r="H589" s="1"/>
      <c r="I589" s="1"/>
      <c r="J589" s="6"/>
      <c r="K589" s="3">
        <v>0</v>
      </c>
      <c r="L589" s="3">
        <f t="shared" si="19"/>
        <v>1</v>
      </c>
      <c r="M589" s="5">
        <f t="array" ref="M589">MMULT(D589:G589,$J$18:$J$21)</f>
        <v>-4.0928822554691173</v>
      </c>
      <c r="N589" s="9">
        <f t="shared" si="18"/>
        <v>-1.6553291441244834E-2</v>
      </c>
    </row>
    <row r="590" spans="1:14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0.17964060000000001</v>
      </c>
      <c r="F590" s="5">
        <v>5.4595299999999999E-2</v>
      </c>
      <c r="G590" s="9">
        <v>0.52238709999999999</v>
      </c>
      <c r="H590" s="1"/>
      <c r="I590" s="1"/>
      <c r="J590" s="6"/>
      <c r="K590" s="3">
        <v>0</v>
      </c>
      <c r="L590" s="3">
        <f t="shared" si="19"/>
        <v>1</v>
      </c>
      <c r="M590" s="5">
        <f t="array" ref="M590">MMULT(D590:G590,$J$18:$J$21)</f>
        <v>-3.8093154079338318</v>
      </c>
      <c r="N590" s="9">
        <f t="shared" si="18"/>
        <v>-2.1921309358211325E-2</v>
      </c>
    </row>
    <row r="591" spans="1:14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0.20068130000000001</v>
      </c>
      <c r="F591" s="5">
        <v>5.2483700000000001E-2</v>
      </c>
      <c r="G591" s="9">
        <v>0.65995219999999999</v>
      </c>
      <c r="H591" s="1"/>
      <c r="I591" s="1"/>
      <c r="J591" s="6"/>
      <c r="K591" s="3">
        <v>0</v>
      </c>
      <c r="L591" s="3">
        <f t="shared" si="19"/>
        <v>1</v>
      </c>
      <c r="M591" s="5">
        <f t="array" ref="M591">MMULT(D591:G591,$J$18:$J$21)</f>
        <v>-4.0462799038310839</v>
      </c>
      <c r="N591" s="9">
        <f t="shared" si="18"/>
        <v>-1.7336164795788905E-2</v>
      </c>
    </row>
    <row r="592" spans="1:14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0.21431729999999999</v>
      </c>
      <c r="F592" s="5">
        <v>4.8804899999999998E-2</v>
      </c>
      <c r="G592" s="9">
        <v>1.153918</v>
      </c>
      <c r="H592" s="1"/>
      <c r="I592" s="1"/>
      <c r="J592" s="6"/>
      <c r="K592" s="3">
        <v>0</v>
      </c>
      <c r="L592" s="3">
        <f t="shared" si="19"/>
        <v>1</v>
      </c>
      <c r="M592" s="5">
        <f t="array" ref="M592">MMULT(D592:G592,$J$18:$J$21)</f>
        <v>-4.837285797694328</v>
      </c>
      <c r="N592" s="9">
        <f t="shared" si="18"/>
        <v>-7.8972787907600778E-3</v>
      </c>
    </row>
    <row r="593" spans="1:14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0.25756180000000001</v>
      </c>
      <c r="F593" s="5">
        <v>5.4314500000000002E-2</v>
      </c>
      <c r="G593" s="9">
        <v>1.1299129999999999</v>
      </c>
      <c r="H593" s="1"/>
      <c r="I593" s="1"/>
      <c r="J593" s="6"/>
      <c r="K593" s="3">
        <v>0</v>
      </c>
      <c r="L593" s="3">
        <f t="shared" si="19"/>
        <v>1</v>
      </c>
      <c r="M593" s="5">
        <f t="array" ref="M593">MMULT(D593:G593,$J$18:$J$21)</f>
        <v>-4.8994545011131718</v>
      </c>
      <c r="N593" s="9">
        <f t="shared" si="18"/>
        <v>-7.4230273180756383E-3</v>
      </c>
    </row>
    <row r="594" spans="1:14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0.27405489999999999</v>
      </c>
      <c r="F594" s="5">
        <v>6.5199199999999999E-2</v>
      </c>
      <c r="G594" s="9">
        <v>1.102619</v>
      </c>
      <c r="H594" s="1"/>
      <c r="I594" s="1"/>
      <c r="J594" s="6"/>
      <c r="K594" s="3">
        <v>0</v>
      </c>
      <c r="L594" s="3">
        <f t="shared" si="19"/>
        <v>1</v>
      </c>
      <c r="M594" s="5">
        <f t="array" ref="M594">MMULT(D594:G594,$J$18:$J$21)</f>
        <v>-4.9569190112608661</v>
      </c>
      <c r="N594" s="9">
        <f t="shared" si="18"/>
        <v>-7.0099407575296632E-3</v>
      </c>
    </row>
    <row r="595" spans="1:14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0.24918660000000001</v>
      </c>
      <c r="F595" s="5">
        <v>5.0504399999999998E-2</v>
      </c>
      <c r="G595" s="9">
        <v>1.1923189999999999</v>
      </c>
      <c r="H595" s="1"/>
      <c r="I595" s="1"/>
      <c r="J595" s="6"/>
      <c r="K595" s="3">
        <v>0</v>
      </c>
      <c r="L595" s="3">
        <f t="shared" si="19"/>
        <v>1</v>
      </c>
      <c r="M595" s="5">
        <f t="array" ref="M595">MMULT(D595:G595,$J$18:$J$21)</f>
        <v>-4.9610337703106016</v>
      </c>
      <c r="N595" s="9">
        <f t="shared" si="18"/>
        <v>-6.9812560462296268E-3</v>
      </c>
    </row>
    <row r="596" spans="1:14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0.34838940000000002</v>
      </c>
      <c r="F596" s="5">
        <v>3.9652899999999998E-2</v>
      </c>
      <c r="G596" s="9">
        <v>2.9498410000000002</v>
      </c>
      <c r="H596" s="1"/>
      <c r="I596" s="1"/>
      <c r="J596" s="6"/>
      <c r="K596" s="3">
        <v>0</v>
      </c>
      <c r="L596" s="3">
        <f t="shared" si="19"/>
        <v>1</v>
      </c>
      <c r="M596" s="5">
        <f t="array" ref="M596">MMULT(D596:G596,$J$18:$J$21)</f>
        <v>-7.8634453826912099</v>
      </c>
      <c r="N596" s="9">
        <f t="shared" si="18"/>
        <v>-3.844727567524352E-4</v>
      </c>
    </row>
    <row r="597" spans="1:14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0.36938019999999999</v>
      </c>
      <c r="F597" s="5">
        <v>7.5193999999999997E-2</v>
      </c>
      <c r="G597" s="9">
        <v>2.9059970000000002</v>
      </c>
      <c r="H597" s="1"/>
      <c r="I597" s="1"/>
      <c r="J597" s="6"/>
      <c r="K597" s="3">
        <v>0</v>
      </c>
      <c r="L597" s="3">
        <f t="shared" si="19"/>
        <v>1</v>
      </c>
      <c r="M597" s="5">
        <f t="array" ref="M597">MMULT(D597:G597,$J$18:$J$21)</f>
        <v>-8.0775739871406991</v>
      </c>
      <c r="N597" s="9">
        <f t="shared" si="18"/>
        <v>-3.1037504204352957E-4</v>
      </c>
    </row>
    <row r="598" spans="1:14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0.44661600000000001</v>
      </c>
      <c r="F598" s="5">
        <v>7.3511800000000002E-2</v>
      </c>
      <c r="G598" s="9">
        <v>3.4362590000000002</v>
      </c>
      <c r="H598" s="1"/>
      <c r="I598" s="1"/>
      <c r="J598" s="6"/>
      <c r="K598" s="3">
        <v>0</v>
      </c>
      <c r="L598" s="3">
        <f t="shared" si="19"/>
        <v>1</v>
      </c>
      <c r="M598" s="5">
        <f t="array" ref="M598">MMULT(D598:G598,$J$18:$J$21)</f>
        <v>-9.0318502741920561</v>
      </c>
      <c r="N598" s="9">
        <f t="shared" si="18"/>
        <v>-1.1953396013122616E-4</v>
      </c>
    </row>
    <row r="599" spans="1:14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0.49515959999999998</v>
      </c>
      <c r="F599" s="5">
        <v>5.9994800000000001E-2</v>
      </c>
      <c r="G599" s="9">
        <v>3.6629200000000002</v>
      </c>
      <c r="H599" s="1"/>
      <c r="I599" s="1"/>
      <c r="J599" s="6"/>
      <c r="K599" s="3">
        <v>0</v>
      </c>
      <c r="L599" s="3">
        <f t="shared" si="19"/>
        <v>1</v>
      </c>
      <c r="M599" s="5">
        <f t="array" ref="M599">MMULT(D599:G599,$J$18:$J$21)</f>
        <v>-9.3699230283048536</v>
      </c>
      <c r="N599" s="9">
        <f t="shared" si="18"/>
        <v>-8.5246316430077145E-5</v>
      </c>
    </row>
    <row r="600" spans="1:14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0.3257507</v>
      </c>
      <c r="F600" s="5">
        <v>7.0268300000000006E-2</v>
      </c>
      <c r="G600" s="9">
        <v>3.6522459999999999</v>
      </c>
      <c r="H600" s="1"/>
      <c r="I600" s="1"/>
      <c r="J600" s="6"/>
      <c r="K600" s="3">
        <v>0</v>
      </c>
      <c r="L600" s="3">
        <f t="shared" si="19"/>
        <v>1</v>
      </c>
      <c r="M600" s="5">
        <f t="array" ref="M600">MMULT(D600:G600,$J$18:$J$21)</f>
        <v>-9.1859176097018818</v>
      </c>
      <c r="N600" s="9">
        <f t="shared" si="18"/>
        <v>-1.0246709414224403E-4</v>
      </c>
    </row>
    <row r="601" spans="1:14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0.32765519999999998</v>
      </c>
      <c r="F601" s="5">
        <v>5.87786E-2</v>
      </c>
      <c r="G601" s="9">
        <v>3.2800410000000002</v>
      </c>
      <c r="H601" s="1"/>
      <c r="I601" s="1"/>
      <c r="J601" s="6"/>
      <c r="K601" s="3">
        <v>0</v>
      </c>
      <c r="L601" s="3">
        <f t="shared" si="19"/>
        <v>1</v>
      </c>
      <c r="M601" s="5">
        <f t="array" ref="M601">MMULT(D601:G601,$J$18:$J$21)</f>
        <v>-8.5047936517232419</v>
      </c>
      <c r="N601" s="9">
        <f t="shared" si="18"/>
        <v>-2.0247484712620511E-4</v>
      </c>
    </row>
    <row r="602" spans="1:14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0.3014309</v>
      </c>
      <c r="F602" s="5">
        <v>5.4091800000000002E-2</v>
      </c>
      <c r="G602" s="9">
        <v>3.3779240000000001</v>
      </c>
      <c r="H602" s="1"/>
      <c r="I602" s="1"/>
      <c r="J602" s="6"/>
      <c r="K602" s="3">
        <v>0</v>
      </c>
      <c r="L602" s="3">
        <f t="shared" si="19"/>
        <v>1</v>
      </c>
      <c r="M602" s="5">
        <f t="array" ref="M602">MMULT(D602:G602,$J$18:$J$21)</f>
        <v>-8.5920547260591427</v>
      </c>
      <c r="N602" s="9">
        <f t="shared" si="18"/>
        <v>-1.8555717431378198E-4</v>
      </c>
    </row>
    <row r="603" spans="1:14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0.32985720000000002</v>
      </c>
      <c r="F603" s="5">
        <v>5.7074699999999999E-2</v>
      </c>
      <c r="G603" s="9">
        <v>2.7819980000000002</v>
      </c>
      <c r="H603" s="1"/>
      <c r="I603" s="1"/>
      <c r="J603" s="6"/>
      <c r="K603" s="3">
        <v>0</v>
      </c>
      <c r="L603" s="3">
        <f t="shared" si="19"/>
        <v>1</v>
      </c>
      <c r="M603" s="5">
        <f t="array" ref="M603">MMULT(D603:G603,$J$18:$J$21)</f>
        <v>-7.6910422153788378</v>
      </c>
      <c r="N603" s="9">
        <f t="shared" si="18"/>
        <v>-4.567973856755502E-4</v>
      </c>
    </row>
    <row r="604" spans="1:14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0.36956260000000002</v>
      </c>
      <c r="F604" s="5">
        <v>5.9337599999999997E-2</v>
      </c>
      <c r="G604" s="9">
        <v>2.7084480000000002</v>
      </c>
      <c r="H604" s="1"/>
      <c r="I604" s="1"/>
      <c r="J604" s="6"/>
      <c r="K604" s="3">
        <v>0</v>
      </c>
      <c r="L604" s="3">
        <f t="shared" si="19"/>
        <v>1</v>
      </c>
      <c r="M604" s="5">
        <f t="array" ref="M604">MMULT(D604:G604,$J$18:$J$21)</f>
        <v>-7.6448315532110342</v>
      </c>
      <c r="N604" s="9">
        <f t="shared" si="18"/>
        <v>-4.7839645715124093E-4</v>
      </c>
    </row>
    <row r="605" spans="1:14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0.41632950000000002</v>
      </c>
      <c r="F605" s="5">
        <v>5.7843699999999998E-2</v>
      </c>
      <c r="G605" s="9">
        <v>2.3094999999999999</v>
      </c>
      <c r="H605" s="1"/>
      <c r="I605" s="1"/>
      <c r="J605" s="6"/>
      <c r="K605" s="3">
        <v>0</v>
      </c>
      <c r="L605" s="3">
        <f t="shared" si="19"/>
        <v>1</v>
      </c>
      <c r="M605" s="5">
        <f t="array" ref="M605">MMULT(D605:G605,$J$18:$J$21)</f>
        <v>-7.0559577513784921</v>
      </c>
      <c r="N605" s="9">
        <f t="shared" si="18"/>
        <v>-8.6188498452985916E-4</v>
      </c>
    </row>
    <row r="606" spans="1:14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0.53144029999999998</v>
      </c>
      <c r="F606" s="5">
        <v>4.9519800000000003E-2</v>
      </c>
      <c r="G606" s="9">
        <v>1.8195079999999999</v>
      </c>
      <c r="H606" s="1"/>
      <c r="I606" s="1"/>
      <c r="J606" s="6"/>
      <c r="K606" s="3">
        <v>0</v>
      </c>
      <c r="L606" s="3">
        <f t="shared" si="19"/>
        <v>1</v>
      </c>
      <c r="M606" s="5">
        <f t="array" ref="M606">MMULT(D606:G606,$J$18:$J$21)</f>
        <v>-6.367988008475912</v>
      </c>
      <c r="N606" s="9">
        <f t="shared" si="18"/>
        <v>-1.7141375696488267E-3</v>
      </c>
    </row>
    <row r="607" spans="1:14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0.49806109999999998</v>
      </c>
      <c r="F607" s="5">
        <v>4.5883E-2</v>
      </c>
      <c r="G607" s="9">
        <v>1.7432030000000001</v>
      </c>
      <c r="H607" s="1"/>
      <c r="I607" s="1"/>
      <c r="J607" s="6"/>
      <c r="K607" s="3">
        <v>0</v>
      </c>
      <c r="L607" s="3">
        <f t="shared" si="19"/>
        <v>1</v>
      </c>
      <c r="M607" s="5">
        <f t="array" ref="M607">MMULT(D607:G607,$J$18:$J$21)</f>
        <v>-6.1712088434665757</v>
      </c>
      <c r="N607" s="9">
        <f t="shared" si="18"/>
        <v>-2.0865312298195523E-3</v>
      </c>
    </row>
    <row r="608" spans="1:14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0.4645302</v>
      </c>
      <c r="F608" s="5">
        <v>3.5814800000000001E-2</v>
      </c>
      <c r="G608" s="9">
        <v>1.317286</v>
      </c>
      <c r="H608" s="1"/>
      <c r="I608" s="1"/>
      <c r="J608" s="6"/>
      <c r="K608" s="3">
        <v>0</v>
      </c>
      <c r="L608" s="3">
        <f t="shared" si="19"/>
        <v>1</v>
      </c>
      <c r="M608" s="5">
        <f t="array" ref="M608">MMULT(D608:G608,$J$18:$J$21)</f>
        <v>-5.3632032912171095</v>
      </c>
      <c r="N608" s="9">
        <f t="shared" si="18"/>
        <v>-4.6749273078117029E-3</v>
      </c>
    </row>
    <row r="609" spans="1:14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0.49582850000000001</v>
      </c>
      <c r="F609" s="5">
        <v>4.6219700000000002E-2</v>
      </c>
      <c r="G609" s="9">
        <v>1.678868</v>
      </c>
      <c r="H609" s="1"/>
      <c r="I609" s="1"/>
      <c r="J609" s="6"/>
      <c r="K609" s="3">
        <v>0</v>
      </c>
      <c r="L609" s="3">
        <f t="shared" si="19"/>
        <v>1</v>
      </c>
      <c r="M609" s="5">
        <f t="array" ref="M609">MMULT(D609:G609,$J$18:$J$21)</f>
        <v>-6.0665159358954437</v>
      </c>
      <c r="N609" s="9">
        <f t="shared" si="18"/>
        <v>-2.3165542449311107E-3</v>
      </c>
    </row>
    <row r="610" spans="1:14" x14ac:dyDescent="0.2">
      <c r="A610" s="2">
        <v>115</v>
      </c>
      <c r="B610" s="2">
        <v>2001</v>
      </c>
      <c r="C610" s="3">
        <v>0</v>
      </c>
      <c r="D610" s="3">
        <v>1</v>
      </c>
      <c r="E610" s="5">
        <v>0.13125709999999999</v>
      </c>
      <c r="F610" s="5">
        <v>4.08426E-2</v>
      </c>
      <c r="G610" s="9">
        <v>0.70114699999999996</v>
      </c>
      <c r="H610" s="1"/>
      <c r="I610" s="1"/>
      <c r="J610" s="6"/>
      <c r="K610" s="3">
        <v>0</v>
      </c>
      <c r="L610" s="3">
        <f t="shared" si="19"/>
        <v>1</v>
      </c>
      <c r="M610" s="5">
        <f t="array" ref="M610">MMULT(D610:G610,$J$18:$J$21)</f>
        <v>-3.9306945943326346</v>
      </c>
      <c r="N610" s="9">
        <f t="shared" si="18"/>
        <v>-1.9439848663690473E-2</v>
      </c>
    </row>
    <row r="611" spans="1:14" x14ac:dyDescent="0.2">
      <c r="A611" s="2">
        <v>115</v>
      </c>
      <c r="B611" s="2">
        <v>2002</v>
      </c>
      <c r="C611" s="3">
        <v>0</v>
      </c>
      <c r="D611" s="3">
        <v>1</v>
      </c>
      <c r="E611" s="5">
        <v>0.1206719</v>
      </c>
      <c r="F611" s="5">
        <v>4.6607900000000001E-2</v>
      </c>
      <c r="G611" s="9">
        <v>0.7455233</v>
      </c>
      <c r="H611" s="1"/>
      <c r="I611" s="1"/>
      <c r="J611" s="6"/>
      <c r="K611" s="3">
        <v>0</v>
      </c>
      <c r="L611" s="3">
        <f t="shared" si="19"/>
        <v>1</v>
      </c>
      <c r="M611" s="5">
        <f t="array" ref="M611">MMULT(D611:G611,$J$18:$J$21)</f>
        <v>-4.0287523473929996</v>
      </c>
      <c r="N611" s="9">
        <f t="shared" si="18"/>
        <v>-1.764001601034302E-2</v>
      </c>
    </row>
    <row r="612" spans="1:14" x14ac:dyDescent="0.2">
      <c r="A612" s="2">
        <v>115</v>
      </c>
      <c r="B612" s="2">
        <v>2003</v>
      </c>
      <c r="C612" s="3">
        <v>0</v>
      </c>
      <c r="D612" s="3">
        <v>1</v>
      </c>
      <c r="E612" s="5">
        <v>0.1227333</v>
      </c>
      <c r="F612" s="5">
        <v>3.4807900000000003E-2</v>
      </c>
      <c r="G612" s="9">
        <v>0.6266195</v>
      </c>
      <c r="H612" s="1"/>
      <c r="I612" s="1"/>
      <c r="J612" s="6"/>
      <c r="K612" s="3">
        <v>0</v>
      </c>
      <c r="L612" s="3">
        <f t="shared" si="19"/>
        <v>1</v>
      </c>
      <c r="M612" s="5">
        <f t="array" ref="M612">MMULT(D612:G612,$J$18:$J$21)</f>
        <v>-3.7548601455895554</v>
      </c>
      <c r="N612" s="9">
        <f t="shared" si="18"/>
        <v>-2.3134055738981259E-2</v>
      </c>
    </row>
    <row r="613" spans="1:14" x14ac:dyDescent="0.2">
      <c r="A613" s="2">
        <v>115</v>
      </c>
      <c r="B613" s="2">
        <v>2004</v>
      </c>
      <c r="C613" s="3">
        <v>0</v>
      </c>
      <c r="D613" s="3">
        <v>1</v>
      </c>
      <c r="E613" s="5">
        <v>0.12120690000000001</v>
      </c>
      <c r="F613" s="5">
        <v>4.32523E-2</v>
      </c>
      <c r="G613" s="9">
        <v>0.64137109999999997</v>
      </c>
      <c r="H613" s="1"/>
      <c r="I613" s="1"/>
      <c r="J613" s="6"/>
      <c r="K613" s="3">
        <v>0</v>
      </c>
      <c r="L613" s="3">
        <f t="shared" si="19"/>
        <v>1</v>
      </c>
      <c r="M613" s="5">
        <f t="array" ref="M613">MMULT(D613:G613,$J$18:$J$21)</f>
        <v>-3.837151222497365</v>
      </c>
      <c r="N613" s="9">
        <f t="shared" si="18"/>
        <v>-2.1325897053011619E-2</v>
      </c>
    </row>
    <row r="614" spans="1:14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0.25672719999999999</v>
      </c>
      <c r="F614" s="5">
        <v>4.3973100000000001E-2</v>
      </c>
      <c r="G614" s="9">
        <v>0.67510250000000005</v>
      </c>
      <c r="H614" s="1"/>
      <c r="I614" s="1"/>
      <c r="J614" s="6"/>
      <c r="K614" s="3">
        <v>0</v>
      </c>
      <c r="L614" s="3">
        <f t="shared" si="19"/>
        <v>1</v>
      </c>
      <c r="M614" s="5">
        <f t="array" ref="M614">MMULT(D614:G614,$J$18:$J$21)</f>
        <v>-4.089227234523757</v>
      </c>
      <c r="N614" s="9">
        <f t="shared" si="18"/>
        <v>-1.6613404047037414E-2</v>
      </c>
    </row>
    <row r="615" spans="1:14" x14ac:dyDescent="0.2">
      <c r="A615" s="2">
        <v>116</v>
      </c>
      <c r="B615" s="2">
        <v>2000</v>
      </c>
      <c r="C615" s="3">
        <v>0</v>
      </c>
      <c r="D615" s="3">
        <v>1</v>
      </c>
      <c r="E615" s="5">
        <v>0.23043830000000001</v>
      </c>
      <c r="F615" s="5">
        <v>4.1231499999999997E-2</v>
      </c>
      <c r="G615" s="9">
        <v>0.44991029999999999</v>
      </c>
      <c r="H615" s="1"/>
      <c r="I615" s="1"/>
      <c r="J615" s="6"/>
      <c r="K615" s="3">
        <v>0</v>
      </c>
      <c r="L615" s="3">
        <f t="shared" si="19"/>
        <v>1</v>
      </c>
      <c r="M615" s="5">
        <f t="array" ref="M615">MMULT(D615:G615,$J$18:$J$21)</f>
        <v>-3.668397321039961</v>
      </c>
      <c r="N615" s="9">
        <f t="shared" si="18"/>
        <v>-2.5197200665077725E-2</v>
      </c>
    </row>
    <row r="616" spans="1:14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0.25206430000000002</v>
      </c>
      <c r="F616" s="5">
        <v>6.8795400000000007E-2</v>
      </c>
      <c r="G616" s="9">
        <v>0.65659270000000003</v>
      </c>
      <c r="H616" s="1"/>
      <c r="I616" s="1"/>
      <c r="J616" s="6"/>
      <c r="K616" s="3">
        <v>0</v>
      </c>
      <c r="L616" s="3">
        <f t="shared" si="19"/>
        <v>1</v>
      </c>
      <c r="M616" s="5">
        <f t="array" ref="M616">MMULT(D616:G616,$J$18:$J$21)</f>
        <v>-4.2309103898245164</v>
      </c>
      <c r="N616" s="9">
        <f t="shared" si="18"/>
        <v>-1.4434468232051235E-2</v>
      </c>
    </row>
    <row r="617" spans="1:14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0.19283629999999999</v>
      </c>
      <c r="F617" s="5">
        <v>2.6139599999999999E-2</v>
      </c>
      <c r="G617" s="9">
        <v>0.69187080000000001</v>
      </c>
      <c r="H617" s="1"/>
      <c r="I617" s="1"/>
      <c r="J617" s="6"/>
      <c r="K617" s="3">
        <v>0</v>
      </c>
      <c r="L617" s="3">
        <f t="shared" si="19"/>
        <v>1</v>
      </c>
      <c r="M617" s="5">
        <f t="array" ref="M617">MMULT(D617:G617,$J$18:$J$21)</f>
        <v>-3.8975766223454285</v>
      </c>
      <c r="N617" s="9">
        <f t="shared" si="18"/>
        <v>-2.0087904961094721E-2</v>
      </c>
    </row>
    <row r="618" spans="1:14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0.1752071</v>
      </c>
      <c r="F618" s="5">
        <v>3.1142699999999999E-2</v>
      </c>
      <c r="G618" s="9">
        <v>0.40645799999999999</v>
      </c>
      <c r="H618" s="1"/>
      <c r="I618" s="1"/>
      <c r="J618" s="6"/>
      <c r="K618" s="3">
        <v>0</v>
      </c>
      <c r="L618" s="3">
        <f t="shared" si="19"/>
        <v>1</v>
      </c>
      <c r="M618" s="5">
        <f t="array" ref="M618">MMULT(D618:G618,$J$18:$J$21)</f>
        <v>-3.4473499854257756</v>
      </c>
      <c r="N618" s="9">
        <f t="shared" si="18"/>
        <v>-3.1333803027949372E-2</v>
      </c>
    </row>
    <row r="619" spans="1:14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0.1964303</v>
      </c>
      <c r="F619" s="5">
        <v>5.5684499999999998E-2</v>
      </c>
      <c r="G619" s="9">
        <v>0.86926550000000002</v>
      </c>
      <c r="H619" s="1"/>
      <c r="I619" s="1"/>
      <c r="J619" s="6"/>
      <c r="K619" s="3">
        <v>0</v>
      </c>
      <c r="L619" s="3">
        <f t="shared" si="19"/>
        <v>1</v>
      </c>
      <c r="M619" s="5">
        <f t="array" ref="M619">MMULT(D619:G619,$J$18:$J$21)</f>
        <v>-4.4013935500215062</v>
      </c>
      <c r="N619" s="9">
        <f t="shared" si="18"/>
        <v>-1.2185694655359106E-2</v>
      </c>
    </row>
    <row r="620" spans="1:14" x14ac:dyDescent="0.2">
      <c r="A620" s="2">
        <v>117</v>
      </c>
      <c r="B620" s="2">
        <v>1999</v>
      </c>
      <c r="C620" s="3">
        <v>0</v>
      </c>
      <c r="D620" s="3">
        <v>1</v>
      </c>
      <c r="E620" s="5">
        <v>4.4397899999999997E-2</v>
      </c>
      <c r="F620" s="5">
        <v>1.9780499999999999E-2</v>
      </c>
      <c r="G620" s="9">
        <v>1.037385</v>
      </c>
      <c r="H620" s="1"/>
      <c r="I620" s="1"/>
      <c r="J620" s="6"/>
      <c r="K620" s="3">
        <v>0</v>
      </c>
      <c r="L620" s="3">
        <f t="shared" si="19"/>
        <v>1</v>
      </c>
      <c r="M620" s="5">
        <f t="array" ref="M620">MMULT(D620:G620,$J$18:$J$21)</f>
        <v>-4.1993950595712493</v>
      </c>
      <c r="N620" s="9">
        <f t="shared" si="18"/>
        <v>-1.4893194744867732E-2</v>
      </c>
    </row>
    <row r="621" spans="1:14" x14ac:dyDescent="0.2">
      <c r="A621" s="2">
        <v>117</v>
      </c>
      <c r="B621" s="2">
        <v>2000</v>
      </c>
      <c r="C621" s="3">
        <v>0</v>
      </c>
      <c r="D621" s="3">
        <v>1</v>
      </c>
      <c r="E621" s="5">
        <v>6.1485699999999997E-2</v>
      </c>
      <c r="F621" s="5">
        <v>2.9913200000000001E-2</v>
      </c>
      <c r="G621" s="9">
        <v>0.95107109999999995</v>
      </c>
      <c r="H621" s="1"/>
      <c r="I621" s="1"/>
      <c r="J621" s="6"/>
      <c r="K621" s="3">
        <v>0</v>
      </c>
      <c r="L621" s="3">
        <f t="shared" si="19"/>
        <v>1</v>
      </c>
      <c r="M621" s="5">
        <f t="array" ref="M621">MMULT(D621:G621,$J$18:$J$21)</f>
        <v>-4.1569516946598766</v>
      </c>
      <c r="N621" s="9">
        <f t="shared" si="18"/>
        <v>-1.5533928478781491E-2</v>
      </c>
    </row>
    <row r="622" spans="1:14" x14ac:dyDescent="0.2">
      <c r="A622" s="2">
        <v>117</v>
      </c>
      <c r="B622" s="2">
        <v>2001</v>
      </c>
      <c r="C622" s="3">
        <v>0</v>
      </c>
      <c r="D622" s="3">
        <v>1</v>
      </c>
      <c r="E622" s="5">
        <v>5.3943499999999998E-2</v>
      </c>
      <c r="F622" s="5">
        <v>2.65331E-2</v>
      </c>
      <c r="G622" s="9">
        <v>1.0138160000000001</v>
      </c>
      <c r="H622" s="1"/>
      <c r="I622" s="1"/>
      <c r="J622" s="6"/>
      <c r="K622" s="3">
        <v>0</v>
      </c>
      <c r="L622" s="3">
        <f t="shared" si="19"/>
        <v>1</v>
      </c>
      <c r="M622" s="5">
        <f t="array" ref="M622">MMULT(D622:G622,$J$18:$J$21)</f>
        <v>-4.2233482627455441</v>
      </c>
      <c r="N622" s="9">
        <f t="shared" si="18"/>
        <v>-1.4543244369876871E-2</v>
      </c>
    </row>
    <row r="623" spans="1:14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5.9783599999999999E-2</v>
      </c>
      <c r="F623" s="5">
        <v>1.8901000000000001E-2</v>
      </c>
      <c r="G623" s="9">
        <v>0.88375369999999998</v>
      </c>
      <c r="H623" s="1"/>
      <c r="I623" s="1"/>
      <c r="J623" s="6"/>
      <c r="K623" s="3">
        <v>0</v>
      </c>
      <c r="L623" s="3">
        <f t="shared" si="19"/>
        <v>1</v>
      </c>
      <c r="M623" s="5">
        <f t="array" ref="M623">MMULT(D623:G623,$J$18:$J$21)</f>
        <v>-3.9667158408691394</v>
      </c>
      <c r="N623" s="9">
        <f t="shared" si="18"/>
        <v>-1.8758472931235524E-2</v>
      </c>
    </row>
    <row r="624" spans="1:14" x14ac:dyDescent="0.2">
      <c r="A624" s="2">
        <v>117</v>
      </c>
      <c r="B624" s="2">
        <v>2003</v>
      </c>
      <c r="C624" s="3">
        <v>0</v>
      </c>
      <c r="D624" s="3">
        <v>1</v>
      </c>
      <c r="E624" s="5">
        <v>3.3594100000000002E-2</v>
      </c>
      <c r="F624" s="5">
        <v>2.9401400000000001E-2</v>
      </c>
      <c r="G624" s="9">
        <v>0.87260870000000001</v>
      </c>
      <c r="H624" s="1"/>
      <c r="I624" s="1"/>
      <c r="J624" s="6"/>
      <c r="K624" s="3">
        <v>0</v>
      </c>
      <c r="L624" s="3">
        <f t="shared" si="19"/>
        <v>1</v>
      </c>
      <c r="M624" s="5">
        <f t="array" ref="M624">MMULT(D624:G624,$J$18:$J$21)</f>
        <v>-3.986913463759211</v>
      </c>
      <c r="N624" s="9">
        <f t="shared" si="18"/>
        <v>-1.8386823920679311E-2</v>
      </c>
    </row>
    <row r="625" spans="1:14" x14ac:dyDescent="0.2">
      <c r="A625" s="2">
        <v>117</v>
      </c>
      <c r="B625" s="2">
        <v>2004</v>
      </c>
      <c r="C625" s="3">
        <v>0</v>
      </c>
      <c r="D625" s="3">
        <v>1</v>
      </c>
      <c r="E625" s="5">
        <v>3.0051399999999999E-2</v>
      </c>
      <c r="F625" s="5">
        <v>3.3819299999999997E-2</v>
      </c>
      <c r="G625" s="9">
        <v>0.81633529999999999</v>
      </c>
      <c r="H625" s="1"/>
      <c r="I625" s="1"/>
      <c r="J625" s="6"/>
      <c r="K625" s="3">
        <v>0</v>
      </c>
      <c r="L625" s="3">
        <f t="shared" si="19"/>
        <v>1</v>
      </c>
      <c r="M625" s="5">
        <f t="array" ref="M625">MMULT(D625:G625,$J$18:$J$21)</f>
        <v>-3.9226853354634121</v>
      </c>
      <c r="N625" s="9">
        <f t="shared" si="18"/>
        <v>-1.9594650986645396E-2</v>
      </c>
    </row>
    <row r="626" spans="1:14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0.28903489999999998</v>
      </c>
      <c r="F626" s="5">
        <v>4.49641E-2</v>
      </c>
      <c r="G626" s="9">
        <v>0.82087429999999995</v>
      </c>
      <c r="H626" s="1"/>
      <c r="I626" s="1"/>
      <c r="J626" s="6"/>
      <c r="K626" s="3">
        <v>0</v>
      </c>
      <c r="L626" s="3">
        <f t="shared" si="19"/>
        <v>1</v>
      </c>
      <c r="M626" s="5">
        <f t="array" ref="M626">MMULT(D626:G626,$J$18:$J$21)</f>
        <v>-4.3777214965814304</v>
      </c>
      <c r="N626" s="9">
        <f t="shared" si="18"/>
        <v>-1.2475783006138167E-2</v>
      </c>
    </row>
    <row r="627" spans="1:14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0.28349659999999999</v>
      </c>
      <c r="F627" s="5">
        <v>4.8300200000000001E-2</v>
      </c>
      <c r="G627" s="9">
        <v>0.74571900000000002</v>
      </c>
      <c r="H627" s="1"/>
      <c r="I627" s="1"/>
      <c r="J627" s="6"/>
      <c r="K627" s="3">
        <v>0</v>
      </c>
      <c r="L627" s="3">
        <f t="shared" si="19"/>
        <v>1</v>
      </c>
      <c r="M627" s="5">
        <f t="array" ref="M627">MMULT(D627:G627,$J$18:$J$21)</f>
        <v>-4.2723876595738695</v>
      </c>
      <c r="N627" s="9">
        <f t="shared" si="18"/>
        <v>-1.3852054998168087E-2</v>
      </c>
    </row>
    <row r="628" spans="1:14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0.27441779999999999</v>
      </c>
      <c r="F628" s="5">
        <v>4.9315499999999998E-2</v>
      </c>
      <c r="G628" s="9">
        <v>0.76143039999999995</v>
      </c>
      <c r="H628" s="1"/>
      <c r="I628" s="1"/>
      <c r="J628" s="6"/>
      <c r="K628" s="3">
        <v>0</v>
      </c>
      <c r="L628" s="3">
        <f t="shared" si="19"/>
        <v>1</v>
      </c>
      <c r="M628" s="5">
        <f t="array" ref="M628">MMULT(D628:G628,$J$18:$J$21)</f>
        <v>-4.2921708180536182</v>
      </c>
      <c r="N628" s="9">
        <f t="shared" si="18"/>
        <v>-1.3582544851852568E-2</v>
      </c>
    </row>
    <row r="629" spans="1:14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0.23672319999999999</v>
      </c>
      <c r="F629" s="5">
        <v>4.6336599999999999E-2</v>
      </c>
      <c r="G629" s="9">
        <v>0.60480230000000001</v>
      </c>
      <c r="H629" s="1"/>
      <c r="I629" s="1"/>
      <c r="J629" s="6"/>
      <c r="K629" s="3">
        <v>0</v>
      </c>
      <c r="L629" s="3">
        <f t="shared" si="19"/>
        <v>1</v>
      </c>
      <c r="M629" s="5">
        <f t="array" ref="M629">MMULT(D629:G629,$J$18:$J$21)</f>
        <v>-3.9642171232870371</v>
      </c>
      <c r="N629" s="9">
        <f t="shared" si="18"/>
        <v>-1.8804965150503644E-2</v>
      </c>
    </row>
    <row r="630" spans="1:14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0.2344019</v>
      </c>
      <c r="F630" s="5">
        <v>6.3708699999999993E-2</v>
      </c>
      <c r="G630" s="9">
        <v>0.96010850000000003</v>
      </c>
      <c r="H630" s="1"/>
      <c r="I630" s="1"/>
      <c r="J630" s="6"/>
      <c r="K630" s="3">
        <v>0</v>
      </c>
      <c r="L630" s="3">
        <f t="shared" si="19"/>
        <v>1</v>
      </c>
      <c r="M630" s="5">
        <f t="array" ref="M630">MMULT(D630:G630,$J$18:$J$21)</f>
        <v>-4.6596792118402854</v>
      </c>
      <c r="N630" s="9">
        <f t="shared" si="18"/>
        <v>-9.4249449590858569E-3</v>
      </c>
    </row>
    <row r="631" spans="1:14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0.24153050000000001</v>
      </c>
      <c r="F631" s="5">
        <v>5.7644899999999999E-2</v>
      </c>
      <c r="G631" s="9">
        <v>0.95583929999999995</v>
      </c>
      <c r="H631" s="1"/>
      <c r="I631" s="1"/>
      <c r="J631" s="6"/>
      <c r="K631" s="3">
        <v>0</v>
      </c>
      <c r="L631" s="3">
        <f t="shared" si="19"/>
        <v>1</v>
      </c>
      <c r="M631" s="5">
        <f t="array" ref="M631">MMULT(D631:G631,$J$18:$J$21)</f>
        <v>-4.619368491375262</v>
      </c>
      <c r="N631" s="9">
        <f t="shared" si="18"/>
        <v>-9.8107371024478366E-3</v>
      </c>
    </row>
    <row r="632" spans="1:14" x14ac:dyDescent="0.2">
      <c r="A632" s="2">
        <v>119</v>
      </c>
      <c r="B632" s="2">
        <v>1995</v>
      </c>
      <c r="C632" s="3">
        <v>0</v>
      </c>
      <c r="D632" s="3">
        <v>1</v>
      </c>
      <c r="E632" s="5">
        <v>-3.051142</v>
      </c>
      <c r="F632" s="5">
        <v>-2.1505E-2</v>
      </c>
      <c r="G632" s="9">
        <v>6.2739549999999999</v>
      </c>
      <c r="H632" s="1"/>
      <c r="I632" s="1"/>
      <c r="J632" s="6"/>
      <c r="K632" s="3">
        <v>0</v>
      </c>
      <c r="L632" s="3">
        <f t="shared" si="19"/>
        <v>1</v>
      </c>
      <c r="M632" s="5">
        <f t="array" ref="M632">MMULT(D632:G632,$J$18:$J$21)</f>
        <v>-7.9683866729399959</v>
      </c>
      <c r="N632" s="9">
        <f t="shared" si="18"/>
        <v>-3.4617720302615776E-4</v>
      </c>
    </row>
    <row r="633" spans="1:14" x14ac:dyDescent="0.2">
      <c r="A633" s="2">
        <v>119</v>
      </c>
      <c r="B633" s="2">
        <v>1996</v>
      </c>
      <c r="C633" s="3">
        <v>0</v>
      </c>
      <c r="D633" s="3">
        <v>1</v>
      </c>
      <c r="E633" s="5">
        <v>-2.3735879999999998</v>
      </c>
      <c r="F633" s="5">
        <v>1.9812199999999999E-2</v>
      </c>
      <c r="G633" s="9">
        <v>23.535</v>
      </c>
      <c r="H633" s="1"/>
      <c r="I633" s="1"/>
      <c r="J633" s="6"/>
      <c r="K633" s="3">
        <v>0</v>
      </c>
      <c r="L633" s="3">
        <f t="shared" si="19"/>
        <v>1</v>
      </c>
      <c r="M633" s="5">
        <f t="array" ref="M633">MMULT(D633:G633,$J$18:$J$21)</f>
        <v>-37.11414238850621</v>
      </c>
      <c r="N633" s="9">
        <f t="shared" si="18"/>
        <v>-1.1102230246251565E-16</v>
      </c>
    </row>
    <row r="634" spans="1:14" x14ac:dyDescent="0.2">
      <c r="A634" s="2">
        <v>119</v>
      </c>
      <c r="B634" s="2">
        <v>1997</v>
      </c>
      <c r="C634" s="3">
        <v>0</v>
      </c>
      <c r="D634" s="3">
        <v>1</v>
      </c>
      <c r="E634" s="5">
        <v>-1.93895</v>
      </c>
      <c r="F634" s="5">
        <v>2.2237300000000002E-2</v>
      </c>
      <c r="G634" s="9">
        <v>15.8687</v>
      </c>
      <c r="H634" s="1"/>
      <c r="I634" s="1"/>
      <c r="J634" s="6"/>
      <c r="K634" s="3">
        <v>0</v>
      </c>
      <c r="L634" s="3">
        <f t="shared" si="19"/>
        <v>1</v>
      </c>
      <c r="M634" s="5">
        <f t="array" ref="M634">MMULT(D634:G634,$J$18:$J$21)</f>
        <v>-25.362852965135755</v>
      </c>
      <c r="N634" s="9">
        <f t="shared" si="18"/>
        <v>-9.6617158718470991E-12</v>
      </c>
    </row>
    <row r="635" spans="1:14" x14ac:dyDescent="0.2">
      <c r="A635" s="2">
        <v>120</v>
      </c>
      <c r="B635" s="2">
        <v>2000</v>
      </c>
      <c r="C635" s="3">
        <v>0</v>
      </c>
      <c r="D635" s="3">
        <v>1</v>
      </c>
      <c r="E635" s="5">
        <v>0.21359980000000001</v>
      </c>
      <c r="F635" s="5">
        <v>4.2354799999999998E-2</v>
      </c>
      <c r="G635" s="9">
        <v>0.92042570000000001</v>
      </c>
      <c r="H635" s="1"/>
      <c r="I635" s="1"/>
      <c r="J635" s="6"/>
      <c r="K635" s="3">
        <v>0</v>
      </c>
      <c r="L635" s="3">
        <f t="shared" si="19"/>
        <v>1</v>
      </c>
      <c r="M635" s="5">
        <f t="array" ref="M635">MMULT(D635:G635,$J$18:$J$21)</f>
        <v>-4.4127263795938507</v>
      </c>
      <c r="N635" s="9">
        <f t="shared" si="18"/>
        <v>-1.2049199789248432E-2</v>
      </c>
    </row>
    <row r="636" spans="1:14" x14ac:dyDescent="0.2">
      <c r="A636" s="2">
        <v>120</v>
      </c>
      <c r="B636" s="2">
        <v>2001</v>
      </c>
      <c r="C636" s="3">
        <v>0</v>
      </c>
      <c r="D636" s="3">
        <v>1</v>
      </c>
      <c r="E636" s="5">
        <v>0.21812490000000001</v>
      </c>
      <c r="F636" s="5">
        <v>3.2246499999999997E-2</v>
      </c>
      <c r="G636" s="9">
        <v>0.81189920000000004</v>
      </c>
      <c r="H636" s="1"/>
      <c r="I636" s="1"/>
      <c r="J636" s="6"/>
      <c r="K636" s="3">
        <v>0</v>
      </c>
      <c r="L636" s="3">
        <f t="shared" si="19"/>
        <v>1</v>
      </c>
      <c r="M636" s="5">
        <f t="array" ref="M636">MMULT(D636:G636,$J$18:$J$21)</f>
        <v>-4.1712430105137868</v>
      </c>
      <c r="N636" s="9">
        <f t="shared" si="18"/>
        <v>-1.5315186261395729E-2</v>
      </c>
    </row>
    <row r="637" spans="1:14" x14ac:dyDescent="0.2">
      <c r="A637" s="2">
        <v>120</v>
      </c>
      <c r="B637" s="2">
        <v>2002</v>
      </c>
      <c r="C637" s="3">
        <v>0</v>
      </c>
      <c r="D637" s="3">
        <v>1</v>
      </c>
      <c r="E637" s="5">
        <v>0.17835429999999999</v>
      </c>
      <c r="F637" s="5">
        <v>4.0841000000000002E-2</v>
      </c>
      <c r="G637" s="9">
        <v>0.40705350000000001</v>
      </c>
      <c r="H637" s="1"/>
      <c r="I637" s="1"/>
      <c r="J637" s="6"/>
      <c r="K637" s="3">
        <v>0</v>
      </c>
      <c r="L637" s="3">
        <f t="shared" si="19"/>
        <v>1</v>
      </c>
      <c r="M637" s="5">
        <f t="array" ref="M637">MMULT(D637:G637,$J$18:$J$21)</f>
        <v>-3.5224077863320682</v>
      </c>
      <c r="N637" s="9">
        <f t="shared" si="18"/>
        <v>-2.9100689347191518E-2</v>
      </c>
    </row>
    <row r="638" spans="1:14" x14ac:dyDescent="0.2">
      <c r="A638" s="2">
        <v>120</v>
      </c>
      <c r="B638" s="2">
        <v>2003</v>
      </c>
      <c r="C638" s="3">
        <v>0</v>
      </c>
      <c r="D638" s="3">
        <v>1</v>
      </c>
      <c r="E638" s="5">
        <v>0.16067219999999999</v>
      </c>
      <c r="F638" s="5">
        <v>4.9285700000000002E-2</v>
      </c>
      <c r="G638" s="9">
        <v>0.54710080000000005</v>
      </c>
      <c r="H638" s="1"/>
      <c r="I638" s="1"/>
      <c r="J638" s="6"/>
      <c r="K638" s="3">
        <v>0</v>
      </c>
      <c r="L638" s="3">
        <f t="shared" si="19"/>
        <v>1</v>
      </c>
      <c r="M638" s="5">
        <f t="array" ref="M638">MMULT(D638:G638,$J$18:$J$21)</f>
        <v>-3.7841934265675166</v>
      </c>
      <c r="N638" s="9">
        <f t="shared" si="18"/>
        <v>-2.2472771571120296E-2</v>
      </c>
    </row>
    <row r="639" spans="1:14" x14ac:dyDescent="0.2">
      <c r="A639" s="2">
        <v>120</v>
      </c>
      <c r="B639" s="2">
        <v>2004</v>
      </c>
      <c r="C639" s="3">
        <v>0</v>
      </c>
      <c r="D639" s="3">
        <v>1</v>
      </c>
      <c r="E639" s="5">
        <v>0.2076238</v>
      </c>
      <c r="F639" s="5">
        <v>4.0480799999999997E-2</v>
      </c>
      <c r="G639" s="9">
        <v>0.82595940000000001</v>
      </c>
      <c r="H639" s="1"/>
      <c r="I639" s="1"/>
      <c r="J639" s="6"/>
      <c r="K639" s="3">
        <v>0</v>
      </c>
      <c r="L639" s="3">
        <f t="shared" si="19"/>
        <v>1</v>
      </c>
      <c r="M639" s="5">
        <f t="array" ref="M639">MMULT(D639:G639,$J$18:$J$21)</f>
        <v>-4.2381668874042102</v>
      </c>
      <c r="N639" s="9">
        <f t="shared" si="18"/>
        <v>-1.4330847910840655E-2</v>
      </c>
    </row>
    <row r="640" spans="1:14" x14ac:dyDescent="0.2">
      <c r="A640" s="2">
        <v>121</v>
      </c>
      <c r="B640" s="2">
        <v>1996</v>
      </c>
      <c r="C640" s="3">
        <v>0</v>
      </c>
      <c r="D640" s="3">
        <v>1</v>
      </c>
      <c r="E640" s="5">
        <v>2.3376999999999998E-2</v>
      </c>
      <c r="F640" s="5">
        <v>6.4756099999999997E-2</v>
      </c>
      <c r="G640" s="9">
        <v>0.46525689999999997</v>
      </c>
      <c r="H640" s="1"/>
      <c r="I640" s="1"/>
      <c r="J640" s="6"/>
      <c r="K640" s="3">
        <v>0</v>
      </c>
      <c r="L640" s="3">
        <f t="shared" si="19"/>
        <v>1</v>
      </c>
      <c r="M640" s="5">
        <f t="array" ref="M640">MMULT(D640:G640,$J$18:$J$21)</f>
        <v>-3.5681086004920743</v>
      </c>
      <c r="N640" s="9">
        <f t="shared" si="18"/>
        <v>-2.7818607468038617E-2</v>
      </c>
    </row>
    <row r="641" spans="1:14" x14ac:dyDescent="0.2">
      <c r="A641" s="2">
        <v>121</v>
      </c>
      <c r="B641" s="2">
        <v>1997</v>
      </c>
      <c r="C641" s="3">
        <v>0</v>
      </c>
      <c r="D641" s="3">
        <v>1</v>
      </c>
      <c r="E641" s="5">
        <v>4.0769199999999998E-2</v>
      </c>
      <c r="F641" s="5">
        <v>5.0029299999999999E-2</v>
      </c>
      <c r="G641" s="9">
        <v>0.81480900000000001</v>
      </c>
      <c r="H641" s="1"/>
      <c r="I641" s="1"/>
      <c r="J641" s="6"/>
      <c r="K641" s="3">
        <v>0</v>
      </c>
      <c r="L641" s="3">
        <f t="shared" si="19"/>
        <v>1</v>
      </c>
      <c r="M641" s="5">
        <f t="array" ref="M641">MMULT(D641:G641,$J$18:$J$21)</f>
        <v>-4.0518132167106176</v>
      </c>
      <c r="N641" s="9">
        <f t="shared" si="18"/>
        <v>-1.7241323212034573E-2</v>
      </c>
    </row>
    <row r="642" spans="1:14" x14ac:dyDescent="0.2">
      <c r="A642" s="2">
        <v>121</v>
      </c>
      <c r="B642" s="2">
        <v>1998</v>
      </c>
      <c r="C642" s="3">
        <v>0</v>
      </c>
      <c r="D642" s="3">
        <v>1</v>
      </c>
      <c r="E642" s="5">
        <v>2.63088E-2</v>
      </c>
      <c r="F642" s="5">
        <v>7.2493500000000002E-2</v>
      </c>
      <c r="G642" s="9">
        <v>0.37427690000000002</v>
      </c>
      <c r="H642" s="1"/>
      <c r="I642" s="1"/>
      <c r="J642" s="6"/>
      <c r="K642" s="3">
        <v>0</v>
      </c>
      <c r="L642" s="3">
        <f t="shared" si="19"/>
        <v>1</v>
      </c>
      <c r="M642" s="5">
        <f t="array" ref="M642">MMULT(D642:G642,$J$18:$J$21)</f>
        <v>-3.4808320202614649</v>
      </c>
      <c r="N642" s="9">
        <f t="shared" ref="N642:N705" si="20">K642*LN(logistic(M642))+L642*LN(1-logistic(M642))</f>
        <v>-3.0317533073220458E-2</v>
      </c>
    </row>
    <row r="643" spans="1:14" x14ac:dyDescent="0.2">
      <c r="A643" s="2">
        <v>122</v>
      </c>
      <c r="B643" s="2">
        <v>1999</v>
      </c>
      <c r="C643" s="3">
        <v>0</v>
      </c>
      <c r="D643" s="3">
        <v>1</v>
      </c>
      <c r="E643" s="5">
        <v>0.29354469999999999</v>
      </c>
      <c r="F643" s="5">
        <v>5.4838999999999999E-2</v>
      </c>
      <c r="G643" s="9">
        <v>2.3537710000000001</v>
      </c>
      <c r="H643" s="1"/>
      <c r="I643" s="1"/>
      <c r="J643" s="6"/>
      <c r="K643" s="3">
        <v>0</v>
      </c>
      <c r="L643" s="3">
        <f t="shared" ref="L643:L706" si="21">1-K643</f>
        <v>1</v>
      </c>
      <c r="M643" s="5">
        <f t="array" ref="M643">MMULT(D643:G643,$J$18:$J$21)</f>
        <v>-6.9315876872009179</v>
      </c>
      <c r="N643" s="9">
        <f t="shared" si="20"/>
        <v>-9.7597292437836842E-4</v>
      </c>
    </row>
    <row r="644" spans="1:14" x14ac:dyDescent="0.2">
      <c r="A644" s="2">
        <v>122</v>
      </c>
      <c r="B644" s="2">
        <v>2000</v>
      </c>
      <c r="C644" s="3">
        <v>0</v>
      </c>
      <c r="D644" s="3">
        <v>1</v>
      </c>
      <c r="E644" s="5">
        <v>0.2477935</v>
      </c>
      <c r="F644" s="5">
        <v>5.5280900000000001E-2</v>
      </c>
      <c r="G644" s="9">
        <v>1.181546</v>
      </c>
      <c r="H644" s="1"/>
      <c r="I644" s="1"/>
      <c r="J644" s="6"/>
      <c r="K644" s="3">
        <v>0</v>
      </c>
      <c r="L644" s="3">
        <f t="shared" si="21"/>
        <v>1</v>
      </c>
      <c r="M644" s="5">
        <f t="array" ref="M644">MMULT(D644:G644,$J$18:$J$21)</f>
        <v>-4.9759430847848698</v>
      </c>
      <c r="N644" s="9">
        <f t="shared" si="20"/>
        <v>-6.8782968777981049E-3</v>
      </c>
    </row>
    <row r="645" spans="1:14" x14ac:dyDescent="0.2">
      <c r="A645" s="2">
        <v>122</v>
      </c>
      <c r="B645" s="2">
        <v>2002</v>
      </c>
      <c r="C645" s="3">
        <v>0</v>
      </c>
      <c r="D645" s="3">
        <v>1</v>
      </c>
      <c r="E645" s="5">
        <v>0.34950999999999999</v>
      </c>
      <c r="F645" s="5">
        <v>5.3992499999999999E-2</v>
      </c>
      <c r="G645" s="9">
        <v>0.9217957</v>
      </c>
      <c r="H645" s="1"/>
      <c r="I645" s="1"/>
      <c r="J645" s="6"/>
      <c r="K645" s="3">
        <v>0</v>
      </c>
      <c r="L645" s="3">
        <f t="shared" si="21"/>
        <v>1</v>
      </c>
      <c r="M645" s="5">
        <f t="array" ref="M645">MMULT(D645:G645,$J$18:$J$21)</f>
        <v>-4.6914486839737304</v>
      </c>
      <c r="N645" s="9">
        <f t="shared" si="20"/>
        <v>-9.1315672295411727E-3</v>
      </c>
    </row>
    <row r="646" spans="1:14" x14ac:dyDescent="0.2">
      <c r="A646" s="2">
        <v>122</v>
      </c>
      <c r="B646" s="2">
        <v>2003</v>
      </c>
      <c r="C646" s="3">
        <v>0</v>
      </c>
      <c r="D646" s="3">
        <v>1</v>
      </c>
      <c r="E646" s="5">
        <v>0.3860615</v>
      </c>
      <c r="F646" s="5">
        <v>4.2324500000000001E-2</v>
      </c>
      <c r="G646" s="9">
        <v>1.0944320000000001</v>
      </c>
      <c r="H646" s="1"/>
      <c r="I646" s="1"/>
      <c r="J646" s="6"/>
      <c r="K646" s="3">
        <v>0</v>
      </c>
      <c r="L646" s="3">
        <f t="shared" si="21"/>
        <v>1</v>
      </c>
      <c r="M646" s="5">
        <f t="array" ref="M646">MMULT(D646:G646,$J$18:$J$21)</f>
        <v>-4.938487317053875</v>
      </c>
      <c r="N646" s="9">
        <f t="shared" si="20"/>
        <v>-7.1398794903419884E-3</v>
      </c>
    </row>
    <row r="647" spans="1:14" x14ac:dyDescent="0.2">
      <c r="A647" s="2">
        <v>122</v>
      </c>
      <c r="B647" s="2">
        <v>2004</v>
      </c>
      <c r="C647" s="3">
        <v>0</v>
      </c>
      <c r="D647" s="3">
        <v>1</v>
      </c>
      <c r="E647" s="5">
        <v>0.41689110000000001</v>
      </c>
      <c r="F647" s="5">
        <v>4.2591900000000002E-2</v>
      </c>
      <c r="G647" s="9">
        <v>1.1128960000000001</v>
      </c>
      <c r="H647" s="1"/>
      <c r="I647" s="1"/>
      <c r="J647" s="6"/>
      <c r="K647" s="3">
        <v>0</v>
      </c>
      <c r="L647" s="3">
        <f t="shared" si="21"/>
        <v>1</v>
      </c>
      <c r="M647" s="5">
        <f t="array" ref="M647">MMULT(D647:G647,$J$18:$J$21)</f>
        <v>-5.0140079211130582</v>
      </c>
      <c r="N647" s="9">
        <f t="shared" si="20"/>
        <v>-6.6222448137898179E-3</v>
      </c>
    </row>
    <row r="648" spans="1:14" x14ac:dyDescent="0.2">
      <c r="A648" s="2">
        <v>123</v>
      </c>
      <c r="B648" s="2">
        <v>1999</v>
      </c>
      <c r="C648" s="3">
        <v>0</v>
      </c>
      <c r="D648" s="3">
        <v>1</v>
      </c>
      <c r="E648" s="5">
        <v>0.3377426</v>
      </c>
      <c r="F648" s="5">
        <v>3.20427E-2</v>
      </c>
      <c r="G648" s="9">
        <v>0.59374950000000004</v>
      </c>
      <c r="H648" s="1"/>
      <c r="I648" s="1"/>
      <c r="J648" s="6"/>
      <c r="K648" s="3">
        <v>0</v>
      </c>
      <c r="L648" s="3">
        <f t="shared" si="21"/>
        <v>1</v>
      </c>
      <c r="M648" s="5">
        <f t="array" ref="M648">MMULT(D648:G648,$J$18:$J$21)</f>
        <v>-3.9871609442939846</v>
      </c>
      <c r="N648" s="9">
        <f t="shared" si="20"/>
        <v>-1.8382315665681156E-2</v>
      </c>
    </row>
    <row r="649" spans="1:14" x14ac:dyDescent="0.2">
      <c r="A649" s="2">
        <v>123</v>
      </c>
      <c r="B649" s="2">
        <v>2000</v>
      </c>
      <c r="C649" s="3">
        <v>0</v>
      </c>
      <c r="D649" s="3">
        <v>1</v>
      </c>
      <c r="E649" s="5">
        <v>0.25337549999999998</v>
      </c>
      <c r="F649" s="5">
        <v>1.5801699999999998E-2</v>
      </c>
      <c r="G649" s="9">
        <v>0.23177739999999999</v>
      </c>
      <c r="H649" s="1"/>
      <c r="I649" s="1"/>
      <c r="J649" s="6"/>
      <c r="K649" s="3">
        <v>0</v>
      </c>
      <c r="L649" s="3">
        <f t="shared" si="21"/>
        <v>1</v>
      </c>
      <c r="M649" s="5">
        <f t="array" ref="M649">MMULT(D649:G649,$J$18:$J$21)</f>
        <v>-3.1659744952513327</v>
      </c>
      <c r="N649" s="9">
        <f t="shared" si="20"/>
        <v>-4.1307979806433456E-2</v>
      </c>
    </row>
    <row r="650" spans="1:14" x14ac:dyDescent="0.2">
      <c r="A650" s="2">
        <v>123</v>
      </c>
      <c r="B650" s="2">
        <v>2001</v>
      </c>
      <c r="C650" s="3">
        <v>0</v>
      </c>
      <c r="D650" s="3">
        <v>1</v>
      </c>
      <c r="E650" s="5">
        <v>0.2412726</v>
      </c>
      <c r="F650" s="5">
        <v>2.5019199999999998E-2</v>
      </c>
      <c r="G650" s="9">
        <v>1.0735969999999999</v>
      </c>
      <c r="H650" s="1"/>
      <c r="I650" s="1"/>
      <c r="J650" s="6"/>
      <c r="K650" s="3">
        <v>0</v>
      </c>
      <c r="L650" s="3">
        <f t="shared" si="21"/>
        <v>1</v>
      </c>
      <c r="M650" s="5">
        <f t="array" ref="M650">MMULT(D650:G650,$J$18:$J$21)</f>
        <v>-4.5750219347989134</v>
      </c>
      <c r="N650" s="9">
        <f t="shared" si="20"/>
        <v>-1.025332763201745E-2</v>
      </c>
    </row>
    <row r="651" spans="1:14" x14ac:dyDescent="0.2">
      <c r="A651" s="2">
        <v>123</v>
      </c>
      <c r="B651" s="2">
        <v>2002</v>
      </c>
      <c r="C651" s="3">
        <v>0</v>
      </c>
      <c r="D651" s="3">
        <v>1</v>
      </c>
      <c r="E651" s="5">
        <v>-7.5947200000000006E-2</v>
      </c>
      <c r="F651" s="5">
        <v>3.6046799999999997E-2</v>
      </c>
      <c r="G651" s="9">
        <v>0.243341</v>
      </c>
      <c r="H651" s="1"/>
      <c r="I651" s="1"/>
      <c r="J651" s="6"/>
      <c r="K651" s="3">
        <v>0</v>
      </c>
      <c r="L651" s="3">
        <f t="shared" si="21"/>
        <v>1</v>
      </c>
      <c r="M651" s="5">
        <f t="array" ref="M651">MMULT(D651:G651,$J$18:$J$21)</f>
        <v>-2.8624492453706774</v>
      </c>
      <c r="N651" s="9">
        <f t="shared" si="20"/>
        <v>-5.5556427626806675E-2</v>
      </c>
    </row>
    <row r="652" spans="1:14" x14ac:dyDescent="0.2">
      <c r="A652" s="2">
        <v>123</v>
      </c>
      <c r="B652" s="2">
        <v>2003</v>
      </c>
      <c r="C652" s="3">
        <v>0</v>
      </c>
      <c r="D652" s="3">
        <v>1</v>
      </c>
      <c r="E652" s="5">
        <v>-0.29199350000000002</v>
      </c>
      <c r="F652" s="5">
        <v>2.5354399999999999E-2</v>
      </c>
      <c r="G652" s="9">
        <v>0.84074530000000003</v>
      </c>
      <c r="H652" s="1"/>
      <c r="I652" s="1"/>
      <c r="J652" s="6"/>
      <c r="K652" s="3">
        <v>0</v>
      </c>
      <c r="L652" s="3">
        <f t="shared" si="21"/>
        <v>1</v>
      </c>
      <c r="M652" s="5">
        <f t="array" ref="M652">MMULT(D652:G652,$J$18:$J$21)</f>
        <v>-3.4441284015782196</v>
      </c>
      <c r="N652" s="9">
        <f t="shared" si="20"/>
        <v>-3.1433337701752231E-2</v>
      </c>
    </row>
    <row r="653" spans="1:14" x14ac:dyDescent="0.2">
      <c r="A653" s="2">
        <v>123</v>
      </c>
      <c r="B653" s="2">
        <v>2004</v>
      </c>
      <c r="C653" s="3">
        <v>0</v>
      </c>
      <c r="D653" s="3">
        <v>1</v>
      </c>
      <c r="E653" s="5">
        <v>-0.29176380000000002</v>
      </c>
      <c r="F653" s="5">
        <v>4.7805300000000002E-2</v>
      </c>
      <c r="G653" s="9">
        <v>2.0561449999999999</v>
      </c>
      <c r="H653" s="1"/>
      <c r="I653" s="1"/>
      <c r="J653" s="6"/>
      <c r="K653" s="3">
        <v>0</v>
      </c>
      <c r="L653" s="3">
        <f t="shared" si="21"/>
        <v>1</v>
      </c>
      <c r="M653" s="5">
        <f t="array" ref="M653">MMULT(D653:G653,$J$18:$J$21)</f>
        <v>-5.5692531089022115</v>
      </c>
      <c r="N653" s="9">
        <f t="shared" si="20"/>
        <v>-3.8060752073424274E-3</v>
      </c>
    </row>
    <row r="654" spans="1:14" x14ac:dyDescent="0.2">
      <c r="A654" s="2">
        <v>124</v>
      </c>
      <c r="B654" s="2">
        <v>1999</v>
      </c>
      <c r="C654" s="3">
        <v>0</v>
      </c>
      <c r="D654" s="3">
        <v>1</v>
      </c>
      <c r="E654" s="5">
        <v>0.27475640000000001</v>
      </c>
      <c r="F654" s="5">
        <v>5.1720700000000001E-2</v>
      </c>
      <c r="G654" s="9">
        <v>1.1744479999999999</v>
      </c>
      <c r="H654" s="1"/>
      <c r="I654" s="1"/>
      <c r="J654" s="6"/>
      <c r="K654" s="3">
        <v>0</v>
      </c>
      <c r="L654" s="3">
        <f t="shared" si="21"/>
        <v>1</v>
      </c>
      <c r="M654" s="5">
        <f t="array" ref="M654">MMULT(D654:G654,$J$18:$J$21)</f>
        <v>-4.9771959811396922</v>
      </c>
      <c r="N654" s="9">
        <f t="shared" si="20"/>
        <v>-6.869713995743861E-3</v>
      </c>
    </row>
    <row r="655" spans="1:14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0.5311688</v>
      </c>
      <c r="F655" s="5">
        <v>5.0847999999999997E-2</v>
      </c>
      <c r="G655" s="9">
        <v>1.9662310000000001</v>
      </c>
      <c r="H655" s="1"/>
      <c r="I655" s="1"/>
      <c r="J655" s="6"/>
      <c r="K655" s="3">
        <v>0</v>
      </c>
      <c r="L655" s="3">
        <f t="shared" si="21"/>
        <v>1</v>
      </c>
      <c r="M655" s="5">
        <f t="array" ref="M655">MMULT(D655:G655,$J$18:$J$21)</f>
        <v>-6.6141857679488441</v>
      </c>
      <c r="N655" s="9">
        <f t="shared" si="20"/>
        <v>-1.340307790897695E-3</v>
      </c>
    </row>
    <row r="656" spans="1:14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0.54367860000000001</v>
      </c>
      <c r="F656" s="5">
        <v>5.6428499999999999E-2</v>
      </c>
      <c r="G656" s="9">
        <v>2.0081709999999999</v>
      </c>
      <c r="H656" s="1"/>
      <c r="I656" s="1"/>
      <c r="J656" s="6"/>
      <c r="K656" s="3">
        <v>0</v>
      </c>
      <c r="L656" s="3">
        <f t="shared" si="21"/>
        <v>1</v>
      </c>
      <c r="M656" s="5">
        <f t="array" ref="M656">MMULT(D656:G656,$J$18:$J$21)</f>
        <v>-6.7397696655191384</v>
      </c>
      <c r="N656" s="9">
        <f t="shared" si="20"/>
        <v>-1.182220494291431E-3</v>
      </c>
    </row>
    <row r="657" spans="1:14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0.42102210000000001</v>
      </c>
      <c r="F657" s="5">
        <v>3.3630699999999999E-2</v>
      </c>
      <c r="G657" s="9">
        <v>1.1483179999999999</v>
      </c>
      <c r="H657" s="1"/>
      <c r="I657" s="1"/>
      <c r="J657" s="6"/>
      <c r="K657" s="3">
        <v>0</v>
      </c>
      <c r="L657" s="3">
        <f t="shared" si="21"/>
        <v>1</v>
      </c>
      <c r="M657" s="5">
        <f t="array" ref="M657">MMULT(D657:G657,$J$18:$J$21)</f>
        <v>-5.0127655519587639</v>
      </c>
      <c r="N657" s="9">
        <f t="shared" si="20"/>
        <v>-6.6304499672235088E-3</v>
      </c>
    </row>
    <row r="658" spans="1:14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0.42328529999999998</v>
      </c>
      <c r="F658" s="5">
        <v>3.2188300000000003E-2</v>
      </c>
      <c r="G658" s="9">
        <v>0.67663320000000005</v>
      </c>
      <c r="H658" s="1"/>
      <c r="I658" s="1"/>
      <c r="J658" s="6"/>
      <c r="K658" s="3">
        <v>0</v>
      </c>
      <c r="L658" s="3">
        <f t="shared" si="21"/>
        <v>1</v>
      </c>
      <c r="M658" s="5">
        <f t="array" ref="M658">MMULT(D658:G658,$J$18:$J$21)</f>
        <v>-4.2435630584109827</v>
      </c>
      <c r="N658" s="9">
        <f t="shared" si="20"/>
        <v>-1.4254271537386542E-2</v>
      </c>
    </row>
    <row r="659" spans="1:14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0.43438149999999998</v>
      </c>
      <c r="F659" s="5">
        <v>5.0096099999999998E-2</v>
      </c>
      <c r="G659" s="9">
        <v>1.232588</v>
      </c>
      <c r="H659" s="1"/>
      <c r="I659" s="1"/>
      <c r="J659" s="6"/>
      <c r="K659" s="3">
        <v>0</v>
      </c>
      <c r="L659" s="3">
        <f t="shared" si="21"/>
        <v>1</v>
      </c>
      <c r="M659" s="5">
        <f t="array" ref="M659">MMULT(D659:G659,$J$18:$J$21)</f>
        <v>-5.2860910676215127</v>
      </c>
      <c r="N659" s="9">
        <f t="shared" si="20"/>
        <v>-5.048740363004324E-3</v>
      </c>
    </row>
    <row r="660" spans="1:14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0.42544149999999997</v>
      </c>
      <c r="F660" s="5">
        <v>4.6637199999999997E-2</v>
      </c>
      <c r="G660" s="9">
        <v>1.6596709999999999</v>
      </c>
      <c r="H660" s="1"/>
      <c r="I660" s="1"/>
      <c r="J660" s="6"/>
      <c r="K660" s="3">
        <v>0</v>
      </c>
      <c r="L660" s="3">
        <f t="shared" si="21"/>
        <v>1</v>
      </c>
      <c r="M660" s="5">
        <f t="array" ref="M660">MMULT(D660:G660,$J$18:$J$21)</f>
        <v>-5.9385668100108671</v>
      </c>
      <c r="N660" s="9">
        <f t="shared" si="20"/>
        <v>-2.632336913179541E-3</v>
      </c>
    </row>
    <row r="661" spans="1:14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0.108848</v>
      </c>
      <c r="F661" s="5">
        <v>7.4834499999999998E-2</v>
      </c>
      <c r="G661" s="9">
        <v>1.363119</v>
      </c>
      <c r="H661" s="1"/>
      <c r="I661" s="1"/>
      <c r="J661" s="6"/>
      <c r="K661" s="3">
        <v>1</v>
      </c>
      <c r="L661" s="3">
        <f t="shared" si="21"/>
        <v>0</v>
      </c>
      <c r="M661" s="5">
        <f t="array" ref="M661">MMULT(D661:G661,$J$18:$J$21)</f>
        <v>-5.21240978074401</v>
      </c>
      <c r="N661" s="9">
        <f t="shared" si="20"/>
        <v>-5.2178435193081825</v>
      </c>
    </row>
    <row r="662" spans="1:14" x14ac:dyDescent="0.2">
      <c r="A662" s="2">
        <v>127</v>
      </c>
      <c r="B662" s="2">
        <v>1995</v>
      </c>
      <c r="C662" s="3">
        <v>0</v>
      </c>
      <c r="D662" s="3">
        <v>1</v>
      </c>
      <c r="E662" s="5">
        <v>-0.82235519999999995</v>
      </c>
      <c r="F662" s="5">
        <v>5.9259300000000001E-2</v>
      </c>
      <c r="G662" s="9">
        <v>0.35456850000000001</v>
      </c>
      <c r="H662" s="1"/>
      <c r="I662" s="1"/>
      <c r="J662" s="6"/>
      <c r="K662" s="3">
        <v>0</v>
      </c>
      <c r="L662" s="3">
        <f t="shared" si="21"/>
        <v>1</v>
      </c>
      <c r="M662" s="5">
        <f t="array" ref="M662">MMULT(D662:G662,$J$18:$J$21)</f>
        <v>-2.1490916107484219</v>
      </c>
      <c r="N662" s="9">
        <f t="shared" si="20"/>
        <v>-0.11027941493659008</v>
      </c>
    </row>
    <row r="663" spans="1:14" x14ac:dyDescent="0.2">
      <c r="A663" s="2">
        <v>127</v>
      </c>
      <c r="B663" s="2">
        <v>1996</v>
      </c>
      <c r="C663" s="3">
        <v>0</v>
      </c>
      <c r="D663" s="3">
        <v>1</v>
      </c>
      <c r="E663" s="5">
        <v>-0.40693889999999999</v>
      </c>
      <c r="F663" s="5">
        <v>4.9158500000000001E-2</v>
      </c>
      <c r="G663" s="9">
        <v>0.53138580000000002</v>
      </c>
      <c r="H663" s="1"/>
      <c r="I663" s="1"/>
      <c r="J663" s="6"/>
      <c r="K663" s="3">
        <v>0</v>
      </c>
      <c r="L663" s="3">
        <f t="shared" si="21"/>
        <v>1</v>
      </c>
      <c r="M663" s="5">
        <f t="array" ref="M663">MMULT(D663:G663,$J$18:$J$21)</f>
        <v>-2.9520279349254261</v>
      </c>
      <c r="N663" s="9">
        <f t="shared" si="20"/>
        <v>-5.0915211306128659E-2</v>
      </c>
    </row>
    <row r="664" spans="1:14" x14ac:dyDescent="0.2">
      <c r="A664" s="2">
        <v>127</v>
      </c>
      <c r="B664" s="2">
        <v>1997</v>
      </c>
      <c r="C664" s="3">
        <v>0</v>
      </c>
      <c r="D664" s="3">
        <v>1</v>
      </c>
      <c r="E664" s="5">
        <v>-0.30431799999999998</v>
      </c>
      <c r="F664" s="5">
        <v>6.6362699999999997E-2</v>
      </c>
      <c r="G664" s="9">
        <v>0.81034850000000003</v>
      </c>
      <c r="H664" s="1"/>
      <c r="I664" s="1"/>
      <c r="J664" s="6"/>
      <c r="K664" s="3">
        <v>0</v>
      </c>
      <c r="L664" s="3">
        <f t="shared" si="21"/>
        <v>1</v>
      </c>
      <c r="M664" s="5">
        <f t="array" ref="M664">MMULT(D664:G664,$J$18:$J$21)</f>
        <v>-3.6719341926522455</v>
      </c>
      <c r="N664" s="9">
        <f t="shared" si="20"/>
        <v>-2.5109346398454174E-2</v>
      </c>
    </row>
    <row r="665" spans="1:14" x14ac:dyDescent="0.2">
      <c r="A665" s="2">
        <v>127</v>
      </c>
      <c r="B665" s="2">
        <v>1998</v>
      </c>
      <c r="C665" s="3">
        <v>0</v>
      </c>
      <c r="D665" s="3">
        <v>1</v>
      </c>
      <c r="E665" s="5">
        <v>-0.1151108</v>
      </c>
      <c r="F665" s="5">
        <v>4.6383099999999997E-2</v>
      </c>
      <c r="G665" s="9">
        <v>1.212825</v>
      </c>
      <c r="H665" s="1"/>
      <c r="I665" s="1"/>
      <c r="J665" s="6"/>
      <c r="K665" s="3">
        <v>0</v>
      </c>
      <c r="L665" s="3">
        <f t="shared" si="21"/>
        <v>1</v>
      </c>
      <c r="M665" s="5">
        <f t="array" ref="M665">MMULT(D665:G665,$J$18:$J$21)</f>
        <v>-4.4473659359670359</v>
      </c>
      <c r="N665" s="9">
        <f t="shared" si="20"/>
        <v>-1.1641345443980298E-2</v>
      </c>
    </row>
    <row r="666" spans="1:14" x14ac:dyDescent="0.2">
      <c r="A666" s="2">
        <v>127</v>
      </c>
      <c r="B666" s="2">
        <v>1999</v>
      </c>
      <c r="C666" s="3">
        <v>0</v>
      </c>
      <c r="D666" s="3">
        <v>1</v>
      </c>
      <c r="E666" s="5">
        <v>-1.50831E-2</v>
      </c>
      <c r="F666" s="5">
        <v>7.4019100000000004E-2</v>
      </c>
      <c r="G666" s="9">
        <v>0.4641229</v>
      </c>
      <c r="H666" s="1"/>
      <c r="I666" s="1"/>
      <c r="J666" s="6"/>
      <c r="K666" s="3">
        <v>0</v>
      </c>
      <c r="L666" s="3">
        <f t="shared" si="21"/>
        <v>1</v>
      </c>
      <c r="M666" s="5">
        <f t="array" ref="M666">MMULT(D666:G666,$J$18:$J$21)</f>
        <v>-3.5781752791864134</v>
      </c>
      <c r="N666" s="9">
        <f t="shared" si="20"/>
        <v>-2.754377349018932E-2</v>
      </c>
    </row>
    <row r="667" spans="1:14" x14ac:dyDescent="0.2">
      <c r="A667" s="2">
        <v>127</v>
      </c>
      <c r="B667" s="2">
        <v>2000</v>
      </c>
      <c r="C667" s="3">
        <v>0</v>
      </c>
      <c r="D667" s="3">
        <v>1</v>
      </c>
      <c r="E667" s="5">
        <v>-4.0637E-2</v>
      </c>
      <c r="F667" s="5">
        <v>2.6604200000000001E-2</v>
      </c>
      <c r="G667" s="9">
        <v>0.140236</v>
      </c>
      <c r="H667" s="1"/>
      <c r="I667" s="1"/>
      <c r="J667" s="6"/>
      <c r="K667" s="3">
        <v>0</v>
      </c>
      <c r="L667" s="3">
        <f t="shared" si="21"/>
        <v>1</v>
      </c>
      <c r="M667" s="5">
        <f t="array" ref="M667">MMULT(D667:G667,$J$18:$J$21)</f>
        <v>-2.6782112019514384</v>
      </c>
      <c r="N667" s="9">
        <f t="shared" si="20"/>
        <v>-6.6429771798378223E-2</v>
      </c>
    </row>
    <row r="668" spans="1:14" x14ac:dyDescent="0.2">
      <c r="A668" s="2">
        <v>127</v>
      </c>
      <c r="B668" s="2">
        <v>2001</v>
      </c>
      <c r="C668" s="3">
        <v>0</v>
      </c>
      <c r="D668" s="3">
        <v>1</v>
      </c>
      <c r="E668" s="5">
        <v>-2.38762E-2</v>
      </c>
      <c r="F668" s="5">
        <v>4.5630200000000003E-2</v>
      </c>
      <c r="G668" s="9">
        <v>0.56672029999999995</v>
      </c>
      <c r="H668" s="1"/>
      <c r="I668" s="1"/>
      <c r="J668" s="6"/>
      <c r="K668" s="3">
        <v>0</v>
      </c>
      <c r="L668" s="3">
        <f t="shared" si="21"/>
        <v>1</v>
      </c>
      <c r="M668" s="5">
        <f t="array" ref="M668">MMULT(D668:G668,$J$18:$J$21)</f>
        <v>-3.5276352032719722</v>
      </c>
      <c r="N668" s="9">
        <f t="shared" si="20"/>
        <v>-2.89511400223793E-2</v>
      </c>
    </row>
    <row r="669" spans="1:14" x14ac:dyDescent="0.2">
      <c r="A669" s="2">
        <v>127</v>
      </c>
      <c r="B669" s="2">
        <v>2002</v>
      </c>
      <c r="C669" s="3">
        <v>0</v>
      </c>
      <c r="D669" s="3">
        <v>1</v>
      </c>
      <c r="E669" s="5">
        <v>1.26246E-2</v>
      </c>
      <c r="F669" s="5">
        <v>6.7516499999999993E-2</v>
      </c>
      <c r="G669" s="9">
        <v>1.4452</v>
      </c>
      <c r="H669" s="1"/>
      <c r="I669" s="1"/>
      <c r="J669" s="6"/>
      <c r="K669" s="3">
        <v>0</v>
      </c>
      <c r="L669" s="3">
        <f t="shared" si="21"/>
        <v>1</v>
      </c>
      <c r="M669" s="5">
        <f t="array" ref="M669">MMULT(D669:G669,$J$18:$J$21)</f>
        <v>-5.1558697729452687</v>
      </c>
      <c r="N669" s="9">
        <f t="shared" si="20"/>
        <v>-5.7489065739259708E-3</v>
      </c>
    </row>
    <row r="670" spans="1:14" x14ac:dyDescent="0.2">
      <c r="A670" s="2">
        <v>127</v>
      </c>
      <c r="B670" s="2">
        <v>2003</v>
      </c>
      <c r="C670" s="3">
        <v>0</v>
      </c>
      <c r="D670" s="3">
        <v>1</v>
      </c>
      <c r="E670" s="5">
        <v>7.3681899999999995E-2</v>
      </c>
      <c r="F670" s="5">
        <v>7.2989600000000002E-2</v>
      </c>
      <c r="G670" s="9">
        <v>1.173859</v>
      </c>
      <c r="H670" s="1"/>
      <c r="I670" s="1"/>
      <c r="J670" s="6"/>
      <c r="K670" s="3">
        <v>0</v>
      </c>
      <c r="L670" s="3">
        <f t="shared" si="21"/>
        <v>1</v>
      </c>
      <c r="M670" s="5">
        <f t="array" ref="M670">MMULT(D670:G670,$J$18:$J$21)</f>
        <v>-4.8434667659142985</v>
      </c>
      <c r="N670" s="9">
        <f t="shared" si="20"/>
        <v>-7.848806976722628E-3</v>
      </c>
    </row>
    <row r="671" spans="1:14" x14ac:dyDescent="0.2">
      <c r="A671" s="2">
        <v>127</v>
      </c>
      <c r="B671" s="2">
        <v>2004</v>
      </c>
      <c r="C671" s="3">
        <v>0</v>
      </c>
      <c r="D671" s="3">
        <v>1</v>
      </c>
      <c r="E671" s="5">
        <v>8.3904800000000002E-2</v>
      </c>
      <c r="F671" s="5">
        <v>8.1147300000000006E-2</v>
      </c>
      <c r="G671" s="9">
        <v>2.740186</v>
      </c>
      <c r="H671" s="1"/>
      <c r="I671" s="1"/>
      <c r="J671" s="6"/>
      <c r="K671" s="3">
        <v>0</v>
      </c>
      <c r="L671" s="3">
        <f t="shared" si="21"/>
        <v>1</v>
      </c>
      <c r="M671" s="5">
        <f t="array" ref="M671">MMULT(D671:G671,$J$18:$J$21)</f>
        <v>-7.447126154572322</v>
      </c>
      <c r="N671" s="9">
        <f t="shared" si="20"/>
        <v>-5.8294504339052758E-4</v>
      </c>
    </row>
    <row r="672" spans="1:14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0.41508410000000001</v>
      </c>
      <c r="F672" s="5">
        <v>3.2556599999999998E-2</v>
      </c>
      <c r="G672" s="9">
        <v>0.67144040000000005</v>
      </c>
      <c r="H672" s="1"/>
      <c r="I672" s="1"/>
      <c r="J672" s="6"/>
      <c r="K672" s="3">
        <v>0</v>
      </c>
      <c r="L672" s="3">
        <f t="shared" si="21"/>
        <v>1</v>
      </c>
      <c r="M672" s="5">
        <f t="array" ref="M672">MMULT(D672:G672,$J$18:$J$21)</f>
        <v>-4.226174045544842</v>
      </c>
      <c r="N672" s="9">
        <f t="shared" si="20"/>
        <v>-1.4502502471488375E-2</v>
      </c>
    </row>
    <row r="673" spans="1:14" x14ac:dyDescent="0.2">
      <c r="A673" s="2">
        <v>128</v>
      </c>
      <c r="B673" s="2">
        <v>2000</v>
      </c>
      <c r="C673" s="3">
        <v>0</v>
      </c>
      <c r="D673" s="3">
        <v>1</v>
      </c>
      <c r="E673" s="5">
        <v>0.25593270000000001</v>
      </c>
      <c r="F673" s="5">
        <v>4.5400000000000003E-2</v>
      </c>
      <c r="G673" s="9">
        <v>0.28263519999999998</v>
      </c>
      <c r="H673" s="1"/>
      <c r="I673" s="1"/>
      <c r="J673" s="6"/>
      <c r="K673" s="3">
        <v>0</v>
      </c>
      <c r="L673" s="3">
        <f t="shared" si="21"/>
        <v>1</v>
      </c>
      <c r="M673" s="5">
        <f t="array" ref="M673">MMULT(D673:G673,$J$18:$J$21)</f>
        <v>-3.4642681288276598</v>
      </c>
      <c r="N673" s="9">
        <f t="shared" si="20"/>
        <v>-3.0816168333138248E-2</v>
      </c>
    </row>
    <row r="674" spans="1:14" x14ac:dyDescent="0.2">
      <c r="A674" s="2">
        <v>128</v>
      </c>
      <c r="B674" s="2">
        <v>2001</v>
      </c>
      <c r="C674" s="3">
        <v>0</v>
      </c>
      <c r="D674" s="3">
        <v>1</v>
      </c>
      <c r="E674" s="5">
        <v>0.36227379999999998</v>
      </c>
      <c r="F674" s="5">
        <v>4.1944299999999997E-2</v>
      </c>
      <c r="G674" s="9">
        <v>0.55621730000000003</v>
      </c>
      <c r="H674" s="1"/>
      <c r="I674" s="1"/>
      <c r="J674" s="6"/>
      <c r="K674" s="3">
        <v>0</v>
      </c>
      <c r="L674" s="3">
        <f t="shared" si="21"/>
        <v>1</v>
      </c>
      <c r="M674" s="5">
        <f t="array" ref="M674">MMULT(D674:G674,$J$18:$J$21)</f>
        <v>-4.0324385164808616</v>
      </c>
      <c r="N674" s="9">
        <f t="shared" si="20"/>
        <v>-1.7575678662699927E-2</v>
      </c>
    </row>
    <row r="675" spans="1:14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0.36359360000000002</v>
      </c>
      <c r="F675" s="5">
        <v>4.6472800000000002E-2</v>
      </c>
      <c r="G675" s="9">
        <v>0.34026709999999999</v>
      </c>
      <c r="H675" s="1"/>
      <c r="I675" s="1"/>
      <c r="J675" s="6"/>
      <c r="K675" s="3">
        <v>0</v>
      </c>
      <c r="L675" s="3">
        <f t="shared" si="21"/>
        <v>1</v>
      </c>
      <c r="M675" s="5">
        <f t="array" ref="M675">MMULT(D675:G675,$J$18:$J$21)</f>
        <v>-3.7179319951497392</v>
      </c>
      <c r="N675" s="9">
        <f t="shared" si="20"/>
        <v>-2.3993964362772732E-2</v>
      </c>
    </row>
    <row r="676" spans="1:14" x14ac:dyDescent="0.2">
      <c r="A676" s="2">
        <v>128</v>
      </c>
      <c r="B676" s="2">
        <v>2003</v>
      </c>
      <c r="C676" s="3">
        <v>0</v>
      </c>
      <c r="D676" s="3">
        <v>1</v>
      </c>
      <c r="E676" s="5">
        <v>0.40901460000000001</v>
      </c>
      <c r="F676" s="5">
        <v>4.2863699999999998E-2</v>
      </c>
      <c r="G676" s="9">
        <v>0.47266829999999999</v>
      </c>
      <c r="H676" s="1"/>
      <c r="I676" s="1"/>
      <c r="J676" s="6"/>
      <c r="K676" s="3">
        <v>0</v>
      </c>
      <c r="L676" s="3">
        <f t="shared" si="21"/>
        <v>1</v>
      </c>
      <c r="M676" s="5">
        <f t="array" ref="M676">MMULT(D676:G676,$J$18:$J$21)</f>
        <v>-3.9704163554364933</v>
      </c>
      <c r="N676" s="9">
        <f t="shared" si="20"/>
        <v>-1.8689828673538276E-2</v>
      </c>
    </row>
    <row r="677" spans="1:14" x14ac:dyDescent="0.2">
      <c r="A677" s="2">
        <v>128</v>
      </c>
      <c r="B677" s="2">
        <v>2004</v>
      </c>
      <c r="C677" s="3">
        <v>0</v>
      </c>
      <c r="D677" s="3">
        <v>1</v>
      </c>
      <c r="E677" s="5">
        <v>0.43084620000000001</v>
      </c>
      <c r="F677" s="5">
        <v>4.1779999999999998E-2</v>
      </c>
      <c r="G677" s="9">
        <v>0.65747</v>
      </c>
      <c r="H677" s="1"/>
      <c r="I677" s="1"/>
      <c r="J677" s="6"/>
      <c r="K677" s="3">
        <v>0</v>
      </c>
      <c r="L677" s="3">
        <f t="shared" si="21"/>
        <v>1</v>
      </c>
      <c r="M677" s="5">
        <f t="array" ref="M677">MMULT(D677:G677,$J$18:$J$21)</f>
        <v>-4.2921994527974565</v>
      </c>
      <c r="N677" s="9">
        <f t="shared" si="20"/>
        <v>-1.3582158554045883E-2</v>
      </c>
    </row>
    <row r="678" spans="1:14" x14ac:dyDescent="0.2">
      <c r="A678" s="2">
        <v>129</v>
      </c>
      <c r="B678" s="2">
        <v>1995</v>
      </c>
      <c r="C678" s="3">
        <v>0</v>
      </c>
      <c r="D678" s="3">
        <v>1</v>
      </c>
      <c r="E678" s="5">
        <v>0.44749040000000001</v>
      </c>
      <c r="F678" s="5">
        <v>1.8852000000000001E-3</v>
      </c>
      <c r="G678" s="9">
        <v>1.736988</v>
      </c>
      <c r="H678" s="1"/>
      <c r="I678" s="1"/>
      <c r="J678" s="6"/>
      <c r="K678" s="3">
        <v>0</v>
      </c>
      <c r="L678" s="3">
        <f t="shared" si="21"/>
        <v>1</v>
      </c>
      <c r="M678" s="5">
        <f t="array" ref="M678">MMULT(D678:G678,$J$18:$J$21)</f>
        <v>-5.7734947480676171</v>
      </c>
      <c r="N678" s="9">
        <f t="shared" si="20"/>
        <v>-3.1040512211379092E-3</v>
      </c>
    </row>
    <row r="679" spans="1:14" x14ac:dyDescent="0.2">
      <c r="A679" s="2">
        <v>129</v>
      </c>
      <c r="B679" s="2">
        <v>1996</v>
      </c>
      <c r="C679" s="3">
        <v>0</v>
      </c>
      <c r="D679" s="3">
        <v>1</v>
      </c>
      <c r="E679" s="5">
        <v>0.47902410000000001</v>
      </c>
      <c r="F679" s="5">
        <v>5.26586E-2</v>
      </c>
      <c r="G679" s="9">
        <v>2.2355740000000002</v>
      </c>
      <c r="H679" s="1"/>
      <c r="I679" s="1"/>
      <c r="J679" s="6"/>
      <c r="K679" s="3">
        <v>0</v>
      </c>
      <c r="L679" s="3">
        <f t="shared" si="21"/>
        <v>1</v>
      </c>
      <c r="M679" s="5">
        <f t="array" ref="M679">MMULT(D679:G679,$J$18:$J$21)</f>
        <v>-6.9883066233598079</v>
      </c>
      <c r="N679" s="9">
        <f t="shared" si="20"/>
        <v>-9.2218219092431056E-4</v>
      </c>
    </row>
    <row r="680" spans="1:14" x14ac:dyDescent="0.2">
      <c r="A680" s="2">
        <v>129</v>
      </c>
      <c r="B680" s="2">
        <v>1997</v>
      </c>
      <c r="C680" s="3">
        <v>0</v>
      </c>
      <c r="D680" s="3">
        <v>1</v>
      </c>
      <c r="E680" s="5">
        <v>0.5090401</v>
      </c>
      <c r="F680" s="5">
        <v>6.26916E-2</v>
      </c>
      <c r="G680" s="9">
        <v>2.8374869999999999</v>
      </c>
      <c r="H680" s="1"/>
      <c r="I680" s="1"/>
      <c r="J680" s="6"/>
      <c r="K680" s="3">
        <v>0</v>
      </c>
      <c r="L680" s="3">
        <f t="shared" si="21"/>
        <v>1</v>
      </c>
      <c r="M680" s="5">
        <f t="array" ref="M680">MMULT(D680:G680,$J$18:$J$21)</f>
        <v>-8.0754106538497297</v>
      </c>
      <c r="N680" s="9">
        <f t="shared" si="20"/>
        <v>-3.1104710898029078E-4</v>
      </c>
    </row>
    <row r="681" spans="1:14" x14ac:dyDescent="0.2">
      <c r="A681" s="2">
        <v>129</v>
      </c>
      <c r="B681" s="2">
        <v>1998</v>
      </c>
      <c r="C681" s="3">
        <v>0</v>
      </c>
      <c r="D681" s="3">
        <v>1</v>
      </c>
      <c r="E681" s="5">
        <v>0.49184260000000002</v>
      </c>
      <c r="F681" s="5">
        <v>3.43732E-2</v>
      </c>
      <c r="G681" s="9">
        <v>2.8027069999999998</v>
      </c>
      <c r="H681" s="1"/>
      <c r="I681" s="1"/>
      <c r="J681" s="6"/>
      <c r="K681" s="3">
        <v>0</v>
      </c>
      <c r="L681" s="3">
        <f t="shared" si="21"/>
        <v>1</v>
      </c>
      <c r="M681" s="5">
        <f t="array" ref="M681">MMULT(D681:G681,$J$18:$J$21)</f>
        <v>-7.7914958844075661</v>
      </c>
      <c r="N681" s="9">
        <f t="shared" si="20"/>
        <v>-4.1314891293801518E-4</v>
      </c>
    </row>
    <row r="682" spans="1:14" x14ac:dyDescent="0.2">
      <c r="A682" s="2">
        <v>129</v>
      </c>
      <c r="B682" s="2">
        <v>1999</v>
      </c>
      <c r="C682" s="3">
        <v>0</v>
      </c>
      <c r="D682" s="3">
        <v>1</v>
      </c>
      <c r="E682" s="5">
        <v>0.45454349999999999</v>
      </c>
      <c r="F682" s="5">
        <v>5.7671300000000002E-2</v>
      </c>
      <c r="G682" s="9">
        <v>2.5175700000000001</v>
      </c>
      <c r="H682" s="1"/>
      <c r="I682" s="1"/>
      <c r="J682" s="6"/>
      <c r="K682" s="3">
        <v>0</v>
      </c>
      <c r="L682" s="3">
        <f t="shared" si="21"/>
        <v>1</v>
      </c>
      <c r="M682" s="5">
        <f t="array" ref="M682">MMULT(D682:G682,$J$18:$J$21)</f>
        <v>-7.4451347886884491</v>
      </c>
      <c r="N682" s="9">
        <f t="shared" si="20"/>
        <v>-5.8410671757111205E-4</v>
      </c>
    </row>
    <row r="683" spans="1:14" x14ac:dyDescent="0.2">
      <c r="A683" s="2">
        <v>129</v>
      </c>
      <c r="B683" s="2">
        <v>2000</v>
      </c>
      <c r="C683" s="3">
        <v>0</v>
      </c>
      <c r="D683" s="3">
        <v>1</v>
      </c>
      <c r="E683" s="5">
        <v>0.51728770000000002</v>
      </c>
      <c r="F683" s="5">
        <v>8.2619899999999996E-2</v>
      </c>
      <c r="G683" s="9">
        <v>2.6127690000000001</v>
      </c>
      <c r="H683" s="1"/>
      <c r="I683" s="1"/>
      <c r="J683" s="6"/>
      <c r="K683" s="3">
        <v>0</v>
      </c>
      <c r="L683" s="3">
        <f t="shared" si="21"/>
        <v>1</v>
      </c>
      <c r="M683" s="5">
        <f t="array" ref="M683">MMULT(D683:G683,$J$18:$J$21)</f>
        <v>-7.8671350095375034</v>
      </c>
      <c r="N683" s="9">
        <f t="shared" si="20"/>
        <v>-3.8305708067176713E-4</v>
      </c>
    </row>
    <row r="684" spans="1:14" x14ac:dyDescent="0.2">
      <c r="A684" s="2">
        <v>129</v>
      </c>
      <c r="B684" s="2">
        <v>2001</v>
      </c>
      <c r="C684" s="3">
        <v>0</v>
      </c>
      <c r="D684" s="3">
        <v>1</v>
      </c>
      <c r="E684" s="5">
        <v>0.44244430000000001</v>
      </c>
      <c r="F684" s="5">
        <v>1.4281E-2</v>
      </c>
      <c r="G684" s="9">
        <v>2.2105700000000001</v>
      </c>
      <c r="H684" s="1"/>
      <c r="I684" s="1"/>
      <c r="J684" s="6"/>
      <c r="K684" s="3">
        <v>0</v>
      </c>
      <c r="L684" s="3">
        <f t="shared" si="21"/>
        <v>1</v>
      </c>
      <c r="M684" s="5">
        <f t="array" ref="M684">MMULT(D684:G684,$J$18:$J$21)</f>
        <v>-6.6204496586042296</v>
      </c>
      <c r="N684" s="9">
        <f t="shared" si="20"/>
        <v>-1.3319440602513773E-3</v>
      </c>
    </row>
    <row r="685" spans="1:14" x14ac:dyDescent="0.2">
      <c r="A685" s="2">
        <v>129</v>
      </c>
      <c r="B685" s="2">
        <v>2002</v>
      </c>
      <c r="C685" s="3">
        <v>0</v>
      </c>
      <c r="D685" s="3">
        <v>1</v>
      </c>
      <c r="E685" s="5">
        <v>0.4305525</v>
      </c>
      <c r="F685" s="5">
        <v>5.0463000000000001E-2</v>
      </c>
      <c r="G685" s="9">
        <v>1.5842670000000001</v>
      </c>
      <c r="H685" s="1"/>
      <c r="I685" s="1"/>
      <c r="J685" s="6"/>
      <c r="K685" s="3">
        <v>0</v>
      </c>
      <c r="L685" s="3">
        <f t="shared" si="21"/>
        <v>1</v>
      </c>
      <c r="M685" s="5">
        <f t="array" ref="M685">MMULT(D685:G685,$J$18:$J$21)</f>
        <v>-5.8514661858052222</v>
      </c>
      <c r="N685" s="9">
        <f t="shared" si="20"/>
        <v>-2.8715529274455126E-3</v>
      </c>
    </row>
    <row r="686" spans="1:14" x14ac:dyDescent="0.2">
      <c r="A686" s="2">
        <v>129</v>
      </c>
      <c r="B686" s="2">
        <v>2003</v>
      </c>
      <c r="C686" s="3">
        <v>0</v>
      </c>
      <c r="D686" s="3">
        <v>1</v>
      </c>
      <c r="E686" s="5">
        <v>0.45669470000000001</v>
      </c>
      <c r="F686" s="5">
        <v>6.5786300000000006E-2</v>
      </c>
      <c r="G686" s="9">
        <v>2.0593859999999999</v>
      </c>
      <c r="H686" s="1"/>
      <c r="I686" s="1"/>
      <c r="J686" s="6"/>
      <c r="K686" s="3">
        <v>0</v>
      </c>
      <c r="L686" s="3">
        <f t="shared" si="21"/>
        <v>1</v>
      </c>
      <c r="M686" s="5">
        <f t="array" ref="M686">MMULT(D686:G686,$J$18:$J$21)</f>
        <v>-6.7662012658514046</v>
      </c>
      <c r="N686" s="9">
        <f t="shared" si="20"/>
        <v>-1.151399614080456E-3</v>
      </c>
    </row>
    <row r="687" spans="1:14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0.51056829999999997</v>
      </c>
      <c r="F687" s="5">
        <v>7.1339600000000003E-2</v>
      </c>
      <c r="G687" s="9">
        <v>2.3523849999999999</v>
      </c>
      <c r="H687" s="1"/>
      <c r="I687" s="1"/>
      <c r="J687" s="6"/>
      <c r="K687" s="3">
        <v>0</v>
      </c>
      <c r="L687" s="3">
        <f t="shared" si="21"/>
        <v>1</v>
      </c>
      <c r="M687" s="5">
        <f t="array" ref="M687">MMULT(D687:G687,$J$18:$J$21)</f>
        <v>-7.3559301482770953</v>
      </c>
      <c r="N687" s="9">
        <f t="shared" si="20"/>
        <v>-6.3858902760595892E-4</v>
      </c>
    </row>
    <row r="688" spans="1:14" x14ac:dyDescent="0.2">
      <c r="A688" s="2">
        <v>130</v>
      </c>
      <c r="B688" s="2">
        <v>2001</v>
      </c>
      <c r="C688" s="3">
        <v>0</v>
      </c>
      <c r="D688" s="3">
        <v>1</v>
      </c>
      <c r="E688" s="5">
        <v>0.59316170000000001</v>
      </c>
      <c r="F688" s="5">
        <v>8.1898299999999993E-2</v>
      </c>
      <c r="G688" s="9">
        <v>4.7937339999999997</v>
      </c>
      <c r="H688" s="1"/>
      <c r="I688" s="1"/>
      <c r="J688" s="6"/>
      <c r="K688" s="3">
        <v>0</v>
      </c>
      <c r="L688" s="3">
        <f t="shared" si="21"/>
        <v>1</v>
      </c>
      <c r="M688" s="5">
        <f t="array" ref="M688">MMULT(D688:G688,$J$18:$J$21)</f>
        <v>-11.493271848659376</v>
      </c>
      <c r="N688" s="9">
        <f t="shared" si="20"/>
        <v>-1.0198428196996576E-5</v>
      </c>
    </row>
    <row r="689" spans="1:14" x14ac:dyDescent="0.2">
      <c r="A689" s="2">
        <v>130</v>
      </c>
      <c r="B689" s="2">
        <v>2002</v>
      </c>
      <c r="C689" s="3">
        <v>0</v>
      </c>
      <c r="D689" s="3">
        <v>1</v>
      </c>
      <c r="E689" s="5">
        <v>0.58284009999999997</v>
      </c>
      <c r="F689" s="5">
        <v>7.4300599999999994E-2</v>
      </c>
      <c r="G689" s="9">
        <v>3.8948670000000001</v>
      </c>
      <c r="H689" s="1"/>
      <c r="I689" s="1"/>
      <c r="J689" s="6"/>
      <c r="K689" s="3">
        <v>0</v>
      </c>
      <c r="L689" s="3">
        <f t="shared" si="21"/>
        <v>1</v>
      </c>
      <c r="M689" s="5">
        <f t="array" ref="M689">MMULT(D689:G689,$J$18:$J$21)</f>
        <v>-9.9718499215286158</v>
      </c>
      <c r="N689" s="9">
        <f t="shared" si="20"/>
        <v>-4.6695009165246821E-5</v>
      </c>
    </row>
    <row r="690" spans="1:14" x14ac:dyDescent="0.2">
      <c r="A690" s="2">
        <v>130</v>
      </c>
      <c r="B690" s="2">
        <v>2003</v>
      </c>
      <c r="C690" s="3">
        <v>0</v>
      </c>
      <c r="D690" s="3">
        <v>1</v>
      </c>
      <c r="E690" s="5">
        <v>0.6066433</v>
      </c>
      <c r="F690" s="5">
        <v>7.0572999999999997E-2</v>
      </c>
      <c r="G690" s="9">
        <v>4.3910809999999998</v>
      </c>
      <c r="H690" s="1"/>
      <c r="I690" s="1"/>
      <c r="J690" s="6"/>
      <c r="K690" s="3">
        <v>0</v>
      </c>
      <c r="L690" s="3">
        <f t="shared" si="21"/>
        <v>1</v>
      </c>
      <c r="M690" s="5">
        <f t="array" ref="M690">MMULT(D690:G690,$J$18:$J$21)</f>
        <v>-10.780572514151416</v>
      </c>
      <c r="N690" s="9">
        <f t="shared" si="20"/>
        <v>-2.0799472879593507E-5</v>
      </c>
    </row>
    <row r="691" spans="1:14" x14ac:dyDescent="0.2">
      <c r="A691" s="2">
        <v>130</v>
      </c>
      <c r="B691" s="2">
        <v>2004</v>
      </c>
      <c r="C691" s="3">
        <v>0</v>
      </c>
      <c r="D691" s="3">
        <v>1</v>
      </c>
      <c r="E691" s="5">
        <v>0.59848319999999999</v>
      </c>
      <c r="F691" s="5">
        <v>8.3077399999999996E-2</v>
      </c>
      <c r="G691" s="9">
        <v>2.7785259999999998</v>
      </c>
      <c r="H691" s="1"/>
      <c r="I691" s="1"/>
      <c r="J691" s="6"/>
      <c r="K691" s="3">
        <v>0</v>
      </c>
      <c r="L691" s="3">
        <f t="shared" si="21"/>
        <v>1</v>
      </c>
      <c r="M691" s="5">
        <f t="array" ref="M691">MMULT(D691:G691,$J$18:$J$21)</f>
        <v>-8.2534956414728189</v>
      </c>
      <c r="N691" s="9">
        <f t="shared" si="20"/>
        <v>-2.6031300105162556E-4</v>
      </c>
    </row>
    <row r="692" spans="1:14" x14ac:dyDescent="0.2">
      <c r="A692" s="2">
        <v>131</v>
      </c>
      <c r="B692" s="2">
        <v>1995</v>
      </c>
      <c r="C692" s="3">
        <v>0</v>
      </c>
      <c r="D692" s="3">
        <v>1</v>
      </c>
      <c r="E692" s="5">
        <v>-0.68450880000000003</v>
      </c>
      <c r="F692" s="5">
        <v>3.4562500000000003E-2</v>
      </c>
      <c r="G692" s="9">
        <v>5.6679469999999998</v>
      </c>
      <c r="H692" s="1"/>
      <c r="I692" s="1"/>
      <c r="J692" s="6"/>
      <c r="K692" s="3">
        <v>0</v>
      </c>
      <c r="L692" s="3">
        <f t="shared" si="21"/>
        <v>1</v>
      </c>
      <c r="M692" s="5">
        <f t="array" ref="M692">MMULT(D692:G692,$J$18:$J$21)</f>
        <v>-10.751855560340823</v>
      </c>
      <c r="N692" s="9">
        <f t="shared" si="20"/>
        <v>-2.1405422866235693E-5</v>
      </c>
    </row>
    <row r="693" spans="1:14" x14ac:dyDescent="0.2">
      <c r="A693" s="2">
        <v>131</v>
      </c>
      <c r="B693" s="2">
        <v>1996</v>
      </c>
      <c r="C693" s="3">
        <v>0</v>
      </c>
      <c r="D693" s="3">
        <v>1</v>
      </c>
      <c r="E693" s="5">
        <v>-0.57996360000000002</v>
      </c>
      <c r="F693" s="5">
        <v>2.70374E-2</v>
      </c>
      <c r="G693" s="9">
        <v>3.4686189999999999</v>
      </c>
      <c r="H693" s="1"/>
      <c r="I693" s="1"/>
      <c r="J693" s="6"/>
      <c r="K693" s="3">
        <v>0</v>
      </c>
      <c r="L693" s="3">
        <f t="shared" si="21"/>
        <v>1</v>
      </c>
      <c r="M693" s="5">
        <f t="array" ref="M693">MMULT(D693:G693,$J$18:$J$21)</f>
        <v>-7.292994502045322</v>
      </c>
      <c r="N693" s="9">
        <f t="shared" si="20"/>
        <v>-6.8005658528082842E-4</v>
      </c>
    </row>
    <row r="694" spans="1:14" x14ac:dyDescent="0.2">
      <c r="A694" s="2">
        <v>131</v>
      </c>
      <c r="B694" s="2">
        <v>1997</v>
      </c>
      <c r="C694" s="3">
        <v>0</v>
      </c>
      <c r="D694" s="3">
        <v>1</v>
      </c>
      <c r="E694" s="5">
        <v>-0.51528479999999999</v>
      </c>
      <c r="F694" s="5">
        <v>2.4284900000000002E-2</v>
      </c>
      <c r="G694" s="9">
        <v>3.3713410000000001</v>
      </c>
      <c r="H694" s="1"/>
      <c r="I694" s="1"/>
      <c r="J694" s="6"/>
      <c r="K694" s="3">
        <v>0</v>
      </c>
      <c r="L694" s="3">
        <f t="shared" si="21"/>
        <v>1</v>
      </c>
      <c r="M694" s="5">
        <f t="array" ref="M694">MMULT(D694:G694,$J$18:$J$21)</f>
        <v>-7.2078971182294378</v>
      </c>
      <c r="N694" s="9">
        <f t="shared" si="20"/>
        <v>-7.4043895843887552E-4</v>
      </c>
    </row>
    <row r="695" spans="1:14" x14ac:dyDescent="0.2">
      <c r="A695" s="2">
        <v>131</v>
      </c>
      <c r="B695" s="2">
        <v>1998</v>
      </c>
      <c r="C695" s="3">
        <v>0</v>
      </c>
      <c r="D695" s="3">
        <v>1</v>
      </c>
      <c r="E695" s="5">
        <v>-0.1407236</v>
      </c>
      <c r="F695" s="5">
        <v>2.7328600000000002E-2</v>
      </c>
      <c r="G695" s="9">
        <v>4.8196700000000003</v>
      </c>
      <c r="H695" s="1"/>
      <c r="I695" s="1"/>
      <c r="J695" s="6"/>
      <c r="K695" s="3">
        <v>0</v>
      </c>
      <c r="L695" s="3">
        <f t="shared" si="21"/>
        <v>1</v>
      </c>
      <c r="M695" s="5">
        <f t="array" ref="M695">MMULT(D695:G695,$J$18:$J$21)</f>
        <v>-10.101469607625654</v>
      </c>
      <c r="N695" s="9">
        <f t="shared" si="20"/>
        <v>-4.101838747109211E-5</v>
      </c>
    </row>
    <row r="696" spans="1:14" x14ac:dyDescent="0.2">
      <c r="A696" s="2">
        <v>131</v>
      </c>
      <c r="B696" s="2">
        <v>1999</v>
      </c>
      <c r="C696" s="3">
        <v>0</v>
      </c>
      <c r="D696" s="3">
        <v>1</v>
      </c>
      <c r="E696" s="5">
        <v>-0.10967300000000001</v>
      </c>
      <c r="F696" s="5">
        <v>1.5826699999999999E-2</v>
      </c>
      <c r="G696" s="9">
        <v>10.09918</v>
      </c>
      <c r="H696" s="1"/>
      <c r="I696" s="1"/>
      <c r="J696" s="6"/>
      <c r="K696" s="3">
        <v>0</v>
      </c>
      <c r="L696" s="3">
        <f t="shared" si="21"/>
        <v>1</v>
      </c>
      <c r="M696" s="5">
        <f t="array" ref="M696">MMULT(D696:G696,$J$18:$J$21)</f>
        <v>-18.592623174362085</v>
      </c>
      <c r="N696" s="9">
        <f t="shared" si="20"/>
        <v>-8.4202764005014657E-9</v>
      </c>
    </row>
    <row r="697" spans="1:14" x14ac:dyDescent="0.2">
      <c r="A697" s="2">
        <v>131</v>
      </c>
      <c r="B697" s="2">
        <v>2000</v>
      </c>
      <c r="C697" s="3">
        <v>0</v>
      </c>
      <c r="D697" s="3">
        <v>1</v>
      </c>
      <c r="E697" s="5">
        <v>-0.14178560000000001</v>
      </c>
      <c r="F697" s="5">
        <v>4.7823400000000002E-2</v>
      </c>
      <c r="G697" s="9">
        <v>13.8931</v>
      </c>
      <c r="H697" s="1"/>
      <c r="I697" s="1"/>
      <c r="J697" s="6"/>
      <c r="K697" s="3">
        <v>0</v>
      </c>
      <c r="L697" s="3">
        <f t="shared" si="21"/>
        <v>1</v>
      </c>
      <c r="M697" s="5">
        <f t="array" ref="M697">MMULT(D697:G697,$J$18:$J$21)</f>
        <v>-24.90625401123793</v>
      </c>
      <c r="N697" s="9">
        <f t="shared" si="20"/>
        <v>-1.5252910046231501E-11</v>
      </c>
    </row>
    <row r="698" spans="1:14" x14ac:dyDescent="0.2">
      <c r="A698" s="2">
        <v>131</v>
      </c>
      <c r="B698" s="2">
        <v>2001</v>
      </c>
      <c r="C698" s="3">
        <v>0</v>
      </c>
      <c r="D698" s="3">
        <v>1</v>
      </c>
      <c r="E698" s="5">
        <v>-9.3692300000000006E-2</v>
      </c>
      <c r="F698" s="5">
        <v>2.8713599999999999E-2</v>
      </c>
      <c r="G698" s="9">
        <v>8.9657549999999997</v>
      </c>
      <c r="H698" s="1"/>
      <c r="I698" s="1"/>
      <c r="J698" s="6"/>
      <c r="K698" s="3">
        <v>0</v>
      </c>
      <c r="L698" s="3">
        <f t="shared" si="21"/>
        <v>1</v>
      </c>
      <c r="M698" s="5">
        <f t="array" ref="M698">MMULT(D698:G698,$J$18:$J$21)</f>
        <v>-16.876654908221624</v>
      </c>
      <c r="N698" s="9">
        <f t="shared" si="20"/>
        <v>-4.6834068831805898E-8</v>
      </c>
    </row>
    <row r="699" spans="1:14" x14ac:dyDescent="0.2">
      <c r="A699" s="2">
        <v>131</v>
      </c>
      <c r="B699" s="2">
        <v>2002</v>
      </c>
      <c r="C699" s="3">
        <v>0</v>
      </c>
      <c r="D699" s="3">
        <v>1</v>
      </c>
      <c r="E699" s="5">
        <v>-2.0242E-2</v>
      </c>
      <c r="F699" s="5">
        <v>6.2448900000000002E-2</v>
      </c>
      <c r="G699" s="9">
        <v>8.1945049999999995</v>
      </c>
      <c r="H699" s="1"/>
      <c r="I699" s="1"/>
      <c r="J699" s="6"/>
      <c r="K699" s="3">
        <v>0</v>
      </c>
      <c r="L699" s="3">
        <f t="shared" si="21"/>
        <v>1</v>
      </c>
      <c r="M699" s="5">
        <f t="array" ref="M699">MMULT(D699:G699,$J$18:$J$21)</f>
        <v>-15.977091446318326</v>
      </c>
      <c r="N699" s="9">
        <f t="shared" si="20"/>
        <v>-1.1514294225947834E-7</v>
      </c>
    </row>
    <row r="700" spans="1:14" x14ac:dyDescent="0.2">
      <c r="A700" s="2">
        <v>131</v>
      </c>
      <c r="B700" s="2">
        <v>2003</v>
      </c>
      <c r="C700" s="3">
        <v>0</v>
      </c>
      <c r="D700" s="3">
        <v>1</v>
      </c>
      <c r="E700" s="5">
        <v>7.8008900000000006E-2</v>
      </c>
      <c r="F700" s="5">
        <v>3.6848100000000002E-2</v>
      </c>
      <c r="G700" s="9">
        <v>6.1544920000000003</v>
      </c>
      <c r="H700" s="1"/>
      <c r="I700" s="1"/>
      <c r="J700" s="6"/>
      <c r="K700" s="3">
        <v>0</v>
      </c>
      <c r="L700" s="3">
        <f t="shared" si="21"/>
        <v>1</v>
      </c>
      <c r="M700" s="5">
        <f t="array" ref="M700">MMULT(D700:G700,$J$18:$J$21)</f>
        <v>-12.636913735207788</v>
      </c>
      <c r="N700" s="9">
        <f t="shared" si="20"/>
        <v>-3.2498056607467006E-6</v>
      </c>
    </row>
    <row r="701" spans="1:14" x14ac:dyDescent="0.2">
      <c r="A701" s="2">
        <v>131</v>
      </c>
      <c r="B701" s="2">
        <v>2004</v>
      </c>
      <c r="C701" s="3">
        <v>0</v>
      </c>
      <c r="D701" s="3">
        <v>1</v>
      </c>
      <c r="E701" s="5">
        <v>8.7758500000000003E-2</v>
      </c>
      <c r="F701" s="5">
        <v>1.7680600000000001E-2</v>
      </c>
      <c r="G701" s="9">
        <v>3.7024050000000002</v>
      </c>
      <c r="H701" s="1"/>
      <c r="I701" s="1"/>
      <c r="J701" s="6"/>
      <c r="K701" s="3">
        <v>0</v>
      </c>
      <c r="L701" s="3">
        <f t="shared" si="21"/>
        <v>1</v>
      </c>
      <c r="M701" s="5">
        <f t="array" ref="M701">MMULT(D701:G701,$J$18:$J$21)</f>
        <v>-8.5515214950746916</v>
      </c>
      <c r="N701" s="9">
        <f t="shared" si="20"/>
        <v>-1.9323217501290274E-4</v>
      </c>
    </row>
    <row r="702" spans="1:14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0.55059020000000003</v>
      </c>
      <c r="F702" s="5">
        <v>6.4364199999999996E-2</v>
      </c>
      <c r="G702" s="9">
        <v>4.1872959999999999</v>
      </c>
      <c r="H702" s="1"/>
      <c r="I702" s="1"/>
      <c r="J702" s="6"/>
      <c r="K702" s="3">
        <v>0</v>
      </c>
      <c r="L702" s="3">
        <f t="shared" si="21"/>
        <v>1</v>
      </c>
      <c r="M702" s="5">
        <f t="array" ref="M702">MMULT(D702:G702,$J$18:$J$21)</f>
        <v>-10.327178546281967</v>
      </c>
      <c r="N702" s="9">
        <f t="shared" si="20"/>
        <v>-3.2730771053905586E-5</v>
      </c>
    </row>
    <row r="703" spans="1:14" x14ac:dyDescent="0.2">
      <c r="A703" s="2">
        <v>132</v>
      </c>
      <c r="B703" s="2">
        <v>2000</v>
      </c>
      <c r="C703" s="3">
        <v>0</v>
      </c>
      <c r="D703" s="3">
        <v>1</v>
      </c>
      <c r="E703" s="5">
        <v>0.62523340000000005</v>
      </c>
      <c r="F703" s="5">
        <v>5.1710600000000002E-2</v>
      </c>
      <c r="G703" s="9">
        <v>3.8730449999999998</v>
      </c>
      <c r="H703" s="1"/>
      <c r="I703" s="1"/>
      <c r="J703" s="6"/>
      <c r="K703" s="3">
        <v>0</v>
      </c>
      <c r="L703" s="3">
        <f t="shared" si="21"/>
        <v>1</v>
      </c>
      <c r="M703" s="5">
        <f t="array" ref="M703">MMULT(D703:G703,$J$18:$J$21)</f>
        <v>-9.8346001807826475</v>
      </c>
      <c r="N703" s="9">
        <f t="shared" si="20"/>
        <v>-5.3564342503106149E-5</v>
      </c>
    </row>
    <row r="704" spans="1:14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0.3605815</v>
      </c>
      <c r="F704" s="5">
        <v>5.0718899999999997E-2</v>
      </c>
      <c r="G704" s="9">
        <v>1.5859460000000001</v>
      </c>
      <c r="H704" s="1"/>
      <c r="I704" s="1"/>
      <c r="J704" s="6"/>
      <c r="K704" s="3">
        <v>0</v>
      </c>
      <c r="L704" s="3">
        <f t="shared" si="21"/>
        <v>1</v>
      </c>
      <c r="M704" s="5">
        <f t="array" ref="M704">MMULT(D704:G704,$J$18:$J$21)</f>
        <v>-5.7566750311056811</v>
      </c>
      <c r="N704" s="9">
        <f t="shared" si="20"/>
        <v>-3.1566190160752399E-3</v>
      </c>
    </row>
    <row r="705" spans="1:14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0.38418730000000001</v>
      </c>
      <c r="F705" s="5">
        <v>4.9785299999999998E-2</v>
      </c>
      <c r="G705" s="9">
        <v>1.9250290000000001</v>
      </c>
      <c r="H705" s="1"/>
      <c r="I705" s="1"/>
      <c r="J705" s="6"/>
      <c r="K705" s="3">
        <v>0</v>
      </c>
      <c r="L705" s="3">
        <f t="shared" si="21"/>
        <v>1</v>
      </c>
      <c r="M705" s="5">
        <f t="array" ref="M705">MMULT(D705:G705,$J$18:$J$21)</f>
        <v>-6.3313135575070056</v>
      </c>
      <c r="N705" s="9">
        <f t="shared" si="20"/>
        <v>-1.7781127221685813E-3</v>
      </c>
    </row>
    <row r="706" spans="1:14" x14ac:dyDescent="0.2">
      <c r="A706" s="2">
        <v>132</v>
      </c>
      <c r="B706" s="2">
        <v>2003</v>
      </c>
      <c r="C706" s="3">
        <v>0</v>
      </c>
      <c r="D706" s="3">
        <v>1</v>
      </c>
      <c r="E706" s="5">
        <v>0.40501340000000002</v>
      </c>
      <c r="F706" s="5">
        <v>6.6520700000000002E-2</v>
      </c>
      <c r="G706" s="9">
        <v>2.3895919999999999</v>
      </c>
      <c r="H706" s="1"/>
      <c r="I706" s="1"/>
      <c r="J706" s="6"/>
      <c r="K706" s="3">
        <v>0</v>
      </c>
      <c r="L706" s="3">
        <f t="shared" si="21"/>
        <v>1</v>
      </c>
      <c r="M706" s="5">
        <f t="array" ref="M706">MMULT(D706:G706,$J$18:$J$21)</f>
        <v>-7.2315846787000986</v>
      </c>
      <c r="N706" s="9">
        <f t="shared" ref="N706:N769" si="22">K706*LN(logistic(M706))+L706*LN(1-logistic(M706))</f>
        <v>-7.2311213099416109E-4</v>
      </c>
    </row>
    <row r="707" spans="1:14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0.28680480000000003</v>
      </c>
      <c r="F707" s="5">
        <v>4.6202899999999998E-2</v>
      </c>
      <c r="G707" s="9">
        <v>1.609642</v>
      </c>
      <c r="H707" s="1"/>
      <c r="I707" s="1"/>
      <c r="J707" s="6"/>
      <c r="K707" s="3">
        <v>0</v>
      </c>
      <c r="L707" s="3">
        <f t="shared" ref="L707:L770" si="23">1-K707</f>
        <v>1</v>
      </c>
      <c r="M707" s="5">
        <f t="array" ref="M707">MMULT(D707:G707,$J$18:$J$21)</f>
        <v>-5.65779257186664</v>
      </c>
      <c r="N707" s="9">
        <f t="shared" si="22"/>
        <v>-3.4841361373691075E-3</v>
      </c>
    </row>
    <row r="708" spans="1:14" x14ac:dyDescent="0.2">
      <c r="A708" s="2">
        <v>133</v>
      </c>
      <c r="B708" s="2">
        <v>1999</v>
      </c>
      <c r="C708" s="3">
        <v>0</v>
      </c>
      <c r="D708" s="3">
        <v>1</v>
      </c>
      <c r="E708" s="5">
        <v>6.3094499999999998E-2</v>
      </c>
      <c r="F708" s="5">
        <v>2.8781500000000002E-2</v>
      </c>
      <c r="G708" s="9">
        <v>1.957557</v>
      </c>
      <c r="H708" s="1"/>
      <c r="I708" s="1"/>
      <c r="J708" s="6"/>
      <c r="K708" s="3">
        <v>0</v>
      </c>
      <c r="L708" s="3">
        <f t="shared" si="23"/>
        <v>1</v>
      </c>
      <c r="M708" s="5">
        <f t="array" ref="M708">MMULT(D708:G708,$J$18:$J$21)</f>
        <v>-5.77720276850315</v>
      </c>
      <c r="N708" s="9">
        <f t="shared" si="22"/>
        <v>-3.0925803952048E-3</v>
      </c>
    </row>
    <row r="709" spans="1:14" x14ac:dyDescent="0.2">
      <c r="A709" s="2">
        <v>133</v>
      </c>
      <c r="B709" s="2">
        <v>2000</v>
      </c>
      <c r="C709" s="3">
        <v>0</v>
      </c>
      <c r="D709" s="3">
        <v>1</v>
      </c>
      <c r="E709" s="5">
        <v>-2.7607900000000001E-2</v>
      </c>
      <c r="F709" s="5">
        <v>3.2360399999999998E-2</v>
      </c>
      <c r="G709" s="9">
        <v>1.1377219999999999</v>
      </c>
      <c r="H709" s="1"/>
      <c r="I709" s="1"/>
      <c r="J709" s="6"/>
      <c r="K709" s="3">
        <v>0</v>
      </c>
      <c r="L709" s="3">
        <f t="shared" si="23"/>
        <v>1</v>
      </c>
      <c r="M709" s="5">
        <f t="array" ref="M709">MMULT(D709:G709,$J$18:$J$21)</f>
        <v>-4.3495864701066518</v>
      </c>
      <c r="N709" s="9">
        <f t="shared" si="22"/>
        <v>-1.2829499923622955E-2</v>
      </c>
    </row>
    <row r="710" spans="1:14" x14ac:dyDescent="0.2">
      <c r="A710" s="2">
        <v>133</v>
      </c>
      <c r="B710" s="2">
        <v>2001</v>
      </c>
      <c r="C710" s="3">
        <v>0</v>
      </c>
      <c r="D710" s="3">
        <v>1</v>
      </c>
      <c r="E710" s="5">
        <v>-8.5122799999999998E-2</v>
      </c>
      <c r="F710" s="5">
        <v>2.05685E-2</v>
      </c>
      <c r="G710" s="9">
        <v>0.46877530000000001</v>
      </c>
      <c r="H710" s="1"/>
      <c r="I710" s="1"/>
      <c r="J710" s="6"/>
      <c r="K710" s="3">
        <v>0</v>
      </c>
      <c r="L710" s="3">
        <f t="shared" si="23"/>
        <v>1</v>
      </c>
      <c r="M710" s="5">
        <f t="array" ref="M710">MMULT(D710:G710,$J$18:$J$21)</f>
        <v>-3.102512734150209</v>
      </c>
      <c r="N710" s="9">
        <f t="shared" si="22"/>
        <v>-4.3955780987055833E-2</v>
      </c>
    </row>
    <row r="711" spans="1:14" x14ac:dyDescent="0.2">
      <c r="A711" s="2">
        <v>133</v>
      </c>
      <c r="B711" s="2">
        <v>2002</v>
      </c>
      <c r="C711" s="3">
        <v>0</v>
      </c>
      <c r="D711" s="3">
        <v>1</v>
      </c>
      <c r="E711" s="5">
        <v>-3.3124199999999999</v>
      </c>
      <c r="F711" s="5">
        <v>5.0890400000000002E-2</v>
      </c>
      <c r="G711" s="9">
        <v>0.2205136</v>
      </c>
      <c r="H711" s="1"/>
      <c r="I711" s="1"/>
      <c r="J711" s="6"/>
      <c r="K711" s="3">
        <v>0</v>
      </c>
      <c r="L711" s="3">
        <f t="shared" si="23"/>
        <v>1</v>
      </c>
      <c r="M711" s="5">
        <f t="array" ref="M711">MMULT(D711:G711,$J$18:$J$21)</f>
        <v>1.6628291001055642</v>
      </c>
      <c r="N711" s="9">
        <f t="shared" si="22"/>
        <v>-1.8364477445917318</v>
      </c>
    </row>
    <row r="712" spans="1:14" x14ac:dyDescent="0.2">
      <c r="A712" s="2">
        <v>133</v>
      </c>
      <c r="B712" s="2">
        <v>2003</v>
      </c>
      <c r="C712" s="3">
        <v>0</v>
      </c>
      <c r="D712" s="3">
        <v>1</v>
      </c>
      <c r="E712" s="5">
        <v>-1.7147460000000001</v>
      </c>
      <c r="F712" s="5">
        <v>7.3722999999999997E-2</v>
      </c>
      <c r="G712" s="9">
        <v>0.46646860000000001</v>
      </c>
      <c r="H712" s="1"/>
      <c r="I712" s="1"/>
      <c r="J712" s="6"/>
      <c r="K712" s="3">
        <v>0</v>
      </c>
      <c r="L712" s="3">
        <f t="shared" si="23"/>
        <v>1</v>
      </c>
      <c r="M712" s="5">
        <f t="array" ref="M712">MMULT(D712:G712,$J$18:$J$21)</f>
        <v>-1.1667516234351529</v>
      </c>
      <c r="N712" s="9">
        <f t="shared" si="22"/>
        <v>-0.271077554207305</v>
      </c>
    </row>
    <row r="713" spans="1:14" x14ac:dyDescent="0.2">
      <c r="A713" s="2">
        <v>133</v>
      </c>
      <c r="B713" s="2">
        <v>2004</v>
      </c>
      <c r="C713" s="3">
        <v>0</v>
      </c>
      <c r="D713" s="3">
        <v>1</v>
      </c>
      <c r="E713" s="5">
        <v>-1.7880119999999999</v>
      </c>
      <c r="F713" s="5">
        <v>7.2344500000000006E-2</v>
      </c>
      <c r="G713" s="9">
        <v>0.42548170000000002</v>
      </c>
      <c r="H713" s="1"/>
      <c r="I713" s="1"/>
      <c r="J713" s="6"/>
      <c r="K713" s="3">
        <v>0</v>
      </c>
      <c r="L713" s="3">
        <f t="shared" si="23"/>
        <v>1</v>
      </c>
      <c r="M713" s="5">
        <f t="array" ref="M713">MMULT(D713:G713,$J$18:$J$21)</f>
        <v>-0.98661689201787461</v>
      </c>
      <c r="N713" s="9">
        <f t="shared" si="22"/>
        <v>-0.31687860319524563</v>
      </c>
    </row>
    <row r="714" spans="1:14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0.1109435</v>
      </c>
      <c r="F714" s="5">
        <v>6.6838700000000001E-2</v>
      </c>
      <c r="G714" s="9">
        <v>0.56642479999999995</v>
      </c>
      <c r="H714" s="1"/>
      <c r="I714" s="1"/>
      <c r="J714" s="6"/>
      <c r="K714" s="3">
        <v>0</v>
      </c>
      <c r="L714" s="3">
        <f t="shared" si="23"/>
        <v>1</v>
      </c>
      <c r="M714" s="5">
        <f t="array" ref="M714">MMULT(D714:G714,$J$18:$J$21)</f>
        <v>-3.8708305875825433</v>
      </c>
      <c r="N714" s="9">
        <f t="shared" si="22"/>
        <v>-2.0626848234162002E-2</v>
      </c>
    </row>
    <row r="715" spans="1:14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0.13705210000000001</v>
      </c>
      <c r="F715" s="5">
        <v>6.2889500000000001E-2</v>
      </c>
      <c r="G715" s="9">
        <v>0.57798890000000003</v>
      </c>
      <c r="H715" s="1"/>
      <c r="I715" s="1"/>
      <c r="J715" s="6"/>
      <c r="K715" s="3">
        <v>0</v>
      </c>
      <c r="L715" s="3">
        <f t="shared" si="23"/>
        <v>1</v>
      </c>
      <c r="M715" s="5">
        <f t="array" ref="M715">MMULT(D715:G715,$J$18:$J$21)</f>
        <v>-3.8982285633130602</v>
      </c>
      <c r="N715" s="9">
        <f t="shared" si="22"/>
        <v>-2.0074943634868492E-2</v>
      </c>
    </row>
    <row r="716" spans="1:14" x14ac:dyDescent="0.2">
      <c r="A716" s="2">
        <v>134</v>
      </c>
      <c r="B716" s="2">
        <v>2002</v>
      </c>
      <c r="C716" s="3">
        <v>0</v>
      </c>
      <c r="D716" s="3">
        <v>1</v>
      </c>
      <c r="E716" s="5">
        <v>-0.179872</v>
      </c>
      <c r="F716" s="5">
        <v>8.8283000000000007E-3</v>
      </c>
      <c r="G716" s="9">
        <v>0.28939169999999997</v>
      </c>
      <c r="H716" s="1"/>
      <c r="I716" s="1"/>
      <c r="J716" s="6"/>
      <c r="K716" s="3">
        <v>0</v>
      </c>
      <c r="L716" s="3">
        <f t="shared" si="23"/>
        <v>1</v>
      </c>
      <c r="M716" s="5">
        <f t="array" ref="M716">MMULT(D716:G716,$J$18:$J$21)</f>
        <v>-2.5938915494320609</v>
      </c>
      <c r="N716" s="9">
        <f t="shared" si="22"/>
        <v>-7.2068223405757012E-2</v>
      </c>
    </row>
    <row r="717" spans="1:14" x14ac:dyDescent="0.2">
      <c r="A717" s="2">
        <v>134</v>
      </c>
      <c r="B717" s="2">
        <v>2003</v>
      </c>
      <c r="C717" s="3">
        <v>0</v>
      </c>
      <c r="D717" s="3">
        <v>1</v>
      </c>
      <c r="E717" s="5">
        <v>-0.46881410000000001</v>
      </c>
      <c r="F717" s="5">
        <v>5.1105400000000002E-2</v>
      </c>
      <c r="G717" s="9">
        <v>0.22251399999999999</v>
      </c>
      <c r="H717" s="1"/>
      <c r="I717" s="1"/>
      <c r="J717" s="6"/>
      <c r="K717" s="3">
        <v>0</v>
      </c>
      <c r="L717" s="3">
        <f t="shared" si="23"/>
        <v>1</v>
      </c>
      <c r="M717" s="5">
        <f t="array" ref="M717">MMULT(D717:G717,$J$18:$J$21)</f>
        <v>-2.3791410728169997</v>
      </c>
      <c r="N717" s="9">
        <f t="shared" si="22"/>
        <v>-8.8587730935225761E-2</v>
      </c>
    </row>
    <row r="718" spans="1:14" x14ac:dyDescent="0.2">
      <c r="A718" s="2">
        <v>134</v>
      </c>
      <c r="B718" s="2">
        <v>2004</v>
      </c>
      <c r="C718" s="3">
        <v>0</v>
      </c>
      <c r="D718" s="3">
        <v>1</v>
      </c>
      <c r="E718" s="5">
        <v>-0.53464129999999999</v>
      </c>
      <c r="F718" s="5">
        <v>4.7992100000000003E-2</v>
      </c>
      <c r="G718" s="9">
        <v>0.26841369999999998</v>
      </c>
      <c r="H718" s="1"/>
      <c r="I718" s="1"/>
      <c r="J718" s="6"/>
      <c r="K718" s="3">
        <v>0</v>
      </c>
      <c r="L718" s="3">
        <f t="shared" si="23"/>
        <v>1</v>
      </c>
      <c r="M718" s="5">
        <f t="array" ref="M718">MMULT(D718:G718,$J$18:$J$21)</f>
        <v>-2.3374879378897933</v>
      </c>
      <c r="N718" s="9">
        <f t="shared" si="22"/>
        <v>-9.2187056501506548E-2</v>
      </c>
    </row>
    <row r="719" spans="1:14" x14ac:dyDescent="0.2">
      <c r="A719" s="2">
        <v>135</v>
      </c>
      <c r="B719" s="2">
        <v>1999</v>
      </c>
      <c r="C719" s="3">
        <v>0</v>
      </c>
      <c r="D719" s="3">
        <v>1</v>
      </c>
      <c r="E719" s="5">
        <v>0.31312250000000003</v>
      </c>
      <c r="F719" s="5">
        <v>3.6121E-2</v>
      </c>
      <c r="G719" s="9">
        <v>0.47974929999999999</v>
      </c>
      <c r="H719" s="1"/>
      <c r="I719" s="1"/>
      <c r="J719" s="6"/>
      <c r="K719" s="3">
        <v>0</v>
      </c>
      <c r="L719" s="3">
        <f t="shared" si="23"/>
        <v>1</v>
      </c>
      <c r="M719" s="5">
        <f t="array" ref="M719">MMULT(D719:G719,$J$18:$J$21)</f>
        <v>-3.7973060022532077</v>
      </c>
      <c r="N719" s="9">
        <f t="shared" si="22"/>
        <v>-2.2183242281788647E-2</v>
      </c>
    </row>
    <row r="720" spans="1:14" x14ac:dyDescent="0.2">
      <c r="A720" s="2">
        <v>135</v>
      </c>
      <c r="B720" s="2">
        <v>2000</v>
      </c>
      <c r="C720" s="3">
        <v>0</v>
      </c>
      <c r="D720" s="3">
        <v>1</v>
      </c>
      <c r="E720" s="5">
        <v>0.34140209999999999</v>
      </c>
      <c r="F720" s="5">
        <v>4.2772400000000002E-2</v>
      </c>
      <c r="G720" s="9">
        <v>0.53722150000000002</v>
      </c>
      <c r="H720" s="1"/>
      <c r="I720" s="1"/>
      <c r="J720" s="6"/>
      <c r="K720" s="3">
        <v>0</v>
      </c>
      <c r="L720" s="3">
        <f t="shared" si="23"/>
        <v>1</v>
      </c>
      <c r="M720" s="5">
        <f t="array" ref="M720">MMULT(D720:G720,$J$18:$J$21)</f>
        <v>-3.9780613833207887</v>
      </c>
      <c r="N720" s="9">
        <f t="shared" si="22"/>
        <v>-1.8548801158156644E-2</v>
      </c>
    </row>
    <row r="721" spans="1:14" x14ac:dyDescent="0.2">
      <c r="A721" s="2">
        <v>135</v>
      </c>
      <c r="B721" s="2">
        <v>2001</v>
      </c>
      <c r="C721" s="3">
        <v>0</v>
      </c>
      <c r="D721" s="3">
        <v>1</v>
      </c>
      <c r="E721" s="5">
        <v>0.37297720000000001</v>
      </c>
      <c r="F721" s="5">
        <v>3.66164E-2</v>
      </c>
      <c r="G721" s="9">
        <v>0.64577399999999996</v>
      </c>
      <c r="H721" s="1"/>
      <c r="I721" s="1"/>
      <c r="J721" s="6"/>
      <c r="K721" s="3">
        <v>0</v>
      </c>
      <c r="L721" s="3">
        <f t="shared" si="23"/>
        <v>1</v>
      </c>
      <c r="M721" s="5">
        <f t="array" ref="M721">MMULT(D721:G721,$J$18:$J$21)</f>
        <v>-4.1540727409573028</v>
      </c>
      <c r="N721" s="9">
        <f t="shared" si="22"/>
        <v>-1.5578367333319068E-2</v>
      </c>
    </row>
    <row r="722" spans="1:14" x14ac:dyDescent="0.2">
      <c r="A722" s="2">
        <v>135</v>
      </c>
      <c r="B722" s="2">
        <v>2002</v>
      </c>
      <c r="C722" s="3">
        <v>0</v>
      </c>
      <c r="D722" s="3">
        <v>1</v>
      </c>
      <c r="E722" s="5">
        <v>0.37242629999999999</v>
      </c>
      <c r="F722" s="5">
        <v>5.1922200000000002E-2</v>
      </c>
      <c r="G722" s="9">
        <v>0.5195824</v>
      </c>
      <c r="H722" s="1"/>
      <c r="I722" s="1"/>
      <c r="J722" s="6"/>
      <c r="K722" s="3">
        <v>0</v>
      </c>
      <c r="L722" s="3">
        <f t="shared" si="23"/>
        <v>1</v>
      </c>
      <c r="M722" s="5">
        <f t="array" ref="M722">MMULT(D722:G722,$J$18:$J$21)</f>
        <v>-4.0592994778825453</v>
      </c>
      <c r="N722" s="9">
        <f t="shared" si="22"/>
        <v>-1.7113826166964261E-2</v>
      </c>
    </row>
    <row r="723" spans="1:14" x14ac:dyDescent="0.2">
      <c r="A723" s="2">
        <v>135</v>
      </c>
      <c r="B723" s="2">
        <v>2003</v>
      </c>
      <c r="C723" s="3">
        <v>0</v>
      </c>
      <c r="D723" s="3">
        <v>1</v>
      </c>
      <c r="E723" s="5">
        <v>0.3625466</v>
      </c>
      <c r="F723" s="5">
        <v>5.5205799999999999E-2</v>
      </c>
      <c r="G723" s="9">
        <v>0.83324169999999997</v>
      </c>
      <c r="H723" s="1"/>
      <c r="I723" s="1"/>
      <c r="J723" s="6"/>
      <c r="K723" s="3">
        <v>0</v>
      </c>
      <c r="L723" s="3">
        <f t="shared" si="23"/>
        <v>1</v>
      </c>
      <c r="M723" s="5">
        <f t="array" ref="M723">MMULT(D723:G723,$J$18:$J$21)</f>
        <v>-4.575599026545019</v>
      </c>
      <c r="N723" s="9">
        <f t="shared" si="22"/>
        <v>-1.02474424338856E-2</v>
      </c>
    </row>
    <row r="724" spans="1:14" x14ac:dyDescent="0.2">
      <c r="A724" s="2">
        <v>135</v>
      </c>
      <c r="B724" s="2">
        <v>2004</v>
      </c>
      <c r="C724" s="3">
        <v>0</v>
      </c>
      <c r="D724" s="3">
        <v>1</v>
      </c>
      <c r="E724" s="5">
        <v>0.38073360000000001</v>
      </c>
      <c r="F724" s="5">
        <v>5.5989499999999998E-2</v>
      </c>
      <c r="G724" s="9">
        <v>1.3967909999999999</v>
      </c>
      <c r="H724" s="1"/>
      <c r="I724" s="1"/>
      <c r="J724" s="6"/>
      <c r="K724" s="3">
        <v>0</v>
      </c>
      <c r="L724" s="3">
        <f t="shared" si="23"/>
        <v>1</v>
      </c>
      <c r="M724" s="5">
        <f t="array" ref="M724">MMULT(D724:G724,$J$18:$J$21)</f>
        <v>-5.5175240426949621</v>
      </c>
      <c r="N724" s="9">
        <f t="shared" si="22"/>
        <v>-4.0077368227005913E-3</v>
      </c>
    </row>
    <row r="725" spans="1:14" x14ac:dyDescent="0.2">
      <c r="A725" s="2">
        <v>136</v>
      </c>
      <c r="B725" s="2">
        <v>1997</v>
      </c>
      <c r="C725" s="3">
        <v>0</v>
      </c>
      <c r="D725" s="3">
        <v>1</v>
      </c>
      <c r="E725" s="5">
        <v>9.3645999999999993E-2</v>
      </c>
      <c r="F725" s="5">
        <v>4.80043E-2</v>
      </c>
      <c r="G725" s="9">
        <v>4.5881819999999998</v>
      </c>
      <c r="H725" s="1"/>
      <c r="I725" s="1"/>
      <c r="J725" s="6"/>
      <c r="K725" s="3">
        <v>0</v>
      </c>
      <c r="L725" s="3">
        <f t="shared" si="23"/>
        <v>1</v>
      </c>
      <c r="M725" s="5">
        <f t="array" ref="M725">MMULT(D725:G725,$J$18:$J$21)</f>
        <v>-10.208657645548604</v>
      </c>
      <c r="N725" s="9">
        <f t="shared" si="22"/>
        <v>-3.6849221335033898E-5</v>
      </c>
    </row>
    <row r="726" spans="1:14" x14ac:dyDescent="0.2">
      <c r="A726" s="2">
        <v>136</v>
      </c>
      <c r="B726" s="2">
        <v>1998</v>
      </c>
      <c r="C726" s="3">
        <v>0</v>
      </c>
      <c r="D726" s="3">
        <v>1</v>
      </c>
      <c r="E726" s="5">
        <v>8.7768100000000002E-2</v>
      </c>
      <c r="F726" s="5">
        <v>3.1979300000000002E-2</v>
      </c>
      <c r="G726" s="9">
        <v>4.7305650000000004</v>
      </c>
      <c r="H726" s="1"/>
      <c r="I726" s="1"/>
      <c r="J726" s="6"/>
      <c r="K726" s="3">
        <v>0</v>
      </c>
      <c r="L726" s="3">
        <f t="shared" si="23"/>
        <v>1</v>
      </c>
      <c r="M726" s="5">
        <f t="array" ref="M726">MMULT(D726:G726,$J$18:$J$21)</f>
        <v>-10.315299303989363</v>
      </c>
      <c r="N726" s="9">
        <f t="shared" si="22"/>
        <v>-3.3121899932387674E-5</v>
      </c>
    </row>
    <row r="727" spans="1:14" x14ac:dyDescent="0.2">
      <c r="A727" s="2">
        <v>136</v>
      </c>
      <c r="B727" s="2">
        <v>1999</v>
      </c>
      <c r="C727" s="3">
        <v>0</v>
      </c>
      <c r="D727" s="3">
        <v>1</v>
      </c>
      <c r="E727" s="5">
        <v>7.0299799999999996E-2</v>
      </c>
      <c r="F727" s="5">
        <v>2.5059100000000001E-2</v>
      </c>
      <c r="G727" s="9">
        <v>4.4996090000000004</v>
      </c>
      <c r="H727" s="1"/>
      <c r="I727" s="1"/>
      <c r="J727" s="6"/>
      <c r="K727" s="3">
        <v>0</v>
      </c>
      <c r="L727" s="3">
        <f t="shared" si="23"/>
        <v>1</v>
      </c>
      <c r="M727" s="5">
        <f t="array" ref="M727">MMULT(D727:G727,$J$18:$J$21)</f>
        <v>-9.8676806919734936</v>
      </c>
      <c r="N727" s="9">
        <f t="shared" si="22"/>
        <v>-5.1821439580929237E-5</v>
      </c>
    </row>
    <row r="728" spans="1:14" x14ac:dyDescent="0.2">
      <c r="A728" s="2">
        <v>136</v>
      </c>
      <c r="B728" s="2">
        <v>2000</v>
      </c>
      <c r="C728" s="3">
        <v>0</v>
      </c>
      <c r="D728" s="3">
        <v>1</v>
      </c>
      <c r="E728" s="5">
        <v>3.75968E-2</v>
      </c>
      <c r="F728" s="5">
        <v>2.5130300000000001E-2</v>
      </c>
      <c r="G728" s="9">
        <v>1.472167</v>
      </c>
      <c r="H728" s="1"/>
      <c r="I728" s="1"/>
      <c r="J728" s="6"/>
      <c r="K728" s="3">
        <v>0</v>
      </c>
      <c r="L728" s="3">
        <f t="shared" si="23"/>
        <v>1</v>
      </c>
      <c r="M728" s="5">
        <f t="array" ref="M728">MMULT(D728:G728,$J$18:$J$21)</f>
        <v>-4.9305868331444032</v>
      </c>
      <c r="N728" s="9">
        <f t="shared" si="22"/>
        <v>-7.1963081242253204E-3</v>
      </c>
    </row>
    <row r="729" spans="1:14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2.4309799999999999E-2</v>
      </c>
      <c r="F729" s="5">
        <v>4.08134E-2</v>
      </c>
      <c r="G729" s="9">
        <v>1.7446969999999999</v>
      </c>
      <c r="H729" s="1"/>
      <c r="I729" s="1"/>
      <c r="J729" s="6"/>
      <c r="K729" s="3">
        <v>0</v>
      </c>
      <c r="L729" s="3">
        <f t="shared" si="23"/>
        <v>1</v>
      </c>
      <c r="M729" s="5">
        <f t="array" ref="M729">MMULT(D729:G729,$J$18:$J$21)</f>
        <v>-5.4646201877078857</v>
      </c>
      <c r="N729" s="9">
        <f t="shared" si="22"/>
        <v>-4.2250109057212831E-3</v>
      </c>
    </row>
    <row r="730" spans="1:14" x14ac:dyDescent="0.2">
      <c r="A730" s="2">
        <v>136</v>
      </c>
      <c r="B730" s="2">
        <v>2002</v>
      </c>
      <c r="C730" s="3">
        <v>0</v>
      </c>
      <c r="D730" s="3">
        <v>1</v>
      </c>
      <c r="E730" s="5">
        <v>-0.56635170000000001</v>
      </c>
      <c r="F730" s="5">
        <v>3.1436600000000002E-2</v>
      </c>
      <c r="G730" s="9">
        <v>1.723889</v>
      </c>
      <c r="H730" s="1"/>
      <c r="I730" s="1"/>
      <c r="J730" s="6"/>
      <c r="K730" s="3">
        <v>0</v>
      </c>
      <c r="L730" s="3">
        <f t="shared" si="23"/>
        <v>1</v>
      </c>
      <c r="M730" s="5">
        <f t="array" ref="M730">MMULT(D730:G730,$J$18:$J$21)</f>
        <v>-4.5250945839368057</v>
      </c>
      <c r="N730" s="9">
        <f t="shared" si="22"/>
        <v>-1.0775425710306886E-2</v>
      </c>
    </row>
    <row r="731" spans="1:14" x14ac:dyDescent="0.2">
      <c r="A731" s="2">
        <v>136</v>
      </c>
      <c r="B731" s="2">
        <v>2003</v>
      </c>
      <c r="C731" s="3">
        <v>0</v>
      </c>
      <c r="D731" s="3">
        <v>1</v>
      </c>
      <c r="E731" s="5">
        <v>-0.50364140000000002</v>
      </c>
      <c r="F731" s="5">
        <v>5.3709199999999999E-2</v>
      </c>
      <c r="G731" s="9">
        <v>2.275928</v>
      </c>
      <c r="H731" s="1"/>
      <c r="I731" s="1"/>
      <c r="J731" s="6"/>
      <c r="K731" s="3">
        <v>0</v>
      </c>
      <c r="L731" s="3">
        <f t="shared" si="23"/>
        <v>1</v>
      </c>
      <c r="M731" s="5">
        <f t="array" ref="M731">MMULT(D731:G731,$J$18:$J$21)</f>
        <v>-5.6659114495681848</v>
      </c>
      <c r="N731" s="9">
        <f t="shared" si="22"/>
        <v>-3.4560120089305699E-3</v>
      </c>
    </row>
    <row r="732" spans="1:14" x14ac:dyDescent="0.2">
      <c r="A732" s="2">
        <v>136</v>
      </c>
      <c r="B732" s="2">
        <v>2004</v>
      </c>
      <c r="C732" s="3">
        <v>0</v>
      </c>
      <c r="D732" s="3">
        <v>1</v>
      </c>
      <c r="E732" s="5">
        <v>-0.96133120000000005</v>
      </c>
      <c r="F732" s="5">
        <v>4.7390300000000003E-2</v>
      </c>
      <c r="G732" s="9">
        <v>1.8588830000000001</v>
      </c>
      <c r="H732" s="1"/>
      <c r="I732" s="1"/>
      <c r="J732" s="6"/>
      <c r="K732" s="3">
        <v>0</v>
      </c>
      <c r="L732" s="3">
        <f t="shared" si="23"/>
        <v>1</v>
      </c>
      <c r="M732" s="5">
        <f t="array" ref="M732">MMULT(D732:G732,$J$18:$J$21)</f>
        <v>-4.2969597509935973</v>
      </c>
      <c r="N732" s="9">
        <f t="shared" si="22"/>
        <v>-1.3518091080073544E-2</v>
      </c>
    </row>
    <row r="733" spans="1:14" x14ac:dyDescent="0.2">
      <c r="A733" s="2">
        <v>137</v>
      </c>
      <c r="B733" s="2">
        <v>2000</v>
      </c>
      <c r="C733" s="3">
        <v>0</v>
      </c>
      <c r="D733" s="3">
        <v>1</v>
      </c>
      <c r="E733" s="5">
        <v>0.10561429999999999</v>
      </c>
      <c r="F733" s="5">
        <v>1.7954899999999999E-2</v>
      </c>
      <c r="G733" s="9">
        <v>0.37421349999999998</v>
      </c>
      <c r="H733" s="1"/>
      <c r="I733" s="1"/>
      <c r="J733" s="6"/>
      <c r="K733" s="3">
        <v>0</v>
      </c>
      <c r="L733" s="3">
        <f t="shared" si="23"/>
        <v>1</v>
      </c>
      <c r="M733" s="5">
        <f t="array" ref="M733">MMULT(D733:G733,$J$18:$J$21)</f>
        <v>-3.2017715085450078</v>
      </c>
      <c r="N733" s="9">
        <f t="shared" si="22"/>
        <v>-3.9884009766508084E-2</v>
      </c>
    </row>
    <row r="734" spans="1:14" x14ac:dyDescent="0.2">
      <c r="A734" s="2">
        <v>137</v>
      </c>
      <c r="B734" s="2">
        <v>2001</v>
      </c>
      <c r="C734" s="3">
        <v>0</v>
      </c>
      <c r="D734" s="3">
        <v>1</v>
      </c>
      <c r="E734" s="5">
        <v>2.0881299999999998E-2</v>
      </c>
      <c r="F734" s="5">
        <v>1.8273399999999999E-2</v>
      </c>
      <c r="G734" s="9">
        <v>0.37029600000000001</v>
      </c>
      <c r="H734" s="1"/>
      <c r="I734" s="1"/>
      <c r="J734" s="6"/>
      <c r="K734" s="3">
        <v>0</v>
      </c>
      <c r="L734" s="3">
        <f t="shared" si="23"/>
        <v>1</v>
      </c>
      <c r="M734" s="5">
        <f t="array" ref="M734">MMULT(D734:G734,$J$18:$J$21)</f>
        <v>-3.0774297290976422</v>
      </c>
      <c r="N734" s="9">
        <f t="shared" si="22"/>
        <v>-4.5047489405437645E-2</v>
      </c>
    </row>
    <row r="735" spans="1:14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-0.68383649999999996</v>
      </c>
      <c r="F735" s="5">
        <v>4.2715099999999999E-2</v>
      </c>
      <c r="G735" s="9">
        <v>2.9757200000000001E-2</v>
      </c>
      <c r="H735" s="1"/>
      <c r="I735" s="1"/>
      <c r="J735" s="6"/>
      <c r="K735" s="3">
        <v>0</v>
      </c>
      <c r="L735" s="3">
        <f t="shared" si="23"/>
        <v>1</v>
      </c>
      <c r="M735" s="5">
        <f t="array" ref="M735">MMULT(D735:G735,$J$18:$J$21)</f>
        <v>-1.7022068197692464</v>
      </c>
      <c r="N735" s="9">
        <f t="shared" si="22"/>
        <v>-0.1674454702524614</v>
      </c>
    </row>
    <row r="736" spans="1:14" x14ac:dyDescent="0.2">
      <c r="A736" s="2">
        <v>138</v>
      </c>
      <c r="B736" s="2">
        <v>1999</v>
      </c>
      <c r="C736" s="3">
        <v>0</v>
      </c>
      <c r="D736" s="3">
        <v>1</v>
      </c>
      <c r="E736" s="5">
        <v>0.43233359999999998</v>
      </c>
      <c r="F736" s="5">
        <v>8.23821E-2</v>
      </c>
      <c r="G736" s="9">
        <v>4.9419170000000001</v>
      </c>
      <c r="H736" s="1"/>
      <c r="I736" s="1"/>
      <c r="J736" s="6"/>
      <c r="K736" s="3">
        <v>0</v>
      </c>
      <c r="L736" s="3">
        <f t="shared" si="23"/>
        <v>1</v>
      </c>
      <c r="M736" s="5">
        <f t="array" ref="M736">MMULT(D736:G736,$J$18:$J$21)</f>
        <v>-11.507816760059182</v>
      </c>
      <c r="N736" s="9">
        <f t="shared" si="22"/>
        <v>-1.0051167252829796E-5</v>
      </c>
    </row>
    <row r="737" spans="1:14" x14ac:dyDescent="0.2">
      <c r="A737" s="2">
        <v>138</v>
      </c>
      <c r="B737" s="2">
        <v>2000</v>
      </c>
      <c r="C737" s="3">
        <v>0</v>
      </c>
      <c r="D737" s="3">
        <v>1</v>
      </c>
      <c r="E737" s="5">
        <v>0.45219619999999999</v>
      </c>
      <c r="F737" s="5">
        <v>8.5750699999999999E-2</v>
      </c>
      <c r="G737" s="9">
        <v>4.1462729999999999</v>
      </c>
      <c r="H737" s="1"/>
      <c r="I737" s="1"/>
      <c r="J737" s="6"/>
      <c r="K737" s="3">
        <v>0</v>
      </c>
      <c r="L737" s="3">
        <f t="shared" si="23"/>
        <v>1</v>
      </c>
      <c r="M737" s="5">
        <f t="array" ref="M737">MMULT(D737:G737,$J$18:$J$21)</f>
        <v>-10.274748028074216</v>
      </c>
      <c r="N737" s="9">
        <f t="shared" si="22"/>
        <v>-3.4492616392839793E-5</v>
      </c>
    </row>
    <row r="738" spans="1:14" x14ac:dyDescent="0.2">
      <c r="A738" s="2">
        <v>138</v>
      </c>
      <c r="B738" s="2">
        <v>2001</v>
      </c>
      <c r="C738" s="3">
        <v>0</v>
      </c>
      <c r="D738" s="3">
        <v>1</v>
      </c>
      <c r="E738" s="5">
        <v>0.50583920000000004</v>
      </c>
      <c r="F738" s="5">
        <v>8.5522200000000007E-2</v>
      </c>
      <c r="G738" s="9">
        <v>3.8542999999999998</v>
      </c>
      <c r="H738" s="1"/>
      <c r="I738" s="1"/>
      <c r="J738" s="6"/>
      <c r="K738" s="3">
        <v>0</v>
      </c>
      <c r="L738" s="3">
        <f t="shared" si="23"/>
        <v>1</v>
      </c>
      <c r="M738" s="5">
        <f t="array" ref="M738">MMULT(D738:G738,$J$18:$J$21)</f>
        <v>-9.8775514990573683</v>
      </c>
      <c r="N738" s="9">
        <f t="shared" si="22"/>
        <v>-5.1312449475705197E-5</v>
      </c>
    </row>
    <row r="739" spans="1:14" x14ac:dyDescent="0.2">
      <c r="A739" s="2">
        <v>138</v>
      </c>
      <c r="B739" s="2">
        <v>2002</v>
      </c>
      <c r="C739" s="3">
        <v>0</v>
      </c>
      <c r="D739" s="3">
        <v>1</v>
      </c>
      <c r="E739" s="5">
        <v>0.56448019999999999</v>
      </c>
      <c r="F739" s="5">
        <v>0.10790039999999999</v>
      </c>
      <c r="G739" s="9">
        <v>4.2112819999999997</v>
      </c>
      <c r="H739" s="1"/>
      <c r="I739" s="1"/>
      <c r="J739" s="6"/>
      <c r="K739" s="3">
        <v>0</v>
      </c>
      <c r="L739" s="3">
        <f t="shared" si="23"/>
        <v>1</v>
      </c>
      <c r="M739" s="5">
        <f t="array" ref="M739">MMULT(D739:G739,$J$18:$J$21)</f>
        <v>-10.698212481684997</v>
      </c>
      <c r="N739" s="9">
        <f t="shared" si="22"/>
        <v>-2.2585018398753839E-5</v>
      </c>
    </row>
    <row r="740" spans="1:14" x14ac:dyDescent="0.2">
      <c r="A740" s="2">
        <v>138</v>
      </c>
      <c r="B740" s="2">
        <v>2003</v>
      </c>
      <c r="C740" s="3">
        <v>0</v>
      </c>
      <c r="D740" s="3">
        <v>1</v>
      </c>
      <c r="E740" s="5">
        <v>0.63415489999999997</v>
      </c>
      <c r="F740" s="5">
        <v>0.1048741</v>
      </c>
      <c r="G740" s="9">
        <v>3.8305669999999998</v>
      </c>
      <c r="H740" s="1"/>
      <c r="I740" s="1"/>
      <c r="J740" s="6"/>
      <c r="K740" s="3">
        <v>0</v>
      </c>
      <c r="L740" s="3">
        <f t="shared" si="23"/>
        <v>1</v>
      </c>
      <c r="M740" s="5">
        <f t="array" ref="M740">MMULT(D740:G740,$J$18:$J$21)</f>
        <v>-10.160317750078976</v>
      </c>
      <c r="N740" s="9">
        <f t="shared" si="22"/>
        <v>-3.8674229379220136E-5</v>
      </c>
    </row>
    <row r="741" spans="1:14" x14ac:dyDescent="0.2">
      <c r="A741" s="2">
        <v>138</v>
      </c>
      <c r="B741" s="2">
        <v>2004</v>
      </c>
      <c r="C741" s="3">
        <v>0</v>
      </c>
      <c r="D741" s="3">
        <v>1</v>
      </c>
      <c r="E741" s="5">
        <v>0.69742479999999996</v>
      </c>
      <c r="F741" s="5">
        <v>0.108793</v>
      </c>
      <c r="G741" s="9">
        <v>5.007206</v>
      </c>
      <c r="H741" s="1"/>
      <c r="I741" s="1"/>
      <c r="J741" s="6"/>
      <c r="K741" s="3">
        <v>0</v>
      </c>
      <c r="L741" s="3">
        <f t="shared" si="23"/>
        <v>1</v>
      </c>
      <c r="M741" s="5">
        <f t="array" ref="M741">MMULT(D741:G741,$J$18:$J$21)</f>
        <v>-12.179273458497335</v>
      </c>
      <c r="N741" s="9">
        <f t="shared" si="22"/>
        <v>-5.1357943852658628E-6</v>
      </c>
    </row>
    <row r="742" spans="1:14" x14ac:dyDescent="0.2">
      <c r="A742" s="2">
        <v>139</v>
      </c>
      <c r="B742" s="2">
        <v>1999</v>
      </c>
      <c r="C742" s="3">
        <v>0</v>
      </c>
      <c r="D742" s="3">
        <v>1</v>
      </c>
      <c r="E742" s="5">
        <v>1.5892E-3</v>
      </c>
      <c r="F742" s="5">
        <v>3.9931700000000001E-2</v>
      </c>
      <c r="G742" s="9">
        <v>0.31618750000000001</v>
      </c>
      <c r="H742" s="1"/>
      <c r="I742" s="1"/>
      <c r="J742" s="6"/>
      <c r="K742" s="3">
        <v>0</v>
      </c>
      <c r="L742" s="3">
        <f t="shared" si="23"/>
        <v>1</v>
      </c>
      <c r="M742" s="5">
        <f t="array" ref="M742">MMULT(D742:G742,$J$18:$J$21)</f>
        <v>-3.1181139646965139</v>
      </c>
      <c r="N742" s="9">
        <f t="shared" si="22"/>
        <v>-4.3289854671477848E-2</v>
      </c>
    </row>
    <row r="743" spans="1:14" x14ac:dyDescent="0.2">
      <c r="A743" s="2">
        <v>139</v>
      </c>
      <c r="B743" s="2">
        <v>2000</v>
      </c>
      <c r="C743" s="3">
        <v>0</v>
      </c>
      <c r="D743" s="3">
        <v>1</v>
      </c>
      <c r="E743" s="5">
        <v>2.7307999999999998E-3</v>
      </c>
      <c r="F743" s="5">
        <v>2.7642799999999999E-2</v>
      </c>
      <c r="G743" s="9">
        <v>0.25140489999999999</v>
      </c>
      <c r="H743" s="1"/>
      <c r="I743" s="1"/>
      <c r="J743" s="6"/>
      <c r="K743" s="3">
        <v>0</v>
      </c>
      <c r="L743" s="3">
        <f t="shared" si="23"/>
        <v>1</v>
      </c>
      <c r="M743" s="5">
        <f t="array" ref="M743">MMULT(D743:G743,$J$18:$J$21)</f>
        <v>-2.9268448203345589</v>
      </c>
      <c r="N743" s="9">
        <f t="shared" si="22"/>
        <v>-5.2180393187839E-2</v>
      </c>
    </row>
    <row r="744" spans="1:14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-2.9196999999999999E-3</v>
      </c>
      <c r="F744" s="5">
        <v>3.1120100000000001E-2</v>
      </c>
      <c r="G744" s="9">
        <v>0.26647880000000002</v>
      </c>
      <c r="H744" s="1"/>
      <c r="I744" s="1"/>
      <c r="J744" s="6"/>
      <c r="K744" s="3">
        <v>0</v>
      </c>
      <c r="L744" s="3">
        <f t="shared" si="23"/>
        <v>1</v>
      </c>
      <c r="M744" s="5">
        <f t="array" ref="M744">MMULT(D744:G744,$J$18:$J$21)</f>
        <v>-2.9681408943281444</v>
      </c>
      <c r="N744" s="9">
        <f t="shared" si="22"/>
        <v>-5.0121446497128443E-2</v>
      </c>
    </row>
    <row r="745" spans="1:14" x14ac:dyDescent="0.2">
      <c r="A745" s="2">
        <v>139</v>
      </c>
      <c r="B745" s="2">
        <v>2002</v>
      </c>
      <c r="C745" s="3">
        <v>0</v>
      </c>
      <c r="D745" s="3">
        <v>1</v>
      </c>
      <c r="E745" s="5">
        <v>2.6256600000000001E-2</v>
      </c>
      <c r="F745" s="5">
        <v>3.9513600000000003E-2</v>
      </c>
      <c r="G745" s="9">
        <v>0.35741699999999998</v>
      </c>
      <c r="H745" s="1"/>
      <c r="I745" s="1"/>
      <c r="J745" s="6"/>
      <c r="K745" s="3">
        <v>0</v>
      </c>
      <c r="L745" s="3">
        <f t="shared" si="23"/>
        <v>1</v>
      </c>
      <c r="M745" s="5">
        <f t="array" ref="M745">MMULT(D745:G745,$J$18:$J$21)</f>
        <v>-3.2167446145843224</v>
      </c>
      <c r="N745" s="9">
        <f t="shared" si="22"/>
        <v>-3.9302766822430106E-2</v>
      </c>
    </row>
    <row r="746" spans="1:14" x14ac:dyDescent="0.2">
      <c r="A746" s="2">
        <v>139</v>
      </c>
      <c r="B746" s="2">
        <v>2003</v>
      </c>
      <c r="C746" s="3">
        <v>0</v>
      </c>
      <c r="D746" s="3">
        <v>1</v>
      </c>
      <c r="E746" s="5">
        <v>2.7949700000000001E-2</v>
      </c>
      <c r="F746" s="5">
        <v>3.9598099999999997E-2</v>
      </c>
      <c r="G746" s="9">
        <v>0.29547810000000002</v>
      </c>
      <c r="H746" s="1"/>
      <c r="I746" s="1"/>
      <c r="J746" s="6"/>
      <c r="K746" s="3">
        <v>0</v>
      </c>
      <c r="L746" s="3">
        <f t="shared" si="23"/>
        <v>1</v>
      </c>
      <c r="M746" s="5">
        <f t="array" ref="M746">MMULT(D746:G746,$J$18:$J$21)</f>
        <v>-3.1196857380498613</v>
      </c>
      <c r="N746" s="9">
        <f t="shared" si="22"/>
        <v>-4.3223314659403683E-2</v>
      </c>
    </row>
    <row r="747" spans="1:14" x14ac:dyDescent="0.2">
      <c r="A747" s="2">
        <v>139</v>
      </c>
      <c r="B747" s="2">
        <v>2004</v>
      </c>
      <c r="C747" s="3">
        <v>0</v>
      </c>
      <c r="D747" s="3">
        <v>1</v>
      </c>
      <c r="E747" s="5">
        <v>4.6680300000000001E-2</v>
      </c>
      <c r="F747" s="5">
        <v>4.5320399999999997E-2</v>
      </c>
      <c r="G747" s="9">
        <v>0.32235989999999998</v>
      </c>
      <c r="H747" s="1"/>
      <c r="I747" s="1"/>
      <c r="J747" s="6"/>
      <c r="K747" s="3">
        <v>0</v>
      </c>
      <c r="L747" s="3">
        <f t="shared" si="23"/>
        <v>1</v>
      </c>
      <c r="M747" s="5">
        <f t="array" ref="M747">MMULT(D747:G747,$J$18:$J$21)</f>
        <v>-3.2307913899262126</v>
      </c>
      <c r="N747" s="9">
        <f t="shared" si="22"/>
        <v>-3.8765037970724225E-2</v>
      </c>
    </row>
    <row r="748" spans="1:14" x14ac:dyDescent="0.2">
      <c r="A748" s="2">
        <v>140</v>
      </c>
      <c r="B748" s="2">
        <v>1999</v>
      </c>
      <c r="C748" s="3">
        <v>0</v>
      </c>
      <c r="D748" s="3">
        <v>1</v>
      </c>
      <c r="E748" s="5">
        <v>0.91661789999999999</v>
      </c>
      <c r="F748" s="5">
        <v>8.6003700000000002E-2</v>
      </c>
      <c r="G748" s="9">
        <v>11.919169999999999</v>
      </c>
      <c r="H748" s="1"/>
      <c r="I748" s="1"/>
      <c r="J748" s="6"/>
      <c r="K748" s="3">
        <v>0</v>
      </c>
      <c r="L748" s="3">
        <f t="shared" si="23"/>
        <v>1</v>
      </c>
      <c r="M748" s="5">
        <f t="array" ref="M748">MMULT(D748:G748,$J$18:$J$21)</f>
        <v>-23.493919331704646</v>
      </c>
      <c r="N748" s="9">
        <f t="shared" si="22"/>
        <v>-6.2621019482918032E-11</v>
      </c>
    </row>
    <row r="749" spans="1:14" x14ac:dyDescent="0.2">
      <c r="A749" s="2">
        <v>140</v>
      </c>
      <c r="B749" s="2">
        <v>2000</v>
      </c>
      <c r="C749" s="3">
        <v>0</v>
      </c>
      <c r="D749" s="3">
        <v>1</v>
      </c>
      <c r="E749" s="5">
        <v>0.93576000000000004</v>
      </c>
      <c r="F749" s="5">
        <v>7.7886399999999995E-2</v>
      </c>
      <c r="G749" s="9">
        <v>13.14859</v>
      </c>
      <c r="H749" s="1"/>
      <c r="I749" s="1"/>
      <c r="J749" s="6"/>
      <c r="K749" s="3">
        <v>0</v>
      </c>
      <c r="L749" s="3">
        <f t="shared" si="23"/>
        <v>1</v>
      </c>
      <c r="M749" s="5">
        <f t="array" ref="M749">MMULT(D749:G749,$J$18:$J$21)</f>
        <v>-25.449086419670081</v>
      </c>
      <c r="N749" s="9">
        <f t="shared" si="22"/>
        <v>-8.863465517134217E-12</v>
      </c>
    </row>
    <row r="750" spans="1:14" x14ac:dyDescent="0.2">
      <c r="A750" s="2">
        <v>140</v>
      </c>
      <c r="B750" s="2">
        <v>2001</v>
      </c>
      <c r="C750" s="3">
        <v>0</v>
      </c>
      <c r="D750" s="3">
        <v>1</v>
      </c>
      <c r="E750" s="5">
        <v>0.95508230000000005</v>
      </c>
      <c r="F750" s="5">
        <v>8.4447700000000001E-2</v>
      </c>
      <c r="G750" s="9">
        <v>10.64119</v>
      </c>
      <c r="H750" s="1"/>
      <c r="I750" s="1"/>
      <c r="J750" s="6"/>
      <c r="K750" s="3">
        <v>0</v>
      </c>
      <c r="L750" s="3">
        <f t="shared" si="23"/>
        <v>1</v>
      </c>
      <c r="M750" s="5">
        <f t="array" ref="M750">MMULT(D750:G750,$J$18:$J$21)</f>
        <v>-21.472636600243668</v>
      </c>
      <c r="N750" s="9">
        <f t="shared" si="22"/>
        <v>-4.7266390812496554E-10</v>
      </c>
    </row>
    <row r="751" spans="1:14" x14ac:dyDescent="0.2">
      <c r="A751" s="2">
        <v>140</v>
      </c>
      <c r="B751" s="2">
        <v>2002</v>
      </c>
      <c r="C751" s="3">
        <v>0</v>
      </c>
      <c r="D751" s="3">
        <v>1</v>
      </c>
      <c r="E751" s="5">
        <v>0.88991399999999998</v>
      </c>
      <c r="F751" s="5">
        <v>8.1004300000000001E-2</v>
      </c>
      <c r="G751" s="9">
        <v>8.5928970000000007</v>
      </c>
      <c r="H751" s="1"/>
      <c r="I751" s="1"/>
      <c r="J751" s="6"/>
      <c r="K751" s="3">
        <v>0</v>
      </c>
      <c r="L751" s="3">
        <f t="shared" si="23"/>
        <v>1</v>
      </c>
      <c r="M751" s="5">
        <f t="array" ref="M751">MMULT(D751:G751,$J$18:$J$21)</f>
        <v>-18.046143761955658</v>
      </c>
      <c r="N751" s="9">
        <f t="shared" si="22"/>
        <v>-1.4543178767093495E-8</v>
      </c>
    </row>
    <row r="752" spans="1:14" x14ac:dyDescent="0.2">
      <c r="A752" s="2">
        <v>140</v>
      </c>
      <c r="B752" s="2">
        <v>2003</v>
      </c>
      <c r="C752" s="3">
        <v>0</v>
      </c>
      <c r="D752" s="3">
        <v>1</v>
      </c>
      <c r="E752" s="5">
        <v>0.92711860000000001</v>
      </c>
      <c r="F752" s="5">
        <v>8.3668900000000004E-2</v>
      </c>
      <c r="G752" s="9">
        <v>9.4099389999999996</v>
      </c>
      <c r="H752" s="1"/>
      <c r="I752" s="1"/>
      <c r="J752" s="6"/>
      <c r="K752" s="3">
        <v>0</v>
      </c>
      <c r="L752" s="3">
        <f t="shared" si="23"/>
        <v>1</v>
      </c>
      <c r="M752" s="5">
        <f t="array" ref="M752">MMULT(D752:G752,$J$18:$J$21)</f>
        <v>-19.438118695259369</v>
      </c>
      <c r="N752" s="9">
        <f t="shared" si="22"/>
        <v>-3.6151998127188011E-9</v>
      </c>
    </row>
    <row r="753" spans="1:14" x14ac:dyDescent="0.2">
      <c r="A753" s="2">
        <v>140</v>
      </c>
      <c r="B753" s="2">
        <v>2004</v>
      </c>
      <c r="C753" s="3">
        <v>0</v>
      </c>
      <c r="D753" s="3">
        <v>1</v>
      </c>
      <c r="E753" s="5">
        <v>0.91873400000000005</v>
      </c>
      <c r="F753" s="5">
        <v>8.2495499999999999E-2</v>
      </c>
      <c r="G753" s="9">
        <v>6.5832990000000002</v>
      </c>
      <c r="H753" s="1"/>
      <c r="I753" s="1"/>
      <c r="J753" s="6"/>
      <c r="K753" s="3">
        <v>0</v>
      </c>
      <c r="L753" s="3">
        <f t="shared" si="23"/>
        <v>1</v>
      </c>
      <c r="M753" s="5">
        <f t="array" ref="M753">MMULT(D753:G753,$J$18:$J$21)</f>
        <v>-14.851033693041572</v>
      </c>
      <c r="N753" s="9">
        <f t="shared" si="22"/>
        <v>-3.550405351599669E-7</v>
      </c>
    </row>
    <row r="754" spans="1:14" x14ac:dyDescent="0.2">
      <c r="A754" s="2">
        <v>141</v>
      </c>
      <c r="B754" s="2">
        <v>1999</v>
      </c>
      <c r="C754" s="3">
        <v>0</v>
      </c>
      <c r="D754" s="3">
        <v>1</v>
      </c>
      <c r="E754" s="5">
        <v>-0.94111199999999995</v>
      </c>
      <c r="F754" s="5">
        <v>-4.8169700000000003E-2</v>
      </c>
      <c r="G754" s="9">
        <v>0.38359310000000002</v>
      </c>
      <c r="H754" s="1"/>
      <c r="I754" s="1"/>
      <c r="J754" s="6"/>
      <c r="K754" s="3">
        <v>0</v>
      </c>
      <c r="L754" s="3">
        <f t="shared" si="23"/>
        <v>1</v>
      </c>
      <c r="M754" s="5">
        <f t="array" ref="M754">MMULT(D754:G754,$J$18:$J$21)</f>
        <v>-1.2561094792627574</v>
      </c>
      <c r="N754" s="9">
        <f t="shared" si="22"/>
        <v>-0.25057172644809006</v>
      </c>
    </row>
    <row r="755" spans="1:14" x14ac:dyDescent="0.2">
      <c r="A755" s="2">
        <v>141</v>
      </c>
      <c r="B755" s="2">
        <v>2000</v>
      </c>
      <c r="C755" s="3">
        <v>1</v>
      </c>
      <c r="D755" s="3">
        <v>1</v>
      </c>
      <c r="E755" s="5">
        <v>-1.429416</v>
      </c>
      <c r="F755" s="5">
        <v>-4.68376E-2</v>
      </c>
      <c r="G755" s="9">
        <v>0.181752</v>
      </c>
      <c r="H755" s="1"/>
      <c r="I755" s="1"/>
      <c r="J755" s="6"/>
      <c r="K755" s="3">
        <v>1</v>
      </c>
      <c r="L755" s="3">
        <f t="shared" si="23"/>
        <v>0</v>
      </c>
      <c r="M755" s="5">
        <f t="array" ref="M755">MMULT(D755:G755,$J$18:$J$21)</f>
        <v>-0.24630888096202874</v>
      </c>
      <c r="N755" s="9">
        <f t="shared" si="22"/>
        <v>-0.8238660364589987</v>
      </c>
    </row>
    <row r="756" spans="1:14" x14ac:dyDescent="0.2">
      <c r="A756" s="2">
        <v>142</v>
      </c>
      <c r="B756" s="2">
        <v>1999</v>
      </c>
      <c r="C756" s="3">
        <v>0</v>
      </c>
      <c r="D756" s="3">
        <v>1</v>
      </c>
      <c r="E756" s="5">
        <v>0.43959680000000001</v>
      </c>
      <c r="F756" s="5">
        <v>0.1025141</v>
      </c>
      <c r="G756" s="9">
        <v>6.808662</v>
      </c>
      <c r="H756" s="1"/>
      <c r="I756" s="1"/>
      <c r="J756" s="6"/>
      <c r="K756" s="3">
        <v>0</v>
      </c>
      <c r="L756" s="3">
        <f t="shared" si="23"/>
        <v>1</v>
      </c>
      <c r="M756" s="5">
        <f t="array" ref="M756">MMULT(D756:G756,$J$18:$J$21)</f>
        <v>-14.678601083207754</v>
      </c>
      <c r="N756" s="9">
        <f t="shared" si="22"/>
        <v>-4.2185621900975294E-7</v>
      </c>
    </row>
    <row r="757" spans="1:14" x14ac:dyDescent="0.2">
      <c r="A757" s="2">
        <v>142</v>
      </c>
      <c r="B757" s="2">
        <v>2000</v>
      </c>
      <c r="C757" s="3">
        <v>0</v>
      </c>
      <c r="D757" s="3">
        <v>1</v>
      </c>
      <c r="E757" s="5">
        <v>0.54106410000000005</v>
      </c>
      <c r="F757" s="5">
        <v>0.1118334</v>
      </c>
      <c r="G757" s="9">
        <v>6.4231100000000003</v>
      </c>
      <c r="H757" s="1"/>
      <c r="I757" s="1"/>
      <c r="J757" s="6"/>
      <c r="K757" s="3">
        <v>0</v>
      </c>
      <c r="L757" s="3">
        <f t="shared" si="23"/>
        <v>1</v>
      </c>
      <c r="M757" s="5">
        <f t="array" ref="M757">MMULT(D757:G757,$J$18:$J$21)</f>
        <v>-14.266662383407043</v>
      </c>
      <c r="N757" s="9">
        <f t="shared" si="22"/>
        <v>-6.3689393523660702E-7</v>
      </c>
    </row>
    <row r="758" spans="1:14" x14ac:dyDescent="0.2">
      <c r="A758" s="2">
        <v>142</v>
      </c>
      <c r="B758" s="2">
        <v>2001</v>
      </c>
      <c r="C758" s="3">
        <v>0</v>
      </c>
      <c r="D758" s="3">
        <v>1</v>
      </c>
      <c r="E758" s="5">
        <v>0.60990670000000002</v>
      </c>
      <c r="F758" s="5">
        <v>0.1035539</v>
      </c>
      <c r="G758" s="9">
        <v>5.2246699999999997</v>
      </c>
      <c r="H758" s="1"/>
      <c r="I758" s="1"/>
      <c r="J758" s="6"/>
      <c r="K758" s="3">
        <v>0</v>
      </c>
      <c r="L758" s="3">
        <f t="shared" si="23"/>
        <v>1</v>
      </c>
      <c r="M758" s="5">
        <f t="array" ref="M758">MMULT(D758:G758,$J$18:$J$21)</f>
        <v>-12.368744459749287</v>
      </c>
      <c r="N758" s="9">
        <f t="shared" si="22"/>
        <v>-4.2493412611908227E-6</v>
      </c>
    </row>
    <row r="759" spans="1:14" x14ac:dyDescent="0.2">
      <c r="A759" s="2">
        <v>142</v>
      </c>
      <c r="B759" s="2">
        <v>2002</v>
      </c>
      <c r="C759" s="3">
        <v>0</v>
      </c>
      <c r="D759" s="3">
        <v>1</v>
      </c>
      <c r="E759" s="5">
        <v>0.67481729999999995</v>
      </c>
      <c r="F759" s="5">
        <v>8.4932400000000005E-2</v>
      </c>
      <c r="G759" s="9">
        <v>4.232329</v>
      </c>
      <c r="H759" s="1"/>
      <c r="I759" s="1"/>
      <c r="J759" s="6"/>
      <c r="K759" s="3">
        <v>0</v>
      </c>
      <c r="L759" s="3">
        <f t="shared" si="23"/>
        <v>1</v>
      </c>
      <c r="M759" s="5">
        <f t="array" ref="M759">MMULT(D759:G759,$J$18:$J$21)</f>
        <v>-10.723971525125044</v>
      </c>
      <c r="N759" s="9">
        <f t="shared" si="22"/>
        <v>-2.2010685224570801E-5</v>
      </c>
    </row>
    <row r="760" spans="1:14" x14ac:dyDescent="0.2">
      <c r="A760" s="2">
        <v>142</v>
      </c>
      <c r="B760" s="2">
        <v>2003</v>
      </c>
      <c r="C760" s="3">
        <v>0</v>
      </c>
      <c r="D760" s="3">
        <v>1</v>
      </c>
      <c r="E760" s="5">
        <v>0.77195409999999998</v>
      </c>
      <c r="F760" s="5">
        <v>9.9979999999999999E-2</v>
      </c>
      <c r="G760" s="9">
        <v>4.1027189999999996</v>
      </c>
      <c r="H760" s="1"/>
      <c r="I760" s="1"/>
      <c r="J760" s="6"/>
      <c r="K760" s="3">
        <v>0</v>
      </c>
      <c r="L760" s="3">
        <f t="shared" si="23"/>
        <v>1</v>
      </c>
      <c r="M760" s="5">
        <f t="array" ref="M760">MMULT(D760:G760,$J$18:$J$21)</f>
        <v>-10.760513347919719</v>
      </c>
      <c r="N760" s="9">
        <f t="shared" si="22"/>
        <v>-2.1220901155923747E-5</v>
      </c>
    </row>
    <row r="761" spans="1:14" x14ac:dyDescent="0.2">
      <c r="A761" s="2">
        <v>142</v>
      </c>
      <c r="B761" s="2">
        <v>2004</v>
      </c>
      <c r="C761" s="3">
        <v>0</v>
      </c>
      <c r="D761" s="3">
        <v>1</v>
      </c>
      <c r="E761" s="5">
        <v>0.77475839999999996</v>
      </c>
      <c r="F761" s="5">
        <v>8.5638000000000006E-2</v>
      </c>
      <c r="G761" s="9">
        <v>3.6906059999999998</v>
      </c>
      <c r="H761" s="1"/>
      <c r="I761" s="1"/>
      <c r="J761" s="6"/>
      <c r="K761" s="3">
        <v>0</v>
      </c>
      <c r="L761" s="3">
        <f t="shared" si="23"/>
        <v>1</v>
      </c>
      <c r="M761" s="5">
        <f t="array" ref="M761">MMULT(D761:G761,$J$18:$J$21)</f>
        <v>-9.9957133289029212</v>
      </c>
      <c r="N761" s="9">
        <f t="shared" si="22"/>
        <v>-4.5593922631554587E-5</v>
      </c>
    </row>
    <row r="762" spans="1:14" x14ac:dyDescent="0.2">
      <c r="A762" s="2">
        <v>143</v>
      </c>
      <c r="B762" s="2">
        <v>1999</v>
      </c>
      <c r="C762" s="3">
        <v>0</v>
      </c>
      <c r="D762" s="3">
        <v>1</v>
      </c>
      <c r="E762" s="5">
        <v>9.1258300000000001E-2</v>
      </c>
      <c r="F762" s="5">
        <v>7.3519699999999993E-2</v>
      </c>
      <c r="G762" s="9">
        <v>1.0695509999999999</v>
      </c>
      <c r="H762" s="1"/>
      <c r="I762" s="1"/>
      <c r="J762" s="6"/>
      <c r="K762" s="3">
        <v>0</v>
      </c>
      <c r="L762" s="3">
        <f t="shared" si="23"/>
        <v>1</v>
      </c>
      <c r="M762" s="5">
        <f t="array" ref="M762">MMULT(D762:G762,$J$18:$J$21)</f>
        <v>-4.7037051650282908</v>
      </c>
      <c r="N762" s="9">
        <f t="shared" si="22"/>
        <v>-9.0208296473993158E-3</v>
      </c>
    </row>
    <row r="763" spans="1:14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0.22024550000000001</v>
      </c>
      <c r="F763" s="5">
        <v>5.2483399999999999E-2</v>
      </c>
      <c r="G763" s="9">
        <v>2.0572539999999999</v>
      </c>
      <c r="H763" s="1"/>
      <c r="I763" s="1"/>
      <c r="J763" s="6"/>
      <c r="K763" s="3">
        <v>0</v>
      </c>
      <c r="L763" s="3">
        <f t="shared" si="23"/>
        <v>1</v>
      </c>
      <c r="M763" s="5">
        <f t="array" ref="M763">MMULT(D763:G763,$J$18:$J$21)</f>
        <v>-6.331553087721721</v>
      </c>
      <c r="N763" s="9">
        <f t="shared" si="22"/>
        <v>-1.7776872397511456E-3</v>
      </c>
    </row>
    <row r="764" spans="1:14" x14ac:dyDescent="0.2">
      <c r="A764" s="2">
        <v>144</v>
      </c>
      <c r="B764" s="2">
        <v>2000</v>
      </c>
      <c r="C764" s="3">
        <v>0</v>
      </c>
      <c r="D764" s="3">
        <v>1</v>
      </c>
      <c r="E764" s="5">
        <v>7.38182E-2</v>
      </c>
      <c r="F764" s="5">
        <v>4.0622999999999999E-2</v>
      </c>
      <c r="G764" s="9">
        <v>1.7588710000000001</v>
      </c>
      <c r="H764" s="1"/>
      <c r="I764" s="1"/>
      <c r="J764" s="6"/>
      <c r="K764" s="3">
        <v>0</v>
      </c>
      <c r="L764" s="3">
        <f t="shared" si="23"/>
        <v>1</v>
      </c>
      <c r="M764" s="5">
        <f t="array" ref="M764">MMULT(D764:G764,$J$18:$J$21)</f>
        <v>-5.5564422347792934</v>
      </c>
      <c r="N764" s="9">
        <f t="shared" si="22"/>
        <v>-3.8550535508924712E-3</v>
      </c>
    </row>
    <row r="765" spans="1:14" x14ac:dyDescent="0.2">
      <c r="A765" s="2">
        <v>144</v>
      </c>
      <c r="B765" s="2">
        <v>2001</v>
      </c>
      <c r="C765" s="3">
        <v>0</v>
      </c>
      <c r="D765" s="3">
        <v>1</v>
      </c>
      <c r="E765" s="5">
        <v>9.2808600000000005E-2</v>
      </c>
      <c r="F765" s="5">
        <v>2.1083899999999999E-2</v>
      </c>
      <c r="G765" s="9">
        <v>1.4622809999999999</v>
      </c>
      <c r="H765" s="1"/>
      <c r="I765" s="1"/>
      <c r="J765" s="6"/>
      <c r="K765" s="3">
        <v>0</v>
      </c>
      <c r="L765" s="3">
        <f t="shared" si="23"/>
        <v>1</v>
      </c>
      <c r="M765" s="5">
        <f t="array" ref="M765">MMULT(D765:G765,$J$18:$J$21)</f>
        <v>-4.9639510298296603</v>
      </c>
      <c r="N765" s="9">
        <f t="shared" si="22"/>
        <v>-6.9609902051131056E-3</v>
      </c>
    </row>
    <row r="766" spans="1:14" x14ac:dyDescent="0.2">
      <c r="A766" s="2">
        <v>144</v>
      </c>
      <c r="B766" s="2">
        <v>2002</v>
      </c>
      <c r="C766" s="3">
        <v>0</v>
      </c>
      <c r="D766" s="3">
        <v>1</v>
      </c>
      <c r="E766" s="5">
        <v>4.4032799999999997E-2</v>
      </c>
      <c r="F766" s="5">
        <v>1.9464499999999999E-2</v>
      </c>
      <c r="G766" s="9">
        <v>0.73946400000000001</v>
      </c>
      <c r="H766" s="1"/>
      <c r="I766" s="1"/>
      <c r="J766" s="6"/>
      <c r="K766" s="3">
        <v>0</v>
      </c>
      <c r="L766" s="3">
        <f t="shared" si="23"/>
        <v>1</v>
      </c>
      <c r="M766" s="5">
        <f t="array" ref="M766">MMULT(D766:G766,$J$18:$J$21)</f>
        <v>-3.7152829503754474</v>
      </c>
      <c r="N766" s="9">
        <f t="shared" si="22"/>
        <v>-2.4056850252106597E-2</v>
      </c>
    </row>
    <row r="767" spans="1:14" x14ac:dyDescent="0.2">
      <c r="A767" s="2">
        <v>144</v>
      </c>
      <c r="B767" s="2">
        <v>2003</v>
      </c>
      <c r="C767" s="3">
        <v>0</v>
      </c>
      <c r="D767" s="3">
        <v>1</v>
      </c>
      <c r="E767" s="5">
        <v>7.7627299999999996E-2</v>
      </c>
      <c r="F767" s="5">
        <v>4.53316E-2</v>
      </c>
      <c r="G767" s="9">
        <v>1.1190560000000001</v>
      </c>
      <c r="H767" s="1"/>
      <c r="I767" s="1"/>
      <c r="J767" s="6"/>
      <c r="K767" s="3">
        <v>0</v>
      </c>
      <c r="L767" s="3">
        <f t="shared" si="23"/>
        <v>1</v>
      </c>
      <c r="M767" s="5">
        <f t="array" ref="M767">MMULT(D767:G767,$J$18:$J$21)</f>
        <v>-4.5619613392408089</v>
      </c>
      <c r="N767" s="9">
        <f t="shared" si="22"/>
        <v>-1.0387422845757804E-2</v>
      </c>
    </row>
    <row r="768" spans="1:14" x14ac:dyDescent="0.2">
      <c r="A768" s="2">
        <v>144</v>
      </c>
      <c r="B768" s="2">
        <v>2004</v>
      </c>
      <c r="C768" s="3">
        <v>0</v>
      </c>
      <c r="D768" s="3">
        <v>1</v>
      </c>
      <c r="E768" s="5">
        <v>9.2626700000000006E-2</v>
      </c>
      <c r="F768" s="5">
        <v>3.9639599999999997E-2</v>
      </c>
      <c r="G768" s="9">
        <v>1.2045589999999999</v>
      </c>
      <c r="H768" s="1"/>
      <c r="I768" s="1"/>
      <c r="J768" s="6"/>
      <c r="K768" s="3">
        <v>0</v>
      </c>
      <c r="L768" s="3">
        <f t="shared" si="23"/>
        <v>1</v>
      </c>
      <c r="M768" s="5">
        <f t="array" ref="M768">MMULT(D768:G768,$J$18:$J$21)</f>
        <v>-4.6805315753728536</v>
      </c>
      <c r="N768" s="9">
        <f t="shared" si="22"/>
        <v>-9.2313424454747821E-3</v>
      </c>
    </row>
    <row r="769" spans="1:14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0.36665239999999999</v>
      </c>
      <c r="F769" s="5">
        <v>6.0622599999999999E-2</v>
      </c>
      <c r="G769" s="9">
        <v>0.68670540000000002</v>
      </c>
      <c r="H769" s="1"/>
      <c r="I769" s="1"/>
      <c r="J769" s="6"/>
      <c r="K769" s="3">
        <v>0</v>
      </c>
      <c r="L769" s="3">
        <f t="shared" si="23"/>
        <v>1</v>
      </c>
      <c r="M769" s="5">
        <f t="array" ref="M769">MMULT(D769:G769,$J$18:$J$21)</f>
        <v>-4.3835713399822458</v>
      </c>
      <c r="N769" s="9">
        <f t="shared" si="22"/>
        <v>-1.2403464102609651E-2</v>
      </c>
    </row>
    <row r="770" spans="1:14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0.39767239999999998</v>
      </c>
      <c r="F770" s="5">
        <v>5.56911E-2</v>
      </c>
      <c r="G770" s="9">
        <v>0.53442690000000004</v>
      </c>
      <c r="H770" s="1"/>
      <c r="I770" s="1"/>
      <c r="J770" s="6"/>
      <c r="K770" s="3">
        <v>0</v>
      </c>
      <c r="L770" s="3">
        <f t="shared" si="23"/>
        <v>1</v>
      </c>
      <c r="M770" s="5">
        <f t="array" ref="M770">MMULT(D770:G770,$J$18:$J$21)</f>
        <v>-4.1461837161833612</v>
      </c>
      <c r="N770" s="9">
        <f t="shared" ref="N770:N833" si="24">K770*LN(logistic(M770))+L770*LN(1-logistic(M770))</f>
        <v>-1.5700787925141919E-2</v>
      </c>
    </row>
    <row r="771" spans="1:14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0.42135640000000002</v>
      </c>
      <c r="F771" s="5">
        <v>5.0978099999999998E-2</v>
      </c>
      <c r="G771" s="9">
        <v>0.66399739999999996</v>
      </c>
      <c r="H771" s="1"/>
      <c r="I771" s="1"/>
      <c r="J771" s="6"/>
      <c r="K771" s="3">
        <v>0</v>
      </c>
      <c r="L771" s="3">
        <f t="shared" ref="L771:L834" si="25">1-K771</f>
        <v>1</v>
      </c>
      <c r="M771" s="5">
        <f t="array" ref="M771">MMULT(D771:G771,$J$18:$J$21)</f>
        <v>-4.3553084836293712</v>
      </c>
      <c r="N771" s="9">
        <f t="shared" si="24"/>
        <v>-1.2756763898569079E-2</v>
      </c>
    </row>
    <row r="772" spans="1:14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0.3634271</v>
      </c>
      <c r="F772" s="5">
        <v>3.3932400000000001E-2</v>
      </c>
      <c r="G772" s="9">
        <v>0.76822729999999995</v>
      </c>
      <c r="H772" s="1"/>
      <c r="I772" s="1"/>
      <c r="J772" s="6"/>
      <c r="K772" s="3">
        <v>0</v>
      </c>
      <c r="L772" s="3">
        <f t="shared" si="25"/>
        <v>1</v>
      </c>
      <c r="M772" s="5">
        <f t="array" ref="M772">MMULT(D772:G772,$J$18:$J$21)</f>
        <v>-4.3190818247605929</v>
      </c>
      <c r="N772" s="9">
        <f t="shared" si="24"/>
        <v>-1.3224273347066325E-2</v>
      </c>
    </row>
    <row r="773" spans="1:14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0.3483928</v>
      </c>
      <c r="F773" s="5">
        <v>4.2032899999999998E-2</v>
      </c>
      <c r="G773" s="9">
        <v>0.75913019999999998</v>
      </c>
      <c r="H773" s="1"/>
      <c r="I773" s="1"/>
      <c r="J773" s="6"/>
      <c r="K773" s="3">
        <v>0</v>
      </c>
      <c r="L773" s="3">
        <f t="shared" si="25"/>
        <v>1</v>
      </c>
      <c r="M773" s="5">
        <f t="array" ref="M773">MMULT(D773:G773,$J$18:$J$21)</f>
        <v>-4.3411958790626013</v>
      </c>
      <c r="N773" s="9">
        <f t="shared" si="24"/>
        <v>-1.2936903641630831E-2</v>
      </c>
    </row>
    <row r="774" spans="1:14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0.28799400000000003</v>
      </c>
      <c r="F774" s="5">
        <v>6.6697099999999995E-2</v>
      </c>
      <c r="G774" s="9">
        <v>0.78966530000000001</v>
      </c>
      <c r="H774" s="1"/>
      <c r="I774" s="1"/>
      <c r="J774" s="6"/>
      <c r="K774" s="3">
        <v>0</v>
      </c>
      <c r="L774" s="3">
        <f t="shared" si="25"/>
        <v>1</v>
      </c>
      <c r="M774" s="5">
        <f t="array" ref="M774">MMULT(D774:G774,$J$18:$J$21)</f>
        <v>-4.4818508095701608</v>
      </c>
      <c r="N774" s="9">
        <f t="shared" si="24"/>
        <v>-1.1248949228206325E-2</v>
      </c>
    </row>
    <row r="775" spans="1:14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0.13991690000000001</v>
      </c>
      <c r="F775" s="5">
        <v>4.4230100000000001E-2</v>
      </c>
      <c r="G775" s="9">
        <v>1.02536</v>
      </c>
      <c r="H775" s="1"/>
      <c r="I775" s="1"/>
      <c r="J775" s="6"/>
      <c r="K775" s="3">
        <v>0</v>
      </c>
      <c r="L775" s="3">
        <f t="shared" si="25"/>
        <v>1</v>
      </c>
      <c r="M775" s="5">
        <f t="array" ref="M775">MMULT(D775:G775,$J$18:$J$21)</f>
        <v>-4.4911121329541954</v>
      </c>
      <c r="N775" s="9">
        <f t="shared" si="24"/>
        <v>-1.1145825764607879E-2</v>
      </c>
    </row>
    <row r="776" spans="1:14" x14ac:dyDescent="0.2">
      <c r="A776" s="2">
        <v>147</v>
      </c>
      <c r="B776" s="2">
        <v>1999</v>
      </c>
      <c r="C776" s="3">
        <v>0</v>
      </c>
      <c r="D776" s="3">
        <v>1</v>
      </c>
      <c r="E776" s="5">
        <v>0.31746220000000003</v>
      </c>
      <c r="F776" s="5">
        <v>3.57576E-2</v>
      </c>
      <c r="G776" s="9">
        <v>3.7088450000000002</v>
      </c>
      <c r="H776" s="1"/>
      <c r="I776" s="1"/>
      <c r="J776" s="6"/>
      <c r="K776" s="3">
        <v>0</v>
      </c>
      <c r="L776" s="3">
        <f t="shared" si="25"/>
        <v>1</v>
      </c>
      <c r="M776" s="5">
        <f t="array" ref="M776">MMULT(D776:G776,$J$18:$J$21)</f>
        <v>-9.0178277770312256</v>
      </c>
      <c r="N776" s="9">
        <f t="shared" si="24"/>
        <v>-1.2122182957301077E-4</v>
      </c>
    </row>
    <row r="777" spans="1:14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0.26693650000000002</v>
      </c>
      <c r="F777" s="5">
        <v>6.3114500000000004E-2</v>
      </c>
      <c r="G777" s="9">
        <v>2.0368580000000001</v>
      </c>
      <c r="H777" s="1"/>
      <c r="I777" s="1"/>
      <c r="J777" s="6"/>
      <c r="K777" s="3">
        <v>0</v>
      </c>
      <c r="L777" s="3">
        <f t="shared" si="25"/>
        <v>1</v>
      </c>
      <c r="M777" s="5">
        <f t="array" ref="M777">MMULT(D777:G777,$J$18:$J$21)</f>
        <v>-6.4412147264698776</v>
      </c>
      <c r="N777" s="9">
        <f t="shared" si="24"/>
        <v>-1.5931988449346761E-3</v>
      </c>
    </row>
    <row r="778" spans="1:14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0.20613870000000001</v>
      </c>
      <c r="F778" s="5">
        <v>4.2645200000000001E-2</v>
      </c>
      <c r="G778" s="9">
        <v>1.3554550000000001</v>
      </c>
      <c r="H778" s="1"/>
      <c r="I778" s="1"/>
      <c r="J778" s="6"/>
      <c r="K778" s="3">
        <v>0</v>
      </c>
      <c r="L778" s="3">
        <f t="shared" si="25"/>
        <v>1</v>
      </c>
      <c r="M778" s="5">
        <f t="array" ref="M778">MMULT(D778:G778,$J$18:$J$21)</f>
        <v>-5.1070574633580499</v>
      </c>
      <c r="N778" s="9">
        <f t="shared" si="24"/>
        <v>-6.0356194249588579E-3</v>
      </c>
    </row>
    <row r="779" spans="1:14" x14ac:dyDescent="0.2">
      <c r="A779" s="2">
        <v>148</v>
      </c>
      <c r="B779" s="2">
        <v>1999</v>
      </c>
      <c r="C779" s="3">
        <v>0</v>
      </c>
      <c r="D779" s="3">
        <v>1</v>
      </c>
      <c r="E779" s="5">
        <v>0.25630429999999998</v>
      </c>
      <c r="F779" s="5">
        <v>8.3613599999999996E-2</v>
      </c>
      <c r="G779" s="9">
        <v>3.0968330000000002</v>
      </c>
      <c r="H779" s="1"/>
      <c r="I779" s="1"/>
      <c r="J779" s="6"/>
      <c r="K779" s="3">
        <v>0</v>
      </c>
      <c r="L779" s="3">
        <f t="shared" si="25"/>
        <v>1</v>
      </c>
      <c r="M779" s="5">
        <f t="array" ref="M779">MMULT(D779:G779,$J$18:$J$21)</f>
        <v>-8.2857994642339605</v>
      </c>
      <c r="N779" s="9">
        <f t="shared" si="24"/>
        <v>-2.520393110128025E-4</v>
      </c>
    </row>
    <row r="780" spans="1:14" x14ac:dyDescent="0.2">
      <c r="A780" s="2">
        <v>148</v>
      </c>
      <c r="B780" s="2">
        <v>2000</v>
      </c>
      <c r="C780" s="3">
        <v>0</v>
      </c>
      <c r="D780" s="3">
        <v>1</v>
      </c>
      <c r="E780" s="5">
        <v>0.25632470000000002</v>
      </c>
      <c r="F780" s="5">
        <v>-2.6346E-3</v>
      </c>
      <c r="G780" s="9">
        <v>1.8944270000000001</v>
      </c>
      <c r="H780" s="1"/>
      <c r="I780" s="1"/>
      <c r="J780" s="6"/>
      <c r="K780" s="3">
        <v>0</v>
      </c>
      <c r="L780" s="3">
        <f t="shared" si="25"/>
        <v>1</v>
      </c>
      <c r="M780" s="5">
        <f t="array" ref="M780">MMULT(D780:G780,$J$18:$J$21)</f>
        <v>-5.7239995327474951</v>
      </c>
      <c r="N780" s="9">
        <f t="shared" si="24"/>
        <v>-3.2612959761513672E-3</v>
      </c>
    </row>
    <row r="781" spans="1:14" x14ac:dyDescent="0.2">
      <c r="A781" s="2">
        <v>148</v>
      </c>
      <c r="B781" s="2">
        <v>2001</v>
      </c>
      <c r="C781" s="3">
        <v>0</v>
      </c>
      <c r="D781" s="3">
        <v>1</v>
      </c>
      <c r="E781" s="5">
        <v>0.1911804</v>
      </c>
      <c r="F781" s="5">
        <v>1.49698E-2</v>
      </c>
      <c r="G781" s="9">
        <v>1.6930540000000001</v>
      </c>
      <c r="H781" s="1"/>
      <c r="I781" s="1"/>
      <c r="J781" s="6"/>
      <c r="K781" s="3">
        <v>0</v>
      </c>
      <c r="L781" s="3">
        <f t="shared" si="25"/>
        <v>1</v>
      </c>
      <c r="M781" s="5">
        <f t="array" ref="M781">MMULT(D781:G781,$J$18:$J$21)</f>
        <v>-5.4325585181752789</v>
      </c>
      <c r="N781" s="9">
        <f t="shared" si="24"/>
        <v>-4.3623669321922916E-3</v>
      </c>
    </row>
    <row r="782" spans="1:14" x14ac:dyDescent="0.2">
      <c r="A782" s="2">
        <v>148</v>
      </c>
      <c r="B782" s="2">
        <v>2002</v>
      </c>
      <c r="C782" s="3">
        <v>0</v>
      </c>
      <c r="D782" s="3">
        <v>1</v>
      </c>
      <c r="E782" s="5">
        <v>0.1873504</v>
      </c>
      <c r="F782" s="5">
        <v>4.0017799999999999E-2</v>
      </c>
      <c r="G782" s="9">
        <v>1.2015439999999999</v>
      </c>
      <c r="H782" s="1"/>
      <c r="I782" s="1"/>
      <c r="J782" s="6"/>
      <c r="K782" s="3">
        <v>0</v>
      </c>
      <c r="L782" s="3">
        <f t="shared" si="25"/>
        <v>1</v>
      </c>
      <c r="M782" s="5">
        <f t="array" ref="M782">MMULT(D782:G782,$J$18:$J$21)</f>
        <v>-4.8128592137814756</v>
      </c>
      <c r="N782" s="9">
        <f t="shared" si="24"/>
        <v>-8.0917696473085873E-3</v>
      </c>
    </row>
    <row r="783" spans="1:14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0.21111530000000001</v>
      </c>
      <c r="F783" s="5">
        <v>4.1567199999999999E-2</v>
      </c>
      <c r="G783" s="9">
        <v>2.6397810000000002</v>
      </c>
      <c r="H783" s="1"/>
      <c r="I783" s="1"/>
      <c r="J783" s="6"/>
      <c r="K783" s="3">
        <v>0</v>
      </c>
      <c r="L783" s="3">
        <f t="shared" si="25"/>
        <v>1</v>
      </c>
      <c r="M783" s="5">
        <f t="array" ref="M783">MMULT(D783:G783,$J$18:$J$21)</f>
        <v>-7.1813576047106578</v>
      </c>
      <c r="N783" s="9">
        <f t="shared" si="24"/>
        <v>-7.6034536408151607E-4</v>
      </c>
    </row>
    <row r="784" spans="1:14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0.37028719999999998</v>
      </c>
      <c r="F784" s="5">
        <v>6.4657500000000007E-2</v>
      </c>
      <c r="G784" s="9">
        <v>4.7223680000000003</v>
      </c>
      <c r="H784" s="1"/>
      <c r="I784" s="1"/>
      <c r="J784" s="6"/>
      <c r="K784" s="3">
        <v>0</v>
      </c>
      <c r="L784" s="3">
        <f t="shared" si="25"/>
        <v>1</v>
      </c>
      <c r="M784" s="5">
        <f t="array" ref="M784">MMULT(D784:G784,$J$18:$J$21)</f>
        <v>-10.93776936027551</v>
      </c>
      <c r="N784" s="9">
        <f t="shared" si="24"/>
        <v>-1.7773921712766601E-5</v>
      </c>
    </row>
    <row r="785" spans="1:14" x14ac:dyDescent="0.2">
      <c r="A785" s="2">
        <v>149</v>
      </c>
      <c r="B785" s="2">
        <v>2000</v>
      </c>
      <c r="C785" s="3">
        <v>0</v>
      </c>
      <c r="D785" s="3">
        <v>1</v>
      </c>
      <c r="E785" s="5">
        <v>0.27768209999999999</v>
      </c>
      <c r="F785" s="5">
        <v>3.27753E-2</v>
      </c>
      <c r="G785" s="9">
        <v>1.1291420000000001</v>
      </c>
      <c r="H785" s="1"/>
      <c r="I785" s="1"/>
      <c r="J785" s="6"/>
      <c r="K785" s="3">
        <v>0</v>
      </c>
      <c r="L785" s="3">
        <f t="shared" si="25"/>
        <v>1</v>
      </c>
      <c r="M785" s="5">
        <f t="array" ref="M785">MMULT(D785:G785,$J$18:$J$21)</f>
        <v>-4.7721371166583655</v>
      </c>
      <c r="N785" s="9">
        <f t="shared" si="24"/>
        <v>-8.4266716148722852E-3</v>
      </c>
    </row>
    <row r="786" spans="1:14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0.2971819</v>
      </c>
      <c r="F786" s="5">
        <v>5.3399700000000001E-2</v>
      </c>
      <c r="G786" s="9">
        <v>1.7907459999999999</v>
      </c>
      <c r="H786" s="1"/>
      <c r="I786" s="1"/>
      <c r="J786" s="6"/>
      <c r="K786" s="3">
        <v>0</v>
      </c>
      <c r="L786" s="3">
        <f t="shared" si="25"/>
        <v>1</v>
      </c>
      <c r="M786" s="5">
        <f t="array" ref="M786">MMULT(D786:G786,$J$18:$J$21)</f>
        <v>-6.0167877505407006</v>
      </c>
      <c r="N786" s="9">
        <f t="shared" si="24"/>
        <v>-2.434520996068047E-3</v>
      </c>
    </row>
    <row r="787" spans="1:14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0.31918390000000002</v>
      </c>
      <c r="F787" s="5">
        <v>6.7871000000000001E-2</v>
      </c>
      <c r="G787" s="9">
        <v>1.08636</v>
      </c>
      <c r="H787" s="1"/>
      <c r="I787" s="1"/>
      <c r="J787" s="6"/>
      <c r="K787" s="3">
        <v>0</v>
      </c>
      <c r="L787" s="3">
        <f t="shared" si="25"/>
        <v>1</v>
      </c>
      <c r="M787" s="5">
        <f t="array" ref="M787">MMULT(D787:G787,$J$18:$J$21)</f>
        <v>-5.0139042060976502</v>
      </c>
      <c r="N787" s="9">
        <f t="shared" si="24"/>
        <v>-6.622929406124997E-3</v>
      </c>
    </row>
    <row r="788" spans="1:14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0.35495890000000002</v>
      </c>
      <c r="F788" s="5">
        <v>4.6871400000000001E-2</v>
      </c>
      <c r="G788" s="9">
        <v>1.21245</v>
      </c>
      <c r="H788" s="1"/>
      <c r="I788" s="1"/>
      <c r="J788" s="6"/>
      <c r="K788" s="3">
        <v>0</v>
      </c>
      <c r="L788" s="3">
        <f t="shared" si="25"/>
        <v>1</v>
      </c>
      <c r="M788" s="5">
        <f t="array" ref="M788">MMULT(D788:G788,$J$18:$J$21)</f>
        <v>-5.1176447778148191</v>
      </c>
      <c r="N788" s="9">
        <f t="shared" si="24"/>
        <v>-5.9722449338782072E-3</v>
      </c>
    </row>
    <row r="789" spans="1:14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0.40359349999999999</v>
      </c>
      <c r="F789" s="5">
        <v>5.40898E-2</v>
      </c>
      <c r="G789" s="9">
        <v>1.4561839999999999</v>
      </c>
      <c r="H789" s="1"/>
      <c r="I789" s="1"/>
      <c r="J789" s="6"/>
      <c r="K789" s="3">
        <v>0</v>
      </c>
      <c r="L789" s="3">
        <f t="shared" si="25"/>
        <v>1</v>
      </c>
      <c r="M789" s="5">
        <f t="array" ref="M789">MMULT(D789:G789,$J$18:$J$21)</f>
        <v>-5.6322967695402166</v>
      </c>
      <c r="N789" s="9">
        <f t="shared" si="24"/>
        <v>-3.5739484856255996E-3</v>
      </c>
    </row>
    <row r="790" spans="1:14" x14ac:dyDescent="0.2">
      <c r="A790" s="2">
        <v>150</v>
      </c>
      <c r="B790" s="2">
        <v>1999</v>
      </c>
      <c r="C790" s="3">
        <v>0</v>
      </c>
      <c r="D790" s="3">
        <v>1</v>
      </c>
      <c r="E790" s="5">
        <v>0.1180987</v>
      </c>
      <c r="F790" s="5">
        <v>6.8647700000000006E-2</v>
      </c>
      <c r="G790" s="9">
        <v>1.2461580000000001</v>
      </c>
      <c r="H790" s="1"/>
      <c r="I790" s="1"/>
      <c r="J790" s="6"/>
      <c r="K790" s="3">
        <v>0</v>
      </c>
      <c r="L790" s="3">
        <f t="shared" si="25"/>
        <v>1</v>
      </c>
      <c r="M790" s="5">
        <f t="array" ref="M790">MMULT(D790:G790,$J$18:$J$21)</f>
        <v>-4.9921624865425915</v>
      </c>
      <c r="N790" s="9">
        <f t="shared" si="24"/>
        <v>-6.7680085094174291E-3</v>
      </c>
    </row>
    <row r="791" spans="1:14" x14ac:dyDescent="0.2">
      <c r="A791" s="2">
        <v>150</v>
      </c>
      <c r="B791" s="2">
        <v>2000</v>
      </c>
      <c r="C791" s="3">
        <v>0</v>
      </c>
      <c r="D791" s="3">
        <v>1</v>
      </c>
      <c r="E791" s="5">
        <v>0.1018237</v>
      </c>
      <c r="F791" s="5">
        <v>5.2602500000000003E-2</v>
      </c>
      <c r="G791" s="9">
        <v>0.93727689999999997</v>
      </c>
      <c r="H791" s="1"/>
      <c r="I791" s="1"/>
      <c r="J791" s="6"/>
      <c r="K791" s="3">
        <v>0</v>
      </c>
      <c r="L791" s="3">
        <f t="shared" si="25"/>
        <v>1</v>
      </c>
      <c r="M791" s="5">
        <f t="array" ref="M791">MMULT(D791:G791,$J$18:$J$21)</f>
        <v>-4.3548296780607325</v>
      </c>
      <c r="N791" s="9">
        <f t="shared" si="24"/>
        <v>-1.2762834548873491E-2</v>
      </c>
    </row>
    <row r="792" spans="1:14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0.15875059999999999</v>
      </c>
      <c r="F792" s="5">
        <v>3.6897100000000002E-2</v>
      </c>
      <c r="G792" s="9">
        <v>1.272875</v>
      </c>
      <c r="H792" s="1"/>
      <c r="I792" s="1"/>
      <c r="J792" s="6"/>
      <c r="K792" s="3">
        <v>0</v>
      </c>
      <c r="L792" s="3">
        <f t="shared" si="25"/>
        <v>1</v>
      </c>
      <c r="M792" s="5">
        <f t="array" ref="M792">MMULT(D792:G792,$J$18:$J$21)</f>
        <v>-4.8650935026649549</v>
      </c>
      <c r="N792" s="9">
        <f t="shared" si="24"/>
        <v>-7.681528520626338E-3</v>
      </c>
    </row>
    <row r="793" spans="1:14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0.21435389999999999</v>
      </c>
      <c r="F793" s="5">
        <v>6.0322599999999997E-2</v>
      </c>
      <c r="G793" s="9">
        <v>1.611853</v>
      </c>
      <c r="H793" s="1"/>
      <c r="I793" s="1"/>
      <c r="J793" s="6"/>
      <c r="K793" s="3">
        <v>0</v>
      </c>
      <c r="L793" s="3">
        <f t="shared" si="25"/>
        <v>1</v>
      </c>
      <c r="M793" s="5">
        <f t="array" ref="M793">MMULT(D793:G793,$J$18:$J$21)</f>
        <v>-5.6598731596827037</v>
      </c>
      <c r="N793" s="9">
        <f t="shared" si="24"/>
        <v>-3.4769071965341583E-3</v>
      </c>
    </row>
    <row r="794" spans="1:14" x14ac:dyDescent="0.2">
      <c r="A794" s="2">
        <v>151</v>
      </c>
      <c r="B794" s="2">
        <v>2002</v>
      </c>
      <c r="C794" s="3">
        <v>0</v>
      </c>
      <c r="D794" s="3">
        <v>1</v>
      </c>
      <c r="E794" s="5">
        <v>0.32800990000000002</v>
      </c>
      <c r="F794" s="5">
        <v>3.3257700000000001E-2</v>
      </c>
      <c r="G794" s="9">
        <v>0.78019070000000001</v>
      </c>
      <c r="H794" s="1"/>
      <c r="I794" s="1"/>
      <c r="J794" s="6"/>
      <c r="K794" s="3">
        <v>0</v>
      </c>
      <c r="L794" s="3">
        <f t="shared" si="25"/>
        <v>1</v>
      </c>
      <c r="M794" s="5">
        <f t="array" ref="M794">MMULT(D794:G794,$J$18:$J$21)</f>
        <v>-4.2832827580819517</v>
      </c>
      <c r="N794" s="9">
        <f t="shared" si="24"/>
        <v>-1.370297836229332E-2</v>
      </c>
    </row>
    <row r="795" spans="1:14" x14ac:dyDescent="0.2">
      <c r="A795" s="2">
        <v>151</v>
      </c>
      <c r="B795" s="2">
        <v>2003</v>
      </c>
      <c r="C795" s="3">
        <v>0</v>
      </c>
      <c r="D795" s="3">
        <v>1</v>
      </c>
      <c r="E795" s="5">
        <v>0.2988169</v>
      </c>
      <c r="F795" s="5">
        <v>5.7078700000000003E-2</v>
      </c>
      <c r="G795" s="9">
        <v>0.72032260000000004</v>
      </c>
      <c r="H795" s="1"/>
      <c r="I795" s="1"/>
      <c r="J795" s="6"/>
      <c r="K795" s="3">
        <v>0</v>
      </c>
      <c r="L795" s="3">
        <f t="shared" si="25"/>
        <v>1</v>
      </c>
      <c r="M795" s="5">
        <f t="array" ref="M795">MMULT(D795:G795,$J$18:$J$21)</f>
        <v>-4.3161317352244222</v>
      </c>
      <c r="N795" s="9">
        <f t="shared" si="24"/>
        <v>-1.3263085782770752E-2</v>
      </c>
    </row>
    <row r="796" spans="1:14" x14ac:dyDescent="0.2">
      <c r="A796" s="2">
        <v>151</v>
      </c>
      <c r="B796" s="2">
        <v>2004</v>
      </c>
      <c r="C796" s="3">
        <v>0</v>
      </c>
      <c r="D796" s="3">
        <v>1</v>
      </c>
      <c r="E796" s="5">
        <v>0.26486090000000001</v>
      </c>
      <c r="F796" s="5">
        <v>4.6356099999999997E-2</v>
      </c>
      <c r="G796" s="9">
        <v>0.7532702</v>
      </c>
      <c r="H796" s="1"/>
      <c r="I796" s="1"/>
      <c r="J796" s="6"/>
      <c r="K796" s="3">
        <v>0</v>
      </c>
      <c r="L796" s="3">
        <f t="shared" si="25"/>
        <v>1</v>
      </c>
      <c r="M796" s="5">
        <f t="array" ref="M796">MMULT(D796:G796,$J$18:$J$21)</f>
        <v>-4.2441721663236391</v>
      </c>
      <c r="N796" s="9">
        <f t="shared" si="24"/>
        <v>-1.4245653323226911E-2</v>
      </c>
    </row>
    <row r="797" spans="1:14" x14ac:dyDescent="0.2">
      <c r="A797" s="2">
        <v>152</v>
      </c>
      <c r="B797" s="2">
        <v>1999</v>
      </c>
      <c r="C797" s="3">
        <v>0</v>
      </c>
      <c r="D797" s="3">
        <v>1</v>
      </c>
      <c r="E797" s="5">
        <v>0.27482529999999999</v>
      </c>
      <c r="F797" s="5">
        <v>5.1450500000000003E-2</v>
      </c>
      <c r="G797" s="9">
        <v>0.82378130000000005</v>
      </c>
      <c r="H797" s="1"/>
      <c r="I797" s="1"/>
      <c r="J797" s="6"/>
      <c r="K797" s="3">
        <v>0</v>
      </c>
      <c r="L797" s="3">
        <f t="shared" si="25"/>
        <v>1</v>
      </c>
      <c r="M797" s="5">
        <f t="array" ref="M797">MMULT(D797:G797,$J$18:$J$21)</f>
        <v>-4.4088122087290174</v>
      </c>
      <c r="N797" s="9">
        <f t="shared" si="24"/>
        <v>-1.209617018196037E-2</v>
      </c>
    </row>
    <row r="798" spans="1:14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0.27792630000000002</v>
      </c>
      <c r="F798" s="5">
        <v>4.3679900000000001E-2</v>
      </c>
      <c r="G798" s="9">
        <v>0.78375939999999999</v>
      </c>
      <c r="H798" s="1"/>
      <c r="I798" s="1"/>
      <c r="J798" s="6"/>
      <c r="K798" s="3">
        <v>0</v>
      </c>
      <c r="L798" s="3">
        <f t="shared" si="25"/>
        <v>1</v>
      </c>
      <c r="M798" s="5">
        <f t="array" ref="M798">MMULT(D798:G798,$J$18:$J$21)</f>
        <v>-4.2927670784564622</v>
      </c>
      <c r="N798" s="9">
        <f t="shared" si="24"/>
        <v>-1.3574503236064298E-2</v>
      </c>
    </row>
    <row r="799" spans="1:14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0.1595393</v>
      </c>
      <c r="F799" s="5">
        <v>2.64297E-2</v>
      </c>
      <c r="G799" s="9">
        <v>0.72394639999999999</v>
      </c>
      <c r="H799" s="1"/>
      <c r="I799" s="1"/>
      <c r="J799" s="6"/>
      <c r="K799" s="3">
        <v>0</v>
      </c>
      <c r="L799" s="3">
        <f t="shared" si="25"/>
        <v>1</v>
      </c>
      <c r="M799" s="5">
        <f t="array" ref="M799">MMULT(D799:G799,$J$18:$J$21)</f>
        <v>-3.90420786958755</v>
      </c>
      <c r="N799" s="9">
        <f t="shared" si="24"/>
        <v>-1.9956453772588388E-2</v>
      </c>
    </row>
    <row r="800" spans="1:14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0.19451570000000001</v>
      </c>
      <c r="F800" s="5">
        <v>5.5505100000000002E-2</v>
      </c>
      <c r="G800" s="9">
        <v>0.84549890000000005</v>
      </c>
      <c r="H800" s="1"/>
      <c r="I800" s="1"/>
      <c r="J800" s="6"/>
      <c r="K800" s="3">
        <v>0</v>
      </c>
      <c r="L800" s="3">
        <f t="shared" si="25"/>
        <v>1</v>
      </c>
      <c r="M800" s="5">
        <f t="array" ref="M800">MMULT(D800:G800,$J$18:$J$21)</f>
        <v>-4.3589896997953623</v>
      </c>
      <c r="N800" s="9">
        <f t="shared" si="24"/>
        <v>-1.2710186451564624E-2</v>
      </c>
    </row>
    <row r="801" spans="1:14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0.20724329999999999</v>
      </c>
      <c r="F801" s="5">
        <v>4.77811E-2</v>
      </c>
      <c r="G801" s="9">
        <v>0.89730069999999995</v>
      </c>
      <c r="H801" s="1"/>
      <c r="I801" s="1"/>
      <c r="J801" s="6"/>
      <c r="K801" s="3">
        <v>0</v>
      </c>
      <c r="L801" s="3">
        <f t="shared" si="25"/>
        <v>1</v>
      </c>
      <c r="M801" s="5">
        <f t="array" ref="M801">MMULT(D801:G801,$J$18:$J$21)</f>
        <v>-4.4052980200922365</v>
      </c>
      <c r="N801" s="9">
        <f t="shared" si="24"/>
        <v>-1.2138495778234124E-2</v>
      </c>
    </row>
    <row r="802" spans="1:14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0.194938</v>
      </c>
      <c r="F802" s="5">
        <v>5.5754600000000001E-2</v>
      </c>
      <c r="G802" s="9">
        <v>1.544953</v>
      </c>
      <c r="H802" s="1"/>
      <c r="I802" s="1"/>
      <c r="J802" s="6"/>
      <c r="K802" s="3">
        <v>0</v>
      </c>
      <c r="L802" s="3">
        <f t="shared" si="25"/>
        <v>1</v>
      </c>
      <c r="M802" s="5">
        <f t="array" ref="M802">MMULT(D802:G802,$J$18:$J$21)</f>
        <v>-5.4914277492082029</v>
      </c>
      <c r="N802" s="9">
        <f t="shared" si="24"/>
        <v>-4.1134828701104315E-3</v>
      </c>
    </row>
    <row r="803" spans="1:14" x14ac:dyDescent="0.2">
      <c r="A803" s="2">
        <v>153</v>
      </c>
      <c r="B803" s="2">
        <v>1999</v>
      </c>
      <c r="C803" s="3">
        <v>0</v>
      </c>
      <c r="D803" s="3">
        <v>1</v>
      </c>
      <c r="E803" s="5">
        <v>0.27154260000000002</v>
      </c>
      <c r="F803" s="5">
        <v>4.64375E-2</v>
      </c>
      <c r="G803" s="9">
        <v>1.535566</v>
      </c>
      <c r="H803" s="1"/>
      <c r="I803" s="1"/>
      <c r="J803" s="6"/>
      <c r="K803" s="3">
        <v>0</v>
      </c>
      <c r="L803" s="3">
        <f t="shared" si="25"/>
        <v>1</v>
      </c>
      <c r="M803" s="5">
        <f t="array" ref="M803">MMULT(D803:G803,$J$18:$J$21)</f>
        <v>-5.5181302579454554</v>
      </c>
      <c r="N803" s="9">
        <f t="shared" si="24"/>
        <v>-4.0053128653777656E-3</v>
      </c>
    </row>
    <row r="804" spans="1:14" x14ac:dyDescent="0.2">
      <c r="A804" s="2">
        <v>154</v>
      </c>
      <c r="B804" s="2">
        <v>1995</v>
      </c>
      <c r="C804" s="3">
        <v>0</v>
      </c>
      <c r="D804" s="3">
        <v>1</v>
      </c>
      <c r="E804" s="5">
        <v>-2.4221699999999999E-2</v>
      </c>
      <c r="F804" s="5">
        <v>6.1810499999999997E-2</v>
      </c>
      <c r="G804" s="9">
        <v>0.49300539999999998</v>
      </c>
      <c r="H804" s="1"/>
      <c r="I804" s="1"/>
      <c r="J804" s="6"/>
      <c r="K804" s="3">
        <v>0</v>
      </c>
      <c r="L804" s="3">
        <f t="shared" si="25"/>
        <v>1</v>
      </c>
      <c r="M804" s="5">
        <f t="array" ref="M804">MMULT(D804:G804,$J$18:$J$21)</f>
        <v>-3.5242139433828208</v>
      </c>
      <c r="N804" s="9">
        <f t="shared" si="24"/>
        <v>-2.9048931753925995E-2</v>
      </c>
    </row>
    <row r="805" spans="1:14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-5.7494E-3</v>
      </c>
      <c r="F805" s="5">
        <v>4.5847300000000001E-2</v>
      </c>
      <c r="G805" s="9">
        <v>0.56884880000000004</v>
      </c>
      <c r="H805" s="1"/>
      <c r="I805" s="1"/>
      <c r="J805" s="6"/>
      <c r="K805" s="3">
        <v>0</v>
      </c>
      <c r="L805" s="3">
        <f t="shared" si="25"/>
        <v>1</v>
      </c>
      <c r="M805" s="5">
        <f t="array" ref="M805">MMULT(D805:G805,$J$18:$J$21)</f>
        <v>-3.5583681029419587</v>
      </c>
      <c r="N805" s="9">
        <f t="shared" si="24"/>
        <v>-2.8087109966264609E-2</v>
      </c>
    </row>
    <row r="806" spans="1:14" x14ac:dyDescent="0.2">
      <c r="A806" s="2">
        <v>154</v>
      </c>
      <c r="B806" s="2">
        <v>1997</v>
      </c>
      <c r="C806" s="3">
        <v>0</v>
      </c>
      <c r="D806" s="3">
        <v>1</v>
      </c>
      <c r="E806" s="5">
        <v>-9.5186000000000003E-3</v>
      </c>
      <c r="F806" s="5">
        <v>5.5564500000000003E-2</v>
      </c>
      <c r="G806" s="9">
        <v>0.65578800000000004</v>
      </c>
      <c r="H806" s="1"/>
      <c r="I806" s="1"/>
      <c r="J806" s="6"/>
      <c r="K806" s="3">
        <v>0</v>
      </c>
      <c r="L806" s="3">
        <f t="shared" si="25"/>
        <v>1</v>
      </c>
      <c r="M806" s="5">
        <f t="array" ref="M806">MMULT(D806:G806,$J$18:$J$21)</f>
        <v>-3.7632400878485779</v>
      </c>
      <c r="N806" s="9">
        <f t="shared" si="24"/>
        <v>-2.2943201406046419E-2</v>
      </c>
    </row>
    <row r="807" spans="1:14" x14ac:dyDescent="0.2">
      <c r="A807" s="2">
        <v>154</v>
      </c>
      <c r="B807" s="2">
        <v>1998</v>
      </c>
      <c r="C807" s="3">
        <v>0</v>
      </c>
      <c r="D807" s="3">
        <v>1</v>
      </c>
      <c r="E807" s="5">
        <v>-8.2942999999999992E-3</v>
      </c>
      <c r="F807" s="5">
        <v>3.0300500000000001E-2</v>
      </c>
      <c r="G807" s="9">
        <v>0.62368469999999998</v>
      </c>
      <c r="H807" s="1"/>
      <c r="I807" s="1"/>
      <c r="J807" s="6"/>
      <c r="K807" s="3">
        <v>0</v>
      </c>
      <c r="L807" s="3">
        <f t="shared" si="25"/>
        <v>1</v>
      </c>
      <c r="M807" s="5">
        <f t="array" ref="M807">MMULT(D807:G807,$J$18:$J$21)</f>
        <v>-3.5317326894238805</v>
      </c>
      <c r="N807" s="9">
        <f t="shared" si="24"/>
        <v>-2.8834446283030304E-2</v>
      </c>
    </row>
    <row r="808" spans="1:14" x14ac:dyDescent="0.2">
      <c r="A808" s="2">
        <v>154</v>
      </c>
      <c r="B808" s="2">
        <v>1999</v>
      </c>
      <c r="C808" s="3">
        <v>0</v>
      </c>
      <c r="D808" s="3">
        <v>1</v>
      </c>
      <c r="E808" s="5">
        <v>1.8074900000000001E-2</v>
      </c>
      <c r="F808" s="5">
        <v>3.6568400000000001E-2</v>
      </c>
      <c r="G808" s="9">
        <v>0.31043730000000003</v>
      </c>
      <c r="H808" s="1"/>
      <c r="I808" s="1"/>
      <c r="J808" s="6"/>
      <c r="K808" s="3">
        <v>0</v>
      </c>
      <c r="L808" s="3">
        <f t="shared" si="25"/>
        <v>1</v>
      </c>
      <c r="M808" s="5">
        <f t="array" ref="M808">MMULT(D808:G808,$J$18:$J$21)</f>
        <v>-3.1080830479118511</v>
      </c>
      <c r="N808" s="9">
        <f t="shared" si="24"/>
        <v>-4.3716874135420712E-2</v>
      </c>
    </row>
    <row r="809" spans="1:14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-2.7536000000000001E-3</v>
      </c>
      <c r="F809" s="5">
        <v>3.55882E-2</v>
      </c>
      <c r="G809" s="9">
        <v>0.32979429999999998</v>
      </c>
      <c r="H809" s="1"/>
      <c r="I809" s="1"/>
      <c r="J809" s="6"/>
      <c r="K809" s="3">
        <v>0</v>
      </c>
      <c r="L809" s="3">
        <f t="shared" si="25"/>
        <v>1</v>
      </c>
      <c r="M809" s="5">
        <f t="array" ref="M809">MMULT(D809:G809,$J$18:$J$21)</f>
        <v>-3.1027481186789156</v>
      </c>
      <c r="N809" s="9">
        <f t="shared" si="24"/>
        <v>-4.3945659715287383E-2</v>
      </c>
    </row>
    <row r="810" spans="1:14" x14ac:dyDescent="0.2">
      <c r="A810" s="2">
        <v>154</v>
      </c>
      <c r="B810" s="2">
        <v>2001</v>
      </c>
      <c r="C810" s="3">
        <v>0</v>
      </c>
      <c r="D810" s="3">
        <v>1</v>
      </c>
      <c r="E810" s="5">
        <v>-5.7533300000000002E-2</v>
      </c>
      <c r="F810" s="5">
        <v>2.9693000000000001E-2</v>
      </c>
      <c r="G810" s="9">
        <v>0.2320295</v>
      </c>
      <c r="H810" s="1"/>
      <c r="I810" s="1"/>
      <c r="J810" s="6"/>
      <c r="K810" s="3">
        <v>0</v>
      </c>
      <c r="L810" s="3">
        <f t="shared" si="25"/>
        <v>1</v>
      </c>
      <c r="M810" s="5">
        <f t="array" ref="M810">MMULT(D810:G810,$J$18:$J$21)</f>
        <v>-2.8247011273244249</v>
      </c>
      <c r="N810" s="9">
        <f t="shared" si="24"/>
        <v>-5.7633220471654006E-2</v>
      </c>
    </row>
    <row r="811" spans="1:14" x14ac:dyDescent="0.2">
      <c r="A811" s="2">
        <v>154</v>
      </c>
      <c r="B811" s="2">
        <v>2002</v>
      </c>
      <c r="C811" s="3">
        <v>0</v>
      </c>
      <c r="D811" s="3">
        <v>1</v>
      </c>
      <c r="E811" s="5">
        <v>-0.1552153</v>
      </c>
      <c r="F811" s="5">
        <v>-1.2479499999999999E-2</v>
      </c>
      <c r="G811" s="9">
        <v>0.13682620000000001</v>
      </c>
      <c r="H811" s="1"/>
      <c r="I811" s="1"/>
      <c r="J811" s="6"/>
      <c r="K811" s="3">
        <v>0</v>
      </c>
      <c r="L811" s="3">
        <f t="shared" si="25"/>
        <v>1</v>
      </c>
      <c r="M811" s="5">
        <f t="array" ref="M811">MMULT(D811:G811,$J$18:$J$21)</f>
        <v>-2.2294348060928555</v>
      </c>
      <c r="N811" s="9">
        <f t="shared" si="24"/>
        <v>-0.10218578107126926</v>
      </c>
    </row>
    <row r="812" spans="1:14" x14ac:dyDescent="0.2">
      <c r="A812" s="2">
        <v>154</v>
      </c>
      <c r="B812" s="2">
        <v>2003</v>
      </c>
      <c r="C812" s="3">
        <v>0</v>
      </c>
      <c r="D812" s="3">
        <v>1</v>
      </c>
      <c r="E812" s="5">
        <v>-0.13058439999999999</v>
      </c>
      <c r="F812" s="5">
        <v>3.9275299999999999E-2</v>
      </c>
      <c r="G812" s="9">
        <v>0.15398909999999999</v>
      </c>
      <c r="H812" s="1"/>
      <c r="I812" s="1"/>
      <c r="J812" s="6"/>
      <c r="K812" s="3">
        <v>0</v>
      </c>
      <c r="L812" s="3">
        <f t="shared" si="25"/>
        <v>1</v>
      </c>
      <c r="M812" s="5">
        <f t="array" ref="M812">MMULT(D812:G812,$J$18:$J$21)</f>
        <v>-2.6636987878745946</v>
      </c>
      <c r="N812" s="9">
        <f t="shared" si="24"/>
        <v>-6.7368864436970183E-2</v>
      </c>
    </row>
    <row r="813" spans="1:14" x14ac:dyDescent="0.2">
      <c r="A813" s="2">
        <v>154</v>
      </c>
      <c r="B813" s="2">
        <v>2004</v>
      </c>
      <c r="C813" s="3">
        <v>0</v>
      </c>
      <c r="D813" s="3">
        <v>1</v>
      </c>
      <c r="E813" s="5">
        <v>-9.8862500000000006E-2</v>
      </c>
      <c r="F813" s="5">
        <v>2.8629999999999999E-2</v>
      </c>
      <c r="G813" s="9">
        <v>0.1735197</v>
      </c>
      <c r="H813" s="1"/>
      <c r="I813" s="1"/>
      <c r="J813" s="6"/>
      <c r="K813" s="3">
        <v>0</v>
      </c>
      <c r="L813" s="3">
        <f t="shared" si="25"/>
        <v>1</v>
      </c>
      <c r="M813" s="5">
        <f t="array" ref="M813">MMULT(D813:G813,$J$18:$J$21)</f>
        <v>-2.6638633591665384</v>
      </c>
      <c r="N813" s="9">
        <f t="shared" si="24"/>
        <v>-6.7358143492175032E-2</v>
      </c>
    </row>
    <row r="814" spans="1:14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0.40608100000000003</v>
      </c>
      <c r="F814" s="5">
        <v>5.85706E-2</v>
      </c>
      <c r="G814" s="9">
        <v>0.70600010000000002</v>
      </c>
      <c r="H814" s="1"/>
      <c r="I814" s="1"/>
      <c r="J814" s="6"/>
      <c r="K814" s="3">
        <v>0</v>
      </c>
      <c r="L814" s="3">
        <f t="shared" si="25"/>
        <v>1</v>
      </c>
      <c r="M814" s="5">
        <f t="array" ref="M814">MMULT(D814:G814,$J$18:$J$21)</f>
        <v>-4.4559906370318441</v>
      </c>
      <c r="N814" s="9">
        <f t="shared" si="24"/>
        <v>-1.1541948760518927E-2</v>
      </c>
    </row>
    <row r="815" spans="1:14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0.38971709999999998</v>
      </c>
      <c r="F815" s="5">
        <v>4.5145699999999997E-2</v>
      </c>
      <c r="G815" s="9">
        <v>0.42661070000000001</v>
      </c>
      <c r="H815" s="1"/>
      <c r="I815" s="1"/>
      <c r="J815" s="6"/>
      <c r="K815" s="3">
        <v>0</v>
      </c>
      <c r="L815" s="3">
        <f t="shared" si="25"/>
        <v>1</v>
      </c>
      <c r="M815" s="5">
        <f t="array" ref="M815">MMULT(D815:G815,$J$18:$J$21)</f>
        <v>-3.8849908403648996</v>
      </c>
      <c r="N815" s="9">
        <f t="shared" si="24"/>
        <v>-2.0339754559565108E-2</v>
      </c>
    </row>
    <row r="816" spans="1:14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0.39585730000000002</v>
      </c>
      <c r="F816" s="5">
        <v>4.9516400000000002E-2</v>
      </c>
      <c r="G816" s="9">
        <v>0.64591270000000001</v>
      </c>
      <c r="H816" s="1"/>
      <c r="I816" s="1"/>
      <c r="J816" s="6"/>
      <c r="K816" s="3">
        <v>0</v>
      </c>
      <c r="L816" s="3">
        <f t="shared" si="25"/>
        <v>1</v>
      </c>
      <c r="M816" s="5">
        <f t="array" ref="M816">MMULT(D816:G816,$J$18:$J$21)</f>
        <v>-4.2793943346359109</v>
      </c>
      <c r="N816" s="9">
        <f t="shared" si="24"/>
        <v>-1.3755999553367466E-2</v>
      </c>
    </row>
    <row r="817" spans="1:14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0.41049239999999998</v>
      </c>
      <c r="F817" s="5">
        <v>5.36839E-2</v>
      </c>
      <c r="G817" s="9">
        <v>0.66853390000000001</v>
      </c>
      <c r="H817" s="1"/>
      <c r="I817" s="1"/>
      <c r="J817" s="6"/>
      <c r="K817" s="3">
        <v>0</v>
      </c>
      <c r="L817" s="3">
        <f t="shared" si="25"/>
        <v>1</v>
      </c>
      <c r="M817" s="5">
        <f t="array" ref="M817">MMULT(D817:G817,$J$18:$J$21)</f>
        <v>-4.3666394880713266</v>
      </c>
      <c r="N817" s="9">
        <f t="shared" si="24"/>
        <v>-1.2613935483290603E-2</v>
      </c>
    </row>
    <row r="818" spans="1:14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0.42804389999999998</v>
      </c>
      <c r="F818" s="5">
        <v>4.16785E-2</v>
      </c>
      <c r="G818" s="9">
        <v>0.88645609999999997</v>
      </c>
      <c r="H818" s="1"/>
      <c r="I818" s="1"/>
      <c r="J818" s="6"/>
      <c r="K818" s="3">
        <v>0</v>
      </c>
      <c r="L818" s="3">
        <f t="shared" si="25"/>
        <v>1</v>
      </c>
      <c r="M818" s="5">
        <f t="array" ref="M818">MMULT(D818:G818,$J$18:$J$21)</f>
        <v>-4.657445152856635</v>
      </c>
      <c r="N818" s="9">
        <f t="shared" si="24"/>
        <v>-9.4459251346801533E-3</v>
      </c>
    </row>
    <row r="819" spans="1:14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0.5468807</v>
      </c>
      <c r="F819" s="5">
        <v>3.3623599999999997E-2</v>
      </c>
      <c r="G819" s="9">
        <v>1.120112</v>
      </c>
      <c r="H819" s="1"/>
      <c r="I819" s="1"/>
      <c r="J819" s="6"/>
      <c r="K819" s="3">
        <v>0</v>
      </c>
      <c r="L819" s="3">
        <f t="shared" si="25"/>
        <v>1</v>
      </c>
      <c r="M819" s="5">
        <f t="array" ref="M819">MMULT(D819:G819,$J$18:$J$21)</f>
        <v>-5.1458316891204658</v>
      </c>
      <c r="N819" s="9">
        <f t="shared" si="24"/>
        <v>-5.806737122978022E-3</v>
      </c>
    </row>
    <row r="820" spans="1:14" x14ac:dyDescent="0.2">
      <c r="A820" s="2">
        <v>156</v>
      </c>
      <c r="B820" s="2">
        <v>1999</v>
      </c>
      <c r="C820" s="3">
        <v>0</v>
      </c>
      <c r="D820" s="3">
        <v>1</v>
      </c>
      <c r="E820" s="5">
        <v>-0.23028380000000001</v>
      </c>
      <c r="F820" s="5">
        <v>6.6599500000000006E-2</v>
      </c>
      <c r="G820" s="9">
        <v>2.8981309999999998</v>
      </c>
      <c r="H820" s="1"/>
      <c r="I820" s="1"/>
      <c r="J820" s="6"/>
      <c r="K820" s="3">
        <v>0</v>
      </c>
      <c r="L820" s="3">
        <f t="shared" si="25"/>
        <v>1</v>
      </c>
      <c r="M820" s="5">
        <f t="array" ref="M820">MMULT(D820:G820,$J$18:$J$21)</f>
        <v>-7.1517928009498606</v>
      </c>
      <c r="N820" s="9">
        <f t="shared" si="24"/>
        <v>-7.83151493615468E-4</v>
      </c>
    </row>
    <row r="821" spans="1:14" x14ac:dyDescent="0.2">
      <c r="A821" s="2">
        <v>156</v>
      </c>
      <c r="B821" s="2">
        <v>2000</v>
      </c>
      <c r="C821" s="3">
        <v>0</v>
      </c>
      <c r="D821" s="3">
        <v>1</v>
      </c>
      <c r="E821" s="5">
        <v>-0.11420370000000001</v>
      </c>
      <c r="F821" s="5">
        <v>6.1572799999999997E-2</v>
      </c>
      <c r="G821" s="9">
        <v>4.1519310000000003</v>
      </c>
      <c r="H821" s="1"/>
      <c r="I821" s="1"/>
      <c r="J821" s="6"/>
      <c r="K821" s="3">
        <v>0</v>
      </c>
      <c r="L821" s="3">
        <f t="shared" si="25"/>
        <v>1</v>
      </c>
      <c r="M821" s="5">
        <f t="array" ref="M821">MMULT(D821:G821,$J$18:$J$21)</f>
        <v>-9.3061642573678771</v>
      </c>
      <c r="N821" s="9">
        <f t="shared" si="24"/>
        <v>-9.0858274656170437E-5</v>
      </c>
    </row>
    <row r="822" spans="1:14" x14ac:dyDescent="0.2">
      <c r="A822" s="2">
        <v>156</v>
      </c>
      <c r="B822" s="2">
        <v>2001</v>
      </c>
      <c r="C822" s="3">
        <v>0</v>
      </c>
      <c r="D822" s="3">
        <v>1</v>
      </c>
      <c r="E822" s="5">
        <v>-2.0075000000000002E-3</v>
      </c>
      <c r="F822" s="5">
        <v>7.5248499999999996E-2</v>
      </c>
      <c r="G822" s="9">
        <v>5.2009550000000004</v>
      </c>
      <c r="H822" s="1"/>
      <c r="I822" s="1"/>
      <c r="J822" s="6"/>
      <c r="K822" s="3">
        <v>0</v>
      </c>
      <c r="L822" s="3">
        <f t="shared" si="25"/>
        <v>1</v>
      </c>
      <c r="M822" s="5">
        <f t="array" ref="M822">MMULT(D822:G822,$J$18:$J$21)</f>
        <v>-11.258453828515691</v>
      </c>
      <c r="N822" s="9">
        <f t="shared" si="24"/>
        <v>-1.2897716504977146E-5</v>
      </c>
    </row>
    <row r="823" spans="1:14" x14ac:dyDescent="0.2">
      <c r="A823" s="2">
        <v>156</v>
      </c>
      <c r="B823" s="2">
        <v>2002</v>
      </c>
      <c r="C823" s="3">
        <v>0</v>
      </c>
      <c r="D823" s="3">
        <v>1</v>
      </c>
      <c r="E823" s="5">
        <v>8.9819700000000002E-2</v>
      </c>
      <c r="F823" s="5">
        <v>7.3549699999999996E-2</v>
      </c>
      <c r="G823" s="9">
        <v>3.1535679999999999</v>
      </c>
      <c r="H823" s="1"/>
      <c r="I823" s="1"/>
      <c r="J823" s="6"/>
      <c r="K823" s="3">
        <v>0</v>
      </c>
      <c r="L823" s="3">
        <f t="shared" si="25"/>
        <v>1</v>
      </c>
      <c r="M823" s="5">
        <f t="array" ref="M823">MMULT(D823:G823,$J$18:$J$21)</f>
        <v>-8.0688433759024303</v>
      </c>
      <c r="N823" s="9">
        <f t="shared" si="24"/>
        <v>-3.1309624329953174E-4</v>
      </c>
    </row>
    <row r="824" spans="1:14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0.19491559999999999</v>
      </c>
      <c r="F824" s="5">
        <v>7.5855000000000006E-2</v>
      </c>
      <c r="G824" s="9">
        <v>4.855766</v>
      </c>
      <c r="H824" s="1"/>
      <c r="I824" s="1"/>
      <c r="J824" s="6"/>
      <c r="K824" s="3">
        <v>0</v>
      </c>
      <c r="L824" s="3">
        <f t="shared" si="25"/>
        <v>1</v>
      </c>
      <c r="M824" s="5">
        <f t="array" ref="M824">MMULT(D824:G824,$J$18:$J$21)</f>
        <v>-10.98469676602306</v>
      </c>
      <c r="N824" s="9">
        <f t="shared" si="24"/>
        <v>-1.6959112710128687E-5</v>
      </c>
    </row>
    <row r="825" spans="1:14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0.30000080000000001</v>
      </c>
      <c r="F825" s="5">
        <v>6.9085499999999994E-2</v>
      </c>
      <c r="G825" s="9">
        <v>8.6412289999999992</v>
      </c>
      <c r="H825" s="1"/>
      <c r="I825" s="1"/>
      <c r="J825" s="6"/>
      <c r="K825" s="3">
        <v>0</v>
      </c>
      <c r="L825" s="3">
        <f t="shared" si="25"/>
        <v>1</v>
      </c>
      <c r="M825" s="5">
        <f t="array" ref="M825">MMULT(D825:G825,$J$18:$J$21)</f>
        <v>-17.201134140921397</v>
      </c>
      <c r="N825" s="9">
        <f t="shared" si="24"/>
        <v>-3.3856522825538828E-8</v>
      </c>
    </row>
    <row r="826" spans="1:14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0.56217309999999998</v>
      </c>
      <c r="F826" s="5">
        <v>2.7098400000000002E-2</v>
      </c>
      <c r="G826" s="9">
        <v>2.6848350000000001</v>
      </c>
      <c r="H826" s="1"/>
      <c r="I826" s="1"/>
      <c r="J826" s="6"/>
      <c r="K826" s="3">
        <v>0</v>
      </c>
      <c r="L826" s="3">
        <f t="shared" si="25"/>
        <v>1</v>
      </c>
      <c r="M826" s="5">
        <f t="array" ref="M826">MMULT(D826:G826,$J$18:$J$21)</f>
        <v>-7.6486833642106049</v>
      </c>
      <c r="N826" s="9">
        <f t="shared" si="24"/>
        <v>-4.7655774687582471E-4</v>
      </c>
    </row>
    <row r="827" spans="1:14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0.5820149</v>
      </c>
      <c r="F827" s="5">
        <v>4.8610500000000001E-2</v>
      </c>
      <c r="G827" s="9">
        <v>4.1252700000000004</v>
      </c>
      <c r="H827" s="1"/>
      <c r="I827" s="1"/>
      <c r="J827" s="6"/>
      <c r="K827" s="3">
        <v>0</v>
      </c>
      <c r="L827" s="3">
        <f t="shared" si="25"/>
        <v>1</v>
      </c>
      <c r="M827" s="5">
        <f t="array" ref="M827">MMULT(D827:G827,$J$18:$J$21)</f>
        <v>-10.158482266305732</v>
      </c>
      <c r="N827" s="9">
        <f t="shared" si="24"/>
        <v>-3.8745279109894453E-5</v>
      </c>
    </row>
    <row r="828" spans="1:14" x14ac:dyDescent="0.2">
      <c r="A828" s="2">
        <v>157</v>
      </c>
      <c r="B828" s="2">
        <v>2001</v>
      </c>
      <c r="C828" s="3">
        <v>0</v>
      </c>
      <c r="D828" s="3">
        <v>1</v>
      </c>
      <c r="E828" s="5">
        <v>0.56490759999999995</v>
      </c>
      <c r="F828" s="5">
        <v>4.81713E-2</v>
      </c>
      <c r="G828" s="9">
        <v>2.3772669999999998</v>
      </c>
      <c r="H828" s="1"/>
      <c r="I828" s="1"/>
      <c r="J828" s="6"/>
      <c r="K828" s="3">
        <v>0</v>
      </c>
      <c r="L828" s="3">
        <f t="shared" si="25"/>
        <v>1</v>
      </c>
      <c r="M828" s="5">
        <f t="array" ref="M828">MMULT(D828:G828,$J$18:$J$21)</f>
        <v>-7.3069444581552752</v>
      </c>
      <c r="N828" s="9">
        <f t="shared" si="24"/>
        <v>-6.7063884738268972E-4</v>
      </c>
    </row>
    <row r="829" spans="1:14" x14ac:dyDescent="0.2">
      <c r="A829" s="2">
        <v>157</v>
      </c>
      <c r="B829" s="2">
        <v>2002</v>
      </c>
      <c r="C829" s="3">
        <v>0</v>
      </c>
      <c r="D829" s="3">
        <v>1</v>
      </c>
      <c r="E829" s="5">
        <v>0.25264920000000002</v>
      </c>
      <c r="F829" s="5">
        <v>4.2210200000000003E-2</v>
      </c>
      <c r="G829" s="9">
        <v>0.67355330000000002</v>
      </c>
      <c r="H829" s="1"/>
      <c r="I829" s="1"/>
      <c r="J829" s="6"/>
      <c r="K829" s="3">
        <v>0</v>
      </c>
      <c r="L829" s="3">
        <f t="shared" si="25"/>
        <v>1</v>
      </c>
      <c r="M829" s="5">
        <f t="array" ref="M829">MMULT(D829:G829,$J$18:$J$21)</f>
        <v>-4.0682781325495814</v>
      </c>
      <c r="N829" s="9">
        <f t="shared" si="24"/>
        <v>-1.6962144822384406E-2</v>
      </c>
    </row>
    <row r="830" spans="1:14" x14ac:dyDescent="0.2">
      <c r="A830" s="2">
        <v>157</v>
      </c>
      <c r="B830" s="2">
        <v>2003</v>
      </c>
      <c r="C830" s="3">
        <v>0</v>
      </c>
      <c r="D830" s="3">
        <v>1</v>
      </c>
      <c r="E830" s="5">
        <v>0.30407899999999999</v>
      </c>
      <c r="F830" s="5">
        <v>4.2632700000000003E-2</v>
      </c>
      <c r="G830" s="9">
        <v>0.64459379999999999</v>
      </c>
      <c r="H830" s="1"/>
      <c r="I830" s="1"/>
      <c r="J830" s="6"/>
      <c r="K830" s="3">
        <v>0</v>
      </c>
      <c r="L830" s="3">
        <f t="shared" si="25"/>
        <v>1</v>
      </c>
      <c r="M830" s="5">
        <f t="array" ref="M830">MMULT(D830:G830,$J$18:$J$21)</f>
        <v>-4.0975412505262865</v>
      </c>
      <c r="N830" s="9">
        <f t="shared" si="24"/>
        <v>-1.6476979527725033E-2</v>
      </c>
    </row>
    <row r="831" spans="1:14" x14ac:dyDescent="0.2">
      <c r="A831" s="2">
        <v>157</v>
      </c>
      <c r="B831" s="2">
        <v>2004</v>
      </c>
      <c r="C831" s="3">
        <v>0</v>
      </c>
      <c r="D831" s="3">
        <v>1</v>
      </c>
      <c r="E831" s="5">
        <v>0.35713089999999997</v>
      </c>
      <c r="F831" s="5">
        <v>5.8945299999999999E-2</v>
      </c>
      <c r="G831" s="9">
        <v>0.92668159999999999</v>
      </c>
      <c r="H831" s="1"/>
      <c r="I831" s="1"/>
      <c r="J831" s="6"/>
      <c r="K831" s="3">
        <v>0</v>
      </c>
      <c r="L831" s="3">
        <f t="shared" si="25"/>
        <v>1</v>
      </c>
      <c r="M831" s="5">
        <f t="array" ref="M831">MMULT(D831:G831,$J$18:$J$21)</f>
        <v>-4.7457200222941029</v>
      </c>
      <c r="N831" s="9">
        <f t="shared" si="24"/>
        <v>-8.6512732060662709E-3</v>
      </c>
    </row>
    <row r="832" spans="1:14" x14ac:dyDescent="0.2">
      <c r="A832" s="2">
        <v>158</v>
      </c>
      <c r="B832" s="2">
        <v>1999</v>
      </c>
      <c r="C832" s="3">
        <v>0</v>
      </c>
      <c r="D832" s="3">
        <v>1</v>
      </c>
      <c r="E832" s="5">
        <v>0.3088921</v>
      </c>
      <c r="F832" s="5">
        <v>5.5200100000000002E-2</v>
      </c>
      <c r="G832" s="9">
        <v>7.8221319999999999</v>
      </c>
      <c r="H832" s="1"/>
      <c r="I832" s="1"/>
      <c r="J832" s="6"/>
      <c r="K832" s="3">
        <v>0</v>
      </c>
      <c r="L832" s="3">
        <f t="shared" si="25"/>
        <v>1</v>
      </c>
      <c r="M832" s="5">
        <f t="array" ref="M832">MMULT(D832:G832,$J$18:$J$21)</f>
        <v>-15.790725496188172</v>
      </c>
      <c r="N832" s="9">
        <f t="shared" si="24"/>
        <v>-1.3873148071199358E-7</v>
      </c>
    </row>
    <row r="833" spans="1:14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0.15179480000000001</v>
      </c>
      <c r="F833" s="5">
        <v>5.534E-2</v>
      </c>
      <c r="G833" s="9">
        <v>6.807137</v>
      </c>
      <c r="H833" s="1"/>
      <c r="I833" s="1"/>
      <c r="J833" s="6"/>
      <c r="K833" s="3">
        <v>0</v>
      </c>
      <c r="L833" s="3">
        <f t="shared" si="25"/>
        <v>1</v>
      </c>
      <c r="M833" s="5">
        <f t="array" ref="M833">MMULT(D833:G833,$J$18:$J$21)</f>
        <v>-13.928852537831176</v>
      </c>
      <c r="N833" s="9">
        <f t="shared" si="24"/>
        <v>-8.9284487416100465E-7</v>
      </c>
    </row>
    <row r="834" spans="1:14" x14ac:dyDescent="0.2">
      <c r="A834" s="2">
        <v>158</v>
      </c>
      <c r="B834" s="2">
        <v>2001</v>
      </c>
      <c r="C834" s="3">
        <v>0</v>
      </c>
      <c r="D834" s="3">
        <v>1</v>
      </c>
      <c r="E834" s="5">
        <v>-0.26703690000000002</v>
      </c>
      <c r="F834" s="5">
        <v>-3.9538999999999998E-3</v>
      </c>
      <c r="G834" s="9">
        <v>1.1752229999999999</v>
      </c>
      <c r="H834" s="1"/>
      <c r="I834" s="1"/>
      <c r="J834" s="6"/>
      <c r="K834" s="3">
        <v>0</v>
      </c>
      <c r="L834" s="3">
        <f t="shared" si="25"/>
        <v>1</v>
      </c>
      <c r="M834" s="5">
        <f t="array" ref="M834">MMULT(D834:G834,$J$18:$J$21)</f>
        <v>-3.8095324561741712</v>
      </c>
      <c r="N834" s="9">
        <f t="shared" ref="N834:N897" si="26">K834*LN(logistic(M834))+L834*LN(1-logistic(M834))</f>
        <v>-2.1916603647820748E-2</v>
      </c>
    </row>
    <row r="835" spans="1:14" x14ac:dyDescent="0.2">
      <c r="A835" s="2">
        <v>158</v>
      </c>
      <c r="B835" s="2">
        <v>2002</v>
      </c>
      <c r="C835" s="3">
        <v>0</v>
      </c>
      <c r="D835" s="3">
        <v>1</v>
      </c>
      <c r="E835" s="5">
        <v>-0.42107929999999999</v>
      </c>
      <c r="F835" s="5">
        <v>8.3829999999999998E-3</v>
      </c>
      <c r="G835" s="9">
        <v>0.57326509999999997</v>
      </c>
      <c r="H835" s="1"/>
      <c r="I835" s="1"/>
      <c r="J835" s="6"/>
      <c r="K835" s="3">
        <v>0</v>
      </c>
      <c r="L835" s="3">
        <f t="shared" ref="L835:L898" si="27">1-K835</f>
        <v>1</v>
      </c>
      <c r="M835" s="5">
        <f t="array" ref="M835">MMULT(D835:G835,$J$18:$J$21)</f>
        <v>-2.7068713697422679</v>
      </c>
      <c r="N835" s="9">
        <f t="shared" si="26"/>
        <v>-6.4612238823776785E-2</v>
      </c>
    </row>
    <row r="836" spans="1:14" x14ac:dyDescent="0.2">
      <c r="A836" s="2">
        <v>158</v>
      </c>
      <c r="B836" s="2">
        <v>2003</v>
      </c>
      <c r="C836" s="3">
        <v>0</v>
      </c>
      <c r="D836" s="3">
        <v>1</v>
      </c>
      <c r="E836" s="5">
        <v>-0.45475779999999999</v>
      </c>
      <c r="F836" s="5">
        <v>4.8377000000000003E-2</v>
      </c>
      <c r="G836" s="9">
        <v>2.6476069999999998</v>
      </c>
      <c r="H836" s="1"/>
      <c r="I836" s="1"/>
      <c r="J836" s="6"/>
      <c r="K836" s="3">
        <v>0</v>
      </c>
      <c r="L836" s="3">
        <f t="shared" si="27"/>
        <v>1</v>
      </c>
      <c r="M836" s="5">
        <f t="array" ref="M836">MMULT(D836:G836,$J$18:$J$21)</f>
        <v>-6.2975214424358885</v>
      </c>
      <c r="N836" s="9">
        <f t="shared" si="26"/>
        <v>-1.8391694996777843E-3</v>
      </c>
    </row>
    <row r="837" spans="1:14" x14ac:dyDescent="0.2">
      <c r="A837" s="2">
        <v>158</v>
      </c>
      <c r="B837" s="2">
        <v>2004</v>
      </c>
      <c r="C837" s="3">
        <v>0</v>
      </c>
      <c r="D837" s="3">
        <v>1</v>
      </c>
      <c r="E837" s="5">
        <v>-0.71751759999999998</v>
      </c>
      <c r="F837" s="5">
        <v>3.6189600000000002E-2</v>
      </c>
      <c r="G837" s="9">
        <v>2.8343639999999999</v>
      </c>
      <c r="H837" s="1"/>
      <c r="I837" s="1"/>
      <c r="J837" s="6"/>
      <c r="K837" s="3">
        <v>0</v>
      </c>
      <c r="L837" s="3">
        <f t="shared" si="27"/>
        <v>1</v>
      </c>
      <c r="M837" s="5">
        <f t="array" ref="M837">MMULT(D837:G837,$J$18:$J$21)</f>
        <v>-6.1386990431087094</v>
      </c>
      <c r="N837" s="9">
        <f t="shared" si="26"/>
        <v>-2.1554043516348806E-3</v>
      </c>
    </row>
    <row r="838" spans="1:14" x14ac:dyDescent="0.2">
      <c r="A838" s="2">
        <v>159</v>
      </c>
      <c r="B838" s="2">
        <v>2002</v>
      </c>
      <c r="C838" s="3">
        <v>0</v>
      </c>
      <c r="D838" s="3">
        <v>1</v>
      </c>
      <c r="E838" s="5">
        <v>0.65311889999999995</v>
      </c>
      <c r="F838" s="5">
        <v>6.2147899999999999E-2</v>
      </c>
      <c r="G838" s="9">
        <v>3.3057989999999999</v>
      </c>
      <c r="H838" s="1"/>
      <c r="I838" s="1"/>
      <c r="J838" s="6"/>
      <c r="K838" s="3">
        <v>0</v>
      </c>
      <c r="L838" s="3">
        <f t="shared" si="27"/>
        <v>1</v>
      </c>
      <c r="M838" s="5">
        <f t="array" ref="M838">MMULT(D838:G838,$J$18:$J$21)</f>
        <v>-9.0326733980244303</v>
      </c>
      <c r="N838" s="9">
        <f t="shared" si="26"/>
        <v>-1.1943561523591615E-4</v>
      </c>
    </row>
    <row r="839" spans="1:14" x14ac:dyDescent="0.2">
      <c r="A839" s="2">
        <v>159</v>
      </c>
      <c r="B839" s="2">
        <v>2003</v>
      </c>
      <c r="C839" s="3">
        <v>0</v>
      </c>
      <c r="D839" s="3">
        <v>1</v>
      </c>
      <c r="E839" s="5">
        <v>0.62438830000000001</v>
      </c>
      <c r="F839" s="5">
        <v>8.0568000000000001E-2</v>
      </c>
      <c r="G839" s="9">
        <v>3.2201409999999999</v>
      </c>
      <c r="H839" s="1"/>
      <c r="I839" s="1"/>
      <c r="J839" s="6"/>
      <c r="K839" s="3">
        <v>0</v>
      </c>
      <c r="L839" s="3">
        <f t="shared" si="27"/>
        <v>1</v>
      </c>
      <c r="M839" s="5">
        <f t="array" ref="M839">MMULT(D839:G839,$J$18:$J$21)</f>
        <v>-8.9857374164132846</v>
      </c>
      <c r="N839" s="9">
        <f t="shared" si="26"/>
        <v>-1.2517472402952902E-4</v>
      </c>
    </row>
    <row r="840" spans="1:14" x14ac:dyDescent="0.2">
      <c r="A840" s="2">
        <v>159</v>
      </c>
      <c r="B840" s="2">
        <v>2004</v>
      </c>
      <c r="C840" s="3">
        <v>0</v>
      </c>
      <c r="D840" s="3">
        <v>1</v>
      </c>
      <c r="E840" s="5">
        <v>0.6416115</v>
      </c>
      <c r="F840" s="5">
        <v>8.21963E-2</v>
      </c>
      <c r="G840" s="9">
        <v>2.909751</v>
      </c>
      <c r="H840" s="1"/>
      <c r="I840" s="1"/>
      <c r="J840" s="6"/>
      <c r="K840" s="3">
        <v>0</v>
      </c>
      <c r="L840" s="3">
        <f t="shared" si="27"/>
        <v>1</v>
      </c>
      <c r="M840" s="5">
        <f t="array" ref="M840">MMULT(D840:G840,$J$18:$J$21)</f>
        <v>-8.5204099332539212</v>
      </c>
      <c r="N840" s="9">
        <f t="shared" si="26"/>
        <v>-1.9933781616403615E-4</v>
      </c>
    </row>
    <row r="841" spans="1:14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0.54011989999999999</v>
      </c>
      <c r="F841" s="5">
        <v>8.5756499999999999E-2</v>
      </c>
      <c r="G841" s="9">
        <v>2.1999499999999999</v>
      </c>
      <c r="H841" s="1"/>
      <c r="I841" s="1"/>
      <c r="J841" s="6"/>
      <c r="K841" s="3">
        <v>0</v>
      </c>
      <c r="L841" s="3">
        <f t="shared" si="27"/>
        <v>1</v>
      </c>
      <c r="M841" s="5">
        <f t="array" ref="M841">MMULT(D841:G841,$J$18:$J$21)</f>
        <v>-7.2551138478647861</v>
      </c>
      <c r="N841" s="9">
        <f t="shared" si="26"/>
        <v>-7.0630244498612002E-4</v>
      </c>
    </row>
    <row r="842" spans="1:14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0.62520330000000002</v>
      </c>
      <c r="F842" s="5">
        <v>6.5704299999999993E-2</v>
      </c>
      <c r="G842" s="9">
        <v>3.2303120000000001</v>
      </c>
      <c r="H842" s="1"/>
      <c r="I842" s="1"/>
      <c r="J842" s="6"/>
      <c r="K842" s="3">
        <v>0</v>
      </c>
      <c r="L842" s="3">
        <f t="shared" si="27"/>
        <v>1</v>
      </c>
      <c r="M842" s="5">
        <f t="array" ref="M842">MMULT(D842:G842,$J$18:$J$21)</f>
        <v>-8.8966152170531867</v>
      </c>
      <c r="N842" s="9">
        <f t="shared" si="26"/>
        <v>-1.3684199227157807E-4</v>
      </c>
    </row>
    <row r="843" spans="1:14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0.61565150000000002</v>
      </c>
      <c r="F843" s="5">
        <v>5.1575500000000003E-2</v>
      </c>
      <c r="G843" s="9">
        <v>2.4234200000000001</v>
      </c>
      <c r="H843" s="1"/>
      <c r="I843" s="1"/>
      <c r="J843" s="6"/>
      <c r="K843" s="3">
        <v>0</v>
      </c>
      <c r="L843" s="3">
        <f t="shared" si="27"/>
        <v>1</v>
      </c>
      <c r="M843" s="5">
        <f t="array" ref="M843">MMULT(D843:G843,$J$18:$J$21)</f>
        <v>-7.4779931816018212</v>
      </c>
      <c r="N843" s="9">
        <f t="shared" si="26"/>
        <v>-5.6523114149538293E-4</v>
      </c>
    </row>
    <row r="844" spans="1:14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0.5510157</v>
      </c>
      <c r="F844" s="5">
        <v>-1.4895E-2</v>
      </c>
      <c r="G844" s="9">
        <v>1.5862970000000001</v>
      </c>
      <c r="H844" s="1"/>
      <c r="I844" s="1"/>
      <c r="J844" s="6"/>
      <c r="K844" s="3">
        <v>0</v>
      </c>
      <c r="L844" s="3">
        <f t="shared" si="27"/>
        <v>1</v>
      </c>
      <c r="M844" s="5">
        <f t="array" ref="M844">MMULT(D844:G844,$J$18:$J$21)</f>
        <v>-5.5565449791725285</v>
      </c>
      <c r="N844" s="9">
        <f t="shared" si="26"/>
        <v>-3.8546582484688448E-3</v>
      </c>
    </row>
    <row r="845" spans="1:14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0.52467350000000001</v>
      </c>
      <c r="F845" s="5">
        <v>5.7657600000000003E-2</v>
      </c>
      <c r="G845" s="9">
        <v>1.815874</v>
      </c>
      <c r="H845" s="1"/>
      <c r="I845" s="1"/>
      <c r="J845" s="6"/>
      <c r="K845" s="3">
        <v>0</v>
      </c>
      <c r="L845" s="3">
        <f t="shared" si="27"/>
        <v>1</v>
      </c>
      <c r="M845" s="5">
        <f t="array" ref="M845">MMULT(D845:G845,$J$18:$J$21)</f>
        <v>-6.410933848997681</v>
      </c>
      <c r="N845" s="9">
        <f t="shared" si="26"/>
        <v>-1.6421399644829552E-3</v>
      </c>
    </row>
    <row r="846" spans="1:14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0.40035179999999998</v>
      </c>
      <c r="F846" s="5">
        <v>5.36528E-2</v>
      </c>
      <c r="G846" s="9">
        <v>1.193892</v>
      </c>
      <c r="H846" s="1"/>
      <c r="I846" s="1"/>
      <c r="J846" s="6"/>
      <c r="K846" s="3">
        <v>0</v>
      </c>
      <c r="L846" s="3">
        <f t="shared" si="27"/>
        <v>1</v>
      </c>
      <c r="M846" s="5">
        <f t="array" ref="M846">MMULT(D846:G846,$J$18:$J$21)</f>
        <v>-5.2007946021594025</v>
      </c>
      <c r="N846" s="9">
        <f t="shared" si="26"/>
        <v>-5.4970462067555495E-3</v>
      </c>
    </row>
    <row r="847" spans="1:14" x14ac:dyDescent="0.2">
      <c r="A847" s="2">
        <v>161</v>
      </c>
      <c r="B847" s="2">
        <v>2000</v>
      </c>
      <c r="C847" s="3">
        <v>0</v>
      </c>
      <c r="D847" s="3">
        <v>1</v>
      </c>
      <c r="E847" s="5">
        <v>-2.8640800000000001E-2</v>
      </c>
      <c r="F847" s="5">
        <v>4.0116400000000003E-2</v>
      </c>
      <c r="G847" s="9">
        <v>0.45774350000000003</v>
      </c>
      <c r="H847" s="1"/>
      <c r="I847" s="1"/>
      <c r="J847" s="6"/>
      <c r="K847" s="3">
        <v>0</v>
      </c>
      <c r="L847" s="3">
        <f t="shared" si="27"/>
        <v>1</v>
      </c>
      <c r="M847" s="5">
        <f t="array" ref="M847">MMULT(D847:G847,$J$18:$J$21)</f>
        <v>-3.3052208400727148</v>
      </c>
      <c r="N847" s="9">
        <f t="shared" si="26"/>
        <v>-3.6034014165963538E-2</v>
      </c>
    </row>
    <row r="848" spans="1:14" x14ac:dyDescent="0.2">
      <c r="A848" s="2">
        <v>161</v>
      </c>
      <c r="B848" s="2">
        <v>2001</v>
      </c>
      <c r="C848" s="3">
        <v>0</v>
      </c>
      <c r="D848" s="3">
        <v>1</v>
      </c>
      <c r="E848" s="5">
        <v>-0.10368869999999999</v>
      </c>
      <c r="F848" s="5">
        <v>2.9429500000000001E-2</v>
      </c>
      <c r="G848" s="9">
        <v>0.41408919999999999</v>
      </c>
      <c r="H848" s="1"/>
      <c r="I848" s="1"/>
      <c r="J848" s="6"/>
      <c r="K848" s="3">
        <v>0</v>
      </c>
      <c r="L848" s="3">
        <f t="shared" si="27"/>
        <v>1</v>
      </c>
      <c r="M848" s="5">
        <f t="array" ref="M848">MMULT(D848:G848,$J$18:$J$21)</f>
        <v>-3.0514185247126879</v>
      </c>
      <c r="N848" s="9">
        <f t="shared" si="26"/>
        <v>-4.6207586672879594E-2</v>
      </c>
    </row>
    <row r="849" spans="1:14" x14ac:dyDescent="0.2">
      <c r="A849" s="2">
        <v>161</v>
      </c>
      <c r="B849" s="2">
        <v>2002</v>
      </c>
      <c r="C849" s="3">
        <v>0</v>
      </c>
      <c r="D849" s="3">
        <v>1</v>
      </c>
      <c r="E849" s="5">
        <v>-0.25119710000000001</v>
      </c>
      <c r="F849" s="5">
        <v>1.9974599999999999E-2</v>
      </c>
      <c r="G849" s="9">
        <v>0.28568579999999999</v>
      </c>
      <c r="H849" s="1"/>
      <c r="I849" s="1"/>
      <c r="J849" s="6"/>
      <c r="K849" s="3">
        <v>0</v>
      </c>
      <c r="L849" s="3">
        <f t="shared" si="27"/>
        <v>1</v>
      </c>
      <c r="M849" s="5">
        <f t="array" ref="M849">MMULT(D849:G849,$J$18:$J$21)</f>
        <v>-2.5666639875791066</v>
      </c>
      <c r="N849" s="9">
        <f t="shared" si="26"/>
        <v>-7.3985596024701311E-2</v>
      </c>
    </row>
    <row r="850" spans="1:14" x14ac:dyDescent="0.2">
      <c r="A850" s="2">
        <v>161</v>
      </c>
      <c r="B850" s="2">
        <v>2003</v>
      </c>
      <c r="C850" s="3">
        <v>0</v>
      </c>
      <c r="D850" s="3">
        <v>1</v>
      </c>
      <c r="E850" s="5">
        <v>-0.23508799999999999</v>
      </c>
      <c r="F850" s="5">
        <v>3.0238000000000001E-2</v>
      </c>
      <c r="G850" s="9">
        <v>0.40033390000000002</v>
      </c>
      <c r="H850" s="1"/>
      <c r="I850" s="1"/>
      <c r="J850" s="6"/>
      <c r="K850" s="3">
        <v>0</v>
      </c>
      <c r="L850" s="3">
        <f t="shared" si="27"/>
        <v>1</v>
      </c>
      <c r="M850" s="5">
        <f t="array" ref="M850">MMULT(D850:G850,$J$18:$J$21)</f>
        <v>-2.848446309713947</v>
      </c>
      <c r="N850" s="9">
        <f t="shared" si="26"/>
        <v>-5.6318198128818872E-2</v>
      </c>
    </row>
    <row r="851" spans="1:14" x14ac:dyDescent="0.2">
      <c r="A851" s="2">
        <v>161</v>
      </c>
      <c r="B851" s="2">
        <v>2004</v>
      </c>
      <c r="C851" s="3">
        <v>0</v>
      </c>
      <c r="D851" s="3">
        <v>1</v>
      </c>
      <c r="E851" s="5">
        <v>-0.22208700000000001</v>
      </c>
      <c r="F851" s="5">
        <v>3.5232699999999999E-2</v>
      </c>
      <c r="G851" s="9">
        <v>0.60880120000000004</v>
      </c>
      <c r="H851" s="1"/>
      <c r="I851" s="1"/>
      <c r="J851" s="6"/>
      <c r="K851" s="3">
        <v>0</v>
      </c>
      <c r="L851" s="3">
        <f t="shared" si="27"/>
        <v>1</v>
      </c>
      <c r="M851" s="5">
        <f t="array" ref="M851">MMULT(D851:G851,$J$18:$J$21)</f>
        <v>-3.2395656193101749</v>
      </c>
      <c r="N851" s="9">
        <f t="shared" si="26"/>
        <v>-3.8432817108293021E-2</v>
      </c>
    </row>
    <row r="852" spans="1:14" x14ac:dyDescent="0.2">
      <c r="A852" s="2">
        <v>162</v>
      </c>
      <c r="B852" s="2">
        <v>1999</v>
      </c>
      <c r="C852" s="3">
        <v>0</v>
      </c>
      <c r="D852" s="3">
        <v>1</v>
      </c>
      <c r="E852" s="5">
        <v>4.2614100000000002E-2</v>
      </c>
      <c r="F852" s="5">
        <v>2.0269599999999999E-2</v>
      </c>
      <c r="G852" s="9">
        <v>0.18410389999999999</v>
      </c>
      <c r="H852" s="1"/>
      <c r="I852" s="1"/>
      <c r="J852" s="6"/>
      <c r="K852" s="3">
        <v>0</v>
      </c>
      <c r="L852" s="3">
        <f t="shared" si="27"/>
        <v>1</v>
      </c>
      <c r="M852" s="5">
        <f t="array" ref="M852">MMULT(D852:G852,$J$18:$J$21)</f>
        <v>-2.8218017704969762</v>
      </c>
      <c r="N852" s="9">
        <f t="shared" si="26"/>
        <v>-5.7795818096343807E-2</v>
      </c>
    </row>
    <row r="853" spans="1:14" x14ac:dyDescent="0.2">
      <c r="A853" s="2">
        <v>163</v>
      </c>
      <c r="B853" s="2">
        <v>1999</v>
      </c>
      <c r="C853" s="3">
        <v>0</v>
      </c>
      <c r="D853" s="3">
        <v>1</v>
      </c>
      <c r="E853" s="5">
        <v>8.0557599999999993E-2</v>
      </c>
      <c r="F853" s="5">
        <v>2.1847700000000001E-2</v>
      </c>
      <c r="G853" s="9">
        <v>0.33729029999999999</v>
      </c>
      <c r="H853" s="1"/>
      <c r="I853" s="1"/>
      <c r="J853" s="6"/>
      <c r="K853" s="3">
        <v>0</v>
      </c>
      <c r="L853" s="3">
        <f t="shared" si="27"/>
        <v>1</v>
      </c>
      <c r="M853" s="5">
        <f t="array" ref="M853">MMULT(D853:G853,$J$18:$J$21)</f>
        <v>-3.1344915515969189</v>
      </c>
      <c r="N853" s="9">
        <f t="shared" si="26"/>
        <v>-4.2601412177264049E-2</v>
      </c>
    </row>
    <row r="854" spans="1:14" x14ac:dyDescent="0.2">
      <c r="A854" s="2">
        <v>163</v>
      </c>
      <c r="B854" s="2">
        <v>2000</v>
      </c>
      <c r="C854" s="3">
        <v>0</v>
      </c>
      <c r="D854" s="3">
        <v>1</v>
      </c>
      <c r="E854" s="5">
        <v>1.6139899999999999E-2</v>
      </c>
      <c r="F854" s="5">
        <v>3.14551E-2</v>
      </c>
      <c r="G854" s="9">
        <v>0.1378935</v>
      </c>
      <c r="H854" s="1"/>
      <c r="I854" s="1"/>
      <c r="J854" s="6"/>
      <c r="K854" s="3">
        <v>0</v>
      </c>
      <c r="L854" s="3">
        <f t="shared" si="27"/>
        <v>1</v>
      </c>
      <c r="M854" s="5">
        <f t="array" ref="M854">MMULT(D854:G854,$J$18:$J$21)</f>
        <v>-2.7898616427383018</v>
      </c>
      <c r="N854" s="9">
        <f t="shared" si="26"/>
        <v>-5.9616784777027879E-2</v>
      </c>
    </row>
    <row r="855" spans="1:14" x14ac:dyDescent="0.2">
      <c r="A855" s="2">
        <v>163</v>
      </c>
      <c r="B855" s="2">
        <v>2001</v>
      </c>
      <c r="C855" s="3">
        <v>0</v>
      </c>
      <c r="D855" s="3">
        <v>1</v>
      </c>
      <c r="E855" s="5">
        <v>-0.12864429999999999</v>
      </c>
      <c r="F855" s="5">
        <v>2.1917200000000001E-2</v>
      </c>
      <c r="G855" s="9">
        <v>6.7236099999999993E-2</v>
      </c>
      <c r="H855" s="1"/>
      <c r="I855" s="1"/>
      <c r="J855" s="6"/>
      <c r="K855" s="3">
        <v>0</v>
      </c>
      <c r="L855" s="3">
        <f t="shared" si="27"/>
        <v>1</v>
      </c>
      <c r="M855" s="5">
        <f t="array" ref="M855">MMULT(D855:G855,$J$18:$J$21)</f>
        <v>-2.401674085559268</v>
      </c>
      <c r="N855" s="9">
        <f t="shared" si="26"/>
        <v>-8.6697020748827014E-2</v>
      </c>
    </row>
    <row r="856" spans="1:14" x14ac:dyDescent="0.2">
      <c r="A856" s="2">
        <v>163</v>
      </c>
      <c r="B856" s="2">
        <v>2002</v>
      </c>
      <c r="C856" s="3">
        <v>0</v>
      </c>
      <c r="D856" s="3">
        <v>1</v>
      </c>
      <c r="E856" s="5">
        <v>-0.30944480000000002</v>
      </c>
      <c r="F856" s="5">
        <v>5.02342E-2</v>
      </c>
      <c r="G856" s="9">
        <v>0.20953369999999999</v>
      </c>
      <c r="H856" s="1"/>
      <c r="I856" s="1"/>
      <c r="J856" s="6"/>
      <c r="K856" s="3">
        <v>0</v>
      </c>
      <c r="L856" s="3">
        <f t="shared" si="27"/>
        <v>1</v>
      </c>
      <c r="M856" s="5">
        <f t="array" ref="M856">MMULT(D856:G856,$J$18:$J$21)</f>
        <v>-2.5781790181728321</v>
      </c>
      <c r="N856" s="9">
        <f t="shared" si="26"/>
        <v>-7.3168778864399694E-2</v>
      </c>
    </row>
    <row r="857" spans="1:14" x14ac:dyDescent="0.2">
      <c r="A857" s="2">
        <v>163</v>
      </c>
      <c r="B857" s="2">
        <v>2003</v>
      </c>
      <c r="C857" s="3">
        <v>0</v>
      </c>
      <c r="D857" s="3">
        <v>1</v>
      </c>
      <c r="E857" s="5">
        <v>-0.27178029999999997</v>
      </c>
      <c r="F857" s="5">
        <v>4.5730300000000002E-2</v>
      </c>
      <c r="G857" s="9">
        <v>0.23431089999999999</v>
      </c>
      <c r="H857" s="1"/>
      <c r="I857" s="1"/>
      <c r="J857" s="6"/>
      <c r="K857" s="3">
        <v>0</v>
      </c>
      <c r="L857" s="3">
        <f t="shared" si="27"/>
        <v>1</v>
      </c>
      <c r="M857" s="5">
        <f t="array" ref="M857">MMULT(D857:G857,$J$18:$J$21)</f>
        <v>-2.6393482961852794</v>
      </c>
      <c r="N857" s="9">
        <f t="shared" si="26"/>
        <v>-6.8973476349310114E-2</v>
      </c>
    </row>
    <row r="858" spans="1:14" x14ac:dyDescent="0.2">
      <c r="A858" s="2">
        <v>163</v>
      </c>
      <c r="B858" s="2">
        <v>2004</v>
      </c>
      <c r="C858" s="3">
        <v>0</v>
      </c>
      <c r="D858" s="3">
        <v>1</v>
      </c>
      <c r="E858" s="5">
        <v>-0.25651819999999997</v>
      </c>
      <c r="F858" s="5">
        <v>5.5626000000000002E-2</v>
      </c>
      <c r="G858" s="9">
        <v>0.32587569999999999</v>
      </c>
      <c r="H858" s="1"/>
      <c r="I858" s="1"/>
      <c r="J858" s="6"/>
      <c r="K858" s="3">
        <v>0</v>
      </c>
      <c r="L858" s="3">
        <f t="shared" si="27"/>
        <v>1</v>
      </c>
      <c r="M858" s="5">
        <f t="array" ref="M858">MMULT(D858:G858,$J$18:$J$21)</f>
        <v>-2.8799945646734644</v>
      </c>
      <c r="N858" s="9">
        <f t="shared" si="26"/>
        <v>-5.461608235652772E-2</v>
      </c>
    </row>
    <row r="859" spans="1:14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0.1703982</v>
      </c>
      <c r="F859" s="5">
        <v>5.6987599999999999E-2</v>
      </c>
      <c r="G859" s="9">
        <v>0.63248450000000001</v>
      </c>
      <c r="H859" s="1"/>
      <c r="I859" s="1"/>
      <c r="J859" s="6"/>
      <c r="K859" s="3">
        <v>0</v>
      </c>
      <c r="L859" s="3">
        <f t="shared" si="27"/>
        <v>1</v>
      </c>
      <c r="M859" s="5">
        <f t="array" ref="M859">MMULT(D859:G859,$J$18:$J$21)</f>
        <v>-3.9912435230296159</v>
      </c>
      <c r="N859" s="9">
        <f t="shared" si="26"/>
        <v>-1.8308102812240365E-2</v>
      </c>
    </row>
    <row r="860" spans="1:14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0.16181090000000001</v>
      </c>
      <c r="F860" s="5">
        <v>2.4369999999999999E-2</v>
      </c>
      <c r="G860" s="9">
        <v>0.52210160000000005</v>
      </c>
      <c r="H860" s="1"/>
      <c r="I860" s="1"/>
      <c r="J860" s="6"/>
      <c r="K860" s="3">
        <v>0</v>
      </c>
      <c r="L860" s="3">
        <f t="shared" si="27"/>
        <v>1</v>
      </c>
      <c r="M860" s="5">
        <f t="array" ref="M860">MMULT(D860:G860,$J$18:$J$21)</f>
        <v>-3.56654254271099</v>
      </c>
      <c r="N860" s="9">
        <f t="shared" si="26"/>
        <v>-2.7861605364595161E-2</v>
      </c>
    </row>
    <row r="861" spans="1:14" x14ac:dyDescent="0.2">
      <c r="A861" s="2">
        <v>164</v>
      </c>
      <c r="B861" s="2">
        <v>2001</v>
      </c>
      <c r="C861" s="3">
        <v>0</v>
      </c>
      <c r="D861" s="3">
        <v>1</v>
      </c>
      <c r="E861" s="5">
        <v>9.10276E-2</v>
      </c>
      <c r="F861" s="5">
        <v>4.0389599999999998E-2</v>
      </c>
      <c r="G861" s="9">
        <v>0.52567149999999996</v>
      </c>
      <c r="H861" s="1"/>
      <c r="I861" s="1"/>
      <c r="J861" s="6"/>
      <c r="K861" s="3">
        <v>0</v>
      </c>
      <c r="L861" s="3">
        <f t="shared" si="27"/>
        <v>1</v>
      </c>
      <c r="M861" s="5">
        <f t="array" ref="M861">MMULT(D861:G861,$J$18:$J$21)</f>
        <v>-3.5868261992504844</v>
      </c>
      <c r="N861" s="9">
        <f t="shared" si="26"/>
        <v>-2.7309732426956331E-2</v>
      </c>
    </row>
    <row r="862" spans="1:14" x14ac:dyDescent="0.2">
      <c r="A862" s="2">
        <v>164</v>
      </c>
      <c r="B862" s="2">
        <v>2002</v>
      </c>
      <c r="C862" s="3">
        <v>0</v>
      </c>
      <c r="D862" s="3">
        <v>1</v>
      </c>
      <c r="E862" s="5">
        <v>4.4757199999999997E-2</v>
      </c>
      <c r="F862" s="5">
        <v>3.2961299999999999E-2</v>
      </c>
      <c r="G862" s="9">
        <v>0.32263039999999998</v>
      </c>
      <c r="H862" s="1"/>
      <c r="I862" s="1"/>
      <c r="J862" s="6"/>
      <c r="K862" s="3">
        <v>0</v>
      </c>
      <c r="L862" s="3">
        <f t="shared" si="27"/>
        <v>1</v>
      </c>
      <c r="M862" s="5">
        <f t="array" ref="M862">MMULT(D862:G862,$J$18:$J$21)</f>
        <v>-3.1397678072798905</v>
      </c>
      <c r="N862" s="9">
        <f t="shared" si="26"/>
        <v>-4.2381912274294477E-2</v>
      </c>
    </row>
    <row r="863" spans="1:14" x14ac:dyDescent="0.2">
      <c r="A863" s="2">
        <v>164</v>
      </c>
      <c r="B863" s="2">
        <v>2003</v>
      </c>
      <c r="C863" s="3">
        <v>0</v>
      </c>
      <c r="D863" s="3">
        <v>1</v>
      </c>
      <c r="E863" s="5">
        <v>5.3948900000000001E-2</v>
      </c>
      <c r="F863" s="5">
        <v>4.4968300000000003E-2</v>
      </c>
      <c r="G863" s="9">
        <v>0.53603389999999995</v>
      </c>
      <c r="H863" s="1"/>
      <c r="I863" s="1"/>
      <c r="J863" s="6"/>
      <c r="K863" s="3">
        <v>0</v>
      </c>
      <c r="L863" s="3">
        <f t="shared" si="27"/>
        <v>1</v>
      </c>
      <c r="M863" s="5">
        <f t="array" ref="M863">MMULT(D863:G863,$J$18:$J$21)</f>
        <v>-3.5837976230073196</v>
      </c>
      <c r="N863" s="9">
        <f t="shared" si="26"/>
        <v>-2.739144319428961E-2</v>
      </c>
    </row>
    <row r="864" spans="1:14" x14ac:dyDescent="0.2">
      <c r="A864" s="2">
        <v>164</v>
      </c>
      <c r="B864" s="2">
        <v>2004</v>
      </c>
      <c r="C864" s="3">
        <v>0</v>
      </c>
      <c r="D864" s="3">
        <v>1</v>
      </c>
      <c r="E864" s="5">
        <v>7.9909300000000003E-2</v>
      </c>
      <c r="F864" s="5">
        <v>4.8036700000000002E-2</v>
      </c>
      <c r="G864" s="9">
        <v>0.75310840000000001</v>
      </c>
      <c r="H864" s="1"/>
      <c r="I864" s="1"/>
      <c r="J864" s="6"/>
      <c r="K864" s="3">
        <v>0</v>
      </c>
      <c r="L864" s="3">
        <f t="shared" si="27"/>
        <v>1</v>
      </c>
      <c r="M864" s="5">
        <f t="array" ref="M864">MMULT(D864:G864,$J$18:$J$21)</f>
        <v>-3.9933922987500106</v>
      </c>
      <c r="N864" s="9">
        <f t="shared" si="26"/>
        <v>-1.8269161831885282E-2</v>
      </c>
    </row>
    <row r="865" spans="1:14" x14ac:dyDescent="0.2">
      <c r="A865" s="2">
        <v>165</v>
      </c>
      <c r="B865" s="2">
        <v>1997</v>
      </c>
      <c r="C865" s="3">
        <v>0</v>
      </c>
      <c r="D865" s="3">
        <v>1</v>
      </c>
      <c r="E865" s="5">
        <v>-0.16928380000000001</v>
      </c>
      <c r="F865" s="5">
        <v>2.6798800000000001E-2</v>
      </c>
      <c r="G865" s="9">
        <v>0.52891639999999995</v>
      </c>
      <c r="H865" s="1"/>
      <c r="I865" s="1"/>
      <c r="J865" s="6"/>
      <c r="K865" s="3">
        <v>0</v>
      </c>
      <c r="L865" s="3">
        <f t="shared" si="27"/>
        <v>1</v>
      </c>
      <c r="M865" s="5">
        <f t="array" ref="M865">MMULT(D865:G865,$J$18:$J$21)</f>
        <v>-3.1249198420543571</v>
      </c>
      <c r="N865" s="9">
        <f t="shared" si="26"/>
        <v>-4.3002453024419775E-2</v>
      </c>
    </row>
    <row r="866" spans="1:14" x14ac:dyDescent="0.2">
      <c r="A866" s="2">
        <v>165</v>
      </c>
      <c r="B866" s="2">
        <v>1998</v>
      </c>
      <c r="C866" s="3">
        <v>0</v>
      </c>
      <c r="D866" s="3">
        <v>1</v>
      </c>
      <c r="E866" s="5">
        <v>-0.39125520000000003</v>
      </c>
      <c r="F866" s="5">
        <v>-9.3246000000000006E-3</v>
      </c>
      <c r="G866" s="9">
        <v>0.21600220000000001</v>
      </c>
      <c r="H866" s="1"/>
      <c r="I866" s="1"/>
      <c r="J866" s="6"/>
      <c r="K866" s="3">
        <v>0</v>
      </c>
      <c r="L866" s="3">
        <f t="shared" si="27"/>
        <v>1</v>
      </c>
      <c r="M866" s="5">
        <f t="array" ref="M866">MMULT(D866:G866,$J$18:$J$21)</f>
        <v>-2.0448862970496333</v>
      </c>
      <c r="N866" s="9">
        <f t="shared" si="26"/>
        <v>-0.12168200410001341</v>
      </c>
    </row>
    <row r="867" spans="1:14" x14ac:dyDescent="0.2">
      <c r="A867" s="2">
        <v>166</v>
      </c>
      <c r="B867" s="2">
        <v>1999</v>
      </c>
      <c r="C867" s="3">
        <v>0</v>
      </c>
      <c r="D867" s="3">
        <v>1</v>
      </c>
      <c r="E867" s="5">
        <v>-2.2998600000000001E-2</v>
      </c>
      <c r="F867" s="5">
        <v>1.04974E-2</v>
      </c>
      <c r="G867" s="9">
        <v>0.1171452</v>
      </c>
      <c r="H867" s="1"/>
      <c r="I867" s="1"/>
      <c r="J867" s="6"/>
      <c r="K867" s="3">
        <v>0</v>
      </c>
      <c r="L867" s="3">
        <f t="shared" si="27"/>
        <v>1</v>
      </c>
      <c r="M867" s="5">
        <f t="array" ref="M867">MMULT(D867:G867,$J$18:$J$21)</f>
        <v>-2.5503110870064916</v>
      </c>
      <c r="N867" s="9">
        <f t="shared" si="26"/>
        <v>-7.5160698887699454E-2</v>
      </c>
    </row>
    <row r="868" spans="1:14" x14ac:dyDescent="0.2">
      <c r="A868" s="2">
        <v>166</v>
      </c>
      <c r="B868" s="2">
        <v>2000</v>
      </c>
      <c r="C868" s="3">
        <v>0</v>
      </c>
      <c r="D868" s="3">
        <v>1</v>
      </c>
      <c r="E868" s="5">
        <v>-0.1748931</v>
      </c>
      <c r="F868" s="5">
        <v>-7.868E-3</v>
      </c>
      <c r="G868" s="9">
        <v>8.2213499999999995E-2</v>
      </c>
      <c r="H868" s="1"/>
      <c r="I868" s="1"/>
      <c r="J868" s="6"/>
      <c r="K868" s="3">
        <v>0</v>
      </c>
      <c r="L868" s="3">
        <f t="shared" si="27"/>
        <v>1</v>
      </c>
      <c r="M868" s="5">
        <f t="array" ref="M868">MMULT(D868:G868,$J$18:$J$21)</f>
        <v>-2.1463719239561869</v>
      </c>
      <c r="N868" s="9">
        <f t="shared" si="26"/>
        <v>-0.11056374022448924</v>
      </c>
    </row>
    <row r="869" spans="1:14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0.2219912</v>
      </c>
      <c r="F869" s="5">
        <v>5.2571300000000001E-2</v>
      </c>
      <c r="G869" s="9">
        <v>0.643868</v>
      </c>
      <c r="H869" s="1"/>
      <c r="I869" s="1"/>
      <c r="J869" s="6"/>
      <c r="K869" s="3">
        <v>0</v>
      </c>
      <c r="L869" s="3">
        <f t="shared" si="27"/>
        <v>1</v>
      </c>
      <c r="M869" s="5">
        <f t="array" ref="M869">MMULT(D869:G869,$J$18:$J$21)</f>
        <v>-4.0511775898455502</v>
      </c>
      <c r="N869" s="9">
        <f t="shared" si="26"/>
        <v>-1.7252191721381295E-2</v>
      </c>
    </row>
    <row r="870" spans="1:14" x14ac:dyDescent="0.2">
      <c r="A870" s="2">
        <v>167</v>
      </c>
      <c r="B870" s="2">
        <v>2000</v>
      </c>
      <c r="C870" s="3">
        <v>0</v>
      </c>
      <c r="D870" s="3">
        <v>1</v>
      </c>
      <c r="E870" s="5">
        <v>0.23879539999999999</v>
      </c>
      <c r="F870" s="5">
        <v>2.2116799999999999E-2</v>
      </c>
      <c r="G870" s="9">
        <v>0.28636440000000002</v>
      </c>
      <c r="H870" s="1"/>
      <c r="I870" s="1"/>
      <c r="J870" s="6"/>
      <c r="K870" s="3">
        <v>0</v>
      </c>
      <c r="L870" s="3">
        <f t="shared" si="27"/>
        <v>1</v>
      </c>
      <c r="M870" s="5">
        <f t="array" ref="M870">MMULT(D870:G870,$J$18:$J$21)</f>
        <v>-3.2788042571479918</v>
      </c>
      <c r="N870" s="9">
        <f t="shared" si="26"/>
        <v>-3.6980973574927085E-2</v>
      </c>
    </row>
    <row r="871" spans="1:14" x14ac:dyDescent="0.2">
      <c r="A871" s="2">
        <v>167</v>
      </c>
      <c r="B871" s="2">
        <v>2001</v>
      </c>
      <c r="C871" s="3">
        <v>0</v>
      </c>
      <c r="D871" s="3">
        <v>1</v>
      </c>
      <c r="E871" s="5">
        <v>0.191749</v>
      </c>
      <c r="F871" s="5">
        <v>3.7493100000000001E-2</v>
      </c>
      <c r="G871" s="9">
        <v>0.2744972</v>
      </c>
      <c r="H871" s="1"/>
      <c r="I871" s="1"/>
      <c r="J871" s="6"/>
      <c r="K871" s="3">
        <v>0</v>
      </c>
      <c r="L871" s="3">
        <f t="shared" si="27"/>
        <v>1</v>
      </c>
      <c r="M871" s="5">
        <f t="array" ref="M871">MMULT(D871:G871,$J$18:$J$21)</f>
        <v>-3.3032293973125939</v>
      </c>
      <c r="N871" s="9">
        <f t="shared" si="26"/>
        <v>-3.6104564077002799E-2</v>
      </c>
    </row>
    <row r="872" spans="1:14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0.15487020000000001</v>
      </c>
      <c r="F872" s="5">
        <v>4.2427399999999997E-2</v>
      </c>
      <c r="G872" s="9">
        <v>0.2514093</v>
      </c>
      <c r="H872" s="1"/>
      <c r="I872" s="1"/>
      <c r="J872" s="6"/>
      <c r="K872" s="3">
        <v>0</v>
      </c>
      <c r="L872" s="3">
        <f t="shared" si="27"/>
        <v>1</v>
      </c>
      <c r="M872" s="5">
        <f t="array" ref="M872">MMULT(D872:G872,$J$18:$J$21)</f>
        <v>-3.2489948599993594</v>
      </c>
      <c r="N872" s="9">
        <f t="shared" si="26"/>
        <v>-3.8078908592949857E-2</v>
      </c>
    </row>
    <row r="873" spans="1:14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0.2144588</v>
      </c>
      <c r="F873" s="5">
        <v>4.2610000000000002E-2</v>
      </c>
      <c r="G873" s="9">
        <v>0.39339990000000002</v>
      </c>
      <c r="H873" s="1"/>
      <c r="I873" s="1"/>
      <c r="J873" s="6"/>
      <c r="K873" s="3">
        <v>0</v>
      </c>
      <c r="L873" s="3">
        <f t="shared" si="27"/>
        <v>1</v>
      </c>
      <c r="M873" s="5">
        <f t="array" ref="M873">MMULT(D873:G873,$J$18:$J$21)</f>
        <v>-3.5643082961073058</v>
      </c>
      <c r="N873" s="9">
        <f t="shared" si="26"/>
        <v>-2.7923062614806125E-2</v>
      </c>
    </row>
    <row r="874" spans="1:14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0.25025629999999999</v>
      </c>
      <c r="F874" s="5">
        <v>2.3647600000000001E-2</v>
      </c>
      <c r="G874" s="9">
        <v>0.41970210000000002</v>
      </c>
      <c r="H874" s="1"/>
      <c r="I874" s="1"/>
      <c r="J874" s="6"/>
      <c r="K874" s="3">
        <v>0</v>
      </c>
      <c r="L874" s="3">
        <f t="shared" si="27"/>
        <v>1</v>
      </c>
      <c r="M874" s="5">
        <f t="array" ref="M874">MMULT(D874:G874,$J$18:$J$21)</f>
        <v>-3.5214881001390363</v>
      </c>
      <c r="N874" s="9">
        <f t="shared" si="26"/>
        <v>-2.9127078966508822E-2</v>
      </c>
    </row>
    <row r="875" spans="1:14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0.45001950000000002</v>
      </c>
      <c r="F875" s="5">
        <v>6.8164799999999998E-2</v>
      </c>
      <c r="G875" s="9">
        <v>5.1604320000000001</v>
      </c>
      <c r="H875" s="1"/>
      <c r="I875" s="1"/>
      <c r="J875" s="6"/>
      <c r="K875" s="3">
        <v>0</v>
      </c>
      <c r="L875" s="3">
        <f t="shared" si="27"/>
        <v>1</v>
      </c>
      <c r="M875" s="5">
        <f t="array" ref="M875">MMULT(D875:G875,$J$18:$J$21)</f>
        <v>-11.783890971520867</v>
      </c>
      <c r="N875" s="9">
        <f t="shared" si="26"/>
        <v>-7.6263989403101516E-6</v>
      </c>
    </row>
    <row r="876" spans="1:14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0.42585790000000001</v>
      </c>
      <c r="F876" s="5">
        <v>7.6983300000000005E-2</v>
      </c>
      <c r="G876" s="9">
        <v>4.6517770000000001</v>
      </c>
      <c r="H876" s="1"/>
      <c r="I876" s="1"/>
      <c r="J876" s="6"/>
      <c r="K876" s="3">
        <v>0</v>
      </c>
      <c r="L876" s="3">
        <f t="shared" si="27"/>
        <v>1</v>
      </c>
      <c r="M876" s="5">
        <f t="array" ref="M876">MMULT(D876:G876,$J$18:$J$21)</f>
        <v>-10.991109047986544</v>
      </c>
      <c r="N876" s="9">
        <f t="shared" si="26"/>
        <v>-1.685071492380948E-5</v>
      </c>
    </row>
    <row r="877" spans="1:14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0.41574280000000002</v>
      </c>
      <c r="F877" s="5">
        <v>4.55997E-2</v>
      </c>
      <c r="G877" s="9">
        <v>3.3632949999999999</v>
      </c>
      <c r="H877" s="1"/>
      <c r="I877" s="1"/>
      <c r="J877" s="6"/>
      <c r="K877" s="3">
        <v>0</v>
      </c>
      <c r="L877" s="3">
        <f t="shared" si="27"/>
        <v>1</v>
      </c>
      <c r="M877" s="5">
        <f t="array" ref="M877">MMULT(D877:G877,$J$18:$J$21)</f>
        <v>-8.6697458975109409</v>
      </c>
      <c r="N877" s="9">
        <f t="shared" si="26"/>
        <v>-1.7168798954606671E-4</v>
      </c>
    </row>
    <row r="878" spans="1:14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0.37666090000000002</v>
      </c>
      <c r="F878" s="5">
        <v>5.8456800000000003E-2</v>
      </c>
      <c r="G878" s="9">
        <v>3.3594919999999999</v>
      </c>
      <c r="H878" s="1"/>
      <c r="I878" s="1"/>
      <c r="J878" s="6"/>
      <c r="K878" s="3">
        <v>0</v>
      </c>
      <c r="L878" s="3">
        <f t="shared" si="27"/>
        <v>1</v>
      </c>
      <c r="M878" s="5">
        <f t="array" ref="M878">MMULT(D878:G878,$J$18:$J$21)</f>
        <v>-8.7004210063469749</v>
      </c>
      <c r="N878" s="9">
        <f t="shared" si="26"/>
        <v>-1.6650182986620827E-4</v>
      </c>
    </row>
    <row r="879" spans="1:14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0.42297659999999998</v>
      </c>
      <c r="F879" s="5">
        <v>6.2302700000000003E-2</v>
      </c>
      <c r="G879" s="9">
        <v>4.3757640000000002</v>
      </c>
      <c r="H879" s="1"/>
      <c r="I879" s="1"/>
      <c r="J879" s="6"/>
      <c r="K879" s="3">
        <v>0</v>
      </c>
      <c r="L879" s="3">
        <f t="shared" si="27"/>
        <v>1</v>
      </c>
      <c r="M879" s="5">
        <f t="array" ref="M879">MMULT(D879:G879,$J$18:$J$21)</f>
        <v>-10.43569095025256</v>
      </c>
      <c r="N879" s="9">
        <f t="shared" si="26"/>
        <v>-2.9365042173504215E-5</v>
      </c>
    </row>
    <row r="880" spans="1:14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0.44542280000000001</v>
      </c>
      <c r="F880" s="5">
        <v>7.0942099999999994E-2</v>
      </c>
      <c r="G880" s="9">
        <v>4.6121119999999998</v>
      </c>
      <c r="H880" s="1"/>
      <c r="I880" s="1"/>
      <c r="J880" s="6"/>
      <c r="K880" s="3">
        <v>0</v>
      </c>
      <c r="L880" s="3">
        <f t="shared" si="27"/>
        <v>1</v>
      </c>
      <c r="M880" s="5">
        <f t="array" ref="M880">MMULT(D880:G880,$J$18:$J$21)</f>
        <v>-10.911431033266442</v>
      </c>
      <c r="N880" s="9">
        <f t="shared" si="26"/>
        <v>-1.8248272181222807E-5</v>
      </c>
    </row>
    <row r="881" spans="1:14" x14ac:dyDescent="0.2">
      <c r="A881" s="2">
        <v>169</v>
      </c>
      <c r="B881" s="2">
        <v>1999</v>
      </c>
      <c r="C881" s="3">
        <v>0</v>
      </c>
      <c r="D881" s="3">
        <v>1</v>
      </c>
      <c r="E881" s="5">
        <v>0.31216630000000001</v>
      </c>
      <c r="F881" s="5">
        <v>9.82513E-2</v>
      </c>
      <c r="G881" s="9">
        <v>2.5815570000000001</v>
      </c>
      <c r="H881" s="1"/>
      <c r="I881" s="1"/>
      <c r="J881" s="6"/>
      <c r="K881" s="3">
        <v>0</v>
      </c>
      <c r="L881" s="3">
        <f t="shared" si="27"/>
        <v>1</v>
      </c>
      <c r="M881" s="5">
        <f t="array" ref="M881">MMULT(D881:G881,$J$18:$J$21)</f>
        <v>-7.6377117263026317</v>
      </c>
      <c r="N881" s="9">
        <f t="shared" si="26"/>
        <v>-4.8181388801976633E-4</v>
      </c>
    </row>
    <row r="882" spans="1:14" x14ac:dyDescent="0.2">
      <c r="A882" s="2">
        <v>169</v>
      </c>
      <c r="B882" s="2">
        <v>2000</v>
      </c>
      <c r="C882" s="3">
        <v>0</v>
      </c>
      <c r="D882" s="3">
        <v>1</v>
      </c>
      <c r="E882" s="5">
        <v>0.30272959999999999</v>
      </c>
      <c r="F882" s="5">
        <v>8.72391E-2</v>
      </c>
      <c r="G882" s="9">
        <v>2.6458050000000002</v>
      </c>
      <c r="H882" s="1"/>
      <c r="I882" s="1"/>
      <c r="J882" s="6"/>
      <c r="K882" s="3">
        <v>0</v>
      </c>
      <c r="L882" s="3">
        <f t="shared" si="27"/>
        <v>1</v>
      </c>
      <c r="M882" s="5">
        <f t="array" ref="M882">MMULT(D882:G882,$J$18:$J$21)</f>
        <v>-7.6490535049020671</v>
      </c>
      <c r="N882" s="9">
        <f t="shared" si="26"/>
        <v>-4.7638142810386828E-4</v>
      </c>
    </row>
    <row r="883" spans="1:14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0.30716860000000001</v>
      </c>
      <c r="F883" s="5">
        <v>8.1378699999999998E-2</v>
      </c>
      <c r="G883" s="9">
        <v>2.4896509999999998</v>
      </c>
      <c r="H883" s="1"/>
      <c r="I883" s="1"/>
      <c r="J883" s="6"/>
      <c r="K883" s="3">
        <v>0</v>
      </c>
      <c r="L883" s="3">
        <f t="shared" si="27"/>
        <v>1</v>
      </c>
      <c r="M883" s="5">
        <f t="array" ref="M883">MMULT(D883:G883,$J$18:$J$21)</f>
        <v>-7.3609974378540883</v>
      </c>
      <c r="N883" s="9">
        <f t="shared" si="26"/>
        <v>-6.3536232208370063E-4</v>
      </c>
    </row>
    <row r="884" spans="1:14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0.32209900000000002</v>
      </c>
      <c r="F884" s="5">
        <v>7.0981600000000006E-2</v>
      </c>
      <c r="G884" s="9">
        <v>1.3715889999999999</v>
      </c>
      <c r="H884" s="1"/>
      <c r="I884" s="1"/>
      <c r="J884" s="6"/>
      <c r="K884" s="3">
        <v>0</v>
      </c>
      <c r="L884" s="3">
        <f t="shared" si="27"/>
        <v>1</v>
      </c>
      <c r="M884" s="5">
        <f t="array" ref="M884">MMULT(D884:G884,$J$18:$J$21)</f>
        <v>-5.5011947117318822</v>
      </c>
      <c r="N884" s="9">
        <f t="shared" si="26"/>
        <v>-4.0735835210535089E-3</v>
      </c>
    </row>
    <row r="885" spans="1:14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0.33382260000000002</v>
      </c>
      <c r="F885" s="5">
        <v>6.6656800000000002E-2</v>
      </c>
      <c r="G885" s="9">
        <v>1.729824</v>
      </c>
      <c r="H885" s="1"/>
      <c r="I885" s="1"/>
      <c r="J885" s="6"/>
      <c r="K885" s="3">
        <v>0</v>
      </c>
      <c r="L885" s="3">
        <f t="shared" si="27"/>
        <v>1</v>
      </c>
      <c r="M885" s="5">
        <f t="array" ref="M885">MMULT(D885:G885,$J$18:$J$21)</f>
        <v>-6.0655591603367514</v>
      </c>
      <c r="N885" s="9">
        <f t="shared" si="26"/>
        <v>-2.3187691591300226E-3</v>
      </c>
    </row>
    <row r="886" spans="1:14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0.37258200000000002</v>
      </c>
      <c r="F886" s="5">
        <v>8.3104600000000001E-2</v>
      </c>
      <c r="G886" s="9">
        <v>2.382768</v>
      </c>
      <c r="H886" s="1"/>
      <c r="I886" s="1"/>
      <c r="J886" s="6"/>
      <c r="K886" s="3">
        <v>0</v>
      </c>
      <c r="L886" s="3">
        <f t="shared" si="27"/>
        <v>1</v>
      </c>
      <c r="M886" s="5">
        <f t="array" ref="M886">MMULT(D886:G886,$J$18:$J$21)</f>
        <v>-7.2935770317257242</v>
      </c>
      <c r="N886" s="9">
        <f t="shared" si="26"/>
        <v>-6.7966068205386478E-4</v>
      </c>
    </row>
    <row r="887" spans="1:14" x14ac:dyDescent="0.2">
      <c r="A887" s="2">
        <v>170</v>
      </c>
      <c r="B887" s="2">
        <v>1998</v>
      </c>
      <c r="C887" s="3">
        <v>0</v>
      </c>
      <c r="D887" s="3">
        <v>1</v>
      </c>
      <c r="E887" s="5">
        <v>0.20606079999999999</v>
      </c>
      <c r="F887" s="5">
        <v>3.2133799999999997E-2</v>
      </c>
      <c r="G887" s="9">
        <v>1.448186</v>
      </c>
      <c r="H887" s="1"/>
      <c r="I887" s="1"/>
      <c r="J887" s="6"/>
      <c r="K887" s="3">
        <v>0</v>
      </c>
      <c r="L887" s="3">
        <f t="shared" si="27"/>
        <v>1</v>
      </c>
      <c r="M887" s="5">
        <f t="array" ref="M887">MMULT(D887:G887,$J$18:$J$21)</f>
        <v>-5.1812992772627391</v>
      </c>
      <c r="N887" s="9">
        <f t="shared" si="26"/>
        <v>-5.604961636117115E-3</v>
      </c>
    </row>
    <row r="888" spans="1:14" x14ac:dyDescent="0.2">
      <c r="A888" s="2">
        <v>170</v>
      </c>
      <c r="B888" s="2">
        <v>1999</v>
      </c>
      <c r="C888" s="3">
        <v>0</v>
      </c>
      <c r="D888" s="3">
        <v>1</v>
      </c>
      <c r="E888" s="5">
        <v>0.2003374</v>
      </c>
      <c r="F888" s="5">
        <v>3.7536199999999999E-2</v>
      </c>
      <c r="G888" s="9">
        <v>0.98542830000000003</v>
      </c>
      <c r="H888" s="1"/>
      <c r="I888" s="1"/>
      <c r="J888" s="6"/>
      <c r="K888" s="3">
        <v>0</v>
      </c>
      <c r="L888" s="3">
        <f t="shared" si="27"/>
        <v>1</v>
      </c>
      <c r="M888" s="5">
        <f t="array" ref="M888">MMULT(D888:G888,$J$18:$J$21)</f>
        <v>-4.4643217993576911</v>
      </c>
      <c r="N888" s="9">
        <f t="shared" si="26"/>
        <v>-1.1446736321879661E-2</v>
      </c>
    </row>
    <row r="889" spans="1:14" x14ac:dyDescent="0.2">
      <c r="A889" s="2">
        <v>170</v>
      </c>
      <c r="B889" s="2">
        <v>2000</v>
      </c>
      <c r="C889" s="3">
        <v>0</v>
      </c>
      <c r="D889" s="3">
        <v>1</v>
      </c>
      <c r="E889" s="5">
        <v>0.24368339999999999</v>
      </c>
      <c r="F889" s="5">
        <v>5.9075599999999999E-2</v>
      </c>
      <c r="G889" s="9">
        <v>1.23733</v>
      </c>
      <c r="H889" s="1"/>
      <c r="I889" s="1"/>
      <c r="J889" s="6"/>
      <c r="K889" s="3">
        <v>0</v>
      </c>
      <c r="L889" s="3">
        <f t="shared" si="27"/>
        <v>1</v>
      </c>
      <c r="M889" s="5">
        <f t="array" ref="M889">MMULT(D889:G889,$J$18:$J$21)</f>
        <v>-5.087476632133785</v>
      </c>
      <c r="N889" s="9">
        <f t="shared" si="26"/>
        <v>-6.1545999929018243E-3</v>
      </c>
    </row>
    <row r="890" spans="1:14" x14ac:dyDescent="0.2">
      <c r="A890" s="2">
        <v>170</v>
      </c>
      <c r="B890" s="2">
        <v>2001</v>
      </c>
      <c r="C890" s="3">
        <v>0</v>
      </c>
      <c r="D890" s="3">
        <v>1</v>
      </c>
      <c r="E890" s="5">
        <v>0.24177280000000001</v>
      </c>
      <c r="F890" s="5">
        <v>5.42201E-2</v>
      </c>
      <c r="G890" s="9">
        <v>0.92091520000000004</v>
      </c>
      <c r="H890" s="1"/>
      <c r="I890" s="1"/>
      <c r="J890" s="6"/>
      <c r="K890" s="3">
        <v>0</v>
      </c>
      <c r="L890" s="3">
        <f t="shared" si="27"/>
        <v>1</v>
      </c>
      <c r="M890" s="5">
        <f t="array" ref="M890">MMULT(D890:G890,$J$18:$J$21)</f>
        <v>-4.5387008250911167</v>
      </c>
      <c r="N890" s="9">
        <f t="shared" si="26"/>
        <v>-1.0630576846258084E-2</v>
      </c>
    </row>
    <row r="891" spans="1:14" x14ac:dyDescent="0.2">
      <c r="A891" s="2">
        <v>170</v>
      </c>
      <c r="B891" s="2">
        <v>2002</v>
      </c>
      <c r="C891" s="3">
        <v>0</v>
      </c>
      <c r="D891" s="3">
        <v>1</v>
      </c>
      <c r="E891" s="5">
        <v>0.2400939</v>
      </c>
      <c r="F891" s="5">
        <v>6.0414099999999998E-2</v>
      </c>
      <c r="G891" s="9">
        <v>0.61304999999999998</v>
      </c>
      <c r="H891" s="1"/>
      <c r="I891" s="1"/>
      <c r="J891" s="6"/>
      <c r="K891" s="3">
        <v>0</v>
      </c>
      <c r="L891" s="3">
        <f t="shared" si="27"/>
        <v>1</v>
      </c>
      <c r="M891" s="5">
        <f t="array" ref="M891">MMULT(D891:G891,$J$18:$J$21)</f>
        <v>-4.0833950381592841</v>
      </c>
      <c r="N891" s="9">
        <f t="shared" si="26"/>
        <v>-1.67097723784791E-2</v>
      </c>
    </row>
    <row r="892" spans="1:14" x14ac:dyDescent="0.2">
      <c r="A892" s="2">
        <v>170</v>
      </c>
      <c r="B892" s="2">
        <v>2003</v>
      </c>
      <c r="C892" s="3">
        <v>0</v>
      </c>
      <c r="D892" s="3">
        <v>1</v>
      </c>
      <c r="E892" s="5">
        <v>0.24962219999999999</v>
      </c>
      <c r="F892" s="5">
        <v>4.6004700000000003E-2</v>
      </c>
      <c r="G892" s="9">
        <v>0.77736729999999998</v>
      </c>
      <c r="H892" s="1"/>
      <c r="I892" s="1"/>
      <c r="J892" s="6"/>
      <c r="K892" s="3">
        <v>0</v>
      </c>
      <c r="L892" s="3">
        <f t="shared" si="27"/>
        <v>1</v>
      </c>
      <c r="M892" s="5">
        <f t="array" ref="M892">MMULT(D892:G892,$J$18:$J$21)</f>
        <v>-4.2589458693567188</v>
      </c>
      <c r="N892" s="9">
        <f t="shared" si="26"/>
        <v>-1.4038198788523627E-2</v>
      </c>
    </row>
    <row r="893" spans="1:14" x14ac:dyDescent="0.2">
      <c r="A893" s="2">
        <v>170</v>
      </c>
      <c r="B893" s="2">
        <v>2004</v>
      </c>
      <c r="C893" s="3">
        <v>0</v>
      </c>
      <c r="D893" s="3">
        <v>1</v>
      </c>
      <c r="E893" s="5">
        <v>0.2996549</v>
      </c>
      <c r="F893" s="5">
        <v>4.7056800000000003E-2</v>
      </c>
      <c r="G893" s="9">
        <v>1.0689070000000001</v>
      </c>
      <c r="H893" s="1"/>
      <c r="I893" s="1"/>
      <c r="J893" s="6"/>
      <c r="K893" s="3">
        <v>0</v>
      </c>
      <c r="L893" s="3">
        <f t="shared" si="27"/>
        <v>1</v>
      </c>
      <c r="M893" s="5">
        <f t="array" ref="M893">MMULT(D893:G893,$J$18:$J$21)</f>
        <v>-4.8085483030020963</v>
      </c>
      <c r="N893" s="9">
        <f t="shared" si="26"/>
        <v>-8.1265861787871135E-3</v>
      </c>
    </row>
    <row r="894" spans="1:14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0.43610929999999998</v>
      </c>
      <c r="F894" s="5">
        <v>5.2909600000000001E-2</v>
      </c>
      <c r="G894" s="9">
        <v>0.84201090000000001</v>
      </c>
      <c r="H894" s="1"/>
      <c r="I894" s="1"/>
      <c r="J894" s="6"/>
      <c r="K894" s="3">
        <v>0</v>
      </c>
      <c r="L894" s="3">
        <f t="shared" si="27"/>
        <v>1</v>
      </c>
      <c r="M894" s="5">
        <f t="array" ref="M894">MMULT(D894:G894,$J$18:$J$21)</f>
        <v>-4.6777217018662052</v>
      </c>
      <c r="N894" s="9">
        <f t="shared" si="26"/>
        <v>-9.2571979667210331E-3</v>
      </c>
    </row>
    <row r="895" spans="1:14" x14ac:dyDescent="0.2">
      <c r="A895" s="2">
        <v>171</v>
      </c>
      <c r="B895" s="2">
        <v>2000</v>
      </c>
      <c r="C895" s="3">
        <v>0</v>
      </c>
      <c r="D895" s="3">
        <v>1</v>
      </c>
      <c r="E895" s="5">
        <v>0.38669369999999997</v>
      </c>
      <c r="F895" s="5">
        <v>4.4156300000000002E-2</v>
      </c>
      <c r="G895" s="9">
        <v>0.91706869999999996</v>
      </c>
      <c r="H895" s="1"/>
      <c r="I895" s="1"/>
      <c r="J895" s="6"/>
      <c r="K895" s="3">
        <v>0</v>
      </c>
      <c r="L895" s="3">
        <f t="shared" si="27"/>
        <v>1</v>
      </c>
      <c r="M895" s="5">
        <f t="array" ref="M895">MMULT(D895:G895,$J$18:$J$21)</f>
        <v>-4.6659855313433916</v>
      </c>
      <c r="N895" s="9">
        <f t="shared" si="26"/>
        <v>-9.3659718635363629E-3</v>
      </c>
    </row>
    <row r="896" spans="1:14" x14ac:dyDescent="0.2">
      <c r="A896" s="2">
        <v>172</v>
      </c>
      <c r="B896" s="2">
        <v>1999</v>
      </c>
      <c r="C896" s="3">
        <v>0</v>
      </c>
      <c r="D896" s="3">
        <v>1</v>
      </c>
      <c r="E896" s="5">
        <v>2.2734999999999998E-2</v>
      </c>
      <c r="F896" s="5">
        <v>4.7371299999999998E-2</v>
      </c>
      <c r="G896" s="9">
        <v>0.38613829999999999</v>
      </c>
      <c r="H896" s="1"/>
      <c r="I896" s="1"/>
      <c r="J896" s="6"/>
      <c r="K896" s="3">
        <v>0</v>
      </c>
      <c r="L896" s="3">
        <f t="shared" si="27"/>
        <v>1</v>
      </c>
      <c r="M896" s="5">
        <f t="array" ref="M896">MMULT(D896:G896,$J$18:$J$21)</f>
        <v>-3.3145605235107154</v>
      </c>
      <c r="N896" s="9">
        <f t="shared" si="26"/>
        <v>-3.5704943964372432E-2</v>
      </c>
    </row>
    <row r="897" spans="1:14" x14ac:dyDescent="0.2">
      <c r="A897" s="2">
        <v>172</v>
      </c>
      <c r="B897" s="2">
        <v>2000</v>
      </c>
      <c r="C897" s="3">
        <v>0</v>
      </c>
      <c r="D897" s="3">
        <v>1</v>
      </c>
      <c r="E897" s="5">
        <v>4.7970400000000003E-2</v>
      </c>
      <c r="F897" s="5">
        <v>5.0112499999999997E-2</v>
      </c>
      <c r="G897" s="9">
        <v>0.3799206</v>
      </c>
      <c r="H897" s="1"/>
      <c r="I897" s="1"/>
      <c r="J897" s="6"/>
      <c r="K897" s="3">
        <v>0</v>
      </c>
      <c r="L897" s="3">
        <f t="shared" si="27"/>
        <v>1</v>
      </c>
      <c r="M897" s="5">
        <f t="array" ref="M897">MMULT(D897:G897,$J$18:$J$21)</f>
        <v>-3.3600229860240227</v>
      </c>
      <c r="N897" s="9">
        <f t="shared" si="26"/>
        <v>-3.4144833924292788E-2</v>
      </c>
    </row>
    <row r="898" spans="1:14" x14ac:dyDescent="0.2">
      <c r="A898" s="2">
        <v>172</v>
      </c>
      <c r="B898" s="2">
        <v>2001</v>
      </c>
      <c r="C898" s="3">
        <v>0</v>
      </c>
      <c r="D898" s="3">
        <v>1</v>
      </c>
      <c r="E898" s="5">
        <v>4.4334499999999999E-2</v>
      </c>
      <c r="F898" s="5">
        <v>3.3798000000000002E-2</v>
      </c>
      <c r="G898" s="9">
        <v>0.46642790000000001</v>
      </c>
      <c r="H898" s="1"/>
      <c r="I898" s="1"/>
      <c r="J898" s="6"/>
      <c r="K898" s="3">
        <v>0</v>
      </c>
      <c r="L898" s="3">
        <f t="shared" si="27"/>
        <v>1</v>
      </c>
      <c r="M898" s="5">
        <f t="array" ref="M898">MMULT(D898:G898,$J$18:$J$21)</f>
        <v>-3.3774957749249719</v>
      </c>
      <c r="N898" s="9">
        <f t="shared" ref="N898:N961" si="28">K898*LN(logistic(M898))+L898*LN(1-logistic(M898))</f>
        <v>-3.3563224385618567E-2</v>
      </c>
    </row>
    <row r="899" spans="1:14" x14ac:dyDescent="0.2">
      <c r="A899" s="2">
        <v>173</v>
      </c>
      <c r="B899" s="2">
        <v>1999</v>
      </c>
      <c r="C899" s="3">
        <v>0</v>
      </c>
      <c r="D899" s="3">
        <v>1</v>
      </c>
      <c r="E899" s="5">
        <v>0.2047514</v>
      </c>
      <c r="F899" s="5">
        <v>6.1405399999999999E-2</v>
      </c>
      <c r="G899" s="9">
        <v>0.70081039999999994</v>
      </c>
      <c r="H899" s="1"/>
      <c r="I899" s="1"/>
      <c r="J899" s="6"/>
      <c r="K899" s="3">
        <v>0</v>
      </c>
      <c r="L899" s="3">
        <f t="shared" ref="L899:L962" si="29">1-K899</f>
        <v>1</v>
      </c>
      <c r="M899" s="5">
        <f t="array" ref="M899">MMULT(D899:G899,$J$18:$J$21)</f>
        <v>-4.1821214523143064</v>
      </c>
      <c r="N899" s="9">
        <f t="shared" si="28"/>
        <v>-1.5150732732348753E-2</v>
      </c>
    </row>
    <row r="900" spans="1:14" x14ac:dyDescent="0.2">
      <c r="A900" s="2">
        <v>173</v>
      </c>
      <c r="B900" s="2">
        <v>2000</v>
      </c>
      <c r="C900" s="3">
        <v>0</v>
      </c>
      <c r="D900" s="3">
        <v>1</v>
      </c>
      <c r="E900" s="5">
        <v>0.2449144</v>
      </c>
      <c r="F900" s="5">
        <v>3.61953E-2</v>
      </c>
      <c r="G900" s="9">
        <v>0.40337260000000003</v>
      </c>
      <c r="H900" s="1"/>
      <c r="I900" s="1"/>
      <c r="J900" s="6"/>
      <c r="K900" s="3">
        <v>0</v>
      </c>
      <c r="L900" s="3">
        <f t="shared" si="29"/>
        <v>1</v>
      </c>
      <c r="M900" s="5">
        <f t="array" ref="M900">MMULT(D900:G900,$J$18:$J$21)</f>
        <v>-3.5776061303276783</v>
      </c>
      <c r="N900" s="9">
        <f t="shared" si="28"/>
        <v>-2.7559240352445655E-2</v>
      </c>
    </row>
    <row r="901" spans="1:14" x14ac:dyDescent="0.2">
      <c r="A901" s="2">
        <v>173</v>
      </c>
      <c r="B901" s="2">
        <v>2001</v>
      </c>
      <c r="C901" s="3">
        <v>0</v>
      </c>
      <c r="D901" s="3">
        <v>1</v>
      </c>
      <c r="E901" s="5">
        <v>0.1512751</v>
      </c>
      <c r="F901" s="5">
        <v>-7.7275E-3</v>
      </c>
      <c r="G901" s="9">
        <v>0.21078849999999999</v>
      </c>
      <c r="H901" s="1"/>
      <c r="I901" s="1"/>
      <c r="J901" s="6"/>
      <c r="K901" s="3">
        <v>0</v>
      </c>
      <c r="L901" s="3">
        <f t="shared" si="29"/>
        <v>1</v>
      </c>
      <c r="M901" s="5">
        <f t="array" ref="M901">MMULT(D901:G901,$J$18:$J$21)</f>
        <v>-2.8181836952756876</v>
      </c>
      <c r="N901" s="9">
        <f t="shared" si="28"/>
        <v>-5.799934693026941E-2</v>
      </c>
    </row>
    <row r="902" spans="1:14" x14ac:dyDescent="0.2">
      <c r="A902" s="2">
        <v>173</v>
      </c>
      <c r="B902" s="2">
        <v>2002</v>
      </c>
      <c r="C902" s="3">
        <v>0</v>
      </c>
      <c r="D902" s="3">
        <v>1</v>
      </c>
      <c r="E902" s="5">
        <v>3.4380500000000001E-2</v>
      </c>
      <c r="F902" s="5">
        <v>2.4798899999999999E-2</v>
      </c>
      <c r="G902" s="9">
        <v>8.9076299999999997E-2</v>
      </c>
      <c r="H902" s="1"/>
      <c r="I902" s="1"/>
      <c r="J902" s="6"/>
      <c r="K902" s="3">
        <v>0</v>
      </c>
      <c r="L902" s="3">
        <f t="shared" si="29"/>
        <v>1</v>
      </c>
      <c r="M902" s="5">
        <f t="array" ref="M902">MMULT(D902:G902,$J$18:$J$21)</f>
        <v>-2.6891017455011075</v>
      </c>
      <c r="N902" s="9">
        <f t="shared" si="28"/>
        <v>-6.5733376817241188E-2</v>
      </c>
    </row>
    <row r="903" spans="1:14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-3.07218E-2</v>
      </c>
      <c r="F903" s="5">
        <v>2.8352700000000002E-2</v>
      </c>
      <c r="G903" s="9">
        <v>8.7766499999999997E-2</v>
      </c>
      <c r="H903" s="1"/>
      <c r="I903" s="1"/>
      <c r="J903" s="6"/>
      <c r="K903" s="3">
        <v>0</v>
      </c>
      <c r="L903" s="3">
        <f t="shared" si="29"/>
        <v>1</v>
      </c>
      <c r="M903" s="5">
        <f t="array" ref="M903">MMULT(D903:G903,$J$18:$J$21)</f>
        <v>-2.6200709335448531</v>
      </c>
      <c r="N903" s="9">
        <f t="shared" si="28"/>
        <v>-7.0269907984384469E-2</v>
      </c>
    </row>
    <row r="904" spans="1:14" x14ac:dyDescent="0.2">
      <c r="A904" s="2">
        <v>173</v>
      </c>
      <c r="B904" s="2">
        <v>2004</v>
      </c>
      <c r="C904" s="3">
        <v>0</v>
      </c>
      <c r="D904" s="3">
        <v>1</v>
      </c>
      <c r="E904" s="5">
        <v>-0.27491910000000003</v>
      </c>
      <c r="F904" s="5">
        <v>-7.7210999999999998E-3</v>
      </c>
      <c r="G904" s="9">
        <v>7.4033100000000004E-2</v>
      </c>
      <c r="H904" s="1"/>
      <c r="I904" s="1"/>
      <c r="J904" s="6"/>
      <c r="K904" s="3">
        <v>0</v>
      </c>
      <c r="L904" s="3">
        <f t="shared" si="29"/>
        <v>1</v>
      </c>
      <c r="M904" s="5">
        <f t="array" ref="M904">MMULT(D904:G904,$J$18:$J$21)</f>
        <v>-1.9921988133794379</v>
      </c>
      <c r="N904" s="9">
        <f t="shared" si="28"/>
        <v>-0.1278611364933798</v>
      </c>
    </row>
    <row r="905" spans="1:14" x14ac:dyDescent="0.2">
      <c r="A905" s="2">
        <v>174</v>
      </c>
      <c r="B905" s="2">
        <v>2000</v>
      </c>
      <c r="C905" s="3">
        <v>0</v>
      </c>
      <c r="D905" s="3">
        <v>1</v>
      </c>
      <c r="E905" s="5">
        <v>0.23960909999999999</v>
      </c>
      <c r="F905" s="5">
        <v>0.14104449999999999</v>
      </c>
      <c r="G905" s="9">
        <v>4.7740390000000001</v>
      </c>
      <c r="H905" s="1"/>
      <c r="I905" s="1"/>
      <c r="J905" s="6"/>
      <c r="K905" s="3">
        <v>0</v>
      </c>
      <c r="L905" s="3">
        <f t="shared" si="29"/>
        <v>1</v>
      </c>
      <c r="M905" s="5">
        <f t="array" ref="M905">MMULT(D905:G905,$J$18:$J$21)</f>
        <v>-11.384129099842159</v>
      </c>
      <c r="N905" s="9">
        <f t="shared" si="28"/>
        <v>-1.1374520053640652E-5</v>
      </c>
    </row>
    <row r="906" spans="1:14" x14ac:dyDescent="0.2">
      <c r="A906" s="2">
        <v>174</v>
      </c>
      <c r="B906" s="2">
        <v>2001</v>
      </c>
      <c r="C906" s="3">
        <v>0</v>
      </c>
      <c r="D906" s="3">
        <v>1</v>
      </c>
      <c r="E906" s="5">
        <v>5.9219399999999998E-2</v>
      </c>
      <c r="F906" s="5">
        <v>0.19803509999999999</v>
      </c>
      <c r="G906" s="9">
        <v>6.0343540000000004</v>
      </c>
      <c r="H906" s="1"/>
      <c r="I906" s="1"/>
      <c r="J906" s="6"/>
      <c r="K906" s="3">
        <v>0</v>
      </c>
      <c r="L906" s="3">
        <f t="shared" si="29"/>
        <v>1</v>
      </c>
      <c r="M906" s="5">
        <f t="array" ref="M906">MMULT(D906:G906,$J$18:$J$21)</f>
        <v>-13.573358667153407</v>
      </c>
      <c r="N906" s="9">
        <f t="shared" si="28"/>
        <v>-1.2739868736101044E-6</v>
      </c>
    </row>
    <row r="907" spans="1:14" x14ac:dyDescent="0.2">
      <c r="A907" s="2">
        <v>174</v>
      </c>
      <c r="B907" s="2">
        <v>2002</v>
      </c>
      <c r="C907" s="3">
        <v>0</v>
      </c>
      <c r="D907" s="3">
        <v>1</v>
      </c>
      <c r="E907" s="5">
        <v>2.32763E-2</v>
      </c>
      <c r="F907" s="5">
        <v>0.1562376</v>
      </c>
      <c r="G907" s="9">
        <v>4.3358879999999997</v>
      </c>
      <c r="H907" s="1"/>
      <c r="I907" s="1"/>
      <c r="J907" s="6"/>
      <c r="K907" s="3">
        <v>0</v>
      </c>
      <c r="L907" s="3">
        <f t="shared" si="29"/>
        <v>1</v>
      </c>
      <c r="M907" s="5">
        <f t="array" ref="M907">MMULT(D907:G907,$J$18:$J$21)</f>
        <v>-10.478185780124578</v>
      </c>
      <c r="N907" s="9">
        <f t="shared" si="28"/>
        <v>-2.8143339134315829E-5</v>
      </c>
    </row>
    <row r="908" spans="1:14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-0.59003099999999997</v>
      </c>
      <c r="F908" s="5">
        <v>0.1677033</v>
      </c>
      <c r="G908" s="9">
        <v>2.4521310000000001</v>
      </c>
      <c r="H908" s="1"/>
      <c r="I908" s="1"/>
      <c r="J908" s="6"/>
      <c r="K908" s="3">
        <v>0</v>
      </c>
      <c r="L908" s="3">
        <f t="shared" si="29"/>
        <v>1</v>
      </c>
      <c r="M908" s="5">
        <f t="array" ref="M908">MMULT(D908:G908,$J$18:$J$21)</f>
        <v>-6.6463395980504272</v>
      </c>
      <c r="N908" s="9">
        <f t="shared" si="28"/>
        <v>-1.2979247572236972E-3</v>
      </c>
    </row>
    <row r="909" spans="1:14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-0.14261689999999999</v>
      </c>
      <c r="F909" s="5">
        <v>9.1473299999999994E-2</v>
      </c>
      <c r="G909" s="9">
        <v>1.1478060000000001</v>
      </c>
      <c r="H909" s="1"/>
      <c r="I909" s="1"/>
      <c r="J909" s="6"/>
      <c r="K909" s="3">
        <v>0</v>
      </c>
      <c r="L909" s="3">
        <f t="shared" si="29"/>
        <v>1</v>
      </c>
      <c r="M909" s="5">
        <f t="array" ref="M909">MMULT(D909:G909,$J$18:$J$21)</f>
        <v>-4.6269870329413045</v>
      </c>
      <c r="N909" s="9">
        <f t="shared" si="28"/>
        <v>-9.736638905237396E-3</v>
      </c>
    </row>
    <row r="910" spans="1:14" x14ac:dyDescent="0.2">
      <c r="A910" s="2">
        <v>175</v>
      </c>
      <c r="B910" s="2">
        <v>2001</v>
      </c>
      <c r="C910" s="3">
        <v>0</v>
      </c>
      <c r="D910" s="3">
        <v>1</v>
      </c>
      <c r="E910" s="5">
        <v>0.12572320000000001</v>
      </c>
      <c r="F910" s="5">
        <v>4.9375000000000002E-2</v>
      </c>
      <c r="G910" s="9">
        <v>0.50068330000000005</v>
      </c>
      <c r="H910" s="1"/>
      <c r="I910" s="1"/>
      <c r="J910" s="6"/>
      <c r="K910" s="3">
        <v>0</v>
      </c>
      <c r="L910" s="3">
        <f t="shared" si="29"/>
        <v>1</v>
      </c>
      <c r="M910" s="5">
        <f t="array" ref="M910">MMULT(D910:G910,$J$18:$J$21)</f>
        <v>-3.660223157307831</v>
      </c>
      <c r="N910" s="9">
        <f t="shared" si="28"/>
        <v>-2.5401406184421181E-2</v>
      </c>
    </row>
    <row r="911" spans="1:14" x14ac:dyDescent="0.2">
      <c r="A911" s="2">
        <v>175</v>
      </c>
      <c r="B911" s="2">
        <v>2002</v>
      </c>
      <c r="C911" s="3">
        <v>0</v>
      </c>
      <c r="D911" s="3">
        <v>1</v>
      </c>
      <c r="E911" s="5">
        <v>0.1105164</v>
      </c>
      <c r="F911" s="5">
        <v>2.8973100000000002E-2</v>
      </c>
      <c r="G911" s="9">
        <v>0.5634557</v>
      </c>
      <c r="H911" s="1"/>
      <c r="I911" s="1"/>
      <c r="J911" s="6"/>
      <c r="K911" s="3">
        <v>0</v>
      </c>
      <c r="L911" s="3">
        <f t="shared" si="29"/>
        <v>1</v>
      </c>
      <c r="M911" s="5">
        <f t="array" ref="M911">MMULT(D911:G911,$J$18:$J$21)</f>
        <v>-3.5935769323472178</v>
      </c>
      <c r="N911" s="9">
        <f t="shared" si="28"/>
        <v>-2.7128462429372408E-2</v>
      </c>
    </row>
    <row r="912" spans="1:14" x14ac:dyDescent="0.2">
      <c r="A912" s="2">
        <v>175</v>
      </c>
      <c r="B912" s="2">
        <v>2003</v>
      </c>
      <c r="C912" s="3">
        <v>0</v>
      </c>
      <c r="D912" s="3">
        <v>1</v>
      </c>
      <c r="E912" s="5">
        <v>0.13858470000000001</v>
      </c>
      <c r="F912" s="5">
        <v>3.2913900000000003E-2</v>
      </c>
      <c r="G912" s="9">
        <v>0.47226210000000002</v>
      </c>
      <c r="H912" s="1"/>
      <c r="I912" s="1"/>
      <c r="J912" s="6"/>
      <c r="K912" s="3">
        <v>0</v>
      </c>
      <c r="L912" s="3">
        <f t="shared" si="29"/>
        <v>1</v>
      </c>
      <c r="M912" s="5">
        <f t="array" ref="M912">MMULT(D912:G912,$J$18:$J$21)</f>
        <v>-3.5143855555717449</v>
      </c>
      <c r="N912" s="9">
        <f t="shared" si="28"/>
        <v>-2.9331676394642941E-2</v>
      </c>
    </row>
    <row r="913" spans="1:14" x14ac:dyDescent="0.2">
      <c r="A913" s="2">
        <v>175</v>
      </c>
      <c r="B913" s="2">
        <v>2004</v>
      </c>
      <c r="C913" s="3">
        <v>0</v>
      </c>
      <c r="D913" s="3">
        <v>1</v>
      </c>
      <c r="E913" s="5">
        <v>0.1327033</v>
      </c>
      <c r="F913" s="5">
        <v>3.9052999999999997E-2</v>
      </c>
      <c r="G913" s="9">
        <v>0.52029650000000005</v>
      </c>
      <c r="H913" s="1"/>
      <c r="I913" s="1"/>
      <c r="J913" s="6"/>
      <c r="K913" s="3">
        <v>0</v>
      </c>
      <c r="L913" s="3">
        <f t="shared" si="29"/>
        <v>1</v>
      </c>
      <c r="M913" s="5">
        <f t="array" ref="M913">MMULT(D913:G913,$J$18:$J$21)</f>
        <v>-3.6277152195115718</v>
      </c>
      <c r="N913" s="9">
        <f t="shared" si="28"/>
        <v>-2.6229808384738339E-2</v>
      </c>
    </row>
    <row r="914" spans="1:14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0.490454</v>
      </c>
      <c r="F914" s="5">
        <v>4.5102900000000001E-2</v>
      </c>
      <c r="G914" s="9">
        <v>1.5236099999999999</v>
      </c>
      <c r="H914" s="1"/>
      <c r="I914" s="1"/>
      <c r="J914" s="6"/>
      <c r="K914" s="3">
        <v>0</v>
      </c>
      <c r="L914" s="3">
        <f t="shared" si="29"/>
        <v>1</v>
      </c>
      <c r="M914" s="5">
        <f t="array" ref="M914">MMULT(D914:G914,$J$18:$J$21)</f>
        <v>-5.8000307533462649</v>
      </c>
      <c r="N914" s="9">
        <f t="shared" si="28"/>
        <v>-3.0228881058522398E-3</v>
      </c>
    </row>
    <row r="915" spans="1:14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0.13276109999999999</v>
      </c>
      <c r="F915" s="5">
        <v>5.3599599999999997E-2</v>
      </c>
      <c r="G915" s="9">
        <v>2.0077959999999999</v>
      </c>
      <c r="H915" s="1"/>
      <c r="I915" s="1"/>
      <c r="J915" s="6"/>
      <c r="K915" s="3">
        <v>0</v>
      </c>
      <c r="L915" s="3">
        <f t="shared" si="29"/>
        <v>1</v>
      </c>
      <c r="M915" s="5">
        <f t="array" ref="M915">MMULT(D915:G915,$J$18:$J$21)</f>
        <v>-6.1354561584699274</v>
      </c>
      <c r="N915" s="9">
        <f t="shared" si="28"/>
        <v>-2.1623978608896551E-3</v>
      </c>
    </row>
    <row r="916" spans="1:14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0.13589570000000001</v>
      </c>
      <c r="F916" s="5">
        <v>5.7036700000000003E-2</v>
      </c>
      <c r="G916" s="9">
        <v>1.07159</v>
      </c>
      <c r="H916" s="1"/>
      <c r="I916" s="1"/>
      <c r="J916" s="6"/>
      <c r="K916" s="3">
        <v>0</v>
      </c>
      <c r="L916" s="3">
        <f t="shared" si="29"/>
        <v>1</v>
      </c>
      <c r="M916" s="5">
        <f t="array" ref="M916">MMULT(D916:G916,$J$18:$J$21)</f>
        <v>-4.6520359046481339</v>
      </c>
      <c r="N916" s="9">
        <f t="shared" si="28"/>
        <v>-9.4969164162451245E-3</v>
      </c>
    </row>
    <row r="917" spans="1:14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0.1173647</v>
      </c>
      <c r="F917" s="5">
        <v>4.7213400000000003E-2</v>
      </c>
      <c r="G917" s="9">
        <v>0.78102590000000005</v>
      </c>
      <c r="H917" s="1"/>
      <c r="I917" s="1"/>
      <c r="J917" s="6"/>
      <c r="K917" s="3">
        <v>0</v>
      </c>
      <c r="L917" s="3">
        <f t="shared" si="29"/>
        <v>1</v>
      </c>
      <c r="M917" s="5">
        <f t="array" ref="M917">MMULT(D917:G917,$J$18:$J$21)</f>
        <v>-4.0857625307835583</v>
      </c>
      <c r="N917" s="9">
        <f t="shared" si="28"/>
        <v>-1.6670586439644617E-2</v>
      </c>
    </row>
    <row r="918" spans="1:14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0.12626270000000001</v>
      </c>
      <c r="F918" s="5">
        <v>5.47273E-2</v>
      </c>
      <c r="G918" s="9">
        <v>0.97267800000000004</v>
      </c>
      <c r="H918" s="1"/>
      <c r="I918" s="1"/>
      <c r="J918" s="6"/>
      <c r="K918" s="3">
        <v>0</v>
      </c>
      <c r="L918" s="3">
        <f t="shared" si="29"/>
        <v>1</v>
      </c>
      <c r="M918" s="5">
        <f t="array" ref="M918">MMULT(D918:G918,$J$18:$J$21)</f>
        <v>-4.461975985624381</v>
      </c>
      <c r="N918" s="9">
        <f t="shared" si="28"/>
        <v>-1.147346611696537E-2</v>
      </c>
    </row>
    <row r="919" spans="1:14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0.1812232</v>
      </c>
      <c r="F919" s="5">
        <v>4.75434E-2</v>
      </c>
      <c r="G919" s="9">
        <v>0.24694540000000001</v>
      </c>
      <c r="H919" s="1"/>
      <c r="I919" s="1"/>
      <c r="J919" s="6"/>
      <c r="K919" s="3">
        <v>0</v>
      </c>
      <c r="L919" s="3">
        <f t="shared" si="29"/>
        <v>1</v>
      </c>
      <c r="M919" s="5">
        <f t="array" ref="M919">MMULT(D919:G919,$J$18:$J$21)</f>
        <v>-3.3159270101571581</v>
      </c>
      <c r="N919" s="9">
        <f t="shared" si="28"/>
        <v>-3.5657045973988125E-2</v>
      </c>
    </row>
    <row r="920" spans="1:14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0.1986444</v>
      </c>
      <c r="F920" s="5">
        <v>5.5700100000000002E-2</v>
      </c>
      <c r="G920" s="9">
        <v>0.1377428</v>
      </c>
      <c r="H920" s="1"/>
      <c r="I920" s="1"/>
      <c r="J920" s="6"/>
      <c r="K920" s="3">
        <v>0</v>
      </c>
      <c r="L920" s="3">
        <f t="shared" si="29"/>
        <v>1</v>
      </c>
      <c r="M920" s="5">
        <f t="array" ref="M920">MMULT(D920:G920,$J$18:$J$21)</f>
        <v>-3.2227913093769853</v>
      </c>
      <c r="N920" s="9">
        <f t="shared" si="28"/>
        <v>-3.9070400741772975E-2</v>
      </c>
    </row>
    <row r="921" spans="1:14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0.1993209</v>
      </c>
      <c r="F921" s="5">
        <v>4.8308499999999997E-2</v>
      </c>
      <c r="G921" s="9">
        <v>0.60958009999999996</v>
      </c>
      <c r="H921" s="1"/>
      <c r="I921" s="1"/>
      <c r="J921" s="6"/>
      <c r="K921" s="3">
        <v>0</v>
      </c>
      <c r="L921" s="3">
        <f t="shared" si="29"/>
        <v>1</v>
      </c>
      <c r="M921" s="5">
        <f t="array" ref="M921">MMULT(D921:G921,$J$18:$J$21)</f>
        <v>-3.9329914369046932</v>
      </c>
      <c r="N921" s="9">
        <f t="shared" si="28"/>
        <v>-1.9395679358103411E-2</v>
      </c>
    </row>
    <row r="922" spans="1:14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0.2177336</v>
      </c>
      <c r="F922" s="5">
        <v>5.3595900000000002E-2</v>
      </c>
      <c r="G922" s="9">
        <v>0.40087919999999999</v>
      </c>
      <c r="H922" s="1"/>
      <c r="I922" s="1"/>
      <c r="J922" s="6"/>
      <c r="K922" s="3">
        <v>0</v>
      </c>
      <c r="L922" s="3">
        <f t="shared" si="29"/>
        <v>1</v>
      </c>
      <c r="M922" s="5">
        <f t="array" ref="M922">MMULT(D922:G922,$J$18:$J$21)</f>
        <v>-3.6599129443065705</v>
      </c>
      <c r="N922" s="9">
        <f t="shared" si="28"/>
        <v>-2.5409187969982823E-2</v>
      </c>
    </row>
    <row r="923" spans="1:14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0.24236920000000001</v>
      </c>
      <c r="F923" s="5">
        <v>5.8482399999999997E-2</v>
      </c>
      <c r="G923" s="9">
        <v>0.38477860000000003</v>
      </c>
      <c r="H923" s="1"/>
      <c r="I923" s="1"/>
      <c r="J923" s="6"/>
      <c r="K923" s="3">
        <v>0</v>
      </c>
      <c r="L923" s="3">
        <f t="shared" si="29"/>
        <v>1</v>
      </c>
      <c r="M923" s="5">
        <f t="array" ref="M923">MMULT(D923:G923,$J$18:$J$21)</f>
        <v>-3.7039587585000309</v>
      </c>
      <c r="N923" s="9">
        <f t="shared" si="28"/>
        <v>-2.4327517146338861E-2</v>
      </c>
    </row>
    <row r="924" spans="1:14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0.19659570000000001</v>
      </c>
      <c r="F924" s="5">
        <v>5.2963400000000001E-2</v>
      </c>
      <c r="G924" s="9">
        <v>0.31433270000000002</v>
      </c>
      <c r="H924" s="1"/>
      <c r="I924" s="1"/>
      <c r="J924" s="6"/>
      <c r="K924" s="3">
        <v>0</v>
      </c>
      <c r="L924" s="3">
        <f t="shared" si="29"/>
        <v>1</v>
      </c>
      <c r="M924" s="5">
        <f t="array" ref="M924">MMULT(D924:G924,$J$18:$J$21)</f>
        <v>-3.4855359182463932</v>
      </c>
      <c r="N924" s="9">
        <f t="shared" si="28"/>
        <v>-3.0177382650125949E-2</v>
      </c>
    </row>
    <row r="925" spans="1:14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0.22800960000000001</v>
      </c>
      <c r="F925" s="5">
        <v>3.4756700000000001E-2</v>
      </c>
      <c r="G925" s="9">
        <v>1.8340460000000001</v>
      </c>
      <c r="H925" s="1"/>
      <c r="I925" s="1"/>
      <c r="J925" s="6"/>
      <c r="K925" s="3">
        <v>0</v>
      </c>
      <c r="L925" s="3">
        <f t="shared" si="29"/>
        <v>1</v>
      </c>
      <c r="M925" s="5">
        <f t="array" ref="M925">MMULT(D925:G925,$J$18:$J$21)</f>
        <v>-5.8546921783802635</v>
      </c>
      <c r="N925" s="9">
        <f t="shared" si="28"/>
        <v>-2.8623174688261906E-3</v>
      </c>
    </row>
    <row r="926" spans="1:14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0.2171112</v>
      </c>
      <c r="F926" s="5">
        <v>4.3353700000000002E-2</v>
      </c>
      <c r="G926" s="9">
        <v>2.5374490000000001</v>
      </c>
      <c r="H926" s="1"/>
      <c r="I926" s="1"/>
      <c r="J926" s="6"/>
      <c r="K926" s="3">
        <v>0</v>
      </c>
      <c r="L926" s="3">
        <f t="shared" si="29"/>
        <v>1</v>
      </c>
      <c r="M926" s="5">
        <f t="array" ref="M926">MMULT(D926:G926,$J$18:$J$21)</f>
        <v>-7.0373672348915992</v>
      </c>
      <c r="N926" s="9">
        <f t="shared" si="28"/>
        <v>-8.7805063747170033E-4</v>
      </c>
    </row>
    <row r="927" spans="1:14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0.1871824</v>
      </c>
      <c r="F927" s="5">
        <v>3.2663499999999998E-2</v>
      </c>
      <c r="G927" s="9">
        <v>2.6388090000000002</v>
      </c>
      <c r="H927" s="1"/>
      <c r="I927" s="1"/>
      <c r="J927" s="6"/>
      <c r="K927" s="3">
        <v>0</v>
      </c>
      <c r="L927" s="3">
        <f t="shared" si="29"/>
        <v>1</v>
      </c>
      <c r="M927" s="5">
        <f t="array" ref="M927">MMULT(D927:G927,$J$18:$J$21)</f>
        <v>-7.0818858464711649</v>
      </c>
      <c r="N927" s="9">
        <f t="shared" si="28"/>
        <v>-8.3983442968385157E-4</v>
      </c>
    </row>
    <row r="928" spans="1:14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0.1784403</v>
      </c>
      <c r="F928" s="5">
        <v>4.6304699999999997E-2</v>
      </c>
      <c r="G928" s="9">
        <v>1.587188</v>
      </c>
      <c r="H928" s="1"/>
      <c r="I928" s="1"/>
      <c r="J928" s="6"/>
      <c r="K928" s="3">
        <v>0</v>
      </c>
      <c r="L928" s="3">
        <f t="shared" si="29"/>
        <v>1</v>
      </c>
      <c r="M928" s="5">
        <f t="array" ref="M928">MMULT(D928:G928,$J$18:$J$21)</f>
        <v>-5.4683965145839277</v>
      </c>
      <c r="N928" s="9">
        <f t="shared" si="28"/>
        <v>-4.2091194392039717E-3</v>
      </c>
    </row>
    <row r="929" spans="1:14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0.1082095</v>
      </c>
      <c r="F929" s="5">
        <v>4.0226600000000001E-2</v>
      </c>
      <c r="G929" s="9">
        <v>1.12503</v>
      </c>
      <c r="H929" s="1"/>
      <c r="I929" s="1"/>
      <c r="J929" s="6"/>
      <c r="K929" s="3">
        <v>0</v>
      </c>
      <c r="L929" s="3">
        <f t="shared" si="29"/>
        <v>1</v>
      </c>
      <c r="M929" s="5">
        <f t="array" ref="M929">MMULT(D929:G929,$J$18:$J$21)</f>
        <v>-4.5783813544943488</v>
      </c>
      <c r="N929" s="9">
        <f t="shared" si="28"/>
        <v>-1.0219115301093304E-2</v>
      </c>
    </row>
    <row r="930" spans="1:14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0.11319700000000001</v>
      </c>
      <c r="F930" s="5">
        <v>8.04531E-2</v>
      </c>
      <c r="G930" s="9">
        <v>2.9678810000000002</v>
      </c>
      <c r="H930" s="1"/>
      <c r="I930" s="1"/>
      <c r="J930" s="6"/>
      <c r="K930" s="3">
        <v>0</v>
      </c>
      <c r="L930" s="3">
        <f t="shared" si="29"/>
        <v>1</v>
      </c>
      <c r="M930" s="5">
        <f t="array" ref="M930">MMULT(D930:G930,$J$18:$J$21)</f>
        <v>-7.8515967362709489</v>
      </c>
      <c r="N930" s="9">
        <f t="shared" si="28"/>
        <v>-3.8905444223817496E-4</v>
      </c>
    </row>
    <row r="931" spans="1:14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0.35786079999999998</v>
      </c>
      <c r="F931" s="5">
        <v>4.8826799999999997E-2</v>
      </c>
      <c r="G931" s="9">
        <v>0.40988560000000002</v>
      </c>
      <c r="H931" s="1"/>
      <c r="I931" s="1"/>
      <c r="J931" s="6"/>
      <c r="K931" s="3">
        <v>0</v>
      </c>
      <c r="L931" s="3">
        <f t="shared" si="29"/>
        <v>1</v>
      </c>
      <c r="M931" s="5">
        <f t="array" ref="M931">MMULT(D931:G931,$J$18:$J$21)</f>
        <v>-3.8391696343435644</v>
      </c>
      <c r="N931" s="9">
        <f t="shared" si="28"/>
        <v>-2.1283350391824871E-2</v>
      </c>
    </row>
    <row r="932" spans="1:14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0.39022089999999998</v>
      </c>
      <c r="F932" s="5">
        <v>6.3519999999999993E-2</v>
      </c>
      <c r="G932" s="9">
        <v>0.29343380000000002</v>
      </c>
      <c r="H932" s="1"/>
      <c r="I932" s="1"/>
      <c r="J932" s="6"/>
      <c r="K932" s="3">
        <v>0</v>
      </c>
      <c r="L932" s="3">
        <f t="shared" si="29"/>
        <v>1</v>
      </c>
      <c r="M932" s="5">
        <f t="array" ref="M932">MMULT(D932:G932,$J$18:$J$21)</f>
        <v>-3.8024592726270301</v>
      </c>
      <c r="N932" s="9">
        <f t="shared" si="28"/>
        <v>-2.207046911485197E-2</v>
      </c>
    </row>
    <row r="933" spans="1:14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0.4060858</v>
      </c>
      <c r="F933" s="5">
        <v>6.49338E-2</v>
      </c>
      <c r="G933" s="9">
        <v>0.28815109999999999</v>
      </c>
      <c r="H933" s="1"/>
      <c r="I933" s="1"/>
      <c r="J933" s="6"/>
      <c r="K933" s="3">
        <v>0</v>
      </c>
      <c r="L933" s="3">
        <f t="shared" si="29"/>
        <v>1</v>
      </c>
      <c r="M933" s="5">
        <f t="array" ref="M933">MMULT(D933:G933,$J$18:$J$21)</f>
        <v>-3.826598746489914</v>
      </c>
      <c r="N933" s="9">
        <f t="shared" si="28"/>
        <v>-2.1549709330601005E-2</v>
      </c>
    </row>
    <row r="934" spans="1:14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0.35496850000000002</v>
      </c>
      <c r="F934" s="5">
        <v>4.6835000000000002E-2</v>
      </c>
      <c r="G934" s="9">
        <v>0.30130699999999999</v>
      </c>
      <c r="H934" s="1"/>
      <c r="I934" s="1"/>
      <c r="J934" s="6"/>
      <c r="K934" s="3">
        <v>0</v>
      </c>
      <c r="L934" s="3">
        <f t="shared" si="29"/>
        <v>1</v>
      </c>
      <c r="M934" s="5">
        <f t="array" ref="M934">MMULT(D934:G934,$J$18:$J$21)</f>
        <v>-3.64534246441983</v>
      </c>
      <c r="N934" s="9">
        <f t="shared" si="28"/>
        <v>-2.5777356464465516E-2</v>
      </c>
    </row>
    <row r="935" spans="1:14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0.3647282</v>
      </c>
      <c r="F935" s="5">
        <v>4.9539100000000003E-2</v>
      </c>
      <c r="G935" s="9">
        <v>0.35486299999999998</v>
      </c>
      <c r="H935" s="1"/>
      <c r="I935" s="1"/>
      <c r="J935" s="6"/>
      <c r="K935" s="3">
        <v>0</v>
      </c>
      <c r="L935" s="3">
        <f t="shared" si="29"/>
        <v>1</v>
      </c>
      <c r="M935" s="5">
        <f t="array" ref="M935">MMULT(D935:G935,$J$18:$J$21)</f>
        <v>-3.7651382040966652</v>
      </c>
      <c r="N935" s="9">
        <f t="shared" si="28"/>
        <v>-2.2900188228030745E-2</v>
      </c>
    </row>
    <row r="936" spans="1:14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0.43999490000000002</v>
      </c>
      <c r="F936" s="5">
        <v>4.0937899999999999E-2</v>
      </c>
      <c r="G936" s="9">
        <v>0.63899609999999996</v>
      </c>
      <c r="H936" s="1"/>
      <c r="I936" s="1"/>
      <c r="J936" s="6"/>
      <c r="K936" s="3">
        <v>0</v>
      </c>
      <c r="L936" s="3">
        <f t="shared" si="29"/>
        <v>1</v>
      </c>
      <c r="M936" s="5">
        <f t="array" ref="M936">MMULT(D936:G936,$J$18:$J$21)</f>
        <v>-4.2692958664287124</v>
      </c>
      <c r="N936" s="9">
        <f t="shared" si="28"/>
        <v>-1.3894652337273513E-2</v>
      </c>
    </row>
    <row r="937" spans="1:14" x14ac:dyDescent="0.2">
      <c r="A937" s="2">
        <v>181</v>
      </c>
      <c r="B937" s="2">
        <v>1998</v>
      </c>
      <c r="C937" s="3">
        <v>0</v>
      </c>
      <c r="D937" s="3">
        <v>1</v>
      </c>
      <c r="E937" s="5">
        <v>0.29714309999999999</v>
      </c>
      <c r="F937" s="5">
        <v>5.7395300000000003E-2</v>
      </c>
      <c r="G937" s="9">
        <v>2.3920360000000001</v>
      </c>
      <c r="H937" s="1"/>
      <c r="I937" s="1"/>
      <c r="J937" s="6"/>
      <c r="K937" s="3">
        <v>0</v>
      </c>
      <c r="L937" s="3">
        <f t="shared" si="29"/>
        <v>1</v>
      </c>
      <c r="M937" s="5">
        <f t="array" ref="M937">MMULT(D937:G937,$J$18:$J$21)</f>
        <v>-7.0168705046044142</v>
      </c>
      <c r="N937" s="9">
        <f t="shared" si="28"/>
        <v>-8.9622536717160427E-4</v>
      </c>
    </row>
    <row r="938" spans="1:14" x14ac:dyDescent="0.2">
      <c r="A938" s="2">
        <v>181</v>
      </c>
      <c r="B938" s="2">
        <v>1999</v>
      </c>
      <c r="C938" s="3">
        <v>0</v>
      </c>
      <c r="D938" s="3">
        <v>1</v>
      </c>
      <c r="E938" s="5">
        <v>0.31859799999999999</v>
      </c>
      <c r="F938" s="5">
        <v>3.4196499999999998E-2</v>
      </c>
      <c r="G938" s="9">
        <v>2.3900619999999999</v>
      </c>
      <c r="H938" s="1"/>
      <c r="I938" s="1"/>
      <c r="J938" s="6"/>
      <c r="K938" s="3">
        <v>0</v>
      </c>
      <c r="L938" s="3">
        <f t="shared" si="29"/>
        <v>1</v>
      </c>
      <c r="M938" s="5">
        <f t="array" ref="M938">MMULT(D938:G938,$J$18:$J$21)</f>
        <v>-6.8775894810222322</v>
      </c>
      <c r="N938" s="9">
        <f t="shared" si="28"/>
        <v>-1.0300946656484132E-3</v>
      </c>
    </row>
    <row r="939" spans="1:14" x14ac:dyDescent="0.2">
      <c r="A939" s="2">
        <v>181</v>
      </c>
      <c r="B939" s="2">
        <v>2000</v>
      </c>
      <c r="C939" s="3">
        <v>0</v>
      </c>
      <c r="D939" s="3">
        <v>1</v>
      </c>
      <c r="E939" s="5">
        <v>0.29867909999999998</v>
      </c>
      <c r="F939" s="5">
        <v>4.9718100000000001E-2</v>
      </c>
      <c r="G939" s="9">
        <v>3.8465699999999998</v>
      </c>
      <c r="H939" s="1"/>
      <c r="I939" s="1"/>
      <c r="J939" s="6"/>
      <c r="K939" s="3">
        <v>0</v>
      </c>
      <c r="L939" s="3">
        <f t="shared" si="29"/>
        <v>1</v>
      </c>
      <c r="M939" s="5">
        <f t="array" ref="M939">MMULT(D939:G939,$J$18:$J$21)</f>
        <v>-9.313898194136673</v>
      </c>
      <c r="N939" s="9">
        <f t="shared" si="28"/>
        <v>-9.0158324355443518E-5</v>
      </c>
    </row>
    <row r="940" spans="1:14" x14ac:dyDescent="0.2">
      <c r="A940" s="2">
        <v>181</v>
      </c>
      <c r="B940" s="2">
        <v>2001</v>
      </c>
      <c r="C940" s="3">
        <v>0</v>
      </c>
      <c r="D940" s="3">
        <v>1</v>
      </c>
      <c r="E940" s="5">
        <v>0.313031</v>
      </c>
      <c r="F940" s="5">
        <v>3.9049599999999997E-2</v>
      </c>
      <c r="G940" s="9">
        <v>1.8865160000000001</v>
      </c>
      <c r="H940" s="1"/>
      <c r="I940" s="1"/>
      <c r="J940" s="6"/>
      <c r="K940" s="3">
        <v>0</v>
      </c>
      <c r="L940" s="3">
        <f t="shared" si="29"/>
        <v>1</v>
      </c>
      <c r="M940" s="5">
        <f t="array" ref="M940">MMULT(D940:G940,$J$18:$J$21)</f>
        <v>-6.0909923207397441</v>
      </c>
      <c r="N940" s="9">
        <f t="shared" si="28"/>
        <v>-2.2606049237627011E-3</v>
      </c>
    </row>
    <row r="941" spans="1:14" x14ac:dyDescent="0.2">
      <c r="A941" s="2">
        <v>181</v>
      </c>
      <c r="B941" s="2">
        <v>2002</v>
      </c>
      <c r="C941" s="3">
        <v>0</v>
      </c>
      <c r="D941" s="3">
        <v>1</v>
      </c>
      <c r="E941" s="5">
        <v>0.28627649999999999</v>
      </c>
      <c r="F941" s="5">
        <v>4.1528599999999999E-2</v>
      </c>
      <c r="G941" s="9">
        <v>1.182623</v>
      </c>
      <c r="H941" s="1"/>
      <c r="I941" s="1"/>
      <c r="J941" s="6"/>
      <c r="K941" s="3">
        <v>0</v>
      </c>
      <c r="L941" s="3">
        <f t="shared" si="29"/>
        <v>1</v>
      </c>
      <c r="M941" s="5">
        <f t="array" ref="M941">MMULT(D941:G941,$J$18:$J$21)</f>
        <v>-4.9335865759164168</v>
      </c>
      <c r="N941" s="9">
        <f t="shared" si="28"/>
        <v>-7.1748305373091938E-3</v>
      </c>
    </row>
    <row r="942" spans="1:14" x14ac:dyDescent="0.2">
      <c r="A942" s="2">
        <v>181</v>
      </c>
      <c r="B942" s="2">
        <v>2003</v>
      </c>
      <c r="C942" s="3">
        <v>0</v>
      </c>
      <c r="D942" s="3">
        <v>1</v>
      </c>
      <c r="E942" s="5">
        <v>0.29011229999999999</v>
      </c>
      <c r="F942" s="5">
        <v>3.5906399999999998E-2</v>
      </c>
      <c r="G942" s="9">
        <v>1.598832</v>
      </c>
      <c r="H942" s="1"/>
      <c r="I942" s="1"/>
      <c r="J942" s="6"/>
      <c r="K942" s="3">
        <v>0</v>
      </c>
      <c r="L942" s="3">
        <f t="shared" si="29"/>
        <v>1</v>
      </c>
      <c r="M942" s="5">
        <f t="array" ref="M942">MMULT(D942:G942,$J$18:$J$21)</f>
        <v>-5.5711014305953483</v>
      </c>
      <c r="N942" s="9">
        <f t="shared" si="28"/>
        <v>-3.7990601869654331E-3</v>
      </c>
    </row>
    <row r="943" spans="1:14" x14ac:dyDescent="0.2">
      <c r="A943" s="2">
        <v>181</v>
      </c>
      <c r="B943" s="2">
        <v>2004</v>
      </c>
      <c r="C943" s="3">
        <v>0</v>
      </c>
      <c r="D943" s="3">
        <v>1</v>
      </c>
      <c r="E943" s="5">
        <v>0.32351059999999998</v>
      </c>
      <c r="F943" s="5">
        <v>5.1129099999999997E-2</v>
      </c>
      <c r="G943" s="9">
        <v>1.690272</v>
      </c>
      <c r="H943" s="1"/>
      <c r="I943" s="1"/>
      <c r="J943" s="6"/>
      <c r="K943" s="3">
        <v>0</v>
      </c>
      <c r="L943" s="3">
        <f t="shared" si="29"/>
        <v>1</v>
      </c>
      <c r="M943" s="5">
        <f t="array" ref="M943">MMULT(D943:G943,$J$18:$J$21)</f>
        <v>-5.8755392397348576</v>
      </c>
      <c r="N943" s="9">
        <f t="shared" si="28"/>
        <v>-2.803346937980834E-3</v>
      </c>
    </row>
    <row r="944" spans="1:14" x14ac:dyDescent="0.2">
      <c r="A944" s="2">
        <v>182</v>
      </c>
      <c r="B944" s="2">
        <v>1999</v>
      </c>
      <c r="C944" s="3">
        <v>0</v>
      </c>
      <c r="D944" s="3">
        <v>1</v>
      </c>
      <c r="E944" s="5">
        <v>2.2319700000000001E-2</v>
      </c>
      <c r="F944" s="5">
        <v>5.1394799999999997E-2</v>
      </c>
      <c r="G944" s="9">
        <v>0.31809399999999999</v>
      </c>
      <c r="H944" s="1"/>
      <c r="I944" s="1"/>
      <c r="J944" s="6"/>
      <c r="K944" s="3">
        <v>0</v>
      </c>
      <c r="L944" s="3">
        <f t="shared" si="29"/>
        <v>1</v>
      </c>
      <c r="M944" s="5">
        <f t="array" ref="M944">MMULT(D944:G944,$J$18:$J$21)</f>
        <v>-3.2329237489749101</v>
      </c>
      <c r="N944" s="9">
        <f t="shared" si="28"/>
        <v>-3.8684041769079164E-2</v>
      </c>
    </row>
    <row r="945" spans="1:14" x14ac:dyDescent="0.2">
      <c r="A945" s="2">
        <v>182</v>
      </c>
      <c r="B945" s="2">
        <v>2000</v>
      </c>
      <c r="C945" s="3">
        <v>0</v>
      </c>
      <c r="D945" s="3">
        <v>1</v>
      </c>
      <c r="E945" s="5">
        <v>-3.8885999999999999E-3</v>
      </c>
      <c r="F945" s="5">
        <v>1.8722800000000001E-2</v>
      </c>
      <c r="G945" s="9">
        <v>0.1049134</v>
      </c>
      <c r="H945" s="1"/>
      <c r="I945" s="1"/>
      <c r="J945" s="6"/>
      <c r="K945" s="3">
        <v>0</v>
      </c>
      <c r="L945" s="3">
        <f t="shared" si="29"/>
        <v>1</v>
      </c>
      <c r="M945" s="5">
        <f t="array" ref="M945">MMULT(D945:G945,$J$18:$J$21)</f>
        <v>-2.6167335724560701</v>
      </c>
      <c r="N945" s="9">
        <f t="shared" si="28"/>
        <v>-7.049672658281618E-2</v>
      </c>
    </row>
    <row r="946" spans="1:14" x14ac:dyDescent="0.2">
      <c r="A946" s="2">
        <v>182</v>
      </c>
      <c r="B946" s="2">
        <v>2001</v>
      </c>
      <c r="C946" s="3">
        <v>0</v>
      </c>
      <c r="D946" s="3">
        <v>1</v>
      </c>
      <c r="E946" s="5">
        <v>-2.02314E-2</v>
      </c>
      <c r="F946" s="5">
        <v>4.8581199999999998E-2</v>
      </c>
      <c r="G946" s="9">
        <v>0.21891279999999999</v>
      </c>
      <c r="H946" s="1"/>
      <c r="I946" s="1"/>
      <c r="J946" s="6"/>
      <c r="K946" s="3">
        <v>0</v>
      </c>
      <c r="L946" s="3">
        <f t="shared" si="29"/>
        <v>1</v>
      </c>
      <c r="M946" s="5">
        <f t="array" ref="M946">MMULT(D946:G946,$J$18:$J$21)</f>
        <v>-2.9920737771362278</v>
      </c>
      <c r="N946" s="9">
        <f t="shared" si="28"/>
        <v>-4.8964682125263934E-2</v>
      </c>
    </row>
    <row r="947" spans="1:14" x14ac:dyDescent="0.2">
      <c r="A947" s="2">
        <v>182</v>
      </c>
      <c r="B947" s="2">
        <v>2002</v>
      </c>
      <c r="C947" s="3">
        <v>0</v>
      </c>
      <c r="D947" s="3">
        <v>1</v>
      </c>
      <c r="E947" s="5">
        <v>1.31871E-2</v>
      </c>
      <c r="F947" s="5">
        <v>3.8701100000000002E-2</v>
      </c>
      <c r="G947" s="9">
        <v>0.1658173</v>
      </c>
      <c r="H947" s="1"/>
      <c r="I947" s="1"/>
      <c r="J947" s="6"/>
      <c r="K947" s="3">
        <v>0</v>
      </c>
      <c r="L947" s="3">
        <f t="shared" si="29"/>
        <v>1</v>
      </c>
      <c r="M947" s="5">
        <f t="array" ref="M947">MMULT(D947:G947,$J$18:$J$21)</f>
        <v>-2.8828050431199173</v>
      </c>
      <c r="N947" s="9">
        <f t="shared" si="28"/>
        <v>-5.4466900056745905E-2</v>
      </c>
    </row>
    <row r="948" spans="1:14" x14ac:dyDescent="0.2">
      <c r="A948" s="2">
        <v>182</v>
      </c>
      <c r="B948" s="2">
        <v>2003</v>
      </c>
      <c r="C948" s="3">
        <v>0</v>
      </c>
      <c r="D948" s="3">
        <v>1</v>
      </c>
      <c r="E948" s="5">
        <v>-7.92992E-2</v>
      </c>
      <c r="F948" s="5">
        <v>5.1992400000000001E-2</v>
      </c>
      <c r="G948" s="9">
        <v>0.62251299999999998</v>
      </c>
      <c r="H948" s="1"/>
      <c r="I948" s="1"/>
      <c r="J948" s="6"/>
      <c r="K948" s="3">
        <v>0</v>
      </c>
      <c r="L948" s="3">
        <f t="shared" si="29"/>
        <v>1</v>
      </c>
      <c r="M948" s="5">
        <f t="array" ref="M948">MMULT(D948:G948,$J$18:$J$21)</f>
        <v>-3.584764561676606</v>
      </c>
      <c r="N948" s="9">
        <f t="shared" si="28"/>
        <v>-2.7365329088235038E-2</v>
      </c>
    </row>
    <row r="949" spans="1:14" x14ac:dyDescent="0.2">
      <c r="A949" s="2">
        <v>182</v>
      </c>
      <c r="B949" s="2">
        <v>2004</v>
      </c>
      <c r="C949" s="3">
        <v>0</v>
      </c>
      <c r="D949" s="3">
        <v>1</v>
      </c>
      <c r="E949" s="5">
        <v>-1.3768499999999999E-2</v>
      </c>
      <c r="F949" s="5">
        <v>7.3105299999999998E-2</v>
      </c>
      <c r="G949" s="9">
        <v>1.4375599999999999</v>
      </c>
      <c r="H949" s="1"/>
      <c r="I949" s="1"/>
      <c r="J949" s="6"/>
      <c r="K949" s="3">
        <v>0</v>
      </c>
      <c r="L949" s="3">
        <f t="shared" si="29"/>
        <v>1</v>
      </c>
      <c r="M949" s="5">
        <f t="array" ref="M949">MMULT(D949:G949,$J$18:$J$21)</f>
        <v>-5.1461789683405312</v>
      </c>
      <c r="N949" s="9">
        <f t="shared" si="28"/>
        <v>-5.8047267544158012E-3</v>
      </c>
    </row>
    <row r="950" spans="1:14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0.2134847</v>
      </c>
      <c r="F950" s="5">
        <v>9.3031000000000003E-2</v>
      </c>
      <c r="G950" s="9">
        <v>4.5558779999999999</v>
      </c>
      <c r="H950" s="1"/>
      <c r="I950" s="1"/>
      <c r="J950" s="6"/>
      <c r="K950" s="3">
        <v>0</v>
      </c>
      <c r="L950" s="3">
        <f t="shared" si="29"/>
        <v>1</v>
      </c>
      <c r="M950" s="5">
        <f t="array" ref="M950">MMULT(D950:G950,$J$18:$J$21)</f>
        <v>-10.649869654358143</v>
      </c>
      <c r="N950" s="9">
        <f t="shared" si="28"/>
        <v>-2.3703650166811411E-5</v>
      </c>
    </row>
    <row r="951" spans="1:14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0.2698257</v>
      </c>
      <c r="F951" s="5">
        <v>9.0940900000000005E-2</v>
      </c>
      <c r="G951" s="9">
        <v>3.514659</v>
      </c>
      <c r="H951" s="1"/>
      <c r="I951" s="1"/>
      <c r="J951" s="6"/>
      <c r="K951" s="3">
        <v>0</v>
      </c>
      <c r="L951" s="3">
        <f t="shared" si="29"/>
        <v>1</v>
      </c>
      <c r="M951" s="5">
        <f t="array" ref="M951">MMULT(D951:G951,$J$18:$J$21)</f>
        <v>-9.0326468283024575</v>
      </c>
      <c r="N951" s="9">
        <f t="shared" si="28"/>
        <v>-1.1943878845965918E-4</v>
      </c>
    </row>
    <row r="952" spans="1:14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0.37813999999999998</v>
      </c>
      <c r="F952" s="5">
        <v>0.114907</v>
      </c>
      <c r="G952" s="9">
        <v>3.6211519999999999</v>
      </c>
      <c r="H952" s="1"/>
      <c r="I952" s="1"/>
      <c r="J952" s="6"/>
      <c r="K952" s="3">
        <v>0</v>
      </c>
      <c r="L952" s="3">
        <f t="shared" si="29"/>
        <v>1</v>
      </c>
      <c r="M952" s="5">
        <f t="array" ref="M952">MMULT(D952:G952,$J$18:$J$21)</f>
        <v>-9.5305379868234787</v>
      </c>
      <c r="N952" s="9">
        <f t="shared" si="28"/>
        <v>-7.2597920049242084E-5</v>
      </c>
    </row>
    <row r="953" spans="1:14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0.40581499999999998</v>
      </c>
      <c r="F953" s="5">
        <v>0.11001030000000001</v>
      </c>
      <c r="G953" s="9">
        <v>6.9991539999999999</v>
      </c>
      <c r="H953" s="1"/>
      <c r="I953" s="1"/>
      <c r="J953" s="6"/>
      <c r="K953" s="3">
        <v>0</v>
      </c>
      <c r="L953" s="3">
        <f t="shared" si="29"/>
        <v>1</v>
      </c>
      <c r="M953" s="5">
        <f t="array" ref="M953">MMULT(D953:G953,$J$18:$J$21)</f>
        <v>-14.992218765876137</v>
      </c>
      <c r="N953" s="9">
        <f t="shared" si="28"/>
        <v>-3.0829185549302423E-7</v>
      </c>
    </row>
    <row r="954" spans="1:14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0.41325250000000002</v>
      </c>
      <c r="F954" s="5">
        <v>0.10945870000000001</v>
      </c>
      <c r="G954" s="9">
        <v>5.7659539999999998</v>
      </c>
      <c r="H954" s="1"/>
      <c r="I954" s="1"/>
      <c r="J954" s="6"/>
      <c r="K954" s="3">
        <v>0</v>
      </c>
      <c r="L954" s="3">
        <f t="shared" si="29"/>
        <v>1</v>
      </c>
      <c r="M954" s="5">
        <f t="array" ref="M954">MMULT(D954:G954,$J$18:$J$21)</f>
        <v>-13.006443849239368</v>
      </c>
      <c r="N954" s="9">
        <f t="shared" si="28"/>
        <v>-2.2458084906850386E-6</v>
      </c>
    </row>
    <row r="955" spans="1:14" x14ac:dyDescent="0.2">
      <c r="A955" s="2">
        <v>184</v>
      </c>
      <c r="B955" s="2">
        <v>1999</v>
      </c>
      <c r="C955" s="3">
        <v>0</v>
      </c>
      <c r="D955" s="3">
        <v>1</v>
      </c>
      <c r="E955" s="5">
        <v>0.106572</v>
      </c>
      <c r="F955" s="5">
        <v>3.60329E-2</v>
      </c>
      <c r="G955" s="9">
        <v>0.63585570000000002</v>
      </c>
      <c r="H955" s="1"/>
      <c r="I955" s="1"/>
      <c r="J955" s="6"/>
      <c r="K955" s="3">
        <v>0</v>
      </c>
      <c r="L955" s="3">
        <f t="shared" si="29"/>
        <v>1</v>
      </c>
      <c r="M955" s="5">
        <f t="array" ref="M955">MMULT(D955:G955,$J$18:$J$21)</f>
        <v>-3.7556320526402689</v>
      </c>
      <c r="N955" s="9">
        <f t="shared" si="28"/>
        <v>-2.3116410026499973E-2</v>
      </c>
    </row>
    <row r="956" spans="1:14" x14ac:dyDescent="0.2">
      <c r="A956" s="2">
        <v>184</v>
      </c>
      <c r="B956" s="2">
        <v>2000</v>
      </c>
      <c r="C956" s="3">
        <v>0</v>
      </c>
      <c r="D956" s="3">
        <v>1</v>
      </c>
      <c r="E956" s="5">
        <v>5.4227900000000002E-2</v>
      </c>
      <c r="F956" s="5">
        <v>3.19493E-2</v>
      </c>
      <c r="G956" s="9">
        <v>0.75273869999999998</v>
      </c>
      <c r="H956" s="1"/>
      <c r="I956" s="1"/>
      <c r="J956" s="6"/>
      <c r="K956" s="3">
        <v>0</v>
      </c>
      <c r="L956" s="3">
        <f t="shared" si="29"/>
        <v>1</v>
      </c>
      <c r="M956" s="5">
        <f t="array" ref="M956">MMULT(D956:G956,$J$18:$J$21)</f>
        <v>-3.8408369096228792</v>
      </c>
      <c r="N956" s="9">
        <f t="shared" si="28"/>
        <v>-2.1248268782655063E-2</v>
      </c>
    </row>
    <row r="957" spans="1:14" x14ac:dyDescent="0.2">
      <c r="A957" s="2">
        <v>184</v>
      </c>
      <c r="B957" s="2">
        <v>2001</v>
      </c>
      <c r="C957" s="3">
        <v>0</v>
      </c>
      <c r="D957" s="3">
        <v>1</v>
      </c>
      <c r="E957" s="5">
        <v>6.9839399999999996E-2</v>
      </c>
      <c r="F957" s="5">
        <v>2.3472E-2</v>
      </c>
      <c r="G957" s="9">
        <v>0.64941150000000003</v>
      </c>
      <c r="H957" s="1"/>
      <c r="I957" s="1"/>
      <c r="J957" s="6"/>
      <c r="K957" s="3">
        <v>0</v>
      </c>
      <c r="L957" s="3">
        <f t="shared" si="29"/>
        <v>1</v>
      </c>
      <c r="M957" s="5">
        <f t="array" ref="M957">MMULT(D957:G957,$J$18:$J$21)</f>
        <v>-3.6352029755058792</v>
      </c>
      <c r="N957" s="9">
        <f t="shared" si="28"/>
        <v>-2.6036664692376435E-2</v>
      </c>
    </row>
    <row r="958" spans="1:14" x14ac:dyDescent="0.2">
      <c r="A958" s="2">
        <v>184</v>
      </c>
      <c r="B958" s="2">
        <v>2002</v>
      </c>
      <c r="C958" s="3">
        <v>0</v>
      </c>
      <c r="D958" s="3">
        <v>1</v>
      </c>
      <c r="E958" s="5">
        <v>6.0515399999999997E-2</v>
      </c>
      <c r="F958" s="5">
        <v>4.83344E-2</v>
      </c>
      <c r="G958" s="9">
        <v>0.63019420000000004</v>
      </c>
      <c r="H958" s="1"/>
      <c r="I958" s="1"/>
      <c r="J958" s="6"/>
      <c r="K958" s="3">
        <v>0</v>
      </c>
      <c r="L958" s="3">
        <f t="shared" si="29"/>
        <v>1</v>
      </c>
      <c r="M958" s="5">
        <f t="array" ref="M958">MMULT(D958:G958,$J$18:$J$21)</f>
        <v>-3.7694134038342098</v>
      </c>
      <c r="N958" s="9">
        <f t="shared" si="28"/>
        <v>-2.2803599778334287E-2</v>
      </c>
    </row>
    <row r="959" spans="1:14" x14ac:dyDescent="0.2">
      <c r="A959" s="2">
        <v>184</v>
      </c>
      <c r="B959" s="2">
        <v>2003</v>
      </c>
      <c r="C959" s="3">
        <v>0</v>
      </c>
      <c r="D959" s="3">
        <v>1</v>
      </c>
      <c r="E959" s="5">
        <v>4.0571599999999999E-2</v>
      </c>
      <c r="F959" s="5">
        <v>4.5836500000000002E-2</v>
      </c>
      <c r="G959" s="9">
        <v>0.66391520000000004</v>
      </c>
      <c r="H959" s="1"/>
      <c r="I959" s="1"/>
      <c r="J959" s="6"/>
      <c r="K959" s="3">
        <v>0</v>
      </c>
      <c r="L959" s="3">
        <f t="shared" si="29"/>
        <v>1</v>
      </c>
      <c r="M959" s="5">
        <f t="array" ref="M959">MMULT(D959:G959,$J$18:$J$21)</f>
        <v>-3.7776450918778197</v>
      </c>
      <c r="N959" s="9">
        <f t="shared" si="28"/>
        <v>-2.2618756415842264E-2</v>
      </c>
    </row>
    <row r="960" spans="1:14" x14ac:dyDescent="0.2">
      <c r="A960" s="2">
        <v>184</v>
      </c>
      <c r="B960" s="2">
        <v>2004</v>
      </c>
      <c r="C960" s="3">
        <v>0</v>
      </c>
      <c r="D960" s="3">
        <v>1</v>
      </c>
      <c r="E960" s="5">
        <v>3.1401100000000001E-2</v>
      </c>
      <c r="F960" s="5">
        <v>2.9863600000000001E-2</v>
      </c>
      <c r="G960" s="9">
        <v>0.69614989999999999</v>
      </c>
      <c r="H960" s="1"/>
      <c r="I960" s="1"/>
      <c r="J960" s="6"/>
      <c r="K960" s="3">
        <v>0</v>
      </c>
      <c r="L960" s="3">
        <f t="shared" si="29"/>
        <v>1</v>
      </c>
      <c r="M960" s="5">
        <f t="array" ref="M960">MMULT(D960:G960,$J$18:$J$21)</f>
        <v>-3.7020291004164751</v>
      </c>
      <c r="N960" s="9">
        <f t="shared" si="28"/>
        <v>-2.4373938223504019E-2</v>
      </c>
    </row>
    <row r="961" spans="1:14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0.1574757</v>
      </c>
      <c r="F961" s="5">
        <v>6.2531799999999998E-2</v>
      </c>
      <c r="G961" s="9">
        <v>1.433516</v>
      </c>
      <c r="H961" s="1"/>
      <c r="I961" s="1"/>
      <c r="J961" s="6"/>
      <c r="K961" s="3">
        <v>0</v>
      </c>
      <c r="L961" s="3">
        <f t="shared" si="29"/>
        <v>1</v>
      </c>
      <c r="M961" s="5">
        <f t="array" ref="M961">MMULT(D961:G961,$J$18:$J$21)</f>
        <v>-5.3068576454674865</v>
      </c>
      <c r="N961" s="9">
        <f t="shared" si="28"/>
        <v>-4.9452325845250767E-3</v>
      </c>
    </row>
    <row r="962" spans="1:14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0.1687815</v>
      </c>
      <c r="F962" s="5">
        <v>5.0957700000000002E-2</v>
      </c>
      <c r="G962" s="9">
        <v>1.0835159999999999</v>
      </c>
      <c r="H962" s="1"/>
      <c r="I962" s="1"/>
      <c r="J962" s="6"/>
      <c r="K962" s="3">
        <v>0</v>
      </c>
      <c r="L962" s="3">
        <f t="shared" si="29"/>
        <v>1</v>
      </c>
      <c r="M962" s="5">
        <f t="array" ref="M962">MMULT(D962:G962,$J$18:$J$21)</f>
        <v>-4.6743498874232001</v>
      </c>
      <c r="N962" s="9">
        <f t="shared" ref="N962:N1025" si="30">K962*LN(logistic(M962))+L962*LN(1-logistic(M962))</f>
        <v>-9.2883194452628159E-3</v>
      </c>
    </row>
    <row r="963" spans="1:14" x14ac:dyDescent="0.2">
      <c r="A963" s="2">
        <v>185</v>
      </c>
      <c r="B963" s="2">
        <v>2001</v>
      </c>
      <c r="C963" s="3">
        <v>0</v>
      </c>
      <c r="D963" s="3">
        <v>1</v>
      </c>
      <c r="E963" s="5">
        <v>0.12621979999999999</v>
      </c>
      <c r="F963" s="5">
        <v>5.2153100000000001E-2</v>
      </c>
      <c r="G963" s="9">
        <v>0.81532260000000001</v>
      </c>
      <c r="H963" s="1"/>
      <c r="I963" s="1"/>
      <c r="J963" s="6"/>
      <c r="K963" s="3">
        <v>0</v>
      </c>
      <c r="L963" s="3">
        <f t="shared" ref="L963:L1026" si="31">1-K963</f>
        <v>1</v>
      </c>
      <c r="M963" s="5">
        <f t="array" ref="M963">MMULT(D963:G963,$J$18:$J$21)</f>
        <v>-4.1892085439898299</v>
      </c>
      <c r="N963" s="9">
        <f t="shared" si="30"/>
        <v>-1.504453850053045E-2</v>
      </c>
    </row>
    <row r="964" spans="1:14" x14ac:dyDescent="0.2">
      <c r="A964" s="2">
        <v>185</v>
      </c>
      <c r="B964" s="2">
        <v>2002</v>
      </c>
      <c r="C964" s="3">
        <v>0</v>
      </c>
      <c r="D964" s="3">
        <v>1</v>
      </c>
      <c r="E964" s="5">
        <v>0.14695079999999999</v>
      </c>
      <c r="F964" s="5">
        <v>5.65113E-2</v>
      </c>
      <c r="G964" s="9">
        <v>0.84997730000000005</v>
      </c>
      <c r="H964" s="1"/>
      <c r="I964" s="1"/>
      <c r="J964" s="6"/>
      <c r="K964" s="3">
        <v>0</v>
      </c>
      <c r="L964" s="3">
        <f t="shared" si="31"/>
        <v>1</v>
      </c>
      <c r="M964" s="5">
        <f t="array" ref="M964">MMULT(D964:G964,$J$18:$J$21)</f>
        <v>-4.3059189026239864</v>
      </c>
      <c r="N964" s="9">
        <f t="shared" si="30"/>
        <v>-1.3398325464872365E-2</v>
      </c>
    </row>
    <row r="965" spans="1:14" x14ac:dyDescent="0.2">
      <c r="A965" s="2">
        <v>185</v>
      </c>
      <c r="B965" s="2">
        <v>2003</v>
      </c>
      <c r="C965" s="3">
        <v>0</v>
      </c>
      <c r="D965" s="3">
        <v>1</v>
      </c>
      <c r="E965" s="5">
        <v>9.2828599999999997E-2</v>
      </c>
      <c r="F965" s="5">
        <v>2.2955E-2</v>
      </c>
      <c r="G965" s="9">
        <v>1.0451950000000001</v>
      </c>
      <c r="H965" s="1"/>
      <c r="I965" s="1"/>
      <c r="J965" s="6"/>
      <c r="K965" s="3">
        <v>0</v>
      </c>
      <c r="L965" s="3">
        <f t="shared" si="31"/>
        <v>1</v>
      </c>
      <c r="M965" s="5">
        <f t="array" ref="M965">MMULT(D965:G965,$J$18:$J$21)</f>
        <v>-4.3035630776858227</v>
      </c>
      <c r="N965" s="9">
        <f t="shared" si="30"/>
        <v>-1.3429715530384195E-2</v>
      </c>
    </row>
    <row r="966" spans="1:14" x14ac:dyDescent="0.2">
      <c r="A966" s="2">
        <v>185</v>
      </c>
      <c r="B966" s="2">
        <v>2004</v>
      </c>
      <c r="C966" s="3">
        <v>0</v>
      </c>
      <c r="D966" s="3">
        <v>1</v>
      </c>
      <c r="E966" s="5">
        <v>6.3383400000000006E-2</v>
      </c>
      <c r="F966" s="5">
        <v>2.7837600000000001E-2</v>
      </c>
      <c r="G966" s="9">
        <v>0.95001679999999999</v>
      </c>
      <c r="H966" s="1"/>
      <c r="I966" s="1"/>
      <c r="J966" s="6"/>
      <c r="K966" s="3">
        <v>0</v>
      </c>
      <c r="L966" s="3">
        <f t="shared" si="31"/>
        <v>1</v>
      </c>
      <c r="M966" s="5">
        <f t="array" ref="M966">MMULT(D966:G966,$J$18:$J$21)</f>
        <v>-4.1430411462463734</v>
      </c>
      <c r="N966" s="9">
        <f t="shared" si="30"/>
        <v>-1.5749819225256236E-2</v>
      </c>
    </row>
    <row r="967" spans="1:14" x14ac:dyDescent="0.2">
      <c r="A967" s="2">
        <v>186</v>
      </c>
      <c r="B967" s="2">
        <v>1999</v>
      </c>
      <c r="C967" s="3">
        <v>0</v>
      </c>
      <c r="D967" s="3">
        <v>1</v>
      </c>
      <c r="E967" s="5">
        <v>0.41854789999999997</v>
      </c>
      <c r="F967" s="5">
        <v>8.27793E-2</v>
      </c>
      <c r="G967" s="9">
        <v>1.204631</v>
      </c>
      <c r="H967" s="1"/>
      <c r="I967" s="1"/>
      <c r="J967" s="6"/>
      <c r="K967" s="3">
        <v>0</v>
      </c>
      <c r="L967" s="3">
        <f t="shared" si="31"/>
        <v>1</v>
      </c>
      <c r="M967" s="5">
        <f t="array" ref="M967">MMULT(D967:G967,$J$18:$J$21)</f>
        <v>-5.4530878050682636</v>
      </c>
      <c r="N967" s="9">
        <f t="shared" si="30"/>
        <v>-4.273912809217832E-3</v>
      </c>
    </row>
    <row r="968" spans="1:14" x14ac:dyDescent="0.2">
      <c r="A968" s="2">
        <v>186</v>
      </c>
      <c r="B968" s="2">
        <v>2000</v>
      </c>
      <c r="C968" s="3">
        <v>0</v>
      </c>
      <c r="D968" s="3">
        <v>1</v>
      </c>
      <c r="E968" s="5">
        <v>0.43820969999999998</v>
      </c>
      <c r="F968" s="5">
        <v>6.1105100000000002E-2</v>
      </c>
      <c r="G968" s="9">
        <v>1.2696730000000001</v>
      </c>
      <c r="H968" s="1"/>
      <c r="I968" s="1"/>
      <c r="J968" s="6"/>
      <c r="K968" s="3">
        <v>0</v>
      </c>
      <c r="L968" s="3">
        <f t="shared" si="31"/>
        <v>1</v>
      </c>
      <c r="M968" s="5">
        <f t="array" ref="M968">MMULT(D968:G968,$J$18:$J$21)</f>
        <v>-5.4304786038793491</v>
      </c>
      <c r="N968" s="9">
        <f t="shared" si="30"/>
        <v>-4.3714299004510241E-3</v>
      </c>
    </row>
    <row r="969" spans="1:14" x14ac:dyDescent="0.2">
      <c r="A969" s="2">
        <v>186</v>
      </c>
      <c r="B969" s="2">
        <v>2002</v>
      </c>
      <c r="C969" s="3">
        <v>0</v>
      </c>
      <c r="D969" s="3">
        <v>1</v>
      </c>
      <c r="E969" s="5">
        <v>0.50394490000000003</v>
      </c>
      <c r="F969" s="5">
        <v>6.66847E-2</v>
      </c>
      <c r="G969" s="9">
        <v>1.1310990000000001</v>
      </c>
      <c r="H969" s="1"/>
      <c r="I969" s="1"/>
      <c r="J969" s="6"/>
      <c r="K969" s="3">
        <v>0</v>
      </c>
      <c r="L969" s="3">
        <f t="shared" si="31"/>
        <v>1</v>
      </c>
      <c r="M969" s="5">
        <f t="array" ref="M969">MMULT(D969:G969,$J$18:$J$21)</f>
        <v>-5.3399817332433566</v>
      </c>
      <c r="N969" s="9">
        <f t="shared" si="30"/>
        <v>-4.7844943472143027E-3</v>
      </c>
    </row>
    <row r="970" spans="1:14" x14ac:dyDescent="0.2">
      <c r="A970" s="2">
        <v>186</v>
      </c>
      <c r="B970" s="2">
        <v>2003</v>
      </c>
      <c r="C970" s="3">
        <v>0</v>
      </c>
      <c r="D970" s="3">
        <v>1</v>
      </c>
      <c r="E970" s="5">
        <v>0.51213739999999996</v>
      </c>
      <c r="F970" s="5">
        <v>6.3942600000000002E-2</v>
      </c>
      <c r="G970" s="9">
        <v>1.5856570000000001</v>
      </c>
      <c r="H970" s="1"/>
      <c r="I970" s="1"/>
      <c r="J970" s="6"/>
      <c r="K970" s="3">
        <v>0</v>
      </c>
      <c r="L970" s="3">
        <f t="shared" si="31"/>
        <v>1</v>
      </c>
      <c r="M970" s="5">
        <f t="array" ref="M970">MMULT(D970:G970,$J$18:$J$21)</f>
        <v>-6.0663163825981083</v>
      </c>
      <c r="N970" s="9">
        <f t="shared" si="30"/>
        <v>-2.317016031906084E-3</v>
      </c>
    </row>
    <row r="971" spans="1:14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0.20806269999999999</v>
      </c>
      <c r="F971" s="5">
        <v>6.2556200000000006E-2</v>
      </c>
      <c r="G971" s="9">
        <v>1.719592</v>
      </c>
      <c r="H971" s="1"/>
      <c r="I971" s="1"/>
      <c r="J971" s="6"/>
      <c r="K971" s="3">
        <v>0</v>
      </c>
      <c r="L971" s="3">
        <f t="shared" si="31"/>
        <v>1</v>
      </c>
      <c r="M971" s="5">
        <f t="array" ref="M971">MMULT(D971:G971,$J$18:$J$21)</f>
        <v>-5.8410416009071078</v>
      </c>
      <c r="N971" s="9">
        <f t="shared" si="30"/>
        <v>-2.9016006324579526E-3</v>
      </c>
    </row>
    <row r="972" spans="1:14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0.70509120000000003</v>
      </c>
      <c r="F972" s="5">
        <v>7.9791299999999996E-2</v>
      </c>
      <c r="G972" s="9">
        <v>4.4266620000000003</v>
      </c>
      <c r="H972" s="1"/>
      <c r="I972" s="1"/>
      <c r="J972" s="6"/>
      <c r="K972" s="3">
        <v>0</v>
      </c>
      <c r="L972" s="3">
        <f t="shared" si="31"/>
        <v>1</v>
      </c>
      <c r="M972" s="5">
        <f t="array" ref="M972">MMULT(D972:G972,$J$18:$J$21)</f>
        <v>-11.044009936342114</v>
      </c>
      <c r="N972" s="9">
        <f t="shared" si="30"/>
        <v>-1.5982472138046199E-5</v>
      </c>
    </row>
    <row r="973" spans="1:14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0.65805729999999996</v>
      </c>
      <c r="F973" s="5">
        <v>6.9857299999999997E-2</v>
      </c>
      <c r="G973" s="9">
        <v>3.3711820000000001</v>
      </c>
      <c r="H973" s="1"/>
      <c r="I973" s="1"/>
      <c r="J973" s="6"/>
      <c r="K973" s="3">
        <v>0</v>
      </c>
      <c r="L973" s="3">
        <f t="shared" si="31"/>
        <v>1</v>
      </c>
      <c r="M973" s="5">
        <f t="array" ref="M973">MMULT(D973:G973,$J$18:$J$21)</f>
        <v>-9.2006667753362468</v>
      </c>
      <c r="N973" s="9">
        <f t="shared" si="30"/>
        <v>-1.0096695637683615E-4</v>
      </c>
    </row>
    <row r="974" spans="1:14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0.747776</v>
      </c>
      <c r="F974" s="5">
        <v>5.8700700000000001E-2</v>
      </c>
      <c r="G974" s="9">
        <v>3.628682</v>
      </c>
      <c r="H974" s="1"/>
      <c r="I974" s="1"/>
      <c r="J974" s="6"/>
      <c r="K974" s="3">
        <v>0</v>
      </c>
      <c r="L974" s="3">
        <f t="shared" si="31"/>
        <v>1</v>
      </c>
      <c r="M974" s="5">
        <f t="array" ref="M974">MMULT(D974:G974,$J$18:$J$21)</f>
        <v>-9.663967694166578</v>
      </c>
      <c r="N974" s="9">
        <f t="shared" si="30"/>
        <v>-6.3529927791031578E-5</v>
      </c>
    </row>
    <row r="975" spans="1:14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0.7353324</v>
      </c>
      <c r="F975" s="5">
        <v>4.5027499999999998E-2</v>
      </c>
      <c r="G975" s="9">
        <v>2.9207429999999999</v>
      </c>
      <c r="H975" s="1"/>
      <c r="I975" s="1"/>
      <c r="J975" s="6"/>
      <c r="K975" s="3">
        <v>0</v>
      </c>
      <c r="L975" s="3">
        <f t="shared" si="31"/>
        <v>1</v>
      </c>
      <c r="M975" s="5">
        <f t="array" ref="M975">MMULT(D975:G975,$J$18:$J$21)</f>
        <v>-8.4043807204306091</v>
      </c>
      <c r="N975" s="9">
        <f t="shared" si="30"/>
        <v>-2.2385933946063178E-4</v>
      </c>
    </row>
    <row r="976" spans="1:14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0.69330740000000002</v>
      </c>
      <c r="F976" s="5">
        <v>4.9814299999999999E-2</v>
      </c>
      <c r="G976" s="9">
        <v>3.2221099999999998</v>
      </c>
      <c r="H976" s="1"/>
      <c r="I976" s="1"/>
      <c r="J976" s="6"/>
      <c r="K976" s="3">
        <v>0</v>
      </c>
      <c r="L976" s="3">
        <f t="shared" si="31"/>
        <v>1</v>
      </c>
      <c r="M976" s="5">
        <f t="array" ref="M976">MMULT(D976:G976,$J$18:$J$21)</f>
        <v>-8.8659745421709211</v>
      </c>
      <c r="N976" s="9">
        <f t="shared" si="30"/>
        <v>-1.4109952115606334E-4</v>
      </c>
    </row>
    <row r="977" spans="1:14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0.54797890000000005</v>
      </c>
      <c r="F977" s="5">
        <v>6.3050700000000001E-2</v>
      </c>
      <c r="G977" s="9">
        <v>1.7437320000000001</v>
      </c>
      <c r="H977" s="1"/>
      <c r="I977" s="1"/>
      <c r="J977" s="6"/>
      <c r="K977" s="3">
        <v>0</v>
      </c>
      <c r="L977" s="3">
        <f t="shared" si="31"/>
        <v>1</v>
      </c>
      <c r="M977" s="5">
        <f t="array" ref="M977">MMULT(D977:G977,$J$18:$J$21)</f>
        <v>-6.3661869540151015</v>
      </c>
      <c r="N977" s="9">
        <f t="shared" si="30"/>
        <v>-1.7172249549645105E-3</v>
      </c>
    </row>
    <row r="978" spans="1:14" x14ac:dyDescent="0.2">
      <c r="A978" s="2">
        <v>188</v>
      </c>
      <c r="B978" s="2">
        <v>2000</v>
      </c>
      <c r="C978" s="3">
        <v>0</v>
      </c>
      <c r="D978" s="3">
        <v>1</v>
      </c>
      <c r="E978" s="5">
        <v>0.51042399999999999</v>
      </c>
      <c r="F978" s="5">
        <v>4.88834E-2</v>
      </c>
      <c r="G978" s="9">
        <v>1.3703780000000001</v>
      </c>
      <c r="H978" s="1"/>
      <c r="I978" s="1"/>
      <c r="J978" s="6"/>
      <c r="K978" s="3">
        <v>0</v>
      </c>
      <c r="L978" s="3">
        <f t="shared" si="31"/>
        <v>1</v>
      </c>
      <c r="M978" s="5">
        <f t="array" ref="M978">MMULT(D978:G978,$J$18:$J$21)</f>
        <v>-5.6079609524338849</v>
      </c>
      <c r="N978" s="9">
        <f t="shared" si="30"/>
        <v>-3.661829380034929E-3</v>
      </c>
    </row>
    <row r="979" spans="1:14" x14ac:dyDescent="0.2">
      <c r="A979" s="2">
        <v>188</v>
      </c>
      <c r="B979" s="2">
        <v>2001</v>
      </c>
      <c r="C979" s="3">
        <v>0</v>
      </c>
      <c r="D979" s="3">
        <v>1</v>
      </c>
      <c r="E979" s="5">
        <v>0.29907339999999999</v>
      </c>
      <c r="F979" s="5">
        <v>2.93561E-2</v>
      </c>
      <c r="G979" s="9">
        <v>1.2183949999999999</v>
      </c>
      <c r="H979" s="1"/>
      <c r="I979" s="1"/>
      <c r="J979" s="6"/>
      <c r="K979" s="3">
        <v>0</v>
      </c>
      <c r="L979" s="3">
        <f t="shared" si="31"/>
        <v>1</v>
      </c>
      <c r="M979" s="5">
        <f t="array" ref="M979">MMULT(D979:G979,$J$18:$J$21)</f>
        <v>-4.9221579938835305</v>
      </c>
      <c r="N979" s="9">
        <f t="shared" si="30"/>
        <v>-7.2570005095366416E-3</v>
      </c>
    </row>
    <row r="980" spans="1:14" x14ac:dyDescent="0.2">
      <c r="A980" s="2">
        <v>188</v>
      </c>
      <c r="B980" s="2">
        <v>2002</v>
      </c>
      <c r="C980" s="3">
        <v>0</v>
      </c>
      <c r="D980" s="3">
        <v>1</v>
      </c>
      <c r="E980" s="5">
        <v>0.2233279</v>
      </c>
      <c r="F980" s="5">
        <v>3.5263299999999997E-2</v>
      </c>
      <c r="G980" s="9">
        <v>0.89639000000000002</v>
      </c>
      <c r="H980" s="1"/>
      <c r="I980" s="1"/>
      <c r="J980" s="6"/>
      <c r="K980" s="3">
        <v>0</v>
      </c>
      <c r="L980" s="3">
        <f t="shared" si="31"/>
        <v>1</v>
      </c>
      <c r="M980" s="5">
        <f t="array" ref="M980">MMULT(D980:G980,$J$18:$J$21)</f>
        <v>-4.3367930512263824</v>
      </c>
      <c r="N980" s="9">
        <f t="shared" si="30"/>
        <v>-1.2993618905847387E-2</v>
      </c>
    </row>
    <row r="981" spans="1:14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0.2295719</v>
      </c>
      <c r="F981" s="5">
        <v>2.8613599999999999E-2</v>
      </c>
      <c r="G981" s="9">
        <v>1.2046250000000001</v>
      </c>
      <c r="H981" s="1"/>
      <c r="I981" s="1"/>
      <c r="J981" s="6"/>
      <c r="K981" s="3">
        <v>0</v>
      </c>
      <c r="L981" s="3">
        <f t="shared" si="31"/>
        <v>1</v>
      </c>
      <c r="M981" s="5">
        <f t="array" ref="M981">MMULT(D981:G981,$J$18:$J$21)</f>
        <v>-4.795905939537418</v>
      </c>
      <c r="N981" s="9">
        <f t="shared" si="30"/>
        <v>-8.2295533386661408E-3</v>
      </c>
    </row>
    <row r="982" spans="1:14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0.2675052</v>
      </c>
      <c r="F982" s="5">
        <v>4.7598300000000003E-2</v>
      </c>
      <c r="G982" s="9">
        <v>1.4182859999999999</v>
      </c>
      <c r="H982" s="1"/>
      <c r="I982" s="1"/>
      <c r="J982" s="6"/>
      <c r="K982" s="3">
        <v>0</v>
      </c>
      <c r="L982" s="3">
        <f t="shared" si="31"/>
        <v>1</v>
      </c>
      <c r="M982" s="5">
        <f t="array" ref="M982">MMULT(D982:G982,$J$18:$J$21)</f>
        <v>-5.3312528582454757</v>
      </c>
      <c r="N982" s="9">
        <f t="shared" si="30"/>
        <v>-4.8263393439033258E-3</v>
      </c>
    </row>
    <row r="983" spans="1:14" x14ac:dyDescent="0.2">
      <c r="A983" s="2">
        <v>189</v>
      </c>
      <c r="B983" s="2">
        <v>1999</v>
      </c>
      <c r="C983" s="3">
        <v>0</v>
      </c>
      <c r="D983" s="3">
        <v>1</v>
      </c>
      <c r="E983" s="5">
        <v>0.56351490000000004</v>
      </c>
      <c r="F983" s="5">
        <v>0.1056634</v>
      </c>
      <c r="G983" s="9">
        <v>5.7554179999999997</v>
      </c>
      <c r="H983" s="1"/>
      <c r="I983" s="1"/>
      <c r="J983" s="6"/>
      <c r="K983" s="3">
        <v>0</v>
      </c>
      <c r="L983" s="3">
        <f t="shared" si="31"/>
        <v>1</v>
      </c>
      <c r="M983" s="5">
        <f t="array" ref="M983">MMULT(D983:G983,$J$18:$J$21)</f>
        <v>-13.175508228736097</v>
      </c>
      <c r="N983" s="9">
        <f t="shared" si="30"/>
        <v>-1.8964834983381337E-6</v>
      </c>
    </row>
    <row r="984" spans="1:14" x14ac:dyDescent="0.2">
      <c r="A984" s="2">
        <v>189</v>
      </c>
      <c r="B984" s="2">
        <v>2000</v>
      </c>
      <c r="C984" s="3">
        <v>0</v>
      </c>
      <c r="D984" s="3">
        <v>1</v>
      </c>
      <c r="E984" s="5">
        <v>0.46729860000000001</v>
      </c>
      <c r="F984" s="5">
        <v>0.1107079</v>
      </c>
      <c r="G984" s="9">
        <v>4.0463909999999998</v>
      </c>
      <c r="H984" s="1"/>
      <c r="I984" s="1"/>
      <c r="J984" s="6"/>
      <c r="K984" s="3">
        <v>0</v>
      </c>
      <c r="L984" s="3">
        <f t="shared" si="31"/>
        <v>1</v>
      </c>
      <c r="M984" s="5">
        <f t="array" ref="M984">MMULT(D984:G984,$J$18:$J$21)</f>
        <v>-10.313995363258984</v>
      </c>
      <c r="N984" s="9">
        <f t="shared" si="30"/>
        <v>-3.3165116380274665E-5</v>
      </c>
    </row>
    <row r="985" spans="1:14" x14ac:dyDescent="0.2">
      <c r="A985" s="2">
        <v>189</v>
      </c>
      <c r="B985" s="2">
        <v>2001</v>
      </c>
      <c r="C985" s="3">
        <v>0</v>
      </c>
      <c r="D985" s="3">
        <v>1</v>
      </c>
      <c r="E985" s="5">
        <v>0.49753160000000002</v>
      </c>
      <c r="F985" s="5">
        <v>6.4435599999999996E-2</v>
      </c>
      <c r="G985" s="9">
        <v>3.5305409999999999</v>
      </c>
      <c r="H985" s="1"/>
      <c r="I985" s="1"/>
      <c r="J985" s="6"/>
      <c r="K985" s="3">
        <v>0</v>
      </c>
      <c r="L985" s="3">
        <f t="shared" si="31"/>
        <v>1</v>
      </c>
      <c r="M985" s="5">
        <f t="array" ref="M985">MMULT(D985:G985,$J$18:$J$21)</f>
        <v>-9.1912994634383924</v>
      </c>
      <c r="N985" s="9">
        <f t="shared" si="30"/>
        <v>-1.0191714054191278E-4</v>
      </c>
    </row>
    <row r="986" spans="1:14" x14ac:dyDescent="0.2">
      <c r="A986" s="2">
        <v>189</v>
      </c>
      <c r="B986" s="2">
        <v>2002</v>
      </c>
      <c r="C986" s="3">
        <v>0</v>
      </c>
      <c r="D986" s="3">
        <v>1</v>
      </c>
      <c r="E986" s="5">
        <v>0.63077669999999997</v>
      </c>
      <c r="F986" s="5">
        <v>6.8656400000000006E-2</v>
      </c>
      <c r="G986" s="9">
        <v>3.046662</v>
      </c>
      <c r="H986" s="1"/>
      <c r="I986" s="1"/>
      <c r="J986" s="6"/>
      <c r="K986" s="3">
        <v>0</v>
      </c>
      <c r="L986" s="3">
        <f t="shared" si="31"/>
        <v>1</v>
      </c>
      <c r="M986" s="5">
        <f t="array" ref="M986">MMULT(D986:G986,$J$18:$J$21)</f>
        <v>-8.6290148241432973</v>
      </c>
      <c r="N986" s="9">
        <f t="shared" si="30"/>
        <v>-1.7882475789175528E-4</v>
      </c>
    </row>
    <row r="987" spans="1:14" x14ac:dyDescent="0.2">
      <c r="A987" s="2">
        <v>189</v>
      </c>
      <c r="B987" s="2">
        <v>2003</v>
      </c>
      <c r="C987" s="3">
        <v>0</v>
      </c>
      <c r="D987" s="3">
        <v>1</v>
      </c>
      <c r="E987" s="5">
        <v>0.66426099999999999</v>
      </c>
      <c r="F987" s="5">
        <v>6.5220299999999995E-2</v>
      </c>
      <c r="G987" s="9">
        <v>3.456404</v>
      </c>
      <c r="H987" s="1"/>
      <c r="I987" s="1"/>
      <c r="J987" s="6"/>
      <c r="K987" s="3">
        <v>0</v>
      </c>
      <c r="L987" s="3">
        <f t="shared" si="31"/>
        <v>1</v>
      </c>
      <c r="M987" s="5">
        <f t="array" ref="M987">MMULT(D987:G987,$J$18:$J$21)</f>
        <v>-9.3138695880888474</v>
      </c>
      <c r="N987" s="9">
        <f t="shared" si="30"/>
        <v>-9.0160903349491785E-5</v>
      </c>
    </row>
    <row r="988" spans="1:14" x14ac:dyDescent="0.2">
      <c r="A988" s="2">
        <v>189</v>
      </c>
      <c r="B988" s="2">
        <v>2004</v>
      </c>
      <c r="C988" s="3">
        <v>0</v>
      </c>
      <c r="D988" s="3">
        <v>1</v>
      </c>
      <c r="E988" s="5">
        <v>0.63841429999999999</v>
      </c>
      <c r="F988" s="5">
        <v>8.3505899999999994E-2</v>
      </c>
      <c r="G988" s="9">
        <v>2.9262060000000001</v>
      </c>
      <c r="H988" s="1"/>
      <c r="I988" s="1"/>
      <c r="J988" s="6"/>
      <c r="K988" s="3">
        <v>0</v>
      </c>
      <c r="L988" s="3">
        <f t="shared" si="31"/>
        <v>1</v>
      </c>
      <c r="M988" s="5">
        <f t="array" ref="M988">MMULT(D988:G988,$J$18:$J$21)</f>
        <v>-8.5518577152647488</v>
      </c>
      <c r="N988" s="9">
        <f t="shared" si="30"/>
        <v>-1.9316722364831826E-4</v>
      </c>
    </row>
    <row r="989" spans="1:14" x14ac:dyDescent="0.2">
      <c r="A989" s="2">
        <v>190</v>
      </c>
      <c r="B989" s="2">
        <v>1999</v>
      </c>
      <c r="C989" s="3">
        <v>0</v>
      </c>
      <c r="D989" s="3">
        <v>1</v>
      </c>
      <c r="E989" s="5">
        <v>0.17109940000000001</v>
      </c>
      <c r="F989" s="5">
        <v>5.7044200000000003E-2</v>
      </c>
      <c r="G989" s="9">
        <v>2.4092859999999998</v>
      </c>
      <c r="H989" s="1"/>
      <c r="I989" s="1"/>
      <c r="J989" s="6"/>
      <c r="K989" s="3">
        <v>0</v>
      </c>
      <c r="L989" s="3">
        <f t="shared" si="31"/>
        <v>1</v>
      </c>
      <c r="M989" s="5">
        <f t="array" ref="M989">MMULT(D989:G989,$J$18:$J$21)</f>
        <v>-6.8632692720930306</v>
      </c>
      <c r="N989" s="9">
        <f t="shared" si="30"/>
        <v>-1.0449442025389243E-3</v>
      </c>
    </row>
    <row r="990" spans="1:14" x14ac:dyDescent="0.2">
      <c r="A990" s="2">
        <v>190</v>
      </c>
      <c r="B990" s="2">
        <v>2000</v>
      </c>
      <c r="C990" s="3">
        <v>0</v>
      </c>
      <c r="D990" s="3">
        <v>1</v>
      </c>
      <c r="E990" s="5">
        <v>0.12745899999999999</v>
      </c>
      <c r="F990" s="5">
        <v>5.7180599999999998E-2</v>
      </c>
      <c r="G990" s="9">
        <v>1.8115270000000001</v>
      </c>
      <c r="H990" s="1"/>
      <c r="I990" s="1"/>
      <c r="J990" s="6"/>
      <c r="K990" s="3">
        <v>0</v>
      </c>
      <c r="L990" s="3">
        <f t="shared" si="31"/>
        <v>1</v>
      </c>
      <c r="M990" s="5">
        <f t="array" ref="M990">MMULT(D990:G990,$J$18:$J$21)</f>
        <v>-5.8365430011369561</v>
      </c>
      <c r="N990" s="9">
        <f t="shared" si="30"/>
        <v>-2.9146641297557079E-3</v>
      </c>
    </row>
    <row r="991" spans="1:14" x14ac:dyDescent="0.2">
      <c r="A991" s="2">
        <v>190</v>
      </c>
      <c r="B991" s="2">
        <v>2001</v>
      </c>
      <c r="C991" s="3">
        <v>0</v>
      </c>
      <c r="D991" s="3">
        <v>1</v>
      </c>
      <c r="E991" s="5">
        <v>0.1461636</v>
      </c>
      <c r="F991" s="5">
        <v>5.8213899999999999E-2</v>
      </c>
      <c r="G991" s="9">
        <v>1.995171</v>
      </c>
      <c r="H991" s="1"/>
      <c r="I991" s="1"/>
      <c r="J991" s="6"/>
      <c r="K991" s="3">
        <v>0</v>
      </c>
      <c r="L991" s="3">
        <f t="shared" si="31"/>
        <v>1</v>
      </c>
      <c r="M991" s="5">
        <f t="array" ref="M991">MMULT(D991:G991,$J$18:$J$21)</f>
        <v>-6.1672148433705889</v>
      </c>
      <c r="N991" s="9">
        <f t="shared" si="30"/>
        <v>-2.094872759856899E-3</v>
      </c>
    </row>
    <row r="992" spans="1:14" x14ac:dyDescent="0.2">
      <c r="A992" s="2">
        <v>190</v>
      </c>
      <c r="B992" s="2">
        <v>2002</v>
      </c>
      <c r="C992" s="3">
        <v>0</v>
      </c>
      <c r="D992" s="3">
        <v>1</v>
      </c>
      <c r="E992" s="5">
        <v>0.20552860000000001</v>
      </c>
      <c r="F992" s="5">
        <v>6.1896199999999998E-2</v>
      </c>
      <c r="G992" s="9">
        <v>1.3498319999999999</v>
      </c>
      <c r="H992" s="1"/>
      <c r="I992" s="1"/>
      <c r="J992" s="6"/>
      <c r="K992" s="3">
        <v>0</v>
      </c>
      <c r="L992" s="3">
        <f t="shared" si="31"/>
        <v>1</v>
      </c>
      <c r="M992" s="5">
        <f t="array" ref="M992">MMULT(D992:G992,$J$18:$J$21)</f>
        <v>-5.2353163358109658</v>
      </c>
      <c r="N992" s="9">
        <f t="shared" si="30"/>
        <v>-5.3110112636568542E-3</v>
      </c>
    </row>
    <row r="993" spans="1:14" x14ac:dyDescent="0.2">
      <c r="A993" s="2">
        <v>190</v>
      </c>
      <c r="B993" s="2">
        <v>2003</v>
      </c>
      <c r="C993" s="3">
        <v>0</v>
      </c>
      <c r="D993" s="3">
        <v>1</v>
      </c>
      <c r="E993" s="5">
        <v>0.20293149999999999</v>
      </c>
      <c r="F993" s="5">
        <v>5.0698300000000002E-2</v>
      </c>
      <c r="G993" s="9">
        <v>1.5220119999999999</v>
      </c>
      <c r="H993" s="1"/>
      <c r="I993" s="1"/>
      <c r="J993" s="6"/>
      <c r="K993" s="3">
        <v>0</v>
      </c>
      <c r="L993" s="3">
        <f t="shared" si="31"/>
        <v>1</v>
      </c>
      <c r="M993" s="5">
        <f t="array" ref="M993">MMULT(D993:G993,$J$18:$J$21)</f>
        <v>-5.4294117546975418</v>
      </c>
      <c r="N993" s="9">
        <f t="shared" si="30"/>
        <v>-4.3760858506007201E-3</v>
      </c>
    </row>
    <row r="994" spans="1:14" x14ac:dyDescent="0.2">
      <c r="A994" s="2">
        <v>190</v>
      </c>
      <c r="B994" s="2">
        <v>2004</v>
      </c>
      <c r="C994" s="3">
        <v>0</v>
      </c>
      <c r="D994" s="3">
        <v>1</v>
      </c>
      <c r="E994" s="5">
        <v>0.2389204</v>
      </c>
      <c r="F994" s="5">
        <v>6.1995300000000003E-2</v>
      </c>
      <c r="G994" s="9">
        <v>1.358741</v>
      </c>
      <c r="H994" s="1"/>
      <c r="I994" s="1"/>
      <c r="J994" s="6"/>
      <c r="K994" s="3">
        <v>0</v>
      </c>
      <c r="L994" s="3">
        <f t="shared" si="31"/>
        <v>1</v>
      </c>
      <c r="M994" s="5">
        <f t="array" ref="M994">MMULT(D994:G994,$J$18:$J$21)</f>
        <v>-5.2978291418988146</v>
      </c>
      <c r="N994" s="9">
        <f t="shared" si="30"/>
        <v>-4.9899710794821025E-3</v>
      </c>
    </row>
    <row r="995" spans="1:14" x14ac:dyDescent="0.2">
      <c r="A995" s="2">
        <v>191</v>
      </c>
      <c r="B995" s="2">
        <v>1999</v>
      </c>
      <c r="C995" s="3">
        <v>0</v>
      </c>
      <c r="D995" s="3">
        <v>1</v>
      </c>
      <c r="E995" s="5">
        <v>0.32272879999999998</v>
      </c>
      <c r="F995" s="5">
        <v>4.8533800000000002E-2</v>
      </c>
      <c r="G995" s="9">
        <v>2.4940869999999999</v>
      </c>
      <c r="H995" s="1"/>
      <c r="I995" s="1"/>
      <c r="J995" s="6"/>
      <c r="K995" s="3">
        <v>0</v>
      </c>
      <c r="L995" s="3">
        <f t="shared" si="31"/>
        <v>1</v>
      </c>
      <c r="M995" s="5">
        <f t="array" ref="M995">MMULT(D995:G995,$J$18:$J$21)</f>
        <v>-7.154450804447281</v>
      </c>
      <c r="N995" s="9">
        <f t="shared" si="30"/>
        <v>-7.8107344989051641E-4</v>
      </c>
    </row>
    <row r="996" spans="1:14" x14ac:dyDescent="0.2">
      <c r="A996" s="2">
        <v>191</v>
      </c>
      <c r="B996" s="2">
        <v>2000</v>
      </c>
      <c r="C996" s="3">
        <v>0</v>
      </c>
      <c r="D996" s="3">
        <v>1</v>
      </c>
      <c r="E996" s="5">
        <v>0.32881719999999998</v>
      </c>
      <c r="F996" s="5">
        <v>4.30643E-2</v>
      </c>
      <c r="G996" s="9">
        <v>1.952647</v>
      </c>
      <c r="H996" s="1"/>
      <c r="I996" s="1"/>
      <c r="J996" s="6"/>
      <c r="K996" s="3">
        <v>0</v>
      </c>
      <c r="L996" s="3">
        <f t="shared" si="31"/>
        <v>1</v>
      </c>
      <c r="M996" s="5">
        <f t="array" ref="M996">MMULT(D996:G996,$J$18:$J$21)</f>
        <v>-6.2490697430204278</v>
      </c>
      <c r="N996" s="9">
        <f t="shared" si="30"/>
        <v>-1.9303863949154433E-3</v>
      </c>
    </row>
    <row r="997" spans="1:14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0.359128</v>
      </c>
      <c r="F997" s="5">
        <v>2.21405E-2</v>
      </c>
      <c r="G997" s="9">
        <v>1.7382770000000001</v>
      </c>
      <c r="H997" s="1"/>
      <c r="I997" s="1"/>
      <c r="J997" s="6"/>
      <c r="K997" s="3">
        <v>0</v>
      </c>
      <c r="L997" s="3">
        <f t="shared" si="31"/>
        <v>1</v>
      </c>
      <c r="M997" s="5">
        <f t="array" ref="M997">MMULT(D997:G997,$J$18:$J$21)</f>
        <v>-5.7955450858641786</v>
      </c>
      <c r="N997" s="9">
        <f t="shared" si="30"/>
        <v>-3.0364576222384732E-3</v>
      </c>
    </row>
    <row r="998" spans="1:14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0.2540906</v>
      </c>
      <c r="F998" s="5">
        <v>3.9297499999999999E-2</v>
      </c>
      <c r="G998" s="9">
        <v>1.6817839999999999</v>
      </c>
      <c r="H998" s="1"/>
      <c r="I998" s="1"/>
      <c r="J998" s="6"/>
      <c r="K998" s="3">
        <v>0</v>
      </c>
      <c r="L998" s="3">
        <f t="shared" si="31"/>
        <v>1</v>
      </c>
      <c r="M998" s="5">
        <f t="array" ref="M998">MMULT(D998:G998,$J$18:$J$21)</f>
        <v>-5.6783240420068744</v>
      </c>
      <c r="N998" s="9">
        <f t="shared" si="30"/>
        <v>-3.4134517598496581E-3</v>
      </c>
    </row>
    <row r="999" spans="1:14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0.26052950000000002</v>
      </c>
      <c r="F999" s="5">
        <v>3.32089E-2</v>
      </c>
      <c r="G999" s="9">
        <v>1.7046380000000001</v>
      </c>
      <c r="H999" s="1"/>
      <c r="I999" s="1"/>
      <c r="J999" s="6"/>
      <c r="K999" s="3">
        <v>0</v>
      </c>
      <c r="L999" s="3">
        <f t="shared" si="31"/>
        <v>1</v>
      </c>
      <c r="M999" s="5">
        <f t="array" ref="M999">MMULT(D999:G999,$J$18:$J$21)</f>
        <v>-5.6806766743394412</v>
      </c>
      <c r="N999" s="9">
        <f t="shared" si="30"/>
        <v>-3.4054442442854383E-3</v>
      </c>
    </row>
    <row r="1000" spans="1:14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0.291742</v>
      </c>
      <c r="F1000" s="5">
        <v>4.0890200000000002E-2</v>
      </c>
      <c r="G1000" s="9">
        <v>2.204361</v>
      </c>
      <c r="H1000" s="1"/>
      <c r="I1000" s="1"/>
      <c r="J1000" s="6"/>
      <c r="K1000" s="3">
        <v>0</v>
      </c>
      <c r="L1000" s="3">
        <f t="shared" si="31"/>
        <v>1</v>
      </c>
      <c r="M1000" s="5">
        <f t="array" ref="M1000">MMULT(D1000:G1000,$J$18:$J$21)</f>
        <v>-6.5874962459242958</v>
      </c>
      <c r="N1000" s="9">
        <f t="shared" si="30"/>
        <v>-1.3765366706820856E-3</v>
      </c>
    </row>
    <row r="1001" spans="1:14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0.1518824</v>
      </c>
      <c r="F1001" s="5">
        <v>1.2866799999999999E-2</v>
      </c>
      <c r="G1001" s="9">
        <v>0.77990340000000002</v>
      </c>
      <c r="H1001" s="1"/>
      <c r="I1001" s="1"/>
      <c r="J1001" s="6"/>
      <c r="K1001" s="3">
        <v>0</v>
      </c>
      <c r="L1001" s="3">
        <f t="shared" si="31"/>
        <v>1</v>
      </c>
      <c r="M1001" s="5">
        <f t="array" ref="M1001">MMULT(D1001:G1001,$J$18:$J$21)</f>
        <v>-3.8863690953518284</v>
      </c>
      <c r="N1001" s="9">
        <f t="shared" si="30"/>
        <v>-2.0312023094312737E-2</v>
      </c>
    </row>
    <row r="1002" spans="1:14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0.144118</v>
      </c>
      <c r="F1002" s="5">
        <v>4.0976800000000001E-2</v>
      </c>
      <c r="G1002" s="9">
        <v>0.68277569999999999</v>
      </c>
      <c r="H1002" s="1"/>
      <c r="I1002" s="1"/>
      <c r="J1002" s="6"/>
      <c r="K1002" s="3">
        <v>0</v>
      </c>
      <c r="L1002" s="3">
        <f t="shared" si="31"/>
        <v>1</v>
      </c>
      <c r="M1002" s="5">
        <f t="array" ref="M1002">MMULT(D1002:G1002,$J$18:$J$21)</f>
        <v>-3.9202363452135476</v>
      </c>
      <c r="N1002" s="9">
        <f t="shared" si="30"/>
        <v>-1.9642228110079471E-2</v>
      </c>
    </row>
    <row r="1003" spans="1:14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0.15624489999999999</v>
      </c>
      <c r="F1003" s="5">
        <v>4.6843200000000002E-2</v>
      </c>
      <c r="G1003" s="9">
        <v>0.88682119999999998</v>
      </c>
      <c r="H1003" s="1"/>
      <c r="I1003" s="1"/>
      <c r="J1003" s="6"/>
      <c r="K1003" s="3">
        <v>0</v>
      </c>
      <c r="L1003" s="3">
        <f t="shared" si="31"/>
        <v>1</v>
      </c>
      <c r="M1003" s="5">
        <f t="array" ref="M1003">MMULT(D1003:G1003,$J$18:$J$21)</f>
        <v>-4.3092289763276934</v>
      </c>
      <c r="N1003" s="9">
        <f t="shared" si="30"/>
        <v>-1.3354343664629446E-2</v>
      </c>
    </row>
    <row r="1004" spans="1:14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0.13390469999999999</v>
      </c>
      <c r="F1004" s="5">
        <v>5.50695E-2</v>
      </c>
      <c r="G1004" s="9">
        <v>0.40880759999999999</v>
      </c>
      <c r="H1004" s="1"/>
      <c r="I1004" s="1"/>
      <c r="J1004" s="6"/>
      <c r="K1004" s="3">
        <v>0</v>
      </c>
      <c r="L1004" s="3">
        <f t="shared" si="31"/>
        <v>1</v>
      </c>
      <c r="M1004" s="5">
        <f t="array" ref="M1004">MMULT(D1004:G1004,$J$18:$J$21)</f>
        <v>-3.5642860142578261</v>
      </c>
      <c r="N1004" s="9">
        <f t="shared" si="30"/>
        <v>-2.7923676192671928E-2</v>
      </c>
    </row>
    <row r="1005" spans="1:14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0.11704199999999999</v>
      </c>
      <c r="F1005" s="5">
        <v>4.3453100000000001E-2</v>
      </c>
      <c r="G1005" s="9">
        <v>0.47661179999999997</v>
      </c>
      <c r="H1005" s="1"/>
      <c r="I1005" s="1"/>
      <c r="J1005" s="6"/>
      <c r="K1005" s="3">
        <v>0</v>
      </c>
      <c r="L1005" s="3">
        <f t="shared" si="31"/>
        <v>1</v>
      </c>
      <c r="M1005" s="5">
        <f t="array" ref="M1005">MMULT(D1005:G1005,$J$18:$J$21)</f>
        <v>-3.5664924485446017</v>
      </c>
      <c r="N1005" s="9">
        <f t="shared" si="30"/>
        <v>-2.7862981838066465E-2</v>
      </c>
    </row>
    <row r="1006" spans="1:14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9.7680500000000003E-2</v>
      </c>
      <c r="F1006" s="5">
        <v>3.5232100000000002E-2</v>
      </c>
      <c r="G1006" s="9">
        <v>0.63532920000000004</v>
      </c>
      <c r="H1006" s="1"/>
      <c r="I1006" s="1"/>
      <c r="J1006" s="6"/>
      <c r="K1006" s="3">
        <v>0</v>
      </c>
      <c r="L1006" s="3">
        <f t="shared" si="31"/>
        <v>1</v>
      </c>
      <c r="M1006" s="5">
        <f t="array" ref="M1006">MMULT(D1006:G1006,$J$18:$J$21)</f>
        <v>-3.7364085484258718</v>
      </c>
      <c r="N1006" s="9">
        <f t="shared" si="30"/>
        <v>-2.3559842685208943E-2</v>
      </c>
    </row>
    <row r="1007" spans="1:14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0.1574285</v>
      </c>
      <c r="F1007" s="5">
        <v>5.2178099999999998E-2</v>
      </c>
      <c r="G1007" s="9">
        <v>0.47664129999999999</v>
      </c>
      <c r="H1007" s="1"/>
      <c r="I1007" s="1"/>
      <c r="J1007" s="6"/>
      <c r="K1007" s="3">
        <v>0</v>
      </c>
      <c r="L1007" s="3">
        <f t="shared" si="31"/>
        <v>1</v>
      </c>
      <c r="M1007" s="5">
        <f t="array" ref="M1007">MMULT(D1007:G1007,$J$18:$J$21)</f>
        <v>-3.6865184550187049</v>
      </c>
      <c r="N1007" s="9">
        <f t="shared" si="30"/>
        <v>-2.4750264305269276E-2</v>
      </c>
    </row>
    <row r="1008" spans="1:14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0.1156626</v>
      </c>
      <c r="F1008" s="5">
        <v>6.83E-2</v>
      </c>
      <c r="G1008" s="9">
        <v>0.73758939999999995</v>
      </c>
      <c r="H1008" s="1"/>
      <c r="I1008" s="1"/>
      <c r="J1008" s="6"/>
      <c r="K1008" s="3">
        <v>0</v>
      </c>
      <c r="L1008" s="3">
        <f t="shared" si="31"/>
        <v>1</v>
      </c>
      <c r="M1008" s="5">
        <f t="array" ref="M1008">MMULT(D1008:G1008,$J$18:$J$21)</f>
        <v>-4.1645574673508863</v>
      </c>
      <c r="N1008" s="9">
        <f t="shared" si="30"/>
        <v>-1.5417131745538267E-2</v>
      </c>
    </row>
    <row r="1009" spans="1:14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0.13782839999999999</v>
      </c>
      <c r="F1009" s="5">
        <v>4.0865899999999997E-2</v>
      </c>
      <c r="G1009" s="9">
        <v>0.45949119999999999</v>
      </c>
      <c r="H1009" s="1"/>
      <c r="I1009" s="1"/>
      <c r="J1009" s="6"/>
      <c r="K1009" s="3">
        <v>0</v>
      </c>
      <c r="L1009" s="3">
        <f t="shared" si="31"/>
        <v>1</v>
      </c>
      <c r="M1009" s="5">
        <f t="array" ref="M1009">MMULT(D1009:G1009,$J$18:$J$21)</f>
        <v>-3.5497691534252871</v>
      </c>
      <c r="N1009" s="9">
        <f t="shared" si="30"/>
        <v>-2.8326267647160969E-2</v>
      </c>
    </row>
    <row r="1010" spans="1:14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0.15554309999999999</v>
      </c>
      <c r="F1010" s="5">
        <v>4.9039699999999999E-2</v>
      </c>
      <c r="G1010" s="9">
        <v>0.60639200000000004</v>
      </c>
      <c r="H1010" s="1"/>
      <c r="I1010" s="1"/>
      <c r="J1010" s="6"/>
      <c r="K1010" s="3">
        <v>0</v>
      </c>
      <c r="L1010" s="3">
        <f t="shared" si="31"/>
        <v>1</v>
      </c>
      <c r="M1010" s="5">
        <f t="array" ref="M1010">MMULT(D1010:G1010,$J$18:$J$21)</f>
        <v>-3.8709369360677659</v>
      </c>
      <c r="N1010" s="9">
        <f t="shared" si="30"/>
        <v>-2.0624677182310831E-2</v>
      </c>
    </row>
    <row r="1011" spans="1:14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-1.8031470000000001</v>
      </c>
      <c r="F1011" s="5">
        <v>0.1068938</v>
      </c>
      <c r="G1011" s="9">
        <v>0.65214680000000003</v>
      </c>
      <c r="H1011" s="1"/>
      <c r="I1011" s="1"/>
      <c r="J1011" s="6"/>
      <c r="K1011" s="3">
        <v>0</v>
      </c>
      <c r="L1011" s="3">
        <f t="shared" si="31"/>
        <v>1</v>
      </c>
      <c r="M1011" s="5">
        <f t="array" ref="M1011">MMULT(D1011:G1011,$J$18:$J$21)</f>
        <v>-1.5793736604279918</v>
      </c>
      <c r="N1011" s="9">
        <f t="shared" si="30"/>
        <v>-0.18739545358980045</v>
      </c>
    </row>
    <row r="1012" spans="1:14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0.4714159</v>
      </c>
      <c r="F1012" s="5">
        <v>5.6887399999999998E-2</v>
      </c>
      <c r="G1012" s="9">
        <v>1.67452</v>
      </c>
      <c r="H1012" s="1"/>
      <c r="I1012" s="1"/>
      <c r="J1012" s="6"/>
      <c r="K1012" s="3">
        <v>0</v>
      </c>
      <c r="L1012" s="3">
        <f t="shared" si="31"/>
        <v>1</v>
      </c>
      <c r="M1012" s="5">
        <f t="array" ref="M1012">MMULT(D1012:G1012,$J$18:$J$21)</f>
        <v>-6.1014187310717398</v>
      </c>
      <c r="N1012" s="9">
        <f t="shared" si="30"/>
        <v>-2.2371835870891674E-3</v>
      </c>
    </row>
    <row r="1013" spans="1:14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0.30182759999999997</v>
      </c>
      <c r="F1013" s="5">
        <v>4.3020299999999997E-2</v>
      </c>
      <c r="G1013" s="9">
        <v>2.3300149999999999</v>
      </c>
      <c r="H1013" s="1"/>
      <c r="I1013" s="1"/>
      <c r="J1013" s="6"/>
      <c r="K1013" s="3">
        <v>0</v>
      </c>
      <c r="L1013" s="3">
        <f t="shared" si="31"/>
        <v>1</v>
      </c>
      <c r="M1013" s="5">
        <f t="array" ref="M1013">MMULT(D1013:G1013,$J$18:$J$21)</f>
        <v>-6.8201162110652387</v>
      </c>
      <c r="N1013" s="9">
        <f t="shared" si="30"/>
        <v>-1.0909987040226526E-3</v>
      </c>
    </row>
    <row r="1014" spans="1:14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0.24256829999999999</v>
      </c>
      <c r="F1014" s="5">
        <v>3.03082E-2</v>
      </c>
      <c r="G1014" s="9">
        <v>0.70377049999999997</v>
      </c>
      <c r="H1014" s="1"/>
      <c r="I1014" s="1"/>
      <c r="J1014" s="6"/>
      <c r="K1014" s="3">
        <v>0</v>
      </c>
      <c r="L1014" s="3">
        <f t="shared" si="31"/>
        <v>1</v>
      </c>
      <c r="M1014" s="5">
        <f t="array" ref="M1014">MMULT(D1014:G1014,$J$18:$J$21)</f>
        <v>-4.0173365185447825</v>
      </c>
      <c r="N1014" s="9">
        <f t="shared" si="30"/>
        <v>-1.7840749233707529E-2</v>
      </c>
    </row>
    <row r="1015" spans="1:14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0.2948691</v>
      </c>
      <c r="F1015" s="5">
        <v>4.1273400000000002E-2</v>
      </c>
      <c r="G1015" s="9">
        <v>1.7372460000000001</v>
      </c>
      <c r="H1015" s="1"/>
      <c r="I1015" s="1"/>
      <c r="J1015" s="6"/>
      <c r="K1015" s="3">
        <v>0</v>
      </c>
      <c r="L1015" s="3">
        <f t="shared" si="31"/>
        <v>1</v>
      </c>
      <c r="M1015" s="5">
        <f t="array" ref="M1015">MMULT(D1015:G1015,$J$18:$J$21)</f>
        <v>-5.8400099188155163</v>
      </c>
      <c r="N1015" s="9">
        <f t="shared" si="30"/>
        <v>-2.9045913610569172E-3</v>
      </c>
    </row>
    <row r="1016" spans="1:14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0.35156969999999998</v>
      </c>
      <c r="F1016" s="5">
        <v>5.69425E-2</v>
      </c>
      <c r="G1016" s="9">
        <v>2.6148250000000002</v>
      </c>
      <c r="H1016" s="1"/>
      <c r="I1016" s="1"/>
      <c r="J1016" s="6"/>
      <c r="K1016" s="3">
        <v>0</v>
      </c>
      <c r="L1016" s="3">
        <f t="shared" si="31"/>
        <v>1</v>
      </c>
      <c r="M1016" s="5">
        <f t="array" ref="M1016">MMULT(D1016:G1016,$J$18:$J$21)</f>
        <v>-7.4508324172221947</v>
      </c>
      <c r="N1016" s="9">
        <f t="shared" si="30"/>
        <v>-5.8078912091416297E-4</v>
      </c>
    </row>
    <row r="1017" spans="1:14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0.5042799</v>
      </c>
      <c r="F1017" s="5">
        <v>6.5640799999999999E-2</v>
      </c>
      <c r="G1017" s="9">
        <v>2.030627</v>
      </c>
      <c r="H1017" s="1"/>
      <c r="I1017" s="1"/>
      <c r="J1017" s="6"/>
      <c r="K1017" s="3">
        <v>0</v>
      </c>
      <c r="L1017" s="3">
        <f t="shared" si="31"/>
        <v>1</v>
      </c>
      <c r="M1017" s="5">
        <f t="array" ref="M1017">MMULT(D1017:G1017,$J$18:$J$21)</f>
        <v>-6.7862520929910337</v>
      </c>
      <c r="N1017" s="9">
        <f t="shared" si="30"/>
        <v>-1.1285559046735746E-3</v>
      </c>
    </row>
    <row r="1018" spans="1:14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0.54926739999999996</v>
      </c>
      <c r="F1018" s="5">
        <v>6.4228499999999994E-2</v>
      </c>
      <c r="G1018" s="9">
        <v>1.144801</v>
      </c>
      <c r="H1018" s="1"/>
      <c r="I1018" s="1"/>
      <c r="J1018" s="6"/>
      <c r="K1018" s="3">
        <v>0</v>
      </c>
      <c r="L1018" s="3">
        <f t="shared" si="31"/>
        <v>1</v>
      </c>
      <c r="M1018" s="5">
        <f t="array" ref="M1018">MMULT(D1018:G1018,$J$18:$J$21)</f>
        <v>-5.4088313316480505</v>
      </c>
      <c r="N1018" s="9">
        <f t="shared" si="30"/>
        <v>-4.4668777609173285E-3</v>
      </c>
    </row>
    <row r="1019" spans="1:14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0.54772069999999995</v>
      </c>
      <c r="F1019" s="5">
        <v>3.6887700000000002E-2</v>
      </c>
      <c r="G1019" s="9">
        <v>0.84790259999999995</v>
      </c>
      <c r="H1019" s="1"/>
      <c r="I1019" s="1"/>
      <c r="J1019" s="6"/>
      <c r="K1019" s="3">
        <v>0</v>
      </c>
      <c r="L1019" s="3">
        <f t="shared" si="31"/>
        <v>1</v>
      </c>
      <c r="M1019" s="5">
        <f t="array" ref="M1019">MMULT(D1019:G1019,$J$18:$J$21)</f>
        <v>-4.7306733016217306</v>
      </c>
      <c r="N1019" s="9">
        <f t="shared" si="30"/>
        <v>-8.781856534734931E-3</v>
      </c>
    </row>
    <row r="1020" spans="1:14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0.54483749999999997</v>
      </c>
      <c r="F1020" s="5">
        <v>5.23326E-2</v>
      </c>
      <c r="G1020" s="9">
        <v>1.0095890000000001</v>
      </c>
      <c r="H1020" s="1"/>
      <c r="I1020" s="1"/>
      <c r="J1020" s="6"/>
      <c r="K1020" s="3">
        <v>0</v>
      </c>
      <c r="L1020" s="3">
        <f t="shared" si="31"/>
        <v>1</v>
      </c>
      <c r="M1020" s="5">
        <f t="array" ref="M1020">MMULT(D1020:G1020,$J$18:$J$21)</f>
        <v>-5.0986868983063323</v>
      </c>
      <c r="N1020" s="9">
        <f t="shared" si="30"/>
        <v>-6.0861989322332057E-3</v>
      </c>
    </row>
    <row r="1021" spans="1:14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0.5117505</v>
      </c>
      <c r="F1021" s="5">
        <v>4.6431899999999998E-2</v>
      </c>
      <c r="G1021" s="9">
        <v>0.66415670000000004</v>
      </c>
      <c r="H1021" s="1"/>
      <c r="I1021" s="1"/>
      <c r="J1021" s="6"/>
      <c r="K1021" s="3">
        <v>0</v>
      </c>
      <c r="L1021" s="3">
        <f t="shared" si="31"/>
        <v>1</v>
      </c>
      <c r="M1021" s="5">
        <f t="array" ref="M1021">MMULT(D1021:G1021,$J$18:$J$21)</f>
        <v>-4.4512636484857326</v>
      </c>
      <c r="N1021" s="9">
        <f t="shared" si="30"/>
        <v>-1.1596320703191462E-2</v>
      </c>
    </row>
    <row r="1022" spans="1:14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0.2176632</v>
      </c>
      <c r="F1022" s="5">
        <v>5.4396600000000003E-2</v>
      </c>
      <c r="G1022" s="9">
        <v>0.9541636</v>
      </c>
      <c r="H1022" s="1"/>
      <c r="I1022" s="1"/>
      <c r="J1022" s="6"/>
      <c r="K1022" s="3">
        <v>0</v>
      </c>
      <c r="L1022" s="3">
        <f t="shared" si="31"/>
        <v>1</v>
      </c>
      <c r="M1022" s="5">
        <f t="array" ref="M1022">MMULT(D1022:G1022,$J$18:$J$21)</f>
        <v>-4.5594550529077109</v>
      </c>
      <c r="N1022" s="9">
        <f t="shared" si="30"/>
        <v>-1.0413354102499833E-2</v>
      </c>
    </row>
    <row r="1023" spans="1:14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0.1723963</v>
      </c>
      <c r="F1023" s="5">
        <v>5.6317899999999997E-2</v>
      </c>
      <c r="G1023" s="9">
        <v>0.99207060000000002</v>
      </c>
      <c r="H1023" s="1"/>
      <c r="I1023" s="1"/>
      <c r="J1023" s="6"/>
      <c r="K1023" s="3">
        <v>0</v>
      </c>
      <c r="L1023" s="3">
        <f t="shared" si="31"/>
        <v>1</v>
      </c>
      <c r="M1023" s="5">
        <f t="array" ref="M1023">MMULT(D1023:G1023,$J$18:$J$21)</f>
        <v>-4.5702243376145972</v>
      </c>
      <c r="N1023" s="9">
        <f t="shared" si="30"/>
        <v>-1.0302384021973796E-2</v>
      </c>
    </row>
    <row r="1024" spans="1:14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0.1791615</v>
      </c>
      <c r="F1024" s="5">
        <v>4.2792200000000002E-2</v>
      </c>
      <c r="G1024" s="9">
        <v>1.0238700000000001</v>
      </c>
      <c r="H1024" s="1"/>
      <c r="I1024" s="1"/>
      <c r="J1024" s="6"/>
      <c r="K1024" s="3">
        <v>0</v>
      </c>
      <c r="L1024" s="3">
        <f t="shared" si="31"/>
        <v>1</v>
      </c>
      <c r="M1024" s="5">
        <f t="array" ref="M1024">MMULT(D1024:G1024,$J$18:$J$21)</f>
        <v>-4.5340990006120379</v>
      </c>
      <c r="N1024" s="9">
        <f t="shared" si="30"/>
        <v>-1.06793487369433E-2</v>
      </c>
    </row>
    <row r="1025" spans="1:14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0.16683539999999999</v>
      </c>
      <c r="F1025" s="5">
        <v>4.0169700000000003E-2</v>
      </c>
      <c r="G1025" s="9">
        <v>1.187486</v>
      </c>
      <c r="H1025" s="1"/>
      <c r="I1025" s="1"/>
      <c r="J1025" s="6"/>
      <c r="K1025" s="3">
        <v>0</v>
      </c>
      <c r="L1025" s="3">
        <f t="shared" si="31"/>
        <v>1</v>
      </c>
      <c r="M1025" s="5">
        <f t="array" ref="M1025">MMULT(D1025:G1025,$J$18:$J$21)</f>
        <v>-4.7621114022908264</v>
      </c>
      <c r="N1025" s="9">
        <f t="shared" si="30"/>
        <v>-8.5112196208371026E-3</v>
      </c>
    </row>
    <row r="1026" spans="1:14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0.18308079999999999</v>
      </c>
      <c r="F1026" s="5">
        <v>3.5280400000000003E-2</v>
      </c>
      <c r="G1026" s="9">
        <v>1.657138</v>
      </c>
      <c r="H1026" s="1"/>
      <c r="I1026" s="1"/>
      <c r="J1026" s="6"/>
      <c r="K1026" s="3">
        <v>0</v>
      </c>
      <c r="L1026" s="3">
        <f t="shared" si="31"/>
        <v>1</v>
      </c>
      <c r="M1026" s="5">
        <f t="array" ref="M1026">MMULT(D1026:G1026,$J$18:$J$21)</f>
        <v>-5.5088496810023688</v>
      </c>
      <c r="N1026" s="9">
        <f t="shared" ref="N1026:N1089" si="32">K1026*LN(logistic(M1026))+L1026*LN(1-logistic(M1026))</f>
        <v>-4.0425821182199385E-3</v>
      </c>
    </row>
    <row r="1027" spans="1:14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0.19568949999999999</v>
      </c>
      <c r="F1027" s="5">
        <v>5.95259E-2</v>
      </c>
      <c r="G1027" s="9">
        <v>2.0456249999999998</v>
      </c>
      <c r="H1027" s="1"/>
      <c r="I1027" s="1"/>
      <c r="J1027" s="6"/>
      <c r="K1027" s="3">
        <v>0</v>
      </c>
      <c r="L1027" s="3">
        <f t="shared" ref="L1027:L1090" si="33">1-K1027</f>
        <v>1</v>
      </c>
      <c r="M1027" s="5">
        <f t="array" ref="M1027">MMULT(D1027:G1027,$J$18:$J$21)</f>
        <v>-6.3284624353938712</v>
      </c>
      <c r="N1027" s="9">
        <f t="shared" si="32"/>
        <v>-1.7831850487951652E-3</v>
      </c>
    </row>
    <row r="1028" spans="1:14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-1.7620359999999999</v>
      </c>
      <c r="F1028" s="5">
        <v>1.9223299999999999E-2</v>
      </c>
      <c r="G1028" s="9">
        <v>0.72148500000000004</v>
      </c>
      <c r="H1028" s="1"/>
      <c r="I1028" s="1"/>
      <c r="J1028" s="6"/>
      <c r="K1028" s="3">
        <v>0</v>
      </c>
      <c r="L1028" s="3">
        <f t="shared" si="33"/>
        <v>1</v>
      </c>
      <c r="M1028" s="5">
        <f t="array" ref="M1028">MMULT(D1028:G1028,$J$18:$J$21)</f>
        <v>-1.1203473631495708</v>
      </c>
      <c r="N1028" s="9">
        <f t="shared" si="32"/>
        <v>-0.28229243194373654</v>
      </c>
    </row>
    <row r="1029" spans="1:14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-1.990381</v>
      </c>
      <c r="F1029" s="5">
        <v>3.6143599999999998E-2</v>
      </c>
      <c r="G1029" s="9">
        <v>0.30910290000000001</v>
      </c>
      <c r="H1029" s="1"/>
      <c r="I1029" s="1"/>
      <c r="J1029" s="6"/>
      <c r="K1029" s="3">
        <v>0</v>
      </c>
      <c r="L1029" s="3">
        <f t="shared" si="33"/>
        <v>1</v>
      </c>
      <c r="M1029" s="5">
        <f t="array" ref="M1029">MMULT(D1029:G1029,$J$18:$J$21)</f>
        <v>-0.25138253044306558</v>
      </c>
      <c r="N1029" s="9">
        <f t="shared" si="32"/>
        <v>-0.57533435077829509</v>
      </c>
    </row>
    <row r="1030" spans="1:14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0.46656769999999997</v>
      </c>
      <c r="F1030" s="5">
        <v>7.4830499999999994E-2</v>
      </c>
      <c r="G1030" s="9">
        <v>6.1785699999999997</v>
      </c>
      <c r="H1030" s="1"/>
      <c r="I1030" s="1"/>
      <c r="J1030" s="6"/>
      <c r="K1030" s="3">
        <v>0</v>
      </c>
      <c r="L1030" s="3">
        <f t="shared" si="33"/>
        <v>1</v>
      </c>
      <c r="M1030" s="5">
        <f t="array" ref="M1030">MMULT(D1030:G1030,$J$18:$J$21)</f>
        <v>-13.50015772459118</v>
      </c>
      <c r="N1030" s="9">
        <f t="shared" si="32"/>
        <v>-1.3707419299580157E-6</v>
      </c>
    </row>
    <row r="1031" spans="1:14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0.5185459</v>
      </c>
      <c r="F1031" s="5">
        <v>7.3767899999999997E-2</v>
      </c>
      <c r="G1031" s="9">
        <v>5.7495839999999996</v>
      </c>
      <c r="H1031" s="1"/>
      <c r="I1031" s="1"/>
      <c r="J1031" s="6"/>
      <c r="K1031" s="3">
        <v>0</v>
      </c>
      <c r="L1031" s="3">
        <f t="shared" si="33"/>
        <v>1</v>
      </c>
      <c r="M1031" s="5">
        <f t="array" ref="M1031">MMULT(D1031:G1031,$J$18:$J$21)</f>
        <v>-12.873249304363425</v>
      </c>
      <c r="N1031" s="9">
        <f t="shared" si="32"/>
        <v>-2.5657734438235633E-6</v>
      </c>
    </row>
    <row r="1032" spans="1:14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0.40060810000000002</v>
      </c>
      <c r="F1032" s="5">
        <v>6.0689600000000003E-2</v>
      </c>
      <c r="G1032" s="9">
        <v>3.159923</v>
      </c>
      <c r="H1032" s="1"/>
      <c r="I1032" s="1"/>
      <c r="J1032" s="6"/>
      <c r="K1032" s="3">
        <v>0</v>
      </c>
      <c r="L1032" s="3">
        <f t="shared" si="33"/>
        <v>1</v>
      </c>
      <c r="M1032" s="5">
        <f t="array" ref="M1032">MMULT(D1032:G1032,$J$18:$J$21)</f>
        <v>-8.4280236691123367</v>
      </c>
      <c r="N1032" s="9">
        <f t="shared" si="32"/>
        <v>-2.1862929359115808E-4</v>
      </c>
    </row>
    <row r="1033" spans="1:14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0.41699370000000002</v>
      </c>
      <c r="F1033" s="5">
        <v>7.9755400000000004E-2</v>
      </c>
      <c r="G1033" s="9">
        <v>3.6383809999999999</v>
      </c>
      <c r="H1033" s="1"/>
      <c r="I1033" s="1"/>
      <c r="J1033" s="6"/>
      <c r="K1033" s="3">
        <v>0</v>
      </c>
      <c r="L1033" s="3">
        <f t="shared" si="33"/>
        <v>1</v>
      </c>
      <c r="M1033" s="5">
        <f t="array" ref="M1033">MMULT(D1033:G1033,$J$18:$J$21)</f>
        <v>-9.3611701135811263</v>
      </c>
      <c r="N1033" s="9">
        <f t="shared" si="32"/>
        <v>-8.5995713003878397E-5</v>
      </c>
    </row>
    <row r="1034" spans="1:14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0.43712479999999998</v>
      </c>
      <c r="F1034" s="5">
        <v>6.4466200000000001E-2</v>
      </c>
      <c r="G1034" s="9">
        <v>3.6785320000000001</v>
      </c>
      <c r="H1034" s="1"/>
      <c r="I1034" s="1"/>
      <c r="J1034" s="6"/>
      <c r="K1034" s="3">
        <v>0</v>
      </c>
      <c r="L1034" s="3">
        <f t="shared" si="33"/>
        <v>1</v>
      </c>
      <c r="M1034" s="5">
        <f t="array" ref="M1034">MMULT(D1034:G1034,$J$18:$J$21)</f>
        <v>-9.3448531163220476</v>
      </c>
      <c r="N1034" s="9">
        <f t="shared" si="32"/>
        <v>-8.7410353447851206E-5</v>
      </c>
    </row>
    <row r="1035" spans="1:14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0.47516609999999998</v>
      </c>
      <c r="F1035" s="5">
        <v>6.4943600000000004E-2</v>
      </c>
      <c r="G1035" s="9">
        <v>4.2396209999999996</v>
      </c>
      <c r="H1035" s="1"/>
      <c r="I1035" s="1"/>
      <c r="J1035" s="6"/>
      <c r="K1035" s="3">
        <v>0</v>
      </c>
      <c r="L1035" s="3">
        <f t="shared" si="33"/>
        <v>1</v>
      </c>
      <c r="M1035" s="5">
        <f t="array" ref="M1035">MMULT(D1035:G1035,$J$18:$J$21)</f>
        <v>-10.30879224430706</v>
      </c>
      <c r="N1035" s="9">
        <f t="shared" si="32"/>
        <v>-3.3338125252057198E-5</v>
      </c>
    </row>
    <row r="1036" spans="1:14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0.1259998</v>
      </c>
      <c r="F1036" s="5">
        <v>6.0463500000000003E-2</v>
      </c>
      <c r="G1036" s="9">
        <v>0.50497729999999996</v>
      </c>
      <c r="H1036" s="1"/>
      <c r="I1036" s="1"/>
      <c r="J1036" s="6"/>
      <c r="K1036" s="3">
        <v>0</v>
      </c>
      <c r="L1036" s="3">
        <f t="shared" si="33"/>
        <v>1</v>
      </c>
      <c r="M1036" s="5">
        <f t="array" ref="M1036">MMULT(D1036:G1036,$J$18:$J$21)</f>
        <v>-3.7471615152480329</v>
      </c>
      <c r="N1036" s="9">
        <f t="shared" si="32"/>
        <v>-2.3310775805645008E-2</v>
      </c>
    </row>
    <row r="1037" spans="1:14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0.16345660000000001</v>
      </c>
      <c r="F1037" s="5">
        <v>5.0415399999999999E-2</v>
      </c>
      <c r="G1037" s="9">
        <v>0.6305885</v>
      </c>
      <c r="H1037" s="1"/>
      <c r="I1037" s="1"/>
      <c r="J1037" s="6"/>
      <c r="K1037" s="3">
        <v>0</v>
      </c>
      <c r="L1037" s="3">
        <f t="shared" si="33"/>
        <v>1</v>
      </c>
      <c r="M1037" s="5">
        <f t="array" ref="M1037">MMULT(D1037:G1037,$J$18:$J$21)</f>
        <v>-3.9311409010280176</v>
      </c>
      <c r="N1037" s="9">
        <f t="shared" si="32"/>
        <v>-1.9431258196856965E-2</v>
      </c>
    </row>
    <row r="1038" spans="1:14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0.2015527</v>
      </c>
      <c r="F1038" s="5">
        <v>4.0932999999999997E-2</v>
      </c>
      <c r="G1038" s="9">
        <v>0.63790259999999999</v>
      </c>
      <c r="H1038" s="1"/>
      <c r="I1038" s="1"/>
      <c r="J1038" s="6"/>
      <c r="K1038" s="3">
        <v>0</v>
      </c>
      <c r="L1038" s="3">
        <f t="shared" si="33"/>
        <v>1</v>
      </c>
      <c r="M1038" s="5">
        <f t="array" ref="M1038">MMULT(D1038:G1038,$J$18:$J$21)</f>
        <v>-3.9289669368486333</v>
      </c>
      <c r="N1038" s="9">
        <f t="shared" si="32"/>
        <v>-1.9473137915615817E-2</v>
      </c>
    </row>
    <row r="1039" spans="1:14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0.19049930000000001</v>
      </c>
      <c r="F1039" s="5">
        <v>1.6305099999999999E-2</v>
      </c>
      <c r="G1039" s="9">
        <v>0.49160710000000002</v>
      </c>
      <c r="H1039" s="1"/>
      <c r="I1039" s="1"/>
      <c r="J1039" s="6"/>
      <c r="K1039" s="3">
        <v>0</v>
      </c>
      <c r="L1039" s="3">
        <f t="shared" si="33"/>
        <v>1</v>
      </c>
      <c r="M1039" s="5">
        <f t="array" ref="M1039">MMULT(D1039:G1039,$J$18:$J$21)</f>
        <v>-3.5001047012672495</v>
      </c>
      <c r="N1039" s="9">
        <f t="shared" si="32"/>
        <v>-2.9747349400865999E-2</v>
      </c>
    </row>
    <row r="1040" spans="1:14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0.25340639999999998</v>
      </c>
      <c r="F1040" s="5">
        <v>5.2772699999999999E-2</v>
      </c>
      <c r="G1040" s="9">
        <v>0.61691439999999997</v>
      </c>
      <c r="H1040" s="1"/>
      <c r="I1040" s="1"/>
      <c r="J1040" s="6"/>
      <c r="K1040" s="3">
        <v>0</v>
      </c>
      <c r="L1040" s="3">
        <f t="shared" si="33"/>
        <v>1</v>
      </c>
      <c r="M1040" s="5">
        <f t="array" ref="M1040">MMULT(D1040:G1040,$J$18:$J$21)</f>
        <v>-4.0536784875062883</v>
      </c>
      <c r="N1040" s="9">
        <f t="shared" si="32"/>
        <v>-1.7209468337486922E-2</v>
      </c>
    </row>
    <row r="1041" spans="1:14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0.27651710000000002</v>
      </c>
      <c r="F1041" s="5">
        <v>3.8873600000000001E-2</v>
      </c>
      <c r="G1041" s="9">
        <v>0.89511510000000005</v>
      </c>
      <c r="H1041" s="1"/>
      <c r="I1041" s="1"/>
      <c r="J1041" s="6"/>
      <c r="K1041" s="3">
        <v>0</v>
      </c>
      <c r="L1041" s="3">
        <f t="shared" si="33"/>
        <v>1</v>
      </c>
      <c r="M1041" s="5">
        <f t="array" ref="M1041">MMULT(D1041:G1041,$J$18:$J$21)</f>
        <v>-4.436168001509917</v>
      </c>
      <c r="N1041" s="9">
        <f t="shared" si="32"/>
        <v>-1.1771668493611937E-2</v>
      </c>
    </row>
    <row r="1042" spans="1:14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5.2422499999999997E-2</v>
      </c>
      <c r="F1042" s="5">
        <v>4.2057799999999999E-2</v>
      </c>
      <c r="G1042" s="9">
        <v>0.58086349999999998</v>
      </c>
      <c r="H1042" s="1"/>
      <c r="I1042" s="1"/>
      <c r="J1042" s="6"/>
      <c r="K1042" s="3">
        <v>0</v>
      </c>
      <c r="L1042" s="3">
        <f t="shared" si="33"/>
        <v>1</v>
      </c>
      <c r="M1042" s="5">
        <f t="array" ref="M1042">MMULT(D1042:G1042,$J$18:$J$21)</f>
        <v>-3.6331623200423282</v>
      </c>
      <c r="N1042" s="9">
        <f t="shared" si="32"/>
        <v>-2.6089163001014923E-2</v>
      </c>
    </row>
    <row r="1043" spans="1:14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6.7023899999999997E-2</v>
      </c>
      <c r="F1043" s="5">
        <v>3.8719400000000001E-2</v>
      </c>
      <c r="G1043" s="9">
        <v>0.579098</v>
      </c>
      <c r="H1043" s="1"/>
      <c r="I1043" s="1"/>
      <c r="J1043" s="6"/>
      <c r="K1043" s="3">
        <v>0</v>
      </c>
      <c r="L1043" s="3">
        <f t="shared" si="33"/>
        <v>1</v>
      </c>
      <c r="M1043" s="5">
        <f t="array" ref="M1043">MMULT(D1043:G1043,$J$18:$J$21)</f>
        <v>-3.6270726776216047</v>
      </c>
      <c r="N1043" s="9">
        <f t="shared" si="32"/>
        <v>-2.6246448226958041E-2</v>
      </c>
    </row>
    <row r="1044" spans="1:14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8.7427400000000002E-2</v>
      </c>
      <c r="F1044" s="5">
        <v>1.5342400000000001E-2</v>
      </c>
      <c r="G1044" s="9">
        <v>0.67632139999999996</v>
      </c>
      <c r="H1044" s="1"/>
      <c r="I1044" s="1"/>
      <c r="J1044" s="6"/>
      <c r="K1044" s="3">
        <v>0</v>
      </c>
      <c r="L1044" s="3">
        <f t="shared" si="33"/>
        <v>1</v>
      </c>
      <c r="M1044" s="5">
        <f t="array" ref="M1044">MMULT(D1044:G1044,$J$18:$J$21)</f>
        <v>-3.6452841984465265</v>
      </c>
      <c r="N1044" s="9">
        <f t="shared" si="32"/>
        <v>-2.5778839256537258E-2</v>
      </c>
    </row>
    <row r="1045" spans="1:14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7.6025800000000004E-2</v>
      </c>
      <c r="F1045" s="5">
        <v>5.2451400000000002E-2</v>
      </c>
      <c r="G1045" s="9">
        <v>0.7430599</v>
      </c>
      <c r="H1045" s="1"/>
      <c r="I1045" s="1"/>
      <c r="J1045" s="6"/>
      <c r="K1045" s="3">
        <v>0</v>
      </c>
      <c r="L1045" s="3">
        <f t="shared" si="33"/>
        <v>1</v>
      </c>
      <c r="M1045" s="5">
        <f t="array" ref="M1045">MMULT(D1045:G1045,$J$18:$J$21)</f>
        <v>-4.0033389039171761</v>
      </c>
      <c r="N1045" s="9">
        <f t="shared" si="32"/>
        <v>-1.808997203975066E-2</v>
      </c>
    </row>
    <row r="1046" spans="1:14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0.13704479999999999</v>
      </c>
      <c r="F1046" s="5">
        <v>3.5474100000000001E-2</v>
      </c>
      <c r="G1046" s="9">
        <v>0.6437254</v>
      </c>
      <c r="H1046" s="1"/>
      <c r="I1046" s="1"/>
      <c r="J1046" s="6"/>
      <c r="K1046" s="3">
        <v>0</v>
      </c>
      <c r="L1046" s="3">
        <f t="shared" si="33"/>
        <v>1</v>
      </c>
      <c r="M1046" s="5">
        <f t="array" ref="M1046">MMULT(D1046:G1046,$J$18:$J$21)</f>
        <v>-3.8075982230144376</v>
      </c>
      <c r="N1046" s="9">
        <f t="shared" si="32"/>
        <v>-2.1958573999408454E-2</v>
      </c>
    </row>
    <row r="1047" spans="1:14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8.6972900000000006E-2</v>
      </c>
      <c r="F1047" s="5">
        <v>-1.62005E-2</v>
      </c>
      <c r="G1047" s="9">
        <v>0.14664240000000001</v>
      </c>
      <c r="H1047" s="1"/>
      <c r="I1047" s="1"/>
      <c r="J1047" s="6"/>
      <c r="K1047" s="3">
        <v>0</v>
      </c>
      <c r="L1047" s="3">
        <f t="shared" si="33"/>
        <v>1</v>
      </c>
      <c r="M1047" s="5">
        <f t="array" ref="M1047">MMULT(D1047:G1047,$J$18:$J$21)</f>
        <v>-2.5624250714073007</v>
      </c>
      <c r="N1047" s="9">
        <f t="shared" si="32"/>
        <v>-7.4288489769920196E-2</v>
      </c>
    </row>
    <row r="1048" spans="1:14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-9.3264000000000003E-3</v>
      </c>
      <c r="F1048" s="5">
        <v>3.4992299999999997E-2</v>
      </c>
      <c r="G1048" s="9">
        <v>0.19157199999999999</v>
      </c>
      <c r="H1048" s="1"/>
      <c r="I1048" s="1"/>
      <c r="J1048" s="6"/>
      <c r="K1048" s="3">
        <v>0</v>
      </c>
      <c r="L1048" s="3">
        <f t="shared" si="33"/>
        <v>1</v>
      </c>
      <c r="M1048" s="5">
        <f t="array" ref="M1048">MMULT(D1048:G1048,$J$18:$J$21)</f>
        <v>-2.8658244798974106</v>
      </c>
      <c r="N1048" s="9">
        <f t="shared" si="32"/>
        <v>-5.5374316273925486E-2</v>
      </c>
    </row>
    <row r="1049" spans="1:14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-7.0347900000000005E-2</v>
      </c>
      <c r="F1049" s="5">
        <v>3.1214700000000001E-2</v>
      </c>
      <c r="G1049" s="9">
        <v>0.27053539999999998</v>
      </c>
      <c r="H1049" s="1"/>
      <c r="I1049" s="1"/>
      <c r="J1049" s="6"/>
      <c r="K1049" s="3">
        <v>0</v>
      </c>
      <c r="L1049" s="3">
        <f t="shared" si="33"/>
        <v>1</v>
      </c>
      <c r="M1049" s="5">
        <f t="array" ref="M1049">MMULT(D1049:G1049,$J$18:$J$21)</f>
        <v>-2.8796431195560932</v>
      </c>
      <c r="N1049" s="9">
        <f t="shared" si="32"/>
        <v>-5.4634765268352384E-2</v>
      </c>
    </row>
    <row r="1050" spans="1:14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0.56987860000000001</v>
      </c>
      <c r="F1050" s="5">
        <v>7.5943399999999994E-2</v>
      </c>
      <c r="G1050" s="9">
        <v>3.715125</v>
      </c>
      <c r="H1050" s="1"/>
      <c r="I1050" s="1"/>
      <c r="J1050" s="6"/>
      <c r="K1050" s="3">
        <v>0</v>
      </c>
      <c r="L1050" s="3">
        <f t="shared" si="33"/>
        <v>1</v>
      </c>
      <c r="M1050" s="5">
        <f t="array" ref="M1050">MMULT(D1050:G1050,$J$18:$J$21)</f>
        <v>-9.6748485946834251</v>
      </c>
      <c r="N1050" s="9">
        <f t="shared" si="32"/>
        <v>-6.2842433746839951E-5</v>
      </c>
    </row>
    <row r="1051" spans="1:14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0.56603230000000004</v>
      </c>
      <c r="F1051" s="5">
        <v>8.5879899999999995E-2</v>
      </c>
      <c r="G1051" s="9">
        <v>3.3091400000000002</v>
      </c>
      <c r="H1051" s="1"/>
      <c r="I1051" s="1"/>
      <c r="J1051" s="6"/>
      <c r="K1051" s="3">
        <v>0</v>
      </c>
      <c r="L1051" s="3">
        <f t="shared" si="33"/>
        <v>1</v>
      </c>
      <c r="M1051" s="5">
        <f t="array" ref="M1051">MMULT(D1051:G1051,$J$18:$J$21)</f>
        <v>-9.0848107278254346</v>
      </c>
      <c r="N1051" s="9">
        <f t="shared" si="32"/>
        <v>-1.1336845130243993E-4</v>
      </c>
    </row>
    <row r="1052" spans="1:14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0.56939289999999998</v>
      </c>
      <c r="F1052" s="5">
        <v>6.7569599999999994E-2</v>
      </c>
      <c r="G1052" s="9">
        <v>2.2878050000000001</v>
      </c>
      <c r="H1052" s="1"/>
      <c r="I1052" s="1"/>
      <c r="J1052" s="6"/>
      <c r="K1052" s="3">
        <v>0</v>
      </c>
      <c r="L1052" s="3">
        <f t="shared" si="33"/>
        <v>1</v>
      </c>
      <c r="M1052" s="5">
        <f t="array" ref="M1052">MMULT(D1052:G1052,$J$18:$J$21)</f>
        <v>-7.3080436253955252</v>
      </c>
      <c r="N1052" s="9">
        <f t="shared" si="32"/>
        <v>-6.6990235482209661E-4</v>
      </c>
    </row>
    <row r="1053" spans="1:14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0.57497600000000004</v>
      </c>
      <c r="F1053" s="5">
        <v>6.1185099999999999E-2</v>
      </c>
      <c r="G1053" s="9">
        <v>2.133264</v>
      </c>
      <c r="H1053" s="1"/>
      <c r="I1053" s="1"/>
      <c r="J1053" s="6"/>
      <c r="K1053" s="3">
        <v>0</v>
      </c>
      <c r="L1053" s="3">
        <f t="shared" si="33"/>
        <v>1</v>
      </c>
      <c r="M1053" s="5">
        <f t="array" ref="M1053">MMULT(D1053:G1053,$J$18:$J$21)</f>
        <v>-7.020455175490854</v>
      </c>
      <c r="N1053" s="9">
        <f t="shared" si="32"/>
        <v>-8.9301987699909227E-4</v>
      </c>
    </row>
    <row r="1054" spans="1:14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0.58616029999999997</v>
      </c>
      <c r="F1054" s="5">
        <v>7.13337E-2</v>
      </c>
      <c r="G1054" s="9">
        <v>2.5836480000000002</v>
      </c>
      <c r="H1054" s="1"/>
      <c r="I1054" s="1"/>
      <c r="J1054" s="6"/>
      <c r="K1054" s="3">
        <v>0</v>
      </c>
      <c r="L1054" s="3">
        <f t="shared" si="33"/>
        <v>1</v>
      </c>
      <c r="M1054" s="5">
        <f t="array" ref="M1054">MMULT(D1054:G1054,$J$18:$J$21)</f>
        <v>-7.8368406848745353</v>
      </c>
      <c r="N1054" s="9">
        <f t="shared" si="32"/>
        <v>-3.9483677364038133E-4</v>
      </c>
    </row>
    <row r="1055" spans="1:14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0.61105330000000002</v>
      </c>
      <c r="F1055" s="5">
        <v>7.0125400000000004E-2</v>
      </c>
      <c r="G1055" s="9">
        <v>2.8750740000000001</v>
      </c>
      <c r="H1055" s="1"/>
      <c r="I1055" s="1"/>
      <c r="J1055" s="6"/>
      <c r="K1055" s="3">
        <v>0</v>
      </c>
      <c r="L1055" s="3">
        <f t="shared" si="33"/>
        <v>1</v>
      </c>
      <c r="M1055" s="5">
        <f t="array" ref="M1055">MMULT(D1055:G1055,$J$18:$J$21)</f>
        <v>-8.3343392635689479</v>
      </c>
      <c r="N1055" s="9">
        <f t="shared" si="32"/>
        <v>-2.4009897700271959E-4</v>
      </c>
    </row>
    <row r="1056" spans="1:14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9.3273999999999996E-2</v>
      </c>
      <c r="F1056" s="5">
        <v>3.8852600000000001E-2</v>
      </c>
      <c r="G1056" s="9">
        <v>0.80952970000000002</v>
      </c>
      <c r="H1056" s="1"/>
      <c r="I1056" s="1"/>
      <c r="J1056" s="6"/>
      <c r="K1056" s="3">
        <v>0</v>
      </c>
      <c r="L1056" s="3">
        <f t="shared" si="33"/>
        <v>1</v>
      </c>
      <c r="M1056" s="5">
        <f t="array" ref="M1056">MMULT(D1056:G1056,$J$18:$J$21)</f>
        <v>-4.0375858956558774</v>
      </c>
      <c r="N1056" s="9">
        <f t="shared" si="32"/>
        <v>-1.7486226775197851E-2</v>
      </c>
    </row>
    <row r="1057" spans="1:14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0.1029548</v>
      </c>
      <c r="F1057" s="5">
        <v>4.6163700000000002E-2</v>
      </c>
      <c r="G1057" s="9">
        <v>0.82499750000000005</v>
      </c>
      <c r="H1057" s="1"/>
      <c r="I1057" s="1"/>
      <c r="J1057" s="6"/>
      <c r="K1057" s="3">
        <v>0</v>
      </c>
      <c r="L1057" s="3">
        <f t="shared" si="33"/>
        <v>1</v>
      </c>
      <c r="M1057" s="5">
        <f t="array" ref="M1057">MMULT(D1057:G1057,$J$18:$J$21)</f>
        <v>-4.128809082372495</v>
      </c>
      <c r="N1057" s="9">
        <f t="shared" si="32"/>
        <v>-1.5973780742849202E-2</v>
      </c>
    </row>
    <row r="1058" spans="1:14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7.2012099999999996E-2</v>
      </c>
      <c r="F1058" s="5">
        <v>4.0275400000000003E-2</v>
      </c>
      <c r="G1058" s="9">
        <v>0.69156960000000001</v>
      </c>
      <c r="H1058" s="1"/>
      <c r="I1058" s="1"/>
      <c r="J1058" s="6"/>
      <c r="K1058" s="3">
        <v>0</v>
      </c>
      <c r="L1058" s="3">
        <f t="shared" si="33"/>
        <v>1</v>
      </c>
      <c r="M1058" s="5">
        <f t="array" ref="M1058">MMULT(D1058:G1058,$J$18:$J$21)</f>
        <v>-3.8270363123286595</v>
      </c>
      <c r="N1058" s="9">
        <f t="shared" si="32"/>
        <v>-2.1540382785786669E-2</v>
      </c>
    </row>
    <row r="1059" spans="1:14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8.5508299999999995E-2</v>
      </c>
      <c r="F1059" s="5">
        <v>4.6567900000000002E-2</v>
      </c>
      <c r="G1059" s="9">
        <v>0.67861039999999995</v>
      </c>
      <c r="H1059" s="1"/>
      <c r="I1059" s="1"/>
      <c r="J1059" s="6"/>
      <c r="K1059" s="3">
        <v>0</v>
      </c>
      <c r="L1059" s="3">
        <f t="shared" si="33"/>
        <v>1</v>
      </c>
      <c r="M1059" s="5">
        <f t="array" ref="M1059">MMULT(D1059:G1059,$J$18:$J$21)</f>
        <v>-3.8704364732370342</v>
      </c>
      <c r="N1059" s="9">
        <f t="shared" si="32"/>
        <v>-2.0634895856517541E-2</v>
      </c>
    </row>
    <row r="1060" spans="1:14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7.6339400000000002E-2</v>
      </c>
      <c r="F1060" s="5">
        <v>3.3698199999999998E-2</v>
      </c>
      <c r="G1060" s="9">
        <v>0.8338392</v>
      </c>
      <c r="H1060" s="1"/>
      <c r="I1060" s="1"/>
      <c r="J1060" s="6"/>
      <c r="K1060" s="3">
        <v>0</v>
      </c>
      <c r="L1060" s="3">
        <f t="shared" si="33"/>
        <v>1</v>
      </c>
      <c r="M1060" s="5">
        <f t="array" ref="M1060">MMULT(D1060:G1060,$J$18:$J$21)</f>
        <v>-4.0158125954601172</v>
      </c>
      <c r="N1060" s="9">
        <f t="shared" si="32"/>
        <v>-1.78677162519459E-2</v>
      </c>
    </row>
    <row r="1061" spans="1:14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5.2491000000000003E-2</v>
      </c>
      <c r="F1061" s="5">
        <v>3.4548099999999998E-2</v>
      </c>
      <c r="G1061" s="9">
        <v>0.9365253</v>
      </c>
      <c r="H1061" s="1"/>
      <c r="I1061" s="1"/>
      <c r="J1061" s="6"/>
      <c r="K1061" s="3">
        <v>0</v>
      </c>
      <c r="L1061" s="3">
        <f t="shared" si="33"/>
        <v>1</v>
      </c>
      <c r="M1061" s="5">
        <f t="array" ref="M1061">MMULT(D1061:G1061,$J$18:$J$21)</f>
        <v>-4.1539566957782945</v>
      </c>
      <c r="N1061" s="9">
        <f t="shared" si="32"/>
        <v>-1.5580161221814208E-2</v>
      </c>
    </row>
    <row r="1062" spans="1:14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0.17213439999999999</v>
      </c>
      <c r="F1062" s="5">
        <v>1.7431499999999999E-2</v>
      </c>
      <c r="G1062" s="9">
        <v>0.75814389999999998</v>
      </c>
      <c r="H1062" s="1"/>
      <c r="I1062" s="1"/>
      <c r="J1062" s="6"/>
      <c r="K1062" s="3">
        <v>0</v>
      </c>
      <c r="L1062" s="3">
        <f t="shared" si="33"/>
        <v>1</v>
      </c>
      <c r="M1062" s="5">
        <f t="array" ref="M1062">MMULT(D1062:G1062,$J$18:$J$21)</f>
        <v>-3.9127384083194956</v>
      </c>
      <c r="N1062" s="9">
        <f t="shared" si="32"/>
        <v>-1.9788604706653608E-2</v>
      </c>
    </row>
    <row r="1063" spans="1:14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0.18514439999999999</v>
      </c>
      <c r="F1063" s="5">
        <v>3.8938100000000003E-2</v>
      </c>
      <c r="G1063" s="9">
        <v>1.159162</v>
      </c>
      <c r="H1063" s="1"/>
      <c r="I1063" s="1"/>
      <c r="J1063" s="6"/>
      <c r="K1063" s="3">
        <v>0</v>
      </c>
      <c r="L1063" s="3">
        <f t="shared" si="33"/>
        <v>1</v>
      </c>
      <c r="M1063" s="5">
        <f t="array" ref="M1063">MMULT(D1063:G1063,$J$18:$J$21)</f>
        <v>-4.7335027967476515</v>
      </c>
      <c r="N1063" s="9">
        <f t="shared" si="32"/>
        <v>-8.7571517644431003E-3</v>
      </c>
    </row>
    <row r="1064" spans="1:14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0.22764570000000001</v>
      </c>
      <c r="F1064" s="5">
        <v>2.3852100000000001E-2</v>
      </c>
      <c r="G1064" s="9">
        <v>0.96614889999999998</v>
      </c>
      <c r="H1064" s="1"/>
      <c r="I1064" s="1"/>
      <c r="J1064" s="6"/>
      <c r="K1064" s="3">
        <v>0</v>
      </c>
      <c r="L1064" s="3">
        <f t="shared" si="33"/>
        <v>1</v>
      </c>
      <c r="M1064" s="5">
        <f t="array" ref="M1064">MMULT(D1064:G1064,$J$18:$J$21)</f>
        <v>-4.3737016321117208</v>
      </c>
      <c r="N1064" s="9">
        <f t="shared" si="32"/>
        <v>-1.2525721484929047E-2</v>
      </c>
    </row>
    <row r="1065" spans="1:14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0.20738809999999999</v>
      </c>
      <c r="F1065" s="5">
        <v>5.89265E-2</v>
      </c>
      <c r="G1065" s="9">
        <v>1.095391</v>
      </c>
      <c r="H1065" s="1"/>
      <c r="I1065" s="1"/>
      <c r="J1065" s="6"/>
      <c r="K1065" s="3">
        <v>0</v>
      </c>
      <c r="L1065" s="3">
        <f t="shared" si="33"/>
        <v>1</v>
      </c>
      <c r="M1065" s="5">
        <f t="array" ref="M1065">MMULT(D1065:G1065,$J$18:$J$21)</f>
        <v>-4.8055576118265027</v>
      </c>
      <c r="N1065" s="9">
        <f t="shared" si="32"/>
        <v>-8.1508277386608124E-3</v>
      </c>
    </row>
    <row r="1066" spans="1:14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0.20882909999999999</v>
      </c>
      <c r="F1066" s="5">
        <v>5.4982700000000002E-2</v>
      </c>
      <c r="G1066" s="9">
        <v>1.3980159999999999</v>
      </c>
      <c r="H1066" s="1"/>
      <c r="I1066" s="1"/>
      <c r="J1066" s="6"/>
      <c r="K1066" s="3">
        <v>0</v>
      </c>
      <c r="L1066" s="3">
        <f t="shared" si="33"/>
        <v>1</v>
      </c>
      <c r="M1066" s="5">
        <f t="array" ref="M1066">MMULT(D1066:G1066,$J$18:$J$21)</f>
        <v>-5.2682144770027639</v>
      </c>
      <c r="N1066" s="9">
        <f t="shared" si="32"/>
        <v>-5.139572552771662E-3</v>
      </c>
    </row>
    <row r="1067" spans="1:14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0.21812010000000001</v>
      </c>
      <c r="F1067" s="5">
        <v>6.0867999999999998E-2</v>
      </c>
      <c r="G1067" s="9">
        <v>1.590201</v>
      </c>
      <c r="H1067" s="1"/>
      <c r="I1067" s="1"/>
      <c r="J1067" s="6"/>
      <c r="K1067" s="3">
        <v>0</v>
      </c>
      <c r="L1067" s="3">
        <f t="shared" si="33"/>
        <v>1</v>
      </c>
      <c r="M1067" s="5">
        <f t="array" ref="M1067">MMULT(D1067:G1067,$J$18:$J$21)</f>
        <v>-5.6341545636925954</v>
      </c>
      <c r="N1067" s="9">
        <f t="shared" si="32"/>
        <v>-3.5673268066273903E-3</v>
      </c>
    </row>
    <row r="1068" spans="1:14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0.35538320000000001</v>
      </c>
      <c r="F1068" s="5">
        <v>5.8243799999999998E-2</v>
      </c>
      <c r="G1068" s="9">
        <v>1.144002</v>
      </c>
      <c r="H1068" s="1"/>
      <c r="I1068" s="1"/>
      <c r="J1068" s="6"/>
      <c r="K1068" s="3">
        <v>0</v>
      </c>
      <c r="L1068" s="3">
        <f t="shared" si="33"/>
        <v>1</v>
      </c>
      <c r="M1068" s="5">
        <f t="array" ref="M1068">MMULT(D1068:G1068,$J$18:$J$21)</f>
        <v>-5.0893081173623491</v>
      </c>
      <c r="N1068" s="9">
        <f t="shared" si="32"/>
        <v>-6.1433727716814247E-3</v>
      </c>
    </row>
    <row r="1069" spans="1:14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0.37719340000000001</v>
      </c>
      <c r="F1069" s="5">
        <v>4.1415199999999999E-2</v>
      </c>
      <c r="G1069" s="9">
        <v>1.1708419999999999</v>
      </c>
      <c r="H1069" s="1"/>
      <c r="I1069" s="1"/>
      <c r="J1069" s="6"/>
      <c r="K1069" s="3">
        <v>0</v>
      </c>
      <c r="L1069" s="3">
        <f t="shared" si="33"/>
        <v>1</v>
      </c>
      <c r="M1069" s="5">
        <f t="array" ref="M1069">MMULT(D1069:G1069,$J$18:$J$21)</f>
        <v>-5.0428176967891023</v>
      </c>
      <c r="N1069" s="9">
        <f t="shared" si="32"/>
        <v>-6.4347852242893052E-3</v>
      </c>
    </row>
    <row r="1070" spans="1:14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0.43967079999999997</v>
      </c>
      <c r="F1070" s="5">
        <v>7.0268200000000003E-2</v>
      </c>
      <c r="G1070" s="9">
        <v>1.810163</v>
      </c>
      <c r="H1070" s="1"/>
      <c r="I1070" s="1"/>
      <c r="J1070" s="6"/>
      <c r="K1070" s="3">
        <v>0</v>
      </c>
      <c r="L1070" s="3">
        <f t="shared" si="33"/>
        <v>1</v>
      </c>
      <c r="M1070" s="5">
        <f t="array" ref="M1070">MMULT(D1070:G1070,$J$18:$J$21)</f>
        <v>-6.3715608405322834</v>
      </c>
      <c r="N1070" s="9">
        <f t="shared" si="32"/>
        <v>-1.7080293895216736E-3</v>
      </c>
    </row>
    <row r="1071" spans="1:14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0.47514129999999999</v>
      </c>
      <c r="F1071" s="5">
        <v>5.0696499999999999E-2</v>
      </c>
      <c r="G1071" s="9">
        <v>1.492256</v>
      </c>
      <c r="H1071" s="1"/>
      <c r="I1071" s="1"/>
      <c r="J1071" s="6"/>
      <c r="K1071" s="3">
        <v>0</v>
      </c>
      <c r="L1071" s="3">
        <f t="shared" si="33"/>
        <v>1</v>
      </c>
      <c r="M1071" s="5">
        <f t="array" ref="M1071">MMULT(D1071:G1071,$J$18:$J$21)</f>
        <v>-5.7677930997974194</v>
      </c>
      <c r="N1071" s="9">
        <f t="shared" si="32"/>
        <v>-3.1217723048532174E-3</v>
      </c>
    </row>
    <row r="1072" spans="1:14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0.58082160000000005</v>
      </c>
      <c r="F1072" s="5">
        <v>4.9362999999999997E-2</v>
      </c>
      <c r="G1072" s="9">
        <v>2.2968060000000001</v>
      </c>
      <c r="H1072" s="1"/>
      <c r="I1072" s="1"/>
      <c r="J1072" s="6"/>
      <c r="K1072" s="3">
        <v>0</v>
      </c>
      <c r="L1072" s="3">
        <f t="shared" si="33"/>
        <v>1</v>
      </c>
      <c r="M1072" s="5">
        <f t="array" ref="M1072">MMULT(D1072:G1072,$J$18:$J$21)</f>
        <v>-7.2081000577658125</v>
      </c>
      <c r="N1072" s="9">
        <f t="shared" si="32"/>
        <v>-7.4028876494630223E-4</v>
      </c>
    </row>
    <row r="1073" spans="1:14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0.58411089999999999</v>
      </c>
      <c r="F1073" s="5">
        <v>4.8565400000000002E-2</v>
      </c>
      <c r="G1073" s="9">
        <v>2.1564000000000001</v>
      </c>
      <c r="H1073" s="1"/>
      <c r="I1073" s="1"/>
      <c r="J1073" s="6"/>
      <c r="K1073" s="3">
        <v>0</v>
      </c>
      <c r="L1073" s="3">
        <f t="shared" si="33"/>
        <v>1</v>
      </c>
      <c r="M1073" s="5">
        <f t="array" ref="M1073">MMULT(D1073:G1073,$J$18:$J$21)</f>
        <v>-6.9802019951760084</v>
      </c>
      <c r="N1073" s="9">
        <f t="shared" si="32"/>
        <v>-9.296830162146113E-4</v>
      </c>
    </row>
    <row r="1074" spans="1:14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9.1410400000000003E-2</v>
      </c>
      <c r="F1074" s="5">
        <v>-9.3332999999999992E-3</v>
      </c>
      <c r="G1074" s="9">
        <v>0.99900009999999995</v>
      </c>
      <c r="H1074" s="1"/>
      <c r="I1074" s="1"/>
      <c r="J1074" s="6"/>
      <c r="K1074" s="3">
        <v>0</v>
      </c>
      <c r="L1074" s="3">
        <f t="shared" si="33"/>
        <v>1</v>
      </c>
      <c r="M1074" s="5">
        <f t="array" ref="M1074">MMULT(D1074:G1074,$J$18:$J$21)</f>
        <v>-3.9951075266675575</v>
      </c>
      <c r="N1074" s="9">
        <f t="shared" si="32"/>
        <v>-1.8238136692992821E-2</v>
      </c>
    </row>
    <row r="1075" spans="1:14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0.1189688</v>
      </c>
      <c r="F1075" s="5">
        <v>2.59876E-2</v>
      </c>
      <c r="G1075" s="9">
        <v>1.1486940000000001</v>
      </c>
      <c r="H1075" s="1"/>
      <c r="I1075" s="1"/>
      <c r="J1075" s="6"/>
      <c r="K1075" s="3">
        <v>0</v>
      </c>
      <c r="L1075" s="3">
        <f t="shared" si="33"/>
        <v>1</v>
      </c>
      <c r="M1075" s="5">
        <f t="array" ref="M1075">MMULT(D1075:G1075,$J$18:$J$21)</f>
        <v>-4.5296619312402573</v>
      </c>
      <c r="N1075" s="9">
        <f t="shared" si="32"/>
        <v>-1.0726585231018743E-2</v>
      </c>
    </row>
    <row r="1076" spans="1:14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0.1026637</v>
      </c>
      <c r="F1076" s="5">
        <v>4.6211999999999998E-3</v>
      </c>
      <c r="G1076" s="9">
        <v>0.88951550000000001</v>
      </c>
      <c r="H1076" s="1"/>
      <c r="I1076" s="1"/>
      <c r="J1076" s="6"/>
      <c r="K1076" s="3">
        <v>0</v>
      </c>
      <c r="L1076" s="3">
        <f t="shared" si="33"/>
        <v>1</v>
      </c>
      <c r="M1076" s="5">
        <f t="array" ref="M1076">MMULT(D1076:G1076,$J$18:$J$21)</f>
        <v>-3.9343838097308308</v>
      </c>
      <c r="N1076" s="9">
        <f t="shared" si="32"/>
        <v>-1.9368951810425715E-2</v>
      </c>
    </row>
    <row r="1077" spans="1:14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9.4770099999999996E-2</v>
      </c>
      <c r="F1077" s="5">
        <v>4.6242600000000002E-2</v>
      </c>
      <c r="G1077" s="9">
        <v>0.72067550000000002</v>
      </c>
      <c r="H1077" s="1"/>
      <c r="I1077" s="1"/>
      <c r="J1077" s="6"/>
      <c r="K1077" s="3">
        <v>0</v>
      </c>
      <c r="L1077" s="3">
        <f t="shared" si="33"/>
        <v>1</v>
      </c>
      <c r="M1077" s="5">
        <f t="array" ref="M1077">MMULT(D1077:G1077,$J$18:$J$21)</f>
        <v>-3.9492113523166372</v>
      </c>
      <c r="N1077" s="9">
        <f t="shared" si="32"/>
        <v>-1.9086579760799104E-2</v>
      </c>
    </row>
    <row r="1078" spans="1:14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8.8586300000000007E-2</v>
      </c>
      <c r="F1078" s="5">
        <v>3.0504900000000001E-2</v>
      </c>
      <c r="G1078" s="9">
        <v>0.63649080000000002</v>
      </c>
      <c r="H1078" s="1"/>
      <c r="I1078" s="1"/>
      <c r="J1078" s="6"/>
      <c r="K1078" s="3">
        <v>0</v>
      </c>
      <c r="L1078" s="3">
        <f t="shared" si="33"/>
        <v>1</v>
      </c>
      <c r="M1078" s="5">
        <f t="array" ref="M1078">MMULT(D1078:G1078,$J$18:$J$21)</f>
        <v>-3.6914355817857847</v>
      </c>
      <c r="N1078" s="9">
        <f t="shared" si="32"/>
        <v>-2.4630345686967915E-2</v>
      </c>
    </row>
    <row r="1079" spans="1:14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5.4965699999999999E-2</v>
      </c>
      <c r="F1079" s="5">
        <v>2.3554599999999998E-2</v>
      </c>
      <c r="G1079" s="9">
        <v>0.67017090000000001</v>
      </c>
      <c r="H1079" s="1"/>
      <c r="I1079" s="1"/>
      <c r="J1079" s="6"/>
      <c r="K1079" s="3">
        <v>0</v>
      </c>
      <c r="L1079" s="3">
        <f t="shared" si="33"/>
        <v>1</v>
      </c>
      <c r="M1079" s="5">
        <f t="array" ref="M1079">MMULT(D1079:G1079,$J$18:$J$21)</f>
        <v>-3.6482182909327108</v>
      </c>
      <c r="N1079" s="9">
        <f t="shared" si="32"/>
        <v>-2.5704275016436205E-2</v>
      </c>
    </row>
    <row r="1080" spans="1:14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9.1510099999999997E-2</v>
      </c>
      <c r="F1080" s="5">
        <v>4.7467799999999997E-2</v>
      </c>
      <c r="G1080" s="9">
        <v>0.77762869999999995</v>
      </c>
      <c r="H1080" s="1"/>
      <c r="I1080" s="1"/>
      <c r="J1080" s="6"/>
      <c r="K1080" s="3">
        <v>0</v>
      </c>
      <c r="L1080" s="3">
        <f t="shared" si="33"/>
        <v>1</v>
      </c>
      <c r="M1080" s="5">
        <f t="array" ref="M1080">MMULT(D1080:G1080,$J$18:$J$21)</f>
        <v>-4.0453934618538332</v>
      </c>
      <c r="N1080" s="9">
        <f t="shared" si="32"/>
        <v>-1.7351406497976538E-2</v>
      </c>
    </row>
    <row r="1081" spans="1:14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7.4249200000000001E-2</v>
      </c>
      <c r="F1081" s="5">
        <v>2.6865400000000001E-2</v>
      </c>
      <c r="G1081" s="9">
        <v>0.9430075</v>
      </c>
      <c r="H1081" s="1"/>
      <c r="I1081" s="1"/>
      <c r="J1081" s="6"/>
      <c r="K1081" s="3">
        <v>0</v>
      </c>
      <c r="L1081" s="3">
        <f t="shared" si="33"/>
        <v>1</v>
      </c>
      <c r="M1081" s="5">
        <f t="array" ref="M1081">MMULT(D1081:G1081,$J$18:$J$21)</f>
        <v>-4.1401637289212747</v>
      </c>
      <c r="N1081" s="9">
        <f t="shared" si="32"/>
        <v>-1.5794846750866783E-2</v>
      </c>
    </row>
    <row r="1082" spans="1:14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-0.43240499999999998</v>
      </c>
      <c r="F1082" s="5">
        <v>4.1917799999999998E-2</v>
      </c>
      <c r="G1082" s="9">
        <v>0.10406360000000001</v>
      </c>
      <c r="H1082" s="1"/>
      <c r="I1082" s="1"/>
      <c r="J1082" s="6"/>
      <c r="K1082" s="3">
        <v>0</v>
      </c>
      <c r="L1082" s="3">
        <f t="shared" si="33"/>
        <v>1</v>
      </c>
      <c r="M1082" s="5">
        <f t="array" ref="M1082">MMULT(D1082:G1082,$J$18:$J$21)</f>
        <v>-2.1735016909541698</v>
      </c>
      <c r="N1082" s="9">
        <f t="shared" si="32"/>
        <v>-0.10775828994007777</v>
      </c>
    </row>
    <row r="1083" spans="1:14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-0.73215850000000005</v>
      </c>
      <c r="F1083" s="5">
        <v>1.8441099999999998E-2</v>
      </c>
      <c r="G1083" s="9">
        <v>6.4637E-2</v>
      </c>
      <c r="H1083" s="1"/>
      <c r="I1083" s="1"/>
      <c r="J1083" s="6"/>
      <c r="K1083" s="3">
        <v>0</v>
      </c>
      <c r="L1083" s="3">
        <f t="shared" si="33"/>
        <v>1</v>
      </c>
      <c r="M1083" s="5">
        <f t="array" ref="M1083">MMULT(D1083:G1083,$J$18:$J$21)</f>
        <v>-1.5156826517489945</v>
      </c>
      <c r="N1083" s="9">
        <f t="shared" si="32"/>
        <v>-0.19857064212017056</v>
      </c>
    </row>
    <row r="1084" spans="1:14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-1.1440699999999999</v>
      </c>
      <c r="F1084" s="5">
        <v>4.646E-3</v>
      </c>
      <c r="G1084" s="9">
        <v>2.8029700000000001E-2</v>
      </c>
      <c r="H1084" s="1"/>
      <c r="I1084" s="1"/>
      <c r="J1084" s="6"/>
      <c r="K1084" s="3">
        <v>0</v>
      </c>
      <c r="L1084" s="3">
        <f t="shared" si="33"/>
        <v>1</v>
      </c>
      <c r="M1084" s="5">
        <f t="array" ref="M1084">MMULT(D1084:G1084,$J$18:$J$21)</f>
        <v>-0.77269035868554481</v>
      </c>
      <c r="N1084" s="9">
        <f t="shared" si="32"/>
        <v>-0.37964739483709975</v>
      </c>
    </row>
    <row r="1085" spans="1:14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0.26141920000000002</v>
      </c>
      <c r="F1085" s="5">
        <v>0.11221639999999999</v>
      </c>
      <c r="G1085" s="9">
        <v>4.508489</v>
      </c>
      <c r="H1085" s="1"/>
      <c r="I1085" s="1"/>
      <c r="J1085" s="6"/>
      <c r="K1085" s="3">
        <v>0</v>
      </c>
      <c r="L1085" s="3">
        <f t="shared" si="33"/>
        <v>1</v>
      </c>
      <c r="M1085" s="5">
        <f t="array" ref="M1085">MMULT(D1085:G1085,$J$18:$J$21)</f>
        <v>-10.7791008068553</v>
      </c>
      <c r="N1085" s="9">
        <f t="shared" si="32"/>
        <v>-2.0830105832556276E-5</v>
      </c>
    </row>
    <row r="1086" spans="1:14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0.32097609999999999</v>
      </c>
      <c r="F1086" s="5">
        <v>9.0880299999999997E-2</v>
      </c>
      <c r="G1086" s="9">
        <v>5.0775189999999997</v>
      </c>
      <c r="H1086" s="1"/>
      <c r="I1086" s="1"/>
      <c r="J1086" s="6"/>
      <c r="K1086" s="3">
        <v>0</v>
      </c>
      <c r="L1086" s="3">
        <f t="shared" si="33"/>
        <v>1</v>
      </c>
      <c r="M1086" s="5">
        <f t="array" ref="M1086">MMULT(D1086:G1086,$J$18:$J$21)</f>
        <v>-11.629809446627956</v>
      </c>
      <c r="N1086" s="9">
        <f t="shared" si="32"/>
        <v>-8.8968444964705621E-6</v>
      </c>
    </row>
    <row r="1087" spans="1:14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0.38800259999999998</v>
      </c>
      <c r="F1087" s="5">
        <v>0.1148351</v>
      </c>
      <c r="G1087" s="9">
        <v>6.1529049999999996</v>
      </c>
      <c r="H1087" s="1"/>
      <c r="I1087" s="1"/>
      <c r="J1087" s="6"/>
      <c r="K1087" s="3">
        <v>0</v>
      </c>
      <c r="L1087" s="3">
        <f t="shared" si="33"/>
        <v>1</v>
      </c>
      <c r="M1087" s="5">
        <f t="array" ref="M1087">MMULT(D1087:G1087,$J$18:$J$21)</f>
        <v>-13.634357612608756</v>
      </c>
      <c r="N1087" s="9">
        <f t="shared" si="32"/>
        <v>-1.1985977670418429E-6</v>
      </c>
    </row>
    <row r="1088" spans="1:14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0.31394450000000002</v>
      </c>
      <c r="F1088" s="5">
        <v>7.1012199999999998E-2</v>
      </c>
      <c r="G1088" s="9">
        <v>3.4674960000000001</v>
      </c>
      <c r="H1088" s="1"/>
      <c r="I1088" s="1"/>
      <c r="J1088" s="6"/>
      <c r="K1088" s="3">
        <v>0</v>
      </c>
      <c r="L1088" s="3">
        <f t="shared" si="33"/>
        <v>1</v>
      </c>
      <c r="M1088" s="5">
        <f t="array" ref="M1088">MMULT(D1088:G1088,$J$18:$J$21)</f>
        <v>-8.8760120063774721</v>
      </c>
      <c r="N1088" s="9">
        <f t="shared" si="32"/>
        <v>-1.3969042239843417E-4</v>
      </c>
    </row>
    <row r="1089" spans="1:14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0.33734740000000002</v>
      </c>
      <c r="F1089" s="5">
        <v>9.6538499999999999E-2</v>
      </c>
      <c r="G1089" s="9">
        <v>2.0857969999999999</v>
      </c>
      <c r="H1089" s="1"/>
      <c r="I1089" s="1"/>
      <c r="J1089" s="6"/>
      <c r="K1089" s="3">
        <v>0</v>
      </c>
      <c r="L1089" s="3">
        <f t="shared" si="33"/>
        <v>1</v>
      </c>
      <c r="M1089" s="5">
        <f t="array" ref="M1089">MMULT(D1089:G1089,$J$18:$J$21)</f>
        <v>-6.8602092967194581</v>
      </c>
      <c r="N1089" s="9">
        <f t="shared" si="32"/>
        <v>-1.0481449254955855E-3</v>
      </c>
    </row>
    <row r="1090" spans="1:14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0.37156129999999998</v>
      </c>
      <c r="F1090" s="5">
        <v>7.4874700000000002E-2</v>
      </c>
      <c r="G1090" s="9">
        <v>2.4268070000000002</v>
      </c>
      <c r="H1090" s="1"/>
      <c r="I1090" s="1"/>
      <c r="J1090" s="6"/>
      <c r="K1090" s="3">
        <v>0</v>
      </c>
      <c r="L1090" s="3">
        <f t="shared" si="33"/>
        <v>1</v>
      </c>
      <c r="M1090" s="5">
        <f t="array" ref="M1090">MMULT(D1090:G1090,$J$18:$J$21)</f>
        <v>-7.3041925598018427</v>
      </c>
      <c r="N1090" s="9">
        <f t="shared" ref="N1090:N1153" si="34">K1090*LN(logistic(M1090))+L1090*LN(1-logistic(M1090))</f>
        <v>-6.7248629774650196E-4</v>
      </c>
    </row>
    <row r="1091" spans="1:14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0.42439739999999998</v>
      </c>
      <c r="F1091" s="5">
        <v>9.1077599999999995E-2</v>
      </c>
      <c r="G1091" s="9">
        <v>3.0017399999999999</v>
      </c>
      <c r="H1091" s="1"/>
      <c r="I1091" s="1"/>
      <c r="J1091" s="6"/>
      <c r="K1091" s="3">
        <v>0</v>
      </c>
      <c r="L1091" s="3">
        <f t="shared" ref="L1091:L1154" si="35">1-K1091</f>
        <v>1</v>
      </c>
      <c r="M1091" s="5">
        <f t="array" ref="M1091">MMULT(D1091:G1091,$J$18:$J$21)</f>
        <v>-8.4244019328051465</v>
      </c>
      <c r="N1091" s="9">
        <f t="shared" si="34"/>
        <v>-2.1942245982914803E-4</v>
      </c>
    </row>
    <row r="1092" spans="1:14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0.40982449999999998</v>
      </c>
      <c r="F1092" s="5">
        <v>8.6818599999999996E-2</v>
      </c>
      <c r="G1092" s="9">
        <v>2.5910880000000001</v>
      </c>
      <c r="H1092" s="1"/>
      <c r="I1092" s="1"/>
      <c r="J1092" s="6"/>
      <c r="K1092" s="3">
        <v>0</v>
      </c>
      <c r="L1092" s="3">
        <f t="shared" si="35"/>
        <v>1</v>
      </c>
      <c r="M1092" s="5">
        <f t="array" ref="M1092">MMULT(D1092:G1092,$J$18:$J$21)</f>
        <v>-7.7096805129791122</v>
      </c>
      <c r="N1092" s="9">
        <f t="shared" si="34"/>
        <v>-4.4836420265697809E-4</v>
      </c>
    </row>
    <row r="1093" spans="1:14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0.53889869999999995</v>
      </c>
      <c r="F1093" s="5">
        <v>7.0834499999999995E-2</v>
      </c>
      <c r="G1093" s="9">
        <v>2.905478</v>
      </c>
      <c r="H1093" s="1"/>
      <c r="I1093" s="1"/>
      <c r="J1093" s="6"/>
      <c r="K1093" s="3">
        <v>0</v>
      </c>
      <c r="L1093" s="3">
        <f t="shared" si="35"/>
        <v>1</v>
      </c>
      <c r="M1093" s="5">
        <f t="array" ref="M1093">MMULT(D1093:G1093,$J$18:$J$21)</f>
        <v>-8.2861101229508876</v>
      </c>
      <c r="N1093" s="9">
        <f t="shared" si="34"/>
        <v>-2.5196103482625465E-4</v>
      </c>
    </row>
    <row r="1094" spans="1:14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0.69229980000000002</v>
      </c>
      <c r="F1094" s="5">
        <v>8.9241899999999999E-2</v>
      </c>
      <c r="G1094" s="9">
        <v>3.7044250000000001</v>
      </c>
      <c r="H1094" s="1"/>
      <c r="I1094" s="1"/>
      <c r="J1094" s="6"/>
      <c r="K1094" s="3">
        <v>0</v>
      </c>
      <c r="L1094" s="3">
        <f t="shared" si="35"/>
        <v>1</v>
      </c>
      <c r="M1094" s="5">
        <f t="array" ref="M1094">MMULT(D1094:G1094,$J$18:$J$21)</f>
        <v>-9.9268429736231631</v>
      </c>
      <c r="N1094" s="9">
        <f t="shared" si="34"/>
        <v>-4.8844567374523383E-5</v>
      </c>
    </row>
    <row r="1095" spans="1:14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0.30968109999999999</v>
      </c>
      <c r="F1095" s="5">
        <v>6.2290499999999999E-2</v>
      </c>
      <c r="G1095" s="9">
        <v>0.9906684</v>
      </c>
      <c r="H1095" s="1"/>
      <c r="I1095" s="1"/>
      <c r="J1095" s="6"/>
      <c r="K1095" s="3">
        <v>0</v>
      </c>
      <c r="L1095" s="3">
        <f t="shared" si="35"/>
        <v>1</v>
      </c>
      <c r="M1095" s="5">
        <f t="array" ref="M1095">MMULT(D1095:G1095,$J$18:$J$21)</f>
        <v>-4.8057476892649298</v>
      </c>
      <c r="N1095" s="9">
        <f t="shared" si="34"/>
        <v>-8.1492848925194903E-3</v>
      </c>
    </row>
    <row r="1096" spans="1:14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0.27916410000000003</v>
      </c>
      <c r="F1096" s="5">
        <v>5.6999500000000002E-2</v>
      </c>
      <c r="G1096" s="9">
        <v>1.2765249999999999</v>
      </c>
      <c r="H1096" s="1"/>
      <c r="I1096" s="1"/>
      <c r="J1096" s="6"/>
      <c r="K1096" s="3">
        <v>0</v>
      </c>
      <c r="L1096" s="3">
        <f t="shared" si="35"/>
        <v>1</v>
      </c>
      <c r="M1096" s="5">
        <f t="array" ref="M1096">MMULT(D1096:G1096,$J$18:$J$21)</f>
        <v>-5.1862690827207736</v>
      </c>
      <c r="N1096" s="9">
        <f t="shared" si="34"/>
        <v>-5.5772525128969467E-3</v>
      </c>
    </row>
    <row r="1097" spans="1:14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0.32085409999999998</v>
      </c>
      <c r="F1097" s="5">
        <v>4.9952000000000003E-2</v>
      </c>
      <c r="G1097" s="9">
        <v>1.3341959999999999</v>
      </c>
      <c r="H1097" s="1"/>
      <c r="I1097" s="1"/>
      <c r="J1097" s="6"/>
      <c r="K1097" s="3">
        <v>0</v>
      </c>
      <c r="L1097" s="3">
        <f t="shared" si="35"/>
        <v>1</v>
      </c>
      <c r="M1097" s="5">
        <f t="array" ref="M1097">MMULT(D1097:G1097,$J$18:$J$21)</f>
        <v>-5.2880358067789199</v>
      </c>
      <c r="N1097" s="9">
        <f t="shared" si="34"/>
        <v>-5.0389560928494692E-3</v>
      </c>
    </row>
    <row r="1098" spans="1:14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0.34183269999999999</v>
      </c>
      <c r="F1098" s="5">
        <v>6.4602400000000004E-2</v>
      </c>
      <c r="G1098" s="9">
        <v>1.348214</v>
      </c>
      <c r="H1098" s="1"/>
      <c r="I1098" s="1"/>
      <c r="J1098" s="6"/>
      <c r="K1098" s="3">
        <v>0</v>
      </c>
      <c r="L1098" s="3">
        <f t="shared" si="35"/>
        <v>1</v>
      </c>
      <c r="M1098" s="5">
        <f t="array" ref="M1098">MMULT(D1098:G1098,$J$18:$J$21)</f>
        <v>-5.4456480681608141</v>
      </c>
      <c r="N1098" s="9">
        <f t="shared" si="34"/>
        <v>-4.3057595580299002E-3</v>
      </c>
    </row>
    <row r="1099" spans="1:14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0.3476783</v>
      </c>
      <c r="F1099" s="5">
        <v>5.4914699999999997E-2</v>
      </c>
      <c r="G1099" s="9">
        <v>1.3709290000000001</v>
      </c>
      <c r="H1099" s="1"/>
      <c r="I1099" s="1"/>
      <c r="J1099" s="6"/>
      <c r="K1099" s="3">
        <v>0</v>
      </c>
      <c r="L1099" s="3">
        <f t="shared" si="35"/>
        <v>1</v>
      </c>
      <c r="M1099" s="5">
        <f t="array" ref="M1099">MMULT(D1099:G1099,$J$18:$J$21)</f>
        <v>-5.4210945999453006</v>
      </c>
      <c r="N1099" s="9">
        <f t="shared" si="34"/>
        <v>-4.4125536945126952E-3</v>
      </c>
    </row>
    <row r="1100" spans="1:14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0.31443779999999999</v>
      </c>
      <c r="F1100" s="5">
        <v>4.95139E-2</v>
      </c>
      <c r="G1100" s="9">
        <v>1.6392629999999999</v>
      </c>
      <c r="H1100" s="1"/>
      <c r="I1100" s="1"/>
      <c r="J1100" s="6"/>
      <c r="K1100" s="3">
        <v>0</v>
      </c>
      <c r="L1100" s="3">
        <f t="shared" si="35"/>
        <v>1</v>
      </c>
      <c r="M1100" s="5">
        <f t="array" ref="M1100">MMULT(D1100:G1100,$J$18:$J$21)</f>
        <v>-5.7686512828208851</v>
      </c>
      <c r="N1100" s="9">
        <f t="shared" si="34"/>
        <v>-3.1190985740684736E-3</v>
      </c>
    </row>
    <row r="1101" spans="1:14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0.389629</v>
      </c>
      <c r="F1101" s="5">
        <v>7.1087399999999995E-2</v>
      </c>
      <c r="G1101" s="9">
        <v>2.2300110000000002</v>
      </c>
      <c r="H1101" s="1"/>
      <c r="I1101" s="1"/>
      <c r="J1101" s="6"/>
      <c r="K1101" s="3">
        <v>0</v>
      </c>
      <c r="L1101" s="3">
        <f t="shared" si="35"/>
        <v>1</v>
      </c>
      <c r="M1101" s="5">
        <f t="array" ref="M1101">MMULT(D1101:G1101,$J$18:$J$21)</f>
        <v>-6.9847075280411453</v>
      </c>
      <c r="N1101" s="9">
        <f t="shared" si="34"/>
        <v>-9.2550565425998633E-4</v>
      </c>
    </row>
    <row r="1102" spans="1:14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0.36948370000000003</v>
      </c>
      <c r="F1102" s="5">
        <v>6.9328500000000001E-2</v>
      </c>
      <c r="G1102" s="9">
        <v>2.7892269999999999</v>
      </c>
      <c r="H1102" s="1"/>
      <c r="I1102" s="1"/>
      <c r="J1102" s="6"/>
      <c r="K1102" s="3">
        <v>0</v>
      </c>
      <c r="L1102" s="3">
        <f t="shared" si="35"/>
        <v>1</v>
      </c>
      <c r="M1102" s="5">
        <f t="array" ref="M1102">MMULT(D1102:G1102,$J$18:$J$21)</f>
        <v>-7.8469553101535361</v>
      </c>
      <c r="N1102" s="9">
        <f t="shared" si="34"/>
        <v>-3.9086405316748126E-4</v>
      </c>
    </row>
    <row r="1103" spans="1:14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0.36798560000000002</v>
      </c>
      <c r="F1103" s="5">
        <v>6.5580399999999997E-2</v>
      </c>
      <c r="G1103" s="9">
        <v>3.0875370000000002</v>
      </c>
      <c r="H1103" s="1"/>
      <c r="I1103" s="1"/>
      <c r="J1103" s="6"/>
      <c r="K1103" s="3">
        <v>0</v>
      </c>
      <c r="L1103" s="3">
        <f t="shared" si="35"/>
        <v>1</v>
      </c>
      <c r="M1103" s="5">
        <f t="array" ref="M1103">MMULT(D1103:G1103,$J$18:$J$21)</f>
        <v>-8.2998730312219315</v>
      </c>
      <c r="N1103" s="9">
        <f t="shared" si="34"/>
        <v>-2.4851749995696062E-4</v>
      </c>
    </row>
    <row r="1104" spans="1:14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0.37341679999999999</v>
      </c>
      <c r="F1104" s="5">
        <v>5.8859700000000001E-2</v>
      </c>
      <c r="G1104" s="9">
        <v>3.4428550000000002</v>
      </c>
      <c r="H1104" s="1"/>
      <c r="I1104" s="1"/>
      <c r="J1104" s="6"/>
      <c r="K1104" s="3">
        <v>0</v>
      </c>
      <c r="L1104" s="3">
        <f t="shared" si="35"/>
        <v>1</v>
      </c>
      <c r="M1104" s="5">
        <f t="array" ref="M1104">MMULT(D1104:G1104,$J$18:$J$21)</f>
        <v>-8.833390131212111</v>
      </c>
      <c r="N1104" s="9">
        <f t="shared" si="34"/>
        <v>-1.4577255136251016E-4</v>
      </c>
    </row>
    <row r="1105" spans="1:14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0.35280810000000001</v>
      </c>
      <c r="F1105" s="5">
        <v>5.3288700000000001E-2</v>
      </c>
      <c r="G1105" s="9">
        <v>7.7609019999999997</v>
      </c>
      <c r="H1105" s="1"/>
      <c r="I1105" s="1"/>
      <c r="J1105" s="6"/>
      <c r="K1105" s="3">
        <v>0</v>
      </c>
      <c r="L1105" s="3">
        <f t="shared" si="35"/>
        <v>1</v>
      </c>
      <c r="M1105" s="5">
        <f t="array" ref="M1105">MMULT(D1105:G1105,$J$18:$J$21)</f>
        <v>-15.740428408207663</v>
      </c>
      <c r="N1105" s="9">
        <f t="shared" si="34"/>
        <v>-1.458877303241059E-7</v>
      </c>
    </row>
    <row r="1106" spans="1:14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0.35663640000000002</v>
      </c>
      <c r="F1106" s="5">
        <v>-1.3296000000000001E-2</v>
      </c>
      <c r="G1106" s="9">
        <v>4.8091660000000003</v>
      </c>
      <c r="H1106" s="1"/>
      <c r="I1106" s="1"/>
      <c r="J1106" s="6"/>
      <c r="K1106" s="3">
        <v>0</v>
      </c>
      <c r="L1106" s="3">
        <f t="shared" si="35"/>
        <v>1</v>
      </c>
      <c r="M1106" s="5">
        <f t="array" ref="M1106">MMULT(D1106:G1106,$J$18:$J$21)</f>
        <v>-10.498965299969676</v>
      </c>
      <c r="N1106" s="9">
        <f t="shared" si="34"/>
        <v>-2.7564576153709203E-5</v>
      </c>
    </row>
    <row r="1107" spans="1:14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0.28176639999999997</v>
      </c>
      <c r="F1107" s="5">
        <v>1.0789200000000001E-2</v>
      </c>
      <c r="G1107" s="9">
        <v>2.2665690000000001</v>
      </c>
      <c r="H1107" s="1"/>
      <c r="I1107" s="1"/>
      <c r="J1107" s="6"/>
      <c r="K1107" s="3">
        <v>0</v>
      </c>
      <c r="L1107" s="3">
        <f t="shared" si="35"/>
        <v>1</v>
      </c>
      <c r="M1107" s="5">
        <f t="array" ref="M1107">MMULT(D1107:G1107,$J$18:$J$21)</f>
        <v>-6.4577319121282404</v>
      </c>
      <c r="N1107" s="9">
        <f t="shared" si="34"/>
        <v>-1.5671202577979334E-3</v>
      </c>
    </row>
    <row r="1108" spans="1:14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0.31488890000000003</v>
      </c>
      <c r="F1108" s="5">
        <v>-5.2534000000000001E-3</v>
      </c>
      <c r="G1108" s="9">
        <v>0.69601610000000003</v>
      </c>
      <c r="H1108" s="1"/>
      <c r="I1108" s="1"/>
      <c r="J1108" s="6"/>
      <c r="K1108" s="3">
        <v>0</v>
      </c>
      <c r="L1108" s="3">
        <f t="shared" si="35"/>
        <v>1</v>
      </c>
      <c r="M1108" s="5">
        <f t="array" ref="M1108">MMULT(D1108:G1108,$J$18:$J$21)</f>
        <v>-3.8521760603356681</v>
      </c>
      <c r="N1108" s="9">
        <f t="shared" si="34"/>
        <v>-2.1011191583894494E-2</v>
      </c>
    </row>
    <row r="1109" spans="1:14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0.26502599999999998</v>
      </c>
      <c r="F1109" s="5">
        <v>3.81769E-2</v>
      </c>
      <c r="G1109" s="9">
        <v>1.6606430000000001</v>
      </c>
      <c r="H1109" s="1"/>
      <c r="I1109" s="1"/>
      <c r="J1109" s="6"/>
      <c r="K1109" s="3">
        <v>0</v>
      </c>
      <c r="L1109" s="3">
        <f t="shared" si="35"/>
        <v>1</v>
      </c>
      <c r="M1109" s="5">
        <f t="array" ref="M1109">MMULT(D1109:G1109,$J$18:$J$21)</f>
        <v>-5.651648663111656</v>
      </c>
      <c r="N1109" s="9">
        <f t="shared" si="34"/>
        <v>-3.5055706534902011E-3</v>
      </c>
    </row>
    <row r="1110" spans="1:14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0.34834809999999999</v>
      </c>
      <c r="F1110" s="5">
        <v>7.2101200000000004E-2</v>
      </c>
      <c r="G1110" s="9">
        <v>2.965767</v>
      </c>
      <c r="H1110" s="1"/>
      <c r="I1110" s="1"/>
      <c r="J1110" s="6"/>
      <c r="K1110" s="3">
        <v>0</v>
      </c>
      <c r="L1110" s="3">
        <f t="shared" si="35"/>
        <v>1</v>
      </c>
      <c r="M1110" s="5">
        <f t="array" ref="M1110">MMULT(D1110:G1110,$J$18:$J$21)</f>
        <v>-8.122074679067989</v>
      </c>
      <c r="N1110" s="9">
        <f t="shared" si="34"/>
        <v>-2.9686795418838095E-4</v>
      </c>
    </row>
    <row r="1111" spans="1:14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0.47707270000000002</v>
      </c>
      <c r="F1111" s="5">
        <v>3.7905999999999999E-3</v>
      </c>
      <c r="G1111" s="9">
        <v>1.1362620000000001</v>
      </c>
      <c r="H1111" s="1"/>
      <c r="I1111" s="1"/>
      <c r="J1111" s="6"/>
      <c r="K1111" s="3">
        <v>0</v>
      </c>
      <c r="L1111" s="3">
        <f t="shared" si="35"/>
        <v>1</v>
      </c>
      <c r="M1111" s="5">
        <f t="array" ref="M1111">MMULT(D1111:G1111,$J$18:$J$21)</f>
        <v>-4.8586327704973868</v>
      </c>
      <c r="N1111" s="9">
        <f t="shared" si="34"/>
        <v>-7.7311255135074529E-3</v>
      </c>
    </row>
    <row r="1112" spans="1:14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0.23591809999999999</v>
      </c>
      <c r="F1112" s="5">
        <v>1.03429E-2</v>
      </c>
      <c r="G1112" s="9">
        <v>0.61670959999999997</v>
      </c>
      <c r="H1112" s="1"/>
      <c r="I1112" s="1"/>
      <c r="J1112" s="6"/>
      <c r="K1112" s="3">
        <v>0</v>
      </c>
      <c r="L1112" s="3">
        <f t="shared" si="35"/>
        <v>1</v>
      </c>
      <c r="M1112" s="5">
        <f t="array" ref="M1112">MMULT(D1112:G1112,$J$18:$J$21)</f>
        <v>-3.7239003357875164</v>
      </c>
      <c r="N1112" s="9">
        <f t="shared" si="34"/>
        <v>-2.3852876037399755E-2</v>
      </c>
    </row>
    <row r="1113" spans="1:14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0.141486</v>
      </c>
      <c r="F1113" s="5">
        <v>-3.2251599999999998E-2</v>
      </c>
      <c r="G1113" s="9">
        <v>0.63897939999999998</v>
      </c>
      <c r="H1113" s="1"/>
      <c r="I1113" s="1"/>
      <c r="J1113" s="6"/>
      <c r="K1113" s="3">
        <v>0</v>
      </c>
      <c r="L1113" s="3">
        <f t="shared" si="35"/>
        <v>1</v>
      </c>
      <c r="M1113" s="5">
        <f t="array" ref="M1113">MMULT(D1113:G1113,$J$18:$J$21)</f>
        <v>-3.3200094433034764</v>
      </c>
      <c r="N1113" s="9">
        <f t="shared" si="34"/>
        <v>-3.5514324466595179E-2</v>
      </c>
    </row>
    <row r="1114" spans="1:14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7.7773900000000007E-2</v>
      </c>
      <c r="F1114" s="5">
        <v>1.7723999999999999E-3</v>
      </c>
      <c r="G1114" s="9">
        <v>0.89935799999999999</v>
      </c>
      <c r="H1114" s="1"/>
      <c r="I1114" s="1"/>
      <c r="J1114" s="6"/>
      <c r="K1114" s="3">
        <v>0</v>
      </c>
      <c r="L1114" s="3">
        <f t="shared" si="35"/>
        <v>1</v>
      </c>
      <c r="M1114" s="5">
        <f t="array" ref="M1114">MMULT(D1114:G1114,$J$18:$J$21)</f>
        <v>-3.8944957876074966</v>
      </c>
      <c r="N1114" s="9">
        <f t="shared" si="34"/>
        <v>-2.0149267618350598E-2</v>
      </c>
    </row>
    <row r="1115" spans="1:14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-0.31947490000000001</v>
      </c>
      <c r="F1115" s="5">
        <v>3.1440000000000003E-2</v>
      </c>
      <c r="G1115" s="9">
        <v>0.65210029999999997</v>
      </c>
      <c r="H1115" s="1"/>
      <c r="I1115" s="1"/>
      <c r="J1115" s="6"/>
      <c r="K1115" s="3">
        <v>0</v>
      </c>
      <c r="L1115" s="3">
        <f t="shared" si="35"/>
        <v>1</v>
      </c>
      <c r="M1115" s="5">
        <f t="array" ref="M1115">MMULT(D1115:G1115,$J$18:$J$21)</f>
        <v>-3.1440251306993598</v>
      </c>
      <c r="N1115" s="9">
        <f t="shared" si="34"/>
        <v>-4.2205608859074289E-2</v>
      </c>
    </row>
    <row r="1116" spans="1:14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-0.55961499999999997</v>
      </c>
      <c r="F1116" s="5">
        <v>-2.2365000000000002E-3</v>
      </c>
      <c r="G1116" s="9">
        <v>1.0720590000000001</v>
      </c>
      <c r="H1116" s="1"/>
      <c r="I1116" s="1"/>
      <c r="J1116" s="6"/>
      <c r="K1116" s="3">
        <v>0</v>
      </c>
      <c r="L1116" s="3">
        <f t="shared" si="35"/>
        <v>1</v>
      </c>
      <c r="M1116" s="5">
        <f t="array" ref="M1116">MMULT(D1116:G1116,$J$18:$J$21)</f>
        <v>-3.2398029139626017</v>
      </c>
      <c r="N1116" s="9">
        <f t="shared" si="34"/>
        <v>-3.8423871255770056E-2</v>
      </c>
    </row>
    <row r="1117" spans="1:14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0.53046289999999996</v>
      </c>
      <c r="F1117" s="5">
        <v>5.1511099999999997E-2</v>
      </c>
      <c r="G1117" s="9">
        <v>3.474056</v>
      </c>
      <c r="H1117" s="1"/>
      <c r="I1117" s="1"/>
      <c r="J1117" s="6"/>
      <c r="K1117" s="3">
        <v>0</v>
      </c>
      <c r="L1117" s="3">
        <f t="shared" si="35"/>
        <v>1</v>
      </c>
      <c r="M1117" s="5">
        <f t="array" ref="M1117">MMULT(D1117:G1117,$J$18:$J$21)</f>
        <v>-9.0540060982502357</v>
      </c>
      <c r="N1117" s="9">
        <f t="shared" si="34"/>
        <v>-1.1691486281992277E-4</v>
      </c>
    </row>
    <row r="1118" spans="1:14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0.58568750000000003</v>
      </c>
      <c r="F1118" s="5">
        <v>8.2552E-2</v>
      </c>
      <c r="G1118" s="9">
        <v>3.8969809999999998</v>
      </c>
      <c r="H1118" s="1"/>
      <c r="I1118" s="1"/>
      <c r="J1118" s="6"/>
      <c r="K1118" s="3">
        <v>0</v>
      </c>
      <c r="L1118" s="3">
        <f t="shared" si="35"/>
        <v>1</v>
      </c>
      <c r="M1118" s="5">
        <f t="array" ref="M1118">MMULT(D1118:G1118,$J$18:$J$21)</f>
        <v>-10.038547591147637</v>
      </c>
      <c r="N1118" s="9">
        <f t="shared" si="34"/>
        <v>-4.3682218746566765E-5</v>
      </c>
    </row>
    <row r="1119" spans="1:14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0.66270119999999999</v>
      </c>
      <c r="F1119" s="5">
        <v>5.0458900000000001E-2</v>
      </c>
      <c r="G1119" s="9">
        <v>3.8554590000000002</v>
      </c>
      <c r="H1119" s="1"/>
      <c r="I1119" s="1"/>
      <c r="J1119" s="6"/>
      <c r="K1119" s="3">
        <v>0</v>
      </c>
      <c r="L1119" s="3">
        <f t="shared" si="35"/>
        <v>1</v>
      </c>
      <c r="M1119" s="5">
        <f t="array" ref="M1119">MMULT(D1119:G1119,$J$18:$J$21)</f>
        <v>-9.8503963313669392</v>
      </c>
      <c r="N1119" s="9">
        <f t="shared" si="34"/>
        <v>-5.2724901808559406E-5</v>
      </c>
    </row>
    <row r="1120" spans="1:14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0.63856760000000001</v>
      </c>
      <c r="F1120" s="5">
        <v>5.95317E-2</v>
      </c>
      <c r="G1120" s="9">
        <v>3.0463520000000002</v>
      </c>
      <c r="H1120" s="1"/>
      <c r="I1120" s="1"/>
      <c r="J1120" s="6"/>
      <c r="K1120" s="3">
        <v>0</v>
      </c>
      <c r="L1120" s="3">
        <f t="shared" si="35"/>
        <v>1</v>
      </c>
      <c r="M1120" s="5">
        <f t="array" ref="M1120">MMULT(D1120:G1120,$J$18:$J$21)</f>
        <v>-8.5740656662865717</v>
      </c>
      <c r="N1120" s="9">
        <f t="shared" si="34"/>
        <v>-1.8892505984268514E-4</v>
      </c>
    </row>
    <row r="1121" spans="1:14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0.69072160000000005</v>
      </c>
      <c r="F1121" s="5">
        <v>6.2953499999999996E-2</v>
      </c>
      <c r="G1121" s="9">
        <v>3.2278549999999999</v>
      </c>
      <c r="H1121" s="1"/>
      <c r="I1121" s="1"/>
      <c r="J1121" s="6"/>
      <c r="K1121" s="3">
        <v>0</v>
      </c>
      <c r="L1121" s="3">
        <f t="shared" si="35"/>
        <v>1</v>
      </c>
      <c r="M1121" s="5">
        <f t="array" ref="M1121">MMULT(D1121:G1121,$J$18:$J$21)</f>
        <v>-8.9659159686413616</v>
      </c>
      <c r="N1121" s="9">
        <f t="shared" si="34"/>
        <v>-1.2768046152719444E-4</v>
      </c>
    </row>
    <row r="1122" spans="1:14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0.73237810000000003</v>
      </c>
      <c r="F1122" s="5">
        <v>9.3502500000000002E-2</v>
      </c>
      <c r="G1122" s="9">
        <v>3.565836</v>
      </c>
      <c r="H1122" s="1"/>
      <c r="I1122" s="1"/>
      <c r="J1122" s="6"/>
      <c r="K1122" s="3">
        <v>0</v>
      </c>
      <c r="L1122" s="3">
        <f t="shared" si="35"/>
        <v>1</v>
      </c>
      <c r="M1122" s="5">
        <f t="array" ref="M1122">MMULT(D1122:G1122,$J$18:$J$21)</f>
        <v>-9.7904260563750949</v>
      </c>
      <c r="N1122" s="9">
        <f t="shared" si="34"/>
        <v>-5.5983472302694319E-5</v>
      </c>
    </row>
    <row r="1123" spans="1:14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0.1936147</v>
      </c>
      <c r="F1123" s="5">
        <v>5.4582199999999997E-2</v>
      </c>
      <c r="G1123" s="9">
        <v>1.7679510000000001</v>
      </c>
      <c r="H1123" s="1"/>
      <c r="I1123" s="1"/>
      <c r="J1123" s="6"/>
      <c r="K1123" s="3">
        <v>0</v>
      </c>
      <c r="L1123" s="3">
        <f t="shared" si="35"/>
        <v>1</v>
      </c>
      <c r="M1123" s="5">
        <f t="array" ref="M1123">MMULT(D1123:G1123,$J$18:$J$21)</f>
        <v>-5.8414104336718218</v>
      </c>
      <c r="N1123" s="9">
        <f t="shared" si="34"/>
        <v>-2.9005321747106309E-3</v>
      </c>
    </row>
    <row r="1124" spans="1:14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0.16370219999999999</v>
      </c>
      <c r="F1124" s="5">
        <v>3.3888000000000001E-2</v>
      </c>
      <c r="G1124" s="9">
        <v>1.035833</v>
      </c>
      <c r="H1124" s="1"/>
      <c r="I1124" s="1"/>
      <c r="J1124" s="6"/>
      <c r="K1124" s="3">
        <v>0</v>
      </c>
      <c r="L1124" s="3">
        <f t="shared" si="35"/>
        <v>1</v>
      </c>
      <c r="M1124" s="5">
        <f t="array" ref="M1124">MMULT(D1124:G1124,$J$18:$J$21)</f>
        <v>-4.4675519585137184</v>
      </c>
      <c r="N1124" s="9">
        <f t="shared" si="34"/>
        <v>-1.1410030996090286E-2</v>
      </c>
    </row>
    <row r="1125" spans="1:14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0.18906100000000001</v>
      </c>
      <c r="F1125" s="5">
        <v>6.6331000000000001E-2</v>
      </c>
      <c r="G1125" s="9">
        <v>1.6533880000000001</v>
      </c>
      <c r="H1125" s="1"/>
      <c r="I1125" s="1"/>
      <c r="J1125" s="6"/>
      <c r="K1125" s="3">
        <v>0</v>
      </c>
      <c r="L1125" s="3">
        <f t="shared" si="35"/>
        <v>1</v>
      </c>
      <c r="M1125" s="5">
        <f t="array" ref="M1125">MMULT(D1125:G1125,$J$18:$J$21)</f>
        <v>-5.7342045900279857</v>
      </c>
      <c r="N1125" s="9">
        <f t="shared" si="34"/>
        <v>-3.2282368982730642E-3</v>
      </c>
    </row>
    <row r="1126" spans="1:14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0.29669269999999998</v>
      </c>
      <c r="F1126" s="5">
        <v>5.0847900000000001E-2</v>
      </c>
      <c r="G1126" s="9">
        <v>0.57109200000000004</v>
      </c>
      <c r="H1126" s="1"/>
      <c r="I1126" s="1"/>
      <c r="J1126" s="6"/>
      <c r="K1126" s="3">
        <v>0</v>
      </c>
      <c r="L1126" s="3">
        <f t="shared" si="35"/>
        <v>1</v>
      </c>
      <c r="M1126" s="5">
        <f t="array" ref="M1126">MMULT(D1126:G1126,$J$18:$J$21)</f>
        <v>-4.0272839041435988</v>
      </c>
      <c r="N1126" s="9">
        <f t="shared" si="34"/>
        <v>-1.7665710773560092E-2</v>
      </c>
    </row>
    <row r="1127" spans="1:14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0.32154939999999999</v>
      </c>
      <c r="F1127" s="5">
        <v>4.3856300000000001E-2</v>
      </c>
      <c r="G1127" s="9">
        <v>0.77130900000000002</v>
      </c>
      <c r="H1127" s="1"/>
      <c r="I1127" s="1"/>
      <c r="J1127" s="6"/>
      <c r="K1127" s="3">
        <v>0</v>
      </c>
      <c r="L1127" s="3">
        <f t="shared" si="35"/>
        <v>1</v>
      </c>
      <c r="M1127" s="5">
        <f t="array" ref="M1127">MMULT(D1127:G1127,$J$18:$J$21)</f>
        <v>-4.3358521558216596</v>
      </c>
      <c r="N1127" s="9">
        <f t="shared" si="34"/>
        <v>-1.3005771099711542E-2</v>
      </c>
    </row>
    <row r="1128" spans="1:14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0.23268040000000001</v>
      </c>
      <c r="F1128" s="5">
        <v>4.8561300000000002E-2</v>
      </c>
      <c r="G1128" s="9">
        <v>0.87557189999999996</v>
      </c>
      <c r="H1128" s="1"/>
      <c r="I1128" s="1"/>
      <c r="J1128" s="6"/>
      <c r="K1128" s="3">
        <v>0</v>
      </c>
      <c r="L1128" s="3">
        <f t="shared" si="35"/>
        <v>1</v>
      </c>
      <c r="M1128" s="5">
        <f t="array" ref="M1128">MMULT(D1128:G1128,$J$18:$J$21)</f>
        <v>-4.4119082041763953</v>
      </c>
      <c r="N1128" s="9">
        <f t="shared" si="34"/>
        <v>-1.2059002955251214E-2</v>
      </c>
    </row>
    <row r="1129" spans="1:14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0.22147130000000001</v>
      </c>
      <c r="F1129" s="5">
        <v>5.4342500000000002E-2</v>
      </c>
      <c r="G1129" s="9">
        <v>0.41836659999999998</v>
      </c>
      <c r="H1129" s="1"/>
      <c r="I1129" s="1"/>
      <c r="J1129" s="6"/>
      <c r="K1129" s="3">
        <v>0</v>
      </c>
      <c r="L1129" s="3">
        <f t="shared" si="35"/>
        <v>1</v>
      </c>
      <c r="M1129" s="5">
        <f t="array" ref="M1129">MMULT(D1129:G1129,$J$18:$J$21)</f>
        <v>-3.6988325000710378</v>
      </c>
      <c r="N1129" s="9">
        <f t="shared" si="34"/>
        <v>-2.4451030282030575E-2</v>
      </c>
    </row>
    <row r="1130" spans="1:14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0.28908430000000002</v>
      </c>
      <c r="F1130" s="5">
        <v>5.0192300000000002E-2</v>
      </c>
      <c r="G1130" s="9">
        <v>0.57747839999999995</v>
      </c>
      <c r="H1130" s="1"/>
      <c r="I1130" s="1"/>
      <c r="J1130" s="6"/>
      <c r="K1130" s="3">
        <v>0</v>
      </c>
      <c r="L1130" s="3">
        <f t="shared" si="35"/>
        <v>1</v>
      </c>
      <c r="M1130" s="5">
        <f t="array" ref="M1130">MMULT(D1130:G1130,$J$18:$J$21)</f>
        <v>-4.0220930881713866</v>
      </c>
      <c r="N1130" s="9">
        <f t="shared" si="34"/>
        <v>-1.7756837171953855E-2</v>
      </c>
    </row>
    <row r="1131" spans="1:14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0.36830659999999998</v>
      </c>
      <c r="F1131" s="5">
        <v>5.6988400000000002E-2</v>
      </c>
      <c r="G1131" s="9">
        <v>0.87577190000000005</v>
      </c>
      <c r="H1131" s="1"/>
      <c r="I1131" s="1"/>
      <c r="J1131" s="6"/>
      <c r="K1131" s="3">
        <v>0</v>
      </c>
      <c r="L1131" s="3">
        <f t="shared" si="35"/>
        <v>1</v>
      </c>
      <c r="M1131" s="5">
        <f t="array" ref="M1131">MMULT(D1131:G1131,$J$18:$J$21)</f>
        <v>-4.6652870150857595</v>
      </c>
      <c r="N1131" s="9">
        <f t="shared" si="34"/>
        <v>-9.3724858587478505E-3</v>
      </c>
    </row>
    <row r="1132" spans="1:14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0.20673150000000001</v>
      </c>
      <c r="F1132" s="5">
        <v>3.3096599999999997E-2</v>
      </c>
      <c r="G1132" s="9">
        <v>1.0194989999999999</v>
      </c>
      <c r="H1132" s="1"/>
      <c r="I1132" s="1"/>
      <c r="J1132" s="6"/>
      <c r="K1132" s="3">
        <v>0</v>
      </c>
      <c r="L1132" s="3">
        <f t="shared" si="35"/>
        <v>1</v>
      </c>
      <c r="M1132" s="5">
        <f t="array" ref="M1132">MMULT(D1132:G1132,$J$18:$J$21)</f>
        <v>-4.4965714220075004</v>
      </c>
      <c r="N1132" s="9">
        <f t="shared" si="34"/>
        <v>-1.108547837681172E-2</v>
      </c>
    </row>
    <row r="1133" spans="1:14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0.21238670000000001</v>
      </c>
      <c r="F1133" s="5">
        <v>4.32214E-2</v>
      </c>
      <c r="G1133" s="9">
        <v>1.368382</v>
      </c>
      <c r="H1133" s="1"/>
      <c r="I1133" s="1"/>
      <c r="J1133" s="6"/>
      <c r="K1133" s="3">
        <v>0</v>
      </c>
      <c r="L1133" s="3">
        <f t="shared" si="35"/>
        <v>1</v>
      </c>
      <c r="M1133" s="5">
        <f t="array" ref="M1133">MMULT(D1133:G1133,$J$18:$J$21)</f>
        <v>-5.1409498012134325</v>
      </c>
      <c r="N1133" s="9">
        <f t="shared" si="34"/>
        <v>-5.8350715235324386E-3</v>
      </c>
    </row>
    <row r="1134" spans="1:14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0.2115264</v>
      </c>
      <c r="F1134" s="5">
        <v>3.8190399999999999E-2</v>
      </c>
      <c r="G1134" s="9">
        <v>0.89559169999999999</v>
      </c>
      <c r="H1134" s="1"/>
      <c r="I1134" s="1"/>
      <c r="J1134" s="6"/>
      <c r="K1134" s="3">
        <v>0</v>
      </c>
      <c r="L1134" s="3">
        <f t="shared" si="35"/>
        <v>1</v>
      </c>
      <c r="M1134" s="5">
        <f t="array" ref="M1134">MMULT(D1134:G1134,$J$18:$J$21)</f>
        <v>-4.3397628618343811</v>
      </c>
      <c r="N1134" s="9">
        <f t="shared" si="34"/>
        <v>-1.2955336079598248E-2</v>
      </c>
    </row>
    <row r="1135" spans="1:14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0.2097743</v>
      </c>
      <c r="F1135" s="5">
        <v>4.4507900000000003E-2</v>
      </c>
      <c r="G1135" s="9">
        <v>0.85373160000000003</v>
      </c>
      <c r="H1135" s="1"/>
      <c r="I1135" s="1"/>
      <c r="J1135" s="6"/>
      <c r="K1135" s="3">
        <v>0</v>
      </c>
      <c r="L1135" s="3">
        <f t="shared" si="35"/>
        <v>1</v>
      </c>
      <c r="M1135" s="5">
        <f t="array" ref="M1135">MMULT(D1135:G1135,$J$18:$J$21)</f>
        <v>-4.3150011374082036</v>
      </c>
      <c r="N1135" s="9">
        <f t="shared" si="34"/>
        <v>-1.3277990308269835E-2</v>
      </c>
    </row>
    <row r="1136" spans="1:14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0.1768026</v>
      </c>
      <c r="F1136" s="5">
        <v>4.66489E-2</v>
      </c>
      <c r="G1136" s="9">
        <v>0.62919000000000003</v>
      </c>
      <c r="H1136" s="1"/>
      <c r="I1136" s="1"/>
      <c r="J1136" s="6"/>
      <c r="K1136" s="3">
        <v>0</v>
      </c>
      <c r="L1136" s="3">
        <f t="shared" si="35"/>
        <v>1</v>
      </c>
      <c r="M1136" s="5">
        <f t="array" ref="M1136">MMULT(D1136:G1136,$J$18:$J$21)</f>
        <v>-3.9207883615958901</v>
      </c>
      <c r="N1136" s="9">
        <f t="shared" si="34"/>
        <v>-1.9631493978603524E-2</v>
      </c>
    </row>
    <row r="1137" spans="1:14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0.17841489999999999</v>
      </c>
      <c r="F1137" s="5">
        <v>3.8082600000000001E-2</v>
      </c>
      <c r="G1137" s="9">
        <v>0.70029949999999996</v>
      </c>
      <c r="H1137" s="1"/>
      <c r="I1137" s="1"/>
      <c r="J1137" s="6"/>
      <c r="K1137" s="3">
        <v>0</v>
      </c>
      <c r="L1137" s="3">
        <f t="shared" si="35"/>
        <v>1</v>
      </c>
      <c r="M1137" s="5">
        <f t="array" ref="M1137">MMULT(D1137:G1137,$J$18:$J$21)</f>
        <v>-3.9764624005505396</v>
      </c>
      <c r="N1137" s="9">
        <f t="shared" si="34"/>
        <v>-1.8578210066884343E-2</v>
      </c>
    </row>
    <row r="1138" spans="1:14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0.38861950000000001</v>
      </c>
      <c r="F1138" s="5">
        <v>0.1007917</v>
      </c>
      <c r="G1138" s="9">
        <v>1.4520789999999999</v>
      </c>
      <c r="H1138" s="1"/>
      <c r="I1138" s="1"/>
      <c r="J1138" s="6"/>
      <c r="K1138" s="3">
        <v>0</v>
      </c>
      <c r="L1138" s="3">
        <f t="shared" si="35"/>
        <v>1</v>
      </c>
      <c r="M1138" s="5">
        <f t="array" ref="M1138">MMULT(D1138:G1138,$J$18:$J$21)</f>
        <v>-5.9396946672301354</v>
      </c>
      <c r="N1138" s="9">
        <f t="shared" si="34"/>
        <v>-2.6293735841618478E-3</v>
      </c>
    </row>
    <row r="1139" spans="1:14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0.37811850000000002</v>
      </c>
      <c r="F1139" s="5">
        <v>0.10222539999999999</v>
      </c>
      <c r="G1139" s="9">
        <v>1.4718530000000001</v>
      </c>
      <c r="H1139" s="1"/>
      <c r="I1139" s="1"/>
      <c r="J1139" s="6"/>
      <c r="K1139" s="3">
        <v>0</v>
      </c>
      <c r="L1139" s="3">
        <f t="shared" si="35"/>
        <v>1</v>
      </c>
      <c r="M1139" s="5">
        <f t="array" ref="M1139">MMULT(D1139:G1139,$J$18:$J$21)</f>
        <v>-5.9670260943304037</v>
      </c>
      <c r="N1139" s="9">
        <f t="shared" si="34"/>
        <v>-2.5585728573892619E-3</v>
      </c>
    </row>
    <row r="1140" spans="1:14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0.1779202</v>
      </c>
      <c r="F1140" s="5">
        <v>5.56824E-2</v>
      </c>
      <c r="G1140" s="9">
        <v>0.37134129999999999</v>
      </c>
      <c r="H1140" s="1"/>
      <c r="I1140" s="1"/>
      <c r="J1140" s="6"/>
      <c r="K1140" s="3">
        <v>0</v>
      </c>
      <c r="L1140" s="3">
        <f t="shared" si="35"/>
        <v>1</v>
      </c>
      <c r="M1140" s="5">
        <f t="array" ref="M1140">MMULT(D1140:G1140,$J$18:$J$21)</f>
        <v>-3.5706459683546488</v>
      </c>
      <c r="N1140" s="9">
        <f t="shared" si="34"/>
        <v>-2.7749080014603678E-2</v>
      </c>
    </row>
    <row r="1141" spans="1:14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0.18698680000000001</v>
      </c>
      <c r="F1141" s="5">
        <v>6.2381699999999998E-2</v>
      </c>
      <c r="G1141" s="9">
        <v>0.35561100000000001</v>
      </c>
      <c r="H1141" s="1"/>
      <c r="I1141" s="1"/>
      <c r="J1141" s="6"/>
      <c r="K1141" s="3">
        <v>0</v>
      </c>
      <c r="L1141" s="3">
        <f t="shared" si="35"/>
        <v>1</v>
      </c>
      <c r="M1141" s="5">
        <f t="array" ref="M1141">MMULT(D1141:G1141,$J$18:$J$21)</f>
        <v>-3.6062007612673947</v>
      </c>
      <c r="N1141" s="9">
        <f t="shared" si="34"/>
        <v>-2.6792668148118402E-2</v>
      </c>
    </row>
    <row r="1142" spans="1:14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0.1367941</v>
      </c>
      <c r="F1142" s="5">
        <v>5.6862200000000002E-2</v>
      </c>
      <c r="G1142" s="9">
        <v>0.26059290000000002</v>
      </c>
      <c r="H1142" s="1"/>
      <c r="I1142" s="1"/>
      <c r="J1142" s="6"/>
      <c r="K1142" s="3">
        <v>0</v>
      </c>
      <c r="L1142" s="3">
        <f t="shared" si="35"/>
        <v>1</v>
      </c>
      <c r="M1142" s="5">
        <f t="array" ref="M1142">MMULT(D1142:G1142,$J$18:$J$21)</f>
        <v>-3.341801025533925</v>
      </c>
      <c r="N1142" s="9">
        <f t="shared" si="34"/>
        <v>-3.4761933992200039E-2</v>
      </c>
    </row>
    <row r="1143" spans="1:14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0.1305626</v>
      </c>
      <c r="F1143" s="5">
        <v>5.1298099999999999E-2</v>
      </c>
      <c r="G1143" s="9">
        <v>0.19856770000000001</v>
      </c>
      <c r="H1143" s="1"/>
      <c r="I1143" s="1"/>
      <c r="J1143" s="6"/>
      <c r="K1143" s="3">
        <v>0</v>
      </c>
      <c r="L1143" s="3">
        <f t="shared" si="35"/>
        <v>1</v>
      </c>
      <c r="M1143" s="5">
        <f t="array" ref="M1143">MMULT(D1143:G1143,$J$18:$J$21)</f>
        <v>-3.1927985398887881</v>
      </c>
      <c r="N1143" s="9">
        <f t="shared" si="34"/>
        <v>-4.0236361526189139E-2</v>
      </c>
    </row>
    <row r="1144" spans="1:14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5.2325200000000002E-2</v>
      </c>
      <c r="F1144" s="5">
        <v>1.0134900000000001E-2</v>
      </c>
      <c r="G1144" s="9">
        <v>0.26838800000000002</v>
      </c>
      <c r="H1144" s="1"/>
      <c r="I1144" s="1"/>
      <c r="J1144" s="6"/>
      <c r="K1144" s="3">
        <v>1</v>
      </c>
      <c r="L1144" s="3">
        <f t="shared" si="35"/>
        <v>0</v>
      </c>
      <c r="M1144" s="5">
        <f t="array" ref="M1144">MMULT(D1144:G1144,$J$18:$J$21)</f>
        <v>-2.8989990045297644</v>
      </c>
      <c r="N1144" s="9">
        <f t="shared" si="34"/>
        <v>-2.9526140110015473</v>
      </c>
    </row>
    <row r="1145" spans="1:14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0.4149349</v>
      </c>
      <c r="F1145" s="5">
        <v>4.9595100000000003E-2</v>
      </c>
      <c r="G1145" s="9">
        <v>2.2336529999999999</v>
      </c>
      <c r="H1145" s="1"/>
      <c r="I1145" s="1"/>
      <c r="J1145" s="6"/>
      <c r="K1145" s="3">
        <v>0</v>
      </c>
      <c r="L1145" s="3">
        <f t="shared" si="35"/>
        <v>1</v>
      </c>
      <c r="M1145" s="5">
        <f t="array" ref="M1145">MMULT(D1145:G1145,$J$18:$J$21)</f>
        <v>-6.8722187846331124</v>
      </c>
      <c r="N1145" s="9">
        <f t="shared" si="34"/>
        <v>-1.0356390027383355E-3</v>
      </c>
    </row>
    <row r="1146" spans="1:14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0.42344769999999998</v>
      </c>
      <c r="F1146" s="5">
        <v>6.4742800000000003E-2</v>
      </c>
      <c r="G1146" s="9">
        <v>2.4007930000000002</v>
      </c>
      <c r="H1146" s="1"/>
      <c r="I1146" s="1"/>
      <c r="J1146" s="6"/>
      <c r="K1146" s="3">
        <v>0</v>
      </c>
      <c r="L1146" s="3">
        <f t="shared" si="35"/>
        <v>1</v>
      </c>
      <c r="M1146" s="5">
        <f t="array" ref="M1146">MMULT(D1146:G1146,$J$18:$J$21)</f>
        <v>-7.263088998566225</v>
      </c>
      <c r="N1146" s="9">
        <f t="shared" si="34"/>
        <v>-7.0069394359061326E-4</v>
      </c>
    </row>
    <row r="1147" spans="1:14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0.39475209999999999</v>
      </c>
      <c r="F1147" s="5">
        <v>6.8206699999999995E-2</v>
      </c>
      <c r="G1147" s="9">
        <v>2.013976</v>
      </c>
      <c r="H1147" s="1"/>
      <c r="I1147" s="1"/>
      <c r="J1147" s="6"/>
      <c r="K1147" s="3">
        <v>0</v>
      </c>
      <c r="L1147" s="3">
        <f t="shared" si="35"/>
        <v>1</v>
      </c>
      <c r="M1147" s="5">
        <f t="array" ref="M1147">MMULT(D1147:G1147,$J$18:$J$21)</f>
        <v>-6.62227048405909</v>
      </c>
      <c r="N1147" s="9">
        <f t="shared" si="34"/>
        <v>-1.3295226392527522E-3</v>
      </c>
    </row>
    <row r="1148" spans="1:14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0.4295177</v>
      </c>
      <c r="F1148" s="5">
        <v>7.7824199999999996E-2</v>
      </c>
      <c r="G1148" s="9">
        <v>2.5300750000000001</v>
      </c>
      <c r="H1148" s="1"/>
      <c r="I1148" s="1"/>
      <c r="J1148" s="6"/>
      <c r="K1148" s="3">
        <v>0</v>
      </c>
      <c r="L1148" s="3">
        <f t="shared" si="35"/>
        <v>1</v>
      </c>
      <c r="M1148" s="5">
        <f t="array" ref="M1148">MMULT(D1148:G1148,$J$18:$J$21)</f>
        <v>-7.5744924878702067</v>
      </c>
      <c r="N1148" s="9">
        <f t="shared" si="34"/>
        <v>-5.1324916783514044E-4</v>
      </c>
    </row>
    <row r="1149" spans="1:14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0.13953699999999999</v>
      </c>
      <c r="F1149" s="5">
        <v>7.40788E-2</v>
      </c>
      <c r="G1149" s="9">
        <v>0.51497700000000002</v>
      </c>
      <c r="H1149" s="1"/>
      <c r="I1149" s="1"/>
      <c r="J1149" s="6"/>
      <c r="K1149" s="3">
        <v>0</v>
      </c>
      <c r="L1149" s="3">
        <f t="shared" si="35"/>
        <v>1</v>
      </c>
      <c r="M1149" s="5">
        <f t="array" ref="M1149">MMULT(D1149:G1149,$J$18:$J$21)</f>
        <v>-3.8802855248513173</v>
      </c>
      <c r="N1149" s="9">
        <f t="shared" si="34"/>
        <v>-2.0434711508089873E-2</v>
      </c>
    </row>
    <row r="1150" spans="1:14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0.2481389</v>
      </c>
      <c r="F1150" s="5">
        <v>8.4235299999999999E-2</v>
      </c>
      <c r="G1150" s="9">
        <v>1.084589</v>
      </c>
      <c r="H1150" s="1"/>
      <c r="I1150" s="1"/>
      <c r="J1150" s="6"/>
      <c r="K1150" s="3">
        <v>0</v>
      </c>
      <c r="L1150" s="3">
        <f t="shared" si="35"/>
        <v>1</v>
      </c>
      <c r="M1150" s="5">
        <f t="array" ref="M1150">MMULT(D1150:G1150,$J$18:$J$21)</f>
        <v>-5.0276622088025569</v>
      </c>
      <c r="N1150" s="9">
        <f t="shared" si="34"/>
        <v>-6.5327300040684535E-3</v>
      </c>
    </row>
    <row r="1151" spans="1:14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2.2622099999999999E-2</v>
      </c>
      <c r="F1151" s="5">
        <v>3.9069100000000002E-2</v>
      </c>
      <c r="G1151" s="9">
        <v>0.22195690000000001</v>
      </c>
      <c r="H1151" s="1"/>
      <c r="I1151" s="1"/>
      <c r="J1151" s="6"/>
      <c r="K1151" s="3">
        <v>0</v>
      </c>
      <c r="L1151" s="3">
        <f t="shared" si="35"/>
        <v>1</v>
      </c>
      <c r="M1151" s="5">
        <f t="array" ref="M1151">MMULT(D1151:G1151,$J$18:$J$21)</f>
        <v>-2.9895422121202331</v>
      </c>
      <c r="N1151" s="9">
        <f t="shared" si="34"/>
        <v>-4.9085799486714557E-2</v>
      </c>
    </row>
    <row r="1152" spans="1:14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-2.24514E-2</v>
      </c>
      <c r="F1152" s="5">
        <v>2.4773900000000001E-2</v>
      </c>
      <c r="G1152" s="9">
        <v>6.9915599999999994E-2</v>
      </c>
      <c r="H1152" s="1"/>
      <c r="I1152" s="1"/>
      <c r="J1152" s="6"/>
      <c r="K1152" s="3">
        <v>0</v>
      </c>
      <c r="L1152" s="3">
        <f t="shared" si="35"/>
        <v>1</v>
      </c>
      <c r="M1152" s="5">
        <f t="array" ref="M1152">MMULT(D1152:G1152,$J$18:$J$21)</f>
        <v>-2.5772791873305727</v>
      </c>
      <c r="N1152" s="9">
        <f t="shared" si="34"/>
        <v>-7.3232293933539319E-2</v>
      </c>
    </row>
    <row r="1153" spans="1:14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0.1935886</v>
      </c>
      <c r="F1153" s="5">
        <v>8.2324099999999997E-2</v>
      </c>
      <c r="G1153" s="9">
        <v>0.80550440000000001</v>
      </c>
      <c r="H1153" s="1"/>
      <c r="I1153" s="1"/>
      <c r="J1153" s="6"/>
      <c r="K1153" s="3">
        <v>0</v>
      </c>
      <c r="L1153" s="3">
        <f t="shared" si="35"/>
        <v>1</v>
      </c>
      <c r="M1153" s="5">
        <f t="array" ref="M1153">MMULT(D1153:G1153,$J$18:$J$21)</f>
        <v>-4.4856007804434883</v>
      </c>
      <c r="N1153" s="9">
        <f t="shared" si="34"/>
        <v>-1.1207080042653566E-2</v>
      </c>
    </row>
    <row r="1154" spans="1:14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0.19197359999999999</v>
      </c>
      <c r="F1154" s="5">
        <v>8.4510100000000005E-2</v>
      </c>
      <c r="G1154" s="9">
        <v>0.83255579999999996</v>
      </c>
      <c r="H1154" s="1"/>
      <c r="I1154" s="1"/>
      <c r="J1154" s="6"/>
      <c r="K1154" s="3">
        <v>0</v>
      </c>
      <c r="L1154" s="3">
        <f t="shared" si="35"/>
        <v>1</v>
      </c>
      <c r="M1154" s="5">
        <f t="array" ref="M1154">MMULT(D1154:G1154,$J$18:$J$21)</f>
        <v>-4.5427065475566728</v>
      </c>
      <c r="N1154" s="9">
        <f t="shared" ref="N1154:N1217" si="36">K1154*LN(logistic(M1154))+L1154*LN(1-logistic(M1154))</f>
        <v>-1.0588303077221984E-2</v>
      </c>
    </row>
    <row r="1155" spans="1:14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0.18484970000000001</v>
      </c>
      <c r="F1155" s="5">
        <v>8.3046700000000001E-2</v>
      </c>
      <c r="G1155" s="9">
        <v>0.86722200000000005</v>
      </c>
      <c r="H1155" s="1"/>
      <c r="I1155" s="1"/>
      <c r="J1155" s="6"/>
      <c r="K1155" s="3">
        <v>0</v>
      </c>
      <c r="L1155" s="3">
        <f t="shared" ref="L1155:L1218" si="37">1-K1155</f>
        <v>1</v>
      </c>
      <c r="M1155" s="5">
        <f t="array" ref="M1155">MMULT(D1155:G1155,$J$18:$J$21)</f>
        <v>-4.5780933364926897</v>
      </c>
      <c r="N1155" s="9">
        <f t="shared" si="36"/>
        <v>-1.0222044019906413E-2</v>
      </c>
    </row>
    <row r="1156" spans="1:14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0.2206051</v>
      </c>
      <c r="F1156" s="5">
        <v>6.9198300000000004E-2</v>
      </c>
      <c r="G1156" s="9">
        <v>0.59862890000000002</v>
      </c>
      <c r="H1156" s="1"/>
      <c r="I1156" s="1"/>
      <c r="J1156" s="6"/>
      <c r="K1156" s="3">
        <v>0</v>
      </c>
      <c r="L1156" s="3">
        <f t="shared" si="37"/>
        <v>1</v>
      </c>
      <c r="M1156" s="5">
        <f t="array" ref="M1156">MMULT(D1156:G1156,$J$18:$J$21)</f>
        <v>-4.0954918357971515</v>
      </c>
      <c r="N1156" s="9">
        <f t="shared" si="36"/>
        <v>-1.6510504795719996E-2</v>
      </c>
    </row>
    <row r="1157" spans="1:14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0.26946819999999999</v>
      </c>
      <c r="F1157" s="5">
        <v>8.5833099999999996E-2</v>
      </c>
      <c r="G1157" s="9">
        <v>1.0296890000000001</v>
      </c>
      <c r="H1157" s="1"/>
      <c r="I1157" s="1"/>
      <c r="J1157" s="6"/>
      <c r="K1157" s="3">
        <v>0</v>
      </c>
      <c r="L1157" s="3">
        <f t="shared" si="37"/>
        <v>1</v>
      </c>
      <c r="M1157" s="5">
        <f t="array" ref="M1157">MMULT(D1157:G1157,$J$18:$J$21)</f>
        <v>-4.9807183740281955</v>
      </c>
      <c r="N1157" s="9">
        <f t="shared" si="36"/>
        <v>-6.8456412216258075E-3</v>
      </c>
    </row>
    <row r="1158" spans="1:14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0.30990459999999997</v>
      </c>
      <c r="F1158" s="5">
        <v>8.2111199999999995E-2</v>
      </c>
      <c r="G1158" s="9">
        <v>1.122932</v>
      </c>
      <c r="H1158" s="1"/>
      <c r="I1158" s="1"/>
      <c r="J1158" s="6"/>
      <c r="K1158" s="3">
        <v>0</v>
      </c>
      <c r="L1158" s="3">
        <f t="shared" si="37"/>
        <v>1</v>
      </c>
      <c r="M1158" s="5">
        <f t="array" ref="M1158">MMULT(D1158:G1158,$J$18:$J$21)</f>
        <v>-5.1620515407567833</v>
      </c>
      <c r="N1158" s="9">
        <f t="shared" si="36"/>
        <v>-5.7135788069063009E-3</v>
      </c>
    </row>
    <row r="1159" spans="1:14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0.45445380000000002</v>
      </c>
      <c r="F1159" s="5">
        <v>6.3713900000000004E-2</v>
      </c>
      <c r="G1159" s="9">
        <v>1.1834530000000001</v>
      </c>
      <c r="H1159" s="1"/>
      <c r="I1159" s="1"/>
      <c r="J1159" s="6"/>
      <c r="K1159" s="3">
        <v>0</v>
      </c>
      <c r="L1159" s="3">
        <f t="shared" si="37"/>
        <v>1</v>
      </c>
      <c r="M1159" s="5">
        <f t="array" ref="M1159">MMULT(D1159:G1159,$J$18:$J$21)</f>
        <v>-5.3329724008655646</v>
      </c>
      <c r="N1159" s="9">
        <f t="shared" si="36"/>
        <v>-4.8180673224918116E-3</v>
      </c>
    </row>
    <row r="1160" spans="1:14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0.43441259999999998</v>
      </c>
      <c r="F1160" s="5">
        <v>6.8540199999999996E-2</v>
      </c>
      <c r="G1160" s="9">
        <v>1.0076959999999999</v>
      </c>
      <c r="H1160" s="1"/>
      <c r="I1160" s="1"/>
      <c r="J1160" s="6"/>
      <c r="K1160" s="3">
        <v>0</v>
      </c>
      <c r="L1160" s="3">
        <f t="shared" si="37"/>
        <v>1</v>
      </c>
      <c r="M1160" s="5">
        <f t="array" ref="M1160">MMULT(D1160:G1160,$J$18:$J$21)</f>
        <v>-5.0552133832372519</v>
      </c>
      <c r="N1160" s="9">
        <f t="shared" si="36"/>
        <v>-6.3557653486946281E-3</v>
      </c>
    </row>
    <row r="1161" spans="1:14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0.29352689999999998</v>
      </c>
      <c r="F1161" s="5">
        <v>4.6267000000000003E-2</v>
      </c>
      <c r="G1161" s="9">
        <v>0.61468210000000001</v>
      </c>
      <c r="H1161" s="1"/>
      <c r="I1161" s="1"/>
      <c r="J1161" s="6"/>
      <c r="K1161" s="3">
        <v>0</v>
      </c>
      <c r="L1161" s="3">
        <f t="shared" si="37"/>
        <v>1</v>
      </c>
      <c r="M1161" s="5">
        <f t="array" ref="M1161">MMULT(D1161:G1161,$J$18:$J$21)</f>
        <v>-4.0603261341117278</v>
      </c>
      <c r="N1161" s="9">
        <f t="shared" si="36"/>
        <v>-1.709641442962602E-2</v>
      </c>
    </row>
    <row r="1162" spans="1:14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0.32215549999999998</v>
      </c>
      <c r="F1162" s="5">
        <v>4.691E-2</v>
      </c>
      <c r="G1162" s="9">
        <v>0.89996209999999999</v>
      </c>
      <c r="H1162" s="1"/>
      <c r="I1162" s="1"/>
      <c r="J1162" s="6"/>
      <c r="K1162" s="3">
        <v>0</v>
      </c>
      <c r="L1162" s="3">
        <f t="shared" si="37"/>
        <v>1</v>
      </c>
      <c r="M1162" s="5">
        <f t="array" ref="M1162">MMULT(D1162:G1162,$J$18:$J$21)</f>
        <v>-4.5664898822929949</v>
      </c>
      <c r="N1162" s="9">
        <f t="shared" si="36"/>
        <v>-1.0340731132092657E-2</v>
      </c>
    </row>
    <row r="1163" spans="1:14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0.33336199999999999</v>
      </c>
      <c r="F1163" s="5">
        <v>3.3655600000000001E-2</v>
      </c>
      <c r="G1163" s="9">
        <v>0.94759300000000002</v>
      </c>
      <c r="H1163" s="1"/>
      <c r="I1163" s="1"/>
      <c r="J1163" s="6"/>
      <c r="K1163" s="3">
        <v>0</v>
      </c>
      <c r="L1163" s="3">
        <f t="shared" si="37"/>
        <v>1</v>
      </c>
      <c r="M1163" s="5">
        <f t="array" ref="M1163">MMULT(D1163:G1163,$J$18:$J$21)</f>
        <v>-4.5641953950128311</v>
      </c>
      <c r="N1163" s="9">
        <f t="shared" si="36"/>
        <v>-1.0364362375841547E-2</v>
      </c>
    </row>
    <row r="1164" spans="1:14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3.9794200000000002E-2</v>
      </c>
      <c r="F1164" s="5">
        <v>6.0269700000000002E-2</v>
      </c>
      <c r="G1164" s="9">
        <v>1.8765350000000001</v>
      </c>
      <c r="H1164" s="1"/>
      <c r="I1164" s="1"/>
      <c r="J1164" s="6"/>
      <c r="K1164" s="3">
        <v>0</v>
      </c>
      <c r="L1164" s="3">
        <f t="shared" si="37"/>
        <v>1</v>
      </c>
      <c r="M1164" s="5">
        <f t="array" ref="M1164">MMULT(D1164:G1164,$J$18:$J$21)</f>
        <v>-5.8392868630815915</v>
      </c>
      <c r="N1164" s="9">
        <f t="shared" si="36"/>
        <v>-2.9066892515163733E-3</v>
      </c>
    </row>
    <row r="1165" spans="1:14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0.1289949</v>
      </c>
      <c r="F1165" s="5">
        <v>5.36617E-2</v>
      </c>
      <c r="G1165" s="9">
        <v>2.2317089999999999</v>
      </c>
      <c r="H1165" s="1"/>
      <c r="I1165" s="1"/>
      <c r="J1165" s="6"/>
      <c r="K1165" s="3">
        <v>0</v>
      </c>
      <c r="L1165" s="3">
        <f t="shared" si="37"/>
        <v>1</v>
      </c>
      <c r="M1165" s="5">
        <f t="array" ref="M1165">MMULT(D1165:G1165,$J$18:$J$21)</f>
        <v>-6.492311740944916</v>
      </c>
      <c r="N1165" s="9">
        <f t="shared" si="36"/>
        <v>-1.5138960515733112E-3</v>
      </c>
    </row>
    <row r="1166" spans="1:14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0.26134689999999999</v>
      </c>
      <c r="F1166" s="5">
        <v>4.3505099999999998E-2</v>
      </c>
      <c r="G1166" s="9">
        <v>0.52560099999999998</v>
      </c>
      <c r="H1166" s="1"/>
      <c r="I1166" s="1"/>
      <c r="J1166" s="6"/>
      <c r="K1166" s="3">
        <v>0</v>
      </c>
      <c r="L1166" s="3">
        <f t="shared" si="37"/>
        <v>1</v>
      </c>
      <c r="M1166" s="5">
        <f t="array" ref="M1166">MMULT(D1166:G1166,$J$18:$J$21)</f>
        <v>-3.8508895045082672</v>
      </c>
      <c r="N1166" s="9">
        <f t="shared" si="36"/>
        <v>-2.1037958502296502E-2</v>
      </c>
    </row>
    <row r="1167" spans="1:14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8.4666099999999994E-2</v>
      </c>
      <c r="F1167" s="5">
        <v>2.2353E-3</v>
      </c>
      <c r="G1167" s="9">
        <v>0.52200539999999995</v>
      </c>
      <c r="H1167" s="1"/>
      <c r="I1167" s="1"/>
      <c r="J1167" s="6"/>
      <c r="K1167" s="3">
        <v>0</v>
      </c>
      <c r="L1167" s="3">
        <f t="shared" si="37"/>
        <v>1</v>
      </c>
      <c r="M1167" s="5">
        <f t="array" ref="M1167">MMULT(D1167:G1167,$J$18:$J$21)</f>
        <v>-3.2979484498861513</v>
      </c>
      <c r="N1167" s="9">
        <f t="shared" si="36"/>
        <v>-3.6292307188225167E-2</v>
      </c>
    </row>
    <row r="1168" spans="1:14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-8.2766099999999995E-2</v>
      </c>
      <c r="F1168" s="5">
        <v>-2.9426999999999999E-3</v>
      </c>
      <c r="G1168" s="9">
        <v>0.49451260000000002</v>
      </c>
      <c r="H1168" s="1"/>
      <c r="I1168" s="1"/>
      <c r="J1168" s="6"/>
      <c r="K1168" s="3">
        <v>0</v>
      </c>
      <c r="L1168" s="3">
        <f t="shared" si="37"/>
        <v>1</v>
      </c>
      <c r="M1168" s="5">
        <f t="array" ref="M1168">MMULT(D1168:G1168,$J$18:$J$21)</f>
        <v>-2.9786450521517569</v>
      </c>
      <c r="N1168" s="9">
        <f t="shared" si="36"/>
        <v>-4.961049632097049E-2</v>
      </c>
    </row>
    <row r="1169" spans="1:14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-0.16681499999999999</v>
      </c>
      <c r="F1169" s="5">
        <v>-1.6524299999999999E-2</v>
      </c>
      <c r="G1169" s="9">
        <v>0.25244539999999999</v>
      </c>
      <c r="H1169" s="1"/>
      <c r="I1169" s="1"/>
      <c r="J1169" s="6"/>
      <c r="K1169" s="3">
        <v>0</v>
      </c>
      <c r="L1169" s="3">
        <f t="shared" si="37"/>
        <v>1</v>
      </c>
      <c r="M1169" s="5">
        <f t="array" ref="M1169">MMULT(D1169:G1169,$J$18:$J$21)</f>
        <v>-2.3707230606753877</v>
      </c>
      <c r="N1169" s="9">
        <f t="shared" si="36"/>
        <v>-8.9304141860103478E-2</v>
      </c>
    </row>
    <row r="1170" spans="1:14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-0.14552409999999999</v>
      </c>
      <c r="F1170" s="5">
        <v>4.3287800000000001E-2</v>
      </c>
      <c r="G1170" s="9">
        <v>0.71910370000000001</v>
      </c>
      <c r="H1170" s="1"/>
      <c r="I1170" s="1"/>
      <c r="J1170" s="6"/>
      <c r="K1170" s="3">
        <v>0</v>
      </c>
      <c r="L1170" s="3">
        <f t="shared" si="37"/>
        <v>1</v>
      </c>
      <c r="M1170" s="5">
        <f t="array" ref="M1170">MMULT(D1170:G1170,$J$18:$J$21)</f>
        <v>-3.5843019453468274</v>
      </c>
      <c r="N1170" s="9">
        <f t="shared" si="36"/>
        <v>-2.7377819898936617E-2</v>
      </c>
    </row>
    <row r="1171" spans="1:14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2.4149400000000001E-2</v>
      </c>
      <c r="F1171" s="5">
        <v>4.6677400000000001E-2</v>
      </c>
      <c r="G1171" s="9">
        <v>0.1711772</v>
      </c>
      <c r="H1171" s="1"/>
      <c r="I1171" s="1"/>
      <c r="J1171" s="6"/>
      <c r="K1171" s="3">
        <v>0</v>
      </c>
      <c r="L1171" s="3">
        <f t="shared" si="37"/>
        <v>1</v>
      </c>
      <c r="M1171" s="5">
        <f t="array" ref="M1171">MMULT(D1171:G1171,$J$18:$J$21)</f>
        <v>-2.9642928797264458</v>
      </c>
      <c r="N1171" s="9">
        <f t="shared" si="36"/>
        <v>-5.0309905531474304E-2</v>
      </c>
    </row>
    <row r="1172" spans="1:14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-1.8039099999999999E-2</v>
      </c>
      <c r="F1172" s="5">
        <v>4.4848199999999998E-2</v>
      </c>
      <c r="G1172" s="9">
        <v>0.17897060000000001</v>
      </c>
      <c r="H1172" s="1"/>
      <c r="I1172" s="1"/>
      <c r="J1172" s="6"/>
      <c r="K1172" s="3">
        <v>0</v>
      </c>
      <c r="L1172" s="3">
        <f t="shared" si="37"/>
        <v>1</v>
      </c>
      <c r="M1172" s="5">
        <f t="array" ref="M1172">MMULT(D1172:G1172,$J$18:$J$21)</f>
        <v>-2.9038546294614029</v>
      </c>
      <c r="N1172" s="9">
        <f t="shared" si="36"/>
        <v>-5.336211038101981E-2</v>
      </c>
    </row>
    <row r="1173" spans="1:14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-1.96016E-2</v>
      </c>
      <c r="F1173" s="5">
        <v>3.6512700000000002E-2</v>
      </c>
      <c r="G1173" s="9">
        <v>0.29027789999999998</v>
      </c>
      <c r="H1173" s="1"/>
      <c r="I1173" s="1"/>
      <c r="J1173" s="6"/>
      <c r="K1173" s="3">
        <v>0</v>
      </c>
      <c r="L1173" s="3">
        <f t="shared" si="37"/>
        <v>1</v>
      </c>
      <c r="M1173" s="5">
        <f t="array" ref="M1173">MMULT(D1173:G1173,$J$18:$J$21)</f>
        <v>-3.0216223507475606</v>
      </c>
      <c r="N1173" s="9">
        <f t="shared" si="36"/>
        <v>-4.7572384745678042E-2</v>
      </c>
    </row>
    <row r="1174" spans="1:14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0.2505638</v>
      </c>
      <c r="F1174" s="5">
        <v>4.8980099999999999E-2</v>
      </c>
      <c r="G1174" s="9">
        <v>1.738982</v>
      </c>
      <c r="H1174" s="1"/>
      <c r="I1174" s="1"/>
      <c r="J1174" s="6"/>
      <c r="K1174" s="3">
        <v>0</v>
      </c>
      <c r="L1174" s="3">
        <f t="shared" si="37"/>
        <v>1</v>
      </c>
      <c r="M1174" s="5">
        <f t="array" ref="M1174">MMULT(D1174:G1174,$J$18:$J$21)</f>
        <v>-5.8352414936828882</v>
      </c>
      <c r="N1174" s="9">
        <f t="shared" si="36"/>
        <v>-2.9184545227857136E-3</v>
      </c>
    </row>
    <row r="1175" spans="1:14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0.21884919999999999</v>
      </c>
      <c r="F1175" s="5">
        <v>8.1036899999999995E-2</v>
      </c>
      <c r="G1175" s="9">
        <v>0.95010240000000001</v>
      </c>
      <c r="H1175" s="1"/>
      <c r="I1175" s="1"/>
      <c r="J1175" s="6"/>
      <c r="K1175" s="3">
        <v>0</v>
      </c>
      <c r="L1175" s="3">
        <f t="shared" si="37"/>
        <v>1</v>
      </c>
      <c r="M1175" s="5">
        <f t="array" ref="M1175">MMULT(D1175:G1175,$J$18:$J$21)</f>
        <v>-4.7458375587212833</v>
      </c>
      <c r="N1175" s="9">
        <f t="shared" si="36"/>
        <v>-8.6502608111309037E-3</v>
      </c>
    </row>
    <row r="1176" spans="1:14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-0.47103469999999997</v>
      </c>
      <c r="F1176" s="5">
        <v>4.3435500000000002E-2</v>
      </c>
      <c r="G1176" s="9">
        <v>1.498699</v>
      </c>
      <c r="H1176" s="1"/>
      <c r="I1176" s="1"/>
      <c r="J1176" s="6"/>
      <c r="K1176" s="3">
        <v>0</v>
      </c>
      <c r="L1176" s="3">
        <f t="shared" si="37"/>
        <v>1</v>
      </c>
      <c r="M1176" s="5">
        <f t="array" ref="M1176">MMULT(D1176:G1176,$J$18:$J$21)</f>
        <v>-4.3827447680757317</v>
      </c>
      <c r="N1176" s="9">
        <f t="shared" si="36"/>
        <v>-1.2413657297483883E-2</v>
      </c>
    </row>
    <row r="1177" spans="1:14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-0.1411925</v>
      </c>
      <c r="F1177" s="5">
        <v>0.1074794</v>
      </c>
      <c r="G1177" s="9">
        <v>2.044165</v>
      </c>
      <c r="H1177" s="1"/>
      <c r="I1177" s="1"/>
      <c r="J1177" s="6"/>
      <c r="K1177" s="3">
        <v>0</v>
      </c>
      <c r="L1177" s="3">
        <f t="shared" si="37"/>
        <v>1</v>
      </c>
      <c r="M1177" s="5">
        <f t="array" ref="M1177">MMULT(D1177:G1177,$J$18:$J$21)</f>
        <v>-6.1920920885383683</v>
      </c>
      <c r="N1177" s="9">
        <f t="shared" si="36"/>
        <v>-2.0434535429094515E-3</v>
      </c>
    </row>
    <row r="1178" spans="1:14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-5.5037500000000003E-2</v>
      </c>
      <c r="F1178" s="5">
        <v>3.9044700000000002E-2</v>
      </c>
      <c r="G1178" s="9">
        <v>1.539123</v>
      </c>
      <c r="H1178" s="1"/>
      <c r="I1178" s="1"/>
      <c r="J1178" s="6"/>
      <c r="K1178" s="3">
        <v>0</v>
      </c>
      <c r="L1178" s="3">
        <f t="shared" si="37"/>
        <v>1</v>
      </c>
      <c r="M1178" s="5">
        <f t="array" ref="M1178">MMULT(D1178:G1178,$J$18:$J$21)</f>
        <v>-5.0071410965744798</v>
      </c>
      <c r="N1178" s="9">
        <f t="shared" si="36"/>
        <v>-6.667723306595999E-3</v>
      </c>
    </row>
    <row r="1179" spans="1:14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-7.1995799999999999E-2</v>
      </c>
      <c r="F1179" s="5">
        <v>3.2391099999999999E-2</v>
      </c>
      <c r="G1179" s="9">
        <v>1.3128820000000001</v>
      </c>
      <c r="H1179" s="1"/>
      <c r="I1179" s="1"/>
      <c r="J1179" s="6"/>
      <c r="K1179" s="3">
        <v>0</v>
      </c>
      <c r="L1179" s="3">
        <f t="shared" si="37"/>
        <v>1</v>
      </c>
      <c r="M1179" s="5">
        <f t="array" ref="M1179">MMULT(D1179:G1179,$J$18:$J$21)</f>
        <v>-4.569778184927582</v>
      </c>
      <c r="N1179" s="9">
        <f t="shared" si="36"/>
        <v>-1.0306957872047244E-2</v>
      </c>
    </row>
    <row r="1180" spans="1:14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1.6154200000000001E-2</v>
      </c>
      <c r="F1180" s="5">
        <v>2.92917E-2</v>
      </c>
      <c r="G1180" s="9">
        <v>1.0499769999999999</v>
      </c>
      <c r="H1180" s="1"/>
      <c r="I1180" s="1"/>
      <c r="J1180" s="6"/>
      <c r="K1180" s="3">
        <v>0</v>
      </c>
      <c r="L1180" s="3">
        <f t="shared" si="37"/>
        <v>1</v>
      </c>
      <c r="M1180" s="5">
        <f t="array" ref="M1180">MMULT(D1180:G1180,$J$18:$J$21)</f>
        <v>-4.2479242398258066</v>
      </c>
      <c r="N1180" s="9">
        <f t="shared" si="36"/>
        <v>-1.4192679540956118E-2</v>
      </c>
    </row>
    <row r="1181" spans="1:14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6.5827700000000003E-2</v>
      </c>
      <c r="F1181" s="5">
        <v>6.0305600000000001E-2</v>
      </c>
      <c r="G1181" s="9">
        <v>1.1645049999999999</v>
      </c>
      <c r="H1181" s="1"/>
      <c r="I1181" s="1"/>
      <c r="J1181" s="6"/>
      <c r="K1181" s="3">
        <v>0</v>
      </c>
      <c r="L1181" s="3">
        <f t="shared" si="37"/>
        <v>1</v>
      </c>
      <c r="M1181" s="5">
        <f t="array" ref="M1181">MMULT(D1181:G1181,$J$18:$J$21)</f>
        <v>-4.726140495436491</v>
      </c>
      <c r="N1181" s="9">
        <f t="shared" si="36"/>
        <v>-8.8215778810570421E-3</v>
      </c>
    </row>
    <row r="1182" spans="1:14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0.1126226</v>
      </c>
      <c r="F1182" s="5">
        <v>5.06828E-2</v>
      </c>
      <c r="G1182" s="9">
        <v>1.741544</v>
      </c>
      <c r="H1182" s="1"/>
      <c r="I1182" s="1"/>
      <c r="J1182" s="6"/>
      <c r="K1182" s="3">
        <v>0</v>
      </c>
      <c r="L1182" s="3">
        <f t="shared" si="37"/>
        <v>1</v>
      </c>
      <c r="M1182" s="5">
        <f t="array" ref="M1182">MMULT(D1182:G1182,$J$18:$J$21)</f>
        <v>-5.6557636686126207</v>
      </c>
      <c r="N1182" s="9">
        <f t="shared" si="36"/>
        <v>-3.4911999507195634E-3</v>
      </c>
    </row>
    <row r="1183" spans="1:14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0.64537109999999998</v>
      </c>
      <c r="F1183" s="5">
        <v>9.3454999999999996E-2</v>
      </c>
      <c r="G1183" s="9">
        <v>5.2254889999999996</v>
      </c>
      <c r="H1183" s="1"/>
      <c r="I1183" s="1"/>
      <c r="J1183" s="6"/>
      <c r="K1183" s="3">
        <v>0</v>
      </c>
      <c r="L1183" s="3">
        <f t="shared" si="37"/>
        <v>1</v>
      </c>
      <c r="M1183" s="5">
        <f t="array" ref="M1183">MMULT(D1183:G1183,$J$18:$J$21)</f>
        <v>-12.34791451536184</v>
      </c>
      <c r="N1183" s="9">
        <f t="shared" si="36"/>
        <v>-4.3387829096527969E-6</v>
      </c>
    </row>
    <row r="1184" spans="1:14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0.56679710000000005</v>
      </c>
      <c r="F1184" s="5">
        <v>7.8808799999999998E-2</v>
      </c>
      <c r="G1184" s="9">
        <v>2.1404830000000001</v>
      </c>
      <c r="H1184" s="1"/>
      <c r="I1184" s="1"/>
      <c r="J1184" s="6"/>
      <c r="K1184" s="3">
        <v>0</v>
      </c>
      <c r="L1184" s="3">
        <f t="shared" si="37"/>
        <v>1</v>
      </c>
      <c r="M1184" s="5">
        <f t="array" ref="M1184">MMULT(D1184:G1184,$J$18:$J$21)</f>
        <v>-7.1470330325124429</v>
      </c>
      <c r="N1184" s="9">
        <f t="shared" si="36"/>
        <v>-7.8688652905360224E-4</v>
      </c>
    </row>
    <row r="1185" spans="1:14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0.59443710000000005</v>
      </c>
      <c r="F1185" s="5">
        <v>5.5545799999999999E-2</v>
      </c>
      <c r="G1185" s="9">
        <v>2.4480719999999998</v>
      </c>
      <c r="H1185" s="1"/>
      <c r="I1185" s="1"/>
      <c r="J1185" s="6"/>
      <c r="K1185" s="3">
        <v>0</v>
      </c>
      <c r="L1185" s="3">
        <f t="shared" si="37"/>
        <v>1</v>
      </c>
      <c r="M1185" s="5">
        <f t="array" ref="M1185">MMULT(D1185:G1185,$J$18:$J$21)</f>
        <v>-7.5162064127199004</v>
      </c>
      <c r="N1185" s="9">
        <f t="shared" si="36"/>
        <v>-5.4404507962032493E-4</v>
      </c>
    </row>
    <row r="1186" spans="1:14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0.64534360000000002</v>
      </c>
      <c r="F1186" s="5">
        <v>7.4436299999999997E-2</v>
      </c>
      <c r="G1186" s="9">
        <v>2.850533</v>
      </c>
      <c r="H1186" s="1"/>
      <c r="I1186" s="1"/>
      <c r="J1186" s="6"/>
      <c r="K1186" s="3">
        <v>0</v>
      </c>
      <c r="L1186" s="3">
        <f t="shared" si="37"/>
        <v>1</v>
      </c>
      <c r="M1186" s="5">
        <f t="array" ref="M1186">MMULT(D1186:G1186,$J$18:$J$21)</f>
        <v>-8.3743234334001677</v>
      </c>
      <c r="N1186" s="9">
        <f t="shared" si="36"/>
        <v>-2.3068929865598673E-4</v>
      </c>
    </row>
    <row r="1187" spans="1:14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0.68679140000000005</v>
      </c>
      <c r="F1187" s="5">
        <v>6.5791699999999995E-2</v>
      </c>
      <c r="G1187" s="9">
        <v>3.8872819999999999</v>
      </c>
      <c r="H1187" s="1"/>
      <c r="I1187" s="1"/>
      <c r="J1187" s="6"/>
      <c r="K1187" s="3">
        <v>0</v>
      </c>
      <c r="L1187" s="3">
        <f t="shared" si="37"/>
        <v>1</v>
      </c>
      <c r="M1187" s="5">
        <f t="array" ref="M1187">MMULT(D1187:G1187,$J$18:$J$21)</f>
        <v>-10.046091450801256</v>
      </c>
      <c r="N1187" s="9">
        <f t="shared" si="36"/>
        <v>-4.3353933189133664E-5</v>
      </c>
    </row>
    <row r="1188" spans="1:14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0.74567349999999999</v>
      </c>
      <c r="F1188" s="5">
        <v>7.1960499999999997E-2</v>
      </c>
      <c r="G1188" s="9">
        <v>2.916207</v>
      </c>
      <c r="H1188" s="1"/>
      <c r="I1188" s="1"/>
      <c r="J1188" s="6"/>
      <c r="K1188" s="3">
        <v>0</v>
      </c>
      <c r="L1188" s="3">
        <f t="shared" si="37"/>
        <v>1</v>
      </c>
      <c r="M1188" s="5">
        <f t="array" ref="M1188">MMULT(D1188:G1188,$J$18:$J$21)</f>
        <v>-8.6050954344124495</v>
      </c>
      <c r="N1188" s="9">
        <f t="shared" si="36"/>
        <v>-1.8315330703673553E-4</v>
      </c>
    </row>
    <row r="1189" spans="1:14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0.82356320000000005</v>
      </c>
      <c r="F1189" s="5">
        <v>0.15677430000000001</v>
      </c>
      <c r="G1189" s="9">
        <v>12.89359</v>
      </c>
      <c r="H1189" s="1"/>
      <c r="I1189" s="1"/>
      <c r="J1189" s="6"/>
      <c r="K1189" s="3">
        <v>0</v>
      </c>
      <c r="L1189" s="3">
        <f t="shared" si="37"/>
        <v>1</v>
      </c>
      <c r="M1189" s="5">
        <f t="array" ref="M1189">MMULT(D1189:G1189,$J$18:$J$21)</f>
        <v>-25.444178022462115</v>
      </c>
      <c r="N1189" s="9">
        <f t="shared" si="36"/>
        <v>-8.9070972820023734E-12</v>
      </c>
    </row>
    <row r="1190" spans="1:14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0.74877419999999995</v>
      </c>
      <c r="F1190" s="5">
        <v>8.1694699999999995E-2</v>
      </c>
      <c r="G1190" s="9">
        <v>6.8036409999999998</v>
      </c>
      <c r="H1190" s="1"/>
      <c r="I1190" s="1"/>
      <c r="J1190" s="6"/>
      <c r="K1190" s="3">
        <v>0</v>
      </c>
      <c r="L1190" s="3">
        <f t="shared" si="37"/>
        <v>1</v>
      </c>
      <c r="M1190" s="5">
        <f t="array" ref="M1190">MMULT(D1190:G1190,$J$18:$J$21)</f>
        <v>-14.959972358175044</v>
      </c>
      <c r="N1190" s="9">
        <f t="shared" si="36"/>
        <v>-3.1839518128180281E-7</v>
      </c>
    </row>
    <row r="1191" spans="1:14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0.66484739999999998</v>
      </c>
      <c r="F1191" s="5">
        <v>3.0783999999999999E-2</v>
      </c>
      <c r="G1191" s="9">
        <v>2.6943860000000002</v>
      </c>
      <c r="H1191" s="1"/>
      <c r="I1191" s="1"/>
      <c r="J1191" s="6"/>
      <c r="K1191" s="3">
        <v>0</v>
      </c>
      <c r="L1191" s="3">
        <f t="shared" si="37"/>
        <v>1</v>
      </c>
      <c r="M1191" s="5">
        <f t="array" ref="M1191">MMULT(D1191:G1191,$J$18:$J$21)</f>
        <v>-7.8363456001987721</v>
      </c>
      <c r="N1191" s="9">
        <f t="shared" si="36"/>
        <v>-3.9503226105886525E-4</v>
      </c>
    </row>
    <row r="1192" spans="1:14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0.56211359999999999</v>
      </c>
      <c r="F1192" s="5">
        <v>7.9987799999999998E-2</v>
      </c>
      <c r="G1192" s="9">
        <v>2.0988820000000001</v>
      </c>
      <c r="H1192" s="1"/>
      <c r="I1192" s="1"/>
      <c r="J1192" s="6"/>
      <c r="K1192" s="3">
        <v>0</v>
      </c>
      <c r="L1192" s="3">
        <f t="shared" si="37"/>
        <v>1</v>
      </c>
      <c r="M1192" s="5">
        <f t="array" ref="M1192">MMULT(D1192:G1192,$J$18:$J$21)</f>
        <v>-7.0816369876114145</v>
      </c>
      <c r="N1192" s="9">
        <f t="shared" si="36"/>
        <v>-8.4004336815934422E-4</v>
      </c>
    </row>
    <row r="1193" spans="1:14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0.64053139999999997</v>
      </c>
      <c r="F1193" s="5">
        <v>9.0697899999999998E-2</v>
      </c>
      <c r="G1193" s="9">
        <v>3.0224169999999999</v>
      </c>
      <c r="H1193" s="1"/>
      <c r="I1193" s="1"/>
      <c r="J1193" s="6"/>
      <c r="K1193" s="3">
        <v>0</v>
      </c>
      <c r="L1193" s="3">
        <f t="shared" si="37"/>
        <v>1</v>
      </c>
      <c r="M1193" s="5">
        <f t="array" ref="M1193">MMULT(D1193:G1193,$J$18:$J$21)</f>
        <v>-8.7619370935102907</v>
      </c>
      <c r="N1193" s="9">
        <f t="shared" si="36"/>
        <v>-1.5656874505527504E-4</v>
      </c>
    </row>
    <row r="1194" spans="1:14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0.7380757</v>
      </c>
      <c r="F1194" s="5">
        <v>8.6992299999999995E-2</v>
      </c>
      <c r="G1194" s="9">
        <v>3.7936550000000002</v>
      </c>
      <c r="H1194" s="1"/>
      <c r="I1194" s="1"/>
      <c r="J1194" s="6"/>
      <c r="K1194" s="3">
        <v>0</v>
      </c>
      <c r="L1194" s="3">
        <f t="shared" si="37"/>
        <v>1</v>
      </c>
      <c r="M1194" s="5">
        <f t="array" ref="M1194">MMULT(D1194:G1194,$J$18:$J$21)</f>
        <v>-10.11984356805791</v>
      </c>
      <c r="N1194" s="9">
        <f t="shared" si="36"/>
        <v>-4.0271614020411896E-5</v>
      </c>
    </row>
    <row r="1195" spans="1:14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8.1238099999999994E-2</v>
      </c>
      <c r="F1195" s="5">
        <v>3.9634299999999997E-2</v>
      </c>
      <c r="G1195" s="9">
        <v>0.42531350000000001</v>
      </c>
      <c r="H1195" s="1"/>
      <c r="I1195" s="1"/>
      <c r="J1195" s="6"/>
      <c r="K1195" s="3">
        <v>0</v>
      </c>
      <c r="L1195" s="3">
        <f t="shared" si="37"/>
        <v>1</v>
      </c>
      <c r="M1195" s="5">
        <f t="array" ref="M1195">MMULT(D1195:G1195,$J$18:$J$21)</f>
        <v>-3.4053653401418646</v>
      </c>
      <c r="N1195" s="9">
        <f t="shared" si="36"/>
        <v>-3.2655643350497504E-2</v>
      </c>
    </row>
    <row r="1196" spans="1:14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0.18611069999999999</v>
      </c>
      <c r="F1196" s="5">
        <v>5.2357800000000003E-2</v>
      </c>
      <c r="G1196" s="9">
        <v>0.33026450000000002</v>
      </c>
      <c r="H1196" s="1"/>
      <c r="I1196" s="1"/>
      <c r="J1196" s="6"/>
      <c r="K1196" s="3">
        <v>0</v>
      </c>
      <c r="L1196" s="3">
        <f t="shared" si="37"/>
        <v>1</v>
      </c>
      <c r="M1196" s="5">
        <f t="array" ref="M1196">MMULT(D1196:G1196,$J$18:$J$21)</f>
        <v>-3.4920417055777322</v>
      </c>
      <c r="N1196" s="9">
        <f t="shared" si="36"/>
        <v>-2.9984596917463472E-2</v>
      </c>
    </row>
    <row r="1197" spans="1:14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0.23279140000000001</v>
      </c>
      <c r="F1197" s="5">
        <v>6.8621100000000004E-2</v>
      </c>
      <c r="G1197" s="9">
        <v>0.51149699999999998</v>
      </c>
      <c r="H1197" s="1"/>
      <c r="I1197" s="1"/>
      <c r="J1197" s="6"/>
      <c r="K1197" s="3">
        <v>0</v>
      </c>
      <c r="L1197" s="3">
        <f t="shared" si="37"/>
        <v>1</v>
      </c>
      <c r="M1197" s="5">
        <f t="array" ref="M1197">MMULT(D1197:G1197,$J$18:$J$21)</f>
        <v>-3.9678779080646485</v>
      </c>
      <c r="N1197" s="9">
        <f t="shared" si="36"/>
        <v>-1.8736889816935321E-2</v>
      </c>
    </row>
    <row r="1198" spans="1:14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0.23914270000000001</v>
      </c>
      <c r="F1198" s="5">
        <v>4.8816499999999999E-2</v>
      </c>
      <c r="G1198" s="9">
        <v>0.30671530000000002</v>
      </c>
      <c r="H1198" s="1"/>
      <c r="I1198" s="1"/>
      <c r="J1198" s="6"/>
      <c r="K1198" s="3">
        <v>0</v>
      </c>
      <c r="L1198" s="3">
        <f t="shared" si="37"/>
        <v>1</v>
      </c>
      <c r="M1198" s="5">
        <f t="array" ref="M1198">MMULT(D1198:G1198,$J$18:$J$21)</f>
        <v>-3.503862986166451</v>
      </c>
      <c r="N1198" s="9">
        <f t="shared" si="36"/>
        <v>-2.9637397571028536E-2</v>
      </c>
    </row>
    <row r="1199" spans="1:14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0.23273769999999999</v>
      </c>
      <c r="F1199" s="5">
        <v>3.2747400000000003E-2</v>
      </c>
      <c r="G1199" s="9">
        <v>0.34379939999999998</v>
      </c>
      <c r="H1199" s="1"/>
      <c r="I1199" s="1"/>
      <c r="J1199" s="6"/>
      <c r="K1199" s="3">
        <v>0</v>
      </c>
      <c r="L1199" s="3">
        <f t="shared" si="37"/>
        <v>1</v>
      </c>
      <c r="M1199" s="5">
        <f t="array" ref="M1199">MMULT(D1199:G1199,$J$18:$J$21)</f>
        <v>-3.4393174000271007</v>
      </c>
      <c r="N1199" s="9">
        <f t="shared" si="36"/>
        <v>-3.1582559037482104E-2</v>
      </c>
    </row>
    <row r="1200" spans="1:14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-3.8384999999999999E-3</v>
      </c>
      <c r="F1200" s="5">
        <v>3.92693E-2</v>
      </c>
      <c r="G1200" s="9">
        <v>0.68813040000000003</v>
      </c>
      <c r="H1200" s="1"/>
      <c r="I1200" s="1"/>
      <c r="J1200" s="6"/>
      <c r="K1200" s="3">
        <v>0</v>
      </c>
      <c r="L1200" s="3">
        <f t="shared" si="37"/>
        <v>1</v>
      </c>
      <c r="M1200" s="5">
        <f t="array" ref="M1200">MMULT(D1200:G1200,$J$18:$J$21)</f>
        <v>-3.7065682560660802</v>
      </c>
      <c r="N1200" s="9">
        <f t="shared" si="36"/>
        <v>-2.4264880309314223E-2</v>
      </c>
    </row>
    <row r="1201" spans="1:14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-0.26179229999999998</v>
      </c>
      <c r="F1201" s="5">
        <v>1.1643199999999999E-2</v>
      </c>
      <c r="G1201" s="9">
        <v>27.20945</v>
      </c>
      <c r="H1201" s="1"/>
      <c r="I1201" s="1"/>
      <c r="J1201" s="6"/>
      <c r="K1201" s="3">
        <v>0</v>
      </c>
      <c r="L1201" s="3">
        <f t="shared" si="37"/>
        <v>1</v>
      </c>
      <c r="M1201" s="5">
        <f t="array" ref="M1201">MMULT(D1201:G1201,$J$18:$J$21)</f>
        <v>-45.990195034423486</v>
      </c>
      <c r="N1201" s="9">
        <f t="shared" si="36"/>
        <v>0</v>
      </c>
    </row>
    <row r="1202" spans="1:14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-0.11395230000000001</v>
      </c>
      <c r="F1202" s="5">
        <v>4.2148900000000003E-2</v>
      </c>
      <c r="G1202" s="9">
        <v>41.262949999999996</v>
      </c>
      <c r="H1202" s="1"/>
      <c r="I1202" s="1"/>
      <c r="J1202" s="6"/>
      <c r="K1202" s="3">
        <v>0</v>
      </c>
      <c r="L1202" s="3">
        <f t="shared" si="37"/>
        <v>1</v>
      </c>
      <c r="M1202" s="5">
        <f t="array" ref="M1202">MMULT(D1202:G1202,$J$18:$J$21)</f>
        <v>-69.124120620347639</v>
      </c>
      <c r="N1202" s="9">
        <f t="shared" si="36"/>
        <v>0</v>
      </c>
    </row>
    <row r="1203" spans="1:14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-9.5935800000000002E-2</v>
      </c>
      <c r="F1203" s="5">
        <v>5.8187500000000003E-2</v>
      </c>
      <c r="G1203" s="9">
        <v>23.578600000000002</v>
      </c>
      <c r="H1203" s="1"/>
      <c r="I1203" s="1"/>
      <c r="J1203" s="6"/>
      <c r="K1203" s="3">
        <v>0</v>
      </c>
      <c r="L1203" s="3">
        <f t="shared" si="37"/>
        <v>1</v>
      </c>
      <c r="M1203" s="5">
        <f t="array" ref="M1203">MMULT(D1203:G1203,$J$18:$J$21)</f>
        <v>-40.693777709081139</v>
      </c>
      <c r="N1203" s="9">
        <f t="shared" si="36"/>
        <v>0</v>
      </c>
    </row>
    <row r="1204" spans="1:14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0.2204382</v>
      </c>
      <c r="F1204" s="5">
        <v>4.2022200000000003E-2</v>
      </c>
      <c r="G1204" s="9">
        <v>0.25613419999999998</v>
      </c>
      <c r="H1204" s="1"/>
      <c r="I1204" s="1"/>
      <c r="J1204" s="6"/>
      <c r="K1204" s="3">
        <v>0</v>
      </c>
      <c r="L1204" s="3">
        <f t="shared" si="37"/>
        <v>1</v>
      </c>
      <c r="M1204" s="5">
        <f t="array" ref="M1204">MMULT(D1204:G1204,$J$18:$J$21)</f>
        <v>-3.3468092264976215</v>
      </c>
      <c r="N1204" s="9">
        <f t="shared" si="36"/>
        <v>-3.4591243595551005E-2</v>
      </c>
    </row>
    <row r="1205" spans="1:14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0.22539219999999999</v>
      </c>
      <c r="F1205" s="5">
        <v>6.0853900000000002E-2</v>
      </c>
      <c r="G1205" s="9">
        <v>0.18692629999999999</v>
      </c>
      <c r="H1205" s="1"/>
      <c r="I1205" s="1"/>
      <c r="J1205" s="6"/>
      <c r="K1205" s="3">
        <v>0</v>
      </c>
      <c r="L1205" s="3">
        <f t="shared" si="37"/>
        <v>1</v>
      </c>
      <c r="M1205" s="5">
        <f t="array" ref="M1205">MMULT(D1205:G1205,$J$18:$J$21)</f>
        <v>-3.3772287992276961</v>
      </c>
      <c r="N1205" s="9">
        <f t="shared" si="36"/>
        <v>-3.3572037383976752E-2</v>
      </c>
    </row>
    <row r="1206" spans="1:14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0.2167386</v>
      </c>
      <c r="F1206" s="5">
        <v>3.6716100000000002E-2</v>
      </c>
      <c r="G1206" s="9">
        <v>0.31857000000000002</v>
      </c>
      <c r="H1206" s="1"/>
      <c r="I1206" s="1"/>
      <c r="J1206" s="6"/>
      <c r="K1206" s="3">
        <v>0</v>
      </c>
      <c r="L1206" s="3">
        <f t="shared" si="37"/>
        <v>1</v>
      </c>
      <c r="M1206" s="5">
        <f t="array" ref="M1206">MMULT(D1206:G1206,$J$18:$J$21)</f>
        <v>-3.4043344934280162</v>
      </c>
      <c r="N1206" s="9">
        <f t="shared" si="36"/>
        <v>-3.2688779132044446E-2</v>
      </c>
    </row>
    <row r="1207" spans="1:14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9.1620499999999994E-2</v>
      </c>
      <c r="F1207" s="5">
        <v>5.8559600000000003E-2</v>
      </c>
      <c r="G1207" s="9">
        <v>0.26810699999999998</v>
      </c>
      <c r="H1207" s="1"/>
      <c r="I1207" s="1"/>
      <c r="J1207" s="6"/>
      <c r="K1207" s="3">
        <v>0</v>
      </c>
      <c r="L1207" s="3">
        <f t="shared" si="37"/>
        <v>1</v>
      </c>
      <c r="M1207" s="5">
        <f t="array" ref="M1207">MMULT(D1207:G1207,$J$18:$J$21)</f>
        <v>-3.3019921471620894</v>
      </c>
      <c r="N1207" s="9">
        <f t="shared" si="36"/>
        <v>-3.6148463858947211E-2</v>
      </c>
    </row>
    <row r="1208" spans="1:14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0.12651709999999999</v>
      </c>
      <c r="F1208" s="5">
        <v>8.1399799999999994E-2</v>
      </c>
      <c r="G1208" s="9">
        <v>0.53791800000000001</v>
      </c>
      <c r="H1208" s="1"/>
      <c r="I1208" s="1"/>
      <c r="J1208" s="6"/>
      <c r="K1208" s="3">
        <v>0</v>
      </c>
      <c r="L1208" s="3">
        <f t="shared" si="37"/>
        <v>1</v>
      </c>
      <c r="M1208" s="5">
        <f t="array" ref="M1208">MMULT(D1208:G1208,$J$18:$J$21)</f>
        <v>-3.9514243861518703</v>
      </c>
      <c r="N1208" s="9">
        <f t="shared" si="36"/>
        <v>-1.9044786450714859E-2</v>
      </c>
    </row>
    <row r="1209" spans="1:14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0.15176210000000001</v>
      </c>
      <c r="F1209" s="5">
        <v>4.8166599999999997E-2</v>
      </c>
      <c r="G1209" s="9">
        <v>0.41152100000000003</v>
      </c>
      <c r="H1209" s="1"/>
      <c r="I1209" s="1"/>
      <c r="J1209" s="6"/>
      <c r="K1209" s="3">
        <v>0</v>
      </c>
      <c r="L1209" s="3">
        <f t="shared" si="37"/>
        <v>1</v>
      </c>
      <c r="M1209" s="5">
        <f t="array" ref="M1209">MMULT(D1209:G1209,$J$18:$J$21)</f>
        <v>-3.5444644404755614</v>
      </c>
      <c r="N1209" s="9">
        <f t="shared" si="36"/>
        <v>-2.8474804750123098E-2</v>
      </c>
    </row>
    <row r="1210" spans="1:14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0.1212516</v>
      </c>
      <c r="F1210" s="5">
        <v>8.1022700000000003E-2</v>
      </c>
      <c r="G1210" s="9">
        <v>0.88153539999999997</v>
      </c>
      <c r="H1210" s="1"/>
      <c r="I1210" s="1"/>
      <c r="J1210" s="6"/>
      <c r="K1210" s="3">
        <v>0</v>
      </c>
      <c r="L1210" s="3">
        <f t="shared" si="37"/>
        <v>1</v>
      </c>
      <c r="M1210" s="5">
        <f t="array" ref="M1210">MMULT(D1210:G1210,$J$18:$J$21)</f>
        <v>-4.4963941781067867</v>
      </c>
      <c r="N1210" s="9">
        <f t="shared" si="36"/>
        <v>-1.1087432531078972E-2</v>
      </c>
    </row>
    <row r="1211" spans="1:14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0.132048</v>
      </c>
      <c r="F1211" s="5">
        <v>7.0011299999999999E-2</v>
      </c>
      <c r="G1211" s="9">
        <v>1.310964</v>
      </c>
      <c r="H1211" s="1"/>
      <c r="I1211" s="1"/>
      <c r="J1211" s="6"/>
      <c r="K1211" s="3">
        <v>0</v>
      </c>
      <c r="L1211" s="3">
        <f t="shared" si="37"/>
        <v>1</v>
      </c>
      <c r="M1211" s="5">
        <f t="array" ref="M1211">MMULT(D1211:G1211,$J$18:$J$21)</f>
        <v>-5.126458119466152</v>
      </c>
      <c r="N1211" s="9">
        <f t="shared" si="36"/>
        <v>-5.9199955752066548E-3</v>
      </c>
    </row>
    <row r="1212" spans="1:14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0.44997779999999998</v>
      </c>
      <c r="F1212" s="5">
        <v>5.7924799999999999E-2</v>
      </c>
      <c r="G1212" s="9">
        <v>2.3392819999999999</v>
      </c>
      <c r="H1212" s="1"/>
      <c r="I1212" s="1"/>
      <c r="J1212" s="6"/>
      <c r="K1212" s="3">
        <v>0</v>
      </c>
      <c r="L1212" s="3">
        <f t="shared" si="37"/>
        <v>1</v>
      </c>
      <c r="M1212" s="5">
        <f t="array" ref="M1212">MMULT(D1212:G1212,$J$18:$J$21)</f>
        <v>-7.1524281870591562</v>
      </c>
      <c r="N1212" s="9">
        <f t="shared" si="36"/>
        <v>-7.8265424269981243E-4</v>
      </c>
    </row>
    <row r="1213" spans="1:14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0.53574659999999996</v>
      </c>
      <c r="F1213" s="5">
        <v>6.5970899999999999E-2</v>
      </c>
      <c r="G1213" s="9">
        <v>3.714121</v>
      </c>
      <c r="H1213" s="1"/>
      <c r="I1213" s="1"/>
      <c r="J1213" s="6"/>
      <c r="K1213" s="3">
        <v>0</v>
      </c>
      <c r="L1213" s="3">
        <f t="shared" si="37"/>
        <v>1</v>
      </c>
      <c r="M1213" s="5">
        <f t="array" ref="M1213">MMULT(D1213:G1213,$J$18:$J$21)</f>
        <v>-9.5531717290231235</v>
      </c>
      <c r="N1213" s="9">
        <f t="shared" si="36"/>
        <v>-7.0973271051410903E-5</v>
      </c>
    </row>
    <row r="1214" spans="1:14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0.46700629999999999</v>
      </c>
      <c r="F1214" s="5">
        <v>7.3999099999999998E-2</v>
      </c>
      <c r="G1214" s="9">
        <v>2.4926550000000001</v>
      </c>
      <c r="H1214" s="1"/>
      <c r="I1214" s="1"/>
      <c r="J1214" s="6"/>
      <c r="K1214" s="3">
        <v>0</v>
      </c>
      <c r="L1214" s="3">
        <f t="shared" si="37"/>
        <v>1</v>
      </c>
      <c r="M1214" s="5">
        <f t="array" ref="M1214">MMULT(D1214:G1214,$J$18:$J$21)</f>
        <v>-7.5397987606383259</v>
      </c>
      <c r="N1214" s="9">
        <f t="shared" si="36"/>
        <v>-5.3136337215247071E-4</v>
      </c>
    </row>
    <row r="1215" spans="1:14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0.48565269999999999</v>
      </c>
      <c r="F1215" s="5">
        <v>5.5197799999999998E-2</v>
      </c>
      <c r="G1215" s="9">
        <v>2.4661749999999998</v>
      </c>
      <c r="H1215" s="1"/>
      <c r="I1215" s="1"/>
      <c r="J1215" s="6"/>
      <c r="K1215" s="3">
        <v>0</v>
      </c>
      <c r="L1215" s="3">
        <f t="shared" si="37"/>
        <v>1</v>
      </c>
      <c r="M1215" s="5">
        <f t="array" ref="M1215">MMULT(D1215:G1215,$J$18:$J$21)</f>
        <v>-7.3885093559434214</v>
      </c>
      <c r="N1215" s="9">
        <f t="shared" si="36"/>
        <v>-6.18125878223257E-4</v>
      </c>
    </row>
    <row r="1216" spans="1:14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0.41753980000000002</v>
      </c>
      <c r="F1216" s="5">
        <v>5.9749200000000002E-2</v>
      </c>
      <c r="G1216" s="9">
        <v>1.7553399999999999</v>
      </c>
      <c r="H1216" s="1"/>
      <c r="I1216" s="1"/>
      <c r="J1216" s="6"/>
      <c r="K1216" s="3">
        <v>0</v>
      </c>
      <c r="L1216" s="3">
        <f t="shared" si="37"/>
        <v>1</v>
      </c>
      <c r="M1216" s="5">
        <f t="array" ref="M1216">MMULT(D1216:G1216,$J$18:$J$21)</f>
        <v>-6.1760481338341693</v>
      </c>
      <c r="N1216" s="9">
        <f t="shared" si="36"/>
        <v>-2.076468742748879E-3</v>
      </c>
    </row>
    <row r="1217" spans="1:14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0.45296160000000002</v>
      </c>
      <c r="F1217" s="5">
        <v>5.8938200000000003E-2</v>
      </c>
      <c r="G1217" s="9">
        <v>2.0449320000000002</v>
      </c>
      <c r="H1217" s="1"/>
      <c r="I1217" s="1"/>
      <c r="J1217" s="6"/>
      <c r="K1217" s="3">
        <v>0</v>
      </c>
      <c r="L1217" s="3">
        <f t="shared" si="37"/>
        <v>1</v>
      </c>
      <c r="M1217" s="5">
        <f t="array" ref="M1217">MMULT(D1217:G1217,$J$18:$J$21)</f>
        <v>-6.6883842426828197</v>
      </c>
      <c r="N1217" s="9">
        <f t="shared" si="36"/>
        <v>-1.2445185054626221E-3</v>
      </c>
    </row>
    <row r="1218" spans="1:14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0.4593042</v>
      </c>
      <c r="F1218" s="5">
        <v>9.2919799999999997E-2</v>
      </c>
      <c r="G1218" s="9">
        <v>2.405087</v>
      </c>
      <c r="H1218" s="1"/>
      <c r="I1218" s="1"/>
      <c r="J1218" s="6"/>
      <c r="K1218" s="3">
        <v>0</v>
      </c>
      <c r="L1218" s="3">
        <f t="shared" si="37"/>
        <v>1</v>
      </c>
      <c r="M1218" s="5">
        <f t="array" ref="M1218">MMULT(D1218:G1218,$J$18:$J$21)</f>
        <v>-7.5232260440176777</v>
      </c>
      <c r="N1218" s="9">
        <f t="shared" ref="N1218:N1281" si="38">K1218*LN(logistic(M1218))+L1218*LN(1-logistic(M1218))</f>
        <v>-5.4024048420498014E-4</v>
      </c>
    </row>
    <row r="1219" spans="1:14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0.16258</v>
      </c>
      <c r="F1219" s="5">
        <v>5.0491399999999999E-2</v>
      </c>
      <c r="G1219" s="9">
        <v>1.317221</v>
      </c>
      <c r="H1219" s="1"/>
      <c r="I1219" s="1"/>
      <c r="J1219" s="6"/>
      <c r="K1219" s="3">
        <v>0</v>
      </c>
      <c r="L1219" s="3">
        <f t="shared" ref="L1219:L1282" si="39">1-K1219</f>
        <v>1</v>
      </c>
      <c r="M1219" s="5">
        <f t="array" ref="M1219">MMULT(D1219:G1219,$J$18:$J$21)</f>
        <v>-5.0397744812137386</v>
      </c>
      <c r="N1219" s="9">
        <f t="shared" si="38"/>
        <v>-6.4543343336327325E-3</v>
      </c>
    </row>
    <row r="1220" spans="1:14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0.18474389999999999</v>
      </c>
      <c r="F1220" s="5">
        <v>5.9770700000000003E-2</v>
      </c>
      <c r="G1220" s="9">
        <v>1.2578819999999999</v>
      </c>
      <c r="H1220" s="1"/>
      <c r="I1220" s="1"/>
      <c r="J1220" s="6"/>
      <c r="K1220" s="3">
        <v>0</v>
      </c>
      <c r="L1220" s="3">
        <f t="shared" si="39"/>
        <v>1</v>
      </c>
      <c r="M1220" s="5">
        <f t="array" ref="M1220">MMULT(D1220:G1220,$J$18:$J$21)</f>
        <v>-5.0419920295894194</v>
      </c>
      <c r="N1220" s="9">
        <f t="shared" si="38"/>
        <v>-6.4400833309203979E-3</v>
      </c>
    </row>
    <row r="1221" spans="1:14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0.21943480000000001</v>
      </c>
      <c r="F1221" s="5">
        <v>5.29156E-2</v>
      </c>
      <c r="G1221" s="9">
        <v>1.3423069999999999</v>
      </c>
      <c r="H1221" s="1"/>
      <c r="I1221" s="1"/>
      <c r="J1221" s="6"/>
      <c r="K1221" s="3">
        <v>0</v>
      </c>
      <c r="L1221" s="3">
        <f t="shared" si="39"/>
        <v>1</v>
      </c>
      <c r="M1221" s="5">
        <f t="array" ref="M1221">MMULT(D1221:G1221,$J$18:$J$21)</f>
        <v>-5.1784272387631027</v>
      </c>
      <c r="N1221" s="9">
        <f t="shared" si="38"/>
        <v>-5.6210372172608089E-3</v>
      </c>
    </row>
    <row r="1222" spans="1:14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0.28687220000000002</v>
      </c>
      <c r="F1222" s="5">
        <v>6.4155299999999998E-2</v>
      </c>
      <c r="G1222" s="9">
        <v>1.508059</v>
      </c>
      <c r="H1222" s="1"/>
      <c r="I1222" s="1"/>
      <c r="J1222" s="6"/>
      <c r="K1222" s="3">
        <v>0</v>
      </c>
      <c r="L1222" s="3">
        <f t="shared" si="39"/>
        <v>1</v>
      </c>
      <c r="M1222" s="5">
        <f t="array" ref="M1222">MMULT(D1222:G1222,$J$18:$J$21)</f>
        <v>-5.6226559804408707</v>
      </c>
      <c r="N1222" s="9">
        <f t="shared" si="38"/>
        <v>-3.6085084015173453E-3</v>
      </c>
    </row>
    <row r="1223" spans="1:14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0.4369326</v>
      </c>
      <c r="F1223" s="5">
        <v>6.4833600000000005E-2</v>
      </c>
      <c r="G1223" s="9">
        <v>3.9882960000000001</v>
      </c>
      <c r="H1223" s="1"/>
      <c r="I1223" s="1"/>
      <c r="J1223" s="6"/>
      <c r="K1223" s="3">
        <v>0</v>
      </c>
      <c r="L1223" s="3">
        <f t="shared" si="39"/>
        <v>1</v>
      </c>
      <c r="M1223" s="5">
        <f t="array" ref="M1223">MMULT(D1223:G1223,$J$18:$J$21)</f>
        <v>-9.8476767268453784</v>
      </c>
      <c r="N1223" s="9">
        <f t="shared" si="38"/>
        <v>-5.2868484054516904E-5</v>
      </c>
    </row>
    <row r="1224" spans="1:14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0.4844097</v>
      </c>
      <c r="F1224" s="5">
        <v>7.6011899999999993E-2</v>
      </c>
      <c r="G1224" s="9">
        <v>3.5975820000000001</v>
      </c>
      <c r="H1224" s="1"/>
      <c r="I1224" s="1"/>
      <c r="J1224" s="6"/>
      <c r="K1224" s="3">
        <v>0</v>
      </c>
      <c r="L1224" s="3">
        <f t="shared" si="39"/>
        <v>1</v>
      </c>
      <c r="M1224" s="5">
        <f t="array" ref="M1224">MMULT(D1224:G1224,$J$18:$J$21)</f>
        <v>-9.3640923354610894</v>
      </c>
      <c r="N1224" s="9">
        <f t="shared" si="38"/>
        <v>-8.5744792025148182E-5</v>
      </c>
    </row>
    <row r="1225" spans="1:14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0.42611559999999998</v>
      </c>
      <c r="F1225" s="5">
        <v>5.8544400000000003E-2</v>
      </c>
      <c r="G1225" s="9">
        <v>3.3040940000000001</v>
      </c>
      <c r="H1225" s="1"/>
      <c r="I1225" s="1"/>
      <c r="J1225" s="6"/>
      <c r="K1225" s="3">
        <v>0</v>
      </c>
      <c r="L1225" s="3">
        <f t="shared" si="39"/>
        <v>1</v>
      </c>
      <c r="M1225" s="5">
        <f t="array" ref="M1225">MMULT(D1225:G1225,$J$18:$J$21)</f>
        <v>-8.6817612339526242</v>
      </c>
      <c r="N1225" s="9">
        <f t="shared" si="38"/>
        <v>-1.6963761816889589E-4</v>
      </c>
    </row>
    <row r="1226" spans="1:14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0.40743740000000001</v>
      </c>
      <c r="F1226" s="5">
        <v>5.2349399999999997E-2</v>
      </c>
      <c r="G1226" s="9">
        <v>0.76903220000000005</v>
      </c>
      <c r="H1226" s="1"/>
      <c r="I1226" s="1"/>
      <c r="J1226" s="6"/>
      <c r="K1226" s="3">
        <v>0</v>
      </c>
      <c r="L1226" s="3">
        <f t="shared" si="39"/>
        <v>1</v>
      </c>
      <c r="M1226" s="5">
        <f t="array" ref="M1226">MMULT(D1226:G1226,$J$18:$J$21)</f>
        <v>-4.5150877014272917</v>
      </c>
      <c r="N1226" s="9">
        <f t="shared" si="38"/>
        <v>-1.0883207864433904E-2</v>
      </c>
    </row>
    <row r="1227" spans="1:14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0.34227200000000002</v>
      </c>
      <c r="F1227" s="5">
        <v>4.8628200000000003E-2</v>
      </c>
      <c r="G1227" s="9">
        <v>1.0130300000000001</v>
      </c>
      <c r="H1227" s="1"/>
      <c r="I1227" s="1"/>
      <c r="J1227" s="6"/>
      <c r="K1227" s="3">
        <v>0</v>
      </c>
      <c r="L1227" s="3">
        <f t="shared" si="39"/>
        <v>1</v>
      </c>
      <c r="M1227" s="5">
        <f t="array" ref="M1227">MMULT(D1227:G1227,$J$18:$J$21)</f>
        <v>-4.7900597230903701</v>
      </c>
      <c r="N1227" s="9">
        <f t="shared" si="38"/>
        <v>-8.2776068390907585E-3</v>
      </c>
    </row>
    <row r="1228" spans="1:14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0.32846029999999998</v>
      </c>
      <c r="F1228" s="5">
        <v>5.1636599999999998E-2</v>
      </c>
      <c r="G1228" s="9">
        <v>1.174315</v>
      </c>
      <c r="H1228" s="1"/>
      <c r="I1228" s="1"/>
      <c r="J1228" s="6"/>
      <c r="K1228" s="3">
        <v>0</v>
      </c>
      <c r="L1228" s="3">
        <f t="shared" si="39"/>
        <v>1</v>
      </c>
      <c r="M1228" s="5">
        <f t="array" ref="M1228">MMULT(D1228:G1228,$J$18:$J$21)</f>
        <v>-5.0526231550411804</v>
      </c>
      <c r="N1228" s="9">
        <f t="shared" si="38"/>
        <v>-6.3721971619190897E-3</v>
      </c>
    </row>
    <row r="1229" spans="1:14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0.153359</v>
      </c>
      <c r="F1229" s="5">
        <v>5.23828E-2</v>
      </c>
      <c r="G1229" s="9">
        <v>0.2347727</v>
      </c>
      <c r="H1229" s="1"/>
      <c r="I1229" s="1"/>
      <c r="J1229" s="6"/>
      <c r="K1229" s="3">
        <v>0</v>
      </c>
      <c r="L1229" s="3">
        <f t="shared" si="39"/>
        <v>1</v>
      </c>
      <c r="M1229" s="5">
        <f t="array" ref="M1229">MMULT(D1229:G1229,$J$18:$J$21)</f>
        <v>-3.2914443249211907</v>
      </c>
      <c r="N1229" s="9">
        <f t="shared" si="38"/>
        <v>-3.6524853328314164E-2</v>
      </c>
    </row>
    <row r="1230" spans="1:14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0.14479980000000001</v>
      </c>
      <c r="F1230" s="5">
        <v>3.7982200000000001E-2</v>
      </c>
      <c r="G1230" s="9">
        <v>0.31191190000000002</v>
      </c>
      <c r="H1230" s="1"/>
      <c r="I1230" s="1"/>
      <c r="J1230" s="6"/>
      <c r="K1230" s="3">
        <v>0</v>
      </c>
      <c r="L1230" s="3">
        <f t="shared" si="39"/>
        <v>1</v>
      </c>
      <c r="M1230" s="5">
        <f t="array" ref="M1230">MMULT(D1230:G1230,$J$18:$J$21)</f>
        <v>-3.3005326150278389</v>
      </c>
      <c r="N1230" s="9">
        <f t="shared" si="38"/>
        <v>-3.6200317985817028E-2</v>
      </c>
    </row>
    <row r="1231" spans="1:14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0.38367259999999997</v>
      </c>
      <c r="F1231" s="5">
        <v>6.1980199999999999E-2</v>
      </c>
      <c r="G1231" s="9">
        <v>1.575709</v>
      </c>
      <c r="H1231" s="1"/>
      <c r="I1231" s="1"/>
      <c r="J1231" s="6"/>
      <c r="K1231" s="3">
        <v>0</v>
      </c>
      <c r="L1231" s="3">
        <f t="shared" si="39"/>
        <v>1</v>
      </c>
      <c r="M1231" s="5">
        <f t="array" ref="M1231">MMULT(D1231:G1231,$J$18:$J$21)</f>
        <v>-5.8537682740138344</v>
      </c>
      <c r="N1231" s="9">
        <f t="shared" si="38"/>
        <v>-2.8649594121072045E-3</v>
      </c>
    </row>
    <row r="1232" spans="1:14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0.4615127</v>
      </c>
      <c r="F1232" s="5">
        <v>5.8780899999999997E-2</v>
      </c>
      <c r="G1232" s="9">
        <v>2.7456909999999999</v>
      </c>
      <c r="H1232" s="1"/>
      <c r="I1232" s="1"/>
      <c r="J1232" s="6"/>
      <c r="K1232" s="3">
        <v>0</v>
      </c>
      <c r="L1232" s="3">
        <f t="shared" si="39"/>
        <v>1</v>
      </c>
      <c r="M1232" s="5">
        <f t="array" ref="M1232">MMULT(D1232:G1232,$J$18:$J$21)</f>
        <v>-7.831550768116931</v>
      </c>
      <c r="N1232" s="9">
        <f t="shared" si="38"/>
        <v>-3.9693054589315195E-4</v>
      </c>
    </row>
    <row r="1233" spans="1:14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0.54678930000000003</v>
      </c>
      <c r="F1233" s="5">
        <v>0.1270771</v>
      </c>
      <c r="G1233" s="9">
        <v>2.6523439999999998</v>
      </c>
      <c r="H1233" s="1"/>
      <c r="I1233" s="1"/>
      <c r="J1233" s="6"/>
      <c r="K1233" s="3">
        <v>0</v>
      </c>
      <c r="L1233" s="3">
        <f t="shared" si="39"/>
        <v>1</v>
      </c>
      <c r="M1233" s="5">
        <f t="array" ref="M1233">MMULT(D1233:G1233,$J$18:$J$21)</f>
        <v>-8.2921314071890588</v>
      </c>
      <c r="N1233" s="9">
        <f t="shared" si="38"/>
        <v>-2.5044865359225374E-4</v>
      </c>
    </row>
    <row r="1234" spans="1:14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-1.3228500000000001E-2</v>
      </c>
      <c r="F1234" s="5">
        <v>5.30804E-2</v>
      </c>
      <c r="G1234" s="9">
        <v>0.82717759999999996</v>
      </c>
      <c r="H1234" s="1"/>
      <c r="I1234" s="1"/>
      <c r="J1234" s="6"/>
      <c r="K1234" s="3">
        <v>0</v>
      </c>
      <c r="L1234" s="3">
        <f t="shared" si="39"/>
        <v>1</v>
      </c>
      <c r="M1234" s="5">
        <f t="array" ref="M1234">MMULT(D1234:G1234,$J$18:$J$21)</f>
        <v>-4.0170380471585059</v>
      </c>
      <c r="N1234" s="9">
        <f t="shared" si="38"/>
        <v>-1.7846027741286352E-2</v>
      </c>
    </row>
    <row r="1235" spans="1:14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2.3076900000000001E-2</v>
      </c>
      <c r="F1235" s="5">
        <v>5.6757299999999997E-2</v>
      </c>
      <c r="G1235" s="9">
        <v>1.1346849999999999</v>
      </c>
      <c r="H1235" s="1"/>
      <c r="I1235" s="1"/>
      <c r="J1235" s="6"/>
      <c r="K1235" s="3">
        <v>0</v>
      </c>
      <c r="L1235" s="3">
        <f t="shared" si="39"/>
        <v>1</v>
      </c>
      <c r="M1235" s="5">
        <f t="array" ref="M1235">MMULT(D1235:G1235,$J$18:$J$21)</f>
        <v>-4.5917931996928036</v>
      </c>
      <c r="N1235" s="9">
        <f t="shared" si="38"/>
        <v>-1.0083657197181857E-2</v>
      </c>
    </row>
    <row r="1236" spans="1:14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8.3301100000000003E-2</v>
      </c>
      <c r="F1236" s="5">
        <v>6.2348899999999999E-2</v>
      </c>
      <c r="G1236" s="9">
        <v>1.372689</v>
      </c>
      <c r="H1236" s="1"/>
      <c r="I1236" s="1"/>
      <c r="J1236" s="6"/>
      <c r="K1236" s="3">
        <v>0</v>
      </c>
      <c r="L1236" s="3">
        <f t="shared" si="39"/>
        <v>1</v>
      </c>
      <c r="M1236" s="5">
        <f t="array" ref="M1236">MMULT(D1236:G1236,$J$18:$J$21)</f>
        <v>-5.1019626373094038</v>
      </c>
      <c r="N1236" s="9">
        <f t="shared" si="38"/>
        <v>-6.0663550020783469E-3</v>
      </c>
    </row>
    <row r="1237" spans="1:14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6.9666699999999998E-2</v>
      </c>
      <c r="F1237" s="5">
        <v>6.16149E-2</v>
      </c>
      <c r="G1237" s="9">
        <v>1.054246</v>
      </c>
      <c r="H1237" s="1"/>
      <c r="I1237" s="1"/>
      <c r="J1237" s="6"/>
      <c r="K1237" s="3">
        <v>0</v>
      </c>
      <c r="L1237" s="3">
        <f t="shared" si="39"/>
        <v>1</v>
      </c>
      <c r="M1237" s="5">
        <f t="array" ref="M1237">MMULT(D1237:G1237,$J$18:$J$21)</f>
        <v>-4.5628549271198331</v>
      </c>
      <c r="N1237" s="9">
        <f t="shared" si="38"/>
        <v>-1.0378192894426005E-2</v>
      </c>
    </row>
    <row r="1238" spans="1:14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6.6463099999999997E-2</v>
      </c>
      <c r="F1238" s="5">
        <v>6.4002199999999995E-2</v>
      </c>
      <c r="G1238" s="9">
        <v>0.58466600000000002</v>
      </c>
      <c r="H1238" s="1"/>
      <c r="I1238" s="1"/>
      <c r="J1238" s="6"/>
      <c r="K1238" s="3">
        <v>0</v>
      </c>
      <c r="L1238" s="3">
        <f t="shared" si="39"/>
        <v>1</v>
      </c>
      <c r="M1238" s="5">
        <f t="array" ref="M1238">MMULT(D1238:G1238,$J$18:$J$21)</f>
        <v>-3.8167862688116339</v>
      </c>
      <c r="N1238" s="9">
        <f t="shared" si="38"/>
        <v>-2.175991086949949E-2</v>
      </c>
    </row>
    <row r="1239" spans="1:14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0.1450506</v>
      </c>
      <c r="F1239" s="5">
        <v>5.0417900000000002E-2</v>
      </c>
      <c r="G1239" s="9">
        <v>0.81528259999999997</v>
      </c>
      <c r="H1239" s="1"/>
      <c r="I1239" s="1"/>
      <c r="J1239" s="6"/>
      <c r="K1239" s="3">
        <v>0</v>
      </c>
      <c r="L1239" s="3">
        <f t="shared" si="39"/>
        <v>1</v>
      </c>
      <c r="M1239" s="5">
        <f t="array" ref="M1239">MMULT(D1239:G1239,$J$18:$J$21)</f>
        <v>-4.2034212434396316</v>
      </c>
      <c r="N1239" s="9">
        <f t="shared" si="38"/>
        <v>-1.4833794205612819E-2</v>
      </c>
    </row>
    <row r="1240" spans="1:14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0.1696386</v>
      </c>
      <c r="F1240" s="5">
        <v>3.5587800000000003E-2</v>
      </c>
      <c r="G1240" s="9">
        <v>0.5766038</v>
      </c>
      <c r="H1240" s="1"/>
      <c r="I1240" s="1"/>
      <c r="J1240" s="6"/>
      <c r="K1240" s="3">
        <v>0</v>
      </c>
      <c r="L1240" s="3">
        <f t="shared" si="39"/>
        <v>1</v>
      </c>
      <c r="M1240" s="5">
        <f t="array" ref="M1240">MMULT(D1240:G1240,$J$18:$J$21)</f>
        <v>-3.7462468538814573</v>
      </c>
      <c r="N1240" s="9">
        <f t="shared" si="38"/>
        <v>-2.3331860100378722E-2</v>
      </c>
    </row>
    <row r="1241" spans="1:14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4.3261399999999998E-2</v>
      </c>
      <c r="F1241" s="5">
        <v>9.5677600000000002E-2</v>
      </c>
      <c r="G1241" s="9">
        <v>1.0359830000000001</v>
      </c>
      <c r="H1241" s="1"/>
      <c r="I1241" s="1"/>
      <c r="J1241" s="6"/>
      <c r="K1241" s="3">
        <v>0</v>
      </c>
      <c r="L1241" s="3">
        <f t="shared" si="39"/>
        <v>1</v>
      </c>
      <c r="M1241" s="5">
        <f t="array" ref="M1241">MMULT(D1241:G1241,$J$18:$J$21)</f>
        <v>-4.7404082144039004</v>
      </c>
      <c r="N1241" s="9">
        <f t="shared" si="38"/>
        <v>-8.6971495853044537E-3</v>
      </c>
    </row>
    <row r="1242" spans="1:14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0.12782959999999999</v>
      </c>
      <c r="F1242" s="5">
        <v>0.1068282</v>
      </c>
      <c r="G1242" s="9">
        <v>2.5391710000000001</v>
      </c>
      <c r="H1242" s="1"/>
      <c r="I1242" s="1"/>
      <c r="J1242" s="6"/>
      <c r="K1242" s="3">
        <v>0</v>
      </c>
      <c r="L1242" s="3">
        <f t="shared" si="39"/>
        <v>1</v>
      </c>
      <c r="M1242" s="5">
        <f t="array" ref="M1242">MMULT(D1242:G1242,$J$18:$J$21)</f>
        <v>-7.3690978328568173</v>
      </c>
      <c r="N1242" s="9">
        <f t="shared" si="38"/>
        <v>-6.3023804015501048E-4</v>
      </c>
    </row>
    <row r="1243" spans="1:14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0.1688875</v>
      </c>
      <c r="F1243" s="5">
        <v>0.1087846</v>
      </c>
      <c r="G1243" s="9">
        <v>2.7738830000000001</v>
      </c>
      <c r="H1243" s="1"/>
      <c r="I1243" s="1"/>
      <c r="J1243" s="6"/>
      <c r="K1243" s="3">
        <v>0</v>
      </c>
      <c r="L1243" s="3">
        <f t="shared" si="39"/>
        <v>1</v>
      </c>
      <c r="M1243" s="5">
        <f t="array" ref="M1243">MMULT(D1243:G1243,$J$18:$J$21)</f>
        <v>-7.8206390466487914</v>
      </c>
      <c r="N1243" s="9">
        <f t="shared" si="38"/>
        <v>-4.0128458437297521E-4</v>
      </c>
    </row>
    <row r="1244" spans="1:14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0.19433049999999999</v>
      </c>
      <c r="F1244" s="5">
        <v>8.96208E-2</v>
      </c>
      <c r="G1244" s="9">
        <v>1.5740510000000001</v>
      </c>
      <c r="H1244" s="1"/>
      <c r="I1244" s="1"/>
      <c r="J1244" s="6"/>
      <c r="K1244" s="3">
        <v>0</v>
      </c>
      <c r="L1244" s="3">
        <f t="shared" si="39"/>
        <v>1</v>
      </c>
      <c r="M1244" s="5">
        <f t="array" ref="M1244">MMULT(D1244:G1244,$J$18:$J$21)</f>
        <v>-5.7807136417503777</v>
      </c>
      <c r="N1244" s="9">
        <f t="shared" si="38"/>
        <v>-3.0817584589060303E-3</v>
      </c>
    </row>
    <row r="1245" spans="1:14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0.28159459999999997</v>
      </c>
      <c r="F1245" s="5">
        <v>8.7165400000000004E-2</v>
      </c>
      <c r="G1245" s="9">
        <v>1.7821499999999999</v>
      </c>
      <c r="H1245" s="1"/>
      <c r="I1245" s="1"/>
      <c r="J1245" s="6"/>
      <c r="K1245" s="3">
        <v>0</v>
      </c>
      <c r="L1245" s="3">
        <f t="shared" si="39"/>
        <v>1</v>
      </c>
      <c r="M1245" s="5">
        <f t="array" ref="M1245">MMULT(D1245:G1245,$J$18:$J$21)</f>
        <v>-6.2231857028953144</v>
      </c>
      <c r="N1245" s="9">
        <f t="shared" si="38"/>
        <v>-1.9809547692906959E-3</v>
      </c>
    </row>
    <row r="1246" spans="1:14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-1.740432</v>
      </c>
      <c r="F1246" s="5">
        <v>7.4835299999999993E-2</v>
      </c>
      <c r="G1246" s="9">
        <v>1.831558</v>
      </c>
      <c r="H1246" s="1"/>
      <c r="I1246" s="1"/>
      <c r="J1246" s="6"/>
      <c r="K1246" s="3">
        <v>0</v>
      </c>
      <c r="L1246" s="3">
        <f t="shared" si="39"/>
        <v>1</v>
      </c>
      <c r="M1246" s="5">
        <f t="array" ref="M1246">MMULT(D1246:G1246,$J$18:$J$21)</f>
        <v>-3.3437260371825941</v>
      </c>
      <c r="N1246" s="9">
        <f t="shared" si="38"/>
        <v>-3.469622769031553E-2</v>
      </c>
    </row>
    <row r="1247" spans="1:14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0.1066416</v>
      </c>
      <c r="F1247" s="5">
        <v>2.77126E-2</v>
      </c>
      <c r="G1247" s="9">
        <v>0.32626870000000002</v>
      </c>
      <c r="H1247" s="1"/>
      <c r="I1247" s="1"/>
      <c r="J1247" s="6"/>
      <c r="K1247" s="3">
        <v>0</v>
      </c>
      <c r="L1247" s="3">
        <f t="shared" si="39"/>
        <v>1</v>
      </c>
      <c r="M1247" s="5">
        <f t="array" ref="M1247">MMULT(D1247:G1247,$J$18:$J$21)</f>
        <v>-3.1958236986471498</v>
      </c>
      <c r="N1247" s="9">
        <f t="shared" si="38"/>
        <v>-4.0117229622087927E-2</v>
      </c>
    </row>
    <row r="1248" spans="1:14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7.2268499999999999E-2</v>
      </c>
      <c r="F1248" s="5">
        <v>4.2289899999999998E-2</v>
      </c>
      <c r="G1248" s="9">
        <v>0.2205799</v>
      </c>
      <c r="H1248" s="1"/>
      <c r="I1248" s="1"/>
      <c r="J1248" s="6"/>
      <c r="K1248" s="3">
        <v>0</v>
      </c>
      <c r="L1248" s="3">
        <f t="shared" si="39"/>
        <v>1</v>
      </c>
      <c r="M1248" s="5">
        <f t="array" ref="M1248">MMULT(D1248:G1248,$J$18:$J$21)</f>
        <v>-3.0809259798456226</v>
      </c>
      <c r="N1248" s="9">
        <f t="shared" si="38"/>
        <v>-4.4893743927317299E-2</v>
      </c>
    </row>
    <row r="1249" spans="1:14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0.1114207</v>
      </c>
      <c r="F1249" s="5">
        <v>3.06991E-2</v>
      </c>
      <c r="G1249" s="9">
        <v>0.45923720000000001</v>
      </c>
      <c r="H1249" s="1"/>
      <c r="I1249" s="1"/>
      <c r="J1249" s="6"/>
      <c r="K1249" s="3">
        <v>0</v>
      </c>
      <c r="L1249" s="3">
        <f t="shared" si="39"/>
        <v>1</v>
      </c>
      <c r="M1249" s="5">
        <f t="array" ref="M1249">MMULT(D1249:G1249,$J$18:$J$21)</f>
        <v>-3.4388755849749457</v>
      </c>
      <c r="N1249" s="9">
        <f t="shared" si="38"/>
        <v>-3.1596297583330983E-2</v>
      </c>
    </row>
    <row r="1250" spans="1:14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0.12844369999999999</v>
      </c>
      <c r="F1250" s="5">
        <v>4.39376E-2</v>
      </c>
      <c r="G1250" s="9">
        <v>0.60977110000000001</v>
      </c>
      <c r="H1250" s="1"/>
      <c r="I1250" s="1"/>
      <c r="J1250" s="6"/>
      <c r="K1250" s="3">
        <v>0</v>
      </c>
      <c r="L1250" s="3">
        <f t="shared" si="39"/>
        <v>1</v>
      </c>
      <c r="M1250" s="5">
        <f t="array" ref="M1250">MMULT(D1250:G1250,$J$18:$J$21)</f>
        <v>-3.8012922641840579</v>
      </c>
      <c r="N1250" s="9">
        <f t="shared" si="38"/>
        <v>-2.209595793528938E-2</v>
      </c>
    </row>
    <row r="1251" spans="1:14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0.45391930000000003</v>
      </c>
      <c r="F1251" s="5">
        <v>8.5056199999999998E-2</v>
      </c>
      <c r="G1251" s="9">
        <v>5.3145850000000001</v>
      </c>
      <c r="H1251" s="1"/>
      <c r="I1251" s="1"/>
      <c r="J1251" s="6"/>
      <c r="K1251" s="3">
        <v>0</v>
      </c>
      <c r="L1251" s="3">
        <f t="shared" si="39"/>
        <v>1</v>
      </c>
      <c r="M1251" s="5">
        <f t="array" ref="M1251">MMULT(D1251:G1251,$J$18:$J$21)</f>
        <v>-12.159748565804454</v>
      </c>
      <c r="N1251" s="9">
        <f t="shared" si="38"/>
        <v>-5.237055294302312E-6</v>
      </c>
    </row>
    <row r="1252" spans="1:14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0.46076739999999999</v>
      </c>
      <c r="F1252" s="5">
        <v>7.1708400000000005E-2</v>
      </c>
      <c r="G1252" s="9">
        <v>4.5789479999999996</v>
      </c>
      <c r="H1252" s="1"/>
      <c r="I1252" s="1"/>
      <c r="J1252" s="6"/>
      <c r="K1252" s="3">
        <v>0</v>
      </c>
      <c r="L1252" s="3">
        <f t="shared" si="39"/>
        <v>1</v>
      </c>
      <c r="M1252" s="5">
        <f t="array" ref="M1252">MMULT(D1252:G1252,$J$18:$J$21)</f>
        <v>-10.885137790301572</v>
      </c>
      <c r="N1252" s="9">
        <f t="shared" si="38"/>
        <v>-1.8734437362407427E-5</v>
      </c>
    </row>
    <row r="1253" spans="1:14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0.50303600000000004</v>
      </c>
      <c r="F1253" s="5">
        <v>7.9860500000000001E-2</v>
      </c>
      <c r="G1253" s="9">
        <v>4.5408989999999996</v>
      </c>
      <c r="H1253" s="1"/>
      <c r="I1253" s="1"/>
      <c r="J1253" s="6"/>
      <c r="K1253" s="3">
        <v>0</v>
      </c>
      <c r="L1253" s="3">
        <f t="shared" si="39"/>
        <v>1</v>
      </c>
      <c r="M1253" s="5">
        <f t="array" ref="M1253">MMULT(D1253:G1253,$J$18:$J$21)</f>
        <v>-10.942202723909766</v>
      </c>
      <c r="N1253" s="9">
        <f t="shared" si="38"/>
        <v>-1.7695298563099701E-5</v>
      </c>
    </row>
    <row r="1254" spans="1:14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0.54155770000000003</v>
      </c>
      <c r="F1254" s="5">
        <v>8.35674E-2</v>
      </c>
      <c r="G1254" s="9">
        <v>4.2529490000000001</v>
      </c>
      <c r="H1254" s="1"/>
      <c r="I1254" s="1"/>
      <c r="J1254" s="6"/>
      <c r="K1254" s="3">
        <v>0</v>
      </c>
      <c r="L1254" s="3">
        <f t="shared" si="39"/>
        <v>1</v>
      </c>
      <c r="M1254" s="5">
        <f t="array" ref="M1254">MMULT(D1254:G1254,$J$18:$J$21)</f>
        <v>-10.558291030149405</v>
      </c>
      <c r="N1254" s="9">
        <f t="shared" si="38"/>
        <v>-2.5976870328766653E-5</v>
      </c>
    </row>
    <row r="1255" spans="1:14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0.6716763</v>
      </c>
      <c r="F1255" s="5">
        <v>9.5316799999999993E-2</v>
      </c>
      <c r="G1255" s="9">
        <v>4.8457499999999998</v>
      </c>
      <c r="H1255" s="1"/>
      <c r="I1255" s="1"/>
      <c r="J1255" s="6"/>
      <c r="K1255" s="3">
        <v>0</v>
      </c>
      <c r="L1255" s="3">
        <f t="shared" si="39"/>
        <v>1</v>
      </c>
      <c r="M1255" s="5">
        <f t="array" ref="M1255">MMULT(D1255:G1255,$J$18:$J$21)</f>
        <v>-11.785116376161826</v>
      </c>
      <c r="N1255" s="9">
        <f t="shared" si="38"/>
        <v>-7.6170592748058771E-6</v>
      </c>
    </row>
    <row r="1256" spans="1:14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0.74257550000000005</v>
      </c>
      <c r="F1256" s="5">
        <v>8.5172899999999996E-2</v>
      </c>
      <c r="G1256" s="9">
        <v>5.6619400000000004</v>
      </c>
      <c r="H1256" s="1"/>
      <c r="I1256" s="1"/>
      <c r="J1256" s="6"/>
      <c r="K1256" s="3">
        <v>0</v>
      </c>
      <c r="L1256" s="3">
        <f t="shared" si="39"/>
        <v>1</v>
      </c>
      <c r="M1256" s="5">
        <f t="array" ref="M1256">MMULT(D1256:G1256,$J$18:$J$21)</f>
        <v>-13.131595846519046</v>
      </c>
      <c r="N1256" s="9">
        <f t="shared" si="38"/>
        <v>-1.9816180751607574E-6</v>
      </c>
    </row>
    <row r="1257" spans="1:14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0.66784149999999998</v>
      </c>
      <c r="F1257" s="5">
        <v>8.0510799999999993E-2</v>
      </c>
      <c r="G1257" s="9">
        <v>2.116412</v>
      </c>
      <c r="H1257" s="1"/>
      <c r="I1257" s="1"/>
      <c r="J1257" s="6"/>
      <c r="K1257" s="3">
        <v>0</v>
      </c>
      <c r="L1257" s="3">
        <f t="shared" si="39"/>
        <v>1</v>
      </c>
      <c r="M1257" s="5">
        <f t="array" ref="M1257">MMULT(D1257:G1257,$J$18:$J$21)</f>
        <v>-7.2638201239271076</v>
      </c>
      <c r="N1257" s="9">
        <f t="shared" si="38"/>
        <v>-7.0018201495113737E-4</v>
      </c>
    </row>
    <row r="1258" spans="1:14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0.6959497</v>
      </c>
      <c r="F1258" s="5">
        <v>7.9944200000000007E-2</v>
      </c>
      <c r="G1258" s="9">
        <v>2.0153729999999999</v>
      </c>
      <c r="H1258" s="1"/>
      <c r="I1258" s="1"/>
      <c r="J1258" s="6"/>
      <c r="K1258" s="3">
        <v>0</v>
      </c>
      <c r="L1258" s="3">
        <f t="shared" si="39"/>
        <v>1</v>
      </c>
      <c r="M1258" s="5">
        <f t="array" ref="M1258">MMULT(D1258:G1258,$J$18:$J$21)</f>
        <v>-7.1364188386366241</v>
      </c>
      <c r="N1258" s="9">
        <f t="shared" si="38"/>
        <v>-7.9527984026856087E-4</v>
      </c>
    </row>
    <row r="1259" spans="1:14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0.55045630000000001</v>
      </c>
      <c r="F1259" s="5">
        <v>4.4670099999999997E-2</v>
      </c>
      <c r="G1259" s="9">
        <v>1.336616</v>
      </c>
      <c r="H1259" s="1"/>
      <c r="I1259" s="1"/>
      <c r="J1259" s="6"/>
      <c r="K1259" s="3">
        <v>0</v>
      </c>
      <c r="L1259" s="3">
        <f t="shared" si="39"/>
        <v>1</v>
      </c>
      <c r="M1259" s="5">
        <f t="array" ref="M1259">MMULT(D1259:G1259,$J$18:$J$21)</f>
        <v>-5.5800015196459771</v>
      </c>
      <c r="N1259" s="9">
        <f t="shared" si="38"/>
        <v>-3.7654615289615238E-3</v>
      </c>
    </row>
    <row r="1260" spans="1:14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0.52723050000000005</v>
      </c>
      <c r="F1260" s="5">
        <v>4.4930600000000001E-2</v>
      </c>
      <c r="G1260" s="9">
        <v>0.82768640000000004</v>
      </c>
      <c r="H1260" s="1"/>
      <c r="I1260" s="1"/>
      <c r="J1260" s="6"/>
      <c r="K1260" s="3">
        <v>0</v>
      </c>
      <c r="L1260" s="3">
        <f t="shared" si="39"/>
        <v>1</v>
      </c>
      <c r="M1260" s="5">
        <f t="array" ref="M1260">MMULT(D1260:G1260,$J$18:$J$21)</f>
        <v>-4.7266636754540707</v>
      </c>
      <c r="N1260" s="9">
        <f t="shared" si="38"/>
        <v>-8.816984096292722E-3</v>
      </c>
    </row>
    <row r="1261" spans="1:14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0.53443189999999996</v>
      </c>
      <c r="F1261" s="5">
        <v>5.3822700000000001E-2</v>
      </c>
      <c r="G1261" s="9">
        <v>0.97038230000000003</v>
      </c>
      <c r="H1261" s="1"/>
      <c r="I1261" s="1"/>
      <c r="J1261" s="6"/>
      <c r="K1261" s="3">
        <v>0</v>
      </c>
      <c r="L1261" s="3">
        <f t="shared" si="39"/>
        <v>1</v>
      </c>
      <c r="M1261" s="5">
        <f t="array" ref="M1261">MMULT(D1261:G1261,$J$18:$J$21)</f>
        <v>-5.0312686896919754</v>
      </c>
      <c r="N1261" s="9">
        <f t="shared" si="38"/>
        <v>-6.5092886475178338E-3</v>
      </c>
    </row>
    <row r="1262" spans="1:14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0.52481319999999998</v>
      </c>
      <c r="F1262" s="5">
        <v>3.9574999999999999E-2</v>
      </c>
      <c r="G1262" s="9">
        <v>0.85083339999999996</v>
      </c>
      <c r="H1262" s="1"/>
      <c r="I1262" s="1"/>
      <c r="J1262" s="6"/>
      <c r="K1262" s="3">
        <v>0</v>
      </c>
      <c r="L1262" s="3">
        <f t="shared" si="39"/>
        <v>1</v>
      </c>
      <c r="M1262" s="5">
        <f t="array" ref="M1262">MMULT(D1262:G1262,$J$18:$J$21)</f>
        <v>-4.7221786013516374</v>
      </c>
      <c r="N1262" s="9">
        <f t="shared" si="38"/>
        <v>-8.8564427460861104E-3</v>
      </c>
    </row>
    <row r="1263" spans="1:14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0.52243010000000001</v>
      </c>
      <c r="F1263" s="5">
        <v>3.3362099999999999E-2</v>
      </c>
      <c r="G1263" s="9">
        <v>1.1388370000000001</v>
      </c>
      <c r="H1263" s="1"/>
      <c r="I1263" s="1"/>
      <c r="J1263" s="6"/>
      <c r="K1263" s="3">
        <v>0</v>
      </c>
      <c r="L1263" s="3">
        <f t="shared" si="39"/>
        <v>1</v>
      </c>
      <c r="M1263" s="5">
        <f t="array" ref="M1263">MMULT(D1263:G1263,$J$18:$J$21)</f>
        <v>-5.139493032943494</v>
      </c>
      <c r="N1263" s="9">
        <f t="shared" si="38"/>
        <v>-5.8435532591985103E-3</v>
      </c>
    </row>
    <row r="1264" spans="1:14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0.53714720000000005</v>
      </c>
      <c r="F1264" s="5">
        <v>5.7467299999999999E-2</v>
      </c>
      <c r="G1264" s="9">
        <v>1.0074939999999999</v>
      </c>
      <c r="H1264" s="1"/>
      <c r="I1264" s="1"/>
      <c r="J1264" s="6"/>
      <c r="K1264" s="3">
        <v>0</v>
      </c>
      <c r="L1264" s="3">
        <f t="shared" si="39"/>
        <v>1</v>
      </c>
      <c r="M1264" s="5">
        <f t="array" ref="M1264">MMULT(D1264:G1264,$J$18:$J$21)</f>
        <v>-5.1212477295366181</v>
      </c>
      <c r="N1264" s="9">
        <f t="shared" si="38"/>
        <v>-5.950829722939267E-3</v>
      </c>
    </row>
    <row r="1265" spans="1:14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0.51456800000000003</v>
      </c>
      <c r="F1265" s="5">
        <v>3.8437699999999998E-2</v>
      </c>
      <c r="G1265" s="9">
        <v>0.85097389999999995</v>
      </c>
      <c r="H1265" s="1"/>
      <c r="I1265" s="1"/>
      <c r="J1265" s="6"/>
      <c r="K1265" s="3">
        <v>0</v>
      </c>
      <c r="L1265" s="3">
        <f t="shared" si="39"/>
        <v>1</v>
      </c>
      <c r="M1265" s="5">
        <f t="array" ref="M1265">MMULT(D1265:G1265,$J$18:$J$21)</f>
        <v>-4.699694951543079</v>
      </c>
      <c r="N1265" s="9">
        <f t="shared" si="38"/>
        <v>-9.0569140783592107E-3</v>
      </c>
    </row>
    <row r="1266" spans="1:14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0.51860850000000003</v>
      </c>
      <c r="F1266" s="5">
        <v>2.6050400000000001E-2</v>
      </c>
      <c r="G1266" s="9">
        <v>1.076702</v>
      </c>
      <c r="H1266" s="1"/>
      <c r="I1266" s="1"/>
      <c r="J1266" s="6"/>
      <c r="K1266" s="3">
        <v>0</v>
      </c>
      <c r="L1266" s="3">
        <f t="shared" si="39"/>
        <v>1</v>
      </c>
      <c r="M1266" s="5">
        <f t="array" ref="M1266">MMULT(D1266:G1266,$J$18:$J$21)</f>
        <v>-4.9811879653419329</v>
      </c>
      <c r="N1266" s="9">
        <f t="shared" si="38"/>
        <v>-6.842438293050891E-3</v>
      </c>
    </row>
    <row r="1267" spans="1:14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0.2539225</v>
      </c>
      <c r="F1267" s="5">
        <v>0.1185607</v>
      </c>
      <c r="G1267" s="9">
        <v>4.5143409999999999</v>
      </c>
      <c r="H1267" s="1"/>
      <c r="I1267" s="1"/>
      <c r="J1267" s="6"/>
      <c r="K1267" s="3">
        <v>0</v>
      </c>
      <c r="L1267" s="3">
        <f t="shared" si="39"/>
        <v>1</v>
      </c>
      <c r="M1267" s="5">
        <f t="array" ref="M1267">MMULT(D1267:G1267,$J$18:$J$21)</f>
        <v>-10.823459919202401</v>
      </c>
      <c r="N1267" s="9">
        <f t="shared" si="38"/>
        <v>-1.9926304152214565E-5</v>
      </c>
    </row>
    <row r="1268" spans="1:14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0.28030670000000002</v>
      </c>
      <c r="F1268" s="5">
        <v>0.1045683</v>
      </c>
      <c r="G1268" s="9">
        <v>4.8211760000000004</v>
      </c>
      <c r="H1268" s="1"/>
      <c r="I1268" s="1"/>
      <c r="J1268" s="6"/>
      <c r="K1268" s="3">
        <v>0</v>
      </c>
      <c r="L1268" s="3">
        <f t="shared" si="39"/>
        <v>1</v>
      </c>
      <c r="M1268" s="5">
        <f t="array" ref="M1268">MMULT(D1268:G1268,$J$18:$J$21)</f>
        <v>-11.256189086279715</v>
      </c>
      <c r="N1268" s="9">
        <f t="shared" si="38"/>
        <v>-1.292695942084886E-5</v>
      </c>
    </row>
    <row r="1269" spans="1:14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0.34623350000000003</v>
      </c>
      <c r="F1269" s="5">
        <v>0.1038138</v>
      </c>
      <c r="G1269" s="9">
        <v>4.3814979999999997</v>
      </c>
      <c r="H1269" s="1"/>
      <c r="I1269" s="1"/>
      <c r="J1269" s="6"/>
      <c r="K1269" s="3">
        <v>0</v>
      </c>
      <c r="L1269" s="3">
        <f t="shared" si="39"/>
        <v>1</v>
      </c>
      <c r="M1269" s="5">
        <f t="array" ref="M1269">MMULT(D1269:G1269,$J$18:$J$21)</f>
        <v>-10.634021940279911</v>
      </c>
      <c r="N1269" s="9">
        <f t="shared" si="38"/>
        <v>-2.4082286650855793E-5</v>
      </c>
    </row>
    <row r="1270" spans="1:14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0.38887270000000002</v>
      </c>
      <c r="F1270" s="5">
        <v>3.1868399999999998E-2</v>
      </c>
      <c r="G1270" s="9">
        <v>2.5934560000000002</v>
      </c>
      <c r="H1270" s="1"/>
      <c r="I1270" s="1"/>
      <c r="J1270" s="6"/>
      <c r="K1270" s="3">
        <v>0</v>
      </c>
      <c r="L1270" s="3">
        <f t="shared" si="39"/>
        <v>1</v>
      </c>
      <c r="M1270" s="5">
        <f t="array" ref="M1270">MMULT(D1270:G1270,$J$18:$J$21)</f>
        <v>-7.2892534008312202</v>
      </c>
      <c r="N1270" s="9">
        <f t="shared" si="38"/>
        <v>-6.8260464096223865E-4</v>
      </c>
    </row>
    <row r="1271" spans="1:14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0.42473939999999999</v>
      </c>
      <c r="F1271" s="5">
        <v>4.9581600000000003E-2</v>
      </c>
      <c r="G1271" s="9">
        <v>4.4507630000000002</v>
      </c>
      <c r="H1271" s="1"/>
      <c r="I1271" s="1"/>
      <c r="J1271" s="6"/>
      <c r="K1271" s="3">
        <v>0</v>
      </c>
      <c r="L1271" s="3">
        <f t="shared" si="39"/>
        <v>1</v>
      </c>
      <c r="M1271" s="5">
        <f t="array" ref="M1271">MMULT(D1271:G1271,$J$18:$J$21)</f>
        <v>-10.468033828086975</v>
      </c>
      <c r="N1271" s="9">
        <f t="shared" si="38"/>
        <v>-2.8430500057747621E-5</v>
      </c>
    </row>
    <row r="1272" spans="1:14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0.2368065</v>
      </c>
      <c r="F1272" s="5">
        <v>4.8743000000000002E-2</v>
      </c>
      <c r="G1272" s="9">
        <v>4.4800060000000004</v>
      </c>
      <c r="H1272" s="1"/>
      <c r="I1272" s="1"/>
      <c r="J1272" s="6"/>
      <c r="K1272" s="3">
        <v>0</v>
      </c>
      <c r="L1272" s="3">
        <f t="shared" si="39"/>
        <v>1</v>
      </c>
      <c r="M1272" s="5">
        <f t="array" ref="M1272">MMULT(D1272:G1272,$J$18:$J$21)</f>
        <v>-10.242441840401325</v>
      </c>
      <c r="N1272" s="9">
        <f t="shared" si="38"/>
        <v>-3.562511636442512E-5</v>
      </c>
    </row>
    <row r="1273" spans="1:14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0.25128499999999998</v>
      </c>
      <c r="F1273" s="5">
        <v>4.3603099999999999E-2</v>
      </c>
      <c r="G1273" s="9">
        <v>3.635894</v>
      </c>
      <c r="H1273" s="1"/>
      <c r="I1273" s="1"/>
      <c r="J1273" s="6"/>
      <c r="K1273" s="3">
        <v>0</v>
      </c>
      <c r="L1273" s="3">
        <f t="shared" si="39"/>
        <v>1</v>
      </c>
      <c r="M1273" s="5">
        <f t="array" ref="M1273">MMULT(D1273:G1273,$J$18:$J$21)</f>
        <v>-8.8623380293655032</v>
      </c>
      <c r="N1273" s="9">
        <f t="shared" si="38"/>
        <v>-1.4161352907331396E-4</v>
      </c>
    </row>
    <row r="1274" spans="1:14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0.25561099999999998</v>
      </c>
      <c r="F1274" s="5">
        <v>2.9458999999999999E-2</v>
      </c>
      <c r="G1274" s="9">
        <v>3.2122090000000001</v>
      </c>
      <c r="H1274" s="1"/>
      <c r="I1274" s="1"/>
      <c r="J1274" s="6"/>
      <c r="K1274" s="3">
        <v>0</v>
      </c>
      <c r="L1274" s="3">
        <f t="shared" si="39"/>
        <v>1</v>
      </c>
      <c r="M1274" s="5">
        <f t="array" ref="M1274">MMULT(D1274:G1274,$J$18:$J$21)</f>
        <v>-8.0824233538442769</v>
      </c>
      <c r="N1274" s="9">
        <f t="shared" si="38"/>
        <v>-3.0887379506204651E-4</v>
      </c>
    </row>
    <row r="1275" spans="1:14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0.2748351</v>
      </c>
      <c r="F1275" s="5">
        <v>3.9923699999999999E-2</v>
      </c>
      <c r="G1275" s="9">
        <v>5.0968960000000001</v>
      </c>
      <c r="H1275" s="1"/>
      <c r="I1275" s="1"/>
      <c r="J1275" s="6"/>
      <c r="K1275" s="3">
        <v>0</v>
      </c>
      <c r="L1275" s="3">
        <f t="shared" si="39"/>
        <v>1</v>
      </c>
      <c r="M1275" s="5">
        <f t="array" ref="M1275">MMULT(D1275:G1275,$J$18:$J$21)</f>
        <v>-11.22977151140816</v>
      </c>
      <c r="N1275" s="9">
        <f t="shared" si="38"/>
        <v>-1.3273006814400504E-5</v>
      </c>
    </row>
    <row r="1276" spans="1:14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0.42537520000000001</v>
      </c>
      <c r="F1276" s="5">
        <v>6.5442E-2</v>
      </c>
      <c r="G1276" s="9">
        <v>4.5387300000000002</v>
      </c>
      <c r="H1276" s="1"/>
      <c r="I1276" s="1"/>
      <c r="J1276" s="6"/>
      <c r="K1276" s="3">
        <v>0</v>
      </c>
      <c r="L1276" s="3">
        <f t="shared" si="39"/>
        <v>1</v>
      </c>
      <c r="M1276" s="5">
        <f t="array" ref="M1276">MMULT(D1276:G1276,$J$18:$J$21)</f>
        <v>-10.724924494142982</v>
      </c>
      <c r="N1276" s="9">
        <f t="shared" si="38"/>
        <v>-2.1989719945342741E-5</v>
      </c>
    </row>
    <row r="1277" spans="1:14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0.34872039999999999</v>
      </c>
      <c r="F1277" s="5">
        <v>5.8884699999999998E-2</v>
      </c>
      <c r="G1277" s="9">
        <v>2.2522150000000001</v>
      </c>
      <c r="H1277" s="1"/>
      <c r="I1277" s="1"/>
      <c r="J1277" s="6"/>
      <c r="K1277" s="3">
        <v>0</v>
      </c>
      <c r="L1277" s="3">
        <f t="shared" si="39"/>
        <v>1</v>
      </c>
      <c r="M1277" s="5">
        <f t="array" ref="M1277">MMULT(D1277:G1277,$J$18:$J$21)</f>
        <v>-6.8748933850982716</v>
      </c>
      <c r="N1277" s="9">
        <f t="shared" si="38"/>
        <v>-1.0328742111810744E-3</v>
      </c>
    </row>
    <row r="1278" spans="1:14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0.28391230000000001</v>
      </c>
      <c r="F1278" s="5">
        <v>2.21663E-2</v>
      </c>
      <c r="G1278" s="9">
        <v>0.93936390000000003</v>
      </c>
      <c r="H1278" s="1"/>
      <c r="I1278" s="1"/>
      <c r="J1278" s="6"/>
      <c r="K1278" s="3">
        <v>0</v>
      </c>
      <c r="L1278" s="3">
        <f t="shared" si="39"/>
        <v>1</v>
      </c>
      <c r="M1278" s="5">
        <f t="array" ref="M1278">MMULT(D1278:G1278,$J$18:$J$21)</f>
        <v>-4.3982087006967365</v>
      </c>
      <c r="N1278" s="9">
        <f t="shared" si="38"/>
        <v>-1.2224329498612425E-2</v>
      </c>
    </row>
    <row r="1279" spans="1:14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0.2986664</v>
      </c>
      <c r="F1279" s="5">
        <v>4.4262900000000001E-2</v>
      </c>
      <c r="G1279" s="9">
        <v>1.0792569999999999</v>
      </c>
      <c r="H1279" s="1"/>
      <c r="I1279" s="1"/>
      <c r="J1279" s="6"/>
      <c r="K1279" s="3">
        <v>0</v>
      </c>
      <c r="L1279" s="3">
        <f t="shared" si="39"/>
        <v>1</v>
      </c>
      <c r="M1279" s="5">
        <f t="array" ref="M1279">MMULT(D1279:G1279,$J$18:$J$21)</f>
        <v>-4.8038080976378277</v>
      </c>
      <c r="N1279" s="9">
        <f t="shared" si="38"/>
        <v>-8.1650420992088416E-3</v>
      </c>
    </row>
    <row r="1280" spans="1:14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1.2552900000000001E-2</v>
      </c>
      <c r="F1280" s="5">
        <v>5.2058199999999999E-2</v>
      </c>
      <c r="G1280" s="9">
        <v>0.75883529999999999</v>
      </c>
      <c r="H1280" s="1"/>
      <c r="I1280" s="1"/>
      <c r="J1280" s="6"/>
      <c r="K1280" s="3">
        <v>0</v>
      </c>
      <c r="L1280" s="3">
        <f t="shared" si="39"/>
        <v>1</v>
      </c>
      <c r="M1280" s="5">
        <f t="array" ref="M1280">MMULT(D1280:G1280,$J$18:$J$21)</f>
        <v>-3.9358876066930573</v>
      </c>
      <c r="N1280" s="9">
        <f t="shared" si="38"/>
        <v>-1.9340126370045247E-2</v>
      </c>
    </row>
    <row r="1281" spans="1:14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5.1523199999999998E-2</v>
      </c>
      <c r="F1281" s="5">
        <v>5.39339E-2</v>
      </c>
      <c r="G1281" s="9">
        <v>0.85134279999999996</v>
      </c>
      <c r="H1281" s="1"/>
      <c r="I1281" s="1"/>
      <c r="J1281" s="6"/>
      <c r="K1281" s="3">
        <v>0</v>
      </c>
      <c r="L1281" s="3">
        <f t="shared" si="39"/>
        <v>1</v>
      </c>
      <c r="M1281" s="5">
        <f t="array" ref="M1281">MMULT(D1281:G1281,$J$18:$J$21)</f>
        <v>-4.1541381271739839</v>
      </c>
      <c r="N1281" s="9">
        <f t="shared" si="38"/>
        <v>-1.5577356648452941E-2</v>
      </c>
    </row>
    <row r="1282" spans="1:14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8.5446099999999997E-2</v>
      </c>
      <c r="F1282" s="5">
        <v>7.0703199999999994E-2</v>
      </c>
      <c r="G1282" s="9">
        <v>0.85775089999999998</v>
      </c>
      <c r="H1282" s="1"/>
      <c r="I1282" s="1"/>
      <c r="J1282" s="6"/>
      <c r="K1282" s="3">
        <v>0</v>
      </c>
      <c r="L1282" s="3">
        <f t="shared" si="39"/>
        <v>1</v>
      </c>
      <c r="M1282" s="5">
        <f t="array" ref="M1282">MMULT(D1282:G1282,$J$18:$J$21)</f>
        <v>-4.3330456598990503</v>
      </c>
      <c r="N1282" s="9">
        <f t="shared" ref="N1282:N1345" si="40">K1282*LN(logistic(M1282))+L1282*LN(1-logistic(M1282))</f>
        <v>-1.3042085685518167E-2</v>
      </c>
    </row>
    <row r="1283" spans="1:14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-2.45328E-2</v>
      </c>
      <c r="F1283" s="5">
        <v>5.1083200000000002E-2</v>
      </c>
      <c r="G1283" s="9">
        <v>0.45246459999999999</v>
      </c>
      <c r="H1283" s="1"/>
      <c r="I1283" s="1"/>
      <c r="J1283" s="6"/>
      <c r="K1283" s="3">
        <v>0</v>
      </c>
      <c r="L1283" s="3">
        <f t="shared" ref="L1283:L1346" si="41">1-K1283</f>
        <v>1</v>
      </c>
      <c r="M1283" s="5">
        <f t="array" ref="M1283">MMULT(D1283:G1283,$J$18:$J$21)</f>
        <v>-3.3812589783617604</v>
      </c>
      <c r="N1283" s="9">
        <f t="shared" si="40"/>
        <v>-3.3439240967521822E-2</v>
      </c>
    </row>
    <row r="1284" spans="1:14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2.0695600000000001E-2</v>
      </c>
      <c r="F1284" s="5">
        <v>3.94119E-2</v>
      </c>
      <c r="G1284" s="9">
        <v>0.75934330000000005</v>
      </c>
      <c r="H1284" s="1"/>
      <c r="I1284" s="1"/>
      <c r="J1284" s="6"/>
      <c r="K1284" s="3">
        <v>0</v>
      </c>
      <c r="L1284" s="3">
        <f t="shared" si="41"/>
        <v>1</v>
      </c>
      <c r="M1284" s="5">
        <f t="array" ref="M1284">MMULT(D1284:G1284,$J$18:$J$21)</f>
        <v>-3.8574766904657887</v>
      </c>
      <c r="N1284" s="9">
        <f t="shared" si="40"/>
        <v>-2.0901266448064941E-2</v>
      </c>
    </row>
    <row r="1285" spans="1:14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3.82592E-2</v>
      </c>
      <c r="F1285" s="5">
        <v>5.7008499999999997E-2</v>
      </c>
      <c r="G1285" s="9">
        <v>0.8381248</v>
      </c>
      <c r="H1285" s="1"/>
      <c r="I1285" s="1"/>
      <c r="J1285" s="6"/>
      <c r="K1285" s="3">
        <v>0</v>
      </c>
      <c r="L1285" s="3">
        <f t="shared" si="41"/>
        <v>1</v>
      </c>
      <c r="M1285" s="5">
        <f t="array" ref="M1285">MMULT(D1285:G1285,$J$18:$J$21)</f>
        <v>-4.1360250843231077</v>
      </c>
      <c r="N1285" s="9">
        <f t="shared" si="40"/>
        <v>-1.585983474762619E-2</v>
      </c>
    </row>
    <row r="1286" spans="1:14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0.22403190000000001</v>
      </c>
      <c r="F1286" s="5">
        <v>3.9438300000000003E-2</v>
      </c>
      <c r="G1286" s="9">
        <v>0.49239149999999998</v>
      </c>
      <c r="H1286" s="1"/>
      <c r="I1286" s="1"/>
      <c r="J1286" s="6"/>
      <c r="K1286" s="3">
        <v>0</v>
      </c>
      <c r="L1286" s="3">
        <f t="shared" si="41"/>
        <v>1</v>
      </c>
      <c r="M1286" s="5">
        <f t="array" ref="M1286">MMULT(D1286:G1286,$J$18:$J$21)</f>
        <v>-3.7150610443023115</v>
      </c>
      <c r="N1286" s="9">
        <f t="shared" si="40"/>
        <v>-2.406212548440087E-2</v>
      </c>
    </row>
    <row r="1287" spans="1:14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0.20633570000000001</v>
      </c>
      <c r="F1287" s="5">
        <v>3.1417899999999999E-2</v>
      </c>
      <c r="G1287" s="9">
        <v>0.37978679999999998</v>
      </c>
      <c r="H1287" s="1"/>
      <c r="I1287" s="1"/>
      <c r="J1287" s="6"/>
      <c r="K1287" s="3">
        <v>0</v>
      </c>
      <c r="L1287" s="3">
        <f t="shared" si="41"/>
        <v>1</v>
      </c>
      <c r="M1287" s="5">
        <f t="array" ref="M1287">MMULT(D1287:G1287,$J$18:$J$21)</f>
        <v>-3.4504300693472589</v>
      </c>
      <c r="N1287" s="9">
        <f t="shared" si="40"/>
        <v>-3.1238930315550559E-2</v>
      </c>
    </row>
    <row r="1288" spans="1:14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0.13855419999999999</v>
      </c>
      <c r="F1288" s="5">
        <v>4.2979200000000002E-2</v>
      </c>
      <c r="G1288" s="9">
        <v>0.39250980000000002</v>
      </c>
      <c r="H1288" s="1"/>
      <c r="I1288" s="1"/>
      <c r="J1288" s="6"/>
      <c r="K1288" s="3">
        <v>0</v>
      </c>
      <c r="L1288" s="3">
        <f t="shared" si="41"/>
        <v>1</v>
      </c>
      <c r="M1288" s="5">
        <f t="array" ref="M1288">MMULT(D1288:G1288,$J$18:$J$21)</f>
        <v>-3.4577556920717036</v>
      </c>
      <c r="N1288" s="9">
        <f t="shared" si="40"/>
        <v>-3.1014421242400222E-2</v>
      </c>
    </row>
    <row r="1289" spans="1:14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-4.1049299999999997E-2</v>
      </c>
      <c r="F1289" s="5">
        <v>2.23497E-2</v>
      </c>
      <c r="G1289" s="9">
        <v>0.12336270000000001</v>
      </c>
      <c r="H1289" s="1"/>
      <c r="I1289" s="1"/>
      <c r="J1289" s="6"/>
      <c r="K1289" s="3">
        <v>0</v>
      </c>
      <c r="L1289" s="3">
        <f t="shared" si="41"/>
        <v>1</v>
      </c>
      <c r="M1289" s="5">
        <f t="array" ref="M1289">MMULT(D1289:G1289,$J$18:$J$21)</f>
        <v>-2.6198205745688266</v>
      </c>
      <c r="N1289" s="9">
        <f t="shared" si="40"/>
        <v>-7.0286898777861873E-2</v>
      </c>
    </row>
    <row r="1290" spans="1:14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-8.3185899999999993E-2</v>
      </c>
      <c r="F1290" s="5">
        <v>3.3851300000000001E-2</v>
      </c>
      <c r="G1290" s="9">
        <v>0.11881559999999999</v>
      </c>
      <c r="H1290" s="1"/>
      <c r="I1290" s="1"/>
      <c r="J1290" s="6"/>
      <c r="K1290" s="3">
        <v>0</v>
      </c>
      <c r="L1290" s="3">
        <f t="shared" si="41"/>
        <v>1</v>
      </c>
      <c r="M1290" s="5">
        <f t="array" ref="M1290">MMULT(D1290:G1290,$J$18:$J$21)</f>
        <v>-2.6352250033174447</v>
      </c>
      <c r="N1290" s="9">
        <f t="shared" si="40"/>
        <v>-6.9248817333349019E-2</v>
      </c>
    </row>
    <row r="1291" spans="1:14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-4.5252399999999998E-2</v>
      </c>
      <c r="F1291" s="5">
        <v>4.2305599999999999E-2</v>
      </c>
      <c r="G1291" s="9">
        <v>0.19287670000000001</v>
      </c>
      <c r="H1291" s="1"/>
      <c r="I1291" s="1"/>
      <c r="J1291" s="6"/>
      <c r="K1291" s="3">
        <v>0</v>
      </c>
      <c r="L1291" s="3">
        <f t="shared" si="41"/>
        <v>1</v>
      </c>
      <c r="M1291" s="5">
        <f t="array" ref="M1291">MMULT(D1291:G1291,$J$18:$J$21)</f>
        <v>-2.8694313525868171</v>
      </c>
      <c r="N1291" s="9">
        <f t="shared" si="40"/>
        <v>-5.5180348568817608E-2</v>
      </c>
    </row>
    <row r="1292" spans="1:14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6.3730800000000004E-2</v>
      </c>
      <c r="F1292" s="5">
        <v>3.2711499999999998E-2</v>
      </c>
      <c r="G1292" s="9">
        <v>0.74321619999999999</v>
      </c>
      <c r="H1292" s="1"/>
      <c r="I1292" s="1"/>
      <c r="J1292" s="6"/>
      <c r="K1292" s="3">
        <v>0</v>
      </c>
      <c r="L1292" s="3">
        <f t="shared" si="41"/>
        <v>1</v>
      </c>
      <c r="M1292" s="5">
        <f t="array" ref="M1292">MMULT(D1292:G1292,$J$18:$J$21)</f>
        <v>-3.8444160263698324</v>
      </c>
      <c r="N1292" s="9">
        <f t="shared" si="40"/>
        <v>-2.117315270005285E-2</v>
      </c>
    </row>
    <row r="1293" spans="1:14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5.1639400000000002E-2</v>
      </c>
      <c r="F1293" s="5">
        <v>4.7792500000000002E-2</v>
      </c>
      <c r="G1293" s="9">
        <v>0.84393269999999998</v>
      </c>
      <c r="H1293" s="1"/>
      <c r="I1293" s="1"/>
      <c r="J1293" s="6"/>
      <c r="K1293" s="3">
        <v>0</v>
      </c>
      <c r="L1293" s="3">
        <f t="shared" si="41"/>
        <v>1</v>
      </c>
      <c r="M1293" s="5">
        <f t="array" ref="M1293">MMULT(D1293:G1293,$J$18:$J$21)</f>
        <v>-4.0982399912998657</v>
      </c>
      <c r="N1293" s="9">
        <f t="shared" si="40"/>
        <v>-1.6465564645669239E-2</v>
      </c>
    </row>
    <row r="1294" spans="1:14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0.12951199999999999</v>
      </c>
      <c r="F1294" s="5">
        <v>4.36058E-2</v>
      </c>
      <c r="G1294" s="9">
        <v>0.60465279999999999</v>
      </c>
      <c r="H1294" s="1"/>
      <c r="I1294" s="1"/>
      <c r="J1294" s="6"/>
      <c r="K1294" s="3">
        <v>0</v>
      </c>
      <c r="L1294" s="3">
        <f t="shared" si="41"/>
        <v>1</v>
      </c>
      <c r="M1294" s="5">
        <f t="array" ref="M1294">MMULT(D1294:G1294,$J$18:$J$21)</f>
        <v>-3.7921576767084604</v>
      </c>
      <c r="N1294" s="9">
        <f t="shared" si="40"/>
        <v>-2.2296476251772737E-2</v>
      </c>
    </row>
    <row r="1295" spans="1:14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9.3021599999999996E-2</v>
      </c>
      <c r="F1295" s="5">
        <v>4.0741800000000002E-2</v>
      </c>
      <c r="G1295" s="9">
        <v>0.52846590000000004</v>
      </c>
      <c r="H1295" s="1"/>
      <c r="I1295" s="1"/>
      <c r="J1295" s="6"/>
      <c r="K1295" s="3">
        <v>0</v>
      </c>
      <c r="L1295" s="3">
        <f t="shared" si="41"/>
        <v>1</v>
      </c>
      <c r="M1295" s="5">
        <f t="array" ref="M1295">MMULT(D1295:G1295,$J$18:$J$21)</f>
        <v>-3.5967004066001236</v>
      </c>
      <c r="N1295" s="9">
        <f t="shared" si="40"/>
        <v>-2.7044993353642424E-2</v>
      </c>
    </row>
    <row r="1296" spans="1:14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6.6891000000000006E-2</v>
      </c>
      <c r="F1296" s="5">
        <v>4.8673300000000003E-2</v>
      </c>
      <c r="G1296" s="9">
        <v>0.51695720000000001</v>
      </c>
      <c r="H1296" s="1"/>
      <c r="I1296" s="1"/>
      <c r="J1296" s="6"/>
      <c r="K1296" s="3">
        <v>0</v>
      </c>
      <c r="L1296" s="3">
        <f t="shared" si="41"/>
        <v>1</v>
      </c>
      <c r="M1296" s="5">
        <f t="array" ref="M1296">MMULT(D1296:G1296,$J$18:$J$21)</f>
        <v>-3.5979510237866723</v>
      </c>
      <c r="N1296" s="9">
        <f t="shared" si="40"/>
        <v>-2.7011643996738544E-2</v>
      </c>
    </row>
    <row r="1297" spans="1:14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3.49888E-2</v>
      </c>
      <c r="F1297" s="5">
        <v>3.43392E-2</v>
      </c>
      <c r="G1297" s="9">
        <v>0.31205729999999998</v>
      </c>
      <c r="H1297" s="1"/>
      <c r="I1297" s="1"/>
      <c r="J1297" s="6"/>
      <c r="K1297" s="3">
        <v>0</v>
      </c>
      <c r="L1297" s="3">
        <f t="shared" si="41"/>
        <v>1</v>
      </c>
      <c r="M1297" s="5">
        <f t="array" ref="M1297">MMULT(D1297:G1297,$J$18:$J$21)</f>
        <v>-3.1187095578469828</v>
      </c>
      <c r="N1297" s="9">
        <f t="shared" si="40"/>
        <v>-4.3264628832833212E-2</v>
      </c>
    </row>
    <row r="1298" spans="1:14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1.21104E-2</v>
      </c>
      <c r="F1298" s="5">
        <v>5.2809799999999997E-2</v>
      </c>
      <c r="G1298" s="9">
        <v>0.55502479999999998</v>
      </c>
      <c r="H1298" s="1"/>
      <c r="I1298" s="1"/>
      <c r="J1298" s="6"/>
      <c r="K1298" s="3">
        <v>0</v>
      </c>
      <c r="L1298" s="3">
        <f t="shared" si="41"/>
        <v>1</v>
      </c>
      <c r="M1298" s="5">
        <f t="array" ref="M1298">MMULT(D1298:G1298,$J$18:$J$21)</f>
        <v>-3.6113764440493954</v>
      </c>
      <c r="N1298" s="9">
        <f t="shared" si="40"/>
        <v>-2.6656183159505343E-2</v>
      </c>
    </row>
    <row r="1299" spans="1:14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2.1399899999999999E-2</v>
      </c>
      <c r="F1299" s="5">
        <v>5.6881500000000002E-2</v>
      </c>
      <c r="G1299" s="9">
        <v>0.83970120000000004</v>
      </c>
      <c r="H1299" s="1"/>
      <c r="I1299" s="1"/>
      <c r="J1299" s="6"/>
      <c r="K1299" s="3">
        <v>0</v>
      </c>
      <c r="L1299" s="3">
        <f t="shared" si="41"/>
        <v>1</v>
      </c>
      <c r="M1299" s="5">
        <f t="array" ref="M1299">MMULT(D1299:G1299,$J$18:$J$21)</f>
        <v>-4.1137242557417073</v>
      </c>
      <c r="N1299" s="9">
        <f t="shared" si="40"/>
        <v>-1.6214611220216498E-2</v>
      </c>
    </row>
    <row r="1300" spans="1:14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3.7041299999999999E-2</v>
      </c>
      <c r="F1300" s="5">
        <v>4.5239500000000002E-2</v>
      </c>
      <c r="G1300" s="9">
        <v>0.81062440000000002</v>
      </c>
      <c r="H1300" s="1"/>
      <c r="I1300" s="1"/>
      <c r="J1300" s="6"/>
      <c r="K1300" s="3">
        <v>0</v>
      </c>
      <c r="L1300" s="3">
        <f t="shared" si="41"/>
        <v>1</v>
      </c>
      <c r="M1300" s="5">
        <f t="array" ref="M1300">MMULT(D1300:G1300,$J$18:$J$21)</f>
        <v>-4.0053722083899004</v>
      </c>
      <c r="N1300" s="9">
        <f t="shared" si="40"/>
        <v>-1.8053556688647474E-2</v>
      </c>
    </row>
    <row r="1301" spans="1:14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0.13906669999999999</v>
      </c>
      <c r="F1301" s="5">
        <v>3.1504499999999998E-2</v>
      </c>
      <c r="G1301" s="9">
        <v>0.39391080000000001</v>
      </c>
      <c r="H1301" s="1"/>
      <c r="I1301" s="1"/>
      <c r="J1301" s="6"/>
      <c r="K1301" s="3">
        <v>0</v>
      </c>
      <c r="L1301" s="3">
        <f t="shared" si="41"/>
        <v>1</v>
      </c>
      <c r="M1301" s="5">
        <f t="array" ref="M1301">MMULT(D1301:G1301,$J$18:$J$21)</f>
        <v>-3.3783659070083303</v>
      </c>
      <c r="N1301" s="9">
        <f t="shared" si="40"/>
        <v>-3.3534516686748922E-2</v>
      </c>
    </row>
    <row r="1302" spans="1:14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0.12117410000000001</v>
      </c>
      <c r="F1302" s="5">
        <v>4.9108800000000001E-2</v>
      </c>
      <c r="G1302" s="9">
        <v>0.17129559999999999</v>
      </c>
      <c r="H1302" s="1"/>
      <c r="I1302" s="1"/>
      <c r="J1302" s="6"/>
      <c r="K1302" s="3">
        <v>0</v>
      </c>
      <c r="L1302" s="3">
        <f t="shared" si="41"/>
        <v>1</v>
      </c>
      <c r="M1302" s="5">
        <f t="array" ref="M1302">MMULT(D1302:G1302,$J$18:$J$21)</f>
        <v>-3.1196903529981808</v>
      </c>
      <c r="N1302" s="9">
        <f t="shared" si="40"/>
        <v>-4.3223119435975961E-2</v>
      </c>
    </row>
    <row r="1303" spans="1:14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9.1295100000000004E-2</v>
      </c>
      <c r="F1303" s="5">
        <v>4.2068000000000001E-2</v>
      </c>
      <c r="G1303" s="9">
        <v>0.44629619999999998</v>
      </c>
      <c r="H1303" s="1"/>
      <c r="I1303" s="1"/>
      <c r="J1303" s="6"/>
      <c r="K1303" s="3">
        <v>0</v>
      </c>
      <c r="L1303" s="3">
        <f t="shared" si="41"/>
        <v>1</v>
      </c>
      <c r="M1303" s="5">
        <f t="array" ref="M1303">MMULT(D1303:G1303,$J$18:$J$21)</f>
        <v>-3.4710160220270523</v>
      </c>
      <c r="N1303" s="9">
        <f t="shared" si="40"/>
        <v>-3.0612063995835E-2</v>
      </c>
    </row>
    <row r="1304" spans="1:14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3.0203500000000001E-2</v>
      </c>
      <c r="F1304" s="5">
        <v>1.1497500000000001E-2</v>
      </c>
      <c r="G1304" s="9">
        <v>0.1245288</v>
      </c>
      <c r="H1304" s="1"/>
      <c r="I1304" s="1"/>
      <c r="J1304" s="6"/>
      <c r="K1304" s="3">
        <v>0</v>
      </c>
      <c r="L1304" s="3">
        <f t="shared" si="41"/>
        <v>1</v>
      </c>
      <c r="M1304" s="5">
        <f t="array" ref="M1304">MMULT(D1304:G1304,$J$18:$J$21)</f>
        <v>-2.6449536011875101</v>
      </c>
      <c r="N1304" s="9">
        <f t="shared" si="40"/>
        <v>-6.860086648451573E-2</v>
      </c>
    </row>
    <row r="1305" spans="1:14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-1.6109600000000002E-2</v>
      </c>
      <c r="F1305" s="5">
        <v>3.6360000000000003E-2</v>
      </c>
      <c r="G1305" s="9">
        <v>0.15584529999999999</v>
      </c>
      <c r="H1305" s="1"/>
      <c r="I1305" s="1"/>
      <c r="J1305" s="6"/>
      <c r="K1305" s="3">
        <v>0</v>
      </c>
      <c r="L1305" s="3">
        <f t="shared" si="41"/>
        <v>1</v>
      </c>
      <c r="M1305" s="5">
        <f t="array" ref="M1305">MMULT(D1305:G1305,$J$18:$J$21)</f>
        <v>-2.8082927363391796</v>
      </c>
      <c r="N1305" s="9">
        <f t="shared" si="40"/>
        <v>-5.8559305557640016E-2</v>
      </c>
    </row>
    <row r="1306" spans="1:14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-5.6935300000000001E-2</v>
      </c>
      <c r="F1306" s="5">
        <v>3.6688600000000002E-2</v>
      </c>
      <c r="G1306" s="9">
        <v>0.21623300000000001</v>
      </c>
      <c r="H1306" s="1"/>
      <c r="I1306" s="1"/>
      <c r="J1306" s="6"/>
      <c r="K1306" s="3">
        <v>0</v>
      </c>
      <c r="L1306" s="3">
        <f t="shared" si="41"/>
        <v>1</v>
      </c>
      <c r="M1306" s="5">
        <f t="array" ref="M1306">MMULT(D1306:G1306,$J$18:$J$21)</f>
        <v>-2.8502529568518358</v>
      </c>
      <c r="N1306" s="9">
        <f t="shared" si="40"/>
        <v>-5.621934751829083E-2</v>
      </c>
    </row>
    <row r="1307" spans="1:14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0.79434490000000002</v>
      </c>
      <c r="F1307" s="5">
        <v>4.6594200000000002E-2</v>
      </c>
      <c r="G1307" s="9">
        <v>1.762175</v>
      </c>
      <c r="H1307" s="1"/>
      <c r="I1307" s="1"/>
      <c r="J1307" s="6"/>
      <c r="K1307" s="3">
        <v>0</v>
      </c>
      <c r="L1307" s="3">
        <f t="shared" si="41"/>
        <v>1</v>
      </c>
      <c r="M1307" s="5">
        <f t="array" ref="M1307">MMULT(D1307:G1307,$J$18:$J$21)</f>
        <v>-6.6276135989880842</v>
      </c>
      <c r="N1307" s="9">
        <f t="shared" si="40"/>
        <v>-1.3224424740059179E-3</v>
      </c>
    </row>
    <row r="1308" spans="1:14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0.86210229999999999</v>
      </c>
      <c r="F1308" s="5">
        <v>4.8239799999999999E-2</v>
      </c>
      <c r="G1308" s="9">
        <v>1.738958</v>
      </c>
      <c r="H1308" s="1"/>
      <c r="I1308" s="1"/>
      <c r="J1308" s="6"/>
      <c r="K1308" s="3">
        <v>0</v>
      </c>
      <c r="L1308" s="3">
        <f t="shared" si="41"/>
        <v>1</v>
      </c>
      <c r="M1308" s="5">
        <f t="array" ref="M1308">MMULT(D1308:G1308,$J$18:$J$21)</f>
        <v>-6.6981164629909404</v>
      </c>
      <c r="N1308" s="9">
        <f t="shared" si="40"/>
        <v>-1.2324727489754737E-3</v>
      </c>
    </row>
    <row r="1309" spans="1:14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0.89617820000000004</v>
      </c>
      <c r="F1309" s="5">
        <v>1.3469699999999999E-2</v>
      </c>
      <c r="G1309" s="9">
        <v>1.1683840000000001</v>
      </c>
      <c r="H1309" s="1"/>
      <c r="I1309" s="1"/>
      <c r="J1309" s="6"/>
      <c r="K1309" s="3">
        <v>0</v>
      </c>
      <c r="L1309" s="3">
        <f t="shared" si="41"/>
        <v>1</v>
      </c>
      <c r="M1309" s="5">
        <f t="array" ref="M1309">MMULT(D1309:G1309,$J$18:$J$21)</f>
        <v>-5.5750419967838507</v>
      </c>
      <c r="N1309" s="9">
        <f t="shared" si="40"/>
        <v>-3.7841474299208939E-3</v>
      </c>
    </row>
    <row r="1310" spans="1:14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0.95599100000000004</v>
      </c>
      <c r="F1310" s="5">
        <v>3.3983899999999997E-2</v>
      </c>
      <c r="G1310" s="9">
        <v>1.259495</v>
      </c>
      <c r="H1310" s="1"/>
      <c r="I1310" s="1"/>
      <c r="J1310" s="6"/>
      <c r="K1310" s="3">
        <v>0</v>
      </c>
      <c r="L1310" s="3">
        <f t="shared" si="41"/>
        <v>1</v>
      </c>
      <c r="M1310" s="5">
        <f t="array" ref="M1310">MMULT(D1310:G1310,$J$18:$J$21)</f>
        <v>-5.9544396449971124</v>
      </c>
      <c r="N1310" s="9">
        <f t="shared" si="40"/>
        <v>-2.5909377748016766E-3</v>
      </c>
    </row>
    <row r="1311" spans="1:14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0.95891269999999995</v>
      </c>
      <c r="F1311" s="5">
        <v>2.13069E-2</v>
      </c>
      <c r="G1311" s="9">
        <v>1.4671449999999999</v>
      </c>
      <c r="H1311" s="1"/>
      <c r="I1311" s="1"/>
      <c r="J1311" s="6"/>
      <c r="K1311" s="3">
        <v>0</v>
      </c>
      <c r="L1311" s="3">
        <f t="shared" si="41"/>
        <v>1</v>
      </c>
      <c r="M1311" s="5">
        <f t="array" ref="M1311">MMULT(D1311:G1311,$J$18:$J$21)</f>
        <v>-6.2030571746967764</v>
      </c>
      <c r="N1311" s="9">
        <f t="shared" si="40"/>
        <v>-2.021191801487091E-3</v>
      </c>
    </row>
    <row r="1312" spans="1:14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0.97631109999999999</v>
      </c>
      <c r="F1312" s="5">
        <v>4.0381100000000003E-2</v>
      </c>
      <c r="G1312" s="9">
        <v>1.6068739999999999</v>
      </c>
      <c r="H1312" s="1"/>
      <c r="I1312" s="1"/>
      <c r="J1312" s="6"/>
      <c r="K1312" s="3">
        <v>0</v>
      </c>
      <c r="L1312" s="3">
        <f t="shared" si="41"/>
        <v>1</v>
      </c>
      <c r="M1312" s="5">
        <f t="array" ref="M1312">MMULT(D1312:G1312,$J$18:$J$21)</f>
        <v>-6.5904468157075051</v>
      </c>
      <c r="N1312" s="9">
        <f t="shared" si="40"/>
        <v>-1.3724838710917656E-3</v>
      </c>
    </row>
    <row r="1313" spans="1:14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6.7702799999999994E-2</v>
      </c>
      <c r="F1313" s="5">
        <v>3.9471699999999998E-2</v>
      </c>
      <c r="G1313" s="9">
        <v>0.2467019</v>
      </c>
      <c r="H1313" s="1"/>
      <c r="I1313" s="1"/>
      <c r="J1313" s="6"/>
      <c r="K1313" s="3">
        <v>0</v>
      </c>
      <c r="L1313" s="3">
        <f t="shared" si="41"/>
        <v>1</v>
      </c>
      <c r="M1313" s="5">
        <f t="array" ref="M1313">MMULT(D1313:G1313,$J$18:$J$21)</f>
        <v>-3.0964140557752673</v>
      </c>
      <c r="N1313" s="9">
        <f t="shared" si="40"/>
        <v>-4.4218813650855095E-2</v>
      </c>
    </row>
    <row r="1314" spans="1:14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3.8109299999999999E-2</v>
      </c>
      <c r="F1314" s="5">
        <v>2.1263199999999999E-2</v>
      </c>
      <c r="G1314" s="9">
        <v>0.3706874</v>
      </c>
      <c r="H1314" s="1"/>
      <c r="I1314" s="1"/>
      <c r="J1314" s="6"/>
      <c r="K1314" s="3">
        <v>0</v>
      </c>
      <c r="L1314" s="3">
        <f t="shared" si="41"/>
        <v>1</v>
      </c>
      <c r="M1314" s="5">
        <f t="array" ref="M1314">MMULT(D1314:G1314,$J$18:$J$21)</f>
        <v>-3.1239862620556185</v>
      </c>
      <c r="N1314" s="9">
        <f t="shared" si="40"/>
        <v>-4.3041765878124749E-2</v>
      </c>
    </row>
    <row r="1315" spans="1:14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4.3776700000000002E-2</v>
      </c>
      <c r="F1315" s="5">
        <v>4.1992500000000002E-2</v>
      </c>
      <c r="G1315" s="9">
        <v>0.52482709999999999</v>
      </c>
      <c r="H1315" s="1"/>
      <c r="I1315" s="1"/>
      <c r="J1315" s="6"/>
      <c r="K1315" s="3">
        <v>0</v>
      </c>
      <c r="L1315" s="3">
        <f t="shared" si="41"/>
        <v>1</v>
      </c>
      <c r="M1315" s="5">
        <f t="array" ref="M1315">MMULT(D1315:G1315,$J$18:$J$21)</f>
        <v>-3.5298855339335335</v>
      </c>
      <c r="N1315" s="9">
        <f t="shared" si="40"/>
        <v>-2.888699456859525E-2</v>
      </c>
    </row>
    <row r="1316" spans="1:14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6.4569799999999997E-2</v>
      </c>
      <c r="F1316" s="5">
        <v>4.6954000000000003E-2</v>
      </c>
      <c r="G1316" s="9">
        <v>0.49432379999999998</v>
      </c>
      <c r="H1316" s="1"/>
      <c r="I1316" s="1"/>
      <c r="J1316" s="6"/>
      <c r="K1316" s="3">
        <v>0</v>
      </c>
      <c r="L1316" s="3">
        <f t="shared" si="41"/>
        <v>1</v>
      </c>
      <c r="M1316" s="5">
        <f t="array" ref="M1316">MMULT(D1316:G1316,$J$18:$J$21)</f>
        <v>-3.5457452383030947</v>
      </c>
      <c r="N1316" s="9">
        <f t="shared" si="40"/>
        <v>-2.8438871004030999E-2</v>
      </c>
    </row>
    <row r="1317" spans="1:14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8.7300299999999997E-2</v>
      </c>
      <c r="F1317" s="5">
        <v>3.89001E-2</v>
      </c>
      <c r="G1317" s="9">
        <v>0.54182149999999996</v>
      </c>
      <c r="H1317" s="1"/>
      <c r="I1317" s="1"/>
      <c r="J1317" s="6"/>
      <c r="K1317" s="3">
        <v>0</v>
      </c>
      <c r="L1317" s="3">
        <f t="shared" si="41"/>
        <v>1</v>
      </c>
      <c r="M1317" s="5">
        <f t="array" ref="M1317">MMULT(D1317:G1317,$J$18:$J$21)</f>
        <v>-3.5969328961654581</v>
      </c>
      <c r="N1317" s="9">
        <f t="shared" si="40"/>
        <v>-2.7038790640483531E-2</v>
      </c>
    </row>
    <row r="1318" spans="1:14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0.1231124</v>
      </c>
      <c r="F1318" s="5">
        <v>3.8111800000000001E-2</v>
      </c>
      <c r="G1318" s="9">
        <v>0.66566159999999996</v>
      </c>
      <c r="H1318" s="1"/>
      <c r="I1318" s="1"/>
      <c r="J1318" s="6"/>
      <c r="K1318" s="3">
        <v>0</v>
      </c>
      <c r="L1318" s="3">
        <f t="shared" si="41"/>
        <v>1</v>
      </c>
      <c r="M1318" s="5">
        <f t="array" ref="M1318">MMULT(D1318:G1318,$J$18:$J$21)</f>
        <v>-3.8421951529468297</v>
      </c>
      <c r="N1318" s="9">
        <f t="shared" si="40"/>
        <v>-2.1219731896102264E-2</v>
      </c>
    </row>
    <row r="1319" spans="1:14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0.38219619999999999</v>
      </c>
      <c r="F1319" s="5">
        <v>5.6248699999999999E-2</v>
      </c>
      <c r="G1319" s="9">
        <v>0.49303839999999999</v>
      </c>
      <c r="H1319" s="1"/>
      <c r="I1319" s="1"/>
      <c r="J1319" s="6"/>
      <c r="K1319" s="3">
        <v>0</v>
      </c>
      <c r="L1319" s="3">
        <f t="shared" si="41"/>
        <v>1</v>
      </c>
      <c r="M1319" s="5">
        <f t="array" ref="M1319">MMULT(D1319:G1319,$J$18:$J$21)</f>
        <v>-4.0613468615872845</v>
      </c>
      <c r="N1319" s="9">
        <f t="shared" si="40"/>
        <v>-1.7079120654085799E-2</v>
      </c>
    </row>
    <row r="1320" spans="1:14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0.38417390000000001</v>
      </c>
      <c r="F1320" s="5">
        <v>5.5421600000000001E-2</v>
      </c>
      <c r="G1320" s="9">
        <v>0.51784269999999999</v>
      </c>
      <c r="H1320" s="1"/>
      <c r="I1320" s="1"/>
      <c r="J1320" s="6"/>
      <c r="K1320" s="3">
        <v>0</v>
      </c>
      <c r="L1320" s="3">
        <f t="shared" si="41"/>
        <v>1</v>
      </c>
      <c r="M1320" s="5">
        <f t="array" ref="M1320">MMULT(D1320:G1320,$J$18:$J$21)</f>
        <v>-4.0982908045061546</v>
      </c>
      <c r="N1320" s="9">
        <f t="shared" si="40"/>
        <v>-1.6464734848730643E-2</v>
      </c>
    </row>
    <row r="1321" spans="1:14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0.36886360000000001</v>
      </c>
      <c r="F1321" s="5">
        <v>5.3207999999999998E-2</v>
      </c>
      <c r="G1321" s="9">
        <v>0.62113799999999997</v>
      </c>
      <c r="H1321" s="1"/>
      <c r="I1321" s="1"/>
      <c r="J1321" s="6"/>
      <c r="K1321" s="3">
        <v>0</v>
      </c>
      <c r="L1321" s="3">
        <f t="shared" si="41"/>
        <v>1</v>
      </c>
      <c r="M1321" s="5">
        <f t="array" ref="M1321">MMULT(D1321:G1321,$J$18:$J$21)</f>
        <v>-4.227547123299491</v>
      </c>
      <c r="N1321" s="9">
        <f t="shared" si="40"/>
        <v>-1.4482746478159314E-2</v>
      </c>
    </row>
    <row r="1322" spans="1:14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0.3981248</v>
      </c>
      <c r="F1322" s="5">
        <v>6.8943000000000004E-2</v>
      </c>
      <c r="G1322" s="9">
        <v>0.82161580000000001</v>
      </c>
      <c r="H1322" s="1"/>
      <c r="I1322" s="1"/>
      <c r="J1322" s="6"/>
      <c r="K1322" s="3">
        <v>0</v>
      </c>
      <c r="L1322" s="3">
        <f t="shared" si="41"/>
        <v>1</v>
      </c>
      <c r="M1322" s="5">
        <f t="array" ref="M1322">MMULT(D1322:G1322,$J$18:$J$21)</f>
        <v>-4.7059521905533073</v>
      </c>
      <c r="N1322" s="9">
        <f t="shared" si="40"/>
        <v>-9.0006732160152307E-3</v>
      </c>
    </row>
    <row r="1323" spans="1:14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0.15151619999999999</v>
      </c>
      <c r="F1323" s="5">
        <v>3.8289400000000001E-2</v>
      </c>
      <c r="G1323" s="9">
        <v>0.61330589999999996</v>
      </c>
      <c r="H1323" s="1"/>
      <c r="I1323" s="1"/>
      <c r="J1323" s="6"/>
      <c r="K1323" s="3">
        <v>0</v>
      </c>
      <c r="L1323" s="3">
        <f t="shared" si="41"/>
        <v>1</v>
      </c>
      <c r="M1323" s="5">
        <f t="array" ref="M1323">MMULT(D1323:G1323,$J$18:$J$21)</f>
        <v>-3.7992097956904542</v>
      </c>
      <c r="N1323" s="9">
        <f t="shared" si="40"/>
        <v>-2.2141513813253733E-2</v>
      </c>
    </row>
    <row r="1324" spans="1:14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0.1521576</v>
      </c>
      <c r="F1324" s="5">
        <v>3.9652100000000003E-2</v>
      </c>
      <c r="G1324" s="9">
        <v>0.42244300000000001</v>
      </c>
      <c r="H1324" s="1"/>
      <c r="I1324" s="1"/>
      <c r="J1324" s="6"/>
      <c r="K1324" s="3">
        <v>0</v>
      </c>
      <c r="L1324" s="3">
        <f t="shared" si="41"/>
        <v>1</v>
      </c>
      <c r="M1324" s="5">
        <f t="array" ref="M1324">MMULT(D1324:G1324,$J$18:$J$21)</f>
        <v>-3.5015431076069059</v>
      </c>
      <c r="N1324" s="9">
        <f t="shared" si="40"/>
        <v>-2.9705220205876261E-2</v>
      </c>
    </row>
    <row r="1325" spans="1:14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0.1205222</v>
      </c>
      <c r="F1325" s="5">
        <v>2.9222000000000001E-2</v>
      </c>
      <c r="G1325" s="9">
        <v>0.29932300000000001</v>
      </c>
      <c r="H1325" s="1"/>
      <c r="I1325" s="1"/>
      <c r="J1325" s="6"/>
      <c r="K1325" s="3">
        <v>0</v>
      </c>
      <c r="L1325" s="3">
        <f t="shared" si="41"/>
        <v>1</v>
      </c>
      <c r="M1325" s="5">
        <f t="array" ref="M1325">MMULT(D1325:G1325,$J$18:$J$21)</f>
        <v>-3.1828332909288037</v>
      </c>
      <c r="N1325" s="9">
        <f t="shared" si="40"/>
        <v>-4.0631254045094781E-2</v>
      </c>
    </row>
    <row r="1326" spans="1:14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0.1119175</v>
      </c>
      <c r="F1326" s="5">
        <v>2.3777099999999999E-2</v>
      </c>
      <c r="G1326" s="9">
        <v>0.26489659999999998</v>
      </c>
      <c r="H1326" s="1"/>
      <c r="I1326" s="1"/>
      <c r="J1326" s="6"/>
      <c r="K1326" s="3">
        <v>0</v>
      </c>
      <c r="L1326" s="3">
        <f t="shared" si="41"/>
        <v>1</v>
      </c>
      <c r="M1326" s="5">
        <f t="array" ref="M1326">MMULT(D1326:G1326,$J$18:$J$21)</f>
        <v>-3.0759062295812432</v>
      </c>
      <c r="N1326" s="9">
        <f t="shared" si="40"/>
        <v>-4.511464527513278E-2</v>
      </c>
    </row>
    <row r="1327" spans="1:14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0.1282055</v>
      </c>
      <c r="F1327" s="5">
        <v>2.5555600000000001E-2</v>
      </c>
      <c r="G1327" s="9">
        <v>0.28294219999999998</v>
      </c>
      <c r="H1327" s="1"/>
      <c r="I1327" s="1"/>
      <c r="J1327" s="6"/>
      <c r="K1327" s="3">
        <v>0</v>
      </c>
      <c r="L1327" s="3">
        <f t="shared" si="41"/>
        <v>1</v>
      </c>
      <c r="M1327" s="5">
        <f t="array" ref="M1327">MMULT(D1327:G1327,$J$18:$J$21)</f>
        <v>-3.1409542144372895</v>
      </c>
      <c r="N1327" s="9">
        <f t="shared" si="40"/>
        <v>-4.2332708685644163E-2</v>
      </c>
    </row>
    <row r="1328" spans="1:14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0.2041037</v>
      </c>
      <c r="F1328" s="5">
        <v>6.6626599999999994E-2</v>
      </c>
      <c r="G1328" s="9">
        <v>0.81555960000000005</v>
      </c>
      <c r="H1328" s="1"/>
      <c r="I1328" s="1"/>
      <c r="J1328" s="6"/>
      <c r="K1328" s="3">
        <v>0</v>
      </c>
      <c r="L1328" s="3">
        <f t="shared" si="41"/>
        <v>1</v>
      </c>
      <c r="M1328" s="5">
        <f t="array" ref="M1328">MMULT(D1328:G1328,$J$18:$J$21)</f>
        <v>-4.4040770184209848</v>
      </c>
      <c r="N1328" s="9">
        <f t="shared" si="40"/>
        <v>-1.2153236200290202E-2</v>
      </c>
    </row>
    <row r="1329" spans="1:14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0.18376310000000001</v>
      </c>
      <c r="F1329" s="5">
        <v>2.8278500000000002E-2</v>
      </c>
      <c r="G1329" s="9">
        <v>0.7378981</v>
      </c>
      <c r="H1329" s="1"/>
      <c r="I1329" s="1"/>
      <c r="J1329" s="6"/>
      <c r="K1329" s="3">
        <v>0</v>
      </c>
      <c r="L1329" s="3">
        <f t="shared" si="41"/>
        <v>1</v>
      </c>
      <c r="M1329" s="5">
        <f t="array" ref="M1329">MMULT(D1329:G1329,$J$18:$J$21)</f>
        <v>-3.9744132149323166</v>
      </c>
      <c r="N1329" s="9">
        <f t="shared" si="40"/>
        <v>-1.8615966769495448E-2</v>
      </c>
    </row>
    <row r="1330" spans="1:14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0.15300549999999999</v>
      </c>
      <c r="F1330" s="5">
        <v>5.4831900000000003E-2</v>
      </c>
      <c r="G1330" s="9">
        <v>1.4323760000000001</v>
      </c>
      <c r="H1330" s="1"/>
      <c r="I1330" s="1"/>
      <c r="J1330" s="6"/>
      <c r="K1330" s="3">
        <v>0</v>
      </c>
      <c r="L1330" s="3">
        <f t="shared" si="41"/>
        <v>1</v>
      </c>
      <c r="M1330" s="5">
        <f t="array" ref="M1330">MMULT(D1330:G1330,$J$18:$J$21)</f>
        <v>-5.2433890322546697</v>
      </c>
      <c r="N1330" s="9">
        <f t="shared" si="40"/>
        <v>-5.2684219592328257E-3</v>
      </c>
    </row>
    <row r="1331" spans="1:14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0.23980679999999999</v>
      </c>
      <c r="F1331" s="5">
        <v>5.7211699999999997E-2</v>
      </c>
      <c r="G1331" s="9">
        <v>1.090042</v>
      </c>
      <c r="H1331" s="1"/>
      <c r="I1331" s="1"/>
      <c r="J1331" s="6"/>
      <c r="K1331" s="3">
        <v>0</v>
      </c>
      <c r="L1331" s="3">
        <f t="shared" si="41"/>
        <v>1</v>
      </c>
      <c r="M1331" s="5">
        <f t="array" ref="M1331">MMULT(D1331:G1331,$J$18:$J$21)</f>
        <v>-4.8306308303826091</v>
      </c>
      <c r="N1331" s="9">
        <f t="shared" si="40"/>
        <v>-7.9498011416489454E-3</v>
      </c>
    </row>
    <row r="1332" spans="1:14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0.31736009999999998</v>
      </c>
      <c r="F1332" s="5">
        <v>4.9327599999999999E-2</v>
      </c>
      <c r="G1332" s="9">
        <v>1.3055099999999999</v>
      </c>
      <c r="H1332" s="1"/>
      <c r="I1332" s="1"/>
      <c r="J1332" s="6"/>
      <c r="K1332" s="3">
        <v>0</v>
      </c>
      <c r="L1332" s="3">
        <f t="shared" si="41"/>
        <v>1</v>
      </c>
      <c r="M1332" s="5">
        <f t="array" ref="M1332">MMULT(D1332:G1332,$J$18:$J$21)</f>
        <v>-5.2322469538493444</v>
      </c>
      <c r="N1332" s="9">
        <f t="shared" si="40"/>
        <v>-5.3272944180361159E-3</v>
      </c>
    </row>
    <row r="1333" spans="1:14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0.3300903</v>
      </c>
      <c r="F1333" s="5">
        <v>4.4051800000000002E-2</v>
      </c>
      <c r="G1333" s="9">
        <v>1.017649</v>
      </c>
      <c r="H1333" s="1"/>
      <c r="I1333" s="1"/>
      <c r="J1333" s="6"/>
      <c r="K1333" s="3">
        <v>0</v>
      </c>
      <c r="L1333" s="3">
        <f t="shared" si="41"/>
        <v>1</v>
      </c>
      <c r="M1333" s="5">
        <f t="array" ref="M1333">MMULT(D1333:G1333,$J$18:$J$21)</f>
        <v>-4.7473717610989201</v>
      </c>
      <c r="N1333" s="9">
        <f t="shared" si="40"/>
        <v>-8.6370568392999288E-3</v>
      </c>
    </row>
    <row r="1334" spans="1:14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0.33622849999999999</v>
      </c>
      <c r="F1334" s="5">
        <v>3.7447399999999999E-2</v>
      </c>
      <c r="G1334" s="9">
        <v>1.4516180000000001</v>
      </c>
      <c r="H1334" s="1"/>
      <c r="I1334" s="1"/>
      <c r="J1334" s="6"/>
      <c r="K1334" s="3">
        <v>0</v>
      </c>
      <c r="L1334" s="3">
        <f t="shared" si="41"/>
        <v>1</v>
      </c>
      <c r="M1334" s="5">
        <f t="array" ref="M1334">MMULT(D1334:G1334,$J$18:$J$21)</f>
        <v>-5.4097971690471809</v>
      </c>
      <c r="N1334" s="9">
        <f t="shared" si="40"/>
        <v>-4.4625751735364767E-3</v>
      </c>
    </row>
    <row r="1335" spans="1:14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4.94782E-2</v>
      </c>
      <c r="F1335" s="5">
        <v>4.7548800000000002E-2</v>
      </c>
      <c r="G1335" s="9">
        <v>0.78237000000000001</v>
      </c>
      <c r="H1335" s="1"/>
      <c r="I1335" s="1"/>
      <c r="J1335" s="6"/>
      <c r="K1335" s="3">
        <v>0</v>
      </c>
      <c r="L1335" s="3">
        <f t="shared" si="41"/>
        <v>1</v>
      </c>
      <c r="M1335" s="5">
        <f t="array" ref="M1335">MMULT(D1335:G1335,$J$18:$J$21)</f>
        <v>-3.9939605235735742</v>
      </c>
      <c r="N1335" s="9">
        <f t="shared" si="40"/>
        <v>-1.825887796095356E-2</v>
      </c>
    </row>
    <row r="1336" spans="1:14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7.5823799999999997E-2</v>
      </c>
      <c r="F1336" s="5">
        <v>4.8268999999999999E-2</v>
      </c>
      <c r="G1336" s="9">
        <v>1.0124789999999999</v>
      </c>
      <c r="H1336" s="1"/>
      <c r="I1336" s="1"/>
      <c r="J1336" s="6"/>
      <c r="K1336" s="3">
        <v>0</v>
      </c>
      <c r="L1336" s="3">
        <f t="shared" si="41"/>
        <v>1</v>
      </c>
      <c r="M1336" s="5">
        <f t="array" ref="M1336">MMULT(D1336:G1336,$J$18:$J$21)</f>
        <v>-4.4083022468562696</v>
      </c>
      <c r="N1336" s="9">
        <f t="shared" si="40"/>
        <v>-1.2102303154259761E-2</v>
      </c>
    </row>
    <row r="1337" spans="1:14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0.33647080000000001</v>
      </c>
      <c r="F1337" s="5">
        <v>3.6641800000000002E-2</v>
      </c>
      <c r="G1337" s="9">
        <v>2.7888470000000001</v>
      </c>
      <c r="H1337" s="1"/>
      <c r="I1337" s="1"/>
      <c r="J1337" s="6"/>
      <c r="K1337" s="3">
        <v>0</v>
      </c>
      <c r="L1337" s="3">
        <f t="shared" si="41"/>
        <v>1</v>
      </c>
      <c r="M1337" s="5">
        <f t="array" ref="M1337">MMULT(D1337:G1337,$J$18:$J$21)</f>
        <v>-7.5648022498403744</v>
      </c>
      <c r="N1337" s="9">
        <f t="shared" si="40"/>
        <v>-5.1824555490579847E-4</v>
      </c>
    </row>
    <row r="1338" spans="1:14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0.36582559999999997</v>
      </c>
      <c r="F1338" s="5">
        <v>2.2308100000000001E-2</v>
      </c>
      <c r="G1338" s="9">
        <v>2.6404139999999998</v>
      </c>
      <c r="H1338" s="1"/>
      <c r="I1338" s="1"/>
      <c r="J1338" s="6"/>
      <c r="K1338" s="3">
        <v>0</v>
      </c>
      <c r="L1338" s="3">
        <f t="shared" si="41"/>
        <v>1</v>
      </c>
      <c r="M1338" s="5">
        <f t="array" ref="M1338">MMULT(D1338:G1338,$J$18:$J$21)</f>
        <v>-7.2637616302647574</v>
      </c>
      <c r="N1338" s="9">
        <f t="shared" si="40"/>
        <v>-7.0022295802295634E-4</v>
      </c>
    </row>
    <row r="1339" spans="1:14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0.26394250000000002</v>
      </c>
      <c r="F1339" s="5">
        <v>3.8683299999999997E-2</v>
      </c>
      <c r="G1339" s="9">
        <v>0.9054198</v>
      </c>
      <c r="H1339" s="1"/>
      <c r="I1339" s="1"/>
      <c r="J1339" s="6"/>
      <c r="K1339" s="3">
        <v>0</v>
      </c>
      <c r="L1339" s="3">
        <f t="shared" si="41"/>
        <v>1</v>
      </c>
      <c r="M1339" s="5">
        <f t="array" ref="M1339">MMULT(D1339:G1339,$J$18:$J$21)</f>
        <v>-4.4335974570238097</v>
      </c>
      <c r="N1339" s="9">
        <f t="shared" si="40"/>
        <v>-1.1801788928310611E-2</v>
      </c>
    </row>
    <row r="1340" spans="1:14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0.14160239999999999</v>
      </c>
      <c r="F1340" s="5">
        <v>6.2876600000000005E-2</v>
      </c>
      <c r="G1340" s="9">
        <v>0.89989719999999995</v>
      </c>
      <c r="H1340" s="1"/>
      <c r="I1340" s="1"/>
      <c r="J1340" s="6"/>
      <c r="K1340" s="3">
        <v>0</v>
      </c>
      <c r="L1340" s="3">
        <f t="shared" si="41"/>
        <v>1</v>
      </c>
      <c r="M1340" s="5">
        <f t="array" ref="M1340">MMULT(D1340:G1340,$J$18:$J$21)</f>
        <v>-4.4246754979406813</v>
      </c>
      <c r="N1340" s="9">
        <f t="shared" si="40"/>
        <v>-1.1906927931017155E-2</v>
      </c>
    </row>
    <row r="1341" spans="1:14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0.22814480000000001</v>
      </c>
      <c r="F1341" s="5">
        <v>5.4558500000000003E-2</v>
      </c>
      <c r="G1341" s="9">
        <v>1.4856469999999999</v>
      </c>
      <c r="H1341" s="1"/>
      <c r="I1341" s="1"/>
      <c r="J1341" s="6"/>
      <c r="K1341" s="3">
        <v>0</v>
      </c>
      <c r="L1341" s="3">
        <f t="shared" si="41"/>
        <v>1</v>
      </c>
      <c r="M1341" s="5">
        <f t="array" ref="M1341">MMULT(D1341:G1341,$J$18:$J$21)</f>
        <v>-5.4341701582162392</v>
      </c>
      <c r="N1341" s="9">
        <f t="shared" si="40"/>
        <v>-4.3553573050769956E-3</v>
      </c>
    </row>
    <row r="1342" spans="1:14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0.3445512</v>
      </c>
      <c r="F1342" s="5">
        <v>4.3430799999999999E-2</v>
      </c>
      <c r="G1342" s="9">
        <v>1.3387899999999999</v>
      </c>
      <c r="H1342" s="1"/>
      <c r="I1342" s="1"/>
      <c r="J1342" s="6"/>
      <c r="K1342" s="3">
        <v>0</v>
      </c>
      <c r="L1342" s="3">
        <f t="shared" si="41"/>
        <v>1</v>
      </c>
      <c r="M1342" s="5">
        <f t="array" ref="M1342">MMULT(D1342:G1342,$J$18:$J$21)</f>
        <v>-5.282283796494708</v>
      </c>
      <c r="N1342" s="9">
        <f t="shared" si="40"/>
        <v>-5.0679502058987849E-3</v>
      </c>
    </row>
    <row r="1343" spans="1:14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0.35398750000000001</v>
      </c>
      <c r="F1343" s="5">
        <v>5.32597E-2</v>
      </c>
      <c r="G1343" s="9">
        <v>1.5107429999999999</v>
      </c>
      <c r="H1343" s="1"/>
      <c r="I1343" s="1"/>
      <c r="J1343" s="6"/>
      <c r="K1343" s="3">
        <v>0</v>
      </c>
      <c r="L1343" s="3">
        <f t="shared" si="41"/>
        <v>1</v>
      </c>
      <c r="M1343" s="5">
        <f t="array" ref="M1343">MMULT(D1343:G1343,$J$18:$J$21)</f>
        <v>-5.6440555683248244</v>
      </c>
      <c r="N1343" s="9">
        <f t="shared" si="40"/>
        <v>-3.5322429625221558E-3</v>
      </c>
    </row>
    <row r="1344" spans="1:14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0.33504529999999999</v>
      </c>
      <c r="F1344" s="5">
        <v>5.10819E-2</v>
      </c>
      <c r="G1344" s="9">
        <v>1.4025129999999999</v>
      </c>
      <c r="H1344" s="1"/>
      <c r="I1344" s="1"/>
      <c r="J1344" s="6"/>
      <c r="K1344" s="3">
        <v>0</v>
      </c>
      <c r="L1344" s="3">
        <f t="shared" si="41"/>
        <v>1</v>
      </c>
      <c r="M1344" s="5">
        <f t="array" ref="M1344">MMULT(D1344:G1344,$J$18:$J$21)</f>
        <v>-5.4266694798434898</v>
      </c>
      <c r="N1344" s="9">
        <f t="shared" si="40"/>
        <v>-4.3880764230111047E-3</v>
      </c>
    </row>
    <row r="1345" spans="1:14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0.3137991</v>
      </c>
      <c r="F1345" s="5">
        <v>3.49357E-2</v>
      </c>
      <c r="G1345" s="9">
        <v>0.61643669999999995</v>
      </c>
      <c r="H1345" s="1"/>
      <c r="I1345" s="1"/>
      <c r="J1345" s="6"/>
      <c r="K1345" s="3">
        <v>0</v>
      </c>
      <c r="L1345" s="3">
        <f t="shared" si="41"/>
        <v>1</v>
      </c>
      <c r="M1345" s="5">
        <f t="array" ref="M1345">MMULT(D1345:G1345,$J$18:$J$21)</f>
        <v>-4.0105908802105263</v>
      </c>
      <c r="N1345" s="9">
        <f t="shared" si="40"/>
        <v>-1.7960425343787619E-2</v>
      </c>
    </row>
    <row r="1346" spans="1:14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0.38053769999999998</v>
      </c>
      <c r="F1346" s="5">
        <v>6.4232399999999995E-2</v>
      </c>
      <c r="G1346" s="9">
        <v>1.2856559999999999</v>
      </c>
      <c r="H1346" s="1"/>
      <c r="I1346" s="1"/>
      <c r="J1346" s="6"/>
      <c r="K1346" s="3">
        <v>0</v>
      </c>
      <c r="L1346" s="3">
        <f t="shared" si="41"/>
        <v>1</v>
      </c>
      <c r="M1346" s="5">
        <f t="array" ref="M1346">MMULT(D1346:G1346,$J$18:$J$21)</f>
        <v>-5.3968734045311511</v>
      </c>
      <c r="N1346" s="9">
        <f t="shared" ref="N1346:N1409" si="42">K1346*LN(logistic(M1346))+L1346*LN(1-logistic(M1346))</f>
        <v>-4.5204917272228928E-3</v>
      </c>
    </row>
    <row r="1347" spans="1:14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0.36385010000000001</v>
      </c>
      <c r="F1347" s="5">
        <v>5.3877899999999999E-2</v>
      </c>
      <c r="G1347" s="9">
        <v>1.320174</v>
      </c>
      <c r="H1347" s="1"/>
      <c r="I1347" s="1"/>
      <c r="J1347" s="6"/>
      <c r="K1347" s="3">
        <v>0</v>
      </c>
      <c r="L1347" s="3">
        <f t="shared" ref="L1347:L1410" si="43">1-K1347</f>
        <v>1</v>
      </c>
      <c r="M1347" s="5">
        <f t="array" ref="M1347">MMULT(D1347:G1347,$J$18:$J$21)</f>
        <v>-5.3546104343781362</v>
      </c>
      <c r="N1347" s="9">
        <f t="shared" si="42"/>
        <v>-4.7151764100430366E-3</v>
      </c>
    </row>
    <row r="1348" spans="1:14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0.38359310000000002</v>
      </c>
      <c r="F1348" s="5">
        <v>7.4139399999999994E-2</v>
      </c>
      <c r="G1348" s="9">
        <v>1.645222</v>
      </c>
      <c r="H1348" s="1"/>
      <c r="I1348" s="1"/>
      <c r="J1348" s="6"/>
      <c r="K1348" s="3">
        <v>0</v>
      </c>
      <c r="L1348" s="3">
        <f t="shared" si="43"/>
        <v>1</v>
      </c>
      <c r="M1348" s="5">
        <f t="array" ref="M1348">MMULT(D1348:G1348,$J$18:$J$21)</f>
        <v>-6.0532566642117223</v>
      </c>
      <c r="N1348" s="9">
        <f t="shared" si="42"/>
        <v>-2.3474383411324564E-3</v>
      </c>
    </row>
    <row r="1349" spans="1:14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0.35642970000000002</v>
      </c>
      <c r="F1349" s="5">
        <v>3.07687E-2</v>
      </c>
      <c r="G1349" s="9">
        <v>1.6677649999999999</v>
      </c>
      <c r="H1349" s="1"/>
      <c r="I1349" s="1"/>
      <c r="J1349" s="6"/>
      <c r="K1349" s="3">
        <v>0</v>
      </c>
      <c r="L1349" s="3">
        <f t="shared" si="43"/>
        <v>1</v>
      </c>
      <c r="M1349" s="5">
        <f t="array" ref="M1349">MMULT(D1349:G1349,$J$18:$J$21)</f>
        <v>-5.739738934611788</v>
      </c>
      <c r="N1349" s="9">
        <f t="shared" si="42"/>
        <v>-3.2104486399263808E-3</v>
      </c>
    </row>
    <row r="1350" spans="1:14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0.44842860000000001</v>
      </c>
      <c r="F1350" s="5">
        <v>2.7430300000000001E-2</v>
      </c>
      <c r="G1350" s="9">
        <v>2.2911060000000001</v>
      </c>
      <c r="H1350" s="1"/>
      <c r="I1350" s="1"/>
      <c r="J1350" s="6"/>
      <c r="K1350" s="3">
        <v>0</v>
      </c>
      <c r="L1350" s="3">
        <f t="shared" si="43"/>
        <v>1</v>
      </c>
      <c r="M1350" s="5">
        <f t="array" ref="M1350">MMULT(D1350:G1350,$J$18:$J$21)</f>
        <v>-6.8534642748551171</v>
      </c>
      <c r="N1350" s="9">
        <f t="shared" si="42"/>
        <v>-1.0552348410515101E-3</v>
      </c>
    </row>
    <row r="1351" spans="1:14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0.51420049999999995</v>
      </c>
      <c r="F1351" s="5">
        <v>5.29361E-2</v>
      </c>
      <c r="G1351" s="9">
        <v>2.4125920000000001</v>
      </c>
      <c r="H1351" s="1"/>
      <c r="I1351" s="1"/>
      <c r="J1351" s="6"/>
      <c r="K1351" s="3">
        <v>0</v>
      </c>
      <c r="L1351" s="3">
        <f t="shared" si="43"/>
        <v>1</v>
      </c>
      <c r="M1351" s="5">
        <f t="array" ref="M1351">MMULT(D1351:G1351,$J$18:$J$21)</f>
        <v>-7.3262330134058082</v>
      </c>
      <c r="N1351" s="9">
        <f t="shared" si="42"/>
        <v>-6.5783136273824092E-4</v>
      </c>
    </row>
    <row r="1352" spans="1:14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0.46561940000000002</v>
      </c>
      <c r="F1352" s="5">
        <v>3.5930700000000003E-2</v>
      </c>
      <c r="G1352" s="9">
        <v>2.1510289999999999</v>
      </c>
      <c r="H1352" s="1"/>
      <c r="I1352" s="1"/>
      <c r="J1352" s="6"/>
      <c r="K1352" s="3">
        <v>0</v>
      </c>
      <c r="L1352" s="3">
        <f t="shared" si="43"/>
        <v>1</v>
      </c>
      <c r="M1352" s="5">
        <f t="array" ref="M1352">MMULT(D1352:G1352,$J$18:$J$21)</f>
        <v>-6.7125879204738634</v>
      </c>
      <c r="N1352" s="9">
        <f t="shared" si="42"/>
        <v>-1.2147762566061973E-3</v>
      </c>
    </row>
    <row r="1353" spans="1:14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0.48939280000000002</v>
      </c>
      <c r="F1353" s="5">
        <v>5.6642100000000001E-2</v>
      </c>
      <c r="G1353" s="9">
        <v>3.4182079999999999</v>
      </c>
      <c r="H1353" s="1"/>
      <c r="I1353" s="1"/>
      <c r="J1353" s="6"/>
      <c r="K1353" s="3">
        <v>0</v>
      </c>
      <c r="L1353" s="3">
        <f t="shared" si="43"/>
        <v>1</v>
      </c>
      <c r="M1353" s="5">
        <f t="array" ref="M1353">MMULT(D1353:G1353,$J$18:$J$21)</f>
        <v>-8.9423055140325456</v>
      </c>
      <c r="N1353" s="9">
        <f t="shared" si="42"/>
        <v>-1.3073072559047964E-4</v>
      </c>
    </row>
    <row r="1354" spans="1:14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0.45116270000000003</v>
      </c>
      <c r="F1354" s="5">
        <v>2.9457199999999999E-2</v>
      </c>
      <c r="G1354" s="9">
        <v>2.259998</v>
      </c>
      <c r="H1354" s="1"/>
      <c r="I1354" s="1"/>
      <c r="J1354" s="6"/>
      <c r="K1354" s="3">
        <v>0</v>
      </c>
      <c r="L1354" s="3">
        <f t="shared" si="43"/>
        <v>1</v>
      </c>
      <c r="M1354" s="5">
        <f t="array" ref="M1354">MMULT(D1354:G1354,$J$18:$J$21)</f>
        <v>-6.821639328113756</v>
      </c>
      <c r="N1354" s="9">
        <f t="shared" si="42"/>
        <v>-1.0893391542206095E-3</v>
      </c>
    </row>
    <row r="1355" spans="1:14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0.46473910000000002</v>
      </c>
      <c r="F1355" s="5">
        <v>6.4355700000000002E-2</v>
      </c>
      <c r="G1355" s="9">
        <v>3.595507</v>
      </c>
      <c r="H1355" s="1"/>
      <c r="I1355" s="1"/>
      <c r="J1355" s="6"/>
      <c r="K1355" s="3">
        <v>0</v>
      </c>
      <c r="L1355" s="3">
        <f t="shared" si="43"/>
        <v>1</v>
      </c>
      <c r="M1355" s="5">
        <f t="array" ref="M1355">MMULT(D1355:G1355,$J$18:$J$21)</f>
        <v>-9.2491287755675824</v>
      </c>
      <c r="N1355" s="9">
        <f t="shared" si="42"/>
        <v>-9.6190796884323122E-5</v>
      </c>
    </row>
    <row r="1356" spans="1:14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0.5707856</v>
      </c>
      <c r="F1356" s="5">
        <v>6.1645999999999999E-2</v>
      </c>
      <c r="G1356" s="9">
        <v>2.1575929999999999</v>
      </c>
      <c r="H1356" s="1"/>
      <c r="I1356" s="1"/>
      <c r="J1356" s="6"/>
      <c r="K1356" s="3">
        <v>0</v>
      </c>
      <c r="L1356" s="3">
        <f t="shared" si="43"/>
        <v>1</v>
      </c>
      <c r="M1356" s="5">
        <f t="array" ref="M1356">MMULT(D1356:G1356,$J$18:$J$21)</f>
        <v>-7.0571210912423972</v>
      </c>
      <c r="N1356" s="9">
        <f t="shared" si="42"/>
        <v>-8.6088333357736864E-4</v>
      </c>
    </row>
    <row r="1357" spans="1:14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0.6100951</v>
      </c>
      <c r="F1357" s="5">
        <v>6.6556299999999999E-2</v>
      </c>
      <c r="G1357" s="9">
        <v>2.667227</v>
      </c>
      <c r="H1357" s="1"/>
      <c r="I1357" s="1"/>
      <c r="J1357" s="6"/>
      <c r="K1357" s="3">
        <v>0</v>
      </c>
      <c r="L1357" s="3">
        <f t="shared" si="43"/>
        <v>1</v>
      </c>
      <c r="M1357" s="5">
        <f t="array" ref="M1357">MMULT(D1357:G1357,$J$18:$J$21)</f>
        <v>-7.9715547019276016</v>
      </c>
      <c r="N1357" s="9">
        <f t="shared" si="42"/>
        <v>-3.4508242787156085E-4</v>
      </c>
    </row>
    <row r="1358" spans="1:14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0.70093360000000005</v>
      </c>
      <c r="F1358" s="5">
        <v>5.8042499999999997E-2</v>
      </c>
      <c r="G1358" s="9">
        <v>2.9328560000000001</v>
      </c>
      <c r="H1358" s="1"/>
      <c r="I1358" s="1"/>
      <c r="J1358" s="6"/>
      <c r="K1358" s="3">
        <v>0</v>
      </c>
      <c r="L1358" s="3">
        <f t="shared" si="43"/>
        <v>1</v>
      </c>
      <c r="M1358" s="5">
        <f t="array" ref="M1358">MMULT(D1358:G1358,$J$18:$J$21)</f>
        <v>-8.468552354397648</v>
      </c>
      <c r="N1358" s="9">
        <f t="shared" si="42"/>
        <v>-2.0994660330904733E-4</v>
      </c>
    </row>
    <row r="1359" spans="1:14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0.66953790000000002</v>
      </c>
      <c r="F1359" s="5">
        <v>6.8145399999999995E-2</v>
      </c>
      <c r="G1359" s="9">
        <v>1.473419</v>
      </c>
      <c r="H1359" s="1"/>
      <c r="I1359" s="1"/>
      <c r="J1359" s="6"/>
      <c r="K1359" s="3">
        <v>0</v>
      </c>
      <c r="L1359" s="3">
        <f t="shared" si="43"/>
        <v>1</v>
      </c>
      <c r="M1359" s="5">
        <f t="array" ref="M1359">MMULT(D1359:G1359,$J$18:$J$21)</f>
        <v>-6.1386251066072264</v>
      </c>
      <c r="N1359" s="9">
        <f t="shared" si="42"/>
        <v>-2.1555635489418704E-3</v>
      </c>
    </row>
    <row r="1360" spans="1:14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0.68788990000000005</v>
      </c>
      <c r="F1360" s="5">
        <v>5.7714500000000002E-2</v>
      </c>
      <c r="G1360" s="9">
        <v>1.2912969999999999</v>
      </c>
      <c r="H1360" s="1"/>
      <c r="I1360" s="1"/>
      <c r="J1360" s="6"/>
      <c r="K1360" s="3">
        <v>0</v>
      </c>
      <c r="L1360" s="3">
        <f t="shared" si="43"/>
        <v>1</v>
      </c>
      <c r="M1360" s="5">
        <f t="array" ref="M1360">MMULT(D1360:G1360,$J$18:$J$21)</f>
        <v>-5.7955544913278665</v>
      </c>
      <c r="N1360" s="9">
        <f t="shared" si="42"/>
        <v>-3.0364291063959908E-3</v>
      </c>
    </row>
    <row r="1361" spans="1:14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0.54047020000000001</v>
      </c>
      <c r="F1361" s="5">
        <v>5.0946499999999999E-2</v>
      </c>
      <c r="G1361" s="9">
        <v>0.67865299999999995</v>
      </c>
      <c r="H1361" s="1"/>
      <c r="I1361" s="1"/>
      <c r="J1361" s="6"/>
      <c r="K1361" s="3">
        <v>0</v>
      </c>
      <c r="L1361" s="3">
        <f t="shared" si="43"/>
        <v>1</v>
      </c>
      <c r="M1361" s="5">
        <f t="array" ref="M1361">MMULT(D1361:G1361,$J$18:$J$21)</f>
        <v>-4.5478705965871242</v>
      </c>
      <c r="N1361" s="9">
        <f t="shared" si="42"/>
        <v>-1.0534051741803592E-2</v>
      </c>
    </row>
    <row r="1362" spans="1:14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0.5622085</v>
      </c>
      <c r="F1362" s="5">
        <v>4.63398E-2</v>
      </c>
      <c r="G1362" s="9">
        <v>0.97973449999999995</v>
      </c>
      <c r="H1362" s="1"/>
      <c r="I1362" s="1"/>
      <c r="J1362" s="6"/>
      <c r="K1362" s="3">
        <v>0</v>
      </c>
      <c r="L1362" s="3">
        <f t="shared" si="43"/>
        <v>1</v>
      </c>
      <c r="M1362" s="5">
        <f t="array" ref="M1362">MMULT(D1362:G1362,$J$18:$J$21)</f>
        <v>-5.0320915587648791</v>
      </c>
      <c r="N1362" s="9">
        <f t="shared" si="42"/>
        <v>-6.5039519320300556E-3</v>
      </c>
    </row>
    <row r="1363" spans="1:14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0.57613080000000005</v>
      </c>
      <c r="F1363" s="5">
        <v>5.3199999999999997E-2</v>
      </c>
      <c r="G1363" s="9">
        <v>1.3443799999999999</v>
      </c>
      <c r="H1363" s="1"/>
      <c r="I1363" s="1"/>
      <c r="J1363" s="6"/>
      <c r="K1363" s="3">
        <v>0</v>
      </c>
      <c r="L1363" s="3">
        <f t="shared" si="43"/>
        <v>1</v>
      </c>
      <c r="M1363" s="5">
        <f t="array" ref="M1363">MMULT(D1363:G1363,$J$18:$J$21)</f>
        <v>-5.6902355092596739</v>
      </c>
      <c r="N1363" s="9">
        <f t="shared" si="42"/>
        <v>-3.3731018278649132E-3</v>
      </c>
    </row>
    <row r="1364" spans="1:14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0.57000360000000005</v>
      </c>
      <c r="F1364" s="5">
        <v>4.1390499999999997E-2</v>
      </c>
      <c r="G1364" s="9">
        <v>1.601369</v>
      </c>
      <c r="H1364" s="1"/>
      <c r="I1364" s="1"/>
      <c r="J1364" s="6"/>
      <c r="K1364" s="3">
        <v>0</v>
      </c>
      <c r="L1364" s="3">
        <f t="shared" si="43"/>
        <v>1</v>
      </c>
      <c r="M1364" s="5">
        <f t="array" ref="M1364">MMULT(D1364:G1364,$J$18:$J$21)</f>
        <v>-6.0119467328447787</v>
      </c>
      <c r="N1364" s="9">
        <f t="shared" si="42"/>
        <v>-2.4463206896003509E-3</v>
      </c>
    </row>
    <row r="1365" spans="1:14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3.6112000000000002E-3</v>
      </c>
      <c r="F1365" s="5">
        <v>2.8132999999999998E-2</v>
      </c>
      <c r="G1365" s="9">
        <v>0.63406379999999996</v>
      </c>
      <c r="H1365" s="1"/>
      <c r="I1365" s="1"/>
      <c r="J1365" s="6"/>
      <c r="K1365" s="3">
        <v>0</v>
      </c>
      <c r="L1365" s="3">
        <f t="shared" si="43"/>
        <v>1</v>
      </c>
      <c r="M1365" s="5">
        <f t="array" ref="M1365">MMULT(D1365:G1365,$J$18:$J$21)</f>
        <v>-3.5498428324239013</v>
      </c>
      <c r="N1365" s="9">
        <f t="shared" si="42"/>
        <v>-2.8324209951862512E-2</v>
      </c>
    </row>
    <row r="1366" spans="1:14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4.8260200000000003E-2</v>
      </c>
      <c r="F1366" s="5">
        <v>4.3217699999999998E-2</v>
      </c>
      <c r="G1366" s="9">
        <v>0.68418730000000005</v>
      </c>
      <c r="H1366" s="1"/>
      <c r="I1366" s="1"/>
      <c r="J1366" s="6"/>
      <c r="K1366" s="3">
        <v>0</v>
      </c>
      <c r="L1366" s="3">
        <f t="shared" si="43"/>
        <v>1</v>
      </c>
      <c r="M1366" s="5">
        <f t="array" ref="M1366">MMULT(D1366:G1366,$J$18:$J$21)</f>
        <v>-3.8025115335780795</v>
      </c>
      <c r="N1366" s="9">
        <f t="shared" si="42"/>
        <v>-2.2069328355479791E-2</v>
      </c>
    </row>
    <row r="1367" spans="1:14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9.5292299999999996E-2</v>
      </c>
      <c r="F1367" s="5">
        <v>5.7141400000000002E-2</v>
      </c>
      <c r="G1367" s="9">
        <v>1.033531</v>
      </c>
      <c r="H1367" s="1"/>
      <c r="I1367" s="1"/>
      <c r="J1367" s="6"/>
      <c r="K1367" s="3">
        <v>0</v>
      </c>
      <c r="L1367" s="3">
        <f t="shared" si="43"/>
        <v>1</v>
      </c>
      <c r="M1367" s="5">
        <f t="array" ref="M1367">MMULT(D1367:G1367,$J$18:$J$21)</f>
        <v>-4.5336524948040209</v>
      </c>
      <c r="N1367" s="9">
        <f t="shared" si="42"/>
        <v>-1.0684092804717698E-2</v>
      </c>
    </row>
    <row r="1368" spans="1:14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0.13427939999999999</v>
      </c>
      <c r="F1368" s="5">
        <v>5.7462199999999998E-2</v>
      </c>
      <c r="G1368" s="9">
        <v>0.78576509999999999</v>
      </c>
      <c r="H1368" s="1"/>
      <c r="I1368" s="1"/>
      <c r="J1368" s="6"/>
      <c r="K1368" s="3">
        <v>0</v>
      </c>
      <c r="L1368" s="3">
        <f t="shared" si="43"/>
        <v>1</v>
      </c>
      <c r="M1368" s="5">
        <f t="array" ref="M1368">MMULT(D1368:G1368,$J$18:$J$21)</f>
        <v>-4.191013516425282</v>
      </c>
      <c r="N1368" s="9">
        <f t="shared" si="42"/>
        <v>-1.5017610716145196E-2</v>
      </c>
    </row>
    <row r="1369" spans="1:14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0.14885670000000001</v>
      </c>
      <c r="F1369" s="5">
        <v>4.7785800000000003E-2</v>
      </c>
      <c r="G1369" s="9">
        <v>0.459287</v>
      </c>
      <c r="H1369" s="1"/>
      <c r="I1369" s="1"/>
      <c r="J1369" s="6"/>
      <c r="K1369" s="3">
        <v>0</v>
      </c>
      <c r="L1369" s="3">
        <f t="shared" si="43"/>
        <v>1</v>
      </c>
      <c r="M1369" s="5">
        <f t="array" ref="M1369">MMULT(D1369:G1369,$J$18:$J$21)</f>
        <v>-3.6147769955488798</v>
      </c>
      <c r="N1369" s="9">
        <f t="shared" si="42"/>
        <v>-2.6566882834096115E-2</v>
      </c>
    </row>
    <row r="1370" spans="1:14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0.1635067</v>
      </c>
      <c r="F1370" s="5">
        <v>4.14483E-2</v>
      </c>
      <c r="G1370" s="9">
        <v>0.32149450000000002</v>
      </c>
      <c r="H1370" s="1"/>
      <c r="I1370" s="1"/>
      <c r="J1370" s="6"/>
      <c r="K1370" s="3">
        <v>0</v>
      </c>
      <c r="L1370" s="3">
        <f t="shared" si="43"/>
        <v>1</v>
      </c>
      <c r="M1370" s="5">
        <f t="array" ref="M1370">MMULT(D1370:G1370,$J$18:$J$21)</f>
        <v>-3.3674577562301122</v>
      </c>
      <c r="N1370" s="9">
        <f t="shared" si="42"/>
        <v>-3.3896154556640495E-2</v>
      </c>
    </row>
    <row r="1371" spans="1:14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0.13379659999999999</v>
      </c>
      <c r="F1371" s="5">
        <v>4.9335799999999999E-2</v>
      </c>
      <c r="G1371" s="9">
        <v>0.24207129999999999</v>
      </c>
      <c r="H1371" s="1"/>
      <c r="I1371" s="1"/>
      <c r="J1371" s="6"/>
      <c r="K1371" s="3">
        <v>0</v>
      </c>
      <c r="L1371" s="3">
        <f t="shared" si="43"/>
        <v>1</v>
      </c>
      <c r="M1371" s="5">
        <f t="array" ref="M1371">MMULT(D1371:G1371,$J$18:$J$21)</f>
        <v>-3.2535869460291069</v>
      </c>
      <c r="N1371" s="9">
        <f t="shared" si="42"/>
        <v>-3.7907713065938597E-2</v>
      </c>
    </row>
    <row r="1372" spans="1:14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-0.15330550000000001</v>
      </c>
      <c r="F1372" s="5">
        <v>4.4525000000000002E-2</v>
      </c>
      <c r="G1372" s="9">
        <v>0.32252429999999999</v>
      </c>
      <c r="H1372" s="1"/>
      <c r="I1372" s="1"/>
      <c r="J1372" s="6"/>
      <c r="K1372" s="3">
        <v>0</v>
      </c>
      <c r="L1372" s="3">
        <f t="shared" si="43"/>
        <v>1</v>
      </c>
      <c r="M1372" s="5">
        <f t="array" ref="M1372">MMULT(D1372:G1372,$J$18:$J$21)</f>
        <v>-2.9414177391950034</v>
      </c>
      <c r="N1372" s="9">
        <f t="shared" si="42"/>
        <v>-5.1444573370140842E-2</v>
      </c>
    </row>
    <row r="1373" spans="1:14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-0.26934989999999998</v>
      </c>
      <c r="F1373" s="5">
        <v>2.7171000000000001E-3</v>
      </c>
      <c r="G1373" s="9">
        <v>0.15356639999999999</v>
      </c>
      <c r="H1373" s="1"/>
      <c r="I1373" s="1"/>
      <c r="J1373" s="6"/>
      <c r="K1373" s="3">
        <v>1</v>
      </c>
      <c r="L1373" s="3">
        <f t="shared" si="43"/>
        <v>0</v>
      </c>
      <c r="M1373" s="5">
        <f t="array" ref="M1373">MMULT(D1373:G1373,$J$18:$J$21)</f>
        <v>-2.2035401846219314</v>
      </c>
      <c r="N1373" s="9">
        <f t="shared" si="42"/>
        <v>-2.3082709314413044</v>
      </c>
    </row>
    <row r="1374" spans="1:14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0.50828110000000004</v>
      </c>
      <c r="F1374" s="5">
        <v>8.4744E-2</v>
      </c>
      <c r="G1374" s="9">
        <v>2.5092729999999999</v>
      </c>
      <c r="H1374" s="1"/>
      <c r="I1374" s="1"/>
      <c r="J1374" s="6"/>
      <c r="K1374" s="3">
        <v>0</v>
      </c>
      <c r="L1374" s="3">
        <f t="shared" si="43"/>
        <v>1</v>
      </c>
      <c r="M1374" s="5">
        <f t="array" ref="M1374">MMULT(D1374:G1374,$J$18:$J$21)</f>
        <v>-7.7023880926715815</v>
      </c>
      <c r="N1374" s="9">
        <f t="shared" si="42"/>
        <v>-4.5164507282401502E-4</v>
      </c>
    </row>
    <row r="1375" spans="1:14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0.52651130000000002</v>
      </c>
      <c r="F1375" s="5">
        <v>7.4379700000000007E-2</v>
      </c>
      <c r="G1375" s="9">
        <v>3.2107329999999998</v>
      </c>
      <c r="H1375" s="1"/>
      <c r="I1375" s="1"/>
      <c r="J1375" s="6"/>
      <c r="K1375" s="3">
        <v>0</v>
      </c>
      <c r="L1375" s="3">
        <f t="shared" si="43"/>
        <v>1</v>
      </c>
      <c r="M1375" s="5">
        <f t="array" ref="M1375">MMULT(D1375:G1375,$J$18:$J$21)</f>
        <v>-8.7871493976677773</v>
      </c>
      <c r="N1375" s="9">
        <f t="shared" si="42"/>
        <v>-1.5267093046403827E-4</v>
      </c>
    </row>
    <row r="1376" spans="1:14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0.52721839999999998</v>
      </c>
      <c r="F1376" s="5">
        <v>8.4431900000000004E-2</v>
      </c>
      <c r="G1376" s="9">
        <v>3.9881769999999999</v>
      </c>
      <c r="H1376" s="1"/>
      <c r="I1376" s="1"/>
      <c r="J1376" s="6"/>
      <c r="K1376" s="3">
        <v>0</v>
      </c>
      <c r="L1376" s="3">
        <f t="shared" si="43"/>
        <v>1</v>
      </c>
      <c r="M1376" s="5">
        <f t="array" ref="M1376">MMULT(D1376:G1376,$J$18:$J$21)</f>
        <v>-10.116370305049465</v>
      </c>
      <c r="N1376" s="9">
        <f t="shared" si="42"/>
        <v>-4.0411728287451711E-5</v>
      </c>
    </row>
    <row r="1377" spans="1:14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0.43521890000000002</v>
      </c>
      <c r="F1377" s="5">
        <v>7.7569299999999994E-2</v>
      </c>
      <c r="G1377" s="9">
        <v>2.603545</v>
      </c>
      <c r="H1377" s="1"/>
      <c r="I1377" s="1"/>
      <c r="J1377" s="6"/>
      <c r="K1377" s="3">
        <v>0</v>
      </c>
      <c r="L1377" s="3">
        <f t="shared" si="43"/>
        <v>1</v>
      </c>
      <c r="M1377" s="5">
        <f t="array" ref="M1377">MMULT(D1377:G1377,$J$18:$J$21)</f>
        <v>-7.6994558192294615</v>
      </c>
      <c r="N1377" s="9">
        <f t="shared" si="42"/>
        <v>-4.529710629087909E-4</v>
      </c>
    </row>
    <row r="1378" spans="1:14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0.4156627</v>
      </c>
      <c r="F1378" s="5">
        <v>8.4030499999999994E-2</v>
      </c>
      <c r="G1378" s="9">
        <v>1.450105</v>
      </c>
      <c r="H1378" s="1"/>
      <c r="I1378" s="1"/>
      <c r="J1378" s="6"/>
      <c r="K1378" s="3">
        <v>0</v>
      </c>
      <c r="L1378" s="3">
        <f t="shared" si="43"/>
        <v>1</v>
      </c>
      <c r="M1378" s="5">
        <f t="array" ref="M1378">MMULT(D1378:G1378,$J$18:$J$21)</f>
        <v>-5.8545653820476415</v>
      </c>
      <c r="N1378" s="9">
        <f t="shared" si="42"/>
        <v>-2.8626799041784365E-3</v>
      </c>
    </row>
    <row r="1379" spans="1:14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0.4288225</v>
      </c>
      <c r="F1379" s="5">
        <v>2.4740700000000001E-2</v>
      </c>
      <c r="G1379" s="9">
        <v>0.76126349999999998</v>
      </c>
      <c r="H1379" s="1"/>
      <c r="I1379" s="1"/>
      <c r="J1379" s="6"/>
      <c r="K1379" s="3">
        <v>0</v>
      </c>
      <c r="L1379" s="3">
        <f t="shared" si="43"/>
        <v>1</v>
      </c>
      <c r="M1379" s="5">
        <f t="array" ref="M1379">MMULT(D1379:G1379,$J$18:$J$21)</f>
        <v>-4.3346853740679112</v>
      </c>
      <c r="N1379" s="9">
        <f t="shared" si="42"/>
        <v>-1.302085642714125E-2</v>
      </c>
    </row>
    <row r="1380" spans="1:14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0.49546269999999998</v>
      </c>
      <c r="F1380" s="5">
        <v>6.7125400000000002E-2</v>
      </c>
      <c r="G1380" s="9">
        <v>1.412852</v>
      </c>
      <c r="H1380" s="1"/>
      <c r="I1380" s="1"/>
      <c r="J1380" s="6"/>
      <c r="K1380" s="3">
        <v>0</v>
      </c>
      <c r="L1380" s="3">
        <f t="shared" si="43"/>
        <v>1</v>
      </c>
      <c r="M1380" s="5">
        <f t="array" ref="M1380">MMULT(D1380:G1380,$J$18:$J$21)</f>
        <v>-5.7863069655085759</v>
      </c>
      <c r="N1380" s="9">
        <f t="shared" si="42"/>
        <v>-3.0645956151162299E-3</v>
      </c>
    </row>
    <row r="1381" spans="1:14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0.47094049999999998</v>
      </c>
      <c r="F1381" s="5">
        <v>6.9478700000000004E-2</v>
      </c>
      <c r="G1381" s="9">
        <v>1.0317419999999999</v>
      </c>
      <c r="H1381" s="1"/>
      <c r="I1381" s="1"/>
      <c r="J1381" s="6"/>
      <c r="K1381" s="3">
        <v>0</v>
      </c>
      <c r="L1381" s="3">
        <f t="shared" si="43"/>
        <v>1</v>
      </c>
      <c r="M1381" s="5">
        <f t="array" ref="M1381">MMULT(D1381:G1381,$J$18:$J$21)</f>
        <v>-5.1526605330596134</v>
      </c>
      <c r="N1381" s="9">
        <f t="shared" si="42"/>
        <v>-5.7673326446480754E-3</v>
      </c>
    </row>
    <row r="1382" spans="1:14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0.54471429999999998</v>
      </c>
      <c r="F1382" s="5">
        <v>7.6577199999999998E-2</v>
      </c>
      <c r="G1382" s="9">
        <v>2.140218</v>
      </c>
      <c r="H1382" s="1"/>
      <c r="I1382" s="1"/>
      <c r="J1382" s="6"/>
      <c r="K1382" s="3">
        <v>0</v>
      </c>
      <c r="L1382" s="3">
        <f t="shared" si="43"/>
        <v>1</v>
      </c>
      <c r="M1382" s="5">
        <f t="array" ref="M1382">MMULT(D1382:G1382,$J$18:$J$21)</f>
        <v>-7.0992315184819992</v>
      </c>
      <c r="N1382" s="9">
        <f t="shared" si="42"/>
        <v>-8.2539850975996902E-4</v>
      </c>
    </row>
    <row r="1383" spans="1:14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0.58076099999999997</v>
      </c>
      <c r="F1383" s="5">
        <v>6.7690200000000006E-2</v>
      </c>
      <c r="G1383" s="9">
        <v>2.1680090000000001</v>
      </c>
      <c r="H1383" s="1"/>
      <c r="I1383" s="1"/>
      <c r="J1383" s="6"/>
      <c r="K1383" s="3">
        <v>0</v>
      </c>
      <c r="L1383" s="3">
        <f t="shared" si="43"/>
        <v>1</v>
      </c>
      <c r="M1383" s="5">
        <f t="array" ref="M1383">MMULT(D1383:G1383,$J$18:$J$21)</f>
        <v>-7.1315052627520545</v>
      </c>
      <c r="N1383" s="9">
        <f t="shared" si="42"/>
        <v>-7.9919555924572844E-4</v>
      </c>
    </row>
    <row r="1384" spans="1:14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0.1731615</v>
      </c>
      <c r="F1384" s="5">
        <v>1.6323799999999999E-2</v>
      </c>
      <c r="G1384" s="9">
        <v>0.3585991</v>
      </c>
      <c r="H1384" s="1"/>
      <c r="I1384" s="1"/>
      <c r="J1384" s="6"/>
      <c r="K1384" s="3">
        <v>0</v>
      </c>
      <c r="L1384" s="3">
        <f t="shared" si="43"/>
        <v>1</v>
      </c>
      <c r="M1384" s="5">
        <f t="array" ref="M1384">MMULT(D1384:G1384,$J$18:$J$21)</f>
        <v>-3.260734229204397</v>
      </c>
      <c r="N1384" s="9">
        <f t="shared" si="42"/>
        <v>-3.764275968498966E-2</v>
      </c>
    </row>
    <row r="1385" spans="1:14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0.15268950000000001</v>
      </c>
      <c r="F1385" s="5">
        <v>9.2014000000000002E-3</v>
      </c>
      <c r="G1385" s="9">
        <v>0.14302960000000001</v>
      </c>
      <c r="H1385" s="1"/>
      <c r="I1385" s="1"/>
      <c r="J1385" s="6"/>
      <c r="K1385" s="3">
        <v>0</v>
      </c>
      <c r="L1385" s="3">
        <f t="shared" si="43"/>
        <v>1</v>
      </c>
      <c r="M1385" s="5">
        <f t="array" ref="M1385">MMULT(D1385:G1385,$J$18:$J$21)</f>
        <v>-2.8322580970417675</v>
      </c>
      <c r="N1385" s="9">
        <f t="shared" si="42"/>
        <v>-5.7211507064266774E-2</v>
      </c>
    </row>
    <row r="1386" spans="1:14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-0.65829029999999999</v>
      </c>
      <c r="F1386" s="5">
        <v>3.08797E-2</v>
      </c>
      <c r="G1386" s="9">
        <v>3.5464769999999999</v>
      </c>
      <c r="H1386" s="1"/>
      <c r="I1386" s="1"/>
      <c r="J1386" s="6"/>
      <c r="K1386" s="3">
        <v>0</v>
      </c>
      <c r="L1386" s="3">
        <f t="shared" si="43"/>
        <v>1</v>
      </c>
      <c r="M1386" s="5">
        <f t="array" ref="M1386">MMULT(D1386:G1386,$J$18:$J$21)</f>
        <v>-7.3351641979030493</v>
      </c>
      <c r="N1386" s="9">
        <f t="shared" si="42"/>
        <v>-6.5198421417295529E-4</v>
      </c>
    </row>
    <row r="1387" spans="1:14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-0.78042270000000002</v>
      </c>
      <c r="F1387" s="5">
        <v>2.22522E-2</v>
      </c>
      <c r="G1387" s="9">
        <v>2.3702830000000001</v>
      </c>
      <c r="H1387" s="1"/>
      <c r="I1387" s="1"/>
      <c r="J1387" s="6"/>
      <c r="K1387" s="3">
        <v>0</v>
      </c>
      <c r="L1387" s="3">
        <f t="shared" si="43"/>
        <v>1</v>
      </c>
      <c r="M1387" s="5">
        <f t="array" ref="M1387">MMULT(D1387:G1387,$J$18:$J$21)</f>
        <v>-5.1995530243406778</v>
      </c>
      <c r="N1387" s="9">
        <f t="shared" si="42"/>
        <v>-5.5038566968450562E-3</v>
      </c>
    </row>
    <row r="1388" spans="1:14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-0.86903699999999995</v>
      </c>
      <c r="F1388" s="5">
        <v>2.1079899999999999E-2</v>
      </c>
      <c r="G1388" s="9">
        <v>3.0251640000000002</v>
      </c>
      <c r="H1388" s="1"/>
      <c r="I1388" s="1"/>
      <c r="J1388" s="6"/>
      <c r="K1388" s="3">
        <v>0</v>
      </c>
      <c r="L1388" s="3">
        <f t="shared" si="43"/>
        <v>1</v>
      </c>
      <c r="M1388" s="5">
        <f t="array" ref="M1388">MMULT(D1388:G1388,$J$18:$J$21)</f>
        <v>-6.1233613370050577</v>
      </c>
      <c r="N1388" s="9">
        <f t="shared" si="42"/>
        <v>-2.1886817053012927E-3</v>
      </c>
    </row>
    <row r="1389" spans="1:14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-0.90004189999999995</v>
      </c>
      <c r="F1389" s="5">
        <v>1.7999999999999999E-2</v>
      </c>
      <c r="G1389" s="9">
        <v>2.0298020000000001</v>
      </c>
      <c r="H1389" s="1"/>
      <c r="I1389" s="1"/>
      <c r="J1389" s="6"/>
      <c r="K1389" s="3">
        <v>0</v>
      </c>
      <c r="L1389" s="3">
        <f t="shared" si="43"/>
        <v>1</v>
      </c>
      <c r="M1389" s="5">
        <f t="array" ref="M1389">MMULT(D1389:G1389,$J$18:$J$21)</f>
        <v>-4.4491106745648246</v>
      </c>
      <c r="N1389" s="9">
        <f t="shared" si="42"/>
        <v>-1.1621169508390494E-2</v>
      </c>
    </row>
    <row r="1390" spans="1:14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-1.041169</v>
      </c>
      <c r="F1390" s="5">
        <v>1.9992E-3</v>
      </c>
      <c r="G1390" s="9">
        <v>0.80828420000000001</v>
      </c>
      <c r="H1390" s="1"/>
      <c r="I1390" s="1"/>
      <c r="J1390" s="6"/>
      <c r="K1390" s="3">
        <v>0</v>
      </c>
      <c r="L1390" s="3">
        <f t="shared" si="43"/>
        <v>1</v>
      </c>
      <c r="M1390" s="5">
        <f t="array" ref="M1390">MMULT(D1390:G1390,$J$18:$J$21)</f>
        <v>-2.160370651225278</v>
      </c>
      <c r="N1390" s="9">
        <f t="shared" si="42"/>
        <v>-0.109107631647022</v>
      </c>
    </row>
    <row r="1391" spans="1:14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-1.875254</v>
      </c>
      <c r="F1391" s="5">
        <v>-0.254492</v>
      </c>
      <c r="G1391" s="9">
        <v>0.2491708</v>
      </c>
      <c r="H1391" s="1"/>
      <c r="I1391" s="1"/>
      <c r="J1391" s="6"/>
      <c r="K1391" s="3">
        <v>0</v>
      </c>
      <c r="L1391" s="3">
        <f t="shared" si="43"/>
        <v>1</v>
      </c>
      <c r="M1391" s="5">
        <f t="array" ref="M1391">MMULT(D1391:G1391,$J$18:$J$21)</f>
        <v>1.7685680604048535</v>
      </c>
      <c r="N1391" s="9">
        <f t="shared" si="42"/>
        <v>-1.9260649099191629</v>
      </c>
    </row>
    <row r="1392" spans="1:14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-2.3462160000000001</v>
      </c>
      <c r="F1392" s="5">
        <v>1.0134900000000001E-2</v>
      </c>
      <c r="G1392" s="9">
        <v>0.75204550000000003</v>
      </c>
      <c r="H1392" s="1"/>
      <c r="I1392" s="1"/>
      <c r="J1392" s="6"/>
      <c r="K1392" s="3">
        <v>0</v>
      </c>
      <c r="L1392" s="3">
        <f t="shared" si="43"/>
        <v>1</v>
      </c>
      <c r="M1392" s="5">
        <f t="array" ref="M1392">MMULT(D1392:G1392,$J$18:$J$21)</f>
        <v>-0.27508598395088191</v>
      </c>
      <c r="N1392" s="9">
        <f t="shared" si="42"/>
        <v>-0.56503355104315989</v>
      </c>
    </row>
    <row r="1393" spans="1:14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-2.18573</v>
      </c>
      <c r="F1393" s="5">
        <v>3.7360499999999998E-2</v>
      </c>
      <c r="G1393" s="9">
        <v>4.9652969999999996</v>
      </c>
      <c r="H1393" s="1"/>
      <c r="I1393" s="1"/>
      <c r="J1393" s="6"/>
      <c r="K1393" s="3">
        <v>0</v>
      </c>
      <c r="L1393" s="3">
        <f t="shared" si="43"/>
        <v>1</v>
      </c>
      <c r="M1393" s="5">
        <f t="array" ref="M1393">MMULT(D1393:G1393,$J$18:$J$21)</f>
        <v>-7.5053817787687827</v>
      </c>
      <c r="N1393" s="9">
        <f t="shared" si="42"/>
        <v>-5.4996452949974029E-4</v>
      </c>
    </row>
    <row r="1394" spans="1:14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-1.2705299999999999</v>
      </c>
      <c r="F1394" s="5">
        <v>3.7902999999999999E-2</v>
      </c>
      <c r="G1394" s="9">
        <v>8.6156849999999991</v>
      </c>
      <c r="H1394" s="1"/>
      <c r="I1394" s="1"/>
      <c r="J1394" s="6"/>
      <c r="K1394" s="3">
        <v>0</v>
      </c>
      <c r="L1394" s="3">
        <f t="shared" si="43"/>
        <v>1</v>
      </c>
      <c r="M1394" s="5">
        <f t="array" ref="M1394">MMULT(D1394:G1394,$J$18:$J$21)</f>
        <v>-14.706241897563158</v>
      </c>
      <c r="N1394" s="9">
        <f t="shared" si="42"/>
        <v>-4.1035544955028378E-7</v>
      </c>
    </row>
    <row r="1395" spans="1:14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-1.2758879999999999</v>
      </c>
      <c r="F1395" s="5">
        <v>3.4634199999999997E-2</v>
      </c>
      <c r="G1395" s="9">
        <v>6.2715129999999997</v>
      </c>
      <c r="H1395" s="1"/>
      <c r="I1395" s="1"/>
      <c r="J1395" s="6"/>
      <c r="K1395" s="3">
        <v>0</v>
      </c>
      <c r="L1395" s="3">
        <f t="shared" si="43"/>
        <v>1</v>
      </c>
      <c r="M1395" s="5">
        <f t="array" ref="M1395">MMULT(D1395:G1395,$J$18:$J$21)</f>
        <v>-10.8878919331632</v>
      </c>
      <c r="N1395" s="9">
        <f t="shared" si="42"/>
        <v>-1.8682911514743159E-5</v>
      </c>
    </row>
    <row r="1396" spans="1:14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0.29395979999999999</v>
      </c>
      <c r="F1396" s="5">
        <v>6.6770999999999997E-2</v>
      </c>
      <c r="G1396" s="9">
        <v>6.8570190000000002</v>
      </c>
      <c r="H1396" s="1"/>
      <c r="I1396" s="1"/>
      <c r="J1396" s="6"/>
      <c r="K1396" s="3">
        <v>0</v>
      </c>
      <c r="L1396" s="3">
        <f t="shared" si="43"/>
        <v>1</v>
      </c>
      <c r="M1396" s="5">
        <f t="array" ref="M1396">MMULT(D1396:G1396,$J$18:$J$21)</f>
        <v>-14.293347715872246</v>
      </c>
      <c r="N1396" s="9">
        <f t="shared" si="42"/>
        <v>-6.2012297861959457E-7</v>
      </c>
    </row>
    <row r="1397" spans="1:14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0.27852510000000003</v>
      </c>
      <c r="F1397" s="5">
        <v>6.9689899999999999E-2</v>
      </c>
      <c r="G1397" s="9">
        <v>4.4592280000000004</v>
      </c>
      <c r="H1397" s="1"/>
      <c r="I1397" s="1"/>
      <c r="J1397" s="6"/>
      <c r="K1397" s="3">
        <v>0</v>
      </c>
      <c r="L1397" s="3">
        <f t="shared" si="43"/>
        <v>1</v>
      </c>
      <c r="M1397" s="5">
        <f t="array" ref="M1397">MMULT(D1397:G1397,$J$18:$J$21)</f>
        <v>-10.41848750631021</v>
      </c>
      <c r="N1397" s="9">
        <f t="shared" si="42"/>
        <v>-2.9874584862066464E-5</v>
      </c>
    </row>
    <row r="1398" spans="1:14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0.20284749999999999</v>
      </c>
      <c r="F1398" s="5">
        <v>7.2326000000000001E-2</v>
      </c>
      <c r="G1398" s="9">
        <v>1.9534590000000001</v>
      </c>
      <c r="H1398" s="1"/>
      <c r="I1398" s="1"/>
      <c r="J1398" s="6"/>
      <c r="K1398" s="3">
        <v>0</v>
      </c>
      <c r="L1398" s="3">
        <f t="shared" si="43"/>
        <v>1</v>
      </c>
      <c r="M1398" s="5">
        <f t="array" ref="M1398">MMULT(D1398:G1398,$J$18:$J$21)</f>
        <v>-6.2816167547274278</v>
      </c>
      <c r="N1398" s="9">
        <f t="shared" si="42"/>
        <v>-1.8686272402150099E-3</v>
      </c>
    </row>
    <row r="1399" spans="1:14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0.24036099999999999</v>
      </c>
      <c r="F1399" s="5">
        <v>4.1126500000000003E-2</v>
      </c>
      <c r="G1399" s="9">
        <v>1.7508269999999999</v>
      </c>
      <c r="H1399" s="1"/>
      <c r="I1399" s="1"/>
      <c r="J1399" s="6"/>
      <c r="K1399" s="3">
        <v>0</v>
      </c>
      <c r="L1399" s="3">
        <f t="shared" si="43"/>
        <v>1</v>
      </c>
      <c r="M1399" s="5">
        <f t="array" ref="M1399">MMULT(D1399:G1399,$J$18:$J$21)</f>
        <v>-5.7835093221406986</v>
      </c>
      <c r="N1399" s="9">
        <f t="shared" si="42"/>
        <v>-3.0731680858200384E-3</v>
      </c>
    </row>
    <row r="1400" spans="1:14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0.1578445</v>
      </c>
      <c r="F1400" s="5">
        <v>5.3611800000000001E-2</v>
      </c>
      <c r="G1400" s="9">
        <v>2.0414439999999998</v>
      </c>
      <c r="H1400" s="1"/>
      <c r="I1400" s="1"/>
      <c r="J1400" s="6"/>
      <c r="K1400" s="3">
        <v>0</v>
      </c>
      <c r="L1400" s="3">
        <f t="shared" si="43"/>
        <v>1</v>
      </c>
      <c r="M1400" s="5">
        <f t="array" ref="M1400">MMULT(D1400:G1400,$J$18:$J$21)</f>
        <v>-6.2255179250484387</v>
      </c>
      <c r="N1400" s="9">
        <f t="shared" si="42"/>
        <v>-1.9763446830285934E-3</v>
      </c>
    </row>
    <row r="1401" spans="1:14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0.2065131</v>
      </c>
      <c r="F1401" s="5">
        <v>5.52097E-2</v>
      </c>
      <c r="G1401" s="9">
        <v>1.407076</v>
      </c>
      <c r="H1401" s="1"/>
      <c r="I1401" s="1"/>
      <c r="J1401" s="6"/>
      <c r="K1401" s="3">
        <v>0</v>
      </c>
      <c r="L1401" s="3">
        <f t="shared" si="43"/>
        <v>1</v>
      </c>
      <c r="M1401" s="5">
        <f t="array" ref="M1401">MMULT(D1401:G1401,$J$18:$J$21)</f>
        <v>-5.2811935154359944</v>
      </c>
      <c r="N1401" s="9">
        <f t="shared" si="42"/>
        <v>-5.073464708619458E-3</v>
      </c>
    </row>
    <row r="1402" spans="1:14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0.48237459999999999</v>
      </c>
      <c r="F1402" s="5">
        <v>7.37593E-2</v>
      </c>
      <c r="G1402" s="9">
        <v>2.1393110000000002</v>
      </c>
      <c r="H1402" s="1"/>
      <c r="I1402" s="1"/>
      <c r="J1402" s="6"/>
      <c r="K1402" s="3">
        <v>0</v>
      </c>
      <c r="L1402" s="3">
        <f t="shared" si="43"/>
        <v>1</v>
      </c>
      <c r="M1402" s="5">
        <f t="array" ref="M1402">MMULT(D1402:G1402,$J$18:$J$21)</f>
        <v>-6.9890290032151094</v>
      </c>
      <c r="N1402" s="9">
        <f t="shared" si="42"/>
        <v>-9.2151657237745147E-4</v>
      </c>
    </row>
    <row r="1403" spans="1:14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0.49017179999999999</v>
      </c>
      <c r="F1403" s="5">
        <v>5.4827800000000003E-2</v>
      </c>
      <c r="G1403" s="9">
        <v>2.5790959999999998</v>
      </c>
      <c r="H1403" s="1"/>
      <c r="I1403" s="1"/>
      <c r="J1403" s="6"/>
      <c r="K1403" s="3">
        <v>0</v>
      </c>
      <c r="L1403" s="3">
        <f t="shared" si="43"/>
        <v>1</v>
      </c>
      <c r="M1403" s="5">
        <f t="array" ref="M1403">MMULT(D1403:G1403,$J$18:$J$21)</f>
        <v>-7.5747056183406345</v>
      </c>
      <c r="N1403" s="9">
        <f t="shared" si="42"/>
        <v>-5.1313981851292597E-4</v>
      </c>
    </row>
    <row r="1404" spans="1:14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0.54116129999999996</v>
      </c>
      <c r="F1404" s="5">
        <v>9.4923800000000003E-2</v>
      </c>
      <c r="G1404" s="9">
        <v>3.4664220000000001</v>
      </c>
      <c r="H1404" s="1"/>
      <c r="I1404" s="1"/>
      <c r="J1404" s="6"/>
      <c r="K1404" s="3">
        <v>0</v>
      </c>
      <c r="L1404" s="3">
        <f t="shared" si="43"/>
        <v>1</v>
      </c>
      <c r="M1404" s="5">
        <f t="array" ref="M1404">MMULT(D1404:G1404,$J$18:$J$21)</f>
        <v>-9.3685364385832628</v>
      </c>
      <c r="N1404" s="9">
        <f t="shared" si="42"/>
        <v>-8.5364595034216417E-5</v>
      </c>
    </row>
    <row r="1405" spans="1:14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0.50812330000000006</v>
      </c>
      <c r="F1405" s="5">
        <v>8.9618100000000006E-2</v>
      </c>
      <c r="G1405" s="9">
        <v>2.7248540000000001</v>
      </c>
      <c r="H1405" s="1"/>
      <c r="I1405" s="1"/>
      <c r="J1405" s="6"/>
      <c r="K1405" s="3">
        <v>0</v>
      </c>
      <c r="L1405" s="3">
        <f t="shared" si="43"/>
        <v>1</v>
      </c>
      <c r="M1405" s="5">
        <f t="array" ref="M1405">MMULT(D1405:G1405,$J$18:$J$21)</f>
        <v>-8.0854524219289523</v>
      </c>
      <c r="N1405" s="9">
        <f t="shared" si="42"/>
        <v>-3.079397546966413E-4</v>
      </c>
    </row>
    <row r="1406" spans="1:14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0.49012790000000001</v>
      </c>
      <c r="F1406" s="5">
        <v>0.10697909999999999</v>
      </c>
      <c r="G1406" s="9">
        <v>1.6974320000000001</v>
      </c>
      <c r="H1406" s="1"/>
      <c r="I1406" s="1"/>
      <c r="J1406" s="6"/>
      <c r="K1406" s="3">
        <v>0</v>
      </c>
      <c r="L1406" s="3">
        <f t="shared" si="43"/>
        <v>1</v>
      </c>
      <c r="M1406" s="5">
        <f t="array" ref="M1406">MMULT(D1406:G1406,$J$18:$J$21)</f>
        <v>-6.5246277311659187</v>
      </c>
      <c r="N1406" s="9">
        <f t="shared" si="42"/>
        <v>-1.4657903178734732E-3</v>
      </c>
    </row>
    <row r="1407" spans="1:14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0.4772904</v>
      </c>
      <c r="F1407" s="5">
        <v>1.5888900000000001E-2</v>
      </c>
      <c r="G1407" s="9">
        <v>1.810279</v>
      </c>
      <c r="H1407" s="1"/>
      <c r="I1407" s="1"/>
      <c r="J1407" s="6"/>
      <c r="K1407" s="3">
        <v>0</v>
      </c>
      <c r="L1407" s="3">
        <f t="shared" si="43"/>
        <v>1</v>
      </c>
      <c r="M1407" s="5">
        <f t="array" ref="M1407">MMULT(D1407:G1407,$J$18:$J$21)</f>
        <v>-6.0347504996446535</v>
      </c>
      <c r="N1407" s="9">
        <f t="shared" si="42"/>
        <v>-2.3912325034401538E-3</v>
      </c>
    </row>
    <row r="1408" spans="1:14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0.42716520000000002</v>
      </c>
      <c r="F1408" s="5">
        <v>6.8504200000000001E-2</v>
      </c>
      <c r="G1408" s="9">
        <v>1.7523979999999999</v>
      </c>
      <c r="H1408" s="1"/>
      <c r="I1408" s="1"/>
      <c r="J1408" s="6"/>
      <c r="K1408" s="3">
        <v>0</v>
      </c>
      <c r="L1408" s="3">
        <f t="shared" si="43"/>
        <v>1</v>
      </c>
      <c r="M1408" s="5">
        <f t="array" ref="M1408">MMULT(D1408:G1408,$J$18:$J$21)</f>
        <v>-6.2478158139878719</v>
      </c>
      <c r="N1408" s="9">
        <f t="shared" si="42"/>
        <v>-1.9328061414997696E-3</v>
      </c>
    </row>
    <row r="1409" spans="1:14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0.41829539999999998</v>
      </c>
      <c r="F1409" s="5">
        <v>6.7271600000000001E-2</v>
      </c>
      <c r="G1409" s="9">
        <v>1.351769</v>
      </c>
      <c r="H1409" s="1"/>
      <c r="I1409" s="1"/>
      <c r="J1409" s="6"/>
      <c r="K1409" s="3">
        <v>0</v>
      </c>
      <c r="L1409" s="3">
        <f t="shared" si="43"/>
        <v>1</v>
      </c>
      <c r="M1409" s="5">
        <f t="array" ref="M1409">MMULT(D1409:G1409,$J$18:$J$21)</f>
        <v>-5.5791122138902978</v>
      </c>
      <c r="N1409" s="9">
        <f t="shared" si="42"/>
        <v>-3.7688053599132889E-3</v>
      </c>
    </row>
    <row r="1410" spans="1:14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0.75381229999999999</v>
      </c>
      <c r="F1410" s="5">
        <v>3.4118599999999999E-2</v>
      </c>
      <c r="G1410" s="9">
        <v>4.3691180000000003</v>
      </c>
      <c r="H1410" s="1"/>
      <c r="I1410" s="1"/>
      <c r="J1410" s="6"/>
      <c r="K1410" s="3">
        <v>0</v>
      </c>
      <c r="L1410" s="3">
        <f t="shared" si="43"/>
        <v>1</v>
      </c>
      <c r="M1410" s="5">
        <f t="array" ref="M1410">MMULT(D1410:G1410,$J$18:$J$21)</f>
        <v>-10.692312359952176</v>
      </c>
      <c r="N1410" s="9">
        <f t="shared" ref="N1410:N1473" si="44">K1410*LN(logistic(M1410))+L1410*LN(1-logistic(M1410))</f>
        <v>-2.2718665121174447E-5</v>
      </c>
    </row>
    <row r="1411" spans="1:14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0.85884709999999997</v>
      </c>
      <c r="F1411" s="5">
        <v>6.9964999999999999E-2</v>
      </c>
      <c r="G1411" s="9">
        <v>2.9603419999999998</v>
      </c>
      <c r="H1411" s="1"/>
      <c r="I1411" s="1"/>
      <c r="J1411" s="6"/>
      <c r="K1411" s="3">
        <v>0</v>
      </c>
      <c r="L1411" s="3">
        <f t="shared" ref="L1411:L1474" si="45">1-K1411</f>
        <v>1</v>
      </c>
      <c r="M1411" s="5">
        <f t="array" ref="M1411">MMULT(D1411:G1411,$J$18:$J$21)</f>
        <v>-8.8227517616709576</v>
      </c>
      <c r="N1411" s="9">
        <f t="shared" si="44"/>
        <v>-1.4733149701616428E-4</v>
      </c>
    </row>
    <row r="1412" spans="1:14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0.9196569</v>
      </c>
      <c r="F1412" s="5">
        <v>5.33883E-2</v>
      </c>
      <c r="G1412" s="9">
        <v>2.8152210000000002</v>
      </c>
      <c r="H1412" s="1"/>
      <c r="I1412" s="1"/>
      <c r="J1412" s="6"/>
      <c r="K1412" s="3">
        <v>0</v>
      </c>
      <c r="L1412" s="3">
        <f t="shared" si="45"/>
        <v>1</v>
      </c>
      <c r="M1412" s="5">
        <f t="array" ref="M1412">MMULT(D1412:G1412,$J$18:$J$21)</f>
        <v>-8.5556168458351536</v>
      </c>
      <c r="N1412" s="9">
        <f t="shared" si="44"/>
        <v>-1.924425156877176E-4</v>
      </c>
    </row>
    <row r="1413" spans="1:14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0.37896170000000001</v>
      </c>
      <c r="F1413" s="5">
        <v>5.4738099999999998E-2</v>
      </c>
      <c r="G1413" s="9">
        <v>0.55576519999999996</v>
      </c>
      <c r="H1413" s="1"/>
      <c r="I1413" s="1"/>
      <c r="J1413" s="6"/>
      <c r="K1413" s="3">
        <v>0</v>
      </c>
      <c r="L1413" s="3">
        <f t="shared" si="45"/>
        <v>1</v>
      </c>
      <c r="M1413" s="5">
        <f t="array" ref="M1413">MMULT(D1413:G1413,$J$18:$J$21)</f>
        <v>-4.1472518151629387</v>
      </c>
      <c r="N1413" s="9">
        <f t="shared" si="44"/>
        <v>-1.5684157638960521E-2</v>
      </c>
    </row>
    <row r="1414" spans="1:14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0.37953629999999999</v>
      </c>
      <c r="F1414" s="5">
        <v>5.6740899999999997E-2</v>
      </c>
      <c r="G1414" s="9">
        <v>0.62681589999999998</v>
      </c>
      <c r="H1414" s="1"/>
      <c r="I1414" s="1"/>
      <c r="J1414" s="6"/>
      <c r="K1414" s="3">
        <v>0</v>
      </c>
      <c r="L1414" s="3">
        <f t="shared" si="45"/>
        <v>1</v>
      </c>
      <c r="M1414" s="5">
        <f t="array" ref="M1414">MMULT(D1414:G1414,$J$18:$J$21)</f>
        <v>-4.277236846537007</v>
      </c>
      <c r="N1414" s="9">
        <f t="shared" si="44"/>
        <v>-1.3785506147174935E-2</v>
      </c>
    </row>
    <row r="1415" spans="1:14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0.41246179999999999</v>
      </c>
      <c r="F1415" s="5">
        <v>4.9056799999999998E-2</v>
      </c>
      <c r="G1415" s="9">
        <v>0.4897261</v>
      </c>
      <c r="H1415" s="1"/>
      <c r="I1415" s="1"/>
      <c r="J1415" s="6"/>
      <c r="K1415" s="3">
        <v>0</v>
      </c>
      <c r="L1415" s="3">
        <f t="shared" si="45"/>
        <v>1</v>
      </c>
      <c r="M1415" s="5">
        <f t="array" ref="M1415">MMULT(D1415:G1415,$J$18:$J$21)</f>
        <v>-4.0473317333597256</v>
      </c>
      <c r="N1415" s="9">
        <f t="shared" si="44"/>
        <v>-1.7318096596784228E-2</v>
      </c>
    </row>
    <row r="1416" spans="1:14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0.40622599999999998</v>
      </c>
      <c r="F1416" s="5">
        <v>3.7238399999999998E-2</v>
      </c>
      <c r="G1416" s="9">
        <v>0.28221089999999999</v>
      </c>
      <c r="H1416" s="1"/>
      <c r="I1416" s="1"/>
      <c r="J1416" s="6"/>
      <c r="K1416" s="3">
        <v>0</v>
      </c>
      <c r="L1416" s="3">
        <f t="shared" si="45"/>
        <v>1</v>
      </c>
      <c r="M1416" s="5">
        <f t="array" ref="M1416">MMULT(D1416:G1416,$J$18:$J$21)</f>
        <v>-3.618365781525005</v>
      </c>
      <c r="N1416" s="9">
        <f t="shared" si="44"/>
        <v>-2.6472959534952451E-2</v>
      </c>
    </row>
    <row r="1417" spans="1:14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0.4041671</v>
      </c>
      <c r="F1417" s="5">
        <v>5.7261300000000001E-2</v>
      </c>
      <c r="G1417" s="9">
        <v>0.3575141</v>
      </c>
      <c r="H1417" s="1"/>
      <c r="I1417" s="1"/>
      <c r="J1417" s="6"/>
      <c r="K1417" s="3">
        <v>0</v>
      </c>
      <c r="L1417" s="3">
        <f t="shared" si="45"/>
        <v>1</v>
      </c>
      <c r="M1417" s="5">
        <f t="array" ref="M1417">MMULT(D1417:G1417,$J$18:$J$21)</f>
        <v>-3.8808549004405233</v>
      </c>
      <c r="N1417" s="9">
        <f t="shared" si="44"/>
        <v>-2.0423197767580115E-2</v>
      </c>
    </row>
    <row r="1418" spans="1:14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0.46846179999999998</v>
      </c>
      <c r="F1418" s="5">
        <v>5.8611499999999997E-2</v>
      </c>
      <c r="G1418" s="9">
        <v>0.53517970000000004</v>
      </c>
      <c r="H1418" s="1"/>
      <c r="I1418" s="1"/>
      <c r="J1418" s="6"/>
      <c r="K1418" s="3">
        <v>0</v>
      </c>
      <c r="L1418" s="3">
        <f t="shared" si="45"/>
        <v>1</v>
      </c>
      <c r="M1418" s="5">
        <f t="array" ref="M1418">MMULT(D1418:G1418,$J$18:$J$21)</f>
        <v>-4.2688694049822002</v>
      </c>
      <c r="N1418" s="9">
        <f t="shared" si="44"/>
        <v>-1.3900538131824014E-2</v>
      </c>
    </row>
    <row r="1419" spans="1:14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0.481852</v>
      </c>
      <c r="F1419" s="5">
        <v>5.7518199999999998E-2</v>
      </c>
      <c r="G1419" s="9">
        <v>0.66684220000000005</v>
      </c>
      <c r="H1419" s="1"/>
      <c r="I1419" s="1"/>
      <c r="J1419" s="6"/>
      <c r="K1419" s="3">
        <v>0</v>
      </c>
      <c r="L1419" s="3">
        <f t="shared" si="45"/>
        <v>1</v>
      </c>
      <c r="M1419" s="5">
        <f t="array" ref="M1419">MMULT(D1419:G1419,$J$18:$J$21)</f>
        <v>-4.4927465562512783</v>
      </c>
      <c r="N1419" s="9">
        <f t="shared" si="44"/>
        <v>-1.1127724545515895E-2</v>
      </c>
    </row>
    <row r="1420" spans="1:14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0.62279609999999996</v>
      </c>
      <c r="F1420" s="5">
        <v>0.1070744</v>
      </c>
      <c r="G1420" s="9">
        <v>2.8998330000000001</v>
      </c>
      <c r="H1420" s="1"/>
      <c r="I1420" s="1"/>
      <c r="J1420" s="6"/>
      <c r="K1420" s="3">
        <v>0</v>
      </c>
      <c r="L1420" s="3">
        <f t="shared" si="45"/>
        <v>1</v>
      </c>
      <c r="M1420" s="5">
        <f t="array" ref="M1420">MMULT(D1420:G1420,$J$18:$J$21)</f>
        <v>-8.6562817827907175</v>
      </c>
      <c r="N1420" s="9">
        <f t="shared" si="44"/>
        <v>-1.7401504593884243E-4</v>
      </c>
    </row>
    <row r="1421" spans="1:14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0.57034700000000005</v>
      </c>
      <c r="F1421" s="5">
        <v>9.1863200000000006E-2</v>
      </c>
      <c r="G1421" s="9">
        <v>3.3393679999999999</v>
      </c>
      <c r="H1421" s="1"/>
      <c r="I1421" s="1"/>
      <c r="J1421" s="6"/>
      <c r="K1421" s="3">
        <v>0</v>
      </c>
      <c r="L1421" s="3">
        <f t="shared" si="45"/>
        <v>1</v>
      </c>
      <c r="M1421" s="5">
        <f t="array" ref="M1421">MMULT(D1421:G1421,$J$18:$J$21)</f>
        <v>-9.1827294552565455</v>
      </c>
      <c r="N1421" s="9">
        <f t="shared" si="44"/>
        <v>-1.0279427955573957E-4</v>
      </c>
    </row>
    <row r="1422" spans="1:14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0.60581269999999998</v>
      </c>
      <c r="F1422" s="5">
        <v>0.1062097</v>
      </c>
      <c r="G1422" s="9">
        <v>3.6567729999999998</v>
      </c>
      <c r="H1422" s="1"/>
      <c r="I1422" s="1"/>
      <c r="J1422" s="6"/>
      <c r="K1422" s="3">
        <v>0</v>
      </c>
      <c r="L1422" s="3">
        <f t="shared" si="45"/>
        <v>1</v>
      </c>
      <c r="M1422" s="5">
        <f t="array" ref="M1422">MMULT(D1422:G1422,$J$18:$J$21)</f>
        <v>-9.8488839250710001</v>
      </c>
      <c r="N1422" s="9">
        <f t="shared" si="44"/>
        <v>-5.280470150617033E-5</v>
      </c>
    </row>
    <row r="1423" spans="1:14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0.65169999999999995</v>
      </c>
      <c r="F1423" s="5">
        <v>9.3235399999999996E-2</v>
      </c>
      <c r="G1423" s="9">
        <v>2.9982190000000002</v>
      </c>
      <c r="H1423" s="1"/>
      <c r="I1423" s="1"/>
      <c r="J1423" s="6"/>
      <c r="K1423" s="3">
        <v>0</v>
      </c>
      <c r="L1423" s="3">
        <f t="shared" si="45"/>
        <v>1</v>
      </c>
      <c r="M1423" s="5">
        <f t="array" ref="M1423">MMULT(D1423:G1423,$J$18:$J$21)</f>
        <v>-8.7569166470218214</v>
      </c>
      <c r="N1423" s="9">
        <f t="shared" si="44"/>
        <v>-1.5735670451921447E-4</v>
      </c>
    </row>
    <row r="1424" spans="1:14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0.77592329999999998</v>
      </c>
      <c r="F1424" s="5">
        <v>8.2027699999999995E-2</v>
      </c>
      <c r="G1424" s="9">
        <v>2.317475</v>
      </c>
      <c r="H1424" s="1"/>
      <c r="I1424" s="1"/>
      <c r="J1424" s="6"/>
      <c r="K1424" s="3">
        <v>0</v>
      </c>
      <c r="L1424" s="3">
        <f t="shared" si="45"/>
        <v>1</v>
      </c>
      <c r="M1424" s="5">
        <f t="array" ref="M1424">MMULT(D1424:G1424,$J$18:$J$21)</f>
        <v>-7.7529990814660259</v>
      </c>
      <c r="N1424" s="9">
        <f t="shared" si="44"/>
        <v>-4.2936045543123433E-4</v>
      </c>
    </row>
    <row r="1425" spans="1:14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0.79117539999999997</v>
      </c>
      <c r="F1425" s="5">
        <v>8.0651E-2</v>
      </c>
      <c r="G1425" s="9">
        <v>3.0516770000000002</v>
      </c>
      <c r="H1425" s="1"/>
      <c r="I1425" s="1"/>
      <c r="J1425" s="6"/>
      <c r="K1425" s="3">
        <v>0</v>
      </c>
      <c r="L1425" s="3">
        <f t="shared" si="45"/>
        <v>1</v>
      </c>
      <c r="M1425" s="5">
        <f t="array" ref="M1425">MMULT(D1425:G1425,$J$18:$J$21)</f>
        <v>-8.9509557691648496</v>
      </c>
      <c r="N1425" s="9">
        <f t="shared" si="44"/>
        <v>-1.2960482143911133E-4</v>
      </c>
    </row>
    <row r="1426" spans="1:14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0.8477015</v>
      </c>
      <c r="F1426" s="5">
        <v>0.1028709</v>
      </c>
      <c r="G1426" s="9">
        <v>3.4171909999999999</v>
      </c>
      <c r="H1426" s="1"/>
      <c r="I1426" s="1"/>
      <c r="J1426" s="6"/>
      <c r="K1426" s="3">
        <v>0</v>
      </c>
      <c r="L1426" s="3">
        <f t="shared" si="45"/>
        <v>1</v>
      </c>
      <c r="M1426" s="5">
        <f t="array" ref="M1426">MMULT(D1426:G1426,$J$18:$J$21)</f>
        <v>-9.7812620539157908</v>
      </c>
      <c r="N1426" s="9">
        <f t="shared" si="44"/>
        <v>-5.649884833492792E-5</v>
      </c>
    </row>
    <row r="1427" spans="1:14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0.90312709999999996</v>
      </c>
      <c r="F1427" s="5">
        <v>0.106709</v>
      </c>
      <c r="G1427" s="9">
        <v>3.4022579999999998</v>
      </c>
      <c r="H1427" s="1"/>
      <c r="I1427" s="1"/>
      <c r="J1427" s="6"/>
      <c r="K1427" s="3">
        <v>0</v>
      </c>
      <c r="L1427" s="3">
        <f t="shared" si="45"/>
        <v>1</v>
      </c>
      <c r="M1427" s="5">
        <f t="array" ref="M1427">MMULT(D1427:G1427,$J$18:$J$21)</f>
        <v>-9.8633813712598588</v>
      </c>
      <c r="N1427" s="9">
        <f t="shared" si="44"/>
        <v>-5.2044710384332446E-5</v>
      </c>
    </row>
    <row r="1428" spans="1:14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0.9413686</v>
      </c>
      <c r="F1428" s="5">
        <v>9.9513599999999994E-2</v>
      </c>
      <c r="G1428" s="9">
        <v>3.3649330000000002</v>
      </c>
      <c r="H1428" s="1"/>
      <c r="I1428" s="1"/>
      <c r="J1428" s="6"/>
      <c r="K1428" s="3">
        <v>0</v>
      </c>
      <c r="L1428" s="3">
        <f t="shared" si="45"/>
        <v>1</v>
      </c>
      <c r="M1428" s="5">
        <f t="array" ref="M1428">MMULT(D1428:G1428,$J$18:$J$21)</f>
        <v>-9.8057134925291027</v>
      </c>
      <c r="N1428" s="9">
        <f t="shared" si="44"/>
        <v>-5.5134160577002844E-5</v>
      </c>
    </row>
    <row r="1429" spans="1:14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0.93353249999999999</v>
      </c>
      <c r="F1429" s="5">
        <v>0.111499</v>
      </c>
      <c r="G1429" s="9">
        <v>3.8405840000000002</v>
      </c>
      <c r="H1429" s="1"/>
      <c r="I1429" s="1"/>
      <c r="J1429" s="6"/>
      <c r="K1429" s="3">
        <v>0</v>
      </c>
      <c r="L1429" s="3">
        <f t="shared" si="45"/>
        <v>1</v>
      </c>
      <c r="M1429" s="5">
        <f t="array" ref="M1429">MMULT(D1429:G1429,$J$18:$J$21)</f>
        <v>-10.649103613723479</v>
      </c>
      <c r="N1429" s="9">
        <f t="shared" si="44"/>
        <v>-2.3721814867184944E-5</v>
      </c>
    </row>
    <row r="1430" spans="1:14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0.48186760000000001</v>
      </c>
      <c r="F1430" s="5">
        <v>6.7819299999999999E-2</v>
      </c>
      <c r="G1430" s="9">
        <v>3.1813039999999999</v>
      </c>
      <c r="H1430" s="1"/>
      <c r="I1430" s="1"/>
      <c r="J1430" s="6"/>
      <c r="K1430" s="3">
        <v>0</v>
      </c>
      <c r="L1430" s="3">
        <f t="shared" si="45"/>
        <v>1</v>
      </c>
      <c r="M1430" s="5">
        <f t="array" ref="M1430">MMULT(D1430:G1430,$J$18:$J$21)</f>
        <v>-8.6291214539643271</v>
      </c>
      <c r="N1430" s="9">
        <f t="shared" si="44"/>
        <v>-1.7880569256084779E-4</v>
      </c>
    </row>
    <row r="1431" spans="1:14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0.50165800000000005</v>
      </c>
      <c r="F1431" s="5">
        <v>6.4013299999999995E-2</v>
      </c>
      <c r="G1431" s="9">
        <v>4.1432869999999999</v>
      </c>
      <c r="H1431" s="1"/>
      <c r="I1431" s="1"/>
      <c r="J1431" s="6"/>
      <c r="K1431" s="3">
        <v>0</v>
      </c>
      <c r="L1431" s="3">
        <f t="shared" si="45"/>
        <v>1</v>
      </c>
      <c r="M1431" s="5">
        <f t="array" ref="M1431">MMULT(D1431:G1431,$J$18:$J$21)</f>
        <v>-10.184086556044836</v>
      </c>
      <c r="N1431" s="9">
        <f t="shared" si="44"/>
        <v>-3.7765844856797601E-5</v>
      </c>
    </row>
    <row r="1432" spans="1:14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0.52994450000000004</v>
      </c>
      <c r="F1432" s="5">
        <v>5.2148E-2</v>
      </c>
      <c r="G1432" s="9">
        <v>3.7537630000000002</v>
      </c>
      <c r="H1432" s="1"/>
      <c r="I1432" s="1"/>
      <c r="J1432" s="6"/>
      <c r="K1432" s="3">
        <v>0</v>
      </c>
      <c r="L1432" s="3">
        <f t="shared" si="45"/>
        <v>1</v>
      </c>
      <c r="M1432" s="5">
        <f t="array" ref="M1432">MMULT(D1432:G1432,$J$18:$J$21)</f>
        <v>-9.5097409380988971</v>
      </c>
      <c r="N1432" s="9">
        <f t="shared" si="44"/>
        <v>-7.4123495320050622E-5</v>
      </c>
    </row>
    <row r="1433" spans="1:14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0.54233629999999999</v>
      </c>
      <c r="F1433" s="5">
        <v>5.0318300000000003E-2</v>
      </c>
      <c r="G1433" s="9">
        <v>4.4764989999999996</v>
      </c>
      <c r="H1433" s="1"/>
      <c r="I1433" s="1"/>
      <c r="J1433" s="6"/>
      <c r="K1433" s="3">
        <v>0</v>
      </c>
      <c r="L1433" s="3">
        <f t="shared" si="45"/>
        <v>1</v>
      </c>
      <c r="M1433" s="5">
        <f t="array" ref="M1433">MMULT(D1433:G1433,$J$18:$J$21)</f>
        <v>-10.681859864099238</v>
      </c>
      <c r="N1433" s="9">
        <f t="shared" si="44"/>
        <v>-2.2957374529585412E-5</v>
      </c>
    </row>
    <row r="1434" spans="1:14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0.45368799999999998</v>
      </c>
      <c r="F1434" s="5">
        <v>6.5382899999999994E-2</v>
      </c>
      <c r="G1434" s="9">
        <v>4.6774380000000004</v>
      </c>
      <c r="H1434" s="1"/>
      <c r="I1434" s="1"/>
      <c r="J1434" s="6"/>
      <c r="K1434" s="3">
        <v>0</v>
      </c>
      <c r="L1434" s="3">
        <f t="shared" si="45"/>
        <v>1</v>
      </c>
      <c r="M1434" s="5">
        <f t="array" ref="M1434">MMULT(D1434:G1434,$J$18:$J$21)</f>
        <v>-10.988795614842392</v>
      </c>
      <c r="N1434" s="9">
        <f t="shared" si="44"/>
        <v>-1.6889742723619305E-5</v>
      </c>
    </row>
    <row r="1435" spans="1:14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0.4589877</v>
      </c>
      <c r="F1435" s="5">
        <v>3.2943699999999999E-2</v>
      </c>
      <c r="G1435" s="9">
        <v>1.773164</v>
      </c>
      <c r="H1435" s="1"/>
      <c r="I1435" s="1"/>
      <c r="J1435" s="6"/>
      <c r="K1435" s="3">
        <v>0</v>
      </c>
      <c r="L1435" s="3">
        <f t="shared" si="45"/>
        <v>1</v>
      </c>
      <c r="M1435" s="5">
        <f t="array" ref="M1435">MMULT(D1435:G1435,$J$18:$J$21)</f>
        <v>-6.0712442188138906</v>
      </c>
      <c r="N1435" s="9">
        <f t="shared" si="44"/>
        <v>-2.3056393632100106E-3</v>
      </c>
    </row>
    <row r="1436" spans="1:14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0.19068060000000001</v>
      </c>
      <c r="F1436" s="5">
        <v>3.7967599999999997E-2</v>
      </c>
      <c r="G1436" s="9">
        <v>1.417921</v>
      </c>
      <c r="H1436" s="1"/>
      <c r="I1436" s="1"/>
      <c r="J1436" s="6"/>
      <c r="K1436" s="3">
        <v>0</v>
      </c>
      <c r="L1436" s="3">
        <f t="shared" si="45"/>
        <v>1</v>
      </c>
      <c r="M1436" s="5">
        <f t="array" ref="M1436">MMULT(D1436:G1436,$J$18:$J$21)</f>
        <v>-5.1524496733405574</v>
      </c>
      <c r="N1436" s="9">
        <f t="shared" si="44"/>
        <v>-5.7685453698175619E-3</v>
      </c>
    </row>
    <row r="1437" spans="1:14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0.2141557</v>
      </c>
      <c r="F1437" s="5">
        <v>4.3656100000000003E-2</v>
      </c>
      <c r="G1437" s="9">
        <v>1.8749499999999999</v>
      </c>
      <c r="H1437" s="1"/>
      <c r="I1437" s="1"/>
      <c r="J1437" s="6"/>
      <c r="K1437" s="3">
        <v>0</v>
      </c>
      <c r="L1437" s="3">
        <f t="shared" si="45"/>
        <v>1</v>
      </c>
      <c r="M1437" s="5">
        <f t="array" ref="M1437">MMULT(D1437:G1437,$J$18:$J$21)</f>
        <v>-5.9650001163449904</v>
      </c>
      <c r="N1437" s="9">
        <f t="shared" si="44"/>
        <v>-2.5637550783455957E-3</v>
      </c>
    </row>
    <row r="1438" spans="1:14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0.22902610000000001</v>
      </c>
      <c r="F1438" s="5">
        <v>5.28847E-2</v>
      </c>
      <c r="G1438" s="9">
        <v>1.484675</v>
      </c>
      <c r="H1438" s="1"/>
      <c r="I1438" s="1"/>
      <c r="J1438" s="6"/>
      <c r="K1438" s="3">
        <v>0</v>
      </c>
      <c r="L1438" s="3">
        <f t="shared" si="45"/>
        <v>1</v>
      </c>
      <c r="M1438" s="5">
        <f t="array" ref="M1438">MMULT(D1438:G1438,$J$18:$J$21)</f>
        <v>-5.4218342086425109</v>
      </c>
      <c r="N1438" s="9">
        <f t="shared" si="44"/>
        <v>-4.4092985197941893E-3</v>
      </c>
    </row>
    <row r="1439" spans="1:14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-0.234043</v>
      </c>
      <c r="F1439" s="5">
        <v>5.5721899999999998E-2</v>
      </c>
      <c r="G1439" s="9">
        <v>1.140301</v>
      </c>
      <c r="H1439" s="1"/>
      <c r="I1439" s="1"/>
      <c r="J1439" s="6"/>
      <c r="K1439" s="3">
        <v>0</v>
      </c>
      <c r="L1439" s="3">
        <f t="shared" si="45"/>
        <v>1</v>
      </c>
      <c r="M1439" s="5">
        <f t="array" ref="M1439">MMULT(D1439:G1439,$J$18:$J$21)</f>
        <v>-4.228388339422283</v>
      </c>
      <c r="N1439" s="9">
        <f t="shared" si="44"/>
        <v>-1.4470656169349772E-2</v>
      </c>
    </row>
    <row r="1440" spans="1:14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-9.0012499999999995E-2</v>
      </c>
      <c r="F1440" s="5">
        <v>4.5408700000000003E-2</v>
      </c>
      <c r="G1440" s="9">
        <v>1.1716740000000001</v>
      </c>
      <c r="H1440" s="1"/>
      <c r="I1440" s="1"/>
      <c r="J1440" s="6"/>
      <c r="K1440" s="3">
        <v>0</v>
      </c>
      <c r="L1440" s="3">
        <f t="shared" si="45"/>
        <v>1</v>
      </c>
      <c r="M1440" s="5">
        <f t="array" ref="M1440">MMULT(D1440:G1440,$J$18:$J$21)</f>
        <v>-4.4095194626228604</v>
      </c>
      <c r="N1440" s="9">
        <f t="shared" si="44"/>
        <v>-1.2087669622492804E-2</v>
      </c>
    </row>
    <row r="1441" spans="1:14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2.0287999999999999E-3</v>
      </c>
      <c r="F1441" s="5">
        <v>6.7850400000000005E-2</v>
      </c>
      <c r="G1441" s="9">
        <v>1.6740919999999999</v>
      </c>
      <c r="H1441" s="1"/>
      <c r="I1441" s="1"/>
      <c r="J1441" s="6"/>
      <c r="K1441" s="3">
        <v>0</v>
      </c>
      <c r="L1441" s="3">
        <f t="shared" si="45"/>
        <v>1</v>
      </c>
      <c r="M1441" s="5">
        <f t="array" ref="M1441">MMULT(D1441:G1441,$J$18:$J$21)</f>
        <v>-5.513024551212883</v>
      </c>
      <c r="N1441" s="9">
        <f t="shared" si="44"/>
        <v>-4.0257738994109345E-3</v>
      </c>
    </row>
    <row r="1442" spans="1:14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4.5185599999999999E-2</v>
      </c>
      <c r="F1442" s="5">
        <v>5.3298400000000003E-2</v>
      </c>
      <c r="G1442" s="9">
        <v>0.31005470000000002</v>
      </c>
      <c r="H1442" s="1"/>
      <c r="I1442" s="1"/>
      <c r="J1442" s="6"/>
      <c r="K1442" s="3">
        <v>0</v>
      </c>
      <c r="L1442" s="3">
        <f t="shared" si="45"/>
        <v>1</v>
      </c>
      <c r="M1442" s="5">
        <f t="array" ref="M1442">MMULT(D1442:G1442,$J$18:$J$21)</f>
        <v>-3.2660657023307484</v>
      </c>
      <c r="N1442" s="9">
        <f t="shared" si="44"/>
        <v>-3.744630347661948E-2</v>
      </c>
    </row>
    <row r="1443" spans="1:14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4.9900600000000003E-2</v>
      </c>
      <c r="F1443" s="5">
        <v>2.9797199999999999E-2</v>
      </c>
      <c r="G1443" s="9">
        <v>0.23540720000000001</v>
      </c>
      <c r="H1443" s="1"/>
      <c r="I1443" s="1"/>
      <c r="J1443" s="6"/>
      <c r="K1443" s="3">
        <v>0</v>
      </c>
      <c r="L1443" s="3">
        <f t="shared" si="45"/>
        <v>1</v>
      </c>
      <c r="M1443" s="5">
        <f t="array" ref="M1443">MMULT(D1443:G1443,$J$18:$J$21)</f>
        <v>-2.983434994834135</v>
      </c>
      <c r="N1443" s="9">
        <f t="shared" si="44"/>
        <v>-4.9379190713788712E-2</v>
      </c>
    </row>
    <row r="1444" spans="1:14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7.8081700000000004E-2</v>
      </c>
      <c r="F1444" s="5">
        <v>4.7823499999999998E-2</v>
      </c>
      <c r="G1444" s="9">
        <v>0.39657880000000001</v>
      </c>
      <c r="H1444" s="1"/>
      <c r="I1444" s="1"/>
      <c r="J1444" s="6"/>
      <c r="K1444" s="3">
        <v>0</v>
      </c>
      <c r="L1444" s="3">
        <f t="shared" si="45"/>
        <v>1</v>
      </c>
      <c r="M1444" s="5">
        <f t="array" ref="M1444">MMULT(D1444:G1444,$J$18:$J$21)</f>
        <v>-3.4132530248451021</v>
      </c>
      <c r="N1444" s="9">
        <f t="shared" si="44"/>
        <v>-3.2403191153063983E-2</v>
      </c>
    </row>
    <row r="1445" spans="1:14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-0.49496780000000001</v>
      </c>
      <c r="F1445" s="5">
        <v>3.3684199999999997E-2</v>
      </c>
      <c r="G1445" s="9">
        <v>0.16464670000000001</v>
      </c>
      <c r="H1445" s="1"/>
      <c r="I1445" s="1"/>
      <c r="J1445" s="6"/>
      <c r="K1445" s="3">
        <v>0</v>
      </c>
      <c r="L1445" s="3">
        <f t="shared" si="45"/>
        <v>1</v>
      </c>
      <c r="M1445" s="5">
        <f t="array" ref="M1445">MMULT(D1445:G1445,$J$18:$J$21)</f>
        <v>-2.1234454434455521</v>
      </c>
      <c r="N1445" s="9">
        <f t="shared" si="44"/>
        <v>-0.11298825054314054</v>
      </c>
    </row>
    <row r="1446" spans="1:14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-0.53443779999999996</v>
      </c>
      <c r="F1446" s="5">
        <v>4.5596200000000003E-2</v>
      </c>
      <c r="G1446" s="9">
        <v>0.17510890000000001</v>
      </c>
      <c r="H1446" s="1"/>
      <c r="I1446" s="1"/>
      <c r="J1446" s="6"/>
      <c r="K1446" s="3">
        <v>0</v>
      </c>
      <c r="L1446" s="3">
        <f t="shared" si="45"/>
        <v>1</v>
      </c>
      <c r="M1446" s="5">
        <f t="array" ref="M1446">MMULT(D1446:G1446,$J$18:$J$21)</f>
        <v>-2.1698313911287208</v>
      </c>
      <c r="N1446" s="9">
        <f t="shared" si="44"/>
        <v>-0.10813384931416221</v>
      </c>
    </row>
    <row r="1447" spans="1:14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-0.49721989999999999</v>
      </c>
      <c r="F1447" s="5">
        <v>5.5160099999999997E-2</v>
      </c>
      <c r="G1447" s="9">
        <v>0.42576700000000001</v>
      </c>
      <c r="H1447" s="1"/>
      <c r="I1447" s="1"/>
      <c r="J1447" s="6"/>
      <c r="K1447" s="3">
        <v>0</v>
      </c>
      <c r="L1447" s="3">
        <f t="shared" si="45"/>
        <v>1</v>
      </c>
      <c r="M1447" s="5">
        <f t="array" ref="M1447">MMULT(D1447:G1447,$J$18:$J$21)</f>
        <v>-2.6963004127801327</v>
      </c>
      <c r="N1447" s="9">
        <f t="shared" si="44"/>
        <v>-6.527694145309057E-2</v>
      </c>
    </row>
    <row r="1448" spans="1:14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-0.39803820000000001</v>
      </c>
      <c r="F1448" s="5">
        <v>6.4145599999999997E-2</v>
      </c>
      <c r="G1448" s="9">
        <v>1.0620259999999999</v>
      </c>
      <c r="H1448" s="1"/>
      <c r="I1448" s="1"/>
      <c r="J1448" s="6"/>
      <c r="K1448" s="3">
        <v>0</v>
      </c>
      <c r="L1448" s="3">
        <f t="shared" si="45"/>
        <v>1</v>
      </c>
      <c r="M1448" s="5">
        <f t="array" ref="M1448">MMULT(D1448:G1448,$J$18:$J$21)</f>
        <v>-3.9295715684579333</v>
      </c>
      <c r="N1448" s="9">
        <f t="shared" si="44"/>
        <v>-1.9461481195876977E-2</v>
      </c>
    </row>
    <row r="1449" spans="1:14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0.81613930000000001</v>
      </c>
      <c r="F1449" s="5">
        <v>6.80732E-2</v>
      </c>
      <c r="G1449" s="9">
        <v>3.5255969999999999</v>
      </c>
      <c r="H1449" s="1"/>
      <c r="I1449" s="1"/>
      <c r="J1449" s="6"/>
      <c r="K1449" s="3">
        <v>0</v>
      </c>
      <c r="L1449" s="3">
        <f t="shared" si="45"/>
        <v>1</v>
      </c>
      <c r="M1449" s="5">
        <f t="array" ref="M1449">MMULT(D1449:G1449,$J$18:$J$21)</f>
        <v>-9.6617691036514373</v>
      </c>
      <c r="N1449" s="9">
        <f t="shared" si="44"/>
        <v>-6.3669753294362099E-5</v>
      </c>
    </row>
    <row r="1450" spans="1:14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0.4343168</v>
      </c>
      <c r="F1450" s="5">
        <v>5.4695100000000003E-2</v>
      </c>
      <c r="G1450" s="9">
        <v>1.6712629999999999</v>
      </c>
      <c r="H1450" s="1"/>
      <c r="I1450" s="1"/>
      <c r="J1450" s="6"/>
      <c r="K1450" s="3">
        <v>0</v>
      </c>
      <c r="L1450" s="3">
        <f t="shared" si="45"/>
        <v>1</v>
      </c>
      <c r="M1450" s="5">
        <f t="array" ref="M1450">MMULT(D1450:G1450,$J$18:$J$21)</f>
        <v>-6.0277461368056233</v>
      </c>
      <c r="N1450" s="9">
        <f t="shared" si="44"/>
        <v>-2.4080201383183874E-3</v>
      </c>
    </row>
    <row r="1451" spans="1:14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0.15769230000000001</v>
      </c>
      <c r="F1451" s="5">
        <v>4.1683499999999998E-2</v>
      </c>
      <c r="G1451" s="9">
        <v>1.534518</v>
      </c>
      <c r="H1451" s="1"/>
      <c r="I1451" s="1"/>
      <c r="J1451" s="6"/>
      <c r="K1451" s="3">
        <v>0</v>
      </c>
      <c r="L1451" s="3">
        <f t="shared" si="45"/>
        <v>1</v>
      </c>
      <c r="M1451" s="5">
        <f t="array" ref="M1451">MMULT(D1451:G1451,$J$18:$J$21)</f>
        <v>-5.3206680958205173</v>
      </c>
      <c r="N1451" s="9">
        <f t="shared" si="44"/>
        <v>-4.8775712741132848E-3</v>
      </c>
    </row>
    <row r="1452" spans="1:14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0.16062129999999999</v>
      </c>
      <c r="F1452" s="5">
        <v>6.1511799999999998E-2</v>
      </c>
      <c r="G1452" s="9">
        <v>1.703551</v>
      </c>
      <c r="H1452" s="1"/>
      <c r="I1452" s="1"/>
      <c r="J1452" s="6"/>
      <c r="K1452" s="3">
        <v>0</v>
      </c>
      <c r="L1452" s="3">
        <f t="shared" si="45"/>
        <v>1</v>
      </c>
      <c r="M1452" s="5">
        <f t="array" ref="M1452">MMULT(D1452:G1452,$J$18:$J$21)</f>
        <v>-5.7402727562213638</v>
      </c>
      <c r="N1452" s="9">
        <f t="shared" si="44"/>
        <v>-3.2087380363244847E-3</v>
      </c>
    </row>
    <row r="1453" spans="1:14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-5.7755800000000003E-2</v>
      </c>
      <c r="F1453" s="5">
        <v>6.1057199999999999E-2</v>
      </c>
      <c r="G1453" s="9">
        <v>1.3456680000000001</v>
      </c>
      <c r="H1453" s="1"/>
      <c r="I1453" s="1"/>
      <c r="J1453" s="6"/>
      <c r="K1453" s="3">
        <v>0</v>
      </c>
      <c r="L1453" s="3">
        <f t="shared" si="45"/>
        <v>1</v>
      </c>
      <c r="M1453" s="5">
        <f t="array" ref="M1453">MMULT(D1453:G1453,$J$18:$J$21)</f>
        <v>-4.8487687861632311</v>
      </c>
      <c r="N1453" s="9">
        <f t="shared" si="44"/>
        <v>-7.8074641691730532E-3</v>
      </c>
    </row>
    <row r="1454" spans="1:14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1.12085E-2</v>
      </c>
      <c r="F1454" s="5">
        <v>3.5859700000000001E-2</v>
      </c>
      <c r="G1454" s="9">
        <v>0.47547590000000001</v>
      </c>
      <c r="H1454" s="1"/>
      <c r="I1454" s="1"/>
      <c r="J1454" s="6"/>
      <c r="K1454" s="3">
        <v>0</v>
      </c>
      <c r="L1454" s="3">
        <f t="shared" si="45"/>
        <v>1</v>
      </c>
      <c r="M1454" s="5">
        <f t="array" ref="M1454">MMULT(D1454:G1454,$J$18:$J$21)</f>
        <v>-3.3598850401492708</v>
      </c>
      <c r="N1454" s="9">
        <f t="shared" si="44"/>
        <v>-3.4149464865975435E-2</v>
      </c>
    </row>
    <row r="1455" spans="1:14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2.2856899999999999E-2</v>
      </c>
      <c r="F1455" s="5">
        <v>4.9891999999999999E-2</v>
      </c>
      <c r="G1455" s="9">
        <v>0.55262449999999996</v>
      </c>
      <c r="H1455" s="1"/>
      <c r="I1455" s="1"/>
      <c r="J1455" s="6"/>
      <c r="K1455" s="3">
        <v>0</v>
      </c>
      <c r="L1455" s="3">
        <f t="shared" si="45"/>
        <v>1</v>
      </c>
      <c r="M1455" s="5">
        <f t="array" ref="M1455">MMULT(D1455:G1455,$J$18:$J$21)</f>
        <v>-3.6018078703765717</v>
      </c>
      <c r="N1455" s="9">
        <f t="shared" si="44"/>
        <v>-2.6909051375997157E-2</v>
      </c>
    </row>
    <row r="1456" spans="1:14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5.1256000000000003E-2</v>
      </c>
      <c r="F1456" s="5">
        <v>5.2603499999999997E-2</v>
      </c>
      <c r="G1456" s="9">
        <v>0.6027747</v>
      </c>
      <c r="H1456" s="1"/>
      <c r="I1456" s="1"/>
      <c r="J1456" s="6"/>
      <c r="K1456" s="3">
        <v>0</v>
      </c>
      <c r="L1456" s="3">
        <f t="shared" si="45"/>
        <v>1</v>
      </c>
      <c r="M1456" s="5">
        <f t="array" ref="M1456">MMULT(D1456:G1456,$J$18:$J$21)</f>
        <v>-3.7426174735188988</v>
      </c>
      <c r="N1456" s="9">
        <f t="shared" si="44"/>
        <v>-2.3415708618418327E-2</v>
      </c>
    </row>
    <row r="1457" spans="1:14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7.5293100000000002E-2</v>
      </c>
      <c r="F1457" s="5">
        <v>5.2896699999999998E-2</v>
      </c>
      <c r="G1457" s="9">
        <v>0.78956660000000001</v>
      </c>
      <c r="H1457" s="1"/>
      <c r="I1457" s="1"/>
      <c r="J1457" s="6"/>
      <c r="K1457" s="3">
        <v>0</v>
      </c>
      <c r="L1457" s="3">
        <f t="shared" si="45"/>
        <v>1</v>
      </c>
      <c r="M1457" s="5">
        <f t="array" ref="M1457">MMULT(D1457:G1457,$J$18:$J$21)</f>
        <v>-4.0806324572903581</v>
      </c>
      <c r="N1457" s="9">
        <f t="shared" si="44"/>
        <v>-1.6755613177212091E-2</v>
      </c>
    </row>
    <row r="1458" spans="1:14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9.4380800000000001E-2</v>
      </c>
      <c r="F1458" s="5">
        <v>4.8204200000000003E-2</v>
      </c>
      <c r="G1458" s="9">
        <v>1.121661</v>
      </c>
      <c r="H1458" s="1"/>
      <c r="I1458" s="1"/>
      <c r="J1458" s="6"/>
      <c r="K1458" s="3">
        <v>0</v>
      </c>
      <c r="L1458" s="3">
        <f t="shared" si="45"/>
        <v>1</v>
      </c>
      <c r="M1458" s="5">
        <f t="array" ref="M1458">MMULT(D1458:G1458,$J$18:$J$21)</f>
        <v>-4.6105791048305029</v>
      </c>
      <c r="N1458" s="9">
        <f t="shared" si="44"/>
        <v>-9.8969203478473083E-3</v>
      </c>
    </row>
    <row r="1459" spans="1:14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0.10574600000000001</v>
      </c>
      <c r="F1459" s="5">
        <v>5.78703E-2</v>
      </c>
      <c r="G1459" s="9">
        <v>1.5774049999999999</v>
      </c>
      <c r="H1459" s="1"/>
      <c r="I1459" s="1"/>
      <c r="J1459" s="6"/>
      <c r="K1459" s="3">
        <v>0</v>
      </c>
      <c r="L1459" s="3">
        <f t="shared" si="45"/>
        <v>1</v>
      </c>
      <c r="M1459" s="5">
        <f t="array" ref="M1459">MMULT(D1459:G1459,$J$18:$J$21)</f>
        <v>-5.4324170965584226</v>
      </c>
      <c r="N1459" s="9">
        <f t="shared" si="44"/>
        <v>-4.36298256482917E-3</v>
      </c>
    </row>
    <row r="1460" spans="1:14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0.1198607</v>
      </c>
      <c r="F1460" s="5">
        <v>2.7246200000000002E-2</v>
      </c>
      <c r="G1460" s="9">
        <v>0.20028509999999999</v>
      </c>
      <c r="H1460" s="1"/>
      <c r="I1460" s="1"/>
      <c r="J1460" s="6"/>
      <c r="K1460" s="3">
        <v>0</v>
      </c>
      <c r="L1460" s="3">
        <f t="shared" si="45"/>
        <v>1</v>
      </c>
      <c r="M1460" s="5">
        <f t="array" ref="M1460">MMULT(D1460:G1460,$J$18:$J$21)</f>
        <v>-3.0077022377361313</v>
      </c>
      <c r="N1460" s="9">
        <f t="shared" si="44"/>
        <v>-4.8223403155014354E-2</v>
      </c>
    </row>
    <row r="1461" spans="1:14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0.1584546</v>
      </c>
      <c r="F1461" s="5">
        <v>4.7031700000000003E-2</v>
      </c>
      <c r="G1461" s="9">
        <v>0.40490900000000002</v>
      </c>
      <c r="H1461" s="1"/>
      <c r="I1461" s="1"/>
      <c r="J1461" s="6"/>
      <c r="K1461" s="3">
        <v>0</v>
      </c>
      <c r="L1461" s="3">
        <f t="shared" si="45"/>
        <v>1</v>
      </c>
      <c r="M1461" s="5">
        <f t="array" ref="M1461">MMULT(D1461:G1461,$J$18:$J$21)</f>
        <v>-3.5351358050925166</v>
      </c>
      <c r="N1461" s="9">
        <f t="shared" si="44"/>
        <v>-2.8737880280775566E-2</v>
      </c>
    </row>
    <row r="1462" spans="1:14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0.18431169999999999</v>
      </c>
      <c r="F1462" s="5">
        <v>5.4196000000000001E-2</v>
      </c>
      <c r="G1462" s="9">
        <v>0.33259460000000002</v>
      </c>
      <c r="H1462" s="1"/>
      <c r="I1462" s="1"/>
      <c r="J1462" s="6"/>
      <c r="K1462" s="3">
        <v>0</v>
      </c>
      <c r="L1462" s="3">
        <f t="shared" si="45"/>
        <v>1</v>
      </c>
      <c r="M1462" s="5">
        <f t="array" ref="M1462">MMULT(D1462:G1462,$J$18:$J$21)</f>
        <v>-3.5064492045637552</v>
      </c>
      <c r="N1462" s="9">
        <f t="shared" si="44"/>
        <v>-2.9561968217022911E-2</v>
      </c>
    </row>
    <row r="1463" spans="1:14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1.7212499999999999E-2</v>
      </c>
      <c r="F1463" s="5">
        <v>5.7371900000000003E-2</v>
      </c>
      <c r="G1463" s="9">
        <v>2.9545689999999998</v>
      </c>
      <c r="H1463" s="1"/>
      <c r="I1463" s="1"/>
      <c r="J1463" s="6"/>
      <c r="K1463" s="3">
        <v>0</v>
      </c>
      <c r="L1463" s="3">
        <f t="shared" si="45"/>
        <v>1</v>
      </c>
      <c r="M1463" s="5">
        <f t="array" ref="M1463">MMULT(D1463:G1463,$J$18:$J$21)</f>
        <v>-7.5281082026802375</v>
      </c>
      <c r="N1463" s="9">
        <f t="shared" si="44"/>
        <v>-5.3761007955292154E-4</v>
      </c>
    </row>
    <row r="1464" spans="1:14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3.9152399999999997E-2</v>
      </c>
      <c r="F1464" s="5">
        <v>4.7760299999999999E-2</v>
      </c>
      <c r="G1464" s="9">
        <v>0.36060360000000002</v>
      </c>
      <c r="H1464" s="1"/>
      <c r="I1464" s="1"/>
      <c r="J1464" s="6"/>
      <c r="K1464" s="3">
        <v>0</v>
      </c>
      <c r="L1464" s="3">
        <f t="shared" si="45"/>
        <v>1</v>
      </c>
      <c r="M1464" s="5">
        <f t="array" ref="M1464">MMULT(D1464:G1464,$J$18:$J$21)</f>
        <v>-3.299407611756326</v>
      </c>
      <c r="N1464" s="9">
        <f t="shared" si="44"/>
        <v>-3.6240336845477478E-2</v>
      </c>
    </row>
    <row r="1465" spans="1:14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8.9963000000000001E-2</v>
      </c>
      <c r="F1465" s="5">
        <v>3.2089899999999998E-2</v>
      </c>
      <c r="G1465" s="9">
        <v>0.79700720000000003</v>
      </c>
      <c r="H1465" s="1"/>
      <c r="I1465" s="1"/>
      <c r="J1465" s="6"/>
      <c r="K1465" s="3">
        <v>0</v>
      </c>
      <c r="L1465" s="3">
        <f t="shared" si="45"/>
        <v>1</v>
      </c>
      <c r="M1465" s="5">
        <f t="array" ref="M1465">MMULT(D1465:G1465,$J$18:$J$21)</f>
        <v>-3.9641018200009874</v>
      </c>
      <c r="N1465" s="9">
        <f t="shared" si="44"/>
        <v>-1.8807113286347276E-2</v>
      </c>
    </row>
    <row r="1466" spans="1:14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0.17139480000000001</v>
      </c>
      <c r="F1466" s="5">
        <v>4.08537E-2</v>
      </c>
      <c r="G1466" s="9">
        <v>0.6066066</v>
      </c>
      <c r="H1466" s="1"/>
      <c r="I1466" s="1"/>
      <c r="J1466" s="6"/>
      <c r="K1466" s="3">
        <v>0</v>
      </c>
      <c r="L1466" s="3">
        <f t="shared" si="45"/>
        <v>1</v>
      </c>
      <c r="M1466" s="5">
        <f t="array" ref="M1466">MMULT(D1466:G1466,$J$18:$J$21)</f>
        <v>-3.835018862995538</v>
      </c>
      <c r="N1466" s="9">
        <f t="shared" si="44"/>
        <v>-2.137093705925773E-2</v>
      </c>
    </row>
    <row r="1467" spans="1:14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0.1369998</v>
      </c>
      <c r="F1467" s="5">
        <v>3.5041700000000002E-2</v>
      </c>
      <c r="G1467" s="9">
        <v>0.27615390000000001</v>
      </c>
      <c r="H1467" s="1"/>
      <c r="I1467" s="1"/>
      <c r="J1467" s="6"/>
      <c r="K1467" s="3">
        <v>0</v>
      </c>
      <c r="L1467" s="3">
        <f t="shared" si="45"/>
        <v>1</v>
      </c>
      <c r="M1467" s="5">
        <f t="array" ref="M1467">MMULT(D1467:G1467,$J$18:$J$21)</f>
        <v>-3.2105766340072961</v>
      </c>
      <c r="N1467" s="9">
        <f t="shared" si="44"/>
        <v>-3.9541189664941509E-2</v>
      </c>
    </row>
    <row r="1468" spans="1:14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5.9874700000000003E-2</v>
      </c>
      <c r="F1468" s="5">
        <v>4.5137900000000002E-2</v>
      </c>
      <c r="G1468" s="9">
        <v>0.32176969999999999</v>
      </c>
      <c r="H1468" s="1"/>
      <c r="I1468" s="1"/>
      <c r="J1468" s="6"/>
      <c r="K1468" s="3">
        <v>0</v>
      </c>
      <c r="L1468" s="3">
        <f t="shared" si="45"/>
        <v>1</v>
      </c>
      <c r="M1468" s="5">
        <f t="array" ref="M1468">MMULT(D1468:G1468,$J$18:$J$21)</f>
        <v>-3.2472603048374218</v>
      </c>
      <c r="N1468" s="9">
        <f t="shared" si="44"/>
        <v>-3.81437709520034E-2</v>
      </c>
    </row>
    <row r="1469" spans="1:14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2.0519099999999998E-2</v>
      </c>
      <c r="F1469" s="5">
        <v>4.5816299999999997E-2</v>
      </c>
      <c r="G1469" s="9">
        <v>0.33842410000000001</v>
      </c>
      <c r="H1469" s="1"/>
      <c r="I1469" s="1"/>
      <c r="J1469" s="6"/>
      <c r="K1469" s="3">
        <v>0</v>
      </c>
      <c r="L1469" s="3">
        <f t="shared" si="45"/>
        <v>1</v>
      </c>
      <c r="M1469" s="5">
        <f t="array" ref="M1469">MMULT(D1469:G1469,$J$18:$J$21)</f>
        <v>-3.2231629338747028</v>
      </c>
      <c r="N1469" s="9">
        <f t="shared" si="44"/>
        <v>-3.9056163751426065E-2</v>
      </c>
    </row>
    <row r="1470" spans="1:14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4.2527500000000003E-2</v>
      </c>
      <c r="F1470" s="5">
        <v>2.1659999999999999E-2</v>
      </c>
      <c r="G1470" s="9">
        <v>1.013609</v>
      </c>
      <c r="H1470" s="1"/>
      <c r="I1470" s="1"/>
      <c r="J1470" s="6"/>
      <c r="K1470" s="3">
        <v>0</v>
      </c>
      <c r="L1470" s="3">
        <f t="shared" si="45"/>
        <v>1</v>
      </c>
      <c r="M1470" s="5">
        <f t="array" ref="M1470">MMULT(D1470:G1470,$J$18:$J$21)</f>
        <v>-4.171820337378179</v>
      </c>
      <c r="N1470" s="9">
        <f t="shared" si="44"/>
        <v>-1.5306414249951302E-2</v>
      </c>
    </row>
    <row r="1471" spans="1:14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0.3734188</v>
      </c>
      <c r="F1471" s="5">
        <v>6.6791199999999995E-2</v>
      </c>
      <c r="G1471" s="9">
        <v>9.3119449999999997</v>
      </c>
      <c r="H1471" s="1"/>
      <c r="I1471" s="1"/>
      <c r="J1471" s="6"/>
      <c r="K1471" s="3">
        <v>0</v>
      </c>
      <c r="L1471" s="3">
        <f t="shared" si="45"/>
        <v>1</v>
      </c>
      <c r="M1471" s="5">
        <f t="array" ref="M1471">MMULT(D1471:G1471,$J$18:$J$21)</f>
        <v>-18.372514976285053</v>
      </c>
      <c r="N1471" s="9">
        <f t="shared" si="44"/>
        <v>-1.0493445834025803E-8</v>
      </c>
    </row>
    <row r="1472" spans="1:14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0.40074549999999998</v>
      </c>
      <c r="F1472" s="5">
        <v>7.3288699999999998E-2</v>
      </c>
      <c r="G1472" s="9">
        <v>7.0470079999999999</v>
      </c>
      <c r="H1472" s="1"/>
      <c r="I1472" s="1"/>
      <c r="J1472" s="6"/>
      <c r="K1472" s="3">
        <v>0</v>
      </c>
      <c r="L1472" s="3">
        <f t="shared" si="45"/>
        <v>1</v>
      </c>
      <c r="M1472" s="5">
        <f t="array" ref="M1472">MMULT(D1472:G1472,$J$18:$J$21)</f>
        <v>-14.798697731600262</v>
      </c>
      <c r="N1472" s="9">
        <f t="shared" si="44"/>
        <v>-3.7411675139362541E-7</v>
      </c>
    </row>
    <row r="1473" spans="1:14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0.40558860000000002</v>
      </c>
      <c r="F1473" s="5">
        <v>8.04343E-2</v>
      </c>
      <c r="G1473" s="9">
        <v>10.75517</v>
      </c>
      <c r="H1473" s="1"/>
      <c r="I1473" s="1"/>
      <c r="J1473" s="6"/>
      <c r="K1473" s="3">
        <v>0</v>
      </c>
      <c r="L1473" s="3">
        <f t="shared" si="45"/>
        <v>1</v>
      </c>
      <c r="M1473" s="5">
        <f t="array" ref="M1473">MMULT(D1473:G1473,$J$18:$J$21)</f>
        <v>-20.847829754304225</v>
      </c>
      <c r="N1473" s="9">
        <f t="shared" si="44"/>
        <v>-8.8288187910628621E-10</v>
      </c>
    </row>
    <row r="1474" spans="1:14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0.47088629999999998</v>
      </c>
      <c r="F1474" s="5">
        <v>9.3429999999999999E-2</v>
      </c>
      <c r="G1474" s="9">
        <v>18.914529999999999</v>
      </c>
      <c r="H1474" s="1"/>
      <c r="I1474" s="1"/>
      <c r="J1474" s="6"/>
      <c r="K1474" s="3">
        <v>0</v>
      </c>
      <c r="L1474" s="3">
        <f t="shared" si="45"/>
        <v>1</v>
      </c>
      <c r="M1474" s="5">
        <f t="array" ref="M1474">MMULT(D1474:G1474,$J$18:$J$21)</f>
        <v>-34.216205826153896</v>
      </c>
      <c r="N1474" s="9">
        <f t="shared" ref="N1474:N1537" si="46">K1474*LN(logistic(M1474))+L1474*LN(1-logistic(M1474))</f>
        <v>-1.3322676295501886E-15</v>
      </c>
    </row>
    <row r="1475" spans="1:14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0.48913810000000002</v>
      </c>
      <c r="F1475" s="5">
        <v>8.9363999999999999E-2</v>
      </c>
      <c r="G1475" s="9">
        <v>27.542770000000001</v>
      </c>
      <c r="H1475" s="1"/>
      <c r="I1475" s="1"/>
      <c r="J1475" s="6"/>
      <c r="K1475" s="3">
        <v>0</v>
      </c>
      <c r="L1475" s="3">
        <f t="shared" ref="L1475:L1538" si="47">1-K1475</f>
        <v>1</v>
      </c>
      <c r="M1475" s="5">
        <f t="array" ref="M1475">MMULT(D1475:G1475,$J$18:$J$21)</f>
        <v>-48.152825517928022</v>
      </c>
      <c r="N1475" s="9">
        <f t="shared" si="46"/>
        <v>0</v>
      </c>
    </row>
    <row r="1476" spans="1:14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0.49645109999999998</v>
      </c>
      <c r="F1476" s="5">
        <v>7.7915399999999996E-2</v>
      </c>
      <c r="G1476" s="9">
        <v>17.55969</v>
      </c>
      <c r="H1476" s="1"/>
      <c r="I1476" s="1"/>
      <c r="J1476" s="6"/>
      <c r="K1476" s="3">
        <v>0</v>
      </c>
      <c r="L1476" s="3">
        <f t="shared" si="47"/>
        <v>1</v>
      </c>
      <c r="M1476" s="5">
        <f t="array" ref="M1476">MMULT(D1476:G1476,$J$18:$J$21)</f>
        <v>-31.952219263741771</v>
      </c>
      <c r="N1476" s="9">
        <f t="shared" si="46"/>
        <v>-1.3322676295501967E-14</v>
      </c>
    </row>
    <row r="1477" spans="1:14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0.50296529999999995</v>
      </c>
      <c r="F1477" s="5">
        <v>7.3828900000000003E-2</v>
      </c>
      <c r="G1477" s="9">
        <v>14.154170000000001</v>
      </c>
      <c r="H1477" s="1"/>
      <c r="I1477" s="1"/>
      <c r="J1477" s="6"/>
      <c r="K1477" s="3">
        <v>0</v>
      </c>
      <c r="L1477" s="3">
        <f t="shared" si="47"/>
        <v>1</v>
      </c>
      <c r="M1477" s="5">
        <f t="array" ref="M1477">MMULT(D1477:G1477,$J$18:$J$21)</f>
        <v>-26.430126451713566</v>
      </c>
      <c r="N1477" s="9">
        <f t="shared" si="46"/>
        <v>-3.3231195573135402E-12</v>
      </c>
    </row>
    <row r="1478" spans="1:14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0.55329660000000003</v>
      </c>
      <c r="F1478" s="5">
        <v>7.48973E-2</v>
      </c>
      <c r="G1478" s="9">
        <v>4.7817800000000004</v>
      </c>
      <c r="H1478" s="1"/>
      <c r="I1478" s="1"/>
      <c r="J1478" s="6"/>
      <c r="K1478" s="3">
        <v>0</v>
      </c>
      <c r="L1478" s="3">
        <f t="shared" si="47"/>
        <v>1</v>
      </c>
      <c r="M1478" s="5">
        <f t="array" ref="M1478">MMULT(D1478:G1478,$J$18:$J$21)</f>
        <v>-11.367097916123331</v>
      </c>
      <c r="N1478" s="9">
        <f t="shared" si="46"/>
        <v>-1.1569899522902742E-5</v>
      </c>
    </row>
    <row r="1479" spans="1:14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0.59694449999999999</v>
      </c>
      <c r="F1479" s="5">
        <v>7.84305E-2</v>
      </c>
      <c r="G1479" s="9">
        <v>6.7333920000000003</v>
      </c>
      <c r="H1479" s="1"/>
      <c r="I1479" s="1"/>
      <c r="J1479" s="6"/>
      <c r="K1479" s="3">
        <v>0</v>
      </c>
      <c r="L1479" s="3">
        <f t="shared" si="47"/>
        <v>1</v>
      </c>
      <c r="M1479" s="5">
        <f t="array" ref="M1479">MMULT(D1479:G1479,$J$18:$J$21)</f>
        <v>-14.607482888393994</v>
      </c>
      <c r="N1479" s="9">
        <f t="shared" si="46"/>
        <v>-4.5295044292812852E-7</v>
      </c>
    </row>
    <row r="1480" spans="1:14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0.65804339999999995</v>
      </c>
      <c r="F1480" s="5">
        <v>7.2194499999999995E-2</v>
      </c>
      <c r="G1480" s="9">
        <v>6.1687620000000001</v>
      </c>
      <c r="H1480" s="1"/>
      <c r="I1480" s="1"/>
      <c r="J1480" s="6"/>
      <c r="K1480" s="3">
        <v>0</v>
      </c>
      <c r="L1480" s="3">
        <f t="shared" si="47"/>
        <v>1</v>
      </c>
      <c r="M1480" s="5">
        <f t="array" ref="M1480">MMULT(D1480:G1480,$J$18:$J$21)</f>
        <v>-13.737233659092979</v>
      </c>
      <c r="N1480" s="9">
        <f t="shared" si="46"/>
        <v>-1.0814214770153559E-6</v>
      </c>
    </row>
    <row r="1481" spans="1:14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0.1152393</v>
      </c>
      <c r="F1481" s="5">
        <v>4.6764800000000002E-2</v>
      </c>
      <c r="G1481" s="9">
        <v>3.22</v>
      </c>
      <c r="H1481" s="1"/>
      <c r="I1481" s="1"/>
      <c r="J1481" s="6"/>
      <c r="K1481" s="3">
        <v>0</v>
      </c>
      <c r="L1481" s="3">
        <f t="shared" si="47"/>
        <v>1</v>
      </c>
      <c r="M1481" s="5">
        <f t="array" ref="M1481">MMULT(D1481:G1481,$J$18:$J$21)</f>
        <v>-8.019962983731256</v>
      </c>
      <c r="N1481" s="9">
        <f t="shared" si="46"/>
        <v>-3.287781412728078E-4</v>
      </c>
    </row>
    <row r="1482" spans="1:14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0.1369022</v>
      </c>
      <c r="F1482" s="5">
        <v>4.8189599999999999E-2</v>
      </c>
      <c r="G1482" s="9">
        <v>2.9532829999999999</v>
      </c>
      <c r="H1482" s="1"/>
      <c r="I1482" s="1"/>
      <c r="J1482" s="6"/>
      <c r="K1482" s="3">
        <v>0</v>
      </c>
      <c r="L1482" s="3">
        <f t="shared" si="47"/>
        <v>1</v>
      </c>
      <c r="M1482" s="5">
        <f t="array" ref="M1482">MMULT(D1482:G1482,$J$18:$J$21)</f>
        <v>-7.630036417286723</v>
      </c>
      <c r="N1482" s="9">
        <f t="shared" si="46"/>
        <v>-4.85525285731985E-4</v>
      </c>
    </row>
    <row r="1483" spans="1:14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-2.5876900000000001E-2</v>
      </c>
      <c r="F1483" s="5">
        <v>1.4050200000000001E-2</v>
      </c>
      <c r="G1483" s="9">
        <v>1.698472</v>
      </c>
      <c r="H1483" s="1"/>
      <c r="I1483" s="1"/>
      <c r="J1483" s="6"/>
      <c r="K1483" s="3">
        <v>0</v>
      </c>
      <c r="L1483" s="3">
        <f t="shared" si="47"/>
        <v>1</v>
      </c>
      <c r="M1483" s="5">
        <f t="array" ref="M1483">MMULT(D1483:G1483,$J$18:$J$21)</f>
        <v>-5.1265438038745881</v>
      </c>
      <c r="N1483" s="9">
        <f t="shared" si="46"/>
        <v>-5.9194898439311828E-3</v>
      </c>
    </row>
    <row r="1484" spans="1:14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-0.20815120000000001</v>
      </c>
      <c r="F1484" s="5">
        <v>3.3295999999999999E-2</v>
      </c>
      <c r="G1484" s="9">
        <v>2.420064</v>
      </c>
      <c r="H1484" s="1"/>
      <c r="I1484" s="1"/>
      <c r="J1484" s="6"/>
      <c r="K1484" s="3">
        <v>0</v>
      </c>
      <c r="L1484" s="3">
        <f t="shared" si="47"/>
        <v>1</v>
      </c>
      <c r="M1484" s="5">
        <f t="array" ref="M1484">MMULT(D1484:G1484,$J$18:$J$21)</f>
        <v>-6.1717466559040313</v>
      </c>
      <c r="N1484" s="9">
        <f t="shared" si="46"/>
        <v>-2.0854105380325597E-3</v>
      </c>
    </row>
    <row r="1485" spans="1:14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-0.44794929999999999</v>
      </c>
      <c r="F1485" s="5">
        <v>2.54367E-2</v>
      </c>
      <c r="G1485" s="9">
        <v>1.363785</v>
      </c>
      <c r="H1485" s="1"/>
      <c r="I1485" s="1"/>
      <c r="J1485" s="6"/>
      <c r="K1485" s="3">
        <v>0</v>
      </c>
      <c r="L1485" s="3">
        <f t="shared" si="47"/>
        <v>1</v>
      </c>
      <c r="M1485" s="5">
        <f t="array" ref="M1485">MMULT(D1485:G1485,$J$18:$J$21)</f>
        <v>-4.068331641781695</v>
      </c>
      <c r="N1485" s="9">
        <f t="shared" si="46"/>
        <v>-1.6961244869061153E-2</v>
      </c>
    </row>
    <row r="1486" spans="1:14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0.60753710000000005</v>
      </c>
      <c r="F1486" s="5">
        <v>6.2825800000000001E-2</v>
      </c>
      <c r="G1486" s="9">
        <v>2.0745779999999998</v>
      </c>
      <c r="H1486" s="1"/>
      <c r="I1486" s="1"/>
      <c r="J1486" s="6"/>
      <c r="K1486" s="3">
        <v>0</v>
      </c>
      <c r="L1486" s="3">
        <f t="shared" si="47"/>
        <v>1</v>
      </c>
      <c r="M1486" s="5">
        <f t="array" ref="M1486">MMULT(D1486:G1486,$J$18:$J$21)</f>
        <v>-6.9836489132460464</v>
      </c>
      <c r="N1486" s="9">
        <f t="shared" si="46"/>
        <v>-9.2648547304842563E-4</v>
      </c>
    </row>
    <row r="1487" spans="1:14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0.59496519999999997</v>
      </c>
      <c r="F1487" s="5">
        <v>6.6884600000000002E-2</v>
      </c>
      <c r="G1487" s="9">
        <v>2.5504009999999999</v>
      </c>
      <c r="H1487" s="1"/>
      <c r="I1487" s="1"/>
      <c r="J1487" s="6"/>
      <c r="K1487" s="3">
        <v>0</v>
      </c>
      <c r="L1487" s="3">
        <f t="shared" si="47"/>
        <v>1</v>
      </c>
      <c r="M1487" s="5">
        <f t="array" ref="M1487">MMULT(D1487:G1487,$J$18:$J$21)</f>
        <v>-7.7636854629956158</v>
      </c>
      <c r="N1487" s="9">
        <f t="shared" si="46"/>
        <v>-4.2479754413209711E-4</v>
      </c>
    </row>
    <row r="1488" spans="1:14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0.55705590000000005</v>
      </c>
      <c r="F1488" s="5">
        <v>8.5747599999999993E-2</v>
      </c>
      <c r="G1488" s="9">
        <v>2.1751740000000002</v>
      </c>
      <c r="H1488" s="1"/>
      <c r="I1488" s="1"/>
      <c r="J1488" s="6"/>
      <c r="K1488" s="3">
        <v>0</v>
      </c>
      <c r="L1488" s="3">
        <f t="shared" si="47"/>
        <v>1</v>
      </c>
      <c r="M1488" s="5">
        <f t="array" ref="M1488">MMULT(D1488:G1488,$J$18:$J$21)</f>
        <v>-7.2390663184235109</v>
      </c>
      <c r="N1488" s="9">
        <f t="shared" si="46"/>
        <v>-7.1772418800789808E-4</v>
      </c>
    </row>
    <row r="1489" spans="1:14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0.55710360000000003</v>
      </c>
      <c r="F1489" s="5">
        <v>8.1701099999999999E-2</v>
      </c>
      <c r="G1489" s="9">
        <v>2.1807859999999999</v>
      </c>
      <c r="H1489" s="1"/>
      <c r="I1489" s="1"/>
      <c r="J1489" s="6"/>
      <c r="K1489" s="3">
        <v>0</v>
      </c>
      <c r="L1489" s="3">
        <f t="shared" si="47"/>
        <v>1</v>
      </c>
      <c r="M1489" s="5">
        <f t="array" ref="M1489">MMULT(D1489:G1489,$J$18:$J$21)</f>
        <v>-7.2191496247100151</v>
      </c>
      <c r="N1489" s="9">
        <f t="shared" si="46"/>
        <v>-7.3215689796057349E-4</v>
      </c>
    </row>
    <row r="1490" spans="1:14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0.50252140000000001</v>
      </c>
      <c r="F1490" s="5">
        <v>7.6724000000000001E-2</v>
      </c>
      <c r="G1490" s="9">
        <v>2.9007000000000001</v>
      </c>
      <c r="H1490" s="1"/>
      <c r="I1490" s="1"/>
      <c r="J1490" s="6"/>
      <c r="K1490" s="3">
        <v>0</v>
      </c>
      <c r="L1490" s="3">
        <f t="shared" si="47"/>
        <v>1</v>
      </c>
      <c r="M1490" s="5">
        <f t="array" ref="M1490">MMULT(D1490:G1490,$J$18:$J$21)</f>
        <v>-8.269027017284742</v>
      </c>
      <c r="N1490" s="9">
        <f t="shared" si="46"/>
        <v>-2.5630173098089811E-4</v>
      </c>
    </row>
    <row r="1491" spans="1:14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0.5258891</v>
      </c>
      <c r="F1491" s="5">
        <v>8.8365299999999994E-2</v>
      </c>
      <c r="G1491" s="9">
        <v>3.05647</v>
      </c>
      <c r="H1491" s="1"/>
      <c r="I1491" s="1"/>
      <c r="J1491" s="6"/>
      <c r="K1491" s="3">
        <v>0</v>
      </c>
      <c r="L1491" s="3">
        <f t="shared" si="47"/>
        <v>1</v>
      </c>
      <c r="M1491" s="5">
        <f t="array" ref="M1491">MMULT(D1491:G1491,$J$18:$J$21)</f>
        <v>-8.6374442069187314</v>
      </c>
      <c r="N1491" s="9">
        <f t="shared" si="46"/>
        <v>-1.7732384397342553E-4</v>
      </c>
    </row>
    <row r="1492" spans="1:14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0.54735040000000001</v>
      </c>
      <c r="F1492" s="5">
        <v>7.9312300000000002E-2</v>
      </c>
      <c r="G1492" s="9">
        <v>3.0364140000000002</v>
      </c>
      <c r="H1492" s="1"/>
      <c r="I1492" s="1"/>
      <c r="J1492" s="6"/>
      <c r="K1492" s="3">
        <v>0</v>
      </c>
      <c r="L1492" s="3">
        <f t="shared" si="47"/>
        <v>1</v>
      </c>
      <c r="M1492" s="5">
        <f t="array" ref="M1492">MMULT(D1492:G1492,$J$18:$J$21)</f>
        <v>-8.5705163906468815</v>
      </c>
      <c r="N1492" s="9">
        <f t="shared" si="46"/>
        <v>-1.8959673466698425E-4</v>
      </c>
    </row>
    <row r="1493" spans="1:14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0.57429589999999997</v>
      </c>
      <c r="F1493" s="5">
        <v>6.0458600000000001E-2</v>
      </c>
      <c r="G1493" s="9">
        <v>3.4672909999999999</v>
      </c>
      <c r="H1493" s="1"/>
      <c r="I1493" s="1"/>
      <c r="J1493" s="6"/>
      <c r="K1493" s="3">
        <v>0</v>
      </c>
      <c r="L1493" s="3">
        <f t="shared" si="47"/>
        <v>1</v>
      </c>
      <c r="M1493" s="5">
        <f t="array" ref="M1493">MMULT(D1493:G1493,$J$18:$J$21)</f>
        <v>-9.169545376871767</v>
      </c>
      <c r="N1493" s="9">
        <f t="shared" si="46"/>
        <v>-1.0415842958788537E-4</v>
      </c>
    </row>
    <row r="1494" spans="1:14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-4.28867E-2</v>
      </c>
      <c r="F1494" s="5">
        <v>4.2929500000000002E-2</v>
      </c>
      <c r="G1494" s="9">
        <v>0.52107999999999999</v>
      </c>
      <c r="H1494" s="1"/>
      <c r="I1494" s="1"/>
      <c r="J1494" s="6"/>
      <c r="K1494" s="3">
        <v>0</v>
      </c>
      <c r="L1494" s="3">
        <f t="shared" si="47"/>
        <v>1</v>
      </c>
      <c r="M1494" s="5">
        <f t="array" ref="M1494">MMULT(D1494:G1494,$J$18:$J$21)</f>
        <v>-3.407518807053711</v>
      </c>
      <c r="N1494" s="9">
        <f t="shared" si="46"/>
        <v>-3.258652837889018E-2</v>
      </c>
    </row>
    <row r="1495" spans="1:14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-4.6770300000000001E-2</v>
      </c>
      <c r="F1495" s="5">
        <v>5.35208E-2</v>
      </c>
      <c r="G1495" s="9">
        <v>0.81312640000000003</v>
      </c>
      <c r="H1495" s="1"/>
      <c r="I1495" s="1"/>
      <c r="J1495" s="6"/>
      <c r="K1495" s="3">
        <v>0</v>
      </c>
      <c r="L1495" s="3">
        <f t="shared" si="47"/>
        <v>1</v>
      </c>
      <c r="M1495" s="5">
        <f t="array" ref="M1495">MMULT(D1495:G1495,$J$18:$J$21)</f>
        <v>-3.9498777322905259</v>
      </c>
      <c r="N1495" s="9">
        <f t="shared" si="46"/>
        <v>-1.9073985575380432E-2</v>
      </c>
    </row>
    <row r="1496" spans="1:14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-5.1886500000000002E-2</v>
      </c>
      <c r="F1496" s="5">
        <v>5.1035499999999998E-2</v>
      </c>
      <c r="G1496" s="9">
        <v>0.71327450000000003</v>
      </c>
      <c r="H1496" s="1"/>
      <c r="I1496" s="1"/>
      <c r="J1496" s="6"/>
      <c r="K1496" s="3">
        <v>0</v>
      </c>
      <c r="L1496" s="3">
        <f t="shared" si="47"/>
        <v>1</v>
      </c>
      <c r="M1496" s="5">
        <f t="array" ref="M1496">MMULT(D1496:G1496,$J$18:$J$21)</f>
        <v>-3.7634491543326432</v>
      </c>
      <c r="N1496" s="9">
        <f t="shared" si="46"/>
        <v>-2.2938459842909445E-2</v>
      </c>
    </row>
    <row r="1497" spans="1:14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-3.1018899999999999E-2</v>
      </c>
      <c r="F1497" s="5">
        <v>3.9364900000000001E-2</v>
      </c>
      <c r="G1497" s="9">
        <v>0.60669139999999999</v>
      </c>
      <c r="H1497" s="1"/>
      <c r="I1497" s="1"/>
      <c r="J1497" s="6"/>
      <c r="K1497" s="3">
        <v>0</v>
      </c>
      <c r="L1497" s="3">
        <f t="shared" si="47"/>
        <v>1</v>
      </c>
      <c r="M1497" s="5">
        <f t="array" ref="M1497">MMULT(D1497:G1497,$J$18:$J$21)</f>
        <v>-3.5370914502763995</v>
      </c>
      <c r="N1497" s="9">
        <f t="shared" si="46"/>
        <v>-2.8682531658877804E-2</v>
      </c>
    </row>
    <row r="1498" spans="1:14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-2.80013E-2</v>
      </c>
      <c r="F1498" s="5">
        <v>4.6283900000000003E-2</v>
      </c>
      <c r="G1498" s="9">
        <v>0.98051889999999997</v>
      </c>
      <c r="H1498" s="1"/>
      <c r="I1498" s="1"/>
      <c r="J1498" s="6"/>
      <c r="K1498" s="3">
        <v>0</v>
      </c>
      <c r="L1498" s="3">
        <f t="shared" si="47"/>
        <v>1</v>
      </c>
      <c r="M1498" s="5">
        <f t="array" ref="M1498">MMULT(D1498:G1498,$J$18:$J$21)</f>
        <v>-4.1950102151566044</v>
      </c>
      <c r="N1498" s="9">
        <f t="shared" si="46"/>
        <v>-1.4958155408473842E-2</v>
      </c>
    </row>
    <row r="1499" spans="1:14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-1.2266600000000001E-2</v>
      </c>
      <c r="F1499" s="5">
        <v>5.6019699999999999E-2</v>
      </c>
      <c r="G1499" s="9">
        <v>1.652666</v>
      </c>
      <c r="H1499" s="1"/>
      <c r="I1499" s="1"/>
      <c r="J1499" s="6"/>
      <c r="K1499" s="3">
        <v>0</v>
      </c>
      <c r="L1499" s="3">
        <f t="shared" si="47"/>
        <v>1</v>
      </c>
      <c r="M1499" s="5">
        <f t="array" ref="M1499">MMULT(D1499:G1499,$J$18:$J$21)</f>
        <v>-5.3731758771131855</v>
      </c>
      <c r="N1499" s="9">
        <f t="shared" si="46"/>
        <v>-4.6286450831660728E-3</v>
      </c>
    </row>
    <row r="1500" spans="1:14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0.22241620000000001</v>
      </c>
      <c r="F1500" s="5">
        <v>1.17074E-2</v>
      </c>
      <c r="G1500" s="9">
        <v>0.8099847</v>
      </c>
      <c r="H1500" s="1"/>
      <c r="I1500" s="1"/>
      <c r="J1500" s="6"/>
      <c r="K1500" s="3">
        <v>0</v>
      </c>
      <c r="L1500" s="3">
        <f t="shared" si="47"/>
        <v>1</v>
      </c>
      <c r="M1500" s="5">
        <f t="array" ref="M1500">MMULT(D1500:G1500,$J$18:$J$21)</f>
        <v>-4.0267850988373972</v>
      </c>
      <c r="N1500" s="9">
        <f t="shared" si="46"/>
        <v>-1.767444728779834E-2</v>
      </c>
    </row>
    <row r="1501" spans="1:14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0.24194740000000001</v>
      </c>
      <c r="F1501" s="5">
        <v>6.7704000000000002E-3</v>
      </c>
      <c r="G1501" s="9">
        <v>1.1587149999999999</v>
      </c>
      <c r="H1501" s="1"/>
      <c r="I1501" s="1"/>
      <c r="J1501" s="6"/>
      <c r="K1501" s="3">
        <v>0</v>
      </c>
      <c r="L1501" s="3">
        <f t="shared" si="47"/>
        <v>1</v>
      </c>
      <c r="M1501" s="5">
        <f t="array" ref="M1501">MMULT(D1501:G1501,$J$18:$J$21)</f>
        <v>-4.582483231168033</v>
      </c>
      <c r="N1501" s="9">
        <f t="shared" si="46"/>
        <v>-1.01774957524631E-2</v>
      </c>
    </row>
    <row r="1502" spans="1:14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0.3126796</v>
      </c>
      <c r="F1502" s="5">
        <v>1.5757299999999998E-2</v>
      </c>
      <c r="G1502" s="9">
        <v>1.7591190000000001</v>
      </c>
      <c r="H1502" s="1"/>
      <c r="I1502" s="1"/>
      <c r="J1502" s="6"/>
      <c r="K1502" s="3">
        <v>0</v>
      </c>
      <c r="L1502" s="3">
        <f t="shared" si="47"/>
        <v>1</v>
      </c>
      <c r="M1502" s="5">
        <f t="array" ref="M1502">MMULT(D1502:G1502,$J$18:$J$21)</f>
        <v>-5.7174455981577825</v>
      </c>
      <c r="N1502" s="9">
        <f t="shared" si="46"/>
        <v>-3.2827053332193153E-3</v>
      </c>
    </row>
    <row r="1503" spans="1:14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0.2492143</v>
      </c>
      <c r="F1503" s="5">
        <v>7.99179E-2</v>
      </c>
      <c r="G1503" s="9">
        <v>5.5910580000000003</v>
      </c>
      <c r="H1503" s="1"/>
      <c r="I1503" s="1"/>
      <c r="J1503" s="6"/>
      <c r="K1503" s="3">
        <v>0</v>
      </c>
      <c r="L1503" s="3">
        <f t="shared" si="47"/>
        <v>1</v>
      </c>
      <c r="M1503" s="5">
        <f t="array" ref="M1503">MMULT(D1503:G1503,$J$18:$J$21)</f>
        <v>-12.278903467988659</v>
      </c>
      <c r="N1503" s="9">
        <f t="shared" si="46"/>
        <v>-4.6487797490202792E-6</v>
      </c>
    </row>
    <row r="1504" spans="1:14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0.29249550000000002</v>
      </c>
      <c r="F1504" s="5">
        <v>7.5550699999999998E-2</v>
      </c>
      <c r="G1504" s="9">
        <v>6.487215</v>
      </c>
      <c r="H1504" s="1"/>
      <c r="I1504" s="1"/>
      <c r="J1504" s="6"/>
      <c r="K1504" s="3">
        <v>0</v>
      </c>
      <c r="L1504" s="3">
        <f t="shared" si="47"/>
        <v>1</v>
      </c>
      <c r="M1504" s="5">
        <f t="array" ref="M1504">MMULT(D1504:G1504,$J$18:$J$21)</f>
        <v>-13.756841109482817</v>
      </c>
      <c r="N1504" s="9">
        <f t="shared" si="46"/>
        <v>-1.0604240955661336E-6</v>
      </c>
    </row>
    <row r="1505" spans="1:14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0.3106525</v>
      </c>
      <c r="F1505" s="5">
        <v>8.8937500000000003E-2</v>
      </c>
      <c r="G1505" s="9">
        <v>7.3001389999999997</v>
      </c>
      <c r="H1505" s="1"/>
      <c r="I1505" s="1"/>
      <c r="J1505" s="6"/>
      <c r="K1505" s="3">
        <v>0</v>
      </c>
      <c r="L1505" s="3">
        <f t="shared" si="47"/>
        <v>1</v>
      </c>
      <c r="M1505" s="5">
        <f t="array" ref="M1505">MMULT(D1505:G1505,$J$18:$J$21)</f>
        <v>-15.192098634466831</v>
      </c>
      <c r="N1505" s="9">
        <f t="shared" si="46"/>
        <v>-2.5243835399728787E-7</v>
      </c>
    </row>
    <row r="1506" spans="1:14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0.33977010000000002</v>
      </c>
      <c r="F1506" s="5">
        <v>7.0686100000000002E-2</v>
      </c>
      <c r="G1506" s="9">
        <v>4.5885670000000003</v>
      </c>
      <c r="H1506" s="1"/>
      <c r="I1506" s="1"/>
      <c r="J1506" s="6"/>
      <c r="K1506" s="3">
        <v>0</v>
      </c>
      <c r="L1506" s="3">
        <f t="shared" si="47"/>
        <v>1</v>
      </c>
      <c r="M1506" s="5">
        <f t="array" ref="M1506">MMULT(D1506:G1506,$J$18:$J$21)</f>
        <v>-10.721553634886011</v>
      </c>
      <c r="N1506" s="9">
        <f t="shared" si="46"/>
        <v>-2.2063968448994069E-5</v>
      </c>
    </row>
    <row r="1507" spans="1:14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0.38664730000000003</v>
      </c>
      <c r="F1507" s="5">
        <v>7.3783699999999994E-2</v>
      </c>
      <c r="G1507" s="9">
        <v>3.2844869999999999</v>
      </c>
      <c r="H1507" s="1"/>
      <c r="I1507" s="1"/>
      <c r="J1507" s="6"/>
      <c r="K1507" s="3">
        <v>0</v>
      </c>
      <c r="L1507" s="3">
        <f t="shared" si="47"/>
        <v>1</v>
      </c>
      <c r="M1507" s="5">
        <f t="array" ref="M1507">MMULT(D1507:G1507,$J$18:$J$21)</f>
        <v>-8.7034572488018735</v>
      </c>
      <c r="N1507" s="9">
        <f t="shared" si="46"/>
        <v>-1.6599709852935991E-4</v>
      </c>
    </row>
    <row r="1508" spans="1:14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0.40773789999999999</v>
      </c>
      <c r="F1508" s="5">
        <v>5.4752799999999997E-2</v>
      </c>
      <c r="G1508" s="9">
        <v>2.3190430000000002</v>
      </c>
      <c r="H1508" s="1"/>
      <c r="I1508" s="1"/>
      <c r="J1508" s="6"/>
      <c r="K1508" s="3">
        <v>0</v>
      </c>
      <c r="L1508" s="3">
        <f t="shared" si="47"/>
        <v>1</v>
      </c>
      <c r="M1508" s="5">
        <f t="array" ref="M1508">MMULT(D1508:G1508,$J$18:$J$21)</f>
        <v>-7.036987017662641</v>
      </c>
      <c r="N1508" s="9">
        <f t="shared" si="46"/>
        <v>-8.7838440431855971E-4</v>
      </c>
    </row>
    <row r="1509" spans="1:14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0.46729559999999998</v>
      </c>
      <c r="F1509" s="5">
        <v>4.9204499999999998E-2</v>
      </c>
      <c r="G1509" s="9">
        <v>3.6727949999999998</v>
      </c>
      <c r="H1509" s="1"/>
      <c r="I1509" s="1"/>
      <c r="J1509" s="6"/>
      <c r="K1509" s="3">
        <v>0</v>
      </c>
      <c r="L1509" s="3">
        <f t="shared" si="47"/>
        <v>1</v>
      </c>
      <c r="M1509" s="5">
        <f t="array" ref="M1509">MMULT(D1509:G1509,$J$18:$J$21)</f>
        <v>-9.268850106869774</v>
      </c>
      <c r="N1509" s="9">
        <f t="shared" si="46"/>
        <v>-9.431245831069216E-5</v>
      </c>
    </row>
    <row r="1510" spans="1:14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0.40121560000000001</v>
      </c>
      <c r="F1510" s="5">
        <v>5.1646400000000002E-2</v>
      </c>
      <c r="G1510" s="9">
        <v>3.1178050000000002</v>
      </c>
      <c r="H1510" s="1"/>
      <c r="I1510" s="1"/>
      <c r="J1510" s="6"/>
      <c r="K1510" s="3">
        <v>0</v>
      </c>
      <c r="L1510" s="3">
        <f t="shared" si="47"/>
        <v>1</v>
      </c>
      <c r="M1510" s="5">
        <f t="array" ref="M1510">MMULT(D1510:G1510,$J$18:$J$21)</f>
        <v>-8.2959154786108762</v>
      </c>
      <c r="N1510" s="9">
        <f t="shared" si="46"/>
        <v>-2.495028468473619E-4</v>
      </c>
    </row>
    <row r="1511" spans="1:14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0.424122</v>
      </c>
      <c r="F1511" s="5">
        <v>5.7917000000000003E-2</v>
      </c>
      <c r="G1511" s="9">
        <v>3.9416769999999999</v>
      </c>
      <c r="H1511" s="1"/>
      <c r="I1511" s="1"/>
      <c r="J1511" s="6"/>
      <c r="K1511" s="3">
        <v>0</v>
      </c>
      <c r="L1511" s="3">
        <f t="shared" si="47"/>
        <v>1</v>
      </c>
      <c r="M1511" s="5">
        <f t="array" ref="M1511">MMULT(D1511:G1511,$J$18:$J$21)</f>
        <v>-9.7045139876219846</v>
      </c>
      <c r="N1511" s="9">
        <f t="shared" si="46"/>
        <v>-6.1005624654600739E-5</v>
      </c>
    </row>
    <row r="1512" spans="1:14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0.43200060000000001</v>
      </c>
      <c r="F1512" s="5">
        <v>6.0513600000000001E-2</v>
      </c>
      <c r="G1512" s="9">
        <v>4.5490589999999997</v>
      </c>
      <c r="H1512" s="1"/>
      <c r="I1512" s="1"/>
      <c r="J1512" s="6"/>
      <c r="K1512" s="3">
        <v>0</v>
      </c>
      <c r="L1512" s="3">
        <f t="shared" si="47"/>
        <v>1</v>
      </c>
      <c r="M1512" s="5">
        <f t="array" ref="M1512">MMULT(D1512:G1512,$J$18:$J$21)</f>
        <v>-10.715635835094924</v>
      </c>
      <c r="N1512" s="9">
        <f t="shared" si="46"/>
        <v>-2.2194924250795402E-5</v>
      </c>
    </row>
    <row r="1513" spans="1:14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0.208702</v>
      </c>
      <c r="F1513" s="5">
        <v>4.4789900000000001E-2</v>
      </c>
      <c r="G1513" s="9">
        <v>0.38747799999999999</v>
      </c>
      <c r="H1513" s="1"/>
      <c r="I1513" s="1"/>
      <c r="J1513" s="6"/>
      <c r="K1513" s="3">
        <v>0</v>
      </c>
      <c r="L1513" s="3">
        <f t="shared" si="47"/>
        <v>1</v>
      </c>
      <c r="M1513" s="5">
        <f t="array" ref="M1513">MMULT(D1513:G1513,$J$18:$J$21)</f>
        <v>-3.5622178729418588</v>
      </c>
      <c r="N1513" s="9">
        <f t="shared" si="46"/>
        <v>-2.7980684763498267E-2</v>
      </c>
    </row>
    <row r="1514" spans="1:14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0.26060739999999999</v>
      </c>
      <c r="F1514" s="5">
        <v>6.0041499999999998E-2</v>
      </c>
      <c r="G1514" s="9">
        <v>1.6088180000000001</v>
      </c>
      <c r="H1514" s="1"/>
      <c r="I1514" s="1"/>
      <c r="J1514" s="6"/>
      <c r="K1514" s="3">
        <v>0</v>
      </c>
      <c r="L1514" s="3">
        <f t="shared" si="47"/>
        <v>1</v>
      </c>
      <c r="M1514" s="5">
        <f t="array" ref="M1514">MMULT(D1514:G1514,$J$18:$J$21)</f>
        <v>-5.7186198256321177</v>
      </c>
      <c r="N1514" s="9">
        <f t="shared" si="46"/>
        <v>-3.2788592614607869E-3</v>
      </c>
    </row>
    <row r="1515" spans="1:14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0.2843947</v>
      </c>
      <c r="F1515" s="5">
        <v>3.7033499999999997E-2</v>
      </c>
      <c r="G1515" s="9">
        <v>0.99150709999999997</v>
      </c>
      <c r="H1515" s="1"/>
      <c r="I1515" s="1"/>
      <c r="J1515" s="6"/>
      <c r="K1515" s="3">
        <v>0</v>
      </c>
      <c r="L1515" s="3">
        <f t="shared" si="47"/>
        <v>1</v>
      </c>
      <c r="M1515" s="5">
        <f t="array" ref="M1515">MMULT(D1515:G1515,$J$18:$J$21)</f>
        <v>-4.5898736458149063</v>
      </c>
      <c r="N1515" s="9">
        <f t="shared" si="46"/>
        <v>-1.0102934367636141E-2</v>
      </c>
    </row>
    <row r="1516" spans="1:14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0.29859780000000002</v>
      </c>
      <c r="F1516" s="5">
        <v>3.6516399999999997E-2</v>
      </c>
      <c r="G1516" s="9">
        <v>0.80623750000000005</v>
      </c>
      <c r="H1516" s="1"/>
      <c r="I1516" s="1"/>
      <c r="J1516" s="6"/>
      <c r="K1516" s="3">
        <v>0</v>
      </c>
      <c r="L1516" s="3">
        <f t="shared" si="47"/>
        <v>1</v>
      </c>
      <c r="M1516" s="5">
        <f t="array" ref="M1516">MMULT(D1516:G1516,$J$18:$J$21)</f>
        <v>-4.3070019794391339</v>
      </c>
      <c r="N1516" s="9">
        <f t="shared" si="46"/>
        <v>-1.3383918530296374E-2</v>
      </c>
    </row>
    <row r="1517" spans="1:14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0.2979002</v>
      </c>
      <c r="F1517" s="5">
        <v>6.0203399999999997E-2</v>
      </c>
      <c r="G1517" s="9">
        <v>1.007568</v>
      </c>
      <c r="H1517" s="1"/>
      <c r="I1517" s="1"/>
      <c r="J1517" s="6"/>
      <c r="K1517" s="3">
        <v>0</v>
      </c>
      <c r="L1517" s="3">
        <f t="shared" si="47"/>
        <v>1</v>
      </c>
      <c r="M1517" s="5">
        <f t="array" ref="M1517">MMULT(D1517:G1517,$J$18:$J$21)</f>
        <v>-4.8013410138504717</v>
      </c>
      <c r="N1517" s="9">
        <f t="shared" si="46"/>
        <v>-8.1851284936371813E-3</v>
      </c>
    </row>
    <row r="1518" spans="1:14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0.3053517</v>
      </c>
      <c r="F1518" s="5">
        <v>5.55941E-2</v>
      </c>
      <c r="G1518" s="9">
        <v>1.064627</v>
      </c>
      <c r="H1518" s="1"/>
      <c r="I1518" s="1"/>
      <c r="J1518" s="6"/>
      <c r="K1518" s="3">
        <v>0</v>
      </c>
      <c r="L1518" s="3">
        <f t="shared" si="47"/>
        <v>1</v>
      </c>
      <c r="M1518" s="5">
        <f t="array" ref="M1518">MMULT(D1518:G1518,$J$18:$J$21)</f>
        <v>-4.871013738944967</v>
      </c>
      <c r="N1518" s="9">
        <f t="shared" si="46"/>
        <v>-7.6363590904301839E-3</v>
      </c>
    </row>
    <row r="1519" spans="1:14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0.33949950000000001</v>
      </c>
      <c r="F1519" s="5">
        <v>3.30914E-2</v>
      </c>
      <c r="G1519" s="9">
        <v>0.70179689999999995</v>
      </c>
      <c r="H1519" s="1"/>
      <c r="I1519" s="1"/>
      <c r="J1519" s="6"/>
      <c r="K1519" s="3">
        <v>0</v>
      </c>
      <c r="L1519" s="3">
        <f t="shared" si="47"/>
        <v>1</v>
      </c>
      <c r="M1519" s="5">
        <f t="array" ref="M1519">MMULT(D1519:G1519,$J$18:$J$21)</f>
        <v>-4.1717470780108732</v>
      </c>
      <c r="N1519" s="9">
        <f t="shared" si="46"/>
        <v>-1.5307527090103223E-2</v>
      </c>
    </row>
    <row r="1520" spans="1:14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0.33286060000000001</v>
      </c>
      <c r="F1520" s="5">
        <v>5.4720499999999998E-2</v>
      </c>
      <c r="G1520" s="9">
        <v>0.78681540000000005</v>
      </c>
      <c r="H1520" s="1"/>
      <c r="I1520" s="1"/>
      <c r="J1520" s="6"/>
      <c r="K1520" s="3">
        <v>0</v>
      </c>
      <c r="L1520" s="3">
        <f t="shared" si="47"/>
        <v>1</v>
      </c>
      <c r="M1520" s="5">
        <f t="array" ref="M1520">MMULT(D1520:G1520,$J$18:$J$21)</f>
        <v>-4.4549614028129723</v>
      </c>
      <c r="N1520" s="9">
        <f t="shared" si="46"/>
        <v>-1.1553765847044994E-2</v>
      </c>
    </row>
    <row r="1521" spans="1:14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0.34319280000000002</v>
      </c>
      <c r="F1521" s="5">
        <v>7.4611399999999994E-2</v>
      </c>
      <c r="G1521" s="9">
        <v>1.0669729999999999</v>
      </c>
      <c r="H1521" s="1"/>
      <c r="I1521" s="1"/>
      <c r="J1521" s="6"/>
      <c r="K1521" s="3">
        <v>0</v>
      </c>
      <c r="L1521" s="3">
        <f t="shared" si="47"/>
        <v>1</v>
      </c>
      <c r="M1521" s="5">
        <f t="array" ref="M1521">MMULT(D1521:G1521,$J$18:$J$21)</f>
        <v>-5.0650605106383253</v>
      </c>
      <c r="N1521" s="9">
        <f t="shared" si="46"/>
        <v>-6.2936820241714488E-3</v>
      </c>
    </row>
    <row r="1522" spans="1:14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0.37365720000000002</v>
      </c>
      <c r="F1522" s="5">
        <v>5.87127E-2</v>
      </c>
      <c r="G1522" s="9">
        <v>1.6158490000000001</v>
      </c>
      <c r="H1522" s="1"/>
      <c r="I1522" s="1"/>
      <c r="J1522" s="6"/>
      <c r="K1522" s="3">
        <v>0</v>
      </c>
      <c r="L1522" s="3">
        <f t="shared" si="47"/>
        <v>1</v>
      </c>
      <c r="M1522" s="5">
        <f t="array" ref="M1522">MMULT(D1522:G1522,$J$18:$J$21)</f>
        <v>-5.8809411501849649</v>
      </c>
      <c r="N1522" s="9">
        <f t="shared" si="46"/>
        <v>-2.7882653724568556E-3</v>
      </c>
    </row>
    <row r="1523" spans="1:14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0.4467875</v>
      </c>
      <c r="F1523" s="5">
        <v>8.6237499999999995E-2</v>
      </c>
      <c r="G1523" s="9">
        <v>3.3795860000000002</v>
      </c>
      <c r="H1523" s="1"/>
      <c r="I1523" s="1"/>
      <c r="J1523" s="6"/>
      <c r="K1523" s="3">
        <v>0</v>
      </c>
      <c r="L1523" s="3">
        <f t="shared" si="47"/>
        <v>1</v>
      </c>
      <c r="M1523" s="5">
        <f t="array" ref="M1523">MMULT(D1523:G1523,$J$18:$J$21)</f>
        <v>-9.0318943603982174</v>
      </c>
      <c r="N1523" s="9">
        <f t="shared" si="46"/>
        <v>-1.1952869076340784E-4</v>
      </c>
    </row>
    <row r="1524" spans="1:14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-0.10369340000000001</v>
      </c>
      <c r="F1524" s="5">
        <v>4.4922799999999999E-2</v>
      </c>
      <c r="G1524" s="9">
        <v>0.22192339999999999</v>
      </c>
      <c r="H1524" s="1"/>
      <c r="I1524" s="1"/>
      <c r="J1524" s="6"/>
      <c r="K1524" s="3">
        <v>0</v>
      </c>
      <c r="L1524" s="3">
        <f t="shared" si="47"/>
        <v>1</v>
      </c>
      <c r="M1524" s="5">
        <f t="array" ref="M1524">MMULT(D1524:G1524,$J$18:$J$21)</f>
        <v>-2.85217806898557</v>
      </c>
      <c r="N1524" s="9">
        <f t="shared" si="46"/>
        <v>-5.6114200729408925E-2</v>
      </c>
    </row>
    <row r="1525" spans="1:14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-0.13479099999999999</v>
      </c>
      <c r="F1525" s="5">
        <v>5.02021E-2</v>
      </c>
      <c r="G1525" s="9">
        <v>0.23634649999999999</v>
      </c>
      <c r="H1525" s="1"/>
      <c r="I1525" s="1"/>
      <c r="J1525" s="6"/>
      <c r="K1525" s="3">
        <v>0</v>
      </c>
      <c r="L1525" s="3">
        <f t="shared" si="47"/>
        <v>1</v>
      </c>
      <c r="M1525" s="5">
        <f t="array" ref="M1525">MMULT(D1525:G1525,$J$18:$J$21)</f>
        <v>-2.8692315008526186</v>
      </c>
      <c r="N1525" s="9">
        <f t="shared" si="46"/>
        <v>-5.5191078730490645E-2</v>
      </c>
    </row>
    <row r="1526" spans="1:14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-0.2034338</v>
      </c>
      <c r="F1526" s="5">
        <v>2.2821500000000002E-2</v>
      </c>
      <c r="G1526" s="9">
        <v>0.17922979999999999</v>
      </c>
      <c r="H1526" s="1"/>
      <c r="I1526" s="1"/>
      <c r="J1526" s="6"/>
      <c r="K1526" s="3">
        <v>0</v>
      </c>
      <c r="L1526" s="3">
        <f t="shared" si="47"/>
        <v>1</v>
      </c>
      <c r="M1526" s="5">
        <f t="array" ref="M1526">MMULT(D1526:G1526,$J$18:$J$21)</f>
        <v>-2.4829228607163145</v>
      </c>
      <c r="N1526" s="9">
        <f t="shared" si="46"/>
        <v>-8.0195446630120834E-2</v>
      </c>
    </row>
    <row r="1527" spans="1:14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-6.8163600000000005E-2</v>
      </c>
      <c r="F1527" s="5">
        <v>2.4897200000000001E-2</v>
      </c>
      <c r="G1527" s="9">
        <v>0.25170700000000001</v>
      </c>
      <c r="H1527" s="1"/>
      <c r="I1527" s="1"/>
      <c r="J1527" s="6"/>
      <c r="K1527" s="3">
        <v>0</v>
      </c>
      <c r="L1527" s="3">
        <f t="shared" si="47"/>
        <v>1</v>
      </c>
      <c r="M1527" s="5">
        <f t="array" ref="M1527">MMULT(D1527:G1527,$J$18:$J$21)</f>
        <v>-2.8069693188852867</v>
      </c>
      <c r="N1527" s="9">
        <f t="shared" si="46"/>
        <v>-5.863462548427717E-2</v>
      </c>
    </row>
    <row r="1528" spans="1:14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0.3271212</v>
      </c>
      <c r="F1528" s="5">
        <v>8.5262699999999997E-2</v>
      </c>
      <c r="G1528" s="9">
        <v>2.3999069999999998</v>
      </c>
      <c r="H1528" s="1"/>
      <c r="I1528" s="1"/>
      <c r="J1528" s="6"/>
      <c r="K1528" s="3">
        <v>0</v>
      </c>
      <c r="L1528" s="3">
        <f t="shared" si="47"/>
        <v>1</v>
      </c>
      <c r="M1528" s="5">
        <f t="array" ref="M1528">MMULT(D1528:G1528,$J$18:$J$21)</f>
        <v>-7.2722180438522006</v>
      </c>
      <c r="N1528" s="9">
        <f t="shared" si="46"/>
        <v>-6.9432859600624362E-4</v>
      </c>
    </row>
    <row r="1529" spans="1:14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0.40201540000000002</v>
      </c>
      <c r="F1529" s="5">
        <v>4.1371900000000003E-2</v>
      </c>
      <c r="G1529" s="9">
        <v>2.3851140000000002</v>
      </c>
      <c r="H1529" s="1"/>
      <c r="I1529" s="1"/>
      <c r="J1529" s="6"/>
      <c r="K1529" s="3">
        <v>0</v>
      </c>
      <c r="L1529" s="3">
        <f t="shared" si="47"/>
        <v>1</v>
      </c>
      <c r="M1529" s="5">
        <f t="array" ref="M1529">MMULT(D1529:G1529,$J$18:$J$21)</f>
        <v>-7.0395415507821752</v>
      </c>
      <c r="N1529" s="9">
        <f t="shared" si="46"/>
        <v>-8.761443872692112E-4</v>
      </c>
    </row>
    <row r="1530" spans="1:14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0.34769270000000002</v>
      </c>
      <c r="F1530" s="5">
        <v>4.0103600000000003E-2</v>
      </c>
      <c r="G1530" s="9">
        <v>1.240604</v>
      </c>
      <c r="H1530" s="1"/>
      <c r="I1530" s="1"/>
      <c r="J1530" s="6"/>
      <c r="K1530" s="3">
        <v>0</v>
      </c>
      <c r="L1530" s="3">
        <f t="shared" si="47"/>
        <v>1</v>
      </c>
      <c r="M1530" s="5">
        <f t="array" ref="M1530">MMULT(D1530:G1530,$J$18:$J$21)</f>
        <v>-5.1042262011745851</v>
      </c>
      <c r="N1530" s="9">
        <f t="shared" si="46"/>
        <v>-6.0526803752647121E-3</v>
      </c>
    </row>
    <row r="1531" spans="1:14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0.37865890000000002</v>
      </c>
      <c r="F1531" s="5">
        <v>7.9719799999999993E-2</v>
      </c>
      <c r="G1531" s="9">
        <v>1.706593</v>
      </c>
      <c r="H1531" s="1"/>
      <c r="I1531" s="1"/>
      <c r="J1531" s="6"/>
      <c r="K1531" s="3">
        <v>0</v>
      </c>
      <c r="L1531" s="3">
        <f t="shared" si="47"/>
        <v>1</v>
      </c>
      <c r="M1531" s="5">
        <f t="array" ref="M1531">MMULT(D1531:G1531,$J$18:$J$21)</f>
        <v>-6.1854667944127684</v>
      </c>
      <c r="N1531" s="9">
        <f t="shared" si="46"/>
        <v>-2.0570230099108892E-3</v>
      </c>
    </row>
    <row r="1532" spans="1:14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0.39549990000000002</v>
      </c>
      <c r="F1532" s="5">
        <v>7.5657100000000005E-2</v>
      </c>
      <c r="G1532" s="9">
        <v>0.85655800000000004</v>
      </c>
      <c r="H1532" s="1"/>
      <c r="I1532" s="1"/>
      <c r="J1532" s="6"/>
      <c r="K1532" s="3">
        <v>0</v>
      </c>
      <c r="L1532" s="3">
        <f t="shared" si="47"/>
        <v>1</v>
      </c>
      <c r="M1532" s="5">
        <f t="array" ref="M1532">MMULT(D1532:G1532,$J$18:$J$21)</f>
        <v>-4.8068814487688583</v>
      </c>
      <c r="N1532" s="9">
        <f t="shared" si="46"/>
        <v>-8.1400882802737419E-3</v>
      </c>
    </row>
    <row r="1533" spans="1:14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0.35651359999999999</v>
      </c>
      <c r="F1533" s="5">
        <v>5.1074500000000002E-2</v>
      </c>
      <c r="G1533" s="9">
        <v>1.1295949999999999</v>
      </c>
      <c r="H1533" s="1"/>
      <c r="I1533" s="1"/>
      <c r="J1533" s="6"/>
      <c r="K1533" s="3">
        <v>0</v>
      </c>
      <c r="L1533" s="3">
        <f t="shared" si="47"/>
        <v>1</v>
      </c>
      <c r="M1533" s="5">
        <f t="array" ref="M1533">MMULT(D1533:G1533,$J$18:$J$21)</f>
        <v>-5.0161659499688671</v>
      </c>
      <c r="N1533" s="9">
        <f t="shared" si="46"/>
        <v>-6.6080162903157935E-3</v>
      </c>
    </row>
    <row r="1534" spans="1:14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5.88196E-2</v>
      </c>
      <c r="F1534" s="5">
        <v>4.5137299999999998E-2</v>
      </c>
      <c r="G1534" s="9">
        <v>0.5626487</v>
      </c>
      <c r="H1534" s="1"/>
      <c r="I1534" s="1"/>
      <c r="J1534" s="6"/>
      <c r="K1534" s="3">
        <v>0</v>
      </c>
      <c r="L1534" s="3">
        <f t="shared" si="47"/>
        <v>1</v>
      </c>
      <c r="M1534" s="5">
        <f t="array" ref="M1534">MMULT(D1534:G1534,$J$18:$J$21)</f>
        <v>-3.634925305038573</v>
      </c>
      <c r="N1534" s="9">
        <f t="shared" si="46"/>
        <v>-2.6043801964663982E-2</v>
      </c>
    </row>
    <row r="1535" spans="1:14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7.3706400000000005E-2</v>
      </c>
      <c r="F1535" s="5">
        <v>6.2191700000000003E-2</v>
      </c>
      <c r="G1535" s="9">
        <v>0.64097669999999995</v>
      </c>
      <c r="H1535" s="1"/>
      <c r="I1535" s="1"/>
      <c r="J1535" s="6"/>
      <c r="K1535" s="3">
        <v>0</v>
      </c>
      <c r="L1535" s="3">
        <f t="shared" si="47"/>
        <v>1</v>
      </c>
      <c r="M1535" s="5">
        <f t="array" ref="M1535">MMULT(D1535:G1535,$J$18:$J$21)</f>
        <v>-3.9050480022647087</v>
      </c>
      <c r="N1535" s="9">
        <f t="shared" si="46"/>
        <v>-1.9939860725382841E-2</v>
      </c>
    </row>
    <row r="1536" spans="1:14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0.27655059999999998</v>
      </c>
      <c r="F1536" s="5">
        <v>4.4953899999999998E-2</v>
      </c>
      <c r="G1536" s="9">
        <v>1.139113</v>
      </c>
      <c r="H1536" s="1"/>
      <c r="I1536" s="1"/>
      <c r="J1536" s="6"/>
      <c r="K1536" s="3">
        <v>0</v>
      </c>
      <c r="L1536" s="3">
        <f t="shared" si="47"/>
        <v>1</v>
      </c>
      <c r="M1536" s="5">
        <f t="array" ref="M1536">MMULT(D1536:G1536,$J$18:$J$21)</f>
        <v>-4.8740743763546686</v>
      </c>
      <c r="N1536" s="9">
        <f t="shared" si="46"/>
        <v>-7.6131113004122546E-3</v>
      </c>
    </row>
    <row r="1537" spans="1:14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0.25291970000000003</v>
      </c>
      <c r="F1537" s="5">
        <v>5.9802399999999999E-2</v>
      </c>
      <c r="G1537" s="9">
        <v>0.89795749999999996</v>
      </c>
      <c r="H1537" s="1"/>
      <c r="I1537" s="1"/>
      <c r="J1537" s="6"/>
      <c r="K1537" s="3">
        <v>0</v>
      </c>
      <c r="L1537" s="3">
        <f t="shared" si="47"/>
        <v>1</v>
      </c>
      <c r="M1537" s="5">
        <f t="array" ref="M1537">MMULT(D1537:G1537,$J$18:$J$21)</f>
        <v>-4.5575130975890001</v>
      </c>
      <c r="N1537" s="9">
        <f t="shared" si="46"/>
        <v>-1.0433490787987306E-2</v>
      </c>
    </row>
    <row r="1538" spans="1:14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0.26084869999999999</v>
      </c>
      <c r="F1538" s="5">
        <v>6.0256900000000002E-2</v>
      </c>
      <c r="G1538" s="9">
        <v>1.038392</v>
      </c>
      <c r="H1538" s="1"/>
      <c r="I1538" s="1"/>
      <c r="J1538" s="6"/>
      <c r="K1538" s="3">
        <v>0</v>
      </c>
      <c r="L1538" s="3">
        <f t="shared" si="47"/>
        <v>1</v>
      </c>
      <c r="M1538" s="5">
        <f t="array" ref="M1538">MMULT(D1538:G1538,$J$18:$J$21)</f>
        <v>-4.7989210937309608</v>
      </c>
      <c r="N1538" s="9">
        <f t="shared" ref="N1538:N1601" si="48">K1538*LN(logistic(M1538))+L1538*LN(1-logistic(M1538))</f>
        <v>-8.2048787011197461E-3</v>
      </c>
    </row>
    <row r="1539" spans="1:14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0.31874799999999998</v>
      </c>
      <c r="F1539" s="5">
        <v>6.0906799999999997E-2</v>
      </c>
      <c r="G1539" s="9">
        <v>1.4687619999999999</v>
      </c>
      <c r="H1539" s="1"/>
      <c r="I1539" s="1"/>
      <c r="J1539" s="6"/>
      <c r="K1539" s="3">
        <v>0</v>
      </c>
      <c r="L1539" s="3">
        <f t="shared" ref="L1539:L1602" si="49">1-K1539</f>
        <v>1</v>
      </c>
      <c r="M1539" s="5">
        <f t="array" ref="M1539">MMULT(D1539:G1539,$J$18:$J$21)</f>
        <v>-5.5811006163594641</v>
      </c>
      <c r="N1539" s="9">
        <f t="shared" si="48"/>
        <v>-3.7613329654147291E-3</v>
      </c>
    </row>
    <row r="1540" spans="1:14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0.22004679999999999</v>
      </c>
      <c r="F1540" s="5">
        <v>6.1917899999999998E-2</v>
      </c>
      <c r="G1540" s="9">
        <v>1.342843</v>
      </c>
      <c r="H1540" s="1"/>
      <c r="I1540" s="1"/>
      <c r="J1540" s="6"/>
      <c r="K1540" s="3">
        <v>0</v>
      </c>
      <c r="L1540" s="3">
        <f t="shared" si="49"/>
        <v>1</v>
      </c>
      <c r="M1540" s="5">
        <f t="array" ref="M1540">MMULT(D1540:G1540,$J$18:$J$21)</f>
        <v>-5.2447927465789554</v>
      </c>
      <c r="N1540" s="9">
        <f t="shared" si="48"/>
        <v>-5.2610511938844598E-3</v>
      </c>
    </row>
    <row r="1541" spans="1:14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0.3275672</v>
      </c>
      <c r="F1541" s="5">
        <v>5.3192200000000002E-2</v>
      </c>
      <c r="G1541" s="9">
        <v>1.6977359999999999</v>
      </c>
      <c r="H1541" s="1"/>
      <c r="I1541" s="1"/>
      <c r="J1541" s="6"/>
      <c r="K1541" s="3">
        <v>0</v>
      </c>
      <c r="L1541" s="3">
        <f t="shared" si="49"/>
        <v>1</v>
      </c>
      <c r="M1541" s="5">
        <f t="array" ref="M1541">MMULT(D1541:G1541,$J$18:$J$21)</f>
        <v>-5.9081692284754972</v>
      </c>
      <c r="N1541" s="9">
        <f t="shared" si="48"/>
        <v>-2.7134720325887739E-3</v>
      </c>
    </row>
    <row r="1542" spans="1:14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0.34174130000000003</v>
      </c>
      <c r="F1542" s="5">
        <v>6.0279699999999999E-2</v>
      </c>
      <c r="G1542" s="9">
        <v>1.615367</v>
      </c>
      <c r="H1542" s="1"/>
      <c r="I1542" s="1"/>
      <c r="J1542" s="6"/>
      <c r="K1542" s="3">
        <v>0</v>
      </c>
      <c r="L1542" s="3">
        <f t="shared" si="49"/>
        <v>1</v>
      </c>
      <c r="M1542" s="5">
        <f t="array" ref="M1542">MMULT(D1542:G1542,$J$18:$J$21)</f>
        <v>-5.8461000312185121</v>
      </c>
      <c r="N1542" s="9">
        <f t="shared" si="48"/>
        <v>-2.8869812610484214E-3</v>
      </c>
    </row>
    <row r="1543" spans="1:14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0.39487810000000001</v>
      </c>
      <c r="F1543" s="5">
        <v>7.6064199999999998E-2</v>
      </c>
      <c r="G1543" s="9">
        <v>1.148228</v>
      </c>
      <c r="H1543" s="1"/>
      <c r="I1543" s="1"/>
      <c r="J1543" s="6"/>
      <c r="K1543" s="3">
        <v>0</v>
      </c>
      <c r="L1543" s="3">
        <f t="shared" si="49"/>
        <v>1</v>
      </c>
      <c r="M1543" s="5">
        <f t="array" ref="M1543">MMULT(D1543:G1543,$J$18:$J$21)</f>
        <v>-5.2801472527000195</v>
      </c>
      <c r="N1543" s="9">
        <f t="shared" si="48"/>
        <v>-5.0787621997812303E-3</v>
      </c>
    </row>
    <row r="1544" spans="1:14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0.32489770000000001</v>
      </c>
      <c r="F1544" s="5">
        <v>4.9255500000000001E-2</v>
      </c>
      <c r="G1544" s="9">
        <v>1.179745</v>
      </c>
      <c r="H1544" s="1"/>
      <c r="I1544" s="1"/>
      <c r="J1544" s="6"/>
      <c r="K1544" s="3">
        <v>0</v>
      </c>
      <c r="L1544" s="3">
        <f t="shared" si="49"/>
        <v>1</v>
      </c>
      <c r="M1544" s="5">
        <f t="array" ref="M1544">MMULT(D1544:G1544,$J$18:$J$21)</f>
        <v>-5.0392432031824015</v>
      </c>
      <c r="N1544" s="9">
        <f t="shared" si="48"/>
        <v>-6.45775323960757E-3</v>
      </c>
    </row>
    <row r="1545" spans="1:14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0.34398309999999999</v>
      </c>
      <c r="F1545" s="5">
        <v>4.0975299999999999E-2</v>
      </c>
      <c r="G1545" s="9">
        <v>1.280313</v>
      </c>
      <c r="H1545" s="1"/>
      <c r="I1545" s="1"/>
      <c r="J1545" s="6"/>
      <c r="K1545" s="3">
        <v>0</v>
      </c>
      <c r="L1545" s="3">
        <f t="shared" si="49"/>
        <v>1</v>
      </c>
      <c r="M1545" s="5">
        <f t="array" ref="M1545">MMULT(D1545:G1545,$J$18:$J$21)</f>
        <v>-5.1693721371733297</v>
      </c>
      <c r="N1545" s="9">
        <f t="shared" si="48"/>
        <v>-5.6720226922417401E-3</v>
      </c>
    </row>
    <row r="1546" spans="1:14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0.39018960000000003</v>
      </c>
      <c r="F1546" s="5">
        <v>5.0782000000000001E-2</v>
      </c>
      <c r="G1546" s="9">
        <v>1.370689</v>
      </c>
      <c r="H1546" s="1"/>
      <c r="I1546" s="1"/>
      <c r="J1546" s="6"/>
      <c r="K1546" s="3">
        <v>0</v>
      </c>
      <c r="L1546" s="3">
        <f t="shared" si="49"/>
        <v>1</v>
      </c>
      <c r="M1546" s="5">
        <f t="array" ref="M1546">MMULT(D1546:G1546,$J$18:$J$21)</f>
        <v>-5.4513919542055227</v>
      </c>
      <c r="N1546" s="9">
        <f t="shared" si="48"/>
        <v>-4.2811513713480499E-3</v>
      </c>
    </row>
    <row r="1547" spans="1:14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0.2851341</v>
      </c>
      <c r="F1547" s="5">
        <v>3.84959E-2</v>
      </c>
      <c r="G1547" s="9">
        <v>0.85501039999999995</v>
      </c>
      <c r="H1547" s="1"/>
      <c r="I1547" s="1"/>
      <c r="J1547" s="6"/>
      <c r="K1547" s="3">
        <v>0</v>
      </c>
      <c r="L1547" s="3">
        <f t="shared" si="49"/>
        <v>1</v>
      </c>
      <c r="M1547" s="5">
        <f t="array" ref="M1547">MMULT(D1547:G1547,$J$18:$J$21)</f>
        <v>-4.3808966216121119</v>
      </c>
      <c r="N1547" s="9">
        <f t="shared" si="48"/>
        <v>-1.2436478564927099E-2</v>
      </c>
    </row>
    <row r="1548" spans="1:14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0.31748120000000002</v>
      </c>
      <c r="F1548" s="5">
        <v>3.7880299999999999E-2</v>
      </c>
      <c r="G1548" s="9">
        <v>0.76780590000000004</v>
      </c>
      <c r="H1548" s="1"/>
      <c r="I1548" s="1"/>
      <c r="J1548" s="6"/>
      <c r="K1548" s="3">
        <v>0</v>
      </c>
      <c r="L1548" s="3">
        <f t="shared" si="49"/>
        <v>1</v>
      </c>
      <c r="M1548" s="5">
        <f t="array" ref="M1548">MMULT(D1548:G1548,$J$18:$J$21)</f>
        <v>-4.2815129046773226</v>
      </c>
      <c r="N1548" s="9">
        <f t="shared" si="48"/>
        <v>-1.3727086254556743E-2</v>
      </c>
    </row>
    <row r="1549" spans="1:14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0.36118869999999997</v>
      </c>
      <c r="F1549" s="5">
        <v>4.23457E-2</v>
      </c>
      <c r="G1549" s="9">
        <v>1.090814</v>
      </c>
      <c r="H1549" s="1"/>
      <c r="I1549" s="1"/>
      <c r="J1549" s="6"/>
      <c r="K1549" s="3">
        <v>0</v>
      </c>
      <c r="L1549" s="3">
        <f t="shared" si="49"/>
        <v>1</v>
      </c>
      <c r="M1549" s="5">
        <f t="array" ref="M1549">MMULT(D1549:G1549,$J$18:$J$21)</f>
        <v>-4.8974812019678211</v>
      </c>
      <c r="N1549" s="9">
        <f t="shared" si="48"/>
        <v>-7.4376352416706372E-3</v>
      </c>
    </row>
    <row r="1550" spans="1:14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0.37106519999999998</v>
      </c>
      <c r="F1550" s="5">
        <v>4.3208400000000001E-2</v>
      </c>
      <c r="G1550" s="9">
        <v>1.097893</v>
      </c>
      <c r="H1550" s="1"/>
      <c r="I1550" s="1"/>
      <c r="J1550" s="6"/>
      <c r="K1550" s="3">
        <v>0</v>
      </c>
      <c r="L1550" s="3">
        <f t="shared" si="49"/>
        <v>1</v>
      </c>
      <c r="M1550" s="5">
        <f t="array" ref="M1550">MMULT(D1550:G1550,$J$18:$J$21)</f>
        <v>-4.9291338617253775</v>
      </c>
      <c r="N1550" s="9">
        <f t="shared" si="48"/>
        <v>-7.2067341401364443E-3</v>
      </c>
    </row>
    <row r="1551" spans="1:14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0.22299160000000001</v>
      </c>
      <c r="F1551" s="5">
        <v>3.43568E-2</v>
      </c>
      <c r="G1551" s="9">
        <v>1.583828</v>
      </c>
      <c r="H1551" s="1"/>
      <c r="I1551" s="1"/>
      <c r="J1551" s="6"/>
      <c r="K1551" s="3">
        <v>0</v>
      </c>
      <c r="L1551" s="3">
        <f t="shared" si="49"/>
        <v>1</v>
      </c>
      <c r="M1551" s="5">
        <f t="array" ref="M1551">MMULT(D1551:G1551,$J$18:$J$21)</f>
        <v>-5.4404413853387421</v>
      </c>
      <c r="N1551" s="9">
        <f t="shared" si="48"/>
        <v>-4.3281881745441319E-3</v>
      </c>
    </row>
    <row r="1552" spans="1:14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0.24428420000000001</v>
      </c>
      <c r="F1552" s="5">
        <v>3.8876300000000003E-2</v>
      </c>
      <c r="G1552" s="9">
        <v>2.183338</v>
      </c>
      <c r="H1552" s="1"/>
      <c r="I1552" s="1"/>
      <c r="J1552" s="6"/>
      <c r="K1552" s="3">
        <v>0</v>
      </c>
      <c r="L1552" s="3">
        <f t="shared" si="49"/>
        <v>1</v>
      </c>
      <c r="M1552" s="5">
        <f t="array" ref="M1552">MMULT(D1552:G1552,$J$18:$J$21)</f>
        <v>-6.4716947536445311</v>
      </c>
      <c r="N1552" s="9">
        <f t="shared" si="48"/>
        <v>-1.5454076427745453E-3</v>
      </c>
    </row>
    <row r="1553" spans="1:14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0.13233880000000001</v>
      </c>
      <c r="F1553" s="5">
        <v>3.4269500000000001E-2</v>
      </c>
      <c r="G1553" s="9">
        <v>0.59427030000000003</v>
      </c>
      <c r="H1553" s="1"/>
      <c r="I1553" s="1"/>
      <c r="J1553" s="6"/>
      <c r="K1553" s="3">
        <v>0</v>
      </c>
      <c r="L1553" s="3">
        <f t="shared" si="49"/>
        <v>1</v>
      </c>
      <c r="M1553" s="5">
        <f t="array" ref="M1553">MMULT(D1553:G1553,$J$18:$J$21)</f>
        <v>-3.7123683498314914</v>
      </c>
      <c r="N1553" s="9">
        <f t="shared" si="48"/>
        <v>-2.4126228349562309E-2</v>
      </c>
    </row>
    <row r="1554" spans="1:14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0.1108007</v>
      </c>
      <c r="F1554" s="5">
        <v>2.71991E-2</v>
      </c>
      <c r="G1554" s="9">
        <v>0.52245149999999996</v>
      </c>
      <c r="H1554" s="1"/>
      <c r="I1554" s="1"/>
      <c r="J1554" s="6"/>
      <c r="K1554" s="3">
        <v>0</v>
      </c>
      <c r="L1554" s="3">
        <f t="shared" si="49"/>
        <v>1</v>
      </c>
      <c r="M1554" s="5">
        <f t="array" ref="M1554">MMULT(D1554:G1554,$J$18:$J$21)</f>
        <v>-3.51499747548241</v>
      </c>
      <c r="N1554" s="9">
        <f t="shared" si="48"/>
        <v>-2.9313993689098324E-2</v>
      </c>
    </row>
    <row r="1555" spans="1:14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0.15578339999999999</v>
      </c>
      <c r="F1555" s="5">
        <v>4.0874399999999998E-2</v>
      </c>
      <c r="G1555" s="9">
        <v>0.59896179999999999</v>
      </c>
      <c r="H1555" s="1"/>
      <c r="I1555" s="1"/>
      <c r="J1555" s="6"/>
      <c r="K1555" s="3">
        <v>0</v>
      </c>
      <c r="L1555" s="3">
        <f t="shared" si="49"/>
        <v>1</v>
      </c>
      <c r="M1555" s="5">
        <f t="array" ref="M1555">MMULT(D1555:G1555,$J$18:$J$21)</f>
        <v>-3.8006522318475384</v>
      </c>
      <c r="N1555" s="9">
        <f t="shared" si="48"/>
        <v>-2.2109949344539758E-2</v>
      </c>
    </row>
    <row r="1556" spans="1:14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0.15899630000000001</v>
      </c>
      <c r="F1556" s="5">
        <v>2.6792400000000001E-2</v>
      </c>
      <c r="G1556" s="9">
        <v>0.42630000000000001</v>
      </c>
      <c r="H1556" s="1"/>
      <c r="I1556" s="1"/>
      <c r="J1556" s="6"/>
      <c r="K1556" s="3">
        <v>0</v>
      </c>
      <c r="L1556" s="3">
        <f t="shared" si="49"/>
        <v>1</v>
      </c>
      <c r="M1556" s="5">
        <f t="array" ref="M1556">MMULT(D1556:G1556,$J$18:$J$21)</f>
        <v>-3.4251594594649912</v>
      </c>
      <c r="N1556" s="9">
        <f t="shared" si="48"/>
        <v>-3.2025748197437573E-2</v>
      </c>
    </row>
    <row r="1557" spans="1:14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0.15018790000000001</v>
      </c>
      <c r="F1557" s="5">
        <v>3.5018300000000002E-2</v>
      </c>
      <c r="G1557" s="9">
        <v>0.54964230000000003</v>
      </c>
      <c r="H1557" s="1"/>
      <c r="I1557" s="1"/>
      <c r="J1557" s="6"/>
      <c r="K1557" s="3">
        <v>0</v>
      </c>
      <c r="L1557" s="3">
        <f t="shared" si="49"/>
        <v>1</v>
      </c>
      <c r="M1557" s="5">
        <f t="array" ref="M1557">MMULT(D1557:G1557,$J$18:$J$21)</f>
        <v>-3.6709838299710631</v>
      </c>
      <c r="N1557" s="9">
        <f t="shared" si="48"/>
        <v>-2.5132923207772391E-2</v>
      </c>
    </row>
    <row r="1558" spans="1:14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0.15212890000000001</v>
      </c>
      <c r="F1558" s="5">
        <v>4.6522800000000003E-2</v>
      </c>
      <c r="G1558" s="9">
        <v>0.5952134</v>
      </c>
      <c r="H1558" s="1"/>
      <c r="I1558" s="1"/>
      <c r="J1558" s="6"/>
      <c r="K1558" s="3">
        <v>0</v>
      </c>
      <c r="L1558" s="3">
        <f t="shared" si="49"/>
        <v>1</v>
      </c>
      <c r="M1558" s="5">
        <f t="array" ref="M1558">MMULT(D1558:G1558,$J$18:$J$21)</f>
        <v>-3.8299596461129797</v>
      </c>
      <c r="N1558" s="9">
        <f t="shared" si="48"/>
        <v>-2.1478175442717476E-2</v>
      </c>
    </row>
    <row r="1559" spans="1:14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4.4517599999999997E-2</v>
      </c>
      <c r="F1559" s="5">
        <v>1.7712800000000001E-2</v>
      </c>
      <c r="G1559" s="9">
        <v>0.51531749999999998</v>
      </c>
      <c r="H1559" s="1"/>
      <c r="I1559" s="1"/>
      <c r="J1559" s="6"/>
      <c r="K1559" s="3">
        <v>0</v>
      </c>
      <c r="L1559" s="3">
        <f t="shared" si="49"/>
        <v>1</v>
      </c>
      <c r="M1559" s="5">
        <f t="array" ref="M1559">MMULT(D1559:G1559,$J$18:$J$21)</f>
        <v>-3.3412611431695383</v>
      </c>
      <c r="N1559" s="9">
        <f t="shared" si="48"/>
        <v>-3.4780383709373634E-2</v>
      </c>
    </row>
    <row r="1560" spans="1:14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2.0909799999999999E-2</v>
      </c>
      <c r="F1560" s="5">
        <v>-0.39454610000000001</v>
      </c>
      <c r="G1560" s="9">
        <v>0.3785673</v>
      </c>
      <c r="H1560" s="1"/>
      <c r="I1560" s="1"/>
      <c r="J1560" s="6"/>
      <c r="K1560" s="3">
        <v>0</v>
      </c>
      <c r="L1560" s="3">
        <f t="shared" si="49"/>
        <v>1</v>
      </c>
      <c r="M1560" s="5">
        <f t="array" ref="M1560">MMULT(D1560:G1560,$J$18:$J$21)</f>
        <v>-0.12705806424360477</v>
      </c>
      <c r="N1560" s="9">
        <f t="shared" si="48"/>
        <v>-0.63163476145884723</v>
      </c>
    </row>
    <row r="1561" spans="1:14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0.48262929999999998</v>
      </c>
      <c r="F1561" s="5">
        <v>7.1540599999999996E-2</v>
      </c>
      <c r="G1561" s="9">
        <v>4.0326089999999999</v>
      </c>
      <c r="H1561" s="1"/>
      <c r="I1561" s="1"/>
      <c r="J1561" s="6"/>
      <c r="K1561" s="3">
        <v>0</v>
      </c>
      <c r="L1561" s="3">
        <f t="shared" si="49"/>
        <v>1</v>
      </c>
      <c r="M1561" s="5">
        <f t="array" ref="M1561">MMULT(D1561:G1561,$J$18:$J$21)</f>
        <v>-10.03229894059745</v>
      </c>
      <c r="N1561" s="9">
        <f t="shared" si="48"/>
        <v>-4.39560222281717E-5</v>
      </c>
    </row>
    <row r="1562" spans="1:14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0.45874409999999999</v>
      </c>
      <c r="F1562" s="5">
        <v>7.4423600000000006E-2</v>
      </c>
      <c r="G1562" s="9">
        <v>4.1486020000000003</v>
      </c>
      <c r="H1562" s="1"/>
      <c r="I1562" s="1"/>
      <c r="J1562" s="6"/>
      <c r="K1562" s="3">
        <v>0</v>
      </c>
      <c r="L1562" s="3">
        <f t="shared" si="49"/>
        <v>1</v>
      </c>
      <c r="M1562" s="5">
        <f t="array" ref="M1562">MMULT(D1562:G1562,$J$18:$J$21)</f>
        <v>-10.206485931832018</v>
      </c>
      <c r="N1562" s="9">
        <f t="shared" si="48"/>
        <v>-3.692933277485607E-5</v>
      </c>
    </row>
    <row r="1563" spans="1:14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0.50150039999999996</v>
      </c>
      <c r="F1563" s="5">
        <v>7.9324800000000001E-2</v>
      </c>
      <c r="G1563" s="9">
        <v>5.8279490000000003</v>
      </c>
      <c r="H1563" s="1"/>
      <c r="I1563" s="1"/>
      <c r="J1563" s="6"/>
      <c r="K1563" s="3">
        <v>0</v>
      </c>
      <c r="L1563" s="3">
        <f t="shared" si="49"/>
        <v>1</v>
      </c>
      <c r="M1563" s="5">
        <f t="array" ref="M1563">MMULT(D1563:G1563,$J$18:$J$21)</f>
        <v>-13.015551494360842</v>
      </c>
      <c r="N1563" s="9">
        <f t="shared" si="48"/>
        <v>-2.2254473484675886E-6</v>
      </c>
    </row>
    <row r="1564" spans="1:14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0.5221557</v>
      </c>
      <c r="F1564" s="5">
        <v>7.8257800000000002E-2</v>
      </c>
      <c r="G1564" s="9">
        <v>5.251366</v>
      </c>
      <c r="H1564" s="1"/>
      <c r="I1564" s="1"/>
      <c r="J1564" s="6"/>
      <c r="K1564" s="3">
        <v>0</v>
      </c>
      <c r="L1564" s="3">
        <f t="shared" si="49"/>
        <v>1</v>
      </c>
      <c r="M1564" s="5">
        <f t="array" ref="M1564">MMULT(D1564:G1564,$J$18:$J$21)</f>
        <v>-12.10568130557045</v>
      </c>
      <c r="N1564" s="9">
        <f t="shared" si="48"/>
        <v>-5.5280022217979751E-6</v>
      </c>
    </row>
    <row r="1565" spans="1:14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0.50005169999999999</v>
      </c>
      <c r="F1565" s="5">
        <v>6.3525300000000007E-2</v>
      </c>
      <c r="G1565" s="9">
        <v>4.813777</v>
      </c>
      <c r="H1565" s="1"/>
      <c r="I1565" s="1"/>
      <c r="J1565" s="6"/>
      <c r="K1565" s="3">
        <v>0</v>
      </c>
      <c r="L1565" s="3">
        <f t="shared" si="49"/>
        <v>1</v>
      </c>
      <c r="M1565" s="5">
        <f t="array" ref="M1565">MMULT(D1565:G1565,$J$18:$J$21)</f>
        <v>-11.261554960171384</v>
      </c>
      <c r="N1565" s="9">
        <f t="shared" si="48"/>
        <v>-1.2857781199563008E-5</v>
      </c>
    </row>
    <row r="1566" spans="1:14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0.52320520000000004</v>
      </c>
      <c r="F1566" s="5">
        <v>6.4345600000000003E-2</v>
      </c>
      <c r="G1566" s="9">
        <v>4.3085180000000003</v>
      </c>
      <c r="H1566" s="1"/>
      <c r="I1566" s="1"/>
      <c r="J1566" s="6"/>
      <c r="K1566" s="3">
        <v>0</v>
      </c>
      <c r="L1566" s="3">
        <f t="shared" si="49"/>
        <v>1</v>
      </c>
      <c r="M1566" s="5">
        <f t="array" ref="M1566">MMULT(D1566:G1566,$J$18:$J$21)</f>
        <v>-10.484013156128061</v>
      </c>
      <c r="N1566" s="9">
        <f t="shared" si="48"/>
        <v>-2.7979816526219686E-5</v>
      </c>
    </row>
    <row r="1567" spans="1:14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0.58830910000000003</v>
      </c>
      <c r="F1567" s="5">
        <v>6.5201200000000001E-2</v>
      </c>
      <c r="G1567" s="9">
        <v>5.4999019999999996</v>
      </c>
      <c r="H1567" s="1"/>
      <c r="I1567" s="1"/>
      <c r="J1567" s="6"/>
      <c r="K1567" s="3">
        <v>0</v>
      </c>
      <c r="L1567" s="3">
        <f t="shared" si="49"/>
        <v>1</v>
      </c>
      <c r="M1567" s="5">
        <f t="array" ref="M1567">MMULT(D1567:G1567,$J$18:$J$21)</f>
        <v>-12.507402392060145</v>
      </c>
      <c r="N1567" s="9">
        <f t="shared" si="48"/>
        <v>-3.6991620326087202E-6</v>
      </c>
    </row>
    <row r="1568" spans="1:14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0.59746279999999996</v>
      </c>
      <c r="F1568" s="5">
        <v>6.70853E-2</v>
      </c>
      <c r="G1568" s="9">
        <v>5.0288830000000004</v>
      </c>
      <c r="H1568" s="1"/>
      <c r="I1568" s="1"/>
      <c r="J1568" s="6"/>
      <c r="K1568" s="3">
        <v>0</v>
      </c>
      <c r="L1568" s="3">
        <f t="shared" si="49"/>
        <v>1</v>
      </c>
      <c r="M1568" s="5">
        <f t="array" ref="M1568">MMULT(D1568:G1568,$J$18:$J$21)</f>
        <v>-11.77294043054267</v>
      </c>
      <c r="N1568" s="9">
        <f t="shared" si="48"/>
        <v>-7.7103707415965776E-6</v>
      </c>
    </row>
    <row r="1569" spans="1:14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0.66067920000000002</v>
      </c>
      <c r="F1569" s="5">
        <v>7.1810100000000002E-2</v>
      </c>
      <c r="G1569" s="9">
        <v>7.8184649999999998</v>
      </c>
      <c r="H1569" s="1"/>
      <c r="I1569" s="1"/>
      <c r="J1569" s="6"/>
      <c r="K1569" s="3">
        <v>0</v>
      </c>
      <c r="L1569" s="3">
        <f t="shared" si="49"/>
        <v>1</v>
      </c>
      <c r="M1569" s="5">
        <f t="array" ref="M1569">MMULT(D1569:G1569,$J$18:$J$21)</f>
        <v>-16.403497945215321</v>
      </c>
      <c r="N1569" s="9">
        <f t="shared" si="48"/>
        <v>-7.5171175556278411E-8</v>
      </c>
    </row>
    <row r="1570" spans="1:14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0.77655249999999998</v>
      </c>
      <c r="F1570" s="5">
        <v>7.1053500000000006E-2</v>
      </c>
      <c r="G1570" s="9">
        <v>7.4014170000000004</v>
      </c>
      <c r="H1570" s="1"/>
      <c r="I1570" s="1"/>
      <c r="J1570" s="6"/>
      <c r="K1570" s="3">
        <v>0</v>
      </c>
      <c r="L1570" s="3">
        <f t="shared" si="49"/>
        <v>1</v>
      </c>
      <c r="M1570" s="5">
        <f t="array" ref="M1570">MMULT(D1570:G1570,$J$18:$J$21)</f>
        <v>-15.888788332764452</v>
      </c>
      <c r="N1570" s="9">
        <f t="shared" si="48"/>
        <v>-1.2577284238996781E-7</v>
      </c>
    </row>
    <row r="1571" spans="1:14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-9.8660300000000006E-2</v>
      </c>
      <c r="F1571" s="5">
        <v>3.0164E-2</v>
      </c>
      <c r="G1571" s="9">
        <v>0.45585910000000002</v>
      </c>
      <c r="H1571" s="1"/>
      <c r="I1571" s="1"/>
      <c r="J1571" s="6"/>
      <c r="K1571" s="3">
        <v>0</v>
      </c>
      <c r="L1571" s="3">
        <f t="shared" si="49"/>
        <v>1</v>
      </c>
      <c r="M1571" s="5">
        <f t="array" ref="M1571">MMULT(D1571:G1571,$J$18:$J$21)</f>
        <v>-3.1313148013643515</v>
      </c>
      <c r="N1571" s="9">
        <f t="shared" si="48"/>
        <v>-4.2734105881687585E-2</v>
      </c>
    </row>
    <row r="1572" spans="1:14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-0.1807676</v>
      </c>
      <c r="F1572" s="5">
        <v>4.9495499999999998E-2</v>
      </c>
      <c r="G1572" s="9">
        <v>0.57957879999999995</v>
      </c>
      <c r="H1572" s="1"/>
      <c r="I1572" s="1"/>
      <c r="J1572" s="6"/>
      <c r="K1572" s="3">
        <v>0</v>
      </c>
      <c r="L1572" s="3">
        <f t="shared" si="49"/>
        <v>1</v>
      </c>
      <c r="M1572" s="5">
        <f t="array" ref="M1572">MMULT(D1572:G1572,$J$18:$J$21)</f>
        <v>-3.3534141513692868</v>
      </c>
      <c r="N1572" s="9">
        <f t="shared" si="48"/>
        <v>-3.4367392371883985E-2</v>
      </c>
    </row>
    <row r="1573" spans="1:14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-0.2232952</v>
      </c>
      <c r="F1573" s="5">
        <v>3.4895500000000003E-2</v>
      </c>
      <c r="G1573" s="9">
        <v>0.45086749999999998</v>
      </c>
      <c r="H1573" s="1"/>
      <c r="I1573" s="1"/>
      <c r="J1573" s="6"/>
      <c r="K1573" s="3">
        <v>0</v>
      </c>
      <c r="L1573" s="3">
        <f t="shared" si="49"/>
        <v>1</v>
      </c>
      <c r="M1573" s="5">
        <f t="array" ref="M1573">MMULT(D1573:G1573,$J$18:$J$21)</f>
        <v>-2.9802696441223384</v>
      </c>
      <c r="N1573" s="9">
        <f t="shared" si="48"/>
        <v>-4.9531926826093579E-2</v>
      </c>
    </row>
    <row r="1574" spans="1:14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-0.27365050000000002</v>
      </c>
      <c r="F1574" s="5">
        <v>6.5700700000000001E-2</v>
      </c>
      <c r="G1574" s="9">
        <v>0.56344289999999997</v>
      </c>
      <c r="H1574" s="1"/>
      <c r="I1574" s="1"/>
      <c r="J1574" s="6"/>
      <c r="K1574" s="3">
        <v>0</v>
      </c>
      <c r="L1574" s="3">
        <f t="shared" si="49"/>
        <v>1</v>
      </c>
      <c r="M1574" s="5">
        <f t="array" ref="M1574">MMULT(D1574:G1574,$J$18:$J$21)</f>
        <v>-3.311817552885219</v>
      </c>
      <c r="N1574" s="9">
        <f t="shared" si="48"/>
        <v>-3.5801281203607031E-2</v>
      </c>
    </row>
    <row r="1575" spans="1:14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-0.28339900000000001</v>
      </c>
      <c r="F1575" s="5">
        <v>5.0953199999999997E-2</v>
      </c>
      <c r="G1575" s="9">
        <v>0.53327000000000002</v>
      </c>
      <c r="H1575" s="1"/>
      <c r="I1575" s="1"/>
      <c r="J1575" s="6"/>
      <c r="K1575" s="3">
        <v>0</v>
      </c>
      <c r="L1575" s="3">
        <f t="shared" si="49"/>
        <v>1</v>
      </c>
      <c r="M1575" s="5">
        <f t="array" ref="M1575">MMULT(D1575:G1575,$J$18:$J$21)</f>
        <v>-3.1433519840558439</v>
      </c>
      <c r="N1575" s="9">
        <f t="shared" si="48"/>
        <v>-4.2233437205021762E-2</v>
      </c>
    </row>
    <row r="1576" spans="1:14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-0.25539499999999998</v>
      </c>
      <c r="F1576" s="5">
        <v>7.6363299999999995E-2</v>
      </c>
      <c r="G1576" s="9">
        <v>0.71583479999999999</v>
      </c>
      <c r="H1576" s="1"/>
      <c r="I1576" s="1"/>
      <c r="J1576" s="6"/>
      <c r="K1576" s="3">
        <v>0</v>
      </c>
      <c r="L1576" s="3">
        <f t="shared" si="49"/>
        <v>1</v>
      </c>
      <c r="M1576" s="5">
        <f t="array" ref="M1576">MMULT(D1576:G1576,$J$18:$J$21)</f>
        <v>-3.6604925912054838</v>
      </c>
      <c r="N1576" s="9">
        <f t="shared" si="48"/>
        <v>-2.5394649264295154E-2</v>
      </c>
    </row>
    <row r="1577" spans="1:14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0.2892498</v>
      </c>
      <c r="F1577" s="5">
        <v>3.6045500000000001E-2</v>
      </c>
      <c r="G1577" s="9">
        <v>1.5390699999999999</v>
      </c>
      <c r="H1577" s="1"/>
      <c r="I1577" s="1"/>
      <c r="J1577" s="6"/>
      <c r="K1577" s="3">
        <v>0</v>
      </c>
      <c r="L1577" s="3">
        <f t="shared" si="49"/>
        <v>1</v>
      </c>
      <c r="M1577" s="5">
        <f t="array" ref="M1577">MMULT(D1577:G1577,$J$18:$J$21)</f>
        <v>-5.4743232749428739</v>
      </c>
      <c r="N1577" s="9">
        <f t="shared" si="48"/>
        <v>-4.1842987415333056E-3</v>
      </c>
    </row>
    <row r="1578" spans="1:14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0.22935330000000001</v>
      </c>
      <c r="F1578" s="5">
        <v>5.1409200000000002E-2</v>
      </c>
      <c r="G1578" s="9">
        <v>1.7439770000000001</v>
      </c>
      <c r="H1578" s="1"/>
      <c r="I1578" s="1"/>
      <c r="J1578" s="6"/>
      <c r="K1578" s="3">
        <v>0</v>
      </c>
      <c r="L1578" s="3">
        <f t="shared" si="49"/>
        <v>1</v>
      </c>
      <c r="M1578" s="5">
        <f t="array" ref="M1578">MMULT(D1578:G1578,$J$18:$J$21)</f>
        <v>-5.8306373410735652</v>
      </c>
      <c r="N1578" s="9">
        <f t="shared" si="48"/>
        <v>-2.9319027891598188E-3</v>
      </c>
    </row>
    <row r="1579" spans="1:14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0.2414772</v>
      </c>
      <c r="F1579" s="5">
        <v>6.2269999999999999E-2</v>
      </c>
      <c r="G1579" s="9">
        <v>2.44075</v>
      </c>
      <c r="H1579" s="1"/>
      <c r="I1579" s="1"/>
      <c r="J1579" s="6"/>
      <c r="K1579" s="3">
        <v>0</v>
      </c>
      <c r="L1579" s="3">
        <f t="shared" si="49"/>
        <v>1</v>
      </c>
      <c r="M1579" s="5">
        <f t="array" ref="M1579">MMULT(D1579:G1579,$J$18:$J$21)</f>
        <v>-7.0515392842293139</v>
      </c>
      <c r="N1579" s="9">
        <f t="shared" si="48"/>
        <v>-8.6569996909633057E-4</v>
      </c>
    </row>
    <row r="1580" spans="1:14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0.24437700000000001</v>
      </c>
      <c r="F1580" s="5">
        <v>3.0792699999999999E-2</v>
      </c>
      <c r="G1580" s="9">
        <v>2.090497</v>
      </c>
      <c r="H1580" s="1"/>
      <c r="I1580" s="1"/>
      <c r="J1580" s="6"/>
      <c r="K1580" s="3">
        <v>0</v>
      </c>
      <c r="L1580" s="3">
        <f t="shared" si="49"/>
        <v>1</v>
      </c>
      <c r="M1580" s="5">
        <f t="array" ref="M1580">MMULT(D1580:G1580,$J$18:$J$21)</f>
        <v>-6.2637963780456598</v>
      </c>
      <c r="N1580" s="9">
        <f t="shared" si="48"/>
        <v>-1.9021934229545511E-3</v>
      </c>
    </row>
    <row r="1581" spans="1:14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0.25108209999999997</v>
      </c>
      <c r="F1581" s="5">
        <v>7.6067800000000005E-2</v>
      </c>
      <c r="G1581" s="9">
        <v>2.5862620000000001</v>
      </c>
      <c r="H1581" s="1"/>
      <c r="I1581" s="1"/>
      <c r="J1581" s="6"/>
      <c r="K1581" s="3">
        <v>0</v>
      </c>
      <c r="L1581" s="3">
        <f t="shared" si="49"/>
        <v>1</v>
      </c>
      <c r="M1581" s="5">
        <f t="array" ref="M1581">MMULT(D1581:G1581,$J$18:$J$21)</f>
        <v>-7.3993261167247759</v>
      </c>
      <c r="N1581" s="9">
        <f t="shared" si="48"/>
        <v>-6.1147782228891938E-4</v>
      </c>
    </row>
    <row r="1582" spans="1:14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0.21643960000000001</v>
      </c>
      <c r="F1582" s="5">
        <v>0.10400860000000001</v>
      </c>
      <c r="G1582" s="9">
        <v>2.4754200000000002</v>
      </c>
      <c r="H1582" s="1"/>
      <c r="I1582" s="1"/>
      <c r="J1582" s="6"/>
      <c r="K1582" s="3">
        <v>0</v>
      </c>
      <c r="L1582" s="3">
        <f t="shared" si="49"/>
        <v>1</v>
      </c>
      <c r="M1582" s="5">
        <f t="array" ref="M1582">MMULT(D1582:G1582,$J$18:$J$21)</f>
        <v>-7.3716615740570948</v>
      </c>
      <c r="N1582" s="9">
        <f t="shared" si="48"/>
        <v>-6.2862484945999675E-4</v>
      </c>
    </row>
    <row r="1583" spans="1:14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0.25561709999999999</v>
      </c>
      <c r="F1583" s="5">
        <v>4.1816699999999998E-2</v>
      </c>
      <c r="G1583" s="9">
        <v>2.7440359999999999</v>
      </c>
      <c r="H1583" s="1"/>
      <c r="I1583" s="1"/>
      <c r="J1583" s="6"/>
      <c r="K1583" s="3">
        <v>0</v>
      </c>
      <c r="L1583" s="3">
        <f t="shared" si="49"/>
        <v>1</v>
      </c>
      <c r="M1583" s="5">
        <f t="array" ref="M1583">MMULT(D1583:G1583,$J$18:$J$21)</f>
        <v>-7.4147658014851192</v>
      </c>
      <c r="N1583" s="9">
        <f t="shared" si="48"/>
        <v>-6.0211212692154892E-4</v>
      </c>
    </row>
    <row r="1584" spans="1:14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0.19100890000000001</v>
      </c>
      <c r="F1584" s="5">
        <v>5.1937200000000003E-2</v>
      </c>
      <c r="G1584" s="9">
        <v>1.4603079999999999</v>
      </c>
      <c r="H1584" s="1"/>
      <c r="I1584" s="1"/>
      <c r="J1584" s="6"/>
      <c r="K1584" s="3">
        <v>0</v>
      </c>
      <c r="L1584" s="3">
        <f t="shared" si="49"/>
        <v>1</v>
      </c>
      <c r="M1584" s="5">
        <f t="array" ref="M1584">MMULT(D1584:G1584,$J$18:$J$21)</f>
        <v>-5.3216894068982548</v>
      </c>
      <c r="N1584" s="9">
        <f t="shared" si="48"/>
        <v>-4.8726044101110033E-3</v>
      </c>
    </row>
    <row r="1585" spans="1:14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0.12910640000000001</v>
      </c>
      <c r="F1585" s="5">
        <v>4.1369599999999999E-2</v>
      </c>
      <c r="G1585" s="9">
        <v>1.3963449999999999</v>
      </c>
      <c r="H1585" s="1"/>
      <c r="I1585" s="1"/>
      <c r="J1585" s="6"/>
      <c r="K1585" s="3">
        <v>0</v>
      </c>
      <c r="L1585" s="3">
        <f t="shared" si="49"/>
        <v>1</v>
      </c>
      <c r="M1585" s="5">
        <f t="array" ref="M1585">MMULT(D1585:G1585,$J$18:$J$21)</f>
        <v>-5.0545956985949498</v>
      </c>
      <c r="N1585" s="9">
        <f t="shared" si="48"/>
        <v>-6.3596799590249194E-3</v>
      </c>
    </row>
    <row r="1586" spans="1:14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0.12773390000000001</v>
      </c>
      <c r="F1586" s="5">
        <v>3.4030900000000003E-2</v>
      </c>
      <c r="G1586" s="9">
        <v>0.72847399999999995</v>
      </c>
      <c r="H1586" s="1"/>
      <c r="I1586" s="1"/>
      <c r="J1586" s="6"/>
      <c r="K1586" s="3">
        <v>0</v>
      </c>
      <c r="L1586" s="3">
        <f t="shared" si="49"/>
        <v>1</v>
      </c>
      <c r="M1586" s="5">
        <f t="array" ref="M1586">MMULT(D1586:G1586,$J$18:$J$21)</f>
        <v>-3.9209388370381086</v>
      </c>
      <c r="N1586" s="9">
        <f t="shared" si="48"/>
        <v>-1.9628568944130061E-2</v>
      </c>
    </row>
    <row r="1587" spans="1:14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0.14123569999999999</v>
      </c>
      <c r="F1587" s="5">
        <v>1.68734E-2</v>
      </c>
      <c r="G1587" s="9">
        <v>0.53004629999999997</v>
      </c>
      <c r="H1587" s="1"/>
      <c r="I1587" s="1"/>
      <c r="J1587" s="6"/>
      <c r="K1587" s="3">
        <v>0</v>
      </c>
      <c r="L1587" s="3">
        <f t="shared" si="49"/>
        <v>1</v>
      </c>
      <c r="M1587" s="5">
        <f t="array" ref="M1587">MMULT(D1587:G1587,$J$18:$J$21)</f>
        <v>-3.4963458617079661</v>
      </c>
      <c r="N1587" s="9">
        <f t="shared" si="48"/>
        <v>-2.9857719398153248E-2</v>
      </c>
    </row>
    <row r="1588" spans="1:14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0.12742690000000001</v>
      </c>
      <c r="F1588" s="5">
        <v>5.0559100000000003E-2</v>
      </c>
      <c r="G1588" s="9">
        <v>1.3272219999999999</v>
      </c>
      <c r="H1588" s="1"/>
      <c r="I1588" s="1"/>
      <c r="J1588" s="6"/>
      <c r="K1588" s="3">
        <v>0</v>
      </c>
      <c r="L1588" s="3">
        <f t="shared" si="49"/>
        <v>1</v>
      </c>
      <c r="M1588" s="5">
        <f t="array" ref="M1588">MMULT(D1588:G1588,$J$18:$J$21)</f>
        <v>-5.0065098387398699</v>
      </c>
      <c r="N1588" s="9">
        <f t="shared" si="48"/>
        <v>-6.6719196734629296E-3</v>
      </c>
    </row>
    <row r="1589" spans="1:14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0.123963</v>
      </c>
      <c r="F1589" s="5">
        <v>4.7078000000000002E-2</v>
      </c>
      <c r="G1589" s="9">
        <v>0.68874020000000002</v>
      </c>
      <c r="H1589" s="1"/>
      <c r="I1589" s="1"/>
      <c r="J1589" s="6"/>
      <c r="K1589" s="3">
        <v>0</v>
      </c>
      <c r="L1589" s="3">
        <f t="shared" si="49"/>
        <v>1</v>
      </c>
      <c r="M1589" s="5">
        <f t="array" ref="M1589">MMULT(D1589:G1589,$J$18:$J$21)</f>
        <v>-3.9450603584221309</v>
      </c>
      <c r="N1589" s="9">
        <f t="shared" si="48"/>
        <v>-1.9165216738363047E-2</v>
      </c>
    </row>
    <row r="1590" spans="1:14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0.1950983</v>
      </c>
      <c r="F1590" s="5">
        <v>3.0896300000000002E-2</v>
      </c>
      <c r="G1590" s="9">
        <v>0.75440850000000004</v>
      </c>
      <c r="H1590" s="1"/>
      <c r="I1590" s="1"/>
      <c r="J1590" s="6"/>
      <c r="K1590" s="3">
        <v>0</v>
      </c>
      <c r="L1590" s="3">
        <f t="shared" si="49"/>
        <v>1</v>
      </c>
      <c r="M1590" s="5">
        <f t="array" ref="M1590">MMULT(D1590:G1590,$J$18:$J$21)</f>
        <v>-4.0359748261299435</v>
      </c>
      <c r="N1590" s="9">
        <f t="shared" si="48"/>
        <v>-1.7514175542230715E-2</v>
      </c>
    </row>
    <row r="1591" spans="1:14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3.5690800000000002E-2</v>
      </c>
      <c r="F1591" s="5">
        <v>3.1619599999999998E-2</v>
      </c>
      <c r="G1591" s="9">
        <v>0.84343020000000002</v>
      </c>
      <c r="H1591" s="1"/>
      <c r="I1591" s="1"/>
      <c r="J1591" s="6"/>
      <c r="K1591" s="3">
        <v>0</v>
      </c>
      <c r="L1591" s="3">
        <f t="shared" si="49"/>
        <v>1</v>
      </c>
      <c r="M1591" s="5">
        <f t="array" ref="M1591">MMULT(D1591:G1591,$J$18:$J$21)</f>
        <v>-3.9586743067515022</v>
      </c>
      <c r="N1591" s="9">
        <f t="shared" si="48"/>
        <v>-1.8908505033353444E-2</v>
      </c>
    </row>
    <row r="1592" spans="1:14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7.3494400000000001E-2</v>
      </c>
      <c r="F1592" s="5">
        <v>5.64051E-2</v>
      </c>
      <c r="G1592" s="9">
        <v>1.449171</v>
      </c>
      <c r="H1592" s="1"/>
      <c r="I1592" s="1"/>
      <c r="J1592" s="6"/>
      <c r="K1592" s="3">
        <v>0</v>
      </c>
      <c r="L1592" s="3">
        <f t="shared" si="49"/>
        <v>1</v>
      </c>
      <c r="M1592" s="5">
        <f t="array" ref="M1592">MMULT(D1592:G1592,$J$18:$J$21)</f>
        <v>-5.1689323351389849</v>
      </c>
      <c r="N1592" s="9">
        <f t="shared" si="48"/>
        <v>-5.6745107420869082E-3</v>
      </c>
    </row>
    <row r="1593" spans="1:14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0.13252430000000001</v>
      </c>
      <c r="F1593" s="5">
        <v>5.7075000000000001E-2</v>
      </c>
      <c r="G1593" s="9">
        <v>1.149721</v>
      </c>
      <c r="H1593" s="1"/>
      <c r="I1593" s="1"/>
      <c r="J1593" s="6"/>
      <c r="K1593" s="3">
        <v>0</v>
      </c>
      <c r="L1593" s="3">
        <f t="shared" si="49"/>
        <v>1</v>
      </c>
      <c r="M1593" s="5">
        <f t="array" ref="M1593">MMULT(D1593:G1593,$J$18:$J$21)</f>
        <v>-4.7737538172642253</v>
      </c>
      <c r="N1593" s="9">
        <f t="shared" si="48"/>
        <v>-8.4131163172908984E-3</v>
      </c>
    </row>
    <row r="1594" spans="1:14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0.31560640000000001</v>
      </c>
      <c r="F1594" s="5">
        <v>6.3015100000000004E-2</v>
      </c>
      <c r="G1594" s="9">
        <v>1.0558650000000001</v>
      </c>
      <c r="H1594" s="1"/>
      <c r="I1594" s="1"/>
      <c r="J1594" s="6"/>
      <c r="K1594" s="3">
        <v>0</v>
      </c>
      <c r="L1594" s="3">
        <f t="shared" si="49"/>
        <v>1</v>
      </c>
      <c r="M1594" s="5">
        <f t="array" ref="M1594">MMULT(D1594:G1594,$J$18:$J$21)</f>
        <v>-4.9246947441268674</v>
      </c>
      <c r="N1594" s="9">
        <f t="shared" si="48"/>
        <v>-7.2386810260034514E-3</v>
      </c>
    </row>
    <row r="1595" spans="1:14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0.35075980000000001</v>
      </c>
      <c r="F1595" s="5">
        <v>5.9672999999999997E-2</v>
      </c>
      <c r="G1595" s="9">
        <v>1.4088529999999999</v>
      </c>
      <c r="H1595" s="1"/>
      <c r="I1595" s="1"/>
      <c r="J1595" s="6"/>
      <c r="K1595" s="3">
        <v>0</v>
      </c>
      <c r="L1595" s="3">
        <f t="shared" si="49"/>
        <v>1</v>
      </c>
      <c r="M1595" s="5">
        <f t="array" ref="M1595">MMULT(D1595:G1595,$J$18:$J$21)</f>
        <v>-5.520901554114312</v>
      </c>
      <c r="N1595" s="9">
        <f t="shared" si="48"/>
        <v>-3.9942504312799471E-3</v>
      </c>
    </row>
    <row r="1596" spans="1:14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0.27380260000000001</v>
      </c>
      <c r="F1596" s="5">
        <v>5.7861700000000002E-2</v>
      </c>
      <c r="G1596" s="9">
        <v>1.126074</v>
      </c>
      <c r="H1596" s="1"/>
      <c r="I1596" s="1"/>
      <c r="J1596" s="6"/>
      <c r="K1596" s="3">
        <v>0</v>
      </c>
      <c r="L1596" s="3">
        <f t="shared" si="49"/>
        <v>1</v>
      </c>
      <c r="M1596" s="5">
        <f t="array" ref="M1596">MMULT(D1596:G1596,$J$18:$J$21)</f>
        <v>-4.941776541352807</v>
      </c>
      <c r="N1596" s="9">
        <f t="shared" si="48"/>
        <v>-7.1165166354330072E-3</v>
      </c>
    </row>
    <row r="1597" spans="1:14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0.31753239999999999</v>
      </c>
      <c r="F1597" s="5">
        <v>5.3572099999999997E-2</v>
      </c>
      <c r="G1597" s="9">
        <v>1.419259</v>
      </c>
      <c r="H1597" s="1"/>
      <c r="I1597" s="1"/>
      <c r="J1597" s="6"/>
      <c r="K1597" s="3">
        <v>0</v>
      </c>
      <c r="L1597" s="3">
        <f t="shared" si="49"/>
        <v>1</v>
      </c>
      <c r="M1597" s="5">
        <f t="array" ref="M1597">MMULT(D1597:G1597,$J$18:$J$21)</f>
        <v>-5.4467387040640531</v>
      </c>
      <c r="N1597" s="9">
        <f t="shared" si="48"/>
        <v>-4.3010761809491376E-3</v>
      </c>
    </row>
    <row r="1598" spans="1:14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0.37057760000000001</v>
      </c>
      <c r="F1598" s="5">
        <v>6.23405E-2</v>
      </c>
      <c r="G1598" s="9">
        <v>1.7203079999999999</v>
      </c>
      <c r="H1598" s="1"/>
      <c r="I1598" s="1"/>
      <c r="J1598" s="6"/>
      <c r="K1598" s="3">
        <v>0</v>
      </c>
      <c r="L1598" s="3">
        <f t="shared" si="49"/>
        <v>1</v>
      </c>
      <c r="M1598" s="5">
        <f t="array" ref="M1598">MMULT(D1598:G1598,$J$18:$J$21)</f>
        <v>-6.0713794813857893</v>
      </c>
      <c r="N1598" s="9">
        <f t="shared" si="48"/>
        <v>-2.3053278767679914E-3</v>
      </c>
    </row>
    <row r="1599" spans="1:14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0.34919820000000001</v>
      </c>
      <c r="F1599" s="5">
        <v>5.8365100000000003E-2</v>
      </c>
      <c r="G1599" s="9">
        <v>0.99363380000000001</v>
      </c>
      <c r="H1599" s="1"/>
      <c r="I1599" s="1"/>
      <c r="J1599" s="6"/>
      <c r="K1599" s="3">
        <v>0</v>
      </c>
      <c r="L1599" s="3">
        <f t="shared" si="49"/>
        <v>1</v>
      </c>
      <c r="M1599" s="5">
        <f t="array" ref="M1599">MMULT(D1599:G1599,$J$18:$J$21)</f>
        <v>-4.8384610090808646</v>
      </c>
      <c r="N1599" s="9">
        <f t="shared" si="48"/>
        <v>-7.8880397570004618E-3</v>
      </c>
    </row>
    <row r="1600" spans="1:14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0.34117910000000001</v>
      </c>
      <c r="F1600" s="5">
        <v>5.2241299999999997E-2</v>
      </c>
      <c r="G1600" s="9">
        <v>1.0170589999999999</v>
      </c>
      <c r="H1600" s="1"/>
      <c r="I1600" s="1"/>
      <c r="J1600" s="6"/>
      <c r="K1600" s="3">
        <v>0</v>
      </c>
      <c r="L1600" s="3">
        <f t="shared" si="49"/>
        <v>1</v>
      </c>
      <c r="M1600" s="5">
        <f t="array" ref="M1600">MMULT(D1600:G1600,$J$18:$J$21)</f>
        <v>-4.8209570959789234</v>
      </c>
      <c r="N1600" s="9">
        <f t="shared" si="48"/>
        <v>-8.0267692646342047E-3</v>
      </c>
    </row>
    <row r="1601" spans="1:14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0.29640699999999998</v>
      </c>
      <c r="F1601" s="5">
        <v>5.2719500000000002E-2</v>
      </c>
      <c r="G1601" s="9">
        <v>1.0127360000000001</v>
      </c>
      <c r="H1601" s="1"/>
      <c r="I1601" s="1"/>
      <c r="J1601" s="6"/>
      <c r="K1601" s="3">
        <v>0</v>
      </c>
      <c r="L1601" s="3">
        <f t="shared" si="49"/>
        <v>1</v>
      </c>
      <c r="M1601" s="5">
        <f t="array" ref="M1601">MMULT(D1601:G1601,$J$18:$J$21)</f>
        <v>-4.7538410081543194</v>
      </c>
      <c r="N1601" s="9">
        <f t="shared" si="48"/>
        <v>-8.5816002224619031E-3</v>
      </c>
    </row>
    <row r="1602" spans="1:14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0.39242959999999999</v>
      </c>
      <c r="F1602" s="5">
        <v>4.9124800000000003E-2</v>
      </c>
      <c r="G1602" s="9">
        <v>1.9400390000000001</v>
      </c>
      <c r="H1602" s="1"/>
      <c r="I1602" s="1"/>
      <c r="J1602" s="6"/>
      <c r="K1602" s="3">
        <v>0</v>
      </c>
      <c r="L1602" s="3">
        <f t="shared" si="49"/>
        <v>1</v>
      </c>
      <c r="M1602" s="5">
        <f t="array" ref="M1602">MMULT(D1602:G1602,$J$18:$J$21)</f>
        <v>-6.3625239134888005</v>
      </c>
      <c r="N1602" s="9">
        <f t="shared" ref="N1602:N1665" si="50">K1602*LN(logistic(M1602))+L1602*LN(1-logistic(M1602))</f>
        <v>-1.7235213268643993E-3</v>
      </c>
    </row>
    <row r="1603" spans="1:14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0.47772229999999999</v>
      </c>
      <c r="F1603" s="5">
        <v>6.4723000000000003E-2</v>
      </c>
      <c r="G1603" s="9">
        <v>2.4597509999999998</v>
      </c>
      <c r="H1603" s="1"/>
      <c r="I1603" s="1"/>
      <c r="J1603" s="6"/>
      <c r="K1603" s="3">
        <v>0</v>
      </c>
      <c r="L1603" s="3">
        <f t="shared" ref="L1603:L1666" si="51">1-K1603</f>
        <v>1</v>
      </c>
      <c r="M1603" s="5">
        <f t="array" ref="M1603">MMULT(D1603:G1603,$J$18:$J$21)</f>
        <v>-7.4352562497850752</v>
      </c>
      <c r="N1603" s="9">
        <f t="shared" si="50"/>
        <v>-5.8990372275817353E-4</v>
      </c>
    </row>
    <row r="1604" spans="1:14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-2.3847400000000001E-2</v>
      </c>
      <c r="F1604" s="5">
        <v>3.2893400000000003E-2</v>
      </c>
      <c r="G1604" s="9">
        <v>0.38053880000000001</v>
      </c>
      <c r="H1604" s="1"/>
      <c r="I1604" s="1"/>
      <c r="J1604" s="6"/>
      <c r="K1604" s="3">
        <v>0</v>
      </c>
      <c r="L1604" s="3">
        <f t="shared" si="51"/>
        <v>1</v>
      </c>
      <c r="M1604" s="5">
        <f t="array" ref="M1604">MMULT(D1604:G1604,$J$18:$J$21)</f>
        <v>-3.1354368768259286</v>
      </c>
      <c r="N1604" s="9">
        <f t="shared" si="50"/>
        <v>-4.2562003613739283E-2</v>
      </c>
    </row>
    <row r="1605" spans="1:14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2.1441399999999999E-2</v>
      </c>
      <c r="F1605" s="5">
        <v>5.3616200000000003E-2</v>
      </c>
      <c r="G1605" s="9">
        <v>0.32937539999999998</v>
      </c>
      <c r="H1605" s="1"/>
      <c r="I1605" s="1"/>
      <c r="J1605" s="6"/>
      <c r="K1605" s="3">
        <v>0</v>
      </c>
      <c r="L1605" s="3">
        <f t="shared" si="51"/>
        <v>1</v>
      </c>
      <c r="M1605" s="5">
        <f t="array" ref="M1605">MMULT(D1605:G1605,$J$18:$J$21)</f>
        <v>-3.2658513716417854</v>
      </c>
      <c r="N1605" s="9">
        <f t="shared" si="50"/>
        <v>-3.7454181770124578E-2</v>
      </c>
    </row>
    <row r="1606" spans="1:14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0.37358730000000001</v>
      </c>
      <c r="F1606" s="5">
        <v>3.2555300000000002E-2</v>
      </c>
      <c r="G1606" s="9">
        <v>0.50139149999999999</v>
      </c>
      <c r="H1606" s="1"/>
      <c r="I1606" s="1"/>
      <c r="J1606" s="6"/>
      <c r="K1606" s="3">
        <v>0</v>
      </c>
      <c r="L1606" s="3">
        <f t="shared" si="51"/>
        <v>1</v>
      </c>
      <c r="M1606" s="5">
        <f t="array" ref="M1606">MMULT(D1606:G1606,$J$18:$J$21)</f>
        <v>-3.8925166062240169</v>
      </c>
      <c r="N1606" s="9">
        <f t="shared" si="50"/>
        <v>-2.018878590567403E-2</v>
      </c>
    </row>
    <row r="1607" spans="1:14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0.43259890000000001</v>
      </c>
      <c r="F1607" s="5">
        <v>4.0895599999999997E-2</v>
      </c>
      <c r="G1607" s="9">
        <v>0.73415359999999996</v>
      </c>
      <c r="H1607" s="1"/>
      <c r="I1607" s="1"/>
      <c r="J1607" s="6"/>
      <c r="K1607" s="3">
        <v>0</v>
      </c>
      <c r="L1607" s="3">
        <f t="shared" si="51"/>
        <v>1</v>
      </c>
      <c r="M1607" s="5">
        <f t="array" ref="M1607">MMULT(D1607:G1607,$J$18:$J$21)</f>
        <v>-4.4122294558469193</v>
      </c>
      <c r="N1607" s="9">
        <f t="shared" si="50"/>
        <v>-1.2055152855980153E-2</v>
      </c>
    </row>
    <row r="1608" spans="1:14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0.39684720000000001</v>
      </c>
      <c r="F1608" s="5">
        <v>3.2821700000000002E-2</v>
      </c>
      <c r="G1608" s="9">
        <v>0.32157469999999999</v>
      </c>
      <c r="H1608" s="1"/>
      <c r="I1608" s="1"/>
      <c r="J1608" s="6"/>
      <c r="K1608" s="3">
        <v>0</v>
      </c>
      <c r="L1608" s="3">
        <f t="shared" si="51"/>
        <v>1</v>
      </c>
      <c r="M1608" s="5">
        <f t="array" ref="M1608">MMULT(D1608:G1608,$J$18:$J$21)</f>
        <v>-3.6369379202130929</v>
      </c>
      <c r="N1608" s="9">
        <f t="shared" si="50"/>
        <v>-2.5992113179546122E-2</v>
      </c>
    </row>
    <row r="1609" spans="1:14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0.41728900000000002</v>
      </c>
      <c r="F1609" s="5">
        <v>-8.0476000000000002E-3</v>
      </c>
      <c r="G1609" s="9">
        <v>0.63256990000000002</v>
      </c>
      <c r="H1609" s="1"/>
      <c r="I1609" s="1"/>
      <c r="J1609" s="6"/>
      <c r="K1609" s="3">
        <v>0</v>
      </c>
      <c r="L1609" s="3">
        <f t="shared" si="51"/>
        <v>1</v>
      </c>
      <c r="M1609" s="5">
        <f t="array" ref="M1609">MMULT(D1609:G1609,$J$18:$J$21)</f>
        <v>-3.8749930189060864</v>
      </c>
      <c r="N1609" s="9">
        <f t="shared" si="50"/>
        <v>-2.0542042843650514E-2</v>
      </c>
    </row>
    <row r="1610" spans="1:14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0.25456000000000001</v>
      </c>
      <c r="F1610" s="5">
        <v>1.0104500000000001E-2</v>
      </c>
      <c r="G1610" s="9">
        <v>0.25128489999999998</v>
      </c>
      <c r="H1610" s="1"/>
      <c r="I1610" s="1"/>
      <c r="J1610" s="6"/>
      <c r="K1610" s="3">
        <v>0</v>
      </c>
      <c r="L1610" s="3">
        <f t="shared" si="51"/>
        <v>1</v>
      </c>
      <c r="M1610" s="5">
        <f t="array" ref="M1610">MMULT(D1610:G1610,$J$18:$J$21)</f>
        <v>-3.1582705682768735</v>
      </c>
      <c r="N1610" s="9">
        <f t="shared" si="50"/>
        <v>-4.1620885228543167E-2</v>
      </c>
    </row>
    <row r="1611" spans="1:14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0.22743459999999999</v>
      </c>
      <c r="F1611" s="5">
        <v>4.1391200000000003E-2</v>
      </c>
      <c r="G1611" s="9">
        <v>0.41770200000000002</v>
      </c>
      <c r="H1611" s="1"/>
      <c r="I1611" s="1"/>
      <c r="J1611" s="6"/>
      <c r="K1611" s="3">
        <v>0</v>
      </c>
      <c r="L1611" s="3">
        <f t="shared" si="51"/>
        <v>1</v>
      </c>
      <c r="M1611" s="5">
        <f t="array" ref="M1611">MMULT(D1611:G1611,$J$18:$J$21)</f>
        <v>-3.6132432224981077</v>
      </c>
      <c r="N1611" s="9">
        <f t="shared" si="50"/>
        <v>-2.6607123940095269E-2</v>
      </c>
    </row>
    <row r="1612" spans="1:14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0.2020354</v>
      </c>
      <c r="F1612" s="5">
        <v>2.2214999999999999E-2</v>
      </c>
      <c r="G1612" s="9">
        <v>0.39670899999999998</v>
      </c>
      <c r="H1612" s="1"/>
      <c r="I1612" s="1"/>
      <c r="J1612" s="6"/>
      <c r="K1612" s="3">
        <v>0</v>
      </c>
      <c r="L1612" s="3">
        <f t="shared" si="51"/>
        <v>1</v>
      </c>
      <c r="M1612" s="5">
        <f t="array" ref="M1612">MMULT(D1612:G1612,$J$18:$J$21)</f>
        <v>-3.4055936368092241</v>
      </c>
      <c r="N1612" s="9">
        <f t="shared" si="50"/>
        <v>-3.2648309398729709E-2</v>
      </c>
    </row>
    <row r="1613" spans="1:14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-0.89976480000000003</v>
      </c>
      <c r="F1613" s="5">
        <v>4.4428299999999997E-2</v>
      </c>
      <c r="G1613" s="9">
        <v>8.8011099999999995E-2</v>
      </c>
      <c r="H1613" s="1"/>
      <c r="I1613" s="1"/>
      <c r="J1613" s="6"/>
      <c r="K1613" s="3">
        <v>0</v>
      </c>
      <c r="L1613" s="3">
        <f t="shared" si="51"/>
        <v>1</v>
      </c>
      <c r="M1613" s="5">
        <f t="array" ref="M1613">MMULT(D1613:G1613,$J$18:$J$21)</f>
        <v>-1.5020591629173299</v>
      </c>
      <c r="N1613" s="9">
        <f t="shared" si="50"/>
        <v>-0.20103795017292433</v>
      </c>
    </row>
    <row r="1614" spans="1:14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-0.90249610000000002</v>
      </c>
      <c r="F1614" s="5">
        <v>4.1435600000000003E-2</v>
      </c>
      <c r="G1614" s="9">
        <v>9.0443399999999993E-2</v>
      </c>
      <c r="H1614" s="1"/>
      <c r="I1614" s="1"/>
      <c r="J1614" s="6"/>
      <c r="K1614" s="3">
        <v>0</v>
      </c>
      <c r="L1614" s="3">
        <f t="shared" si="51"/>
        <v>1</v>
      </c>
      <c r="M1614" s="5">
        <f t="array" ref="M1614">MMULT(D1614:G1614,$J$18:$J$21)</f>
        <v>-1.4806254314051635</v>
      </c>
      <c r="N1614" s="9">
        <f t="shared" si="50"/>
        <v>-0.20497580156502135</v>
      </c>
    </row>
    <row r="1615" spans="1:14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-0.6694331</v>
      </c>
      <c r="F1615" s="5">
        <v>7.0799799999999996E-2</v>
      </c>
      <c r="G1615" s="9">
        <v>0.18096880000000001</v>
      </c>
      <c r="H1615" s="1"/>
      <c r="I1615" s="1"/>
      <c r="J1615" s="6"/>
      <c r="K1615" s="3">
        <v>0</v>
      </c>
      <c r="L1615" s="3">
        <f t="shared" si="51"/>
        <v>1</v>
      </c>
      <c r="M1615" s="5">
        <f t="array" ref="M1615">MMULT(D1615:G1615,$J$18:$J$21)</f>
        <v>-2.1685852906370848</v>
      </c>
      <c r="N1615" s="9">
        <f t="shared" si="50"/>
        <v>-0.10826163676298357</v>
      </c>
    </row>
    <row r="1616" spans="1:14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-2.7077209999999998</v>
      </c>
      <c r="F1616" s="5">
        <v>-1.5915800000000001E-2</v>
      </c>
      <c r="G1616" s="9">
        <v>2.3717800000000001E-2</v>
      </c>
      <c r="H1616" s="1"/>
      <c r="I1616" s="1"/>
      <c r="J1616" s="6"/>
      <c r="K1616" s="3">
        <v>0</v>
      </c>
      <c r="L1616" s="3">
        <f t="shared" si="51"/>
        <v>1</v>
      </c>
      <c r="M1616" s="5">
        <f t="array" ref="M1616">MMULT(D1616:G1616,$J$18:$J$21)</f>
        <v>1.601881750170526</v>
      </c>
      <c r="N1616" s="9">
        <f t="shared" si="50"/>
        <v>-1.785466638974045</v>
      </c>
    </row>
    <row r="1617" spans="1:14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-6.8880800000000006E-2</v>
      </c>
      <c r="F1617" s="5">
        <v>4.8683999999999998E-2</v>
      </c>
      <c r="G1617" s="9">
        <v>0.9124584</v>
      </c>
      <c r="H1617" s="1"/>
      <c r="I1617" s="1"/>
      <c r="J1617" s="6"/>
      <c r="K1617" s="3">
        <v>0</v>
      </c>
      <c r="L1617" s="3">
        <f t="shared" si="51"/>
        <v>1</v>
      </c>
      <c r="M1617" s="5">
        <f t="array" ref="M1617">MMULT(D1617:G1617,$J$18:$J$21)</f>
        <v>-4.0442434739351913</v>
      </c>
      <c r="N1617" s="9">
        <f t="shared" si="50"/>
        <v>-1.7371199471456697E-2</v>
      </c>
    </row>
    <row r="1618" spans="1:14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-5.7473999999999997E-3</v>
      </c>
      <c r="F1618" s="5">
        <v>5.2023800000000002E-2</v>
      </c>
      <c r="G1618" s="9">
        <v>0.83557669999999995</v>
      </c>
      <c r="H1618" s="1"/>
      <c r="I1618" s="1"/>
      <c r="J1618" s="6"/>
      <c r="K1618" s="3">
        <v>0</v>
      </c>
      <c r="L1618" s="3">
        <f t="shared" si="51"/>
        <v>1</v>
      </c>
      <c r="M1618" s="5">
        <f t="array" ref="M1618">MMULT(D1618:G1618,$J$18:$J$21)</f>
        <v>-4.033643296175331</v>
      </c>
      <c r="N1618" s="9">
        <f t="shared" si="50"/>
        <v>-1.7554701256417636E-2</v>
      </c>
    </row>
    <row r="1619" spans="1:14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6.7909399999999995E-2</v>
      </c>
      <c r="F1619" s="5">
        <v>3.6010500000000001E-2</v>
      </c>
      <c r="G1619" s="9">
        <v>0.64527310000000004</v>
      </c>
      <c r="H1619" s="1"/>
      <c r="I1619" s="1"/>
      <c r="J1619" s="6"/>
      <c r="K1619" s="3">
        <v>0</v>
      </c>
      <c r="L1619" s="3">
        <f t="shared" si="51"/>
        <v>1</v>
      </c>
      <c r="M1619" s="5">
        <f t="array" ref="M1619">MMULT(D1619:G1619,$J$18:$J$21)</f>
        <v>-3.7157950845293706</v>
      </c>
      <c r="N1619" s="9">
        <f t="shared" si="50"/>
        <v>-2.4044679973027561E-2</v>
      </c>
    </row>
    <row r="1620" spans="1:14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5.2150200000000001E-2</v>
      </c>
      <c r="F1620" s="5">
        <v>1.8376799999999999E-2</v>
      </c>
      <c r="G1620" s="9">
        <v>0.33</v>
      </c>
      <c r="H1620" s="1"/>
      <c r="I1620" s="1"/>
      <c r="J1620" s="6"/>
      <c r="K1620" s="3">
        <v>0</v>
      </c>
      <c r="L1620" s="3">
        <f t="shared" si="51"/>
        <v>1</v>
      </c>
      <c r="M1620" s="5">
        <f t="array" ref="M1620">MMULT(D1620:G1620,$J$18:$J$21)</f>
        <v>-3.0574631849432716</v>
      </c>
      <c r="N1620" s="9">
        <f t="shared" si="50"/>
        <v>-4.5935418620093794E-2</v>
      </c>
    </row>
    <row r="1621" spans="1:14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3.6281599999999997E-2</v>
      </c>
      <c r="F1621" s="5">
        <v>1.0630000000000001E-2</v>
      </c>
      <c r="G1621" s="9">
        <v>0.16285859999999999</v>
      </c>
      <c r="H1621" s="1"/>
      <c r="I1621" s="1"/>
      <c r="J1621" s="6"/>
      <c r="K1621" s="3">
        <v>0</v>
      </c>
      <c r="L1621" s="3">
        <f t="shared" si="51"/>
        <v>1</v>
      </c>
      <c r="M1621" s="5">
        <f t="array" ref="M1621">MMULT(D1621:G1621,$J$18:$J$21)</f>
        <v>-2.7092809957438364</v>
      </c>
      <c r="N1621" s="9">
        <f t="shared" si="50"/>
        <v>-6.4461640837072121E-2</v>
      </c>
    </row>
    <row r="1622" spans="1:14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-1.90993E-2</v>
      </c>
      <c r="F1622" s="5">
        <v>3.4517800000000001E-2</v>
      </c>
      <c r="G1622" s="9">
        <v>0.24555479999999999</v>
      </c>
      <c r="H1622" s="1"/>
      <c r="I1622" s="1"/>
      <c r="J1622" s="6"/>
      <c r="K1622" s="3">
        <v>0</v>
      </c>
      <c r="L1622" s="3">
        <f t="shared" si="51"/>
        <v>1</v>
      </c>
      <c r="M1622" s="5">
        <f t="array" ref="M1622">MMULT(D1622:G1622,$J$18:$J$21)</f>
        <v>-2.9357581762609621</v>
      </c>
      <c r="N1622" s="9">
        <f t="shared" si="50"/>
        <v>-5.1729128914764916E-2</v>
      </c>
    </row>
    <row r="1623" spans="1:14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-0.1023951</v>
      </c>
      <c r="F1623" s="5">
        <v>5.7352999999999996E-3</v>
      </c>
      <c r="G1623" s="9">
        <v>0.34982229999999997</v>
      </c>
      <c r="H1623" s="1"/>
      <c r="I1623" s="1"/>
      <c r="J1623" s="6"/>
      <c r="K1623" s="3">
        <v>0</v>
      </c>
      <c r="L1623" s="3">
        <f t="shared" si="51"/>
        <v>1</v>
      </c>
      <c r="M1623" s="5">
        <f t="array" ref="M1623">MMULT(D1623:G1623,$J$18:$J$21)</f>
        <v>-2.779315721791368</v>
      </c>
      <c r="N1623" s="9">
        <f t="shared" si="50"/>
        <v>-6.0230166150173202E-2</v>
      </c>
    </row>
    <row r="1624" spans="1:14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-0.35714240000000003</v>
      </c>
      <c r="F1624" s="5">
        <v>3.1888199999999998E-2</v>
      </c>
      <c r="G1624" s="9">
        <v>0.1789</v>
      </c>
      <c r="H1624" s="1"/>
      <c r="I1624" s="1"/>
      <c r="J1624" s="6"/>
      <c r="K1624" s="3">
        <v>0</v>
      </c>
      <c r="L1624" s="3">
        <f t="shared" si="51"/>
        <v>1</v>
      </c>
      <c r="M1624" s="5">
        <f t="array" ref="M1624">MMULT(D1624:G1624,$J$18:$J$21)</f>
        <v>-2.3292560486289164</v>
      </c>
      <c r="N1624" s="9">
        <f t="shared" si="50"/>
        <v>-9.2914728751447712E-2</v>
      </c>
    </row>
    <row r="1625" spans="1:14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-0.35881109999999999</v>
      </c>
      <c r="F1625" s="5">
        <v>5.2642700000000001E-2</v>
      </c>
      <c r="G1625" s="9">
        <v>0.33834950000000003</v>
      </c>
      <c r="H1625" s="1"/>
      <c r="I1625" s="1"/>
      <c r="J1625" s="6"/>
      <c r="K1625" s="3">
        <v>0</v>
      </c>
      <c r="L1625" s="3">
        <f t="shared" si="51"/>
        <v>1</v>
      </c>
      <c r="M1625" s="5">
        <f t="array" ref="M1625">MMULT(D1625:G1625,$J$18:$J$21)</f>
        <v>-2.7334994328664513</v>
      </c>
      <c r="N1625" s="9">
        <f t="shared" si="50"/>
        <v>-6.2966778486617692E-2</v>
      </c>
    </row>
    <row r="1626" spans="1:14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-0.1828178</v>
      </c>
      <c r="F1626" s="5">
        <v>4.8296499999999999E-2</v>
      </c>
      <c r="G1626" s="9">
        <v>0.80302479999999998</v>
      </c>
      <c r="H1626" s="1"/>
      <c r="I1626" s="1"/>
      <c r="J1626" s="6"/>
      <c r="K1626" s="3">
        <v>0</v>
      </c>
      <c r="L1626" s="3">
        <f t="shared" si="51"/>
        <v>1</v>
      </c>
      <c r="M1626" s="5">
        <f t="array" ref="M1626">MMULT(D1626:G1626,$J$18:$J$21)</f>
        <v>-3.702897647328383</v>
      </c>
      <c r="N1626" s="9">
        <f t="shared" si="50"/>
        <v>-2.4353033089582733E-2</v>
      </c>
    </row>
    <row r="1627" spans="1:14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0.3211329</v>
      </c>
      <c r="F1627" s="5">
        <v>5.3957499999999999E-2</v>
      </c>
      <c r="G1627" s="9">
        <v>2.3042820000000002</v>
      </c>
      <c r="H1627" s="1"/>
      <c r="I1627" s="1"/>
      <c r="J1627" s="6"/>
      <c r="K1627" s="3">
        <v>0</v>
      </c>
      <c r="L1627" s="3">
        <f t="shared" si="51"/>
        <v>1</v>
      </c>
      <c r="M1627" s="5">
        <f t="array" ref="M1627">MMULT(D1627:G1627,$J$18:$J$21)</f>
        <v>-6.8844722155537514</v>
      </c>
      <c r="N1627" s="9">
        <f t="shared" si="50"/>
        <v>-1.0230327533772426E-3</v>
      </c>
    </row>
    <row r="1628" spans="1:14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0.26950370000000001</v>
      </c>
      <c r="F1628" s="5">
        <v>3.8072300000000003E-2</v>
      </c>
      <c r="G1628" s="9">
        <v>2.13612</v>
      </c>
      <c r="H1628" s="1"/>
      <c r="I1628" s="1"/>
      <c r="J1628" s="6"/>
      <c r="K1628" s="3">
        <v>0</v>
      </c>
      <c r="L1628" s="3">
        <f t="shared" si="51"/>
        <v>1</v>
      </c>
      <c r="M1628" s="5">
        <f t="array" ref="M1628">MMULT(D1628:G1628,$J$18:$J$21)</f>
        <v>-6.4254417894802121</v>
      </c>
      <c r="N1628" s="9">
        <f t="shared" si="50"/>
        <v>-1.6185070121068302E-3</v>
      </c>
    </row>
    <row r="1629" spans="1:14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0.27931859999999997</v>
      </c>
      <c r="F1629" s="5">
        <v>2.3149200000000002E-2</v>
      </c>
      <c r="G1629" s="9">
        <v>2.7429730000000001</v>
      </c>
      <c r="H1629" s="1"/>
      <c r="I1629" s="1"/>
      <c r="J1629" s="6"/>
      <c r="K1629" s="3">
        <v>0</v>
      </c>
      <c r="L1629" s="3">
        <f t="shared" si="51"/>
        <v>1</v>
      </c>
      <c r="M1629" s="5">
        <f t="array" ref="M1629">MMULT(D1629:G1629,$J$18:$J$21)</f>
        <v>-7.312677985239791</v>
      </c>
      <c r="N1629" s="9">
        <f t="shared" si="50"/>
        <v>-6.6680600144092001E-4</v>
      </c>
    </row>
    <row r="1630" spans="1:14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-6.3748700000000005E-2</v>
      </c>
      <c r="F1630" s="5">
        <v>2.9595E-2</v>
      </c>
      <c r="G1630" s="9">
        <v>1.1402479999999999</v>
      </c>
      <c r="H1630" s="1"/>
      <c r="I1630" s="1"/>
      <c r="J1630" s="6"/>
      <c r="K1630" s="3">
        <v>0</v>
      </c>
      <c r="L1630" s="3">
        <f t="shared" si="51"/>
        <v>1</v>
      </c>
      <c r="M1630" s="5">
        <f t="array" ref="M1630">MMULT(D1630:G1630,$J$18:$J$21)</f>
        <v>-4.2825030231317589</v>
      </c>
      <c r="N1630" s="9">
        <f t="shared" si="50"/>
        <v>-1.3713594262565744E-2</v>
      </c>
    </row>
    <row r="1631" spans="1:14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0.2439463</v>
      </c>
      <c r="F1631" s="5">
        <v>7.3918800000000007E-2</v>
      </c>
      <c r="G1631" s="9">
        <v>7.7217190000000002</v>
      </c>
      <c r="H1631" s="1"/>
      <c r="I1631" s="1"/>
      <c r="J1631" s="6"/>
      <c r="K1631" s="3">
        <v>0</v>
      </c>
      <c r="L1631" s="3">
        <f t="shared" si="51"/>
        <v>1</v>
      </c>
      <c r="M1631" s="5">
        <f t="array" ref="M1631">MMULT(D1631:G1631,$J$18:$J$21)</f>
        <v>-15.67067855365938</v>
      </c>
      <c r="N1631" s="9">
        <f t="shared" si="50"/>
        <v>-1.5642664921155061E-7</v>
      </c>
    </row>
    <row r="1632" spans="1:14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0.5818951</v>
      </c>
      <c r="F1632" s="5">
        <v>0.100622</v>
      </c>
      <c r="G1632" s="9">
        <v>10.06227</v>
      </c>
      <c r="H1632" s="1"/>
      <c r="I1632" s="1"/>
      <c r="J1632" s="6"/>
      <c r="K1632" s="3">
        <v>0</v>
      </c>
      <c r="L1632" s="3">
        <f t="shared" si="51"/>
        <v>1</v>
      </c>
      <c r="M1632" s="5">
        <f t="array" ref="M1632">MMULT(D1632:G1632,$J$18:$J$21)</f>
        <v>-20.123616188552834</v>
      </c>
      <c r="N1632" s="9">
        <f t="shared" si="50"/>
        <v>-1.821480523627406E-9</v>
      </c>
    </row>
    <row r="1633" spans="1:14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0.61123959999999999</v>
      </c>
      <c r="F1633" s="5">
        <v>0.1516643</v>
      </c>
      <c r="G1633" s="9">
        <v>16.354600000000001</v>
      </c>
      <c r="H1633" s="1"/>
      <c r="I1633" s="1"/>
      <c r="J1633" s="6"/>
      <c r="K1633" s="3">
        <v>0</v>
      </c>
      <c r="L1633" s="3">
        <f t="shared" si="51"/>
        <v>1</v>
      </c>
      <c r="M1633" s="5">
        <f t="array" ref="M1633">MMULT(D1633:G1633,$J$18:$J$21)</f>
        <v>-30.697699494273614</v>
      </c>
      <c r="N1633" s="9">
        <f t="shared" si="50"/>
        <v>-4.662936703425766E-14</v>
      </c>
    </row>
    <row r="1634" spans="1:14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0.57030519999999996</v>
      </c>
      <c r="F1634" s="5">
        <v>0.10961509999999999</v>
      </c>
      <c r="G1634" s="9">
        <v>15.19544</v>
      </c>
      <c r="H1634" s="1"/>
      <c r="I1634" s="1"/>
      <c r="J1634" s="6"/>
      <c r="K1634" s="3">
        <v>0</v>
      </c>
      <c r="L1634" s="3">
        <f t="shared" si="51"/>
        <v>1</v>
      </c>
      <c r="M1634" s="5">
        <f t="array" ref="M1634">MMULT(D1634:G1634,$J$18:$J$21)</f>
        <v>-28.464943059578768</v>
      </c>
      <c r="N1634" s="9">
        <f t="shared" si="50"/>
        <v>-4.3431924723345555E-13</v>
      </c>
    </row>
    <row r="1635" spans="1:14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0.6304765</v>
      </c>
      <c r="F1635" s="5">
        <v>0.11824800000000001</v>
      </c>
      <c r="G1635" s="9">
        <v>25.07451</v>
      </c>
      <c r="H1635" s="1"/>
      <c r="I1635" s="1"/>
      <c r="J1635" s="6"/>
      <c r="K1635" s="3">
        <v>0</v>
      </c>
      <c r="L1635" s="3">
        <f t="shared" si="51"/>
        <v>1</v>
      </c>
      <c r="M1635" s="5">
        <f t="array" ref="M1635">MMULT(D1635:G1635,$J$18:$J$21)</f>
        <v>-44.573104981422873</v>
      </c>
      <c r="N1635" s="9">
        <f t="shared" si="50"/>
        <v>0</v>
      </c>
    </row>
    <row r="1636" spans="1:14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0.60449629999999999</v>
      </c>
      <c r="F1636" s="5">
        <v>0.1017967</v>
      </c>
      <c r="G1636" s="9">
        <v>24.637450000000001</v>
      </c>
      <c r="H1636" s="1"/>
      <c r="I1636" s="1"/>
      <c r="J1636" s="6"/>
      <c r="K1636" s="3">
        <v>0</v>
      </c>
      <c r="L1636" s="3">
        <f t="shared" si="51"/>
        <v>1</v>
      </c>
      <c r="M1636" s="5">
        <f t="array" ref="M1636">MMULT(D1636:G1636,$J$18:$J$21)</f>
        <v>-43.711990215107328</v>
      </c>
      <c r="N1636" s="9">
        <f t="shared" si="50"/>
        <v>0</v>
      </c>
    </row>
    <row r="1637" spans="1:14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0.61934560000000005</v>
      </c>
      <c r="F1637" s="5">
        <v>7.2823600000000002E-2</v>
      </c>
      <c r="G1637" s="9">
        <v>19.072649999999999</v>
      </c>
      <c r="H1637" s="1"/>
      <c r="I1637" s="1"/>
      <c r="J1637" s="6"/>
      <c r="K1637" s="3">
        <v>0</v>
      </c>
      <c r="L1637" s="3">
        <f t="shared" si="51"/>
        <v>1</v>
      </c>
      <c r="M1637" s="5">
        <f t="array" ref="M1637">MMULT(D1637:G1637,$J$18:$J$21)</f>
        <v>-34.534500358222076</v>
      </c>
      <c r="N1637" s="9">
        <f t="shared" si="50"/>
        <v>-9.9920072216264148E-16</v>
      </c>
    </row>
    <row r="1638" spans="1:14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0.62965079999999995</v>
      </c>
      <c r="F1638" s="5">
        <v>5.3725299999999997E-2</v>
      </c>
      <c r="G1638" s="9">
        <v>24.677060000000001</v>
      </c>
      <c r="H1638" s="1"/>
      <c r="I1638" s="1"/>
      <c r="J1638" s="6"/>
      <c r="K1638" s="3">
        <v>0</v>
      </c>
      <c r="L1638" s="3">
        <f t="shared" si="51"/>
        <v>1</v>
      </c>
      <c r="M1638" s="5">
        <f t="array" ref="M1638">MMULT(D1638:G1638,$J$18:$J$21)</f>
        <v>-43.466576255780552</v>
      </c>
      <c r="N1638" s="9">
        <f t="shared" si="50"/>
        <v>0</v>
      </c>
    </row>
    <row r="1639" spans="1:14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0.65651669999999995</v>
      </c>
      <c r="F1639" s="5">
        <v>5.8285700000000003E-2</v>
      </c>
      <c r="G1639" s="9">
        <v>11.895020000000001</v>
      </c>
      <c r="H1639" s="1"/>
      <c r="I1639" s="1"/>
      <c r="J1639" s="6"/>
      <c r="K1639" s="3">
        <v>0</v>
      </c>
      <c r="L1639" s="3">
        <f t="shared" si="51"/>
        <v>1</v>
      </c>
      <c r="M1639" s="5">
        <f t="array" ref="M1639">MMULT(D1639:G1639,$J$18:$J$21)</f>
        <v>-22.886627742044688</v>
      </c>
      <c r="N1639" s="9">
        <f t="shared" si="50"/>
        <v>-1.1493805907697395E-10</v>
      </c>
    </row>
    <row r="1640" spans="1:14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0.69065739999999998</v>
      </c>
      <c r="F1640" s="5">
        <v>8.9493400000000001E-2</v>
      </c>
      <c r="G1640" s="9">
        <v>22.536819999999999</v>
      </c>
      <c r="H1640" s="1"/>
      <c r="I1640" s="1"/>
      <c r="J1640" s="6"/>
      <c r="K1640" s="3">
        <v>0</v>
      </c>
      <c r="L1640" s="3">
        <f t="shared" si="51"/>
        <v>1</v>
      </c>
      <c r="M1640" s="5">
        <f t="array" ref="M1640">MMULT(D1640:G1640,$J$18:$J$21)</f>
        <v>-40.352181846670049</v>
      </c>
      <c r="N1640" s="9">
        <f t="shared" si="50"/>
        <v>0</v>
      </c>
    </row>
    <row r="1641" spans="1:14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0.71088010000000001</v>
      </c>
      <c r="F1641" s="5">
        <v>9.2060400000000001E-2</v>
      </c>
      <c r="G1641" s="9">
        <v>15.48746</v>
      </c>
      <c r="H1641" s="1"/>
      <c r="I1641" s="1"/>
      <c r="J1641" s="6"/>
      <c r="K1641" s="3">
        <v>0</v>
      </c>
      <c r="L1641" s="3">
        <f t="shared" si="51"/>
        <v>1</v>
      </c>
      <c r="M1641" s="5">
        <f t="array" ref="M1641">MMULT(D1641:G1641,$J$18:$J$21)</f>
        <v>-29.010283576694633</v>
      </c>
      <c r="N1641" s="9">
        <f t="shared" si="50"/>
        <v>-2.5179858198501721E-13</v>
      </c>
    </row>
    <row r="1642" spans="1:14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7.1387099999999995E-2</v>
      </c>
      <c r="F1642" s="5">
        <v>4.3110799999999998E-2</v>
      </c>
      <c r="G1642" s="9">
        <v>0.49502750000000001</v>
      </c>
      <c r="H1642" s="1"/>
      <c r="I1642" s="1"/>
      <c r="J1642" s="6"/>
      <c r="K1642" s="3">
        <v>0</v>
      </c>
      <c r="L1642" s="3">
        <f t="shared" si="51"/>
        <v>1</v>
      </c>
      <c r="M1642" s="5">
        <f t="array" ref="M1642">MMULT(D1642:G1642,$J$18:$J$21)</f>
        <v>-3.5289692967645303</v>
      </c>
      <c r="N1642" s="9">
        <f t="shared" si="50"/>
        <v>-2.8913094895103721E-2</v>
      </c>
    </row>
    <row r="1643" spans="1:14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9.7535800000000006E-2</v>
      </c>
      <c r="F1643" s="5">
        <v>6.1594799999999998E-2</v>
      </c>
      <c r="G1643" s="9">
        <v>1.0427500000000001</v>
      </c>
      <c r="H1643" s="1"/>
      <c r="I1643" s="1"/>
      <c r="J1643" s="6"/>
      <c r="K1643" s="3">
        <v>0</v>
      </c>
      <c r="L1643" s="3">
        <f t="shared" si="51"/>
        <v>1</v>
      </c>
      <c r="M1643" s="5">
        <f t="array" ref="M1643">MMULT(D1643:G1643,$J$18:$J$21)</f>
        <v>-4.5837045437001684</v>
      </c>
      <c r="N1643" s="9">
        <f t="shared" si="50"/>
        <v>-1.0165136360411119E-2</v>
      </c>
    </row>
    <row r="1644" spans="1:14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0.13904440000000001</v>
      </c>
      <c r="F1644" s="5">
        <v>5.8028000000000003E-2</v>
      </c>
      <c r="G1644" s="9">
        <v>1.179616</v>
      </c>
      <c r="H1644" s="1"/>
      <c r="I1644" s="1"/>
      <c r="J1644" s="6"/>
      <c r="K1644" s="3">
        <v>0</v>
      </c>
      <c r="L1644" s="3">
        <f t="shared" si="51"/>
        <v>1</v>
      </c>
      <c r="M1644" s="5">
        <f t="array" ref="M1644">MMULT(D1644:G1644,$J$18:$J$21)</f>
        <v>-4.8381513704366252</v>
      </c>
      <c r="N1644" s="9">
        <f t="shared" si="50"/>
        <v>-7.8904729649040429E-3</v>
      </c>
    </row>
    <row r="1645" spans="1:14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0.20822969999999999</v>
      </c>
      <c r="F1645" s="5">
        <v>5.8285400000000001E-2</v>
      </c>
      <c r="G1645" s="9">
        <v>1.61358</v>
      </c>
      <c r="H1645" s="1"/>
      <c r="I1645" s="1"/>
      <c r="J1645" s="6"/>
      <c r="K1645" s="3">
        <v>0</v>
      </c>
      <c r="L1645" s="3">
        <f t="shared" si="51"/>
        <v>1</v>
      </c>
      <c r="M1645" s="5">
        <f t="array" ref="M1645">MMULT(D1645:G1645,$J$18:$J$21)</f>
        <v>-5.6393427521861206</v>
      </c>
      <c r="N1645" s="9">
        <f t="shared" si="50"/>
        <v>-3.5488994888054387E-3</v>
      </c>
    </row>
    <row r="1646" spans="1:14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0.31302160000000001</v>
      </c>
      <c r="F1646" s="5">
        <v>6.4010600000000001E-2</v>
      </c>
      <c r="G1646" s="9">
        <v>1.369956</v>
      </c>
      <c r="H1646" s="1"/>
      <c r="I1646" s="1"/>
      <c r="J1646" s="6"/>
      <c r="K1646" s="3">
        <v>0</v>
      </c>
      <c r="L1646" s="3">
        <f t="shared" si="51"/>
        <v>1</v>
      </c>
      <c r="M1646" s="5">
        <f t="array" ref="M1646">MMULT(D1646:G1646,$J$18:$J$21)</f>
        <v>-5.4356215805451278</v>
      </c>
      <c r="N1646" s="9">
        <f t="shared" si="50"/>
        <v>-4.349054143886733E-3</v>
      </c>
    </row>
    <row r="1647" spans="1:14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0.37226870000000001</v>
      </c>
      <c r="F1647" s="5">
        <v>6.01936E-2</v>
      </c>
      <c r="G1647" s="9">
        <v>1.4939720000000001</v>
      </c>
      <c r="H1647" s="1"/>
      <c r="I1647" s="1"/>
      <c r="J1647" s="6"/>
      <c r="K1647" s="3">
        <v>0</v>
      </c>
      <c r="L1647" s="3">
        <f t="shared" si="51"/>
        <v>1</v>
      </c>
      <c r="M1647" s="5">
        <f t="array" ref="M1647">MMULT(D1647:G1647,$J$18:$J$21)</f>
        <v>-5.6926956485507372</v>
      </c>
      <c r="N1647" s="9">
        <f t="shared" si="50"/>
        <v>-3.3648276550176871E-3</v>
      </c>
    </row>
    <row r="1648" spans="1:14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0.36814659999999999</v>
      </c>
      <c r="F1648" s="5">
        <v>6.0802000000000002E-2</v>
      </c>
      <c r="G1648" s="9">
        <v>2.218791</v>
      </c>
      <c r="H1648" s="1"/>
      <c r="I1648" s="1"/>
      <c r="J1648" s="6"/>
      <c r="K1648" s="3">
        <v>0</v>
      </c>
      <c r="L1648" s="3">
        <f t="shared" si="51"/>
        <v>1</v>
      </c>
      <c r="M1648" s="5">
        <f t="array" ref="M1648">MMULT(D1648:G1648,$J$18:$J$21)</f>
        <v>-6.8622383440955446</v>
      </c>
      <c r="N1648" s="9">
        <f t="shared" si="50"/>
        <v>-1.046021456740108E-3</v>
      </c>
    </row>
    <row r="1649" spans="1:14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0.39687230000000001</v>
      </c>
      <c r="F1649" s="5">
        <v>5.12839E-2</v>
      </c>
      <c r="G1649" s="9">
        <v>1.9534750000000001</v>
      </c>
      <c r="H1649" s="1"/>
      <c r="I1649" s="1"/>
      <c r="J1649" s="6"/>
      <c r="K1649" s="3">
        <v>0</v>
      </c>
      <c r="L1649" s="3">
        <f t="shared" si="51"/>
        <v>1</v>
      </c>
      <c r="M1649" s="5">
        <f t="array" ref="M1649">MMULT(D1649:G1649,$J$18:$J$21)</f>
        <v>-6.4060397249740468</v>
      </c>
      <c r="N1649" s="9">
        <f t="shared" si="50"/>
        <v>-1.6501898561334307E-3</v>
      </c>
    </row>
    <row r="1650" spans="1:14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0.46984740000000003</v>
      </c>
      <c r="F1650" s="5">
        <v>4.5449400000000001E-2</v>
      </c>
      <c r="G1650" s="9">
        <v>2.6997900000000001</v>
      </c>
      <c r="H1650" s="1"/>
      <c r="I1650" s="1"/>
      <c r="J1650" s="6"/>
      <c r="K1650" s="3">
        <v>0</v>
      </c>
      <c r="L1650" s="3">
        <f t="shared" si="51"/>
        <v>1</v>
      </c>
      <c r="M1650" s="5">
        <f t="array" ref="M1650">MMULT(D1650:G1650,$J$18:$J$21)</f>
        <v>-7.6735141620245182</v>
      </c>
      <c r="N1650" s="9">
        <f t="shared" si="50"/>
        <v>-4.6487286077086568E-4</v>
      </c>
    </row>
    <row r="1651" spans="1:14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0.517374</v>
      </c>
      <c r="F1651" s="5">
        <v>5.3841800000000002E-2</v>
      </c>
      <c r="G1651" s="9">
        <v>2.1317200000000001</v>
      </c>
      <c r="H1651" s="1"/>
      <c r="I1651" s="1"/>
      <c r="J1651" s="6"/>
      <c r="K1651" s="3">
        <v>0</v>
      </c>
      <c r="L1651" s="3">
        <f t="shared" si="51"/>
        <v>1</v>
      </c>
      <c r="M1651" s="5">
        <f t="array" ref="M1651">MMULT(D1651:G1651,$J$18:$J$21)</f>
        <v>-6.8834604127819272</v>
      </c>
      <c r="N1651" s="9">
        <f t="shared" si="50"/>
        <v>-1.0240678544942677E-3</v>
      </c>
    </row>
    <row r="1652" spans="1:14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0.19566230000000001</v>
      </c>
      <c r="F1652" s="5">
        <v>4.9101899999999997E-2</v>
      </c>
      <c r="G1652" s="9">
        <v>0.44360820000000001</v>
      </c>
      <c r="H1652" s="1"/>
      <c r="I1652" s="1"/>
      <c r="J1652" s="6"/>
      <c r="K1652" s="3">
        <v>0</v>
      </c>
      <c r="L1652" s="3">
        <f t="shared" si="51"/>
        <v>1</v>
      </c>
      <c r="M1652" s="5">
        <f t="array" ref="M1652">MMULT(D1652:G1652,$J$18:$J$21)</f>
        <v>-3.6653468695825975</v>
      </c>
      <c r="N1652" s="9">
        <f t="shared" si="50"/>
        <v>-2.5273216217856925E-2</v>
      </c>
    </row>
    <row r="1653" spans="1:14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0.19435630000000001</v>
      </c>
      <c r="F1653" s="5">
        <v>4.5812199999999997E-2</v>
      </c>
      <c r="G1653" s="9">
        <v>0.60845850000000001</v>
      </c>
      <c r="H1653" s="1"/>
      <c r="I1653" s="1"/>
      <c r="J1653" s="6"/>
      <c r="K1653" s="3">
        <v>0</v>
      </c>
      <c r="L1653" s="3">
        <f t="shared" si="51"/>
        <v>1</v>
      </c>
      <c r="M1653" s="5">
        <f t="array" ref="M1653">MMULT(D1653:G1653,$J$18:$J$21)</f>
        <v>-3.9062090906530198</v>
      </c>
      <c r="N1653" s="9">
        <f t="shared" si="50"/>
        <v>-1.9916951121326239E-2</v>
      </c>
    </row>
    <row r="1654" spans="1:14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0.1014867</v>
      </c>
      <c r="F1654" s="5">
        <v>4.6498400000000002E-2</v>
      </c>
      <c r="G1654" s="9">
        <v>0.41739009999999999</v>
      </c>
      <c r="H1654" s="1"/>
      <c r="I1654" s="1"/>
      <c r="J1654" s="6"/>
      <c r="K1654" s="3">
        <v>0</v>
      </c>
      <c r="L1654" s="3">
        <f t="shared" si="51"/>
        <v>1</v>
      </c>
      <c r="M1654" s="5">
        <f t="array" ref="M1654">MMULT(D1654:G1654,$J$18:$J$21)</f>
        <v>-3.4705918066761337</v>
      </c>
      <c r="N1654" s="9">
        <f t="shared" si="50"/>
        <v>-3.0624855981597737E-2</v>
      </c>
    </row>
    <row r="1655" spans="1:14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3.9470499999999999E-2</v>
      </c>
      <c r="F1655" s="5">
        <v>3.8267200000000001E-2</v>
      </c>
      <c r="G1655" s="9">
        <v>0.24399850000000001</v>
      </c>
      <c r="H1655" s="1"/>
      <c r="I1655" s="1"/>
      <c r="J1655" s="6"/>
      <c r="K1655" s="3">
        <v>0</v>
      </c>
      <c r="L1655" s="3">
        <f t="shared" si="51"/>
        <v>1</v>
      </c>
      <c r="M1655" s="5">
        <f t="array" ref="M1655">MMULT(D1655:G1655,$J$18:$J$21)</f>
        <v>-3.0433162194441001</v>
      </c>
      <c r="N1655" s="9">
        <f t="shared" si="50"/>
        <v>-4.6574875314308532E-2</v>
      </c>
    </row>
    <row r="1656" spans="1:14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2.0224499999999999E-2</v>
      </c>
      <c r="F1656" s="5">
        <v>5.0372100000000003E-2</v>
      </c>
      <c r="G1656" s="9">
        <v>0.4039278</v>
      </c>
      <c r="H1656" s="1"/>
      <c r="I1656" s="1"/>
      <c r="J1656" s="6"/>
      <c r="K1656" s="3">
        <v>0</v>
      </c>
      <c r="L1656" s="3">
        <f t="shared" si="51"/>
        <v>1</v>
      </c>
      <c r="M1656" s="5">
        <f t="array" ref="M1656">MMULT(D1656:G1656,$J$18:$J$21)</f>
        <v>-3.361280995413467</v>
      </c>
      <c r="N1656" s="9">
        <f t="shared" si="50"/>
        <v>-3.4102630125146929E-2</v>
      </c>
    </row>
    <row r="1657" spans="1:14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-5.0134999999999997E-3</v>
      </c>
      <c r="F1657" s="5">
        <v>4.4402499999999998E-2</v>
      </c>
      <c r="G1657" s="9">
        <v>0.70063660000000005</v>
      </c>
      <c r="H1657" s="1"/>
      <c r="I1657" s="1"/>
      <c r="J1657" s="6"/>
      <c r="K1657" s="3">
        <v>0</v>
      </c>
      <c r="L1657" s="3">
        <f t="shared" si="51"/>
        <v>1</v>
      </c>
      <c r="M1657" s="5">
        <f t="array" ref="M1657">MMULT(D1657:G1657,$J$18:$J$21)</f>
        <v>-3.7619582724464489</v>
      </c>
      <c r="N1657" s="9">
        <f t="shared" si="50"/>
        <v>-2.2972293771252528E-2</v>
      </c>
    </row>
    <row r="1658" spans="1:14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-0.65437230000000002</v>
      </c>
      <c r="F1658" s="5">
        <v>4.7953000000000003E-2</v>
      </c>
      <c r="G1658" s="9">
        <v>0.1159429</v>
      </c>
      <c r="H1658" s="1"/>
      <c r="I1658" s="1"/>
      <c r="J1658" s="6"/>
      <c r="K1658" s="3">
        <v>0</v>
      </c>
      <c r="L1658" s="3">
        <f t="shared" si="51"/>
        <v>1</v>
      </c>
      <c r="M1658" s="5">
        <f t="array" ref="M1658">MMULT(D1658:G1658,$J$18:$J$21)</f>
        <v>-1.9208859287034663</v>
      </c>
      <c r="N1658" s="9">
        <f t="shared" si="50"/>
        <v>-0.13669388097232871</v>
      </c>
    </row>
    <row r="1659" spans="1:14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-0.51371770000000005</v>
      </c>
      <c r="F1659" s="5">
        <v>7.4595800000000004E-2</v>
      </c>
      <c r="G1659" s="9">
        <v>0.1445167</v>
      </c>
      <c r="H1659" s="1"/>
      <c r="I1659" s="1"/>
      <c r="J1659" s="6"/>
      <c r="K1659" s="3">
        <v>0</v>
      </c>
      <c r="L1659" s="3">
        <f t="shared" si="51"/>
        <v>1</v>
      </c>
      <c r="M1659" s="5">
        <f t="array" ref="M1659">MMULT(D1659:G1659,$J$18:$J$21)</f>
        <v>-2.3580217402138737</v>
      </c>
      <c r="N1659" s="9">
        <f t="shared" si="50"/>
        <v>-9.0395573619894684E-2</v>
      </c>
    </row>
    <row r="1660" spans="1:14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-0.56943699999999997</v>
      </c>
      <c r="F1660" s="5">
        <v>5.3671400000000001E-2</v>
      </c>
      <c r="G1660" s="9">
        <v>0.2375208</v>
      </c>
      <c r="H1660" s="1"/>
      <c r="I1660" s="1"/>
      <c r="J1660" s="6"/>
      <c r="K1660" s="3">
        <v>0</v>
      </c>
      <c r="L1660" s="3">
        <f t="shared" si="51"/>
        <v>1</v>
      </c>
      <c r="M1660" s="5">
        <f t="array" ref="M1660">MMULT(D1660:G1660,$J$18:$J$21)</f>
        <v>-2.2789496255078148</v>
      </c>
      <c r="N1660" s="9">
        <f t="shared" si="50"/>
        <v>-9.7482092113736624E-2</v>
      </c>
    </row>
    <row r="1661" spans="1:14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0.30303910000000001</v>
      </c>
      <c r="F1661" s="5">
        <v>3.8584599999999997E-2</v>
      </c>
      <c r="G1661" s="9">
        <v>0.2434288</v>
      </c>
      <c r="H1661" s="1"/>
      <c r="I1661" s="1"/>
      <c r="J1661" s="6"/>
      <c r="K1661" s="3">
        <v>0</v>
      </c>
      <c r="L1661" s="3">
        <f t="shared" si="51"/>
        <v>1</v>
      </c>
      <c r="M1661" s="5">
        <f t="array" ref="M1661">MMULT(D1661:G1661,$J$18:$J$21)</f>
        <v>-3.4188746840442024</v>
      </c>
      <c r="N1661" s="9">
        <f t="shared" si="50"/>
        <v>-3.222443800787024E-2</v>
      </c>
    </row>
    <row r="1662" spans="1:14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0.18245320000000001</v>
      </c>
      <c r="F1662" s="5">
        <v>9.6472999999999993E-3</v>
      </c>
      <c r="G1662" s="9">
        <v>0.3053361</v>
      </c>
      <c r="H1662" s="1"/>
      <c r="I1662" s="1"/>
      <c r="J1662" s="6"/>
      <c r="K1662" s="3">
        <v>1</v>
      </c>
      <c r="L1662" s="3">
        <f t="shared" si="51"/>
        <v>0</v>
      </c>
      <c r="M1662" s="5">
        <f t="array" ref="M1662">MMULT(D1662:G1662,$J$18:$J$21)</f>
        <v>-3.1399407438251492</v>
      </c>
      <c r="N1662" s="9">
        <f t="shared" si="50"/>
        <v>-3.1823154804581395</v>
      </c>
    </row>
    <row r="1663" spans="1:14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-3.7471900000000002E-2</v>
      </c>
      <c r="F1663" s="5">
        <v>2.7290600000000002E-2</v>
      </c>
      <c r="G1663" s="9">
        <v>0.1009572</v>
      </c>
      <c r="H1663" s="1"/>
      <c r="I1663" s="1"/>
      <c r="J1663" s="6"/>
      <c r="K1663" s="3">
        <v>0</v>
      </c>
      <c r="L1663" s="3">
        <f t="shared" si="51"/>
        <v>1</v>
      </c>
      <c r="M1663" s="5">
        <f t="array" ref="M1663">MMULT(D1663:G1663,$J$18:$J$21)</f>
        <v>-2.624173395672122</v>
      </c>
      <c r="N1663" s="9">
        <f t="shared" si="50"/>
        <v>-6.9992055555065616E-2</v>
      </c>
    </row>
    <row r="1664" spans="1:14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-1.6344999999999998E-2</v>
      </c>
      <c r="F1664" s="5">
        <v>5.7630300000000002E-2</v>
      </c>
      <c r="G1664" s="9">
        <v>0.25622529999999999</v>
      </c>
      <c r="H1664" s="1"/>
      <c r="I1664" s="1"/>
      <c r="J1664" s="6"/>
      <c r="K1664" s="3">
        <v>0</v>
      </c>
      <c r="L1664" s="3">
        <f t="shared" si="51"/>
        <v>1</v>
      </c>
      <c r="M1664" s="5">
        <f t="array" ref="M1664">MMULT(D1664:G1664,$J$18:$J$21)</f>
        <v>-3.1228406880300743</v>
      </c>
      <c r="N1664" s="9">
        <f t="shared" si="50"/>
        <v>-4.3090053815824828E-2</v>
      </c>
    </row>
    <row r="1665" spans="1:14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-1.6619600000000002E-2</v>
      </c>
      <c r="F1665" s="5">
        <v>4.9891600000000001E-2</v>
      </c>
      <c r="G1665" s="9">
        <v>0.25334800000000002</v>
      </c>
      <c r="H1665" s="1"/>
      <c r="I1665" s="1"/>
      <c r="J1665" s="6"/>
      <c r="K1665" s="3">
        <v>0</v>
      </c>
      <c r="L1665" s="3">
        <f t="shared" si="51"/>
        <v>1</v>
      </c>
      <c r="M1665" s="5">
        <f t="array" ref="M1665">MMULT(D1665:G1665,$J$18:$J$21)</f>
        <v>-3.0622433926956787</v>
      </c>
      <c r="N1665" s="9">
        <f t="shared" si="50"/>
        <v>-4.5721293912192935E-2</v>
      </c>
    </row>
    <row r="1666" spans="1:14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0.20344499999999999</v>
      </c>
      <c r="F1666" s="5">
        <v>7.4885300000000002E-2</v>
      </c>
      <c r="G1666" s="9">
        <v>0.88886160000000003</v>
      </c>
      <c r="H1666" s="1"/>
      <c r="I1666" s="1"/>
      <c r="J1666" s="6"/>
      <c r="K1666" s="3">
        <v>0</v>
      </c>
      <c r="L1666" s="3">
        <f t="shared" si="51"/>
        <v>1</v>
      </c>
      <c r="M1666" s="5">
        <f t="array" ref="M1666">MMULT(D1666:G1666,$J$18:$J$21)</f>
        <v>-4.5808615990858197</v>
      </c>
      <c r="N1666" s="9">
        <f t="shared" ref="N1666:N1729" si="52">K1666*LN(logistic(M1666))+L1666*LN(1-logistic(M1666))</f>
        <v>-1.0193929390945156E-2</v>
      </c>
    </row>
    <row r="1667" spans="1:14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0.1877432</v>
      </c>
      <c r="F1667" s="5">
        <v>6.6984100000000005E-2</v>
      </c>
      <c r="G1667" s="9">
        <v>1.3194900000000001</v>
      </c>
      <c r="H1667" s="1"/>
      <c r="I1667" s="1"/>
      <c r="J1667" s="6"/>
      <c r="K1667" s="3">
        <v>0</v>
      </c>
      <c r="L1667" s="3">
        <f t="shared" ref="L1667:L1730" si="53">1-K1667</f>
        <v>1</v>
      </c>
      <c r="M1667" s="5">
        <f t="array" ref="M1667">MMULT(D1667:G1667,$J$18:$J$21)</f>
        <v>-5.1975724828692131</v>
      </c>
      <c r="N1667" s="9">
        <f t="shared" si="52"/>
        <v>-5.5147380833473047E-3</v>
      </c>
    </row>
    <row r="1668" spans="1:14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0.18913679999999999</v>
      </c>
      <c r="F1668" s="5">
        <v>7.0173799999999995E-2</v>
      </c>
      <c r="G1668" s="9">
        <v>1.6598189999999999</v>
      </c>
      <c r="H1668" s="1"/>
      <c r="I1668" s="1"/>
      <c r="J1668" s="6"/>
      <c r="K1668" s="3">
        <v>0</v>
      </c>
      <c r="L1668" s="3">
        <f t="shared" si="53"/>
        <v>1</v>
      </c>
      <c r="M1668" s="5">
        <f t="array" ref="M1668">MMULT(D1668:G1668,$J$18:$J$21)</f>
        <v>-5.7722910179895539</v>
      </c>
      <c r="N1668" s="9">
        <f t="shared" si="52"/>
        <v>-3.1077841071816604E-3</v>
      </c>
    </row>
    <row r="1669" spans="1:14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0.15094750000000001</v>
      </c>
      <c r="F1669" s="5">
        <v>5.8988400000000003E-2</v>
      </c>
      <c r="G1669" s="9">
        <v>2.5888149999999999</v>
      </c>
      <c r="H1669" s="1"/>
      <c r="I1669" s="1"/>
      <c r="J1669" s="6"/>
      <c r="K1669" s="3">
        <v>0</v>
      </c>
      <c r="L1669" s="3">
        <f t="shared" si="53"/>
        <v>1</v>
      </c>
      <c r="M1669" s="5">
        <f t="array" ref="M1669">MMULT(D1669:G1669,$J$18:$J$21)</f>
        <v>-7.1386662208822562</v>
      </c>
      <c r="N1669" s="9">
        <f t="shared" si="52"/>
        <v>-7.9349525746471661E-4</v>
      </c>
    </row>
    <row r="1670" spans="1:14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0.2387204</v>
      </c>
      <c r="F1670" s="5">
        <v>5.9851599999999998E-2</v>
      </c>
      <c r="G1670" s="9">
        <v>2.9253170000000002</v>
      </c>
      <c r="H1670" s="1"/>
      <c r="I1670" s="1"/>
      <c r="J1670" s="6"/>
      <c r="K1670" s="3">
        <v>0</v>
      </c>
      <c r="L1670" s="3">
        <f t="shared" si="53"/>
        <v>1</v>
      </c>
      <c r="M1670" s="5">
        <f t="array" ref="M1670">MMULT(D1670:G1670,$J$18:$J$21)</f>
        <v>-7.8131356120824087</v>
      </c>
      <c r="N1670" s="9">
        <f t="shared" si="52"/>
        <v>-4.0430631087654255E-4</v>
      </c>
    </row>
    <row r="1671" spans="1:14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0.28944370000000003</v>
      </c>
      <c r="F1671" s="5">
        <v>6.9829000000000002E-2</v>
      </c>
      <c r="G1671" s="9">
        <v>2.2301489999999999</v>
      </c>
      <c r="H1671" s="1"/>
      <c r="I1671" s="1"/>
      <c r="J1671" s="6"/>
      <c r="K1671" s="3">
        <v>0</v>
      </c>
      <c r="L1671" s="3">
        <f t="shared" si="53"/>
        <v>1</v>
      </c>
      <c r="M1671" s="5">
        <f t="array" ref="M1671">MMULT(D1671:G1671,$J$18:$J$21)</f>
        <v>-6.8336584291267775</v>
      </c>
      <c r="N1671" s="9">
        <f t="shared" si="52"/>
        <v>-1.076331646347615E-3</v>
      </c>
    </row>
    <row r="1672" spans="1:14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0.36762400000000001</v>
      </c>
      <c r="F1672" s="5">
        <v>7.1542099999999997E-2</v>
      </c>
      <c r="G1672" s="9">
        <v>3.2541380000000002</v>
      </c>
      <c r="H1672" s="1"/>
      <c r="I1672" s="1"/>
      <c r="J1672" s="6"/>
      <c r="K1672" s="3">
        <v>0</v>
      </c>
      <c r="L1672" s="3">
        <f t="shared" si="53"/>
        <v>1</v>
      </c>
      <c r="M1672" s="5">
        <f t="array" ref="M1672">MMULT(D1672:G1672,$J$18:$J$21)</f>
        <v>-8.6113235444686822</v>
      </c>
      <c r="N1672" s="9">
        <f t="shared" si="52"/>
        <v>-1.8201625640362068E-4</v>
      </c>
    </row>
    <row r="1673" spans="1:14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0.33150540000000001</v>
      </c>
      <c r="F1673" s="5">
        <v>4.6183799999999997E-2</v>
      </c>
      <c r="G1673" s="9">
        <v>1.8047</v>
      </c>
      <c r="H1673" s="1"/>
      <c r="I1673" s="1"/>
      <c r="J1673" s="6"/>
      <c r="K1673" s="3">
        <v>0</v>
      </c>
      <c r="L1673" s="3">
        <f t="shared" si="53"/>
        <v>1</v>
      </c>
      <c r="M1673" s="5">
        <f t="array" ref="M1673">MMULT(D1673:G1673,$J$18:$J$21)</f>
        <v>-6.0362571618037641</v>
      </c>
      <c r="N1673" s="9">
        <f t="shared" si="52"/>
        <v>-2.3876367310416008E-3</v>
      </c>
    </row>
    <row r="1674" spans="1:14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0.36602469999999998</v>
      </c>
      <c r="F1674" s="5">
        <v>6.6707500000000003E-2</v>
      </c>
      <c r="G1674" s="9">
        <v>2.1143019999999999</v>
      </c>
      <c r="H1674" s="1"/>
      <c r="I1674" s="1"/>
      <c r="J1674" s="6"/>
      <c r="K1674" s="3">
        <v>0</v>
      </c>
      <c r="L1674" s="3">
        <f t="shared" si="53"/>
        <v>1</v>
      </c>
      <c r="M1674" s="5">
        <f t="array" ref="M1674">MMULT(D1674:G1674,$J$18:$J$21)</f>
        <v>-6.7328096315953925</v>
      </c>
      <c r="N1674" s="9">
        <f t="shared" si="52"/>
        <v>-1.1904725772701574E-3</v>
      </c>
    </row>
    <row r="1675" spans="1:14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0.41249229999999998</v>
      </c>
      <c r="F1675" s="5">
        <v>7.9370999999999997E-2</v>
      </c>
      <c r="G1675" s="9">
        <v>2.1081850000000002</v>
      </c>
      <c r="H1675" s="1"/>
      <c r="I1675" s="1"/>
      <c r="J1675" s="6"/>
      <c r="K1675" s="3">
        <v>0</v>
      </c>
      <c r="L1675" s="3">
        <f t="shared" si="53"/>
        <v>1</v>
      </c>
      <c r="M1675" s="5">
        <f t="array" ref="M1675">MMULT(D1675:G1675,$J$18:$J$21)</f>
        <v>-6.8798147488780739</v>
      </c>
      <c r="N1675" s="9">
        <f t="shared" si="52"/>
        <v>-1.0278061539041683E-3</v>
      </c>
    </row>
    <row r="1676" spans="1:14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0.48088769999999997</v>
      </c>
      <c r="F1676" s="5">
        <v>5.4837900000000002E-2</v>
      </c>
      <c r="G1676" s="9">
        <v>1.1312599999999999</v>
      </c>
      <c r="H1676" s="1"/>
      <c r="I1676" s="1"/>
      <c r="J1676" s="6"/>
      <c r="K1676" s="3">
        <v>0</v>
      </c>
      <c r="L1676" s="3">
        <f t="shared" si="53"/>
        <v>1</v>
      </c>
      <c r="M1676" s="5">
        <f t="array" ref="M1676">MMULT(D1676:G1676,$J$18:$J$21)</f>
        <v>-5.2224541926008072</v>
      </c>
      <c r="N1676" s="9">
        <f t="shared" si="52"/>
        <v>-5.3795788536929083E-3</v>
      </c>
    </row>
    <row r="1677" spans="1:14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0.51645379999999996</v>
      </c>
      <c r="F1677" s="5">
        <v>7.04573E-2</v>
      </c>
      <c r="G1677" s="9">
        <v>1.659249</v>
      </c>
      <c r="H1677" s="1"/>
      <c r="I1677" s="1"/>
      <c r="J1677" s="6"/>
      <c r="K1677" s="3">
        <v>0</v>
      </c>
      <c r="L1677" s="3">
        <f t="shared" si="53"/>
        <v>1</v>
      </c>
      <c r="M1677" s="5">
        <f t="array" ref="M1677">MMULT(D1677:G1677,$J$18:$J$21)</f>
        <v>-6.2381120785085669</v>
      </c>
      <c r="N1677" s="9">
        <f t="shared" si="52"/>
        <v>-1.951634495933317E-3</v>
      </c>
    </row>
    <row r="1678" spans="1:14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0.55198270000000005</v>
      </c>
      <c r="F1678" s="5">
        <v>6.5747399999999998E-2</v>
      </c>
      <c r="G1678" s="9">
        <v>2.0271319999999999</v>
      </c>
      <c r="H1678" s="1"/>
      <c r="I1678" s="1"/>
      <c r="J1678" s="6"/>
      <c r="K1678" s="3">
        <v>0</v>
      </c>
      <c r="L1678" s="3">
        <f t="shared" si="53"/>
        <v>1</v>
      </c>
      <c r="M1678" s="5">
        <f t="array" ref="M1678">MMULT(D1678:G1678,$J$18:$J$21)</f>
        <v>-6.8490966467409962</v>
      </c>
      <c r="N1678" s="9">
        <f t="shared" si="52"/>
        <v>-1.0598513471628934E-3</v>
      </c>
    </row>
    <row r="1679" spans="1:14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0.61712089999999997</v>
      </c>
      <c r="F1679" s="5">
        <v>6.0061900000000001E-2</v>
      </c>
      <c r="G1679" s="9">
        <v>2.121766</v>
      </c>
      <c r="H1679" s="1"/>
      <c r="I1679" s="1"/>
      <c r="J1679" s="6"/>
      <c r="K1679" s="3">
        <v>0</v>
      </c>
      <c r="L1679" s="3">
        <f t="shared" si="53"/>
        <v>1</v>
      </c>
      <c r="M1679" s="5">
        <f t="array" ref="M1679">MMULT(D1679:G1679,$J$18:$J$21)</f>
        <v>-7.0536500138076024</v>
      </c>
      <c r="N1679" s="9">
        <f t="shared" si="52"/>
        <v>-8.6387542583618929E-4</v>
      </c>
    </row>
    <row r="1680" spans="1:14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0.67022490000000001</v>
      </c>
      <c r="F1680" s="5">
        <v>5.6509499999999997E-2</v>
      </c>
      <c r="G1680" s="9">
        <v>2.8041960000000001</v>
      </c>
      <c r="H1680" s="1"/>
      <c r="I1680" s="1"/>
      <c r="J1680" s="6"/>
      <c r="K1680" s="3">
        <v>0</v>
      </c>
      <c r="L1680" s="3">
        <f t="shared" si="53"/>
        <v>1</v>
      </c>
      <c r="M1680" s="5">
        <f t="array" ref="M1680">MMULT(D1680:G1680,$J$18:$J$21)</f>
        <v>-8.2060831061785429</v>
      </c>
      <c r="N1680" s="9">
        <f t="shared" si="52"/>
        <v>-2.7295064010501147E-4</v>
      </c>
    </row>
    <row r="1681" spans="1:14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-8.2409000000000007E-3</v>
      </c>
      <c r="F1681" s="5">
        <v>5.3501199999999999E-2</v>
      </c>
      <c r="G1681" s="9">
        <v>0.39148529999999998</v>
      </c>
      <c r="H1681" s="1"/>
      <c r="I1681" s="1"/>
      <c r="J1681" s="6"/>
      <c r="K1681" s="3">
        <v>0</v>
      </c>
      <c r="L1681" s="3">
        <f t="shared" si="53"/>
        <v>1</v>
      </c>
      <c r="M1681" s="5">
        <f t="array" ref="M1681">MMULT(D1681:G1681,$J$18:$J$21)</f>
        <v>-3.3232300262211991</v>
      </c>
      <c r="N1681" s="9">
        <f t="shared" si="52"/>
        <v>-3.5402129276570063E-2</v>
      </c>
    </row>
    <row r="1682" spans="1:14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-5.1156899999999998E-2</v>
      </c>
      <c r="F1682" s="5">
        <v>3.19271E-2</v>
      </c>
      <c r="G1682" s="9">
        <v>0.334229</v>
      </c>
      <c r="H1682" s="1"/>
      <c r="I1682" s="1"/>
      <c r="J1682" s="6"/>
      <c r="K1682" s="3">
        <v>0</v>
      </c>
      <c r="L1682" s="3">
        <f t="shared" si="53"/>
        <v>1</v>
      </c>
      <c r="M1682" s="5">
        <f t="array" ref="M1682">MMULT(D1682:G1682,$J$18:$J$21)</f>
        <v>-3.0149082286185305</v>
      </c>
      <c r="N1682" s="9">
        <f t="shared" si="52"/>
        <v>-4.7885313675320944E-2</v>
      </c>
    </row>
    <row r="1683" spans="1:14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-0.1911216</v>
      </c>
      <c r="F1683" s="5">
        <v>1.9501299999999999E-2</v>
      </c>
      <c r="G1683" s="9">
        <v>0.2292438</v>
      </c>
      <c r="H1683" s="1"/>
      <c r="I1683" s="1"/>
      <c r="J1683" s="6"/>
      <c r="K1683" s="3">
        <v>0</v>
      </c>
      <c r="L1683" s="3">
        <f t="shared" si="53"/>
        <v>1</v>
      </c>
      <c r="M1683" s="5">
        <f t="array" ref="M1683">MMULT(D1683:G1683,$J$18:$J$21)</f>
        <v>-2.5573694438456172</v>
      </c>
      <c r="N1683" s="9">
        <f t="shared" si="52"/>
        <v>-7.4651304085262271E-2</v>
      </c>
    </row>
    <row r="1684" spans="1:14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-0.1965973</v>
      </c>
      <c r="F1684" s="5">
        <v>4.1954199999999997E-2</v>
      </c>
      <c r="G1684" s="9">
        <v>0.44555800000000001</v>
      </c>
      <c r="H1684" s="1"/>
      <c r="I1684" s="1"/>
      <c r="J1684" s="6"/>
      <c r="K1684" s="3">
        <v>0</v>
      </c>
      <c r="L1684" s="3">
        <f t="shared" si="53"/>
        <v>1</v>
      </c>
      <c r="M1684" s="5">
        <f t="array" ref="M1684">MMULT(D1684:G1684,$J$18:$J$21)</f>
        <v>-3.0602726234842836</v>
      </c>
      <c r="N1684" s="9">
        <f t="shared" si="52"/>
        <v>-4.5809454145124516E-2</v>
      </c>
    </row>
    <row r="1685" spans="1:14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-0.1514086</v>
      </c>
      <c r="F1685" s="5">
        <v>5.8146400000000001E-2</v>
      </c>
      <c r="G1685" s="9">
        <v>0.38308150000000002</v>
      </c>
      <c r="H1685" s="1"/>
      <c r="I1685" s="1"/>
      <c r="J1685" s="6"/>
      <c r="K1685" s="3">
        <v>0</v>
      </c>
      <c r="L1685" s="3">
        <f t="shared" si="53"/>
        <v>1</v>
      </c>
      <c r="M1685" s="5">
        <f t="array" ref="M1685">MMULT(D1685:G1685,$J$18:$J$21)</f>
        <v>-3.1397406491851472</v>
      </c>
      <c r="N1685" s="9">
        <f t="shared" si="52"/>
        <v>-4.2383039250866443E-2</v>
      </c>
    </row>
    <row r="1686" spans="1:14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0.39184980000000003</v>
      </c>
      <c r="F1686" s="5">
        <v>5.1471799999999998E-2</v>
      </c>
      <c r="G1686" s="9">
        <v>1.780419</v>
      </c>
      <c r="H1686" s="1"/>
      <c r="I1686" s="1"/>
      <c r="J1686" s="6"/>
      <c r="K1686" s="3">
        <v>0</v>
      </c>
      <c r="L1686" s="3">
        <f t="shared" si="53"/>
        <v>1</v>
      </c>
      <c r="M1686" s="5">
        <f t="array" ref="M1686">MMULT(D1686:G1686,$J$18:$J$21)</f>
        <v>-6.1206665066182566</v>
      </c>
      <c r="N1686" s="9">
        <f t="shared" si="52"/>
        <v>-2.1945813096809355E-3</v>
      </c>
    </row>
    <row r="1687" spans="1:14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0.36472520000000003</v>
      </c>
      <c r="F1687" s="5">
        <v>6.2301700000000002E-2</v>
      </c>
      <c r="G1687" s="9">
        <v>1.3509580000000001</v>
      </c>
      <c r="H1687" s="1"/>
      <c r="I1687" s="1"/>
      <c r="J1687" s="6"/>
      <c r="K1687" s="3">
        <v>0</v>
      </c>
      <c r="L1687" s="3">
        <f t="shared" si="53"/>
        <v>1</v>
      </c>
      <c r="M1687" s="5">
        <f t="array" ref="M1687">MMULT(D1687:G1687,$J$18:$J$21)</f>
        <v>-5.4660652901788094</v>
      </c>
      <c r="N1687" s="9">
        <f t="shared" si="52"/>
        <v>-4.2189225935637129E-3</v>
      </c>
    </row>
    <row r="1688" spans="1:14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0.4436889</v>
      </c>
      <c r="F1688" s="5">
        <v>5.5971399999999998E-2</v>
      </c>
      <c r="G1688" s="9">
        <v>1.601305</v>
      </c>
      <c r="H1688" s="1"/>
      <c r="I1688" s="1"/>
      <c r="J1688" s="6"/>
      <c r="K1688" s="3">
        <v>0</v>
      </c>
      <c r="L1688" s="3">
        <f t="shared" si="53"/>
        <v>1</v>
      </c>
      <c r="M1688" s="5">
        <f t="array" ref="M1688">MMULT(D1688:G1688,$J$18:$J$21)</f>
        <v>-5.9371900656764698</v>
      </c>
      <c r="N1688" s="9">
        <f t="shared" si="52"/>
        <v>-2.6359586884298247E-3</v>
      </c>
    </row>
    <row r="1689" spans="1:14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0.2690266</v>
      </c>
      <c r="F1689" s="5">
        <v>5.0353299999999997E-2</v>
      </c>
      <c r="G1689" s="9">
        <v>0.79088800000000004</v>
      </c>
      <c r="H1689" s="1"/>
      <c r="I1689" s="1"/>
      <c r="J1689" s="6"/>
      <c r="K1689" s="3">
        <v>0</v>
      </c>
      <c r="L1689" s="3">
        <f t="shared" si="53"/>
        <v>1</v>
      </c>
      <c r="M1689" s="5">
        <f t="array" ref="M1689">MMULT(D1689:G1689,$J$18:$J$21)</f>
        <v>-4.3395595043977337</v>
      </c>
      <c r="N1689" s="9">
        <f t="shared" si="52"/>
        <v>-1.2957953913906264E-2</v>
      </c>
    </row>
    <row r="1690" spans="1:14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0.33117069999999998</v>
      </c>
      <c r="F1690" s="5">
        <v>5.3994599999999997E-2</v>
      </c>
      <c r="G1690" s="9">
        <v>1.016383</v>
      </c>
      <c r="H1690" s="1"/>
      <c r="I1690" s="1"/>
      <c r="J1690" s="6"/>
      <c r="K1690" s="3">
        <v>0</v>
      </c>
      <c r="L1690" s="3">
        <f t="shared" si="53"/>
        <v>1</v>
      </c>
      <c r="M1690" s="5">
        <f t="array" ref="M1690">MMULT(D1690:G1690,$J$18:$J$21)</f>
        <v>-4.8182431204127587</v>
      </c>
      <c r="N1690" s="9">
        <f t="shared" si="52"/>
        <v>-8.0484957578988887E-3</v>
      </c>
    </row>
    <row r="1691" spans="1:14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0.50789229999999996</v>
      </c>
      <c r="F1691" s="5">
        <v>6.6725900000000005E-2</v>
      </c>
      <c r="G1691" s="9">
        <v>4.2018950000000004</v>
      </c>
      <c r="H1691" s="1"/>
      <c r="I1691" s="1"/>
      <c r="J1691" s="6"/>
      <c r="K1691" s="3">
        <v>0</v>
      </c>
      <c r="L1691" s="3">
        <f t="shared" si="53"/>
        <v>1</v>
      </c>
      <c r="M1691" s="5">
        <f t="array" ref="M1691">MMULT(D1691:G1691,$J$18:$J$21)</f>
        <v>-10.307100229455926</v>
      </c>
      <c r="N1691" s="9">
        <f t="shared" si="52"/>
        <v>-3.3394580661368881E-5</v>
      </c>
    </row>
    <row r="1692" spans="1:14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0.5143896</v>
      </c>
      <c r="F1692" s="5">
        <v>8.7258600000000006E-2</v>
      </c>
      <c r="G1692" s="9">
        <v>4.8661120000000002</v>
      </c>
      <c r="H1692" s="1"/>
      <c r="I1692" s="1"/>
      <c r="J1692" s="6"/>
      <c r="K1692" s="3">
        <v>0</v>
      </c>
      <c r="L1692" s="3">
        <f t="shared" si="53"/>
        <v>1</v>
      </c>
      <c r="M1692" s="5">
        <f t="array" ref="M1692">MMULT(D1692:G1692,$J$18:$J$21)</f>
        <v>-11.536853882190828</v>
      </c>
      <c r="N1692" s="9">
        <f t="shared" si="52"/>
        <v>-9.7635083118515467E-6</v>
      </c>
    </row>
    <row r="1693" spans="1:14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0.60309420000000002</v>
      </c>
      <c r="F1693" s="5">
        <v>8.8503200000000004E-2</v>
      </c>
      <c r="G1693" s="9">
        <v>3.8414139999999999</v>
      </c>
      <c r="H1693" s="1"/>
      <c r="I1693" s="1"/>
      <c r="J1693" s="6"/>
      <c r="K1693" s="3">
        <v>0</v>
      </c>
      <c r="L1693" s="3">
        <f t="shared" si="53"/>
        <v>1</v>
      </c>
      <c r="M1693" s="5">
        <f t="array" ref="M1693">MMULT(D1693:G1693,$J$18:$J$21)</f>
        <v>-10.016211630202317</v>
      </c>
      <c r="N1693" s="9">
        <f t="shared" si="52"/>
        <v>-4.4668859048293878E-5</v>
      </c>
    </row>
    <row r="1694" spans="1:14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0.56419750000000002</v>
      </c>
      <c r="F1694" s="5">
        <v>5.5762699999999998E-2</v>
      </c>
      <c r="G1694" s="9">
        <v>2.1102569999999998</v>
      </c>
      <c r="H1694" s="1"/>
      <c r="I1694" s="1"/>
      <c r="J1694" s="6"/>
      <c r="K1694" s="3">
        <v>0</v>
      </c>
      <c r="L1694" s="3">
        <f t="shared" si="53"/>
        <v>1</v>
      </c>
      <c r="M1694" s="5">
        <f t="array" ref="M1694">MMULT(D1694:G1694,$J$18:$J$21)</f>
        <v>-6.9290527410495031</v>
      </c>
      <c r="N1694" s="9">
        <f t="shared" si="52"/>
        <v>-9.7844889011486618E-4</v>
      </c>
    </row>
    <row r="1695" spans="1:14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0.53508489999999997</v>
      </c>
      <c r="F1695" s="5">
        <v>4.9326599999999998E-2</v>
      </c>
      <c r="G1695" s="9">
        <v>1.1028210000000001</v>
      </c>
      <c r="H1695" s="1"/>
      <c r="I1695" s="1"/>
      <c r="J1695" s="6"/>
      <c r="K1695" s="3">
        <v>0</v>
      </c>
      <c r="L1695" s="3">
        <f t="shared" si="53"/>
        <v>1</v>
      </c>
      <c r="M1695" s="5">
        <f t="array" ref="M1695">MMULT(D1695:G1695,$J$18:$J$21)</f>
        <v>-5.2138864167264121</v>
      </c>
      <c r="N1695" s="9">
        <f t="shared" si="52"/>
        <v>-5.4257425431459517E-3</v>
      </c>
    </row>
    <row r="1696" spans="1:14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0.66305190000000003</v>
      </c>
      <c r="F1696" s="5">
        <v>7.6487200000000005E-2</v>
      </c>
      <c r="G1696" s="9">
        <v>1.6246940000000001</v>
      </c>
      <c r="H1696" s="1"/>
      <c r="I1696" s="1"/>
      <c r="J1696" s="6"/>
      <c r="K1696" s="3">
        <v>0</v>
      </c>
      <c r="L1696" s="3">
        <f t="shared" si="53"/>
        <v>1</v>
      </c>
      <c r="M1696" s="5">
        <f t="array" ref="M1696">MMULT(D1696:G1696,$J$18:$J$21)</f>
        <v>-6.4337072165564333</v>
      </c>
      <c r="N1696" s="9">
        <f t="shared" si="52"/>
        <v>-1.6051951812995277E-3</v>
      </c>
    </row>
    <row r="1697" spans="1:14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0.67691619999999997</v>
      </c>
      <c r="F1697" s="5">
        <v>5.5952599999999998E-2</v>
      </c>
      <c r="G1697" s="9">
        <v>1.9896339999999999</v>
      </c>
      <c r="H1697" s="1"/>
      <c r="I1697" s="1"/>
      <c r="J1697" s="6"/>
      <c r="K1697" s="3">
        <v>0</v>
      </c>
      <c r="L1697" s="3">
        <f t="shared" si="53"/>
        <v>1</v>
      </c>
      <c r="M1697" s="5">
        <f t="array" ref="M1697">MMULT(D1697:G1697,$J$18:$J$21)</f>
        <v>-6.8955677843561771</v>
      </c>
      <c r="N1697" s="9">
        <f t="shared" si="52"/>
        <v>-1.0117500730119798E-3</v>
      </c>
    </row>
    <row r="1698" spans="1:14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0.49173640000000002</v>
      </c>
      <c r="F1698" s="5">
        <v>8.2052200000000006E-2</v>
      </c>
      <c r="G1698" s="9">
        <v>3.2168060000000001</v>
      </c>
      <c r="H1698" s="1"/>
      <c r="I1698" s="1"/>
      <c r="J1698" s="6"/>
      <c r="K1698" s="3">
        <v>0</v>
      </c>
      <c r="L1698" s="3">
        <f t="shared" si="53"/>
        <v>1</v>
      </c>
      <c r="M1698" s="5">
        <f t="array" ref="M1698">MMULT(D1698:G1698,$J$18:$J$21)</f>
        <v>-8.8026730890461309</v>
      </c>
      <c r="N1698" s="9">
        <f t="shared" si="52"/>
        <v>-1.503193916826318E-4</v>
      </c>
    </row>
    <row r="1699" spans="1:14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0.47370109999999999</v>
      </c>
      <c r="F1699" s="5">
        <v>7.5481300000000001E-2</v>
      </c>
      <c r="G1699" s="9">
        <v>3.8955630000000001</v>
      </c>
      <c r="H1699" s="1"/>
      <c r="I1699" s="1"/>
      <c r="J1699" s="6"/>
      <c r="K1699" s="3">
        <v>0</v>
      </c>
      <c r="L1699" s="3">
        <f t="shared" si="53"/>
        <v>1</v>
      </c>
      <c r="M1699" s="5">
        <f t="array" ref="M1699">MMULT(D1699:G1699,$J$18:$J$21)</f>
        <v>-9.8265015162215867</v>
      </c>
      <c r="N1699" s="9">
        <f t="shared" si="52"/>
        <v>-5.3999891736097848E-5</v>
      </c>
    </row>
    <row r="1700" spans="1:14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0.59074939999999998</v>
      </c>
      <c r="F1700" s="5">
        <v>9.2159000000000005E-2</v>
      </c>
      <c r="G1700" s="9">
        <v>6.5450920000000004</v>
      </c>
      <c r="H1700" s="1"/>
      <c r="I1700" s="1"/>
      <c r="J1700" s="6"/>
      <c r="K1700" s="3">
        <v>0</v>
      </c>
      <c r="L1700" s="3">
        <f t="shared" si="53"/>
        <v>1</v>
      </c>
      <c r="M1700" s="5">
        <f t="array" ref="M1700">MMULT(D1700:G1700,$J$18:$J$21)</f>
        <v>-14.393029166197106</v>
      </c>
      <c r="N1700" s="9">
        <f t="shared" si="52"/>
        <v>-5.6128926138478297E-7</v>
      </c>
    </row>
    <row r="1701" spans="1:14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0.3941422</v>
      </c>
      <c r="F1701" s="5">
        <v>4.51603E-2</v>
      </c>
      <c r="G1701" s="9">
        <v>0.66496279999999997</v>
      </c>
      <c r="H1701" s="1"/>
      <c r="I1701" s="1"/>
      <c r="J1701" s="6"/>
      <c r="K1701" s="3">
        <v>0</v>
      </c>
      <c r="L1701" s="3">
        <f t="shared" si="53"/>
        <v>1</v>
      </c>
      <c r="M1701" s="5">
        <f t="array" ref="M1701">MMULT(D1701:G1701,$J$18:$J$21)</f>
        <v>-4.2764629593491446</v>
      </c>
      <c r="N1701" s="9">
        <f t="shared" si="52"/>
        <v>-1.3796105420314968E-2</v>
      </c>
    </row>
    <row r="1702" spans="1:14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0.34343600000000002</v>
      </c>
      <c r="F1702" s="5">
        <v>4.7047800000000001E-2</v>
      </c>
      <c r="G1702" s="9">
        <v>0.63096629999999998</v>
      </c>
      <c r="H1702" s="1"/>
      <c r="I1702" s="1"/>
      <c r="J1702" s="6"/>
      <c r="K1702" s="3">
        <v>0</v>
      </c>
      <c r="L1702" s="3">
        <f t="shared" si="53"/>
        <v>1</v>
      </c>
      <c r="M1702" s="5">
        <f t="array" ref="M1702">MMULT(D1702:G1702,$J$18:$J$21)</f>
        <v>-4.1630989237528384</v>
      </c>
      <c r="N1702" s="9">
        <f t="shared" si="52"/>
        <v>-1.5439461884244905E-2</v>
      </c>
    </row>
    <row r="1703" spans="1:14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0.37014819999999998</v>
      </c>
      <c r="F1703" s="5">
        <v>5.0773100000000002E-2</v>
      </c>
      <c r="G1703" s="9">
        <v>1.0395460000000001</v>
      </c>
      <c r="H1703" s="1"/>
      <c r="I1703" s="1"/>
      <c r="J1703" s="6"/>
      <c r="K1703" s="3">
        <v>0</v>
      </c>
      <c r="L1703" s="3">
        <f t="shared" si="53"/>
        <v>1</v>
      </c>
      <c r="M1703" s="5">
        <f t="array" ref="M1703">MMULT(D1703:G1703,$J$18:$J$21)</f>
        <v>-4.8878753980391103</v>
      </c>
      <c r="N1703" s="9">
        <f t="shared" si="52"/>
        <v>-7.5091550835456981E-3</v>
      </c>
    </row>
    <row r="1704" spans="1:14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0.37808839999999999</v>
      </c>
      <c r="F1704" s="5">
        <v>4.5054700000000003E-2</v>
      </c>
      <c r="G1704" s="9">
        <v>0.96927620000000003</v>
      </c>
      <c r="H1704" s="1"/>
      <c r="I1704" s="1"/>
      <c r="J1704" s="6"/>
      <c r="K1704" s="3">
        <v>0</v>
      </c>
      <c r="L1704" s="3">
        <f t="shared" si="53"/>
        <v>1</v>
      </c>
      <c r="M1704" s="5">
        <f t="array" ref="M1704">MMULT(D1704:G1704,$J$18:$J$21)</f>
        <v>-4.7445652522484192</v>
      </c>
      <c r="N1704" s="9">
        <f t="shared" si="52"/>
        <v>-8.6612260434743345E-3</v>
      </c>
    </row>
    <row r="1705" spans="1:14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0.33988469999999998</v>
      </c>
      <c r="F1705" s="5">
        <v>5.4669299999999997E-2</v>
      </c>
      <c r="G1705" s="9">
        <v>0.45651799999999998</v>
      </c>
      <c r="H1705" s="1"/>
      <c r="I1705" s="1"/>
      <c r="J1705" s="6"/>
      <c r="K1705" s="3">
        <v>0</v>
      </c>
      <c r="L1705" s="3">
        <f t="shared" si="53"/>
        <v>1</v>
      </c>
      <c r="M1705" s="5">
        <f t="array" ref="M1705">MMULT(D1705:G1705,$J$18:$J$21)</f>
        <v>-3.9309334260222584</v>
      </c>
      <c r="N1705" s="9">
        <f t="shared" si="52"/>
        <v>-1.9435251187408454E-2</v>
      </c>
    </row>
    <row r="1706" spans="1:14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0.32021189999999999</v>
      </c>
      <c r="F1706" s="5">
        <v>3.5617000000000003E-2</v>
      </c>
      <c r="G1706" s="9">
        <v>0.73034350000000003</v>
      </c>
      <c r="H1706" s="1"/>
      <c r="I1706" s="1"/>
      <c r="J1706" s="6"/>
      <c r="K1706" s="3">
        <v>0</v>
      </c>
      <c r="L1706" s="3">
        <f t="shared" si="53"/>
        <v>1</v>
      </c>
      <c r="M1706" s="5">
        <f t="array" ref="M1706">MMULT(D1706:G1706,$J$18:$J$21)</f>
        <v>-4.2086160346328896</v>
      </c>
      <c r="N1706" s="9">
        <f t="shared" si="52"/>
        <v>-1.4757499881455496E-2</v>
      </c>
    </row>
    <row r="1707" spans="1:14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0.26089889999999999</v>
      </c>
      <c r="F1707" s="5">
        <v>3.6876899999999997E-2</v>
      </c>
      <c r="G1707" s="9">
        <v>0.5044864</v>
      </c>
      <c r="H1707" s="1"/>
      <c r="I1707" s="1"/>
      <c r="J1707" s="6"/>
      <c r="K1707" s="3">
        <v>0</v>
      </c>
      <c r="L1707" s="3">
        <f t="shared" si="53"/>
        <v>1</v>
      </c>
      <c r="M1707" s="5">
        <f t="array" ref="M1707">MMULT(D1707:G1707,$J$18:$J$21)</f>
        <v>-3.7685542709667157</v>
      </c>
      <c r="N1707" s="9">
        <f t="shared" si="52"/>
        <v>-2.2822977547537537E-2</v>
      </c>
    </row>
    <row r="1708" spans="1:14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0.28164210000000001</v>
      </c>
      <c r="F1708" s="5">
        <v>5.7986299999999998E-2</v>
      </c>
      <c r="G1708" s="9">
        <v>0.75008739999999996</v>
      </c>
      <c r="H1708" s="1"/>
      <c r="I1708" s="1"/>
      <c r="J1708" s="6"/>
      <c r="K1708" s="3">
        <v>0</v>
      </c>
      <c r="L1708" s="3">
        <f t="shared" si="53"/>
        <v>1</v>
      </c>
      <c r="M1708" s="5">
        <f t="array" ref="M1708">MMULT(D1708:G1708,$J$18:$J$21)</f>
        <v>-4.3463522816280298</v>
      </c>
      <c r="N1708" s="9">
        <f t="shared" si="52"/>
        <v>-1.2870793800602043E-2</v>
      </c>
    </row>
    <row r="1709" spans="1:14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0.31203530000000002</v>
      </c>
      <c r="F1709" s="5">
        <v>4.1021099999999998E-2</v>
      </c>
      <c r="G1709" s="9">
        <v>0.7569785</v>
      </c>
      <c r="H1709" s="1"/>
      <c r="I1709" s="1"/>
      <c r="J1709" s="6"/>
      <c r="K1709" s="3">
        <v>0</v>
      </c>
      <c r="L1709" s="3">
        <f t="shared" si="53"/>
        <v>1</v>
      </c>
      <c r="M1709" s="5">
        <f t="array" ref="M1709">MMULT(D1709:G1709,$J$18:$J$21)</f>
        <v>-4.2788371265059499</v>
      </c>
      <c r="N1709" s="9">
        <f t="shared" si="52"/>
        <v>-1.3763614121774532E-2</v>
      </c>
    </row>
    <row r="1710" spans="1:14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0.25272240000000001</v>
      </c>
      <c r="F1710" s="5">
        <v>5.1826400000000002E-2</v>
      </c>
      <c r="G1710" s="9">
        <v>0.63350609999999996</v>
      </c>
      <c r="H1710" s="1"/>
      <c r="I1710" s="1"/>
      <c r="J1710" s="6"/>
      <c r="K1710" s="3">
        <v>0</v>
      </c>
      <c r="L1710" s="3">
        <f t="shared" si="53"/>
        <v>1</v>
      </c>
      <c r="M1710" s="5">
        <f t="array" ref="M1710">MMULT(D1710:G1710,$J$18:$J$21)</f>
        <v>-4.0727193326421594</v>
      </c>
      <c r="N1710" s="9">
        <f t="shared" si="52"/>
        <v>-1.6887610693875274E-2</v>
      </c>
    </row>
    <row r="1711" spans="1:14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0.2346336</v>
      </c>
      <c r="F1711" s="5">
        <v>4.2810599999999997E-2</v>
      </c>
      <c r="G1711" s="9">
        <v>0.6791701</v>
      </c>
      <c r="H1711" s="1"/>
      <c r="I1711" s="1"/>
      <c r="J1711" s="6"/>
      <c r="K1711" s="3">
        <v>0</v>
      </c>
      <c r="L1711" s="3">
        <f t="shared" si="53"/>
        <v>1</v>
      </c>
      <c r="M1711" s="5">
        <f t="array" ref="M1711">MMULT(D1711:G1711,$J$18:$J$21)</f>
        <v>-4.0560856350277392</v>
      </c>
      <c r="N1711" s="9">
        <f t="shared" si="52"/>
        <v>-1.7168445581059063E-2</v>
      </c>
    </row>
    <row r="1712" spans="1:14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0.22864809999999999</v>
      </c>
      <c r="F1712" s="5">
        <v>2.74083E-2</v>
      </c>
      <c r="G1712" s="9">
        <v>0.74870159999999997</v>
      </c>
      <c r="H1712" s="1"/>
      <c r="I1712" s="1"/>
      <c r="J1712" s="6"/>
      <c r="K1712" s="3">
        <v>0</v>
      </c>
      <c r="L1712" s="3">
        <f t="shared" si="53"/>
        <v>1</v>
      </c>
      <c r="M1712" s="5">
        <f t="array" ref="M1712">MMULT(D1712:G1712,$J$18:$J$21)</f>
        <v>-4.0493452680939059</v>
      </c>
      <c r="N1712" s="9">
        <f t="shared" si="52"/>
        <v>-1.7283560402961039E-2</v>
      </c>
    </row>
    <row r="1713" spans="1:14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0.21720690000000001</v>
      </c>
      <c r="F1713" s="5">
        <v>4.42537E-2</v>
      </c>
      <c r="G1713" s="9">
        <v>0.81780540000000002</v>
      </c>
      <c r="H1713" s="1"/>
      <c r="I1713" s="1"/>
      <c r="J1713" s="6"/>
      <c r="K1713" s="3">
        <v>0</v>
      </c>
      <c r="L1713" s="3">
        <f t="shared" si="53"/>
        <v>1</v>
      </c>
      <c r="M1713" s="5">
        <f t="array" ref="M1713">MMULT(D1713:G1713,$J$18:$J$21)</f>
        <v>-4.2656857009327496</v>
      </c>
      <c r="N1713" s="9">
        <f t="shared" si="52"/>
        <v>-1.3944556231933872E-2</v>
      </c>
    </row>
    <row r="1714" spans="1:14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0.22088720000000001</v>
      </c>
      <c r="F1714" s="5">
        <v>5.5948900000000003E-2</v>
      </c>
      <c r="G1714" s="9">
        <v>1.196898</v>
      </c>
      <c r="H1714" s="1"/>
      <c r="I1714" s="1"/>
      <c r="J1714" s="6"/>
      <c r="K1714" s="3">
        <v>0</v>
      </c>
      <c r="L1714" s="3">
        <f t="shared" si="53"/>
        <v>1</v>
      </c>
      <c r="M1714" s="5">
        <f t="array" ref="M1714">MMULT(D1714:G1714,$J$18:$J$21)</f>
        <v>-4.9673417031803906</v>
      </c>
      <c r="N1714" s="9">
        <f t="shared" si="52"/>
        <v>-6.9375092734790004E-3</v>
      </c>
    </row>
    <row r="1715" spans="1:14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0.15159130000000001</v>
      </c>
      <c r="F1715" s="5">
        <v>2.87672E-2</v>
      </c>
      <c r="G1715" s="9">
        <v>0.67584</v>
      </c>
      <c r="H1715" s="1"/>
      <c r="I1715" s="1"/>
      <c r="J1715" s="6"/>
      <c r="K1715" s="3">
        <v>0</v>
      </c>
      <c r="L1715" s="3">
        <f t="shared" si="53"/>
        <v>1</v>
      </c>
      <c r="M1715" s="5">
        <f t="array" ref="M1715">MMULT(D1715:G1715,$J$18:$J$21)</f>
        <v>-3.8319841339791028</v>
      </c>
      <c r="N1715" s="9">
        <f t="shared" si="52"/>
        <v>-2.1435199364722827E-2</v>
      </c>
    </row>
    <row r="1716" spans="1:14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0.1238442</v>
      </c>
      <c r="F1716" s="5">
        <v>4.1703400000000002E-2</v>
      </c>
      <c r="G1716" s="9">
        <v>0.75422299999999998</v>
      </c>
      <c r="H1716" s="1"/>
      <c r="I1716" s="1"/>
      <c r="J1716" s="6"/>
      <c r="K1716" s="3">
        <v>0</v>
      </c>
      <c r="L1716" s="3">
        <f t="shared" si="53"/>
        <v>1</v>
      </c>
      <c r="M1716" s="5">
        <f t="array" ref="M1716">MMULT(D1716:G1716,$J$18:$J$21)</f>
        <v>-4.0121004354512735</v>
      </c>
      <c r="N1716" s="9">
        <f t="shared" si="52"/>
        <v>-1.7933575022664534E-2</v>
      </c>
    </row>
    <row r="1717" spans="1:14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3.44106E-2</v>
      </c>
      <c r="F1717" s="5">
        <v>4.33353E-2</v>
      </c>
      <c r="G1717" s="9">
        <v>0.66009300000000004</v>
      </c>
      <c r="H1717" s="1"/>
      <c r="I1717" s="1"/>
      <c r="J1717" s="6"/>
      <c r="K1717" s="3">
        <v>0</v>
      </c>
      <c r="L1717" s="3">
        <f t="shared" si="53"/>
        <v>1</v>
      </c>
      <c r="M1717" s="5">
        <f t="array" ref="M1717">MMULT(D1717:G1717,$J$18:$J$21)</f>
        <v>-3.7447658592353541</v>
      </c>
      <c r="N1717" s="9">
        <f t="shared" si="52"/>
        <v>-2.3366039188012465E-2</v>
      </c>
    </row>
    <row r="1718" spans="1:14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7.57192E-2</v>
      </c>
      <c r="F1718" s="5">
        <v>3.9129799999999999E-2</v>
      </c>
      <c r="G1718" s="9">
        <v>0.79314150000000005</v>
      </c>
      <c r="H1718" s="1"/>
      <c r="I1718" s="1"/>
      <c r="J1718" s="6"/>
      <c r="K1718" s="3">
        <v>0</v>
      </c>
      <c r="L1718" s="3">
        <f t="shared" si="53"/>
        <v>1</v>
      </c>
      <c r="M1718" s="5">
        <f t="array" ref="M1718">MMULT(D1718:G1718,$J$18:$J$21)</f>
        <v>-3.9881756834619968</v>
      </c>
      <c r="N1718" s="9">
        <f t="shared" si="52"/>
        <v>-1.8363842013116142E-2</v>
      </c>
    </row>
    <row r="1719" spans="1:14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6.8110000000000004E-2</v>
      </c>
      <c r="F1719" s="5">
        <v>3.98518E-2</v>
      </c>
      <c r="G1719" s="9">
        <v>0.82580920000000002</v>
      </c>
      <c r="H1719" s="1"/>
      <c r="I1719" s="1"/>
      <c r="J1719" s="6"/>
      <c r="K1719" s="3">
        <v>0</v>
      </c>
      <c r="L1719" s="3">
        <f t="shared" si="53"/>
        <v>1</v>
      </c>
      <c r="M1719" s="5">
        <f t="array" ref="M1719">MMULT(D1719:G1719,$J$18:$J$21)</f>
        <v>-4.0353344171026695</v>
      </c>
      <c r="N1719" s="9">
        <f t="shared" si="52"/>
        <v>-1.7525297626841022E-2</v>
      </c>
    </row>
    <row r="1720" spans="1:14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0.13497310000000001</v>
      </c>
      <c r="F1720" s="5">
        <v>5.4013100000000001E-2</v>
      </c>
      <c r="G1720" s="9">
        <v>5.452388</v>
      </c>
      <c r="H1720" s="1"/>
      <c r="I1720" s="1"/>
      <c r="J1720" s="6"/>
      <c r="K1720" s="3">
        <v>0</v>
      </c>
      <c r="L1720" s="3">
        <f t="shared" si="53"/>
        <v>1</v>
      </c>
      <c r="M1720" s="5">
        <f t="array" ref="M1720">MMULT(D1720:G1720,$J$18:$J$21)</f>
        <v>-11.706693435196852</v>
      </c>
      <c r="N1720" s="9">
        <f t="shared" si="52"/>
        <v>-8.2384564598322189E-6</v>
      </c>
    </row>
    <row r="1721" spans="1:14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0.23040749999999999</v>
      </c>
      <c r="F1721" s="5">
        <v>7.4614399999999997E-2</v>
      </c>
      <c r="G1721" s="9">
        <v>3.9667509999999999</v>
      </c>
      <c r="H1721" s="1"/>
      <c r="I1721" s="1"/>
      <c r="J1721" s="6"/>
      <c r="K1721" s="3">
        <v>0</v>
      </c>
      <c r="L1721" s="3">
        <f t="shared" si="53"/>
        <v>1</v>
      </c>
      <c r="M1721" s="5">
        <f t="array" ref="M1721">MMULT(D1721:G1721,$J$18:$J$21)</f>
        <v>-9.5898751797033839</v>
      </c>
      <c r="N1721" s="9">
        <f t="shared" si="52"/>
        <v>-6.8415620624228632E-5</v>
      </c>
    </row>
    <row r="1722" spans="1:14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0.14432919999999999</v>
      </c>
      <c r="F1722" s="5">
        <v>4.0302900000000003E-2</v>
      </c>
      <c r="G1722" s="9">
        <v>3.2273149999999999</v>
      </c>
      <c r="H1722" s="1"/>
      <c r="I1722" s="1"/>
      <c r="J1722" s="6"/>
      <c r="K1722" s="3">
        <v>0</v>
      </c>
      <c r="L1722" s="3">
        <f t="shared" si="53"/>
        <v>1</v>
      </c>
      <c r="M1722" s="5">
        <f t="array" ref="M1722">MMULT(D1722:G1722,$J$18:$J$21)</f>
        <v>-8.026689192096109</v>
      </c>
      <c r="N1722" s="9">
        <f t="shared" si="52"/>
        <v>-3.2657449145977473E-4</v>
      </c>
    </row>
    <row r="1723" spans="1:14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0.1653201</v>
      </c>
      <c r="F1723" s="5">
        <v>3.32246E-2</v>
      </c>
      <c r="G1723" s="9">
        <v>1.3212120000000001</v>
      </c>
      <c r="H1723" s="1"/>
      <c r="I1723" s="1"/>
      <c r="J1723" s="6"/>
      <c r="K1723" s="3">
        <v>0</v>
      </c>
      <c r="L1723" s="3">
        <f t="shared" si="53"/>
        <v>1</v>
      </c>
      <c r="M1723" s="5">
        <f t="array" ref="M1723">MMULT(D1723:G1723,$J$18:$J$21)</f>
        <v>-4.9261482492479747</v>
      </c>
      <c r="N1723" s="9">
        <f t="shared" si="52"/>
        <v>-7.2282051154167791E-3</v>
      </c>
    </row>
    <row r="1724" spans="1:14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0.1569612</v>
      </c>
      <c r="F1724" s="5">
        <v>3.8221699999999997E-2</v>
      </c>
      <c r="G1724" s="9">
        <v>2.2294160000000001</v>
      </c>
      <c r="H1724" s="1"/>
      <c r="I1724" s="1"/>
      <c r="J1724" s="6"/>
      <c r="K1724" s="3">
        <v>0</v>
      </c>
      <c r="L1724" s="3">
        <f t="shared" si="53"/>
        <v>1</v>
      </c>
      <c r="M1724" s="5">
        <f t="array" ref="M1724">MMULT(D1724:G1724,$J$18:$J$21)</f>
        <v>-6.4174629977761422</v>
      </c>
      <c r="N1724" s="9">
        <f t="shared" si="52"/>
        <v>-1.6314618271615945E-3</v>
      </c>
    </row>
    <row r="1725" spans="1:14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0.18428169999999999</v>
      </c>
      <c r="F1725" s="5">
        <v>6.9967100000000004E-2</v>
      </c>
      <c r="G1725" s="9">
        <v>18.937519999999999</v>
      </c>
      <c r="H1725" s="1"/>
      <c r="I1725" s="1"/>
      <c r="J1725" s="6"/>
      <c r="K1725" s="3">
        <v>0</v>
      </c>
      <c r="L1725" s="3">
        <f t="shared" si="53"/>
        <v>1</v>
      </c>
      <c r="M1725" s="5">
        <f t="array" ref="M1725">MMULT(D1725:G1725,$J$18:$J$21)</f>
        <v>-33.677995024498166</v>
      </c>
      <c r="N1725" s="9">
        <f t="shared" si="52"/>
        <v>-2.3314683517128315E-15</v>
      </c>
    </row>
    <row r="1726" spans="1:14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0.16286210000000001</v>
      </c>
      <c r="F1726" s="5">
        <v>1.78631E-2</v>
      </c>
      <c r="G1726" s="9">
        <v>2.8193139999999999</v>
      </c>
      <c r="H1726" s="1"/>
      <c r="I1726" s="1"/>
      <c r="J1726" s="6"/>
      <c r="K1726" s="3">
        <v>0</v>
      </c>
      <c r="L1726" s="3">
        <f t="shared" si="53"/>
        <v>1</v>
      </c>
      <c r="M1726" s="5">
        <f t="array" ref="M1726">MMULT(D1726:G1726,$J$18:$J$21)</f>
        <v>-7.2327262387204563</v>
      </c>
      <c r="N1726" s="9">
        <f t="shared" si="52"/>
        <v>-7.2228742395463502E-4</v>
      </c>
    </row>
    <row r="1727" spans="1:14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0.19460540000000001</v>
      </c>
      <c r="F1727" s="5">
        <v>3.6053300000000003E-2</v>
      </c>
      <c r="G1727" s="9">
        <v>2.4739620000000002</v>
      </c>
      <c r="H1727" s="1"/>
      <c r="I1727" s="1"/>
      <c r="J1727" s="6"/>
      <c r="K1727" s="3">
        <v>0</v>
      </c>
      <c r="L1727" s="3">
        <f t="shared" si="53"/>
        <v>1</v>
      </c>
      <c r="M1727" s="5">
        <f t="array" ref="M1727">MMULT(D1727:G1727,$J$18:$J$21)</f>
        <v>-6.850432188829723</v>
      </c>
      <c r="N1727" s="9">
        <f t="shared" si="52"/>
        <v>-1.0584375642065701E-3</v>
      </c>
    </row>
    <row r="1728" spans="1:14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0.1604237</v>
      </c>
      <c r="F1728" s="5">
        <v>5.0371899999999997E-2</v>
      </c>
      <c r="G1728" s="9">
        <v>2.1611030000000002</v>
      </c>
      <c r="H1728" s="1"/>
      <c r="I1728" s="1"/>
      <c r="J1728" s="6"/>
      <c r="K1728" s="3">
        <v>0</v>
      </c>
      <c r="L1728" s="3">
        <f t="shared" si="53"/>
        <v>1</v>
      </c>
      <c r="M1728" s="5">
        <f t="array" ref="M1728">MMULT(D1728:G1728,$J$18:$J$21)</f>
        <v>-6.3992420116153381</v>
      </c>
      <c r="N1728" s="9">
        <f t="shared" si="52"/>
        <v>-1.6614362418552659E-3</v>
      </c>
    </row>
    <row r="1729" spans="1:14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0.21612000000000001</v>
      </c>
      <c r="F1729" s="5">
        <v>4.0942100000000002E-2</v>
      </c>
      <c r="G1729" s="9">
        <v>3.3813909999999998</v>
      </c>
      <c r="H1729" s="1"/>
      <c r="I1729" s="1"/>
      <c r="J1729" s="6"/>
      <c r="K1729" s="3">
        <v>0</v>
      </c>
      <c r="L1729" s="3">
        <f t="shared" si="53"/>
        <v>1</v>
      </c>
      <c r="M1729" s="5">
        <f t="array" ref="M1729">MMULT(D1729:G1729,$J$18:$J$21)</f>
        <v>-8.3821300604594331</v>
      </c>
      <c r="N1729" s="9">
        <f t="shared" si="52"/>
        <v>-2.2889560986791329E-4</v>
      </c>
    </row>
    <row r="1730" spans="1:14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0.1972061</v>
      </c>
      <c r="F1730" s="5">
        <v>4.9726699999999999E-2</v>
      </c>
      <c r="G1730" s="9">
        <v>0.32844810000000002</v>
      </c>
      <c r="H1730" s="1"/>
      <c r="I1730" s="1"/>
      <c r="J1730" s="6"/>
      <c r="K1730" s="3">
        <v>0</v>
      </c>
      <c r="L1730" s="3">
        <f t="shared" si="53"/>
        <v>1</v>
      </c>
      <c r="M1730" s="5">
        <f t="array" ref="M1730">MMULT(D1730:G1730,$J$18:$J$21)</f>
        <v>-3.4859701568083259</v>
      </c>
      <c r="N1730" s="9">
        <f t="shared" ref="N1730:N1793" si="54">K1730*LN(logistic(M1730))+L1730*LN(1-logistic(M1730))</f>
        <v>-3.0164476936816984E-2</v>
      </c>
    </row>
    <row r="1731" spans="1:14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0.19690869999999999</v>
      </c>
      <c r="F1731" s="5">
        <v>4.2791099999999999E-2</v>
      </c>
      <c r="G1731" s="9">
        <v>0.27186900000000003</v>
      </c>
      <c r="H1731" s="1"/>
      <c r="I1731" s="1"/>
      <c r="J1731" s="6"/>
      <c r="K1731" s="3">
        <v>0</v>
      </c>
      <c r="L1731" s="3">
        <f t="shared" ref="L1731:L1794" si="55">1-K1731</f>
        <v>1</v>
      </c>
      <c r="M1731" s="5">
        <f t="array" ref="M1731">MMULT(D1731:G1731,$J$18:$J$21)</f>
        <v>-3.3443448922432277</v>
      </c>
      <c r="N1731" s="9">
        <f t="shared" si="54"/>
        <v>-3.4675130287013148E-2</v>
      </c>
    </row>
    <row r="1732" spans="1:14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0.2094184</v>
      </c>
      <c r="F1732" s="5">
        <v>3.6357199999999999E-2</v>
      </c>
      <c r="G1732" s="9">
        <v>0.2948016</v>
      </c>
      <c r="H1732" s="1"/>
      <c r="I1732" s="1"/>
      <c r="J1732" s="6"/>
      <c r="K1732" s="3">
        <v>0</v>
      </c>
      <c r="L1732" s="3">
        <f t="shared" si="55"/>
        <v>1</v>
      </c>
      <c r="M1732" s="5">
        <f t="array" ref="M1732">MMULT(D1732:G1732,$J$18:$J$21)</f>
        <v>-3.3529644693291956</v>
      </c>
      <c r="N1732" s="9">
        <f t="shared" si="54"/>
        <v>-3.4382587524399905E-2</v>
      </c>
    </row>
    <row r="1733" spans="1:14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0.20483319999999999</v>
      </c>
      <c r="F1733" s="5">
        <v>4.2049099999999999E-2</v>
      </c>
      <c r="G1733" s="9">
        <v>0.2451547</v>
      </c>
      <c r="H1733" s="1"/>
      <c r="I1733" s="1"/>
      <c r="J1733" s="6"/>
      <c r="K1733" s="3">
        <v>0</v>
      </c>
      <c r="L1733" s="3">
        <f t="shared" si="55"/>
        <v>1</v>
      </c>
      <c r="M1733" s="5">
        <f t="array" ref="M1733">MMULT(D1733:G1733,$J$18:$J$21)</f>
        <v>-3.3071086085017827</v>
      </c>
      <c r="N1733" s="9">
        <f t="shared" si="54"/>
        <v>-3.5967262085087007E-2</v>
      </c>
    </row>
    <row r="1734" spans="1:14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0.21182790000000001</v>
      </c>
      <c r="F1734" s="5">
        <v>6.1124600000000001E-2</v>
      </c>
      <c r="G1734" s="9">
        <v>0.16542660000000001</v>
      </c>
      <c r="H1734" s="1"/>
      <c r="I1734" s="1"/>
      <c r="J1734" s="6"/>
      <c r="K1734" s="3">
        <v>0</v>
      </c>
      <c r="L1734" s="3">
        <f t="shared" si="55"/>
        <v>1</v>
      </c>
      <c r="M1734" s="5">
        <f t="array" ref="M1734">MMULT(D1734:G1734,$J$18:$J$21)</f>
        <v>-3.325179206330136</v>
      </c>
      <c r="N1734" s="9">
        <f t="shared" si="54"/>
        <v>-3.5334395065487335E-2</v>
      </c>
    </row>
    <row r="1735" spans="1:14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0.2112773</v>
      </c>
      <c r="F1735" s="5">
        <v>3.5305000000000003E-2</v>
      </c>
      <c r="G1735" s="9">
        <v>8.90045E-2</v>
      </c>
      <c r="H1735" s="1"/>
      <c r="I1735" s="1"/>
      <c r="J1735" s="6"/>
      <c r="K1735" s="3">
        <v>0</v>
      </c>
      <c r="L1735" s="3">
        <f t="shared" si="55"/>
        <v>1</v>
      </c>
      <c r="M1735" s="5">
        <f t="array" ref="M1735">MMULT(D1735:G1735,$J$18:$J$21)</f>
        <v>-3.0155610202264613</v>
      </c>
      <c r="N1735" s="9">
        <f t="shared" si="54"/>
        <v>-4.7854800661227478E-2</v>
      </c>
    </row>
    <row r="1736" spans="1:14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0.17783950000000001</v>
      </c>
      <c r="F1736" s="5">
        <v>4.68031E-2</v>
      </c>
      <c r="G1736" s="9">
        <v>0.12800610000000001</v>
      </c>
      <c r="H1736" s="1"/>
      <c r="I1736" s="1"/>
      <c r="J1736" s="6"/>
      <c r="K1736" s="3">
        <v>0</v>
      </c>
      <c r="L1736" s="3">
        <f t="shared" si="55"/>
        <v>1</v>
      </c>
      <c r="M1736" s="5">
        <f t="array" ref="M1736">MMULT(D1736:G1736,$J$18:$J$21)</f>
        <v>-3.1136482499691636</v>
      </c>
      <c r="N1736" s="9">
        <f t="shared" si="54"/>
        <v>-4.3479455246184164E-2</v>
      </c>
    </row>
    <row r="1737" spans="1:14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0.1692786</v>
      </c>
      <c r="F1737" s="5">
        <v>3.8856500000000002E-2</v>
      </c>
      <c r="G1737" s="9">
        <v>0.1621503</v>
      </c>
      <c r="H1737" s="1"/>
      <c r="I1737" s="1"/>
      <c r="J1737" s="6"/>
      <c r="K1737" s="3">
        <v>0</v>
      </c>
      <c r="L1737" s="3">
        <f t="shared" si="55"/>
        <v>1</v>
      </c>
      <c r="M1737" s="5">
        <f t="array" ref="M1737">MMULT(D1737:G1737,$J$18:$J$21)</f>
        <v>-3.0996063587781704</v>
      </c>
      <c r="N1737" s="9">
        <f t="shared" si="54"/>
        <v>-4.4080939927299979E-2</v>
      </c>
    </row>
    <row r="1738" spans="1:14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0.2062387</v>
      </c>
      <c r="F1738" s="5">
        <v>4.4931699999999998E-2</v>
      </c>
      <c r="G1738" s="9">
        <v>0.38458609999999999</v>
      </c>
      <c r="H1738" s="1"/>
      <c r="I1738" s="1"/>
      <c r="J1738" s="6"/>
      <c r="K1738" s="3">
        <v>0</v>
      </c>
      <c r="L1738" s="3">
        <f t="shared" si="55"/>
        <v>1</v>
      </c>
      <c r="M1738" s="5">
        <f t="array" ref="M1738">MMULT(D1738:G1738,$J$18:$J$21)</f>
        <v>-3.555066455573562</v>
      </c>
      <c r="N1738" s="9">
        <f t="shared" si="54"/>
        <v>-2.817870042416298E-2</v>
      </c>
    </row>
    <row r="1739" spans="1:14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0.25409300000000001</v>
      </c>
      <c r="F1739" s="5">
        <v>3.2620400000000001E-2</v>
      </c>
      <c r="G1739" s="9">
        <v>0.39104129999999998</v>
      </c>
      <c r="H1739" s="1"/>
      <c r="I1739" s="1"/>
      <c r="J1739" s="6"/>
      <c r="K1739" s="3">
        <v>0</v>
      </c>
      <c r="L1739" s="3">
        <f t="shared" si="55"/>
        <v>1</v>
      </c>
      <c r="M1739" s="5">
        <f t="array" ref="M1739">MMULT(D1739:G1739,$J$18:$J$21)</f>
        <v>-3.5450493341754834</v>
      </c>
      <c r="N1739" s="9">
        <f t="shared" si="54"/>
        <v>-2.8458389567915805E-2</v>
      </c>
    </row>
    <row r="1740" spans="1:14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0.16428019999999999</v>
      </c>
      <c r="F1740" s="5">
        <v>5.2905099999999997E-2</v>
      </c>
      <c r="G1740" s="9">
        <v>5.0348119999999996</v>
      </c>
      <c r="H1740" s="1"/>
      <c r="I1740" s="1"/>
      <c r="J1740" s="6"/>
      <c r="K1740" s="3">
        <v>0</v>
      </c>
      <c r="L1740" s="3">
        <f t="shared" si="55"/>
        <v>1</v>
      </c>
      <c r="M1740" s="5">
        <f t="array" ref="M1740">MMULT(D1740:G1740,$J$18:$J$21)</f>
        <v>-11.065706041847539</v>
      </c>
      <c r="N1740" s="9">
        <f t="shared" si="54"/>
        <v>-1.5639452003753342E-5</v>
      </c>
    </row>
    <row r="1741" spans="1:14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0.19552240000000001</v>
      </c>
      <c r="F1741" s="5">
        <v>4.5110299999999999E-2</v>
      </c>
      <c r="G1741" s="9">
        <v>2.8060960000000001</v>
      </c>
      <c r="H1741" s="1"/>
      <c r="I1741" s="1"/>
      <c r="J1741" s="6"/>
      <c r="K1741" s="3">
        <v>0</v>
      </c>
      <c r="L1741" s="3">
        <f t="shared" si="55"/>
        <v>1</v>
      </c>
      <c r="M1741" s="5">
        <f t="array" ref="M1741">MMULT(D1741:G1741,$J$18:$J$21)</f>
        <v>-7.4533575193685691</v>
      </c>
      <c r="N1741" s="9">
        <f t="shared" si="54"/>
        <v>-5.7932484328450926E-4</v>
      </c>
    </row>
    <row r="1742" spans="1:14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0.23270859999999999</v>
      </c>
      <c r="F1742" s="5">
        <v>7.62906E-2</v>
      </c>
      <c r="G1742" s="9">
        <v>3.2144149999999998</v>
      </c>
      <c r="H1742" s="1"/>
      <c r="I1742" s="1"/>
      <c r="J1742" s="6"/>
      <c r="K1742" s="3">
        <v>0</v>
      </c>
      <c r="L1742" s="3">
        <f t="shared" si="55"/>
        <v>1</v>
      </c>
      <c r="M1742" s="5">
        <f t="array" ref="M1742">MMULT(D1742:G1742,$J$18:$J$21)</f>
        <v>-8.3896922429183647</v>
      </c>
      <c r="N1742" s="9">
        <f t="shared" si="54"/>
        <v>-2.2717138377138996E-4</v>
      </c>
    </row>
    <row r="1743" spans="1:14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-2.3705299999999999E-2</v>
      </c>
      <c r="F1743" s="5">
        <v>8.1107299999999993E-2</v>
      </c>
      <c r="G1743" s="9">
        <v>3.8530099999999998</v>
      </c>
      <c r="H1743" s="1"/>
      <c r="I1743" s="1"/>
      <c r="J1743" s="6"/>
      <c r="K1743" s="3">
        <v>0</v>
      </c>
      <c r="L1743" s="3">
        <f t="shared" si="55"/>
        <v>1</v>
      </c>
      <c r="M1743" s="5">
        <f t="array" ref="M1743">MMULT(D1743:G1743,$J$18:$J$21)</f>
        <v>-9.0919531896392112</v>
      </c>
      <c r="N1743" s="9">
        <f t="shared" si="54"/>
        <v>-1.1256165173615507E-4</v>
      </c>
    </row>
    <row r="1744" spans="1:14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6.1443999999999999E-2</v>
      </c>
      <c r="F1744" s="5">
        <v>8.3220100000000005E-2</v>
      </c>
      <c r="G1744" s="9">
        <v>4.0430549999999998</v>
      </c>
      <c r="H1744" s="1"/>
      <c r="I1744" s="1"/>
      <c r="J1744" s="6"/>
      <c r="K1744" s="3">
        <v>0</v>
      </c>
      <c r="L1744" s="3">
        <f t="shared" si="55"/>
        <v>1</v>
      </c>
      <c r="M1744" s="5">
        <f t="array" ref="M1744">MMULT(D1744:G1744,$J$18:$J$21)</f>
        <v>-9.5350511976207173</v>
      </c>
      <c r="N1744" s="9">
        <f t="shared" si="54"/>
        <v>-7.2271020410554174E-5</v>
      </c>
    </row>
    <row r="1745" spans="1:14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0.13986899999999999</v>
      </c>
      <c r="F1745" s="5">
        <v>8.3464499999999997E-2</v>
      </c>
      <c r="G1745" s="9">
        <v>3.550494</v>
      </c>
      <c r="H1745" s="1"/>
      <c r="I1745" s="1"/>
      <c r="J1745" s="6"/>
      <c r="K1745" s="3">
        <v>0</v>
      </c>
      <c r="L1745" s="3">
        <f t="shared" si="55"/>
        <v>1</v>
      </c>
      <c r="M1745" s="5">
        <f t="array" ref="M1745">MMULT(D1745:G1745,$J$18:$J$21)</f>
        <v>-8.8523612878768603</v>
      </c>
      <c r="N1745" s="9">
        <f t="shared" si="54"/>
        <v>-1.4303334037562456E-4</v>
      </c>
    </row>
    <row r="1746" spans="1:14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-0.18606880000000001</v>
      </c>
      <c r="F1746" s="5">
        <v>5.2419E-2</v>
      </c>
      <c r="G1746" s="9">
        <v>0.5409003</v>
      </c>
      <c r="H1746" s="1"/>
      <c r="I1746" s="1"/>
      <c r="J1746" s="6"/>
      <c r="K1746" s="3">
        <v>0</v>
      </c>
      <c r="L1746" s="3">
        <f t="shared" si="55"/>
        <v>1</v>
      </c>
      <c r="M1746" s="5">
        <f t="array" ref="M1746">MMULT(D1746:G1746,$J$18:$J$21)</f>
        <v>-3.3043871342186675</v>
      </c>
      <c r="N1746" s="9">
        <f t="shared" si="54"/>
        <v>-3.6063532982696676E-2</v>
      </c>
    </row>
    <row r="1747" spans="1:14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-0.2206468</v>
      </c>
      <c r="F1747" s="5">
        <v>3.8967700000000001E-2</v>
      </c>
      <c r="G1747" s="9">
        <v>0.43511309999999997</v>
      </c>
      <c r="H1747" s="1"/>
      <c r="I1747" s="1"/>
      <c r="J1747" s="6"/>
      <c r="K1747" s="3">
        <v>0</v>
      </c>
      <c r="L1747" s="3">
        <f t="shared" si="55"/>
        <v>1</v>
      </c>
      <c r="M1747" s="5">
        <f t="array" ref="M1747">MMULT(D1747:G1747,$J$18:$J$21)</f>
        <v>-2.987812426275346</v>
      </c>
      <c r="N1747" s="9">
        <f t="shared" si="54"/>
        <v>-4.9168725469267663E-2</v>
      </c>
    </row>
    <row r="1748" spans="1:14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-0.1246462</v>
      </c>
      <c r="F1748" s="5">
        <v>3.4016600000000001E-2</v>
      </c>
      <c r="G1748" s="9">
        <v>0.2196746</v>
      </c>
      <c r="H1748" s="1"/>
      <c r="I1748" s="1"/>
      <c r="J1748" s="6"/>
      <c r="K1748" s="3">
        <v>0</v>
      </c>
      <c r="L1748" s="3">
        <f t="shared" si="55"/>
        <v>1</v>
      </c>
      <c r="M1748" s="5">
        <f t="array" ref="M1748">MMULT(D1748:G1748,$J$18:$J$21)</f>
        <v>-2.7404978306236858</v>
      </c>
      <c r="N1748" s="9">
        <f t="shared" si="54"/>
        <v>-6.2541099302957273E-2</v>
      </c>
    </row>
    <row r="1749" spans="1:14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-9.8088999999999996E-2</v>
      </c>
      <c r="F1749" s="5">
        <v>3.8105300000000002E-2</v>
      </c>
      <c r="G1749" s="9">
        <v>0.38285649999999999</v>
      </c>
      <c r="H1749" s="1"/>
      <c r="I1749" s="1"/>
      <c r="J1749" s="6"/>
      <c r="K1749" s="3">
        <v>0</v>
      </c>
      <c r="L1749" s="3">
        <f t="shared" si="55"/>
        <v>1</v>
      </c>
      <c r="M1749" s="5">
        <f t="array" ref="M1749">MMULT(D1749:G1749,$J$18:$J$21)</f>
        <v>-3.0711953066823314</v>
      </c>
      <c r="N1749" s="9">
        <f t="shared" si="54"/>
        <v>-4.5322922599774877E-2</v>
      </c>
    </row>
    <row r="1750" spans="1:14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-4.3025800000000003E-2</v>
      </c>
      <c r="F1750" s="5">
        <v>4.2889400000000001E-2</v>
      </c>
      <c r="G1750" s="9">
        <v>0.24335760000000001</v>
      </c>
      <c r="H1750" s="1"/>
      <c r="I1750" s="1"/>
      <c r="J1750" s="6"/>
      <c r="K1750" s="3">
        <v>0</v>
      </c>
      <c r="L1750" s="3">
        <f t="shared" si="55"/>
        <v>1</v>
      </c>
      <c r="M1750" s="5">
        <f t="array" ref="M1750">MMULT(D1750:G1750,$J$18:$J$21)</f>
        <v>-2.9583414664547223</v>
      </c>
      <c r="N1750" s="9">
        <f t="shared" si="54"/>
        <v>-5.0602741310490224E-2</v>
      </c>
    </row>
    <row r="1751" spans="1:14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-3.59219E-2</v>
      </c>
      <c r="F1751" s="5">
        <v>3.8300099999999997E-2</v>
      </c>
      <c r="G1751" s="9">
        <v>0.13437350000000001</v>
      </c>
      <c r="H1751" s="1"/>
      <c r="I1751" s="1"/>
      <c r="J1751" s="6"/>
      <c r="K1751" s="3">
        <v>0</v>
      </c>
      <c r="L1751" s="3">
        <f t="shared" si="55"/>
        <v>1</v>
      </c>
      <c r="M1751" s="5">
        <f t="array" ref="M1751">MMULT(D1751:G1751,$J$18:$J$21)</f>
        <v>-2.7594028589880444</v>
      </c>
      <c r="N1751" s="9">
        <f t="shared" si="54"/>
        <v>-6.1405092470387342E-2</v>
      </c>
    </row>
    <row r="1752" spans="1:14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9.2424900000000004E-2</v>
      </c>
      <c r="F1752" s="5">
        <v>2.8225099999999999E-2</v>
      </c>
      <c r="G1752" s="9">
        <v>1.354087</v>
      </c>
      <c r="H1752" s="1"/>
      <c r="I1752" s="1"/>
      <c r="J1752" s="6"/>
      <c r="K1752" s="3">
        <v>0</v>
      </c>
      <c r="L1752" s="3">
        <f t="shared" si="55"/>
        <v>1</v>
      </c>
      <c r="M1752" s="5">
        <f t="array" ref="M1752">MMULT(D1752:G1752,$J$18:$J$21)</f>
        <v>-4.8398757928528013</v>
      </c>
      <c r="N1752" s="9">
        <f t="shared" si="54"/>
        <v>-7.8769315835547828E-3</v>
      </c>
    </row>
    <row r="1753" spans="1:14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6.9261100000000006E-2</v>
      </c>
      <c r="F1753" s="5">
        <v>4.2002400000000002E-2</v>
      </c>
      <c r="G1753" s="9">
        <v>1.187908</v>
      </c>
      <c r="H1753" s="1"/>
      <c r="I1753" s="1"/>
      <c r="J1753" s="6"/>
      <c r="K1753" s="3">
        <v>1</v>
      </c>
      <c r="L1753" s="3">
        <f t="shared" si="55"/>
        <v>0</v>
      </c>
      <c r="M1753" s="5">
        <f t="array" ref="M1753">MMULT(D1753:G1753,$J$18:$J$21)</f>
        <v>-4.6374201775549189</v>
      </c>
      <c r="N1753" s="9">
        <f t="shared" si="54"/>
        <v>-4.6470562461008065</v>
      </c>
    </row>
    <row r="1754" spans="1:14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8.9114799999999994E-2</v>
      </c>
      <c r="F1754" s="5">
        <v>4.1073400000000003E-2</v>
      </c>
      <c r="G1754" s="9">
        <v>0.73441330000000005</v>
      </c>
      <c r="H1754" s="1"/>
      <c r="I1754" s="1"/>
      <c r="J1754" s="6"/>
      <c r="K1754" s="3">
        <v>0</v>
      </c>
      <c r="L1754" s="3">
        <f t="shared" si="55"/>
        <v>1</v>
      </c>
      <c r="M1754" s="5">
        <f t="array" ref="M1754">MMULT(D1754:G1754,$J$18:$J$21)</f>
        <v>-3.9262657479111009</v>
      </c>
      <c r="N1754" s="9">
        <f t="shared" si="54"/>
        <v>-1.9525298756852379E-2</v>
      </c>
    </row>
    <row r="1755" spans="1:14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0.12188209999999999</v>
      </c>
      <c r="F1755" s="5">
        <v>4.5930499999999999E-2</v>
      </c>
      <c r="G1755" s="9">
        <v>0.8280594</v>
      </c>
      <c r="H1755" s="1"/>
      <c r="I1755" s="1"/>
      <c r="J1755" s="6"/>
      <c r="K1755" s="3">
        <v>0</v>
      </c>
      <c r="L1755" s="3">
        <f t="shared" si="55"/>
        <v>1</v>
      </c>
      <c r="M1755" s="5">
        <f t="array" ref="M1755">MMULT(D1755:G1755,$J$18:$J$21)</f>
        <v>-4.1589536401391891</v>
      </c>
      <c r="N1755" s="9">
        <f t="shared" si="54"/>
        <v>-1.5503101084753923E-2</v>
      </c>
    </row>
    <row r="1756" spans="1:14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0.13933010000000001</v>
      </c>
      <c r="F1756" s="5">
        <v>4.2584400000000001E-2</v>
      </c>
      <c r="G1756" s="9">
        <v>0.9804446</v>
      </c>
      <c r="H1756" s="1"/>
      <c r="I1756" s="1"/>
      <c r="J1756" s="6"/>
      <c r="K1756" s="3">
        <v>0</v>
      </c>
      <c r="L1756" s="3">
        <f t="shared" si="55"/>
        <v>1</v>
      </c>
      <c r="M1756" s="5">
        <f t="array" ref="M1756">MMULT(D1756:G1756,$J$18:$J$21)</f>
        <v>-4.4058980607193146</v>
      </c>
      <c r="N1756" s="9">
        <f t="shared" si="54"/>
        <v>-1.2131258360601133E-2</v>
      </c>
    </row>
    <row r="1757" spans="1:14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0.15476400000000001</v>
      </c>
      <c r="F1757" s="5">
        <v>3.6318599999999999E-2</v>
      </c>
      <c r="G1757" s="9">
        <v>0.98790089999999997</v>
      </c>
      <c r="H1757" s="1"/>
      <c r="I1757" s="1"/>
      <c r="J1757" s="6"/>
      <c r="K1757" s="3">
        <v>0</v>
      </c>
      <c r="L1757" s="3">
        <f t="shared" si="55"/>
        <v>1</v>
      </c>
      <c r="M1757" s="5">
        <f t="array" ref="M1757">MMULT(D1757:G1757,$J$18:$J$21)</f>
        <v>-4.3948723903700806</v>
      </c>
      <c r="N1757" s="9">
        <f t="shared" si="54"/>
        <v>-1.2264932259645648E-2</v>
      </c>
    </row>
    <row r="1758" spans="1:14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0.15805830000000001</v>
      </c>
      <c r="F1758" s="5">
        <v>5.45538E-2</v>
      </c>
      <c r="G1758" s="9">
        <v>1.6183700000000001</v>
      </c>
      <c r="H1758" s="1"/>
      <c r="I1758" s="1"/>
      <c r="J1758" s="6"/>
      <c r="K1758" s="3">
        <v>0</v>
      </c>
      <c r="L1758" s="3">
        <f t="shared" si="55"/>
        <v>1</v>
      </c>
      <c r="M1758" s="5">
        <f t="array" ref="M1758">MMULT(D1758:G1758,$J$18:$J$21)</f>
        <v>-5.5490604945476667</v>
      </c>
      <c r="N1758" s="9">
        <f t="shared" si="54"/>
        <v>-3.8835604545705534E-3</v>
      </c>
    </row>
    <row r="1759" spans="1:14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7.9571299999999998E-2</v>
      </c>
      <c r="F1759" s="5">
        <v>4.6699499999999998E-2</v>
      </c>
      <c r="G1759" s="9">
        <v>1.1998059999999999</v>
      </c>
      <c r="H1759" s="1"/>
      <c r="I1759" s="1"/>
      <c r="J1759" s="6"/>
      <c r="K1759" s="3">
        <v>0</v>
      </c>
      <c r="L1759" s="3">
        <f t="shared" si="55"/>
        <v>1</v>
      </c>
      <c r="M1759" s="5">
        <f t="array" ref="M1759">MMULT(D1759:G1759,$J$18:$J$21)</f>
        <v>-4.7050027170091342</v>
      </c>
      <c r="N1759" s="9">
        <f t="shared" si="54"/>
        <v>-9.0091847767148504E-3</v>
      </c>
    </row>
    <row r="1760" spans="1:14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7.06764E-2</v>
      </c>
      <c r="F1760" s="5">
        <v>4.4003500000000001E-2</v>
      </c>
      <c r="G1760" s="9">
        <v>0.59154459999999998</v>
      </c>
      <c r="H1760" s="1"/>
      <c r="I1760" s="1"/>
      <c r="J1760" s="6"/>
      <c r="K1760" s="3">
        <v>0</v>
      </c>
      <c r="L1760" s="3">
        <f t="shared" si="55"/>
        <v>1</v>
      </c>
      <c r="M1760" s="5">
        <f t="array" ref="M1760">MMULT(D1760:G1760,$J$18:$J$21)</f>
        <v>-3.6903035853607049</v>
      </c>
      <c r="N1760" s="9">
        <f t="shared" si="54"/>
        <v>-2.4657901801298374E-2</v>
      </c>
    </row>
    <row r="1761" spans="1:14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3.7682100000000003E-2</v>
      </c>
      <c r="F1761" s="5">
        <v>4.3161600000000001E-2</v>
      </c>
      <c r="G1761" s="9">
        <v>0.68927720000000003</v>
      </c>
      <c r="H1761" s="1"/>
      <c r="I1761" s="1"/>
      <c r="J1761" s="6"/>
      <c r="K1761" s="3">
        <v>0</v>
      </c>
      <c r="L1761" s="3">
        <f t="shared" si="55"/>
        <v>1</v>
      </c>
      <c r="M1761" s="5">
        <f t="array" ref="M1761">MMULT(D1761:G1761,$J$18:$J$21)</f>
        <v>-3.7953138788159904</v>
      </c>
      <c r="N1761" s="9">
        <f t="shared" si="54"/>
        <v>-2.2226990089900797E-2</v>
      </c>
    </row>
    <row r="1762" spans="1:14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9.7070999999999998E-3</v>
      </c>
      <c r="F1762" s="5">
        <v>4.0719900000000003E-2</v>
      </c>
      <c r="G1762" s="9">
        <v>1.0281910000000001</v>
      </c>
      <c r="H1762" s="1"/>
      <c r="I1762" s="1"/>
      <c r="J1762" s="6"/>
      <c r="K1762" s="3">
        <v>0</v>
      </c>
      <c r="L1762" s="3">
        <f t="shared" si="55"/>
        <v>1</v>
      </c>
      <c r="M1762" s="5">
        <f t="array" ref="M1762">MMULT(D1762:G1762,$J$18:$J$21)</f>
        <v>-4.2856202934413954</v>
      </c>
      <c r="N1762" s="9">
        <f t="shared" si="54"/>
        <v>-1.3671202276124143E-2</v>
      </c>
    </row>
    <row r="1763" spans="1:14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5.5584799999999997E-2</v>
      </c>
      <c r="F1763" s="5">
        <v>6.8081199999999994E-2</v>
      </c>
      <c r="G1763" s="9">
        <v>2.1481309999999998</v>
      </c>
      <c r="H1763" s="1"/>
      <c r="I1763" s="1"/>
      <c r="J1763" s="6"/>
      <c r="K1763" s="3">
        <v>0</v>
      </c>
      <c r="L1763" s="3">
        <f t="shared" si="55"/>
        <v>1</v>
      </c>
      <c r="M1763" s="5">
        <f t="array" ref="M1763">MMULT(D1763:G1763,$J$18:$J$21)</f>
        <v>-6.3565810416808244</v>
      </c>
      <c r="N1763" s="9">
        <f t="shared" si="54"/>
        <v>-1.7337855883748645E-3</v>
      </c>
    </row>
    <row r="1764" spans="1:14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0.1517182</v>
      </c>
      <c r="F1764" s="5">
        <v>7.2193999999999994E-2</v>
      </c>
      <c r="G1764" s="9">
        <v>2.4523380000000001</v>
      </c>
      <c r="H1764" s="1"/>
      <c r="I1764" s="1"/>
      <c r="J1764" s="6"/>
      <c r="K1764" s="3">
        <v>0</v>
      </c>
      <c r="L1764" s="3">
        <f t="shared" si="55"/>
        <v>1</v>
      </c>
      <c r="M1764" s="5">
        <f t="array" ref="M1764">MMULT(D1764:G1764,$J$18:$J$21)</f>
        <v>-7.0140739958417617</v>
      </c>
      <c r="N1764" s="9">
        <f t="shared" si="54"/>
        <v>-8.9873404949268251E-4</v>
      </c>
    </row>
    <row r="1765" spans="1:14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0.1812154</v>
      </c>
      <c r="F1765" s="5">
        <v>6.1497499999999997E-2</v>
      </c>
      <c r="G1765" s="9">
        <v>1.4595260000000001</v>
      </c>
      <c r="H1765" s="1"/>
      <c r="I1765" s="1"/>
      <c r="J1765" s="6"/>
      <c r="K1765" s="3">
        <v>0</v>
      </c>
      <c r="L1765" s="3">
        <f t="shared" si="55"/>
        <v>1</v>
      </c>
      <c r="M1765" s="5">
        <f t="array" ref="M1765">MMULT(D1765:G1765,$J$18:$J$21)</f>
        <v>-5.3751584587335479</v>
      </c>
      <c r="N1765" s="9">
        <f t="shared" si="54"/>
        <v>-4.6194986494356759E-3</v>
      </c>
    </row>
    <row r="1766" spans="1:14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0.2312555</v>
      </c>
      <c r="F1766" s="5">
        <v>4.5019000000000003E-2</v>
      </c>
      <c r="G1766" s="9">
        <v>0.9246683</v>
      </c>
      <c r="H1766" s="1"/>
      <c r="I1766" s="1"/>
      <c r="J1766" s="6"/>
      <c r="K1766" s="3">
        <v>0</v>
      </c>
      <c r="L1766" s="3">
        <f t="shared" si="55"/>
        <v>1</v>
      </c>
      <c r="M1766" s="5">
        <f t="array" ref="M1766">MMULT(D1766:G1766,$J$18:$J$21)</f>
        <v>-4.463774590682636</v>
      </c>
      <c r="N1766" s="9">
        <f t="shared" si="54"/>
        <v>-1.1452966046851157E-2</v>
      </c>
    </row>
    <row r="1767" spans="1:14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0.272455</v>
      </c>
      <c r="F1767" s="5">
        <v>6.9168499999999994E-2</v>
      </c>
      <c r="G1767" s="9">
        <v>0.62282680000000001</v>
      </c>
      <c r="H1767" s="1"/>
      <c r="I1767" s="1"/>
      <c r="J1767" s="6"/>
      <c r="K1767" s="3">
        <v>0</v>
      </c>
      <c r="L1767" s="3">
        <f t="shared" si="55"/>
        <v>1</v>
      </c>
      <c r="M1767" s="5">
        <f t="array" ref="M1767">MMULT(D1767:G1767,$J$18:$J$21)</f>
        <v>-4.2079859635211232</v>
      </c>
      <c r="N1767" s="9">
        <f t="shared" si="54"/>
        <v>-1.4766732748198312E-2</v>
      </c>
    </row>
    <row r="1768" spans="1:14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0.28962460000000001</v>
      </c>
      <c r="F1768" s="5">
        <v>6.4422499999999994E-2</v>
      </c>
      <c r="G1768" s="9">
        <v>0.94309180000000004</v>
      </c>
      <c r="H1768" s="1"/>
      <c r="I1768" s="1"/>
      <c r="J1768" s="6"/>
      <c r="K1768" s="3">
        <v>0</v>
      </c>
      <c r="L1768" s="3">
        <f t="shared" si="55"/>
        <v>1</v>
      </c>
      <c r="M1768" s="5">
        <f t="array" ref="M1768">MMULT(D1768:G1768,$J$18:$J$21)</f>
        <v>-4.7157135691173862</v>
      </c>
      <c r="N1768" s="9">
        <f t="shared" si="54"/>
        <v>-8.9136301633828234E-3</v>
      </c>
    </row>
    <row r="1769" spans="1:14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0.28048640000000002</v>
      </c>
      <c r="F1769" s="5">
        <v>2.9704399999999999E-2</v>
      </c>
      <c r="G1769" s="9">
        <v>0.46731889999999998</v>
      </c>
      <c r="H1769" s="1"/>
      <c r="I1769" s="1"/>
      <c r="J1769" s="6"/>
      <c r="K1769" s="3">
        <v>0</v>
      </c>
      <c r="L1769" s="3">
        <f t="shared" si="55"/>
        <v>1</v>
      </c>
      <c r="M1769" s="5">
        <f t="array" ref="M1769">MMULT(D1769:G1769,$J$18:$J$21)</f>
        <v>-3.6848213385736441</v>
      </c>
      <c r="N1769" s="9">
        <f t="shared" si="54"/>
        <v>-2.4791787205110456E-2</v>
      </c>
    </row>
    <row r="1770" spans="1:14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0.2781691</v>
      </c>
      <c r="F1770" s="5">
        <v>4.9048000000000001E-2</v>
      </c>
      <c r="G1770" s="9">
        <v>1.394647</v>
      </c>
      <c r="H1770" s="1"/>
      <c r="I1770" s="1"/>
      <c r="J1770" s="6"/>
      <c r="K1770" s="3">
        <v>0</v>
      </c>
      <c r="L1770" s="3">
        <f t="shared" si="55"/>
        <v>1</v>
      </c>
      <c r="M1770" s="5">
        <f t="array" ref="M1770">MMULT(D1770:G1770,$J$18:$J$21)</f>
        <v>-5.3186092982358195</v>
      </c>
      <c r="N1770" s="9">
        <f t="shared" si="54"/>
        <v>-4.8875990245068951E-3</v>
      </c>
    </row>
    <row r="1771" spans="1:14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0.29116700000000001</v>
      </c>
      <c r="F1771" s="5">
        <v>5.6059400000000002E-2</v>
      </c>
      <c r="G1771" s="9">
        <v>0.97193969999999996</v>
      </c>
      <c r="H1771" s="1"/>
      <c r="I1771" s="1"/>
      <c r="J1771" s="6"/>
      <c r="K1771" s="3">
        <v>0</v>
      </c>
      <c r="L1771" s="3">
        <f t="shared" si="55"/>
        <v>1</v>
      </c>
      <c r="M1771" s="5">
        <f t="array" ref="M1771">MMULT(D1771:G1771,$J$18:$J$21)</f>
        <v>-4.7044688148605962</v>
      </c>
      <c r="N1771" s="9">
        <f t="shared" si="54"/>
        <v>-9.0139744645829009E-3</v>
      </c>
    </row>
    <row r="1772" spans="1:14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0.29761019999999999</v>
      </c>
      <c r="F1772" s="5">
        <v>6.0536399999999997E-2</v>
      </c>
      <c r="G1772" s="9">
        <v>0.83826909999999999</v>
      </c>
      <c r="H1772" s="1"/>
      <c r="I1772" s="1"/>
      <c r="J1772" s="6"/>
      <c r="K1772" s="3">
        <v>0</v>
      </c>
      <c r="L1772" s="3">
        <f t="shared" si="55"/>
        <v>1</v>
      </c>
      <c r="M1772" s="5">
        <f t="array" ref="M1772">MMULT(D1772:G1772,$J$18:$J$21)</f>
        <v>-4.5297984815895962</v>
      </c>
      <c r="N1772" s="9">
        <f t="shared" si="54"/>
        <v>-1.0725128438165346E-2</v>
      </c>
    </row>
    <row r="1773" spans="1:14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0.30716520000000003</v>
      </c>
      <c r="F1773" s="5">
        <v>3.5837099999999997E-2</v>
      </c>
      <c r="G1773" s="9">
        <v>0.96299369999999995</v>
      </c>
      <c r="H1773" s="1"/>
      <c r="I1773" s="1"/>
      <c r="J1773" s="6"/>
      <c r="K1773" s="3">
        <v>0</v>
      </c>
      <c r="L1773" s="3">
        <f t="shared" si="55"/>
        <v>1</v>
      </c>
      <c r="M1773" s="5">
        <f t="array" ref="M1773">MMULT(D1773:G1773,$J$18:$J$21)</f>
        <v>-4.567545947737079</v>
      </c>
      <c r="N1773" s="9">
        <f t="shared" si="54"/>
        <v>-1.0329872587767328E-2</v>
      </c>
    </row>
    <row r="1774" spans="1:14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0.31484099999999998</v>
      </c>
      <c r="F1774" s="5">
        <v>5.7831899999999999E-2</v>
      </c>
      <c r="G1774" s="9">
        <v>0.7903618</v>
      </c>
      <c r="H1774" s="1"/>
      <c r="I1774" s="1"/>
      <c r="J1774" s="6"/>
      <c r="K1774" s="3">
        <v>0</v>
      </c>
      <c r="L1774" s="3">
        <f t="shared" si="55"/>
        <v>1</v>
      </c>
      <c r="M1774" s="5">
        <f t="array" ref="M1774">MMULT(D1774:G1774,$J$18:$J$21)</f>
        <v>-4.4574456066916772</v>
      </c>
      <c r="N1774" s="9">
        <f t="shared" si="54"/>
        <v>-1.152526411799573E-2</v>
      </c>
    </row>
    <row r="1775" spans="1:14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0.3151523</v>
      </c>
      <c r="F1775" s="5">
        <v>5.71843E-2</v>
      </c>
      <c r="G1775" s="9">
        <v>0.74139169999999999</v>
      </c>
      <c r="H1775" s="1"/>
      <c r="I1775" s="1"/>
      <c r="J1775" s="6"/>
      <c r="K1775" s="3">
        <v>0</v>
      </c>
      <c r="L1775" s="3">
        <f t="shared" si="55"/>
        <v>1</v>
      </c>
      <c r="M1775" s="5">
        <f t="array" ref="M1775">MMULT(D1775:G1775,$J$18:$J$21)</f>
        <v>-4.3741214890684157</v>
      </c>
      <c r="N1775" s="9">
        <f t="shared" si="54"/>
        <v>-1.2520496356319499E-2</v>
      </c>
    </row>
    <row r="1776" spans="1:14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0.4392916</v>
      </c>
      <c r="F1776" s="5">
        <v>5.26405E-2</v>
      </c>
      <c r="G1776" s="9">
        <v>1.706542</v>
      </c>
      <c r="H1776" s="1"/>
      <c r="I1776" s="1"/>
      <c r="J1776" s="6"/>
      <c r="K1776" s="3">
        <v>0</v>
      </c>
      <c r="L1776" s="3">
        <f t="shared" si="55"/>
        <v>1</v>
      </c>
      <c r="M1776" s="5">
        <f t="array" ref="M1776">MMULT(D1776:G1776,$J$18:$J$21)</f>
        <v>-6.0770556088589105</v>
      </c>
      <c r="N1776" s="9">
        <f t="shared" si="54"/>
        <v>-2.2922945525050533E-3</v>
      </c>
    </row>
    <row r="1777" spans="1:14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0.48428379999999999</v>
      </c>
      <c r="F1777" s="5">
        <v>4.0463300000000001E-2</v>
      </c>
      <c r="G1777" s="9">
        <v>1.507253</v>
      </c>
      <c r="H1777" s="1"/>
      <c r="I1777" s="1"/>
      <c r="J1777" s="6"/>
      <c r="K1777" s="3">
        <v>0</v>
      </c>
      <c r="L1777" s="3">
        <f t="shared" si="55"/>
        <v>1</v>
      </c>
      <c r="M1777" s="5">
        <f t="array" ref="M1777">MMULT(D1777:G1777,$J$18:$J$21)</f>
        <v>-5.7315347509696952</v>
      </c>
      <c r="N1777" s="9">
        <f t="shared" si="54"/>
        <v>-3.2368533343683924E-3</v>
      </c>
    </row>
    <row r="1778" spans="1:14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0.4898593</v>
      </c>
      <c r="F1778" s="5">
        <v>5.44923E-2</v>
      </c>
      <c r="G1778" s="9">
        <v>1.4041619999999999</v>
      </c>
      <c r="H1778" s="1"/>
      <c r="I1778" s="1"/>
      <c r="J1778" s="6"/>
      <c r="K1778" s="3">
        <v>0</v>
      </c>
      <c r="L1778" s="3">
        <f t="shared" si="55"/>
        <v>1</v>
      </c>
      <c r="M1778" s="5">
        <f t="array" ref="M1778">MMULT(D1778:G1778,$J$18:$J$21)</f>
        <v>-5.6736144526743484</v>
      </c>
      <c r="N1778" s="9">
        <f t="shared" si="54"/>
        <v>-3.4295380308384956E-3</v>
      </c>
    </row>
    <row r="1779" spans="1:14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0.43184080000000002</v>
      </c>
      <c r="F1779" s="5">
        <v>5.79678E-2</v>
      </c>
      <c r="G1779" s="9">
        <v>1.4460679999999999</v>
      </c>
      <c r="H1779" s="1"/>
      <c r="I1779" s="1"/>
      <c r="J1779" s="6"/>
      <c r="K1779" s="3">
        <v>0</v>
      </c>
      <c r="L1779" s="3">
        <f t="shared" si="55"/>
        <v>1</v>
      </c>
      <c r="M1779" s="5">
        <f t="array" ref="M1779">MMULT(D1779:G1779,$J$18:$J$21)</f>
        <v>-5.6838987008925628</v>
      </c>
      <c r="N1779" s="9">
        <f t="shared" si="54"/>
        <v>-3.3945080422489514E-3</v>
      </c>
    </row>
    <row r="1780" spans="1:14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0.31305260000000001</v>
      </c>
      <c r="F1780" s="5">
        <v>4.3577400000000002E-2</v>
      </c>
      <c r="G1780" s="9">
        <v>0.73999320000000002</v>
      </c>
      <c r="H1780" s="1"/>
      <c r="I1780" s="1"/>
      <c r="J1780" s="6"/>
      <c r="K1780" s="3">
        <v>0</v>
      </c>
      <c r="L1780" s="3">
        <f t="shared" si="55"/>
        <v>1</v>
      </c>
      <c r="M1780" s="5">
        <f t="array" ref="M1780">MMULT(D1780:G1780,$J$18:$J$21)</f>
        <v>-4.2711923291991685</v>
      </c>
      <c r="N1780" s="9">
        <f t="shared" si="54"/>
        <v>-1.3868508324638576E-2</v>
      </c>
    </row>
    <row r="1781" spans="1:14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0.28509499999999999</v>
      </c>
      <c r="F1781" s="5">
        <v>5.4790100000000001E-2</v>
      </c>
      <c r="G1781" s="9">
        <v>0.58788879999999999</v>
      </c>
      <c r="H1781" s="1"/>
      <c r="I1781" s="1"/>
      <c r="J1781" s="6"/>
      <c r="K1781" s="3">
        <v>0</v>
      </c>
      <c r="L1781" s="3">
        <f t="shared" si="55"/>
        <v>1</v>
      </c>
      <c r="M1781" s="5">
        <f t="array" ref="M1781">MMULT(D1781:G1781,$J$18:$J$21)</f>
        <v>-4.0662576911023178</v>
      </c>
      <c r="N1781" s="9">
        <f t="shared" si="54"/>
        <v>-1.6996160598155577E-2</v>
      </c>
    </row>
    <row r="1782" spans="1:14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0.2653297</v>
      </c>
      <c r="F1782" s="5">
        <v>7.1560899999999997E-2</v>
      </c>
      <c r="G1782" s="9">
        <v>0.86375639999999998</v>
      </c>
      <c r="H1782" s="1"/>
      <c r="I1782" s="1"/>
      <c r="J1782" s="6"/>
      <c r="K1782" s="3">
        <v>0</v>
      </c>
      <c r="L1782" s="3">
        <f t="shared" si="55"/>
        <v>1</v>
      </c>
      <c r="M1782" s="5">
        <f t="array" ref="M1782">MMULT(D1782:G1782,$J$18:$J$21)</f>
        <v>-4.6042947613997516</v>
      </c>
      <c r="N1782" s="9">
        <f t="shared" si="54"/>
        <v>-9.9590021807630085E-3</v>
      </c>
    </row>
    <row r="1783" spans="1:14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0.2819855</v>
      </c>
      <c r="F1783" s="5">
        <v>5.84878E-2</v>
      </c>
      <c r="G1783" s="9">
        <v>0.30903029999999998</v>
      </c>
      <c r="H1783" s="1"/>
      <c r="I1783" s="1"/>
      <c r="J1783" s="6"/>
      <c r="K1783" s="3">
        <v>0</v>
      </c>
      <c r="L1783" s="3">
        <f t="shared" si="55"/>
        <v>1</v>
      </c>
      <c r="M1783" s="5">
        <f t="array" ref="M1783">MMULT(D1783:G1783,$J$18:$J$21)</f>
        <v>-3.6378626138481192</v>
      </c>
      <c r="N1783" s="9">
        <f t="shared" si="54"/>
        <v>-2.5968398790661203E-2</v>
      </c>
    </row>
    <row r="1784" spans="1:14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0.23498949999999999</v>
      </c>
      <c r="F1784" s="5">
        <v>1.62162E-2</v>
      </c>
      <c r="G1784" s="9">
        <v>0.27651239999999999</v>
      </c>
      <c r="H1784" s="1"/>
      <c r="I1784" s="1"/>
      <c r="J1784" s="6"/>
      <c r="K1784" s="3">
        <v>0</v>
      </c>
      <c r="L1784" s="3">
        <f t="shared" si="55"/>
        <v>1</v>
      </c>
      <c r="M1784" s="5">
        <f t="array" ref="M1784">MMULT(D1784:G1784,$J$18:$J$21)</f>
        <v>-3.2151213616552368</v>
      </c>
      <c r="N1784" s="9">
        <f t="shared" si="54"/>
        <v>-3.9365376536673331E-2</v>
      </c>
    </row>
    <row r="1785" spans="1:14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0.2692869</v>
      </c>
      <c r="F1785" s="5">
        <v>7.7510499999999996E-2</v>
      </c>
      <c r="G1785" s="9">
        <v>0.48844949999999998</v>
      </c>
      <c r="H1785" s="1"/>
      <c r="I1785" s="1"/>
      <c r="J1785" s="6"/>
      <c r="K1785" s="3">
        <v>0</v>
      </c>
      <c r="L1785" s="3">
        <f t="shared" si="55"/>
        <v>1</v>
      </c>
      <c r="M1785" s="5">
        <f t="array" ref="M1785">MMULT(D1785:G1785,$J$18:$J$21)</f>
        <v>-4.0462764677410359</v>
      </c>
      <c r="N1785" s="9">
        <f t="shared" si="54"/>
        <v>-1.7336223851137221E-2</v>
      </c>
    </row>
    <row r="1786" spans="1:14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0.27733180000000002</v>
      </c>
      <c r="F1786" s="5">
        <v>6.7806900000000003E-2</v>
      </c>
      <c r="G1786" s="9">
        <v>0.26160329999999998</v>
      </c>
      <c r="H1786" s="1"/>
      <c r="I1786" s="1"/>
      <c r="J1786" s="6"/>
      <c r="K1786" s="3">
        <v>0</v>
      </c>
      <c r="L1786" s="3">
        <f t="shared" si="55"/>
        <v>1</v>
      </c>
      <c r="M1786" s="5">
        <f t="array" ref="M1786">MMULT(D1786:G1786,$J$18:$J$21)</f>
        <v>-3.6215369355701137</v>
      </c>
      <c r="N1786" s="9">
        <f t="shared" si="54"/>
        <v>-2.6390238963944875E-2</v>
      </c>
    </row>
    <row r="1787" spans="1:14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0.28866130000000001</v>
      </c>
      <c r="F1787" s="5">
        <v>9.0970200000000001E-2</v>
      </c>
      <c r="G1787" s="9">
        <v>0.2322921</v>
      </c>
      <c r="H1787" s="1"/>
      <c r="I1787" s="1"/>
      <c r="J1787" s="6"/>
      <c r="K1787" s="3">
        <v>0</v>
      </c>
      <c r="L1787" s="3">
        <f t="shared" si="55"/>
        <v>1</v>
      </c>
      <c r="M1787" s="5">
        <f t="array" ref="M1787">MMULT(D1787:G1787,$J$18:$J$21)</f>
        <v>-3.7565637936596397</v>
      </c>
      <c r="N1787" s="9">
        <f t="shared" si="54"/>
        <v>-2.3095128247859177E-2</v>
      </c>
    </row>
    <row r="1788" spans="1:14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6.1506100000000001E-2</v>
      </c>
      <c r="F1788" s="5">
        <v>3.4248800000000003E-2</v>
      </c>
      <c r="G1788" s="9">
        <v>0.74436239999999998</v>
      </c>
      <c r="H1788" s="1"/>
      <c r="I1788" s="1"/>
      <c r="J1788" s="6"/>
      <c r="K1788" s="3">
        <v>0</v>
      </c>
      <c r="L1788" s="3">
        <f t="shared" si="55"/>
        <v>1</v>
      </c>
      <c r="M1788" s="5">
        <f t="array" ref="M1788">MMULT(D1788:G1788,$J$18:$J$21)</f>
        <v>-3.854146149400222</v>
      </c>
      <c r="N1788" s="9">
        <f t="shared" si="54"/>
        <v>-2.097026898880686E-2</v>
      </c>
    </row>
    <row r="1789" spans="1:14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6.3954800000000006E-2</v>
      </c>
      <c r="F1789" s="5">
        <v>4.7096100000000002E-2</v>
      </c>
      <c r="G1789" s="9">
        <v>1.462294</v>
      </c>
      <c r="H1789" s="1"/>
      <c r="I1789" s="1"/>
      <c r="J1789" s="6"/>
      <c r="K1789" s="3">
        <v>0</v>
      </c>
      <c r="L1789" s="3">
        <f t="shared" si="55"/>
        <v>1</v>
      </c>
      <c r="M1789" s="5">
        <f t="array" ref="M1789">MMULT(D1789:G1789,$J$18:$J$21)</f>
        <v>-5.1097576671376164</v>
      </c>
      <c r="N1789" s="9">
        <f t="shared" si="54"/>
        <v>-6.0193928917399633E-3</v>
      </c>
    </row>
    <row r="1790" spans="1:14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4.7315000000000003E-2</v>
      </c>
      <c r="F1790" s="5">
        <v>4.7766299999999998E-2</v>
      </c>
      <c r="G1790" s="9">
        <v>1.5059979999999999</v>
      </c>
      <c r="H1790" s="1"/>
      <c r="I1790" s="1"/>
      <c r="J1790" s="6"/>
      <c r="K1790" s="3">
        <v>0</v>
      </c>
      <c r="L1790" s="3">
        <f t="shared" si="55"/>
        <v>1</v>
      </c>
      <c r="M1790" s="5">
        <f t="array" ref="M1790">MMULT(D1790:G1790,$J$18:$J$21)</f>
        <v>-5.1615537543734646</v>
      </c>
      <c r="N1790" s="9">
        <f t="shared" si="54"/>
        <v>-5.716415540937503E-3</v>
      </c>
    </row>
    <row r="1791" spans="1:14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4.78979E-2</v>
      </c>
      <c r="F1791" s="5">
        <v>4.1631700000000001E-2</v>
      </c>
      <c r="G1791" s="9">
        <v>0.27151219999999998</v>
      </c>
      <c r="H1791" s="1"/>
      <c r="I1791" s="1"/>
      <c r="J1791" s="6"/>
      <c r="K1791" s="3">
        <v>0</v>
      </c>
      <c r="L1791" s="3">
        <f t="shared" si="55"/>
        <v>1</v>
      </c>
      <c r="M1791" s="5">
        <f t="array" ref="M1791">MMULT(D1791:G1791,$J$18:$J$21)</f>
        <v>-3.1238873929123425</v>
      </c>
      <c r="N1791" s="9">
        <f t="shared" si="54"/>
        <v>-4.3045931295642867E-2</v>
      </c>
    </row>
    <row r="1792" spans="1:14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6.1306100000000002E-2</v>
      </c>
      <c r="F1792" s="5">
        <v>5.47717E-2</v>
      </c>
      <c r="G1792" s="9">
        <v>0.23006289999999999</v>
      </c>
      <c r="H1792" s="1"/>
      <c r="I1792" s="1"/>
      <c r="J1792" s="6"/>
      <c r="K1792" s="3">
        <v>0</v>
      </c>
      <c r="L1792" s="3">
        <f t="shared" si="55"/>
        <v>1</v>
      </c>
      <c r="M1792" s="5">
        <f t="array" ref="M1792">MMULT(D1792:G1792,$J$18:$J$21)</f>
        <v>-3.1702942296731189</v>
      </c>
      <c r="N1792" s="9">
        <f t="shared" si="54"/>
        <v>-4.1133537361617858E-2</v>
      </c>
    </row>
    <row r="1793" spans="1:14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0.1071399</v>
      </c>
      <c r="F1793" s="5">
        <v>3.7194199999999997E-2</v>
      </c>
      <c r="G1793" s="9">
        <v>0.28602309999999997</v>
      </c>
      <c r="H1793" s="1"/>
      <c r="I1793" s="1"/>
      <c r="J1793" s="6"/>
      <c r="K1793" s="3">
        <v>0</v>
      </c>
      <c r="L1793" s="3">
        <f t="shared" si="55"/>
        <v>1</v>
      </c>
      <c r="M1793" s="5">
        <f t="array" ref="M1793">MMULT(D1793:G1793,$J$18:$J$21)</f>
        <v>-3.1995815542094634</v>
      </c>
      <c r="N1793" s="9">
        <f t="shared" si="54"/>
        <v>-3.9969725189294238E-2</v>
      </c>
    </row>
    <row r="1794" spans="1:14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0.14571410000000001</v>
      </c>
      <c r="F1794" s="5">
        <v>4.5533700000000003E-2</v>
      </c>
      <c r="G1794" s="9">
        <v>0.75547839999999999</v>
      </c>
      <c r="H1794" s="1"/>
      <c r="I1794" s="1"/>
      <c r="J1794" s="6"/>
      <c r="K1794" s="3">
        <v>0</v>
      </c>
      <c r="L1794" s="3">
        <f t="shared" si="55"/>
        <v>1</v>
      </c>
      <c r="M1794" s="5">
        <f t="array" ref="M1794">MMULT(D1794:G1794,$J$18:$J$21)</f>
        <v>-4.0726774146484388</v>
      </c>
      <c r="N1794" s="9">
        <f t="shared" ref="N1794:N1857" si="56">K1794*LN(logistic(M1794))+L1794*LN(1-logistic(M1794))</f>
        <v>-1.6888312659280764E-2</v>
      </c>
    </row>
    <row r="1795" spans="1:14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0.1467183</v>
      </c>
      <c r="F1795" s="5">
        <v>4.69025E-2</v>
      </c>
      <c r="G1795" s="9">
        <v>0.6482369</v>
      </c>
      <c r="H1795" s="1"/>
      <c r="I1795" s="1"/>
      <c r="J1795" s="6"/>
      <c r="K1795" s="3">
        <v>0</v>
      </c>
      <c r="L1795" s="3">
        <f t="shared" ref="L1795:L1858" si="57">1-K1795</f>
        <v>1</v>
      </c>
      <c r="M1795" s="5">
        <f t="array" ref="M1795">MMULT(D1795:G1795,$J$18:$J$21)</f>
        <v>-3.9106694376877611</v>
      </c>
      <c r="N1795" s="9">
        <f t="shared" si="56"/>
        <v>-1.9829185457756818E-2</v>
      </c>
    </row>
    <row r="1796" spans="1:14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0.1537278</v>
      </c>
      <c r="F1796" s="5">
        <v>2.2698099999999999E-2</v>
      </c>
      <c r="G1796" s="9">
        <v>0.55409929999999996</v>
      </c>
      <c r="H1796" s="1"/>
      <c r="I1796" s="1"/>
      <c r="J1796" s="6"/>
      <c r="K1796" s="3">
        <v>0</v>
      </c>
      <c r="L1796" s="3">
        <f t="shared" si="57"/>
        <v>1</v>
      </c>
      <c r="M1796" s="5">
        <f t="array" ref="M1796">MMULT(D1796:G1796,$J$18:$J$21)</f>
        <v>-3.5947593544112846</v>
      </c>
      <c r="N1796" s="9">
        <f t="shared" si="56"/>
        <v>-2.7096834534612178E-2</v>
      </c>
    </row>
    <row r="1797" spans="1:14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0.18474479999999999</v>
      </c>
      <c r="F1797" s="5">
        <v>4.2993000000000003E-2</v>
      </c>
      <c r="G1797" s="9">
        <v>0.56608879999999995</v>
      </c>
      <c r="H1797" s="1"/>
      <c r="I1797" s="1"/>
      <c r="J1797" s="6"/>
      <c r="K1797" s="3">
        <v>0</v>
      </c>
      <c r="L1797" s="3">
        <f t="shared" si="57"/>
        <v>1</v>
      </c>
      <c r="M1797" s="5">
        <f t="array" ref="M1797">MMULT(D1797:G1797,$J$18:$J$21)</f>
        <v>-3.8038701474729457</v>
      </c>
      <c r="N1797" s="9">
        <f t="shared" si="56"/>
        <v>-2.2039692795533684E-2</v>
      </c>
    </row>
    <row r="1798" spans="1:14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5.72147E-2</v>
      </c>
      <c r="F1798" s="5">
        <v>3.2760400000000002E-2</v>
      </c>
      <c r="G1798" s="9">
        <v>0.4335965</v>
      </c>
      <c r="H1798" s="1"/>
      <c r="I1798" s="1"/>
      <c r="J1798" s="6"/>
      <c r="K1798" s="3">
        <v>0</v>
      </c>
      <c r="L1798" s="3">
        <f t="shared" si="57"/>
        <v>1</v>
      </c>
      <c r="M1798" s="5">
        <f t="array" ref="M1798">MMULT(D1798:G1798,$J$18:$J$21)</f>
        <v>-3.3352902377369453</v>
      </c>
      <c r="N1798" s="9">
        <f t="shared" si="56"/>
        <v>-3.4985073767442601E-2</v>
      </c>
    </row>
    <row r="1799" spans="1:14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7.5216099999999994E-2</v>
      </c>
      <c r="F1799" s="5">
        <v>5.7647400000000001E-2</v>
      </c>
      <c r="G1799" s="9">
        <v>0.69899730000000004</v>
      </c>
      <c r="H1799" s="1"/>
      <c r="I1799" s="1"/>
      <c r="J1799" s="6"/>
      <c r="K1799" s="3">
        <v>0</v>
      </c>
      <c r="L1799" s="3">
        <f t="shared" si="57"/>
        <v>1</v>
      </c>
      <c r="M1799" s="5">
        <f t="array" ref="M1799">MMULT(D1799:G1799,$J$18:$J$21)</f>
        <v>-3.9683051189067244</v>
      </c>
      <c r="N1799" s="9">
        <f t="shared" si="56"/>
        <v>-1.8728961401194334E-2</v>
      </c>
    </row>
    <row r="1800" spans="1:14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-0.31427110000000003</v>
      </c>
      <c r="F1800" s="5">
        <v>6.3541299999999995E-2</v>
      </c>
      <c r="G1800" s="9">
        <v>1.1466050000000001</v>
      </c>
      <c r="H1800" s="1"/>
      <c r="I1800" s="1"/>
      <c r="J1800" s="6"/>
      <c r="K1800" s="3">
        <v>0</v>
      </c>
      <c r="L1800" s="3">
        <f t="shared" si="57"/>
        <v>1</v>
      </c>
      <c r="M1800" s="5">
        <f t="array" ref="M1800">MMULT(D1800:G1800,$J$18:$J$21)</f>
        <v>-4.180807938686038</v>
      </c>
      <c r="N1800" s="9">
        <f t="shared" si="56"/>
        <v>-1.5170496211485786E-2</v>
      </c>
    </row>
    <row r="1801" spans="1:14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-0.24637429999999999</v>
      </c>
      <c r="F1801" s="5">
        <v>6.1765E-2</v>
      </c>
      <c r="G1801" s="9">
        <v>1.3471630000000001</v>
      </c>
      <c r="H1801" s="1"/>
      <c r="I1801" s="1"/>
      <c r="J1801" s="6"/>
      <c r="K1801" s="3">
        <v>0</v>
      </c>
      <c r="L1801" s="3">
        <f t="shared" si="57"/>
        <v>1</v>
      </c>
      <c r="M1801" s="5">
        <f t="array" ref="M1801">MMULT(D1801:G1801,$J$18:$J$21)</f>
        <v>-4.5884755332829616</v>
      </c>
      <c r="N1801" s="9">
        <f t="shared" si="56"/>
        <v>-1.0116998024468311E-2</v>
      </c>
    </row>
    <row r="1802" spans="1:14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-0.2389577</v>
      </c>
      <c r="F1802" s="5">
        <v>6.6925899999999997E-2</v>
      </c>
      <c r="G1802" s="9">
        <v>0.99704729999999997</v>
      </c>
      <c r="H1802" s="1"/>
      <c r="I1802" s="1"/>
      <c r="J1802" s="6"/>
      <c r="K1802" s="3">
        <v>0</v>
      </c>
      <c r="L1802" s="3">
        <f t="shared" si="57"/>
        <v>1</v>
      </c>
      <c r="M1802" s="5">
        <f t="array" ref="M1802">MMULT(D1802:G1802,$J$18:$J$21)</f>
        <v>-4.0704055861777402</v>
      </c>
      <c r="N1802" s="9">
        <f t="shared" si="56"/>
        <v>-1.6926400368522179E-2</v>
      </c>
    </row>
    <row r="1803" spans="1:14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-0.58390379999999997</v>
      </c>
      <c r="F1803" s="5">
        <v>9.5544699999999996E-2</v>
      </c>
      <c r="G1803" s="9">
        <v>0.3489932</v>
      </c>
      <c r="H1803" s="1"/>
      <c r="I1803" s="1"/>
      <c r="J1803" s="6"/>
      <c r="K1803" s="3">
        <v>0</v>
      </c>
      <c r="L1803" s="3">
        <f t="shared" si="57"/>
        <v>1</v>
      </c>
      <c r="M1803" s="5">
        <f t="array" ref="M1803">MMULT(D1803:G1803,$J$18:$J$21)</f>
        <v>-2.7391297797787399</v>
      </c>
      <c r="N1803" s="9">
        <f t="shared" si="56"/>
        <v>-6.2624091446065511E-2</v>
      </c>
    </row>
    <row r="1804" spans="1:14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-0.54456199999999999</v>
      </c>
      <c r="F1804" s="5">
        <v>6.4980999999999997E-2</v>
      </c>
      <c r="G1804" s="9">
        <v>0.61118070000000002</v>
      </c>
      <c r="H1804" s="1"/>
      <c r="I1804" s="1"/>
      <c r="J1804" s="6"/>
      <c r="K1804" s="3">
        <v>0</v>
      </c>
      <c r="L1804" s="3">
        <f t="shared" si="57"/>
        <v>1</v>
      </c>
      <c r="M1804" s="5">
        <f t="array" ref="M1804">MMULT(D1804:G1804,$J$18:$J$21)</f>
        <v>-2.9991511946178204</v>
      </c>
      <c r="N1804" s="9">
        <f t="shared" si="56"/>
        <v>-4.8627623188545355E-2</v>
      </c>
    </row>
    <row r="1805" spans="1:14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-0.53634110000000002</v>
      </c>
      <c r="F1805" s="5">
        <v>5.3644600000000001E-2</v>
      </c>
      <c r="G1805" s="9">
        <v>0.53322049999999999</v>
      </c>
      <c r="H1805" s="1"/>
      <c r="I1805" s="1"/>
      <c r="J1805" s="6"/>
      <c r="K1805" s="3">
        <v>0</v>
      </c>
      <c r="L1805" s="3">
        <f t="shared" si="57"/>
        <v>1</v>
      </c>
      <c r="M1805" s="5">
        <f t="array" ref="M1805">MMULT(D1805:G1805,$J$18:$J$21)</f>
        <v>-2.8034812759821635</v>
      </c>
      <c r="N1805" s="9">
        <f t="shared" si="56"/>
        <v>-5.8833592126610393E-2</v>
      </c>
    </row>
    <row r="1806" spans="1:14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0.63170959999999998</v>
      </c>
      <c r="F1806" s="5">
        <v>6.21489E-2</v>
      </c>
      <c r="G1806" s="9">
        <v>6.3047839999999997</v>
      </c>
      <c r="H1806" s="1"/>
      <c r="I1806" s="1"/>
      <c r="J1806" s="6"/>
      <c r="K1806" s="3">
        <v>0</v>
      </c>
      <c r="L1806" s="3">
        <f t="shared" si="57"/>
        <v>1</v>
      </c>
      <c r="M1806" s="5">
        <f t="array" ref="M1806">MMULT(D1806:G1806,$J$18:$J$21)</f>
        <v>-13.847484444882141</v>
      </c>
      <c r="N1806" s="9">
        <f t="shared" si="56"/>
        <v>-9.6853140403464927E-7</v>
      </c>
    </row>
    <row r="1807" spans="1:14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0.56769009999999998</v>
      </c>
      <c r="F1807" s="5">
        <v>8.35336E-2</v>
      </c>
      <c r="G1807" s="9">
        <v>7.2645200000000001</v>
      </c>
      <c r="H1807" s="1"/>
      <c r="I1807" s="1"/>
      <c r="J1807" s="6"/>
      <c r="K1807" s="3">
        <v>0</v>
      </c>
      <c r="L1807" s="3">
        <f t="shared" si="57"/>
        <v>1</v>
      </c>
      <c r="M1807" s="5">
        <f t="array" ref="M1807">MMULT(D1807:G1807,$J$18:$J$21)</f>
        <v>-15.460683424995326</v>
      </c>
      <c r="N1807" s="9">
        <f t="shared" si="56"/>
        <v>-1.9297918160336806E-7</v>
      </c>
    </row>
    <row r="1808" spans="1:14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0.5920202</v>
      </c>
      <c r="F1808" s="5">
        <v>6.3426800000000005E-2</v>
      </c>
      <c r="G1808" s="9">
        <v>9.766788</v>
      </c>
      <c r="H1808" s="1"/>
      <c r="I1808" s="1"/>
      <c r="J1808" s="6"/>
      <c r="K1808" s="3">
        <v>0</v>
      </c>
      <c r="L1808" s="3">
        <f t="shared" si="57"/>
        <v>1</v>
      </c>
      <c r="M1808" s="5">
        <f t="array" ref="M1808">MMULT(D1808:G1808,$J$18:$J$21)</f>
        <v>-19.393569311765546</v>
      </c>
      <c r="N1808" s="9">
        <f t="shared" si="56"/>
        <v>-3.7798960699603973E-9</v>
      </c>
    </row>
    <row r="1809" spans="1:14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0.55088820000000005</v>
      </c>
      <c r="F1809" s="5">
        <v>5.8751999999999999E-2</v>
      </c>
      <c r="G1809" s="9">
        <v>8.9727490000000003</v>
      </c>
      <c r="H1809" s="1"/>
      <c r="I1809" s="1"/>
      <c r="J1809" s="6"/>
      <c r="K1809" s="3">
        <v>0</v>
      </c>
      <c r="L1809" s="3">
        <f t="shared" si="57"/>
        <v>1</v>
      </c>
      <c r="M1809" s="5">
        <f t="array" ref="M1809">MMULT(D1809:G1809,$J$18:$J$21)</f>
        <v>-18.018750494242617</v>
      </c>
      <c r="N1809" s="9">
        <f t="shared" si="56"/>
        <v>-1.49470705819356E-8</v>
      </c>
    </row>
    <row r="1810" spans="1:14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0.56211480000000003</v>
      </c>
      <c r="F1810" s="5">
        <v>8.4740300000000005E-2</v>
      </c>
      <c r="G1810" s="9">
        <v>10.027340000000001</v>
      </c>
      <c r="H1810" s="1"/>
      <c r="I1810" s="1"/>
      <c r="J1810" s="6"/>
      <c r="K1810" s="3">
        <v>0</v>
      </c>
      <c r="L1810" s="3">
        <f t="shared" si="57"/>
        <v>1</v>
      </c>
      <c r="M1810" s="5">
        <f t="array" ref="M1810">MMULT(D1810:G1810,$J$18:$J$21)</f>
        <v>-19.925079572465719</v>
      </c>
      <c r="N1810" s="9">
        <f t="shared" si="56"/>
        <v>-2.2215080910632188E-9</v>
      </c>
    </row>
    <row r="1811" spans="1:14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0.60606369999999998</v>
      </c>
      <c r="F1811" s="5">
        <v>6.1032299999999998E-2</v>
      </c>
      <c r="G1811" s="9">
        <v>11.706480000000001</v>
      </c>
      <c r="H1811" s="1"/>
      <c r="I1811" s="1"/>
      <c r="J1811" s="6"/>
      <c r="K1811" s="3">
        <v>0</v>
      </c>
      <c r="L1811" s="3">
        <f t="shared" si="57"/>
        <v>1</v>
      </c>
      <c r="M1811" s="5">
        <f t="array" ref="M1811">MMULT(D1811:G1811,$J$18:$J$21)</f>
        <v>-22.530108453499473</v>
      </c>
      <c r="N1811" s="9">
        <f t="shared" si="56"/>
        <v>-1.6417167626696455E-10</v>
      </c>
    </row>
    <row r="1812" spans="1:14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0.62360329999999997</v>
      </c>
      <c r="F1812" s="5">
        <v>6.3258300000000003E-2</v>
      </c>
      <c r="G1812" s="9">
        <v>12.74689</v>
      </c>
      <c r="H1812" s="1"/>
      <c r="I1812" s="1"/>
      <c r="J1812" s="6"/>
      <c r="K1812" s="3">
        <v>0</v>
      </c>
      <c r="L1812" s="3">
        <f t="shared" si="57"/>
        <v>1</v>
      </c>
      <c r="M1812" s="5">
        <f t="array" ref="M1812">MMULT(D1812:G1812,$J$18:$J$21)</f>
        <v>-24.251891521054993</v>
      </c>
      <c r="N1812" s="9">
        <f t="shared" si="56"/>
        <v>-2.9345192942717786E-11</v>
      </c>
    </row>
    <row r="1813" spans="1:14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0.64354599999999995</v>
      </c>
      <c r="F1813" s="5">
        <v>7.9122499999999998E-2</v>
      </c>
      <c r="G1813" s="9">
        <v>8.9508749999999999</v>
      </c>
      <c r="H1813" s="1"/>
      <c r="I1813" s="1"/>
      <c r="J1813" s="6"/>
      <c r="K1813" s="3">
        <v>0</v>
      </c>
      <c r="L1813" s="3">
        <f t="shared" si="57"/>
        <v>1</v>
      </c>
      <c r="M1813" s="5">
        <f t="array" ref="M1813">MMULT(D1813:G1813,$J$18:$J$21)</f>
        <v>-18.261207936476382</v>
      </c>
      <c r="N1813" s="9">
        <f t="shared" si="56"/>
        <v>-1.1728923567882976E-8</v>
      </c>
    </row>
    <row r="1814" spans="1:14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0.6548657</v>
      </c>
      <c r="F1814" s="5">
        <v>6.9369200000000006E-2</v>
      </c>
      <c r="G1814" s="9">
        <v>7.187182</v>
      </c>
      <c r="H1814" s="1"/>
      <c r="I1814" s="1"/>
      <c r="J1814" s="6"/>
      <c r="K1814" s="3">
        <v>0</v>
      </c>
      <c r="L1814" s="3">
        <f t="shared" si="57"/>
        <v>1</v>
      </c>
      <c r="M1814" s="5">
        <f t="array" ref="M1814">MMULT(D1814:G1814,$J$18:$J$21)</f>
        <v>-15.357811067478004</v>
      </c>
      <c r="N1814" s="9">
        <f t="shared" si="56"/>
        <v>-2.1388845961388584E-7</v>
      </c>
    </row>
    <row r="1815" spans="1:14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0.67398409999999997</v>
      </c>
      <c r="F1815" s="5">
        <v>8.6289599999999994E-2</v>
      </c>
      <c r="G1815" s="9">
        <v>8.7803810000000002</v>
      </c>
      <c r="H1815" s="1"/>
      <c r="I1815" s="1"/>
      <c r="J1815" s="6"/>
      <c r="K1815" s="3">
        <v>0</v>
      </c>
      <c r="L1815" s="3">
        <f t="shared" si="57"/>
        <v>1</v>
      </c>
      <c r="M1815" s="5">
        <f t="array" ref="M1815">MMULT(D1815:G1815,$J$18:$J$21)</f>
        <v>-18.080425036065595</v>
      </c>
      <c r="N1815" s="9">
        <f t="shared" si="56"/>
        <v>-1.4053068807463623E-8</v>
      </c>
    </row>
    <row r="1816" spans="1:14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0.2355602</v>
      </c>
      <c r="F1816" s="5">
        <v>7.7038899999999993E-2</v>
      </c>
      <c r="G1816" s="9">
        <v>0.90508270000000002</v>
      </c>
      <c r="H1816" s="1"/>
      <c r="I1816" s="1"/>
      <c r="J1816" s="6"/>
      <c r="K1816" s="3">
        <v>0</v>
      </c>
      <c r="L1816" s="3">
        <f t="shared" si="57"/>
        <v>1</v>
      </c>
      <c r="M1816" s="5">
        <f t="array" ref="M1816">MMULT(D1816:G1816,$J$18:$J$21)</f>
        <v>-4.6681254568111781</v>
      </c>
      <c r="N1816" s="9">
        <f t="shared" si="56"/>
        <v>-9.346044078955942E-3</v>
      </c>
    </row>
    <row r="1817" spans="1:14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0.23480019999999999</v>
      </c>
      <c r="F1817" s="5">
        <v>5.7409000000000002E-2</v>
      </c>
      <c r="G1817" s="9">
        <v>0.89712720000000001</v>
      </c>
      <c r="H1817" s="1"/>
      <c r="I1817" s="1"/>
      <c r="J1817" s="6"/>
      <c r="K1817" s="3">
        <v>0</v>
      </c>
      <c r="L1817" s="3">
        <f t="shared" si="57"/>
        <v>1</v>
      </c>
      <c r="M1817" s="5">
        <f t="array" ref="M1817">MMULT(D1817:G1817,$J$18:$J$21)</f>
        <v>-4.5132635333785043</v>
      </c>
      <c r="N1817" s="9">
        <f t="shared" si="56"/>
        <v>-1.0902970849169273E-2</v>
      </c>
    </row>
    <row r="1818" spans="1:14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0.22135730000000001</v>
      </c>
      <c r="F1818" s="5">
        <v>7.81163E-2</v>
      </c>
      <c r="G1818" s="9">
        <v>0.98867819999999995</v>
      </c>
      <c r="H1818" s="1"/>
      <c r="I1818" s="1"/>
      <c r="J1818" s="6"/>
      <c r="K1818" s="3">
        <v>0</v>
      </c>
      <c r="L1818" s="3">
        <f t="shared" si="57"/>
        <v>1</v>
      </c>
      <c r="M1818" s="5">
        <f t="array" ref="M1818">MMULT(D1818:G1818,$J$18:$J$21)</f>
        <v>-4.7907539832633272</v>
      </c>
      <c r="N1818" s="9">
        <f t="shared" si="56"/>
        <v>-8.2718857156040774E-3</v>
      </c>
    </row>
    <row r="1819" spans="1:14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0.2107212</v>
      </c>
      <c r="F1819" s="5">
        <v>5.6711699999999997E-2</v>
      </c>
      <c r="G1819" s="9">
        <v>0.6859691</v>
      </c>
      <c r="H1819" s="1"/>
      <c r="I1819" s="1"/>
      <c r="J1819" s="6"/>
      <c r="K1819" s="3">
        <v>0</v>
      </c>
      <c r="L1819" s="3">
        <f t="shared" si="57"/>
        <v>1</v>
      </c>
      <c r="M1819" s="5">
        <f t="array" ref="M1819">MMULT(D1819:G1819,$J$18:$J$21)</f>
        <v>-4.1329215340887755</v>
      </c>
      <c r="N1819" s="9">
        <f t="shared" si="56"/>
        <v>-1.5908742933133435E-2</v>
      </c>
    </row>
    <row r="1820" spans="1:14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0.2201012</v>
      </c>
      <c r="F1820" s="5">
        <v>6.23067E-2</v>
      </c>
      <c r="G1820" s="9">
        <v>0.90949740000000001</v>
      </c>
      <c r="H1820" s="1"/>
      <c r="I1820" s="1"/>
      <c r="J1820" s="6"/>
      <c r="K1820" s="3">
        <v>0</v>
      </c>
      <c r="L1820" s="3">
        <f t="shared" si="57"/>
        <v>1</v>
      </c>
      <c r="M1820" s="5">
        <f t="array" ref="M1820">MMULT(D1820:G1820,$J$18:$J$21)</f>
        <v>-4.5475424607171622</v>
      </c>
      <c r="N1820" s="9">
        <f t="shared" si="56"/>
        <v>-1.0537490758081965E-2</v>
      </c>
    </row>
    <row r="1821" spans="1:14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0.2362059</v>
      </c>
      <c r="F1821" s="5">
        <v>5.9556499999999998E-2</v>
      </c>
      <c r="G1821" s="9">
        <v>0.69560270000000002</v>
      </c>
      <c r="H1821" s="1"/>
      <c r="I1821" s="1"/>
      <c r="J1821" s="6"/>
      <c r="K1821" s="3">
        <v>0</v>
      </c>
      <c r="L1821" s="3">
        <f t="shared" si="57"/>
        <v>1</v>
      </c>
      <c r="M1821" s="5">
        <f t="array" ref="M1821">MMULT(D1821:G1821,$J$18:$J$21)</f>
        <v>-4.2050912883273419</v>
      </c>
      <c r="N1821" s="9">
        <f t="shared" si="56"/>
        <v>-1.4809224157983768E-2</v>
      </c>
    </row>
    <row r="1822" spans="1:14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0.25087280000000001</v>
      </c>
      <c r="F1822" s="5">
        <v>5.1244999999999999E-2</v>
      </c>
      <c r="G1822" s="9">
        <v>0.84234620000000004</v>
      </c>
      <c r="H1822" s="1"/>
      <c r="I1822" s="1"/>
      <c r="J1822" s="6"/>
      <c r="K1822" s="3">
        <v>0</v>
      </c>
      <c r="L1822" s="3">
        <f t="shared" si="57"/>
        <v>1</v>
      </c>
      <c r="M1822" s="5">
        <f t="array" ref="M1822">MMULT(D1822:G1822,$J$18:$J$21)</f>
        <v>-4.4033241113354693</v>
      </c>
      <c r="N1822" s="9">
        <f t="shared" si="56"/>
        <v>-1.2162334463153693E-2</v>
      </c>
    </row>
    <row r="1823" spans="1:14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0.27952050000000001</v>
      </c>
      <c r="F1823" s="5">
        <v>5.1787699999999999E-2</v>
      </c>
      <c r="G1823" s="9">
        <v>0.92826679999999995</v>
      </c>
      <c r="H1823" s="1"/>
      <c r="I1823" s="1"/>
      <c r="J1823" s="6"/>
      <c r="K1823" s="3">
        <v>0</v>
      </c>
      <c r="L1823" s="3">
        <f t="shared" si="57"/>
        <v>1</v>
      </c>
      <c r="M1823" s="5">
        <f t="array" ref="M1823">MMULT(D1823:G1823,$J$18:$J$21)</f>
        <v>-4.5867072191974323</v>
      </c>
      <c r="N1823" s="9">
        <f t="shared" si="56"/>
        <v>-1.013481345073017E-2</v>
      </c>
    </row>
    <row r="1824" spans="1:14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0.2830416</v>
      </c>
      <c r="F1824" s="5">
        <v>6.2903899999999999E-2</v>
      </c>
      <c r="G1824" s="9">
        <v>0.98772819999999995</v>
      </c>
      <c r="H1824" s="1"/>
      <c r="I1824" s="1"/>
      <c r="J1824" s="6"/>
      <c r="K1824" s="3">
        <v>0</v>
      </c>
      <c r="L1824" s="3">
        <f t="shared" si="57"/>
        <v>1</v>
      </c>
      <c r="M1824" s="5">
        <f t="array" ref="M1824">MMULT(D1824:G1824,$J$18:$J$21)</f>
        <v>-4.7675799842026212</v>
      </c>
      <c r="N1824" s="9">
        <f t="shared" si="56"/>
        <v>-8.4649982595252984E-3</v>
      </c>
    </row>
    <row r="1825" spans="1:14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0.31777820000000001</v>
      </c>
      <c r="F1825" s="5">
        <v>6.6143400000000005E-2</v>
      </c>
      <c r="G1825" s="9">
        <v>1.1244449999999999</v>
      </c>
      <c r="H1825" s="1"/>
      <c r="I1825" s="1"/>
      <c r="J1825" s="6"/>
      <c r="K1825" s="3">
        <v>0</v>
      </c>
      <c r="L1825" s="3">
        <f t="shared" si="57"/>
        <v>1</v>
      </c>
      <c r="M1825" s="5">
        <f t="array" ref="M1825">MMULT(D1825:G1825,$J$18:$J$21)</f>
        <v>-5.0610360540368289</v>
      </c>
      <c r="N1825" s="9">
        <f t="shared" si="56"/>
        <v>-6.3189816912202386E-3</v>
      </c>
    </row>
    <row r="1826" spans="1:14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0.21698999999999999</v>
      </c>
      <c r="F1826" s="5">
        <v>0.1183507</v>
      </c>
      <c r="G1826" s="9">
        <v>3.5134949999999998</v>
      </c>
      <c r="H1826" s="1"/>
      <c r="I1826" s="1"/>
      <c r="J1826" s="6"/>
      <c r="K1826" s="3">
        <v>0</v>
      </c>
      <c r="L1826" s="3">
        <f t="shared" si="57"/>
        <v>1</v>
      </c>
      <c r="M1826" s="5">
        <f t="array" ref="M1826">MMULT(D1826:G1826,$J$18:$J$21)</f>
        <v>-9.1525375691319795</v>
      </c>
      <c r="N1826" s="9">
        <f t="shared" si="56"/>
        <v>-1.0594499198416284E-4</v>
      </c>
    </row>
    <row r="1827" spans="1:14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0.30891629999999998</v>
      </c>
      <c r="F1827" s="5">
        <v>0.16352849999999999</v>
      </c>
      <c r="G1827" s="9">
        <v>2.9396770000000001</v>
      </c>
      <c r="H1827" s="1"/>
      <c r="I1827" s="1"/>
      <c r="J1827" s="6"/>
      <c r="K1827" s="3">
        <v>0</v>
      </c>
      <c r="L1827" s="3">
        <f t="shared" si="57"/>
        <v>1</v>
      </c>
      <c r="M1827" s="5">
        <f t="array" ref="M1827">MMULT(D1827:G1827,$J$18:$J$21)</f>
        <v>-8.6803287516765266</v>
      </c>
      <c r="N1827" s="9">
        <f t="shared" si="56"/>
        <v>-1.698807745277068E-4</v>
      </c>
    </row>
    <row r="1828" spans="1:14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0.32516800000000001</v>
      </c>
      <c r="F1828" s="5">
        <v>9.9607899999999999E-2</v>
      </c>
      <c r="G1828" s="9">
        <v>3.3869120000000001</v>
      </c>
      <c r="H1828" s="1"/>
      <c r="I1828" s="1"/>
      <c r="J1828" s="6"/>
      <c r="K1828" s="3">
        <v>0</v>
      </c>
      <c r="L1828" s="3">
        <f t="shared" si="57"/>
        <v>1</v>
      </c>
      <c r="M1828" s="5">
        <f t="array" ref="M1828">MMULT(D1828:G1828,$J$18:$J$21)</f>
        <v>-8.9670524580842326</v>
      </c>
      <c r="N1828" s="9">
        <f t="shared" si="56"/>
        <v>-1.2753544570349607E-4</v>
      </c>
    </row>
    <row r="1829" spans="1:14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0.15690779999999999</v>
      </c>
      <c r="F1829" s="5">
        <v>0.10399120000000001</v>
      </c>
      <c r="G1829" s="9">
        <v>3.038001</v>
      </c>
      <c r="H1829" s="1"/>
      <c r="I1829" s="1"/>
      <c r="J1829" s="6"/>
      <c r="K1829" s="3">
        <v>0</v>
      </c>
      <c r="L1829" s="3">
        <f t="shared" si="57"/>
        <v>1</v>
      </c>
      <c r="M1829" s="5">
        <f t="array" ref="M1829">MMULT(D1829:G1829,$J$18:$J$21)</f>
        <v>-8.1959299518012756</v>
      </c>
      <c r="N1829" s="9">
        <f t="shared" si="56"/>
        <v>-2.7573568260995981E-4</v>
      </c>
    </row>
    <row r="1830" spans="1:14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9.4371099999999999E-2</v>
      </c>
      <c r="F1830" s="5">
        <v>9.1541800000000006E-2</v>
      </c>
      <c r="G1830" s="9">
        <v>2.2183440000000001</v>
      </c>
      <c r="H1830" s="1"/>
      <c r="I1830" s="1"/>
      <c r="J1830" s="6"/>
      <c r="K1830" s="3">
        <v>0</v>
      </c>
      <c r="L1830" s="3">
        <f t="shared" si="57"/>
        <v>1</v>
      </c>
      <c r="M1830" s="5">
        <f t="array" ref="M1830">MMULT(D1830:G1830,$J$18:$J$21)</f>
        <v>-6.6935165763159539</v>
      </c>
      <c r="N1830" s="9">
        <f t="shared" si="56"/>
        <v>-1.2381515265630766E-3</v>
      </c>
    </row>
    <row r="1831" spans="1:14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-1.6127359999999999</v>
      </c>
      <c r="F1831" s="5">
        <v>0.10970779999999999</v>
      </c>
      <c r="G1831" s="9">
        <v>0.14214370000000001</v>
      </c>
      <c r="H1831" s="1"/>
      <c r="I1831" s="1"/>
      <c r="J1831" s="6"/>
      <c r="K1831" s="3">
        <v>0</v>
      </c>
      <c r="L1831" s="3">
        <f t="shared" si="57"/>
        <v>1</v>
      </c>
      <c r="M1831" s="5">
        <f t="array" ref="M1831">MMULT(D1831:G1831,$J$18:$J$21)</f>
        <v>-1.0459436633929029</v>
      </c>
      <c r="N1831" s="9">
        <f t="shared" si="56"/>
        <v>-0.30111156470887152</v>
      </c>
    </row>
    <row r="1832" spans="1:14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-1.8197589999999999</v>
      </c>
      <c r="F1832" s="5">
        <v>0.1036501</v>
      </c>
      <c r="G1832" s="9">
        <v>0.10348400000000001</v>
      </c>
      <c r="H1832" s="1"/>
      <c r="I1832" s="1"/>
      <c r="J1832" s="6"/>
      <c r="K1832" s="3">
        <v>0</v>
      </c>
      <c r="L1832" s="3">
        <f t="shared" si="57"/>
        <v>1</v>
      </c>
      <c r="M1832" s="5">
        <f t="array" ref="M1832">MMULT(D1832:G1832,$J$18:$J$21)</f>
        <v>-0.64607436851972611</v>
      </c>
      <c r="N1832" s="9">
        <f t="shared" si="56"/>
        <v>-0.42140352331033037</v>
      </c>
    </row>
    <row r="1833" spans="1:14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-1.802265</v>
      </c>
      <c r="F1833" s="5">
        <v>9.7609199999999993E-2</v>
      </c>
      <c r="G1833" s="9">
        <v>0.14084160000000001</v>
      </c>
      <c r="H1833" s="1"/>
      <c r="I1833" s="1"/>
      <c r="J1833" s="6"/>
      <c r="K1833" s="3">
        <v>0</v>
      </c>
      <c r="L1833" s="3">
        <f t="shared" si="57"/>
        <v>1</v>
      </c>
      <c r="M1833" s="5">
        <f t="array" ref="M1833">MMULT(D1833:G1833,$J$18:$J$21)</f>
        <v>-0.68789708366321123</v>
      </c>
      <c r="N1833" s="9">
        <f t="shared" si="56"/>
        <v>-0.4072182048043313</v>
      </c>
    </row>
    <row r="1834" spans="1:14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-1.717363</v>
      </c>
      <c r="F1834" s="5">
        <v>0.10513840000000001</v>
      </c>
      <c r="G1834" s="9">
        <v>0.1554411</v>
      </c>
      <c r="H1834" s="1"/>
      <c r="I1834" s="1"/>
      <c r="J1834" s="6"/>
      <c r="K1834" s="3">
        <v>0</v>
      </c>
      <c r="L1834" s="3">
        <f t="shared" si="57"/>
        <v>1</v>
      </c>
      <c r="M1834" s="5">
        <f t="array" ref="M1834">MMULT(D1834:G1834,$J$18:$J$21)</f>
        <v>-0.88607815842697224</v>
      </c>
      <c r="N1834" s="9">
        <f t="shared" si="56"/>
        <v>-0.34519794367389872</v>
      </c>
    </row>
    <row r="1835" spans="1:14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-1.5575330000000001</v>
      </c>
      <c r="F1835" s="5">
        <v>0.1146962</v>
      </c>
      <c r="G1835" s="9">
        <v>0.32777659999999997</v>
      </c>
      <c r="H1835" s="1"/>
      <c r="I1835" s="1"/>
      <c r="J1835" s="6"/>
      <c r="K1835" s="3">
        <v>0</v>
      </c>
      <c r="L1835" s="3">
        <f t="shared" si="57"/>
        <v>1</v>
      </c>
      <c r="M1835" s="5">
        <f t="array" ref="M1835">MMULT(D1835:G1835,$J$18:$J$21)</f>
        <v>-1.4600422569184057</v>
      </c>
      <c r="N1835" s="9">
        <f t="shared" si="56"/>
        <v>-0.20882266424828197</v>
      </c>
    </row>
    <row r="1836" spans="1:14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-1.5414140000000001</v>
      </c>
      <c r="F1836" s="5">
        <v>0.13111809999999999</v>
      </c>
      <c r="G1836" s="9">
        <v>0.49606689999999998</v>
      </c>
      <c r="H1836" s="1"/>
      <c r="I1836" s="1"/>
      <c r="J1836" s="6"/>
      <c r="K1836" s="3">
        <v>0</v>
      </c>
      <c r="L1836" s="3">
        <f t="shared" si="57"/>
        <v>1</v>
      </c>
      <c r="M1836" s="5">
        <f t="array" ref="M1836">MMULT(D1836:G1836,$J$18:$J$21)</f>
        <v>-1.8727177004492805</v>
      </c>
      <c r="N1836" s="9">
        <f t="shared" si="56"/>
        <v>-0.14297882225185002</v>
      </c>
    </row>
    <row r="1837" spans="1:14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0.246837</v>
      </c>
      <c r="F1837" s="5">
        <v>4.5046000000000003E-2</v>
      </c>
      <c r="G1837" s="9">
        <v>0.29635489999999998</v>
      </c>
      <c r="H1837" s="1"/>
      <c r="I1837" s="1"/>
      <c r="J1837" s="6"/>
      <c r="K1837" s="3">
        <v>0</v>
      </c>
      <c r="L1837" s="3">
        <f t="shared" si="57"/>
        <v>1</v>
      </c>
      <c r="M1837" s="5">
        <f t="array" ref="M1837">MMULT(D1837:G1837,$J$18:$J$21)</f>
        <v>-3.4709787940392962</v>
      </c>
      <c r="N1837" s="9">
        <f t="shared" si="56"/>
        <v>-3.0613186375131909E-2</v>
      </c>
    </row>
    <row r="1838" spans="1:14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0.25388129999999998</v>
      </c>
      <c r="F1838" s="5">
        <v>4.3602000000000002E-2</v>
      </c>
      <c r="G1838" s="9">
        <v>0.62243959999999998</v>
      </c>
      <c r="H1838" s="1"/>
      <c r="I1838" s="1"/>
      <c r="J1838" s="6"/>
      <c r="K1838" s="3">
        <v>0</v>
      </c>
      <c r="L1838" s="3">
        <f t="shared" si="57"/>
        <v>1</v>
      </c>
      <c r="M1838" s="5">
        <f t="array" ref="M1838">MMULT(D1838:G1838,$J$18:$J$21)</f>
        <v>-3.9974396523670466</v>
      </c>
      <c r="N1838" s="9">
        <f t="shared" si="56"/>
        <v>-1.8196036808447065E-2</v>
      </c>
    </row>
    <row r="1839" spans="1:14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0.2847442</v>
      </c>
      <c r="F1839" s="5">
        <v>5.3331000000000003E-2</v>
      </c>
      <c r="G1839" s="9">
        <v>0.69244839999999996</v>
      </c>
      <c r="H1839" s="1"/>
      <c r="I1839" s="1"/>
      <c r="J1839" s="6"/>
      <c r="K1839" s="3">
        <v>0</v>
      </c>
      <c r="L1839" s="3">
        <f t="shared" si="57"/>
        <v>1</v>
      </c>
      <c r="M1839" s="5">
        <f t="array" ref="M1839">MMULT(D1839:G1839,$J$18:$J$21)</f>
        <v>-4.2242121211800523</v>
      </c>
      <c r="N1839" s="9">
        <f t="shared" si="56"/>
        <v>-1.4530777287826733E-2</v>
      </c>
    </row>
    <row r="1840" spans="1:14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0.1129134</v>
      </c>
      <c r="F1840" s="5">
        <v>6.7600599999999997E-2</v>
      </c>
      <c r="G1840" s="9">
        <v>1.024583</v>
      </c>
      <c r="H1840" s="1"/>
      <c r="I1840" s="1"/>
      <c r="J1840" s="6"/>
      <c r="K1840" s="3">
        <v>0</v>
      </c>
      <c r="L1840" s="3">
        <f t="shared" si="57"/>
        <v>1</v>
      </c>
      <c r="M1840" s="5">
        <f t="array" ref="M1840">MMULT(D1840:G1840,$J$18:$J$21)</f>
        <v>-4.6193037029162127</v>
      </c>
      <c r="N1840" s="9">
        <f t="shared" si="56"/>
        <v>-9.8113696374857295E-3</v>
      </c>
    </row>
    <row r="1841" spans="1:14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0.1115126</v>
      </c>
      <c r="F1841" s="5">
        <v>5.4103699999999998E-2</v>
      </c>
      <c r="G1841" s="9">
        <v>1.0974109999999999</v>
      </c>
      <c r="H1841" s="1"/>
      <c r="I1841" s="1"/>
      <c r="J1841" s="6"/>
      <c r="K1841" s="3">
        <v>0</v>
      </c>
      <c r="L1841" s="3">
        <f t="shared" si="57"/>
        <v>1</v>
      </c>
      <c r="M1841" s="5">
        <f t="array" ref="M1841">MMULT(D1841:G1841,$J$18:$J$21)</f>
        <v>-4.6380778407786751</v>
      </c>
      <c r="N1841" s="9">
        <f t="shared" si="56"/>
        <v>-9.6297637469784231E-3</v>
      </c>
    </row>
    <row r="1842" spans="1:14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0.1148883</v>
      </c>
      <c r="F1842" s="5">
        <v>4.45884E-2</v>
      </c>
      <c r="G1842" s="9">
        <v>1.0451239999999999</v>
      </c>
      <c r="H1842" s="1"/>
      <c r="I1842" s="1"/>
      <c r="J1842" s="6"/>
      <c r="K1842" s="3">
        <v>0</v>
      </c>
      <c r="L1842" s="3">
        <f t="shared" si="57"/>
        <v>1</v>
      </c>
      <c r="M1842" s="5">
        <f t="array" ref="M1842">MMULT(D1842:G1842,$J$18:$J$21)</f>
        <v>-4.4900812469745643</v>
      </c>
      <c r="N1842" s="9">
        <f t="shared" si="56"/>
        <v>-1.1157257870442916E-2</v>
      </c>
    </row>
    <row r="1843" spans="1:14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5.2313400000000003E-2</v>
      </c>
      <c r="F1843" s="5">
        <v>4.1253999999999999E-2</v>
      </c>
      <c r="G1843" s="9">
        <v>0.23784340000000001</v>
      </c>
      <c r="H1843" s="1"/>
      <c r="I1843" s="1"/>
      <c r="J1843" s="6"/>
      <c r="K1843" s="3">
        <v>0</v>
      </c>
      <c r="L1843" s="3">
        <f t="shared" si="57"/>
        <v>1</v>
      </c>
      <c r="M1843" s="5">
        <f t="array" ref="M1843">MMULT(D1843:G1843,$J$18:$J$21)</f>
        <v>-3.0730488798510516</v>
      </c>
      <c r="N1843" s="9">
        <f t="shared" si="56"/>
        <v>-4.5240861289394578E-2</v>
      </c>
    </row>
    <row r="1844" spans="1:14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1.4279699999999999E-2</v>
      </c>
      <c r="F1844" s="5">
        <v>4.4648300000000002E-2</v>
      </c>
      <c r="G1844" s="9">
        <v>0.32234040000000003</v>
      </c>
      <c r="H1844" s="1"/>
      <c r="I1844" s="1"/>
      <c r="J1844" s="6"/>
      <c r="K1844" s="3">
        <v>0</v>
      </c>
      <c r="L1844" s="3">
        <f t="shared" si="57"/>
        <v>1</v>
      </c>
      <c r="M1844" s="5">
        <f t="array" ref="M1844">MMULT(D1844:G1844,$J$18:$J$21)</f>
        <v>-3.1799340609273408</v>
      </c>
      <c r="N1844" s="9">
        <f t="shared" si="56"/>
        <v>-4.0746853135083548E-2</v>
      </c>
    </row>
    <row r="1845" spans="1:14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2.8830000000000001E-2</v>
      </c>
      <c r="F1845" s="5">
        <v>5.36506E-2</v>
      </c>
      <c r="G1845" s="9">
        <v>0.92660810000000005</v>
      </c>
      <c r="H1845" s="1"/>
      <c r="I1845" s="1"/>
      <c r="J1845" s="6"/>
      <c r="K1845" s="3">
        <v>0</v>
      </c>
      <c r="L1845" s="3">
        <f t="shared" si="57"/>
        <v>1</v>
      </c>
      <c r="M1845" s="5">
        <f t="array" ref="M1845">MMULT(D1845:G1845,$J$18:$J$21)</f>
        <v>-4.2414852730550141</v>
      </c>
      <c r="N1845" s="9">
        <f t="shared" si="56"/>
        <v>-1.4283708905650276E-2</v>
      </c>
    </row>
    <row r="1846" spans="1:14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4.5358299999999997E-2</v>
      </c>
      <c r="F1846" s="5">
        <v>3.5160400000000001E-2</v>
      </c>
      <c r="G1846" s="9">
        <v>0.8789399</v>
      </c>
      <c r="H1846" s="1"/>
      <c r="I1846" s="1"/>
      <c r="J1846" s="6"/>
      <c r="K1846" s="3">
        <v>0</v>
      </c>
      <c r="L1846" s="3">
        <f t="shared" si="57"/>
        <v>1</v>
      </c>
      <c r="M1846" s="5">
        <f t="array" ref="M1846">MMULT(D1846:G1846,$J$18:$J$21)</f>
        <v>-4.0551902678005085</v>
      </c>
      <c r="N1846" s="9">
        <f t="shared" si="56"/>
        <v>-1.7183693148168106E-2</v>
      </c>
    </row>
    <row r="1847" spans="1:14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6.5523499999999998E-2</v>
      </c>
      <c r="F1847" s="5">
        <v>3.0388999999999999E-2</v>
      </c>
      <c r="G1847" s="9">
        <v>0.67616310000000002</v>
      </c>
      <c r="H1847" s="1"/>
      <c r="I1847" s="1"/>
      <c r="J1847" s="6"/>
      <c r="K1847" s="3">
        <v>0</v>
      </c>
      <c r="L1847" s="3">
        <f t="shared" si="57"/>
        <v>1</v>
      </c>
      <c r="M1847" s="5">
        <f t="array" ref="M1847">MMULT(D1847:G1847,$J$18:$J$21)</f>
        <v>-3.7219552941009448</v>
      </c>
      <c r="N1847" s="9">
        <f t="shared" si="56"/>
        <v>-2.3898765485894292E-2</v>
      </c>
    </row>
    <row r="1848" spans="1:14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9.53296E-2</v>
      </c>
      <c r="F1848" s="5">
        <v>5.1310300000000003E-2</v>
      </c>
      <c r="G1848" s="9">
        <v>1.0139</v>
      </c>
      <c r="H1848" s="1"/>
      <c r="I1848" s="1"/>
      <c r="J1848" s="6"/>
      <c r="K1848" s="3">
        <v>0</v>
      </c>
      <c r="L1848" s="3">
        <f t="shared" si="57"/>
        <v>1</v>
      </c>
      <c r="M1848" s="5">
        <f t="array" ref="M1848">MMULT(D1848:G1848,$J$18:$J$21)</f>
        <v>-4.4601258463459938</v>
      </c>
      <c r="N1848" s="9">
        <f t="shared" si="56"/>
        <v>-1.149459162873219E-2</v>
      </c>
    </row>
    <row r="1849" spans="1:14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0.1056491</v>
      </c>
      <c r="F1849" s="5">
        <v>3.8063E-2</v>
      </c>
      <c r="G1849" s="9">
        <v>1.2749090000000001</v>
      </c>
      <c r="H1849" s="1"/>
      <c r="I1849" s="1"/>
      <c r="J1849" s="6"/>
      <c r="K1849" s="3">
        <v>0</v>
      </c>
      <c r="L1849" s="3">
        <f t="shared" si="57"/>
        <v>1</v>
      </c>
      <c r="M1849" s="5">
        <f t="array" ref="M1849">MMULT(D1849:G1849,$J$18:$J$21)</f>
        <v>-4.8013594836133482</v>
      </c>
      <c r="N1849" s="9">
        <f t="shared" si="56"/>
        <v>-8.1849779346524834E-3</v>
      </c>
    </row>
    <row r="1850" spans="1:14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0.2639415</v>
      </c>
      <c r="F1850" s="5">
        <v>5.71242E-2</v>
      </c>
      <c r="G1850" s="9">
        <v>0.760965</v>
      </c>
      <c r="H1850" s="1"/>
      <c r="I1850" s="1"/>
      <c r="J1850" s="6"/>
      <c r="K1850" s="3">
        <v>0</v>
      </c>
      <c r="L1850" s="3">
        <f t="shared" si="57"/>
        <v>1</v>
      </c>
      <c r="M1850" s="5">
        <f t="array" ref="M1850">MMULT(D1850:G1850,$J$18:$J$21)</f>
        <v>-4.3326066231860061</v>
      </c>
      <c r="N1850" s="9">
        <f t="shared" si="56"/>
        <v>-1.3047775695339327E-2</v>
      </c>
    </row>
    <row r="1851" spans="1:14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0.27622449999999998</v>
      </c>
      <c r="F1851" s="5">
        <v>5.2134199999999999E-2</v>
      </c>
      <c r="G1851" s="9">
        <v>0.87608050000000004</v>
      </c>
      <c r="H1851" s="1"/>
      <c r="I1851" s="1"/>
      <c r="J1851" s="6"/>
      <c r="K1851" s="3">
        <v>0</v>
      </c>
      <c r="L1851" s="3">
        <f t="shared" si="57"/>
        <v>1</v>
      </c>
      <c r="M1851" s="5">
        <f t="array" ref="M1851">MMULT(D1851:G1851,$J$18:$J$21)</f>
        <v>-4.5002025121154086</v>
      </c>
      <c r="N1851" s="9">
        <f t="shared" si="56"/>
        <v>-1.104552008240349E-2</v>
      </c>
    </row>
    <row r="1852" spans="1:14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0.35413559999999999</v>
      </c>
      <c r="F1852" s="5">
        <v>5.17233E-2</v>
      </c>
      <c r="G1852" s="9">
        <v>1.116679</v>
      </c>
      <c r="H1852" s="1"/>
      <c r="I1852" s="1"/>
      <c r="J1852" s="6"/>
      <c r="K1852" s="3">
        <v>0</v>
      </c>
      <c r="L1852" s="3">
        <f t="shared" si="57"/>
        <v>1</v>
      </c>
      <c r="M1852" s="5">
        <f t="array" ref="M1852">MMULT(D1852:G1852,$J$18:$J$21)</f>
        <v>-4.9965804990776057</v>
      </c>
      <c r="N1852" s="9">
        <f t="shared" si="56"/>
        <v>-6.7382736105919272E-3</v>
      </c>
    </row>
    <row r="1853" spans="1:14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0.3766312</v>
      </c>
      <c r="F1853" s="5">
        <v>3.0161400000000001E-2</v>
      </c>
      <c r="G1853" s="9">
        <v>1.368995</v>
      </c>
      <c r="H1853" s="1"/>
      <c r="I1853" s="1"/>
      <c r="J1853" s="6"/>
      <c r="K1853" s="3">
        <v>0</v>
      </c>
      <c r="L1853" s="3">
        <f t="shared" si="57"/>
        <v>1</v>
      </c>
      <c r="M1853" s="5">
        <f t="array" ref="M1853">MMULT(D1853:G1853,$J$18:$J$21)</f>
        <v>-5.281363149195478</v>
      </c>
      <c r="N1853" s="9">
        <f t="shared" si="56"/>
        <v>-5.0726063296687562E-3</v>
      </c>
    </row>
    <row r="1854" spans="1:14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0.31322499999999998</v>
      </c>
      <c r="F1854" s="5">
        <v>4.31992E-2</v>
      </c>
      <c r="G1854" s="9">
        <v>1.3637319999999999</v>
      </c>
      <c r="H1854" s="1"/>
      <c r="I1854" s="1"/>
      <c r="J1854" s="6"/>
      <c r="K1854" s="3">
        <v>0</v>
      </c>
      <c r="L1854" s="3">
        <f t="shared" si="57"/>
        <v>1</v>
      </c>
      <c r="M1854" s="5">
        <f t="array" ref="M1854">MMULT(D1854:G1854,$J$18:$J$21)</f>
        <v>-5.276442472359169</v>
      </c>
      <c r="N1854" s="9">
        <f t="shared" si="56"/>
        <v>-5.0975648305506089E-3</v>
      </c>
    </row>
    <row r="1855" spans="1:14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0.3789613</v>
      </c>
      <c r="F1855" s="5">
        <v>6.5734699999999993E-2</v>
      </c>
      <c r="G1855" s="9">
        <v>1.2162329999999999</v>
      </c>
      <c r="H1855" s="1"/>
      <c r="I1855" s="1"/>
      <c r="J1855" s="6"/>
      <c r="K1855" s="3">
        <v>0</v>
      </c>
      <c r="L1855" s="3">
        <f t="shared" si="57"/>
        <v>1</v>
      </c>
      <c r="M1855" s="5">
        <f t="array" ref="M1855">MMULT(D1855:G1855,$J$18:$J$21)</f>
        <v>-5.293260143221354</v>
      </c>
      <c r="N1855" s="9">
        <f t="shared" si="56"/>
        <v>-5.0127652360261749E-3</v>
      </c>
    </row>
    <row r="1856" spans="1:14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0.31206709999999999</v>
      </c>
      <c r="F1856" s="5">
        <v>6.8880800000000006E-2</v>
      </c>
      <c r="G1856" s="9">
        <v>2.0081760000000002</v>
      </c>
      <c r="H1856" s="1"/>
      <c r="I1856" s="1"/>
      <c r="J1856" s="6"/>
      <c r="K1856" s="3">
        <v>0</v>
      </c>
      <c r="L1856" s="3">
        <f t="shared" si="57"/>
        <v>1</v>
      </c>
      <c r="M1856" s="5">
        <f t="array" ref="M1856">MMULT(D1856:G1856,$J$18:$J$21)</f>
        <v>-6.5003479268157562</v>
      </c>
      <c r="N1856" s="9">
        <f t="shared" si="56"/>
        <v>-1.5017879489062536E-3</v>
      </c>
    </row>
    <row r="1857" spans="1:14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0.378243</v>
      </c>
      <c r="F1857" s="5">
        <v>7.0190900000000001E-2</v>
      </c>
      <c r="G1857" s="9">
        <v>3.2131069999999999</v>
      </c>
      <c r="H1857" s="1"/>
      <c r="I1857" s="1"/>
      <c r="J1857" s="6"/>
      <c r="K1857" s="3">
        <v>0</v>
      </c>
      <c r="L1857" s="3">
        <f t="shared" si="57"/>
        <v>1</v>
      </c>
      <c r="M1857" s="5">
        <f t="array" ref="M1857">MMULT(D1857:G1857,$J$18:$J$21)</f>
        <v>-8.5504088547829298</v>
      </c>
      <c r="N1857" s="9">
        <f t="shared" si="56"/>
        <v>-1.9344727176285868E-4</v>
      </c>
    </row>
    <row r="1858" spans="1:14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0.45097500000000001</v>
      </c>
      <c r="F1858" s="5">
        <v>3.0689500000000002E-2</v>
      </c>
      <c r="G1858" s="9">
        <v>4.6013549999999999</v>
      </c>
      <c r="H1858" s="1"/>
      <c r="I1858" s="1"/>
      <c r="J1858" s="6"/>
      <c r="K1858" s="3">
        <v>0</v>
      </c>
      <c r="L1858" s="3">
        <f t="shared" si="57"/>
        <v>1</v>
      </c>
      <c r="M1858" s="5">
        <f t="array" ref="M1858">MMULT(D1858:G1858,$J$18:$J$21)</f>
        <v>-10.61294711799987</v>
      </c>
      <c r="N1858" s="9">
        <f t="shared" ref="N1858:N1921" si="58">K1858*LN(logistic(M1858))+L1858*LN(1-logistic(M1858))</f>
        <v>-2.4595196074415013E-5</v>
      </c>
    </row>
    <row r="1859" spans="1:14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0.3561723</v>
      </c>
      <c r="F1859" s="5">
        <v>2.3370499999999999E-2</v>
      </c>
      <c r="G1859" s="9">
        <v>0.48823759999999999</v>
      </c>
      <c r="H1859" s="1"/>
      <c r="I1859" s="1"/>
      <c r="J1859" s="6"/>
      <c r="K1859" s="3">
        <v>0</v>
      </c>
      <c r="L1859" s="3">
        <f t="shared" ref="L1859:L1922" si="59">1-K1859</f>
        <v>1</v>
      </c>
      <c r="M1859" s="5">
        <f t="array" ref="M1859">MMULT(D1859:G1859,$J$18:$J$21)</f>
        <v>-3.7805992498082572</v>
      </c>
      <c r="N1859" s="9">
        <f t="shared" si="58"/>
        <v>-2.2552782374733765E-2</v>
      </c>
    </row>
    <row r="1860" spans="1:14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0.36081039999999998</v>
      </c>
      <c r="F1860" s="5">
        <v>4.2749099999999998E-2</v>
      </c>
      <c r="G1860" s="9">
        <v>0.67075430000000003</v>
      </c>
      <c r="H1860" s="1"/>
      <c r="I1860" s="1"/>
      <c r="J1860" s="6"/>
      <c r="K1860" s="3">
        <v>0</v>
      </c>
      <c r="L1860" s="3">
        <f t="shared" si="59"/>
        <v>1</v>
      </c>
      <c r="M1860" s="5">
        <f t="array" ref="M1860">MMULT(D1860:G1860,$J$18:$J$21)</f>
        <v>-4.2211862858049347</v>
      </c>
      <c r="N1860" s="9">
        <f t="shared" si="58"/>
        <v>-1.457449227645668E-2</v>
      </c>
    </row>
    <row r="1861" spans="1:14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0.40633789999999997</v>
      </c>
      <c r="F1861" s="5">
        <v>4.3839299999999998E-2</v>
      </c>
      <c r="G1861" s="9">
        <v>0.60774930000000005</v>
      </c>
      <c r="H1861" s="1"/>
      <c r="I1861" s="1"/>
      <c r="J1861" s="6"/>
      <c r="K1861" s="3">
        <v>0</v>
      </c>
      <c r="L1861" s="3">
        <f t="shared" si="59"/>
        <v>1</v>
      </c>
      <c r="M1861" s="5">
        <f t="array" ref="M1861">MMULT(D1861:G1861,$J$18:$J$21)</f>
        <v>-4.1918589378227287</v>
      </c>
      <c r="N1861" s="9">
        <f t="shared" si="58"/>
        <v>-1.5005014610527277E-2</v>
      </c>
    </row>
    <row r="1862" spans="1:14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0.41834529999999998</v>
      </c>
      <c r="F1862" s="5">
        <v>3.4604999999999997E-2</v>
      </c>
      <c r="G1862" s="9">
        <v>0.78409180000000001</v>
      </c>
      <c r="H1862" s="1"/>
      <c r="I1862" s="1"/>
      <c r="J1862" s="6"/>
      <c r="K1862" s="3">
        <v>0</v>
      </c>
      <c r="L1862" s="3">
        <f t="shared" si="59"/>
        <v>1</v>
      </c>
      <c r="M1862" s="5">
        <f t="array" ref="M1862">MMULT(D1862:G1862,$J$18:$J$21)</f>
        <v>-4.4275113797444039</v>
      </c>
      <c r="N1862" s="9">
        <f t="shared" si="58"/>
        <v>-1.1873408512180387E-2</v>
      </c>
    </row>
    <row r="1863" spans="1:14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0.36917689999999997</v>
      </c>
      <c r="F1863" s="5">
        <v>3.9587900000000002E-2</v>
      </c>
      <c r="G1863" s="9">
        <v>0.81857449999999998</v>
      </c>
      <c r="H1863" s="1"/>
      <c r="I1863" s="1"/>
      <c r="J1863" s="6"/>
      <c r="K1863" s="3">
        <v>0</v>
      </c>
      <c r="L1863" s="3">
        <f t="shared" si="59"/>
        <v>1</v>
      </c>
      <c r="M1863" s="5">
        <f t="array" ref="M1863">MMULT(D1863:G1863,$J$18:$J$21)</f>
        <v>-4.4491894814490145</v>
      </c>
      <c r="N1863" s="9">
        <f t="shared" si="58"/>
        <v>-1.1620259016636257E-2</v>
      </c>
    </row>
    <row r="1864" spans="1:14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0.13428880000000001</v>
      </c>
      <c r="F1864" s="5">
        <v>2.26622E-2</v>
      </c>
      <c r="G1864" s="9">
        <v>0.58636270000000001</v>
      </c>
      <c r="H1864" s="1"/>
      <c r="I1864" s="1"/>
      <c r="J1864" s="6"/>
      <c r="K1864" s="3">
        <v>0</v>
      </c>
      <c r="L1864" s="3">
        <f t="shared" si="59"/>
        <v>1</v>
      </c>
      <c r="M1864" s="5">
        <f t="array" ref="M1864">MMULT(D1864:G1864,$J$18:$J$21)</f>
        <v>-3.6190283696476033</v>
      </c>
      <c r="N1864" s="9">
        <f t="shared" si="58"/>
        <v>-2.6455654591664251E-2</v>
      </c>
    </row>
    <row r="1865" spans="1:14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0.1000177</v>
      </c>
      <c r="F1865" s="5">
        <v>3.6191000000000001E-2</v>
      </c>
      <c r="G1865" s="9">
        <v>0.42041499999999998</v>
      </c>
      <c r="H1865" s="1"/>
      <c r="I1865" s="1"/>
      <c r="J1865" s="6"/>
      <c r="K1865" s="3">
        <v>0</v>
      </c>
      <c r="L1865" s="3">
        <f t="shared" si="59"/>
        <v>1</v>
      </c>
      <c r="M1865" s="5">
        <f t="array" ref="M1865">MMULT(D1865:G1865,$J$18:$J$21)</f>
        <v>-3.3993928457803779</v>
      </c>
      <c r="N1865" s="9">
        <f t="shared" si="58"/>
        <v>-3.2848084514018452E-2</v>
      </c>
    </row>
    <row r="1866" spans="1:14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0.16128100000000001</v>
      </c>
      <c r="F1866" s="5">
        <v>8.1659999999999996E-3</v>
      </c>
      <c r="G1866" s="9">
        <v>0.61126329999999995</v>
      </c>
      <c r="H1866" s="1"/>
      <c r="I1866" s="1"/>
      <c r="J1866" s="6"/>
      <c r="K1866" s="3">
        <v>0</v>
      </c>
      <c r="L1866" s="3">
        <f t="shared" si="59"/>
        <v>1</v>
      </c>
      <c r="M1866" s="5">
        <f t="array" ref="M1866">MMULT(D1866:G1866,$J$18:$J$21)</f>
        <v>-3.5935068606550145</v>
      </c>
      <c r="N1866" s="9">
        <f t="shared" si="58"/>
        <v>-2.7130337877431732E-2</v>
      </c>
    </row>
    <row r="1867" spans="1:14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0.12632399999999999</v>
      </c>
      <c r="F1867" s="5">
        <v>1.7809999999999999E-2</v>
      </c>
      <c r="G1867" s="9">
        <v>0.40642869999999998</v>
      </c>
      <c r="H1867" s="1"/>
      <c r="I1867" s="1"/>
      <c r="J1867" s="6"/>
      <c r="K1867" s="3">
        <v>0</v>
      </c>
      <c r="L1867" s="3">
        <f t="shared" si="59"/>
        <v>1</v>
      </c>
      <c r="M1867" s="5">
        <f t="array" ref="M1867">MMULT(D1867:G1867,$J$18:$J$21)</f>
        <v>-3.2821810109291927</v>
      </c>
      <c r="N1867" s="9">
        <f t="shared" si="58"/>
        <v>-3.6858578005508201E-2</v>
      </c>
    </row>
    <row r="1868" spans="1:14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0.1324911</v>
      </c>
      <c r="F1868" s="5">
        <v>1.5987399999999999E-2</v>
      </c>
      <c r="G1868" s="9">
        <v>0.2218868</v>
      </c>
      <c r="H1868" s="1"/>
      <c r="I1868" s="1"/>
      <c r="J1868" s="6"/>
      <c r="K1868" s="3">
        <v>0</v>
      </c>
      <c r="L1868" s="3">
        <f t="shared" si="59"/>
        <v>1</v>
      </c>
      <c r="M1868" s="5">
        <f t="array" ref="M1868">MMULT(D1868:G1868,$J$18:$J$21)</f>
        <v>-2.9797033165033513</v>
      </c>
      <c r="N1868" s="9">
        <f t="shared" si="58"/>
        <v>-4.9559302112801441E-2</v>
      </c>
    </row>
    <row r="1869" spans="1:14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0.1070565</v>
      </c>
      <c r="F1869" s="5">
        <v>3.8946099999999997E-2</v>
      </c>
      <c r="G1869" s="9">
        <v>0.32173659999999998</v>
      </c>
      <c r="H1869" s="1"/>
      <c r="I1869" s="1"/>
      <c r="J1869" s="6"/>
      <c r="K1869" s="3">
        <v>0</v>
      </c>
      <c r="L1869" s="3">
        <f t="shared" si="59"/>
        <v>1</v>
      </c>
      <c r="M1869" s="5">
        <f t="array" ref="M1869">MMULT(D1869:G1869,$J$18:$J$21)</f>
        <v>-3.2697398496846732</v>
      </c>
      <c r="N1869" s="9">
        <f t="shared" si="58"/>
        <v>-3.7311503064649858E-2</v>
      </c>
    </row>
    <row r="1870" spans="1:14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0.1122128</v>
      </c>
      <c r="F1870" s="5">
        <v>4.2870499999999999E-2</v>
      </c>
      <c r="G1870" s="9">
        <v>0.24747259999999999</v>
      </c>
      <c r="H1870" s="1"/>
      <c r="I1870" s="1"/>
      <c r="J1870" s="6"/>
      <c r="K1870" s="3">
        <v>0</v>
      </c>
      <c r="L1870" s="3">
        <f t="shared" si="59"/>
        <v>1</v>
      </c>
      <c r="M1870" s="5">
        <f t="array" ref="M1870">MMULT(D1870:G1870,$J$18:$J$21)</f>
        <v>-3.1852532227446515</v>
      </c>
      <c r="N1870" s="9">
        <f t="shared" si="58"/>
        <v>-4.0535011790580867E-2</v>
      </c>
    </row>
    <row r="1871" spans="1:14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5.7922E-3</v>
      </c>
      <c r="F1871" s="5">
        <v>4.6122099999999999E-2</v>
      </c>
      <c r="G1871" s="9">
        <v>0.16075519999999999</v>
      </c>
      <c r="H1871" s="1"/>
      <c r="I1871" s="1"/>
      <c r="J1871" s="6"/>
      <c r="K1871" s="3">
        <v>0</v>
      </c>
      <c r="L1871" s="3">
        <f t="shared" si="59"/>
        <v>1</v>
      </c>
      <c r="M1871" s="5">
        <f t="array" ref="M1871">MMULT(D1871:G1871,$J$18:$J$21)</f>
        <v>-2.9174057272692173</v>
      </c>
      <c r="N1871" s="9">
        <f t="shared" si="58"/>
        <v>-5.2662454922350457E-2</v>
      </c>
    </row>
    <row r="1872" spans="1:14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1.2505499999999999E-2</v>
      </c>
      <c r="F1872" s="5">
        <v>3.4242099999999998E-2</v>
      </c>
      <c r="G1872" s="9">
        <v>0.34067029999999998</v>
      </c>
      <c r="H1872" s="1"/>
      <c r="I1872" s="1"/>
      <c r="J1872" s="6"/>
      <c r="K1872" s="3">
        <v>0</v>
      </c>
      <c r="L1872" s="3">
        <f t="shared" si="59"/>
        <v>1</v>
      </c>
      <c r="M1872" s="5">
        <f t="array" ref="M1872">MMULT(D1872:G1872,$J$18:$J$21)</f>
        <v>-3.1323194335113125</v>
      </c>
      <c r="N1872" s="9">
        <f t="shared" si="58"/>
        <v>-4.2692098449774417E-2</v>
      </c>
    </row>
    <row r="1873" spans="1:14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4.7631899999999998E-2</v>
      </c>
      <c r="F1873" s="5">
        <v>3.4573100000000002E-2</v>
      </c>
      <c r="G1873" s="9">
        <v>0.5635445</v>
      </c>
      <c r="H1873" s="1"/>
      <c r="I1873" s="1"/>
      <c r="J1873" s="6"/>
      <c r="K1873" s="3">
        <v>0</v>
      </c>
      <c r="L1873" s="3">
        <f t="shared" si="59"/>
        <v>1</v>
      </c>
      <c r="M1873" s="5">
        <f t="array" ref="M1873">MMULT(D1873:G1873,$J$18:$J$21)</f>
        <v>-3.5446448113438045</v>
      </c>
      <c r="N1873" s="9">
        <f t="shared" si="58"/>
        <v>-2.8469741603194564E-2</v>
      </c>
    </row>
    <row r="1874" spans="1:14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0.17837169999999999</v>
      </c>
      <c r="F1874" s="5">
        <v>5.9791299999999999E-2</v>
      </c>
      <c r="G1874" s="9">
        <v>1.378193</v>
      </c>
      <c r="H1874" s="1"/>
      <c r="I1874" s="1"/>
      <c r="J1874" s="6"/>
      <c r="K1874" s="3">
        <v>0</v>
      </c>
      <c r="L1874" s="3">
        <f t="shared" si="59"/>
        <v>1</v>
      </c>
      <c r="M1874" s="5">
        <f t="array" ref="M1874">MMULT(D1874:G1874,$J$18:$J$21)</f>
        <v>-5.2274690602491001</v>
      </c>
      <c r="N1874" s="9">
        <f t="shared" si="58"/>
        <v>-5.3527404034282482E-3</v>
      </c>
    </row>
    <row r="1875" spans="1:14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0.13649919999999999</v>
      </c>
      <c r="F1875" s="5">
        <v>2.8472600000000001E-2</v>
      </c>
      <c r="G1875" s="9">
        <v>0.35147810000000002</v>
      </c>
      <c r="H1875" s="1"/>
      <c r="I1875" s="1"/>
      <c r="J1875" s="6"/>
      <c r="K1875" s="3">
        <v>0</v>
      </c>
      <c r="L1875" s="3">
        <f t="shared" si="59"/>
        <v>1</v>
      </c>
      <c r="M1875" s="5">
        <f t="array" ref="M1875">MMULT(D1875:G1875,$J$18:$J$21)</f>
        <v>-3.2843988151203356</v>
      </c>
      <c r="N1875" s="9">
        <f t="shared" si="58"/>
        <v>-3.6778406778777729E-2</v>
      </c>
    </row>
    <row r="1876" spans="1:14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1.26924E-2</v>
      </c>
      <c r="F1876" s="5">
        <v>2.0090799999999999E-2</v>
      </c>
      <c r="G1876" s="9">
        <v>0.19823579999999999</v>
      </c>
      <c r="H1876" s="1"/>
      <c r="I1876" s="1"/>
      <c r="J1876" s="6"/>
      <c r="K1876" s="3">
        <v>0</v>
      </c>
      <c r="L1876" s="3">
        <f t="shared" si="59"/>
        <v>1</v>
      </c>
      <c r="M1876" s="5">
        <f t="array" ref="M1876">MMULT(D1876:G1876,$J$18:$J$21)</f>
        <v>-2.8008686078558034</v>
      </c>
      <c r="N1876" s="9">
        <f t="shared" si="58"/>
        <v>-5.8983054438561236E-2</v>
      </c>
    </row>
    <row r="1877" spans="1:14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-9.5325999999999994E-2</v>
      </c>
      <c r="F1877" s="5">
        <v>4.5633899999999998E-2</v>
      </c>
      <c r="G1877" s="9">
        <v>0.79382620000000004</v>
      </c>
      <c r="H1877" s="1"/>
      <c r="I1877" s="1"/>
      <c r="J1877" s="6"/>
      <c r="K1877" s="3">
        <v>0</v>
      </c>
      <c r="L1877" s="3">
        <f t="shared" si="59"/>
        <v>1</v>
      </c>
      <c r="M1877" s="5">
        <f t="array" ref="M1877">MMULT(D1877:G1877,$J$18:$J$21)</f>
        <v>-3.7931365626404285</v>
      </c>
      <c r="N1877" s="9">
        <f t="shared" si="58"/>
        <v>-2.2274902392739857E-2</v>
      </c>
    </row>
    <row r="1878" spans="1:14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-0.27521129999999999</v>
      </c>
      <c r="F1878" s="5">
        <v>3.3587899999999997E-2</v>
      </c>
      <c r="G1878" s="9">
        <v>0.35124</v>
      </c>
      <c r="H1878" s="1"/>
      <c r="I1878" s="1"/>
      <c r="J1878" s="6"/>
      <c r="K1878" s="3">
        <v>0</v>
      </c>
      <c r="L1878" s="3">
        <f t="shared" si="59"/>
        <v>1</v>
      </c>
      <c r="M1878" s="5">
        <f t="array" ref="M1878">MMULT(D1878:G1878,$J$18:$J$21)</f>
        <v>-2.7362148138162712</v>
      </c>
      <c r="N1878" s="9">
        <f t="shared" si="58"/>
        <v>-6.2801282542486306E-2</v>
      </c>
    </row>
    <row r="1879" spans="1:14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-0.46211150000000001</v>
      </c>
      <c r="F1879" s="5">
        <v>3.3844100000000002E-2</v>
      </c>
      <c r="G1879" s="9">
        <v>0.73421360000000002</v>
      </c>
      <c r="H1879" s="1"/>
      <c r="I1879" s="1"/>
      <c r="J1879" s="6"/>
      <c r="K1879" s="3">
        <v>0</v>
      </c>
      <c r="L1879" s="3">
        <f t="shared" si="59"/>
        <v>1</v>
      </c>
      <c r="M1879" s="5">
        <f t="array" ref="M1879">MMULT(D1879:G1879,$J$18:$J$21)</f>
        <v>-3.091440757924055</v>
      </c>
      <c r="N1879" s="9">
        <f t="shared" si="58"/>
        <v>-4.4434448279507315E-2</v>
      </c>
    </row>
    <row r="1880" spans="1:14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-0.47384809999999999</v>
      </c>
      <c r="F1880" s="5">
        <v>4.5018700000000002E-2</v>
      </c>
      <c r="G1880" s="9">
        <v>1.5423199999999999</v>
      </c>
      <c r="H1880" s="1"/>
      <c r="I1880" s="1"/>
      <c r="J1880" s="6"/>
      <c r="K1880" s="3">
        <v>0</v>
      </c>
      <c r="L1880" s="3">
        <f t="shared" si="59"/>
        <v>1</v>
      </c>
      <c r="M1880" s="5">
        <f t="array" ref="M1880">MMULT(D1880:G1880,$J$18:$J$21)</f>
        <v>-4.4605914649913743</v>
      </c>
      <c r="N1880" s="9">
        <f t="shared" si="58"/>
        <v>-1.1489271399647895E-2</v>
      </c>
    </row>
    <row r="1881" spans="1:14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0.4061264</v>
      </c>
      <c r="F1881" s="5">
        <v>6.3635200000000003E-2</v>
      </c>
      <c r="G1881" s="9">
        <v>3.040721</v>
      </c>
      <c r="H1881" s="1"/>
      <c r="I1881" s="1"/>
      <c r="J1881" s="6"/>
      <c r="K1881" s="3">
        <v>0</v>
      </c>
      <c r="L1881" s="3">
        <f t="shared" si="59"/>
        <v>1</v>
      </c>
      <c r="M1881" s="5">
        <f t="array" ref="M1881">MMULT(D1881:G1881,$J$18:$J$21)</f>
        <v>-8.2644214189473146</v>
      </c>
      <c r="N1881" s="9">
        <f t="shared" si="58"/>
        <v>-2.5748472395372953E-4</v>
      </c>
    </row>
    <row r="1882" spans="1:14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0.1168223</v>
      </c>
      <c r="F1882" s="5">
        <v>2.6910699999999999E-2</v>
      </c>
      <c r="G1882" s="9">
        <v>0.98079099999999997</v>
      </c>
      <c r="H1882" s="1"/>
      <c r="I1882" s="1"/>
      <c r="J1882" s="6"/>
      <c r="K1882" s="3">
        <v>0</v>
      </c>
      <c r="L1882" s="3">
        <f t="shared" si="59"/>
        <v>1</v>
      </c>
      <c r="M1882" s="5">
        <f t="array" ref="M1882">MMULT(D1882:G1882,$J$18:$J$21)</f>
        <v>-4.2619754110899937</v>
      </c>
      <c r="N1882" s="9">
        <f t="shared" si="58"/>
        <v>-1.3996029623309276E-2</v>
      </c>
    </row>
    <row r="1883" spans="1:14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0.15307109999999999</v>
      </c>
      <c r="F1883" s="5">
        <v>5.2562200000000003E-2</v>
      </c>
      <c r="G1883" s="9">
        <v>1.3417969999999999</v>
      </c>
      <c r="H1883" s="1"/>
      <c r="I1883" s="1"/>
      <c r="J1883" s="6"/>
      <c r="K1883" s="3">
        <v>0</v>
      </c>
      <c r="L1883" s="3">
        <f t="shared" si="59"/>
        <v>1</v>
      </c>
      <c r="M1883" s="5">
        <f t="array" ref="M1883">MMULT(D1883:G1883,$J$18:$J$21)</f>
        <v>-5.0808465748839122</v>
      </c>
      <c r="N1883" s="9">
        <f t="shared" si="58"/>
        <v>-6.1954143512147185E-3</v>
      </c>
    </row>
    <row r="1884" spans="1:14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7.99816E-2</v>
      </c>
      <c r="F1884" s="5">
        <v>4.1180599999999998E-2</v>
      </c>
      <c r="G1884" s="9">
        <v>0.52250779999999997</v>
      </c>
      <c r="H1884" s="1"/>
      <c r="I1884" s="1"/>
      <c r="J1884" s="6"/>
      <c r="K1884" s="3">
        <v>0</v>
      </c>
      <c r="L1884" s="3">
        <f t="shared" si="59"/>
        <v>1</v>
      </c>
      <c r="M1884" s="5">
        <f t="array" ref="M1884">MMULT(D1884:G1884,$J$18:$J$21)</f>
        <v>-3.5717112478830169</v>
      </c>
      <c r="N1884" s="9">
        <f t="shared" si="58"/>
        <v>-2.7719940957572478E-2</v>
      </c>
    </row>
    <row r="1885" spans="1:14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0.1160848</v>
      </c>
      <c r="F1885" s="5">
        <v>3.12261E-2</v>
      </c>
      <c r="G1885" s="9">
        <v>1.1706490000000001</v>
      </c>
      <c r="H1885" s="1"/>
      <c r="I1885" s="1"/>
      <c r="J1885" s="6"/>
      <c r="K1885" s="3">
        <v>1</v>
      </c>
      <c r="L1885" s="3">
        <f t="shared" si="59"/>
        <v>0</v>
      </c>
      <c r="M1885" s="5">
        <f t="array" ref="M1885">MMULT(D1885:G1885,$J$18:$J$21)</f>
        <v>-4.5986471947538377</v>
      </c>
      <c r="N1885" s="9">
        <f t="shared" si="58"/>
        <v>-4.6086623186789328</v>
      </c>
    </row>
    <row r="1886" spans="1:14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0.88146020000000003</v>
      </c>
      <c r="F1886" s="5">
        <v>8.8371599999999995E-2</v>
      </c>
      <c r="G1886" s="9">
        <v>5.9510290000000001</v>
      </c>
      <c r="H1886" s="1"/>
      <c r="I1886" s="1"/>
      <c r="J1886" s="6"/>
      <c r="K1886" s="3">
        <v>0</v>
      </c>
      <c r="L1886" s="3">
        <f t="shared" si="59"/>
        <v>1</v>
      </c>
      <c r="M1886" s="5">
        <f t="array" ref="M1886">MMULT(D1886:G1886,$J$18:$J$21)</f>
        <v>-13.818797254560589</v>
      </c>
      <c r="N1886" s="9">
        <f t="shared" si="58"/>
        <v>-9.967182019828644E-7</v>
      </c>
    </row>
    <row r="1887" spans="1:14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0.8212045</v>
      </c>
      <c r="F1887" s="5">
        <v>8.2530300000000001E-2</v>
      </c>
      <c r="G1887" s="9">
        <v>3.6866889999999999</v>
      </c>
      <c r="H1887" s="1"/>
      <c r="I1887" s="1"/>
      <c r="J1887" s="6"/>
      <c r="K1887" s="3">
        <v>0</v>
      </c>
      <c r="L1887" s="3">
        <f t="shared" si="59"/>
        <v>1</v>
      </c>
      <c r="M1887" s="5">
        <f t="array" ref="M1887">MMULT(D1887:G1887,$J$18:$J$21)</f>
        <v>-10.033015318444164</v>
      </c>
      <c r="N1887" s="9">
        <f t="shared" si="58"/>
        <v>-4.3924545075207675E-5</v>
      </c>
    </row>
    <row r="1888" spans="1:14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0.22043650000000001</v>
      </c>
      <c r="F1888" s="5">
        <v>9.2177499999999996E-2</v>
      </c>
      <c r="G1888" s="9">
        <v>5.286505</v>
      </c>
      <c r="H1888" s="1"/>
      <c r="I1888" s="1"/>
      <c r="J1888" s="6"/>
      <c r="K1888" s="3">
        <v>0</v>
      </c>
      <c r="L1888" s="3">
        <f t="shared" si="59"/>
        <v>1</v>
      </c>
      <c r="M1888" s="5">
        <f t="array" ref="M1888">MMULT(D1888:G1888,$J$18:$J$21)</f>
        <v>-11.834022452629217</v>
      </c>
      <c r="N1888" s="9">
        <f t="shared" si="58"/>
        <v>-7.2535026662456432E-6</v>
      </c>
    </row>
    <row r="1889" spans="1:14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0.23940049999999999</v>
      </c>
      <c r="F1889" s="5">
        <v>4.45546E-2</v>
      </c>
      <c r="G1889" s="9">
        <v>3.3565939999999999</v>
      </c>
      <c r="H1889" s="1"/>
      <c r="I1889" s="1"/>
      <c r="J1889" s="6"/>
      <c r="K1889" s="3">
        <v>0</v>
      </c>
      <c r="L1889" s="3">
        <f t="shared" si="59"/>
        <v>1</v>
      </c>
      <c r="M1889" s="5">
        <f t="array" ref="M1889">MMULT(D1889:G1889,$J$18:$J$21)</f>
        <v>-8.4010554693450139</v>
      </c>
      <c r="N1889" s="9">
        <f t="shared" si="58"/>
        <v>-2.2460488325493858E-4</v>
      </c>
    </row>
    <row r="1890" spans="1:14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0.24017250000000001</v>
      </c>
      <c r="F1890" s="5">
        <v>7.1950600000000003E-2</v>
      </c>
      <c r="G1890" s="9">
        <v>3.1642610000000002</v>
      </c>
      <c r="H1890" s="1"/>
      <c r="I1890" s="1"/>
      <c r="J1890" s="6"/>
      <c r="K1890" s="3">
        <v>0</v>
      </c>
      <c r="L1890" s="3">
        <f t="shared" si="59"/>
        <v>1</v>
      </c>
      <c r="M1890" s="5">
        <f t="array" ref="M1890">MMULT(D1890:G1890,$J$18:$J$21)</f>
        <v>-8.2881012386671618</v>
      </c>
      <c r="N1890" s="9">
        <f t="shared" si="58"/>
        <v>-2.5145991338227324E-4</v>
      </c>
    </row>
    <row r="1891" spans="1:14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0.24944939999999999</v>
      </c>
      <c r="F1891" s="5">
        <v>6.7982000000000001E-2</v>
      </c>
      <c r="G1891" s="9">
        <v>2.691573</v>
      </c>
      <c r="H1891" s="1"/>
      <c r="I1891" s="1"/>
      <c r="J1891" s="6"/>
      <c r="K1891" s="3">
        <v>0</v>
      </c>
      <c r="L1891" s="3">
        <f t="shared" si="59"/>
        <v>1</v>
      </c>
      <c r="M1891" s="5">
        <f t="array" ref="M1891">MMULT(D1891:G1891,$J$18:$J$21)</f>
        <v>-7.5090991542744163</v>
      </c>
      <c r="N1891" s="9">
        <f t="shared" si="58"/>
        <v>-5.47924459024819E-4</v>
      </c>
    </row>
    <row r="1892" spans="1:14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0.11998109999999999</v>
      </c>
      <c r="F1892" s="5">
        <v>5.3627599999999997E-2</v>
      </c>
      <c r="G1892" s="9">
        <v>1.3196129999999999</v>
      </c>
      <c r="H1892" s="1"/>
      <c r="I1892" s="1"/>
      <c r="J1892" s="6"/>
      <c r="K1892" s="3">
        <v>0</v>
      </c>
      <c r="L1892" s="3">
        <f t="shared" si="59"/>
        <v>1</v>
      </c>
      <c r="M1892" s="5">
        <f t="array" ref="M1892">MMULT(D1892:G1892,$J$18:$J$21)</f>
        <v>-5.0056753353301069</v>
      </c>
      <c r="N1892" s="9">
        <f t="shared" si="58"/>
        <v>-6.6774711813134095E-3</v>
      </c>
    </row>
    <row r="1893" spans="1:14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0.1166036</v>
      </c>
      <c r="F1893" s="5">
        <v>6.2295999999999997E-2</v>
      </c>
      <c r="G1893" s="9">
        <v>1.519058</v>
      </c>
      <c r="H1893" s="1"/>
      <c r="I1893" s="1"/>
      <c r="J1893" s="6"/>
      <c r="K1893" s="3">
        <v>0</v>
      </c>
      <c r="L1893" s="3">
        <f t="shared" si="59"/>
        <v>1</v>
      </c>
      <c r="M1893" s="5">
        <f t="array" ref="M1893">MMULT(D1893:G1893,$J$18:$J$21)</f>
        <v>-5.3853395830526045</v>
      </c>
      <c r="N1893" s="9">
        <f t="shared" si="58"/>
        <v>-4.5728123909569559E-3</v>
      </c>
    </row>
    <row r="1894" spans="1:14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0.17161589999999999</v>
      </c>
      <c r="F1894" s="5">
        <v>8.0425200000000002E-2</v>
      </c>
      <c r="G1894" s="9">
        <v>1.798019</v>
      </c>
      <c r="H1894" s="1"/>
      <c r="I1894" s="1"/>
      <c r="J1894" s="6"/>
      <c r="K1894" s="3">
        <v>0</v>
      </c>
      <c r="L1894" s="3">
        <f t="shared" si="59"/>
        <v>1</v>
      </c>
      <c r="M1894" s="5">
        <f t="array" ref="M1894">MMULT(D1894:G1894,$J$18:$J$21)</f>
        <v>-6.0442919291195185</v>
      </c>
      <c r="N1894" s="9">
        <f t="shared" si="58"/>
        <v>-2.3685520997083877E-3</v>
      </c>
    </row>
    <row r="1895" spans="1:14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0.2317525</v>
      </c>
      <c r="F1895" s="5">
        <v>6.6089899999999993E-2</v>
      </c>
      <c r="G1895" s="9">
        <v>2.188364</v>
      </c>
      <c r="H1895" s="1"/>
      <c r="I1895" s="1"/>
      <c r="J1895" s="6"/>
      <c r="K1895" s="3">
        <v>0</v>
      </c>
      <c r="L1895" s="3">
        <f t="shared" si="59"/>
        <v>1</v>
      </c>
      <c r="M1895" s="5">
        <f t="array" ref="M1895">MMULT(D1895:G1895,$J$18:$J$21)</f>
        <v>-6.6573989467096482</v>
      </c>
      <c r="N1895" s="9">
        <f t="shared" si="58"/>
        <v>-1.2836587953144708E-3</v>
      </c>
    </row>
    <row r="1896" spans="1:14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0.36815429999999999</v>
      </c>
      <c r="F1896" s="5">
        <v>6.8178900000000001E-2</v>
      </c>
      <c r="G1896" s="9">
        <v>0.75441800000000003</v>
      </c>
      <c r="H1896" s="1"/>
      <c r="I1896" s="1"/>
      <c r="J1896" s="6"/>
      <c r="K1896" s="3">
        <v>0</v>
      </c>
      <c r="L1896" s="3">
        <f t="shared" si="59"/>
        <v>1</v>
      </c>
      <c r="M1896" s="5">
        <f t="array" ref="M1896">MMULT(D1896:G1896,$J$18:$J$21)</f>
        <v>-4.5493503382648353</v>
      </c>
      <c r="N1896" s="9">
        <f t="shared" si="58"/>
        <v>-1.0518557226208279E-2</v>
      </c>
    </row>
    <row r="1897" spans="1:14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0.36311270000000001</v>
      </c>
      <c r="F1897" s="5">
        <v>7.0388300000000001E-2</v>
      </c>
      <c r="G1897" s="9">
        <v>0.96885540000000003</v>
      </c>
      <c r="H1897" s="1"/>
      <c r="I1897" s="1"/>
      <c r="J1897" s="6"/>
      <c r="K1897" s="3">
        <v>0</v>
      </c>
      <c r="L1897" s="3">
        <f t="shared" si="59"/>
        <v>1</v>
      </c>
      <c r="M1897" s="5">
        <f t="array" ref="M1897">MMULT(D1897:G1897,$J$18:$J$21)</f>
        <v>-4.9045024907565278</v>
      </c>
      <c r="N1897" s="9">
        <f t="shared" si="58"/>
        <v>-7.3857880606989041E-3</v>
      </c>
    </row>
    <row r="1898" spans="1:14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0.33656540000000001</v>
      </c>
      <c r="F1898" s="5">
        <v>6.8524699999999994E-2</v>
      </c>
      <c r="G1898" s="9">
        <v>1.1224229999999999</v>
      </c>
      <c r="H1898" s="1"/>
      <c r="I1898" s="1"/>
      <c r="J1898" s="6"/>
      <c r="K1898" s="3">
        <v>0</v>
      </c>
      <c r="L1898" s="3">
        <f t="shared" si="59"/>
        <v>1</v>
      </c>
      <c r="M1898" s="5">
        <f t="array" ref="M1898">MMULT(D1898:G1898,$J$18:$J$21)</f>
        <v>-5.1015384983418235</v>
      </c>
      <c r="N1898" s="9">
        <f t="shared" si="58"/>
        <v>-6.0689207318693501E-3</v>
      </c>
    </row>
    <row r="1899" spans="1:14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0.34329520000000002</v>
      </c>
      <c r="F1899" s="5">
        <v>8.2051100000000002E-2</v>
      </c>
      <c r="G1899" s="9">
        <v>0.97750210000000004</v>
      </c>
      <c r="H1899" s="1"/>
      <c r="I1899" s="1"/>
      <c r="J1899" s="6"/>
      <c r="K1899" s="3">
        <v>0</v>
      </c>
      <c r="L1899" s="3">
        <f t="shared" si="59"/>
        <v>1</v>
      </c>
      <c r="M1899" s="5">
        <f t="array" ref="M1899">MMULT(D1899:G1899,$J$18:$J$21)</f>
        <v>-4.9740677339708306</v>
      </c>
      <c r="N1899" s="9">
        <f t="shared" si="58"/>
        <v>-6.8911638151917453E-3</v>
      </c>
    </row>
    <row r="1900" spans="1:14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0.34132839999999998</v>
      </c>
      <c r="F1900" s="5">
        <v>4.9561500000000001E-2</v>
      </c>
      <c r="G1900" s="9">
        <v>0.77728109999999995</v>
      </c>
      <c r="H1900" s="1"/>
      <c r="I1900" s="1"/>
      <c r="J1900" s="6"/>
      <c r="K1900" s="3">
        <v>0</v>
      </c>
      <c r="L1900" s="3">
        <f t="shared" si="59"/>
        <v>1</v>
      </c>
      <c r="M1900" s="5">
        <f t="array" ref="M1900">MMULT(D1900:G1900,$J$18:$J$21)</f>
        <v>-4.4145415149581471</v>
      </c>
      <c r="N1900" s="9">
        <f t="shared" si="58"/>
        <v>-1.2027479578997047E-2</v>
      </c>
    </row>
    <row r="1901" spans="1:14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0.35649530000000001</v>
      </c>
      <c r="F1901" s="5">
        <v>2.5202599999999999E-2</v>
      </c>
      <c r="G1901" s="9">
        <v>0.64979750000000003</v>
      </c>
      <c r="H1901" s="1"/>
      <c r="I1901" s="1"/>
      <c r="J1901" s="6"/>
      <c r="K1901" s="3">
        <v>0</v>
      </c>
      <c r="L1901" s="3">
        <f t="shared" si="59"/>
        <v>1</v>
      </c>
      <c r="M1901" s="5">
        <f t="array" ref="M1901">MMULT(D1901:G1901,$J$18:$J$21)</f>
        <v>-4.0552294124219088</v>
      </c>
      <c r="N1901" s="9">
        <f t="shared" si="58"/>
        <v>-1.7183026258172782E-2</v>
      </c>
    </row>
    <row r="1902" spans="1:14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0.42699920000000002</v>
      </c>
      <c r="F1902" s="5">
        <v>1.7551400000000002E-2</v>
      </c>
      <c r="G1902" s="9">
        <v>0.96188269999999998</v>
      </c>
      <c r="H1902" s="1"/>
      <c r="I1902" s="1"/>
      <c r="J1902" s="6"/>
      <c r="K1902" s="3">
        <v>0</v>
      </c>
      <c r="L1902" s="3">
        <f t="shared" si="59"/>
        <v>1</v>
      </c>
      <c r="M1902" s="5">
        <f t="array" ref="M1902">MMULT(D1902:G1902,$J$18:$J$21)</f>
        <v>-4.6046052762803278</v>
      </c>
      <c r="N1902" s="9">
        <f t="shared" si="58"/>
        <v>-9.9559255830552543E-3</v>
      </c>
    </row>
    <row r="1903" spans="1:14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0.3839746</v>
      </c>
      <c r="F1903" s="5">
        <v>4.1084799999999998E-2</v>
      </c>
      <c r="G1903" s="9">
        <v>0.91610910000000001</v>
      </c>
      <c r="H1903" s="1"/>
      <c r="I1903" s="1"/>
      <c r="J1903" s="6"/>
      <c r="K1903" s="3">
        <v>0</v>
      </c>
      <c r="L1903" s="3">
        <f t="shared" si="59"/>
        <v>1</v>
      </c>
      <c r="M1903" s="5">
        <f t="array" ref="M1903">MMULT(D1903:G1903,$J$18:$J$21)</f>
        <v>-4.6385233897486797</v>
      </c>
      <c r="N1903" s="9">
        <f t="shared" si="58"/>
        <v>-9.6254947498886131E-3</v>
      </c>
    </row>
    <row r="1904" spans="1:14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0.41842980000000002</v>
      </c>
      <c r="F1904" s="5">
        <v>5.2387299999999998E-2</v>
      </c>
      <c r="G1904" s="9">
        <v>1.6941660000000001</v>
      </c>
      <c r="H1904" s="1"/>
      <c r="I1904" s="1"/>
      <c r="J1904" s="6"/>
      <c r="K1904" s="3">
        <v>0</v>
      </c>
      <c r="L1904" s="3">
        <f t="shared" si="59"/>
        <v>1</v>
      </c>
      <c r="M1904" s="5">
        <f t="array" ref="M1904">MMULT(D1904:G1904,$J$18:$J$21)</f>
        <v>-6.0256245368255419</v>
      </c>
      <c r="N1904" s="9">
        <f t="shared" si="58"/>
        <v>-2.4131282513545024E-3</v>
      </c>
    </row>
    <row r="1905" spans="1:14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0.38592769999999998</v>
      </c>
      <c r="F1905" s="5">
        <v>3.5791499999999997E-2</v>
      </c>
      <c r="G1905" s="9">
        <v>0.96911910000000001</v>
      </c>
      <c r="H1905" s="1"/>
      <c r="I1905" s="1"/>
      <c r="J1905" s="6"/>
      <c r="K1905" s="3">
        <v>0</v>
      </c>
      <c r="L1905" s="3">
        <f t="shared" si="59"/>
        <v>1</v>
      </c>
      <c r="M1905" s="5">
        <f t="array" ref="M1905">MMULT(D1905:G1905,$J$18:$J$21)</f>
        <v>-4.6889374974271654</v>
      </c>
      <c r="N1905" s="9">
        <f t="shared" si="58"/>
        <v>-9.1544223418418662E-3</v>
      </c>
    </row>
    <row r="1906" spans="1:14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0.25362279999999998</v>
      </c>
      <c r="F1906" s="5">
        <v>4.9115499999999999E-2</v>
      </c>
      <c r="G1906" s="9">
        <v>0.72656160000000003</v>
      </c>
      <c r="H1906" s="1"/>
      <c r="I1906" s="1"/>
      <c r="J1906" s="6"/>
      <c r="K1906" s="3">
        <v>0</v>
      </c>
      <c r="L1906" s="3">
        <f t="shared" si="59"/>
        <v>1</v>
      </c>
      <c r="M1906" s="5">
        <f t="array" ref="M1906">MMULT(D1906:G1906,$J$18:$J$21)</f>
        <v>-4.2048768628345279</v>
      </c>
      <c r="N1906" s="9">
        <f t="shared" si="58"/>
        <v>-1.481237656865037E-2</v>
      </c>
    </row>
    <row r="1907" spans="1:14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0.2561621</v>
      </c>
      <c r="F1907" s="5">
        <v>5.6292000000000002E-2</v>
      </c>
      <c r="G1907" s="9">
        <v>0.56891230000000004</v>
      </c>
      <c r="H1907" s="1"/>
      <c r="I1907" s="1"/>
      <c r="J1907" s="6"/>
      <c r="K1907" s="3">
        <v>0</v>
      </c>
      <c r="L1907" s="3">
        <f t="shared" si="59"/>
        <v>1</v>
      </c>
      <c r="M1907" s="5">
        <f t="array" ref="M1907">MMULT(D1907:G1907,$J$18:$J$21)</f>
        <v>-4.0053043378446542</v>
      </c>
      <c r="N1907" s="9">
        <f t="shared" si="58"/>
        <v>-1.8054771039562365E-2</v>
      </c>
    </row>
    <row r="1908" spans="1:14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0.27828930000000002</v>
      </c>
      <c r="F1908" s="5">
        <v>5.3421400000000001E-2</v>
      </c>
      <c r="G1908" s="9">
        <v>1.129589</v>
      </c>
      <c r="H1908" s="1"/>
      <c r="I1908" s="1"/>
      <c r="J1908" s="6"/>
      <c r="K1908" s="3">
        <v>0</v>
      </c>
      <c r="L1908" s="3">
        <f t="shared" si="59"/>
        <v>1</v>
      </c>
      <c r="M1908" s="5">
        <f t="array" ref="M1908">MMULT(D1908:G1908,$J$18:$J$21)</f>
        <v>-4.9219469263880544</v>
      </c>
      <c r="N1908" s="9">
        <f t="shared" si="58"/>
        <v>-7.2585268419528065E-3</v>
      </c>
    </row>
    <row r="1909" spans="1:14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0.2092021</v>
      </c>
      <c r="F1909" s="5">
        <v>5.8959900000000003E-2</v>
      </c>
      <c r="G1909" s="9">
        <v>1.595067</v>
      </c>
      <c r="H1909" s="1"/>
      <c r="I1909" s="1"/>
      <c r="J1909" s="6"/>
      <c r="K1909" s="3">
        <v>0</v>
      </c>
      <c r="L1909" s="3">
        <f t="shared" si="59"/>
        <v>1</v>
      </c>
      <c r="M1909" s="5">
        <f t="array" ref="M1909">MMULT(D1909:G1909,$J$18:$J$21)</f>
        <v>-5.6156559367921384</v>
      </c>
      <c r="N1909" s="9">
        <f t="shared" si="58"/>
        <v>-3.6338107340647694E-3</v>
      </c>
    </row>
    <row r="1910" spans="1:14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0.1798951</v>
      </c>
      <c r="F1910" s="5">
        <v>4.8227300000000001E-2</v>
      </c>
      <c r="G1910" s="9">
        <v>1.172523</v>
      </c>
      <c r="H1910" s="1"/>
      <c r="I1910" s="1"/>
      <c r="J1910" s="6"/>
      <c r="K1910" s="3">
        <v>0</v>
      </c>
      <c r="L1910" s="3">
        <f t="shared" si="59"/>
        <v>1</v>
      </c>
      <c r="M1910" s="5">
        <f t="array" ref="M1910">MMULT(D1910:G1910,$J$18:$J$21)</f>
        <v>-4.8143267482308882</v>
      </c>
      <c r="N1910" s="9">
        <f t="shared" si="58"/>
        <v>-8.0799512161600986E-3</v>
      </c>
    </row>
    <row r="1911" spans="1:14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0.20670469999999999</v>
      </c>
      <c r="F1911" s="5">
        <v>5.52092E-2</v>
      </c>
      <c r="G1911" s="9">
        <v>1.6271439999999999</v>
      </c>
      <c r="H1911" s="1"/>
      <c r="I1911" s="1"/>
      <c r="J1911" s="6"/>
      <c r="K1911" s="3">
        <v>0</v>
      </c>
      <c r="L1911" s="3">
        <f t="shared" si="59"/>
        <v>1</v>
      </c>
      <c r="M1911" s="5">
        <f t="array" ref="M1911">MMULT(D1911:G1911,$J$18:$J$21)</f>
        <v>-5.6370067041191056</v>
      </c>
      <c r="N1911" s="9">
        <f t="shared" si="58"/>
        <v>-3.5571848345171088E-3</v>
      </c>
    </row>
    <row r="1912" spans="1:14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0.42403049999999998</v>
      </c>
      <c r="F1912" s="5">
        <v>4.1552600000000002E-2</v>
      </c>
      <c r="G1912" s="9">
        <v>1.8100039999999999</v>
      </c>
      <c r="H1912" s="1"/>
      <c r="I1912" s="1"/>
      <c r="J1912" s="6"/>
      <c r="K1912" s="3">
        <v>0</v>
      </c>
      <c r="L1912" s="3">
        <f t="shared" si="59"/>
        <v>1</v>
      </c>
      <c r="M1912" s="5">
        <f t="array" ref="M1912">MMULT(D1912:G1912,$J$18:$J$21)</f>
        <v>-6.1429394031702724</v>
      </c>
      <c r="N1912" s="9">
        <f t="shared" si="58"/>
        <v>-2.1462937919857726E-3</v>
      </c>
    </row>
    <row r="1913" spans="1:14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0.47460010000000002</v>
      </c>
      <c r="F1913" s="5">
        <v>6.1320800000000002E-2</v>
      </c>
      <c r="G1913" s="9">
        <v>2.0152239999999999</v>
      </c>
      <c r="H1913" s="1"/>
      <c r="I1913" s="1"/>
      <c r="J1913" s="6"/>
      <c r="K1913" s="3">
        <v>0</v>
      </c>
      <c r="L1913" s="3">
        <f t="shared" si="59"/>
        <v>1</v>
      </c>
      <c r="M1913" s="5">
        <f t="array" ref="M1913">MMULT(D1913:G1913,$J$18:$J$21)</f>
        <v>-6.6882142727997724</v>
      </c>
      <c r="N1913" s="9">
        <f t="shared" si="58"/>
        <v>-1.2447299224994893E-3</v>
      </c>
    </row>
    <row r="1914" spans="1:14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0.49197970000000002</v>
      </c>
      <c r="F1914" s="5">
        <v>4.7125599999999997E-2</v>
      </c>
      <c r="G1914" s="9">
        <v>1.8369519999999999</v>
      </c>
      <c r="H1914" s="1"/>
      <c r="I1914" s="1"/>
      <c r="J1914" s="6"/>
      <c r="K1914" s="3">
        <v>0</v>
      </c>
      <c r="L1914" s="3">
        <f t="shared" si="59"/>
        <v>1</v>
      </c>
      <c r="M1914" s="5">
        <f t="array" ref="M1914">MMULT(D1914:G1914,$J$18:$J$21)</f>
        <v>-6.3229579840888803</v>
      </c>
      <c r="N1914" s="9">
        <f t="shared" si="58"/>
        <v>-1.7930187493927939E-3</v>
      </c>
    </row>
    <row r="1915" spans="1:14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0.4450887</v>
      </c>
      <c r="F1915" s="5">
        <v>-0.1002566</v>
      </c>
      <c r="G1915" s="9">
        <v>0.93077209999999999</v>
      </c>
      <c r="H1915" s="1"/>
      <c r="I1915" s="1"/>
      <c r="J1915" s="6"/>
      <c r="K1915" s="3">
        <v>0</v>
      </c>
      <c r="L1915" s="3">
        <f t="shared" si="59"/>
        <v>1</v>
      </c>
      <c r="M1915" s="5">
        <f t="array" ref="M1915">MMULT(D1915:G1915,$J$18:$J$21)</f>
        <v>-3.734240284613632</v>
      </c>
      <c r="N1915" s="9">
        <f t="shared" si="58"/>
        <v>-2.3610383069526425E-2</v>
      </c>
    </row>
    <row r="1916" spans="1:14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0.1389039</v>
      </c>
      <c r="F1916" s="5">
        <v>6.4113799999999999E-2</v>
      </c>
      <c r="G1916" s="9">
        <v>1.2463960000000001</v>
      </c>
      <c r="H1916" s="1"/>
      <c r="I1916" s="1"/>
      <c r="J1916" s="6"/>
      <c r="K1916" s="3">
        <v>0</v>
      </c>
      <c r="L1916" s="3">
        <f t="shared" si="59"/>
        <v>1</v>
      </c>
      <c r="M1916" s="5">
        <f t="array" ref="M1916">MMULT(D1916:G1916,$J$18:$J$21)</f>
        <v>-4.9895346260002391</v>
      </c>
      <c r="N1916" s="9">
        <f t="shared" si="58"/>
        <v>-6.7857569944290673E-3</v>
      </c>
    </row>
    <row r="1917" spans="1:14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0.21228520000000001</v>
      </c>
      <c r="F1917" s="5">
        <v>8.0737600000000007E-2</v>
      </c>
      <c r="G1917" s="9">
        <v>1.286294</v>
      </c>
      <c r="H1917" s="1"/>
      <c r="I1917" s="1"/>
      <c r="J1917" s="6"/>
      <c r="K1917" s="3">
        <v>0</v>
      </c>
      <c r="L1917" s="3">
        <f t="shared" si="59"/>
        <v>1</v>
      </c>
      <c r="M1917" s="5">
        <f t="array" ref="M1917">MMULT(D1917:G1917,$J$18:$J$21)</f>
        <v>-5.2775251452503431</v>
      </c>
      <c r="N1917" s="9">
        <f t="shared" si="58"/>
        <v>-5.0920628419642731E-3</v>
      </c>
    </row>
    <row r="1918" spans="1:14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0.16912269999999999</v>
      </c>
      <c r="F1918" s="5">
        <v>1.6549899999999999E-2</v>
      </c>
      <c r="G1918" s="9">
        <v>0.73830859999999998</v>
      </c>
      <c r="H1918" s="1"/>
      <c r="I1918" s="1"/>
      <c r="J1918" s="6"/>
      <c r="K1918" s="3">
        <v>0</v>
      </c>
      <c r="L1918" s="3">
        <f t="shared" si="59"/>
        <v>1</v>
      </c>
      <c r="M1918" s="5">
        <f t="array" ref="M1918">MMULT(D1918:G1918,$J$18:$J$21)</f>
        <v>-3.8700870770293871</v>
      </c>
      <c r="N1918" s="9">
        <f t="shared" si="58"/>
        <v>-2.064203295493244E-2</v>
      </c>
    </row>
    <row r="1919" spans="1:14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0.1095641</v>
      </c>
      <c r="F1919" s="5">
        <v>8.6868999999999991E-3</v>
      </c>
      <c r="G1919" s="9">
        <v>0.6329439</v>
      </c>
      <c r="H1919" s="1"/>
      <c r="I1919" s="1"/>
      <c r="J1919" s="6"/>
      <c r="K1919" s="3">
        <v>0</v>
      </c>
      <c r="L1919" s="3">
        <f t="shared" si="59"/>
        <v>1</v>
      </c>
      <c r="M1919" s="5">
        <f t="array" ref="M1919">MMULT(D1919:G1919,$J$18:$J$21)</f>
        <v>-3.5588492454040814</v>
      </c>
      <c r="N1919" s="9">
        <f t="shared" si="58"/>
        <v>-2.807378720038483E-2</v>
      </c>
    </row>
    <row r="1920" spans="1:14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0.1179318</v>
      </c>
      <c r="F1920" s="5">
        <v>5.8824300000000003E-2</v>
      </c>
      <c r="G1920" s="9">
        <v>0.65524660000000001</v>
      </c>
      <c r="H1920" s="1"/>
      <c r="I1920" s="1"/>
      <c r="J1920" s="6"/>
      <c r="K1920" s="3">
        <v>0</v>
      </c>
      <c r="L1920" s="3">
        <f t="shared" si="59"/>
        <v>1</v>
      </c>
      <c r="M1920" s="5">
        <f t="array" ref="M1920">MMULT(D1920:G1920,$J$18:$J$21)</f>
        <v>-3.966715682344625</v>
      </c>
      <c r="N1920" s="9">
        <f t="shared" si="58"/>
        <v>-1.8758475877196323E-2</v>
      </c>
    </row>
    <row r="1921" spans="1:14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9.5400399999999996E-2</v>
      </c>
      <c r="F1921" s="5">
        <v>4.76882E-2</v>
      </c>
      <c r="G1921" s="9">
        <v>0.97322019999999998</v>
      </c>
      <c r="H1921" s="1"/>
      <c r="I1921" s="1"/>
      <c r="J1921" s="6"/>
      <c r="K1921" s="3">
        <v>0</v>
      </c>
      <c r="L1921" s="3">
        <f t="shared" si="59"/>
        <v>1</v>
      </c>
      <c r="M1921" s="5">
        <f t="array" ref="M1921">MMULT(D1921:G1921,$J$18:$J$21)</f>
        <v>-4.3684992236056779</v>
      </c>
      <c r="N1921" s="9">
        <f t="shared" si="58"/>
        <v>-1.2590645623389733E-2</v>
      </c>
    </row>
    <row r="1922" spans="1:14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-0.28355740000000001</v>
      </c>
      <c r="F1922" s="5">
        <v>3.6548999999999998E-2</v>
      </c>
      <c r="G1922" s="9">
        <v>0.29334569999999999</v>
      </c>
      <c r="H1922" s="1"/>
      <c r="I1922" s="1"/>
      <c r="J1922" s="6"/>
      <c r="K1922" s="3">
        <v>0</v>
      </c>
      <c r="L1922" s="3">
        <f t="shared" si="59"/>
        <v>1</v>
      </c>
      <c r="M1922" s="5">
        <f t="array" ref="M1922">MMULT(D1922:G1922,$J$18:$J$21)</f>
        <v>-2.6520894599837446</v>
      </c>
      <c r="N1922" s="9">
        <f t="shared" ref="N1922:N1985" si="60">K1922*LN(logistic(M1922))+L1922*LN(1-logistic(M1922))</f>
        <v>-6.8129326749684582E-2</v>
      </c>
    </row>
    <row r="1923" spans="1:14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-5.7804899999999999E-2</v>
      </c>
      <c r="F1923" s="5">
        <v>2.7237500000000001E-2</v>
      </c>
      <c r="G1923" s="9">
        <v>0.31547930000000002</v>
      </c>
      <c r="H1923" s="1"/>
      <c r="I1923" s="1"/>
      <c r="J1923" s="6"/>
      <c r="K1923" s="3">
        <v>0</v>
      </c>
      <c r="L1923" s="3">
        <f t="shared" ref="L1923:L1986" si="61">1-K1923</f>
        <v>1</v>
      </c>
      <c r="M1923" s="5">
        <f t="array" ref="M1923">MMULT(D1923:G1923,$J$18:$J$21)</f>
        <v>-2.9415092271177867</v>
      </c>
      <c r="N1923" s="9">
        <f t="shared" si="60"/>
        <v>-5.143998602613041E-2</v>
      </c>
    </row>
    <row r="1924" spans="1:14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7.8883000000000009E-3</v>
      </c>
      <c r="F1924" s="5">
        <v>4.2542400000000001E-2</v>
      </c>
      <c r="G1924" s="9">
        <v>0.37021369999999998</v>
      </c>
      <c r="H1924" s="1"/>
      <c r="I1924" s="1"/>
      <c r="J1924" s="6"/>
      <c r="K1924" s="3">
        <v>0</v>
      </c>
      <c r="L1924" s="3">
        <f t="shared" si="61"/>
        <v>1</v>
      </c>
      <c r="M1924" s="5">
        <f t="array" ref="M1924">MMULT(D1924:G1924,$J$18:$J$21)</f>
        <v>-3.2330856455456698</v>
      </c>
      <c r="N1924" s="9">
        <f t="shared" si="60"/>
        <v>-3.8677899022224072E-2</v>
      </c>
    </row>
    <row r="1925" spans="1:14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6.8865000000000003E-3</v>
      </c>
      <c r="F1925" s="5">
        <v>2.8640800000000001E-2</v>
      </c>
      <c r="G1925" s="9">
        <v>0.2720245</v>
      </c>
      <c r="H1925" s="1"/>
      <c r="I1925" s="1"/>
      <c r="J1925" s="6"/>
      <c r="K1925" s="3">
        <v>0</v>
      </c>
      <c r="L1925" s="3">
        <f t="shared" si="61"/>
        <v>1</v>
      </c>
      <c r="M1925" s="5">
        <f t="array" ref="M1925">MMULT(D1925:G1925,$J$18:$J$21)</f>
        <v>-2.9732231413390449</v>
      </c>
      <c r="N1925" s="9">
        <f t="shared" si="60"/>
        <v>-4.9873594866658655E-2</v>
      </c>
    </row>
    <row r="1926" spans="1:14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-1.54799E-2</v>
      </c>
      <c r="F1926" s="5">
        <v>3.1400299999999999E-2</v>
      </c>
      <c r="G1926" s="9">
        <v>0.1767521</v>
      </c>
      <c r="H1926" s="1"/>
      <c r="I1926" s="1"/>
      <c r="J1926" s="6"/>
      <c r="K1926" s="3">
        <v>0</v>
      </c>
      <c r="L1926" s="3">
        <f t="shared" si="61"/>
        <v>1</v>
      </c>
      <c r="M1926" s="5">
        <f t="array" ref="M1926">MMULT(D1926:G1926,$J$18:$J$21)</f>
        <v>-2.807356632461981</v>
      </c>
      <c r="N1926" s="9">
        <f t="shared" si="60"/>
        <v>-5.8612572496954729E-2</v>
      </c>
    </row>
    <row r="1927" spans="1:14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-6.7352400000000007E-2</v>
      </c>
      <c r="F1927" s="5">
        <v>-4.8051999999999999E-3</v>
      </c>
      <c r="G1927" s="9">
        <v>8.3462499999999995E-2</v>
      </c>
      <c r="H1927" s="1"/>
      <c r="I1927" s="1"/>
      <c r="J1927" s="6"/>
      <c r="K1927" s="3">
        <v>0</v>
      </c>
      <c r="L1927" s="3">
        <f t="shared" si="61"/>
        <v>1</v>
      </c>
      <c r="M1927" s="5">
        <f t="array" ref="M1927">MMULT(D1927:G1927,$J$18:$J$21)</f>
        <v>-2.3230590870490935</v>
      </c>
      <c r="N1927" s="9">
        <f t="shared" si="60"/>
        <v>-9.3466132872256052E-2</v>
      </c>
    </row>
    <row r="1928" spans="1:14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-0.1323993</v>
      </c>
      <c r="F1928" s="5">
        <v>2.2043400000000001E-2</v>
      </c>
      <c r="G1928" s="9">
        <v>5.9205399999999998E-2</v>
      </c>
      <c r="H1928" s="1"/>
      <c r="I1928" s="1"/>
      <c r="J1928" s="6"/>
      <c r="K1928" s="3">
        <v>0</v>
      </c>
      <c r="L1928" s="3">
        <f t="shared" si="61"/>
        <v>1</v>
      </c>
      <c r="M1928" s="5">
        <f t="array" ref="M1928">MMULT(D1928:G1928,$J$18:$J$21)</f>
        <v>-2.3842744730940697</v>
      </c>
      <c r="N1928" s="9">
        <f t="shared" si="60"/>
        <v>-8.8153556571104449E-2</v>
      </c>
    </row>
    <row r="1929" spans="1:14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0.30190090000000003</v>
      </c>
      <c r="F1929" s="5">
        <v>6.3475900000000002E-2</v>
      </c>
      <c r="G1929" s="9">
        <v>3.018475</v>
      </c>
      <c r="H1929" s="1"/>
      <c r="I1929" s="1"/>
      <c r="J1929" s="6"/>
      <c r="K1929" s="3">
        <v>0</v>
      </c>
      <c r="L1929" s="3">
        <f t="shared" si="61"/>
        <v>1</v>
      </c>
      <c r="M1929" s="5">
        <f t="array" ref="M1929">MMULT(D1929:G1929,$J$18:$J$21)</f>
        <v>-8.0793632049239434</v>
      </c>
      <c r="N1929" s="9">
        <f t="shared" si="60"/>
        <v>-3.0982029594475133E-4</v>
      </c>
    </row>
    <row r="1930" spans="1:14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0.3601743</v>
      </c>
      <c r="F1930" s="5">
        <v>7.5184699999999993E-2</v>
      </c>
      <c r="G1930" s="9">
        <v>3.6778870000000001</v>
      </c>
      <c r="H1930" s="1"/>
      <c r="I1930" s="1"/>
      <c r="J1930" s="6"/>
      <c r="K1930" s="3">
        <v>0</v>
      </c>
      <c r="L1930" s="3">
        <f t="shared" si="61"/>
        <v>1</v>
      </c>
      <c r="M1930" s="5">
        <f t="array" ref="M1930">MMULT(D1930:G1930,$J$18:$J$21)</f>
        <v>-9.3115128266804099</v>
      </c>
      <c r="N1930" s="9">
        <f t="shared" si="60"/>
        <v>-9.0373632062624879E-5</v>
      </c>
    </row>
    <row r="1931" spans="1:14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0.3752935</v>
      </c>
      <c r="F1931" s="5">
        <v>6.5762200000000007E-2</v>
      </c>
      <c r="G1931" s="9">
        <v>3.8677009999999998</v>
      </c>
      <c r="H1931" s="1"/>
      <c r="I1931" s="1"/>
      <c r="J1931" s="6"/>
      <c r="K1931" s="3">
        <v>0</v>
      </c>
      <c r="L1931" s="3">
        <f t="shared" si="61"/>
        <v>1</v>
      </c>
      <c r="M1931" s="5">
        <f t="array" ref="M1931">MMULT(D1931:G1931,$J$18:$J$21)</f>
        <v>-9.571996809590134</v>
      </c>
      <c r="N1931" s="9">
        <f t="shared" si="60"/>
        <v>-6.9649736937820104E-5</v>
      </c>
    </row>
    <row r="1932" spans="1:14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0.42032760000000002</v>
      </c>
      <c r="F1932" s="5">
        <v>5.7514799999999998E-2</v>
      </c>
      <c r="G1932" s="9">
        <v>3.8951829999999998</v>
      </c>
      <c r="H1932" s="1"/>
      <c r="I1932" s="1"/>
      <c r="J1932" s="6"/>
      <c r="K1932" s="3">
        <v>0</v>
      </c>
      <c r="L1932" s="3">
        <f t="shared" si="61"/>
        <v>1</v>
      </c>
      <c r="M1932" s="5">
        <f t="array" ref="M1932">MMULT(D1932:G1932,$J$18:$J$21)</f>
        <v>-9.6211230557220162</v>
      </c>
      <c r="N1932" s="9">
        <f t="shared" si="60"/>
        <v>-6.6310903892777731E-5</v>
      </c>
    </row>
    <row r="1933" spans="1:14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0.46099030000000002</v>
      </c>
      <c r="F1933" s="5">
        <v>7.2642100000000001E-2</v>
      </c>
      <c r="G1933" s="9">
        <v>4.6393750000000002</v>
      </c>
      <c r="H1933" s="1"/>
      <c r="I1933" s="1"/>
      <c r="J1933" s="6"/>
      <c r="K1933" s="3">
        <v>0</v>
      </c>
      <c r="L1933" s="3">
        <f t="shared" si="61"/>
        <v>1</v>
      </c>
      <c r="M1933" s="5">
        <f t="array" ref="M1933">MMULT(D1933:G1933,$J$18:$J$21)</f>
        <v>-10.989784265740903</v>
      </c>
      <c r="N1933" s="9">
        <f t="shared" si="60"/>
        <v>-1.6873053056669619E-5</v>
      </c>
    </row>
    <row r="1934" spans="1:14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0.49014829999999998</v>
      </c>
      <c r="F1934" s="5">
        <v>9.2943700000000004E-2</v>
      </c>
      <c r="G1934" s="9">
        <v>4.3939320000000004</v>
      </c>
      <c r="H1934" s="1"/>
      <c r="I1934" s="1"/>
      <c r="J1934" s="6"/>
      <c r="K1934" s="3">
        <v>0</v>
      </c>
      <c r="L1934" s="3">
        <f t="shared" si="61"/>
        <v>1</v>
      </c>
      <c r="M1934" s="5">
        <f t="array" ref="M1934">MMULT(D1934:G1934,$J$18:$J$21)</f>
        <v>-10.780392521937726</v>
      </c>
      <c r="N1934" s="9">
        <f t="shared" si="60"/>
        <v>-2.080321692072432E-5</v>
      </c>
    </row>
    <row r="1935" spans="1:14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0.51445099999999999</v>
      </c>
      <c r="F1935" s="5">
        <v>6.6588999999999995E-2</v>
      </c>
      <c r="G1935" s="9">
        <v>3.3774489999999999</v>
      </c>
      <c r="H1935" s="1"/>
      <c r="I1935" s="1"/>
      <c r="J1935" s="6"/>
      <c r="K1935" s="3">
        <v>0</v>
      </c>
      <c r="L1935" s="3">
        <f t="shared" si="61"/>
        <v>1</v>
      </c>
      <c r="M1935" s="5">
        <f t="array" ref="M1935">MMULT(D1935:G1935,$J$18:$J$21)</f>
        <v>-8.9834432557367414</v>
      </c>
      <c r="N1935" s="9">
        <f t="shared" si="60"/>
        <v>-1.2546220658472232E-4</v>
      </c>
    </row>
    <row r="1936" spans="1:14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0.53420480000000004</v>
      </c>
      <c r="F1936" s="5">
        <v>7.6334200000000005E-2</v>
      </c>
      <c r="G1936" s="9">
        <v>2.5020660000000001</v>
      </c>
      <c r="H1936" s="1"/>
      <c r="I1936" s="1"/>
      <c r="J1936" s="6"/>
      <c r="K1936" s="3">
        <v>0</v>
      </c>
      <c r="L1936" s="3">
        <f t="shared" si="61"/>
        <v>1</v>
      </c>
      <c r="M1936" s="5">
        <f t="array" ref="M1936">MMULT(D1936:G1936,$J$18:$J$21)</f>
        <v>-7.6671725164792708</v>
      </c>
      <c r="N1936" s="9">
        <f t="shared" si="60"/>
        <v>-4.678295955630293E-4</v>
      </c>
    </row>
    <row r="1937" spans="1:14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0.65808770000000005</v>
      </c>
      <c r="F1937" s="5">
        <v>6.6400500000000001E-2</v>
      </c>
      <c r="G1937" s="9">
        <v>3.1173259999999998</v>
      </c>
      <c r="H1937" s="1"/>
      <c r="I1937" s="1"/>
      <c r="J1937" s="6"/>
      <c r="K1937" s="3">
        <v>0</v>
      </c>
      <c r="L1937" s="3">
        <f t="shared" si="61"/>
        <v>1</v>
      </c>
      <c r="M1937" s="5">
        <f t="array" ref="M1937">MMULT(D1937:G1937,$J$18:$J$21)</f>
        <v>-8.765759268802654</v>
      </c>
      <c r="N1937" s="9">
        <f t="shared" si="60"/>
        <v>-1.5597150064664068E-4</v>
      </c>
    </row>
    <row r="1938" spans="1:14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0.30178389999999999</v>
      </c>
      <c r="F1938" s="5">
        <v>5.3466899999999998E-2</v>
      </c>
      <c r="G1938" s="9">
        <v>1.628085</v>
      </c>
      <c r="H1938" s="1"/>
      <c r="I1938" s="1"/>
      <c r="J1938" s="6"/>
      <c r="K1938" s="3">
        <v>0</v>
      </c>
      <c r="L1938" s="3">
        <f t="shared" si="61"/>
        <v>1</v>
      </c>
      <c r="M1938" s="5">
        <f t="array" ref="M1938">MMULT(D1938:G1938,$J$18:$J$21)</f>
        <v>-5.761006617455128</v>
      </c>
      <c r="N1938" s="9">
        <f t="shared" si="60"/>
        <v>-3.1429968371749235E-3</v>
      </c>
    </row>
    <row r="1939" spans="1:14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0.31199769999999999</v>
      </c>
      <c r="F1939" s="5">
        <v>8.5207599999999994E-2</v>
      </c>
      <c r="G1939" s="9">
        <v>2.054916</v>
      </c>
      <c r="H1939" s="1"/>
      <c r="I1939" s="1"/>
      <c r="J1939" s="6"/>
      <c r="K1939" s="3">
        <v>0</v>
      </c>
      <c r="L1939" s="3">
        <f t="shared" si="61"/>
        <v>1</v>
      </c>
      <c r="M1939" s="5">
        <f t="array" ref="M1939">MMULT(D1939:G1939,$J$18:$J$21)</f>
        <v>-6.6929789538556488</v>
      </c>
      <c r="N1939" s="9">
        <f t="shared" si="60"/>
        <v>-1.2388169513466026E-3</v>
      </c>
    </row>
    <row r="1940" spans="1:14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0.18842449999999999</v>
      </c>
      <c r="F1940" s="5">
        <v>5.7665300000000003E-2</v>
      </c>
      <c r="G1940" s="9">
        <v>1.542424</v>
      </c>
      <c r="H1940" s="1"/>
      <c r="I1940" s="1"/>
      <c r="J1940" s="6"/>
      <c r="K1940" s="3">
        <v>0</v>
      </c>
      <c r="L1940" s="3">
        <f t="shared" si="61"/>
        <v>1</v>
      </c>
      <c r="M1940" s="5">
        <f t="array" ref="M1940">MMULT(D1940:G1940,$J$18:$J$21)</f>
        <v>-5.4918119381986958</v>
      </c>
      <c r="N1940" s="9">
        <f t="shared" si="60"/>
        <v>-4.1119060628801883E-3</v>
      </c>
    </row>
    <row r="1941" spans="1:14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0.1975036</v>
      </c>
      <c r="F1941" s="5">
        <v>5.3207999999999998E-2</v>
      </c>
      <c r="G1941" s="9">
        <v>1.5730740000000001</v>
      </c>
      <c r="H1941" s="1"/>
      <c r="I1941" s="1"/>
      <c r="J1941" s="6"/>
      <c r="K1941" s="3">
        <v>0</v>
      </c>
      <c r="L1941" s="3">
        <f t="shared" si="61"/>
        <v>1</v>
      </c>
      <c r="M1941" s="5">
        <f t="array" ref="M1941">MMULT(D1941:G1941,$J$18:$J$21)</f>
        <v>-5.5222199732924464</v>
      </c>
      <c r="N1941" s="9">
        <f t="shared" si="60"/>
        <v>-3.9889982871973012E-3</v>
      </c>
    </row>
    <row r="1942" spans="1:14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0.22676470000000001</v>
      </c>
      <c r="F1942" s="5">
        <v>8.0111699999999994E-2</v>
      </c>
      <c r="G1942" s="9">
        <v>2.1022090000000002</v>
      </c>
      <c r="H1942" s="1"/>
      <c r="I1942" s="1"/>
      <c r="J1942" s="6"/>
      <c r="K1942" s="3">
        <v>0</v>
      </c>
      <c r="L1942" s="3">
        <f t="shared" si="61"/>
        <v>1</v>
      </c>
      <c r="M1942" s="5">
        <f t="array" ref="M1942">MMULT(D1942:G1942,$J$18:$J$21)</f>
        <v>-6.6117917910177493</v>
      </c>
      <c r="N1942" s="9">
        <f t="shared" si="60"/>
        <v>-1.3435181435649288E-3</v>
      </c>
    </row>
    <row r="1943" spans="1:14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0.1712959</v>
      </c>
      <c r="F1943" s="5">
        <v>8.6955500000000005E-2</v>
      </c>
      <c r="G1943" s="9">
        <v>1.6227</v>
      </c>
      <c r="H1943" s="1"/>
      <c r="I1943" s="1"/>
      <c r="J1943" s="6"/>
      <c r="K1943" s="3">
        <v>0</v>
      </c>
      <c r="L1943" s="3">
        <f t="shared" si="61"/>
        <v>1</v>
      </c>
      <c r="M1943" s="5">
        <f t="array" ref="M1943">MMULT(D1943:G1943,$J$18:$J$21)</f>
        <v>-5.8074732325954592</v>
      </c>
      <c r="N1943" s="9">
        <f t="shared" si="60"/>
        <v>-3.0005074295401707E-3</v>
      </c>
    </row>
    <row r="1944" spans="1:14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0.18578359999999999</v>
      </c>
      <c r="F1944" s="5">
        <v>6.5821099999999994E-2</v>
      </c>
      <c r="G1944" s="9">
        <v>2.0953759999999999</v>
      </c>
      <c r="H1944" s="1"/>
      <c r="I1944" s="1"/>
      <c r="J1944" s="6"/>
      <c r="K1944" s="3">
        <v>0</v>
      </c>
      <c r="L1944" s="3">
        <f t="shared" si="61"/>
        <v>1</v>
      </c>
      <c r="M1944" s="5">
        <f t="array" ref="M1944">MMULT(D1944:G1944,$J$18:$J$21)</f>
        <v>-6.4399723942629468</v>
      </c>
      <c r="N1944" s="9">
        <f t="shared" si="60"/>
        <v>-1.5951777783486741E-3</v>
      </c>
    </row>
    <row r="1945" spans="1:14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0.13815849999999999</v>
      </c>
      <c r="F1945" s="5">
        <v>6.6087800000000002E-2</v>
      </c>
      <c r="G1945" s="9">
        <v>1.9638040000000001</v>
      </c>
      <c r="H1945" s="1"/>
      <c r="I1945" s="1"/>
      <c r="J1945" s="6"/>
      <c r="K1945" s="3">
        <v>0</v>
      </c>
      <c r="L1945" s="3">
        <f t="shared" si="61"/>
        <v>1</v>
      </c>
      <c r="M1945" s="5">
        <f t="array" ref="M1945">MMULT(D1945:G1945,$J$18:$J$21)</f>
        <v>-6.1617021840705561</v>
      </c>
      <c r="N1945" s="9">
        <f t="shared" si="60"/>
        <v>-2.1064407812300874E-3</v>
      </c>
    </row>
    <row r="1946" spans="1:14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0.12489790000000001</v>
      </c>
      <c r="F1946" s="5">
        <v>7.3633500000000005E-2</v>
      </c>
      <c r="G1946" s="9">
        <v>2.3882819999999998</v>
      </c>
      <c r="H1946" s="1"/>
      <c r="I1946" s="1"/>
      <c r="J1946" s="6"/>
      <c r="K1946" s="3">
        <v>0</v>
      </c>
      <c r="L1946" s="3">
        <f t="shared" si="61"/>
        <v>1</v>
      </c>
      <c r="M1946" s="5">
        <f t="array" ref="M1946">MMULT(D1946:G1946,$J$18:$J$21)</f>
        <v>-6.8828409709863845</v>
      </c>
      <c r="N1946" s="9">
        <f t="shared" si="60"/>
        <v>-1.0247020764372105E-3</v>
      </c>
    </row>
    <row r="1947" spans="1:14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0.1052987</v>
      </c>
      <c r="F1947" s="5">
        <v>7.1097599999999997E-2</v>
      </c>
      <c r="G1947" s="9">
        <v>1.8911549999999999</v>
      </c>
      <c r="H1947" s="1"/>
      <c r="I1947" s="1"/>
      <c r="J1947" s="6"/>
      <c r="K1947" s="3">
        <v>0</v>
      </c>
      <c r="L1947" s="3">
        <f t="shared" si="61"/>
        <v>1</v>
      </c>
      <c r="M1947" s="5">
        <f t="array" ref="M1947">MMULT(D1947:G1947,$J$18:$J$21)</f>
        <v>-6.0336440770310338</v>
      </c>
      <c r="N1947" s="9">
        <f t="shared" si="60"/>
        <v>-2.3938765153520419E-3</v>
      </c>
    </row>
    <row r="1948" spans="1:14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-0.1047371</v>
      </c>
      <c r="F1948" s="5">
        <v>5.7938499999999997E-2</v>
      </c>
      <c r="G1948" s="9">
        <v>0.96686349999999999</v>
      </c>
      <c r="H1948" s="1"/>
      <c r="I1948" s="1"/>
      <c r="J1948" s="6"/>
      <c r="K1948" s="3">
        <v>0</v>
      </c>
      <c r="L1948" s="3">
        <f t="shared" si="61"/>
        <v>1</v>
      </c>
      <c r="M1948" s="5">
        <f t="array" ref="M1948">MMULT(D1948:G1948,$J$18:$J$21)</f>
        <v>-4.1476755601573885</v>
      </c>
      <c r="N1948" s="9">
        <f t="shared" si="60"/>
        <v>-1.567756477856851E-2</v>
      </c>
    </row>
    <row r="1949" spans="1:14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-4.2503600000000002E-2</v>
      </c>
      <c r="F1949" s="5">
        <v>5.9889100000000001E-2</v>
      </c>
      <c r="G1949" s="9">
        <v>0.93135120000000005</v>
      </c>
      <c r="H1949" s="1"/>
      <c r="I1949" s="1"/>
      <c r="J1949" s="6"/>
      <c r="K1949" s="3">
        <v>0</v>
      </c>
      <c r="L1949" s="3">
        <f t="shared" si="61"/>
        <v>1</v>
      </c>
      <c r="M1949" s="5">
        <f t="array" ref="M1949">MMULT(D1949:G1949,$J$18:$J$21)</f>
        <v>-4.1926611488742722</v>
      </c>
      <c r="N1949" s="9">
        <f t="shared" si="60"/>
        <v>-1.4993072000612079E-2</v>
      </c>
    </row>
    <row r="1950" spans="1:14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9.9032400000000007E-2</v>
      </c>
      <c r="F1950" s="5">
        <v>6.5421499999999994E-2</v>
      </c>
      <c r="G1950" s="9">
        <v>1.7903960000000001</v>
      </c>
      <c r="H1950" s="1"/>
      <c r="I1950" s="1"/>
      <c r="J1950" s="6"/>
      <c r="K1950" s="3">
        <v>0</v>
      </c>
      <c r="L1950" s="3">
        <f t="shared" si="61"/>
        <v>1</v>
      </c>
      <c r="M1950" s="5">
        <f t="array" ref="M1950">MMULT(D1950:G1950,$J$18:$J$21)</f>
        <v>-5.8212092604280041</v>
      </c>
      <c r="N1950" s="9">
        <f t="shared" si="60"/>
        <v>-2.9596346635607637E-3</v>
      </c>
    </row>
    <row r="1951" spans="1:14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0.15675800000000001</v>
      </c>
      <c r="F1951" s="5">
        <v>6.2881099999999995E-2</v>
      </c>
      <c r="G1951" s="9">
        <v>1.4145030000000001</v>
      </c>
      <c r="H1951" s="1"/>
      <c r="I1951" s="1"/>
      <c r="J1951" s="6"/>
      <c r="K1951" s="3">
        <v>0</v>
      </c>
      <c r="L1951" s="3">
        <f t="shared" si="61"/>
        <v>1</v>
      </c>
      <c r="M1951" s="5">
        <f t="array" ref="M1951">MMULT(D1951:G1951,$J$18:$J$21)</f>
        <v>-5.2776287884196513</v>
      </c>
      <c r="N1951" s="9">
        <f t="shared" si="60"/>
        <v>-5.0915364529826651E-3</v>
      </c>
    </row>
    <row r="1952" spans="1:14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0.13072320000000001</v>
      </c>
      <c r="F1952" s="5">
        <v>4.86404E-2</v>
      </c>
      <c r="G1952" s="9">
        <v>0.8316289</v>
      </c>
      <c r="H1952" s="1"/>
      <c r="I1952" s="1"/>
      <c r="J1952" s="6"/>
      <c r="K1952" s="3">
        <v>0</v>
      </c>
      <c r="L1952" s="3">
        <f t="shared" si="61"/>
        <v>1</v>
      </c>
      <c r="M1952" s="5">
        <f t="array" ref="M1952">MMULT(D1952:G1952,$J$18:$J$21)</f>
        <v>-4.1967279956029433</v>
      </c>
      <c r="N1952" s="9">
        <f t="shared" si="60"/>
        <v>-1.4932673368189446E-2</v>
      </c>
    </row>
    <row r="1953" spans="1:14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-0.35873759999999999</v>
      </c>
      <c r="F1953" s="5">
        <v>8.0672099999999997E-2</v>
      </c>
      <c r="G1953" s="9">
        <v>0.7273868</v>
      </c>
      <c r="H1953" s="1"/>
      <c r="I1953" s="1"/>
      <c r="J1953" s="6"/>
      <c r="K1953" s="3">
        <v>0</v>
      </c>
      <c r="L1953" s="3">
        <f t="shared" si="61"/>
        <v>1</v>
      </c>
      <c r="M1953" s="5">
        <f t="array" ref="M1953">MMULT(D1953:G1953,$J$18:$J$21)</f>
        <v>-3.5633704133884985</v>
      </c>
      <c r="N1953" s="9">
        <f t="shared" si="60"/>
        <v>-2.7948900700888495E-2</v>
      </c>
    </row>
    <row r="1954" spans="1:14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-0.24014050000000001</v>
      </c>
      <c r="F1954" s="5">
        <v>7.8970200000000004E-2</v>
      </c>
      <c r="G1954" s="9">
        <v>0.86464050000000003</v>
      </c>
      <c r="H1954" s="1"/>
      <c r="I1954" s="1"/>
      <c r="J1954" s="6"/>
      <c r="K1954" s="3">
        <v>0</v>
      </c>
      <c r="L1954" s="3">
        <f t="shared" si="61"/>
        <v>1</v>
      </c>
      <c r="M1954" s="5">
        <f t="array" ref="M1954">MMULT(D1954:G1954,$J$18:$J$21)</f>
        <v>-3.9412783800587547</v>
      </c>
      <c r="N1954" s="9">
        <f t="shared" si="60"/>
        <v>-1.9237142361652259E-2</v>
      </c>
    </row>
    <row r="1955" spans="1:14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-0.16575139999999999</v>
      </c>
      <c r="F1955" s="5">
        <v>6.6106700000000004E-2</v>
      </c>
      <c r="G1955" s="9">
        <v>1.3502099999999999</v>
      </c>
      <c r="H1955" s="1"/>
      <c r="I1955" s="1"/>
      <c r="J1955" s="6"/>
      <c r="K1955" s="3">
        <v>0</v>
      </c>
      <c r="L1955" s="3">
        <f t="shared" si="61"/>
        <v>1</v>
      </c>
      <c r="M1955" s="5">
        <f t="array" ref="M1955">MMULT(D1955:G1955,$J$18:$J$21)</f>
        <v>-4.7390328314652326</v>
      </c>
      <c r="N1955" s="9">
        <f t="shared" si="60"/>
        <v>-8.7090677528377358E-3</v>
      </c>
    </row>
    <row r="1956" spans="1:14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-9.4616000000000006E-2</v>
      </c>
      <c r="F1956" s="5">
        <v>8.6015400000000006E-2</v>
      </c>
      <c r="G1956" s="9">
        <v>2.2177709999999999</v>
      </c>
      <c r="H1956" s="1"/>
      <c r="I1956" s="1"/>
      <c r="J1956" s="6"/>
      <c r="K1956" s="3">
        <v>0</v>
      </c>
      <c r="L1956" s="3">
        <f t="shared" si="61"/>
        <v>1</v>
      </c>
      <c r="M1956" s="5">
        <f t="array" ref="M1956">MMULT(D1956:G1956,$J$18:$J$21)</f>
        <v>-6.3846014186899183</v>
      </c>
      <c r="N1956" s="9">
        <f t="shared" si="60"/>
        <v>-1.6859189438071158E-3</v>
      </c>
    </row>
    <row r="1957" spans="1:14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4.6127099999999997E-2</v>
      </c>
      <c r="F1957" s="5">
        <v>6.5608E-2</v>
      </c>
      <c r="G1957" s="9">
        <v>0.97690770000000005</v>
      </c>
      <c r="H1957" s="1"/>
      <c r="I1957" s="1"/>
      <c r="J1957" s="6"/>
      <c r="K1957" s="3">
        <v>0</v>
      </c>
      <c r="L1957" s="3">
        <f t="shared" si="61"/>
        <v>1</v>
      </c>
      <c r="M1957" s="5">
        <f t="array" ref="M1957">MMULT(D1957:G1957,$J$18:$J$21)</f>
        <v>-4.4331537866391688</v>
      </c>
      <c r="N1957" s="9">
        <f t="shared" si="60"/>
        <v>-1.1806995397378917E-2</v>
      </c>
    </row>
    <row r="1958" spans="1:14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8.6082000000000006E-2</v>
      </c>
      <c r="F1958" s="5">
        <v>7.0121900000000001E-2</v>
      </c>
      <c r="G1958" s="9">
        <v>1.3625689999999999</v>
      </c>
      <c r="H1958" s="1"/>
      <c r="I1958" s="1"/>
      <c r="J1958" s="6"/>
      <c r="K1958" s="3">
        <v>0</v>
      </c>
      <c r="L1958" s="3">
        <f t="shared" si="61"/>
        <v>1</v>
      </c>
      <c r="M1958" s="5">
        <f t="array" ref="M1958">MMULT(D1958:G1958,$J$18:$J$21)</f>
        <v>-5.1453658819308998</v>
      </c>
      <c r="N1958" s="9">
        <f t="shared" si="60"/>
        <v>-5.8094347295627562E-3</v>
      </c>
    </row>
    <row r="1959" spans="1:14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0.1431048</v>
      </c>
      <c r="F1959" s="5">
        <v>6.8371299999999996E-2</v>
      </c>
      <c r="G1959" s="9">
        <v>1.091045</v>
      </c>
      <c r="H1959" s="1"/>
      <c r="I1959" s="1"/>
      <c r="J1959" s="6"/>
      <c r="K1959" s="3">
        <v>0</v>
      </c>
      <c r="L1959" s="3">
        <f t="shared" si="61"/>
        <v>1</v>
      </c>
      <c r="M1959" s="5">
        <f t="array" ref="M1959">MMULT(D1959:G1959,$J$18:$J$21)</f>
        <v>-4.7750777923820449</v>
      </c>
      <c r="N1959" s="9">
        <f t="shared" si="60"/>
        <v>-8.4020315634380383E-3</v>
      </c>
    </row>
    <row r="1960" spans="1:14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0.18439240000000001</v>
      </c>
      <c r="F1960" s="5">
        <v>7.69561E-2</v>
      </c>
      <c r="G1960" s="9">
        <v>0.73403359999999995</v>
      </c>
      <c r="H1960" s="1"/>
      <c r="I1960" s="1"/>
      <c r="J1960" s="6"/>
      <c r="K1960" s="3">
        <v>0</v>
      </c>
      <c r="L1960" s="3">
        <f t="shared" si="61"/>
        <v>1</v>
      </c>
      <c r="M1960" s="5">
        <f t="array" ref="M1960">MMULT(D1960:G1960,$J$18:$J$21)</f>
        <v>-4.3185366121224691</v>
      </c>
      <c r="N1960" s="9">
        <f t="shared" si="60"/>
        <v>-1.323143785095981E-2</v>
      </c>
    </row>
    <row r="1961" spans="1:14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0.2167897</v>
      </c>
      <c r="F1961" s="5">
        <v>6.3467300000000004E-2</v>
      </c>
      <c r="G1961" s="9">
        <v>0.87647850000000005</v>
      </c>
      <c r="H1961" s="1"/>
      <c r="I1961" s="1"/>
      <c r="J1961" s="6"/>
      <c r="K1961" s="3">
        <v>0</v>
      </c>
      <c r="L1961" s="3">
        <f t="shared" si="61"/>
        <v>1</v>
      </c>
      <c r="M1961" s="5">
        <f t="array" ref="M1961">MMULT(D1961:G1961,$J$18:$J$21)</f>
        <v>-4.4978275593170718</v>
      </c>
      <c r="N1961" s="9">
        <f t="shared" si="60"/>
        <v>-1.1071638989492696E-2</v>
      </c>
    </row>
    <row r="1962" spans="1:14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0.18874589999999999</v>
      </c>
      <c r="F1962" s="5">
        <v>5.9909799999999999E-2</v>
      </c>
      <c r="G1962" s="9">
        <v>0.7670323</v>
      </c>
      <c r="H1962" s="1"/>
      <c r="I1962" s="1"/>
      <c r="J1962" s="6"/>
      <c r="K1962" s="3">
        <v>0</v>
      </c>
      <c r="L1962" s="3">
        <f t="shared" si="61"/>
        <v>1</v>
      </c>
      <c r="M1962" s="5">
        <f t="array" ref="M1962">MMULT(D1962:G1962,$J$18:$J$21)</f>
        <v>-4.2556492645897324</v>
      </c>
      <c r="N1962" s="9">
        <f t="shared" si="60"/>
        <v>-1.4084228635407002E-2</v>
      </c>
    </row>
    <row r="1963" spans="1:14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0.32877020000000001</v>
      </c>
      <c r="F1963" s="5">
        <v>5.1298400000000001E-2</v>
      </c>
      <c r="G1963" s="9">
        <v>5.5398139999999998</v>
      </c>
      <c r="H1963" s="1"/>
      <c r="I1963" s="1"/>
      <c r="J1963" s="6"/>
      <c r="K1963" s="3">
        <v>0</v>
      </c>
      <c r="L1963" s="3">
        <f t="shared" si="61"/>
        <v>1</v>
      </c>
      <c r="M1963" s="5">
        <f t="array" ref="M1963">MMULT(D1963:G1963,$J$18:$J$21)</f>
        <v>-12.103592679809223</v>
      </c>
      <c r="N1963" s="9">
        <f t="shared" si="60"/>
        <v>-5.5395601836180329E-6</v>
      </c>
    </row>
    <row r="1964" spans="1:14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0.33366279999999998</v>
      </c>
      <c r="F1964" s="5">
        <v>9.1216099999999994E-2</v>
      </c>
      <c r="G1964" s="9">
        <v>2.0479240000000001</v>
      </c>
      <c r="H1964" s="1"/>
      <c r="I1964" s="1"/>
      <c r="J1964" s="6"/>
      <c r="K1964" s="3">
        <v>0</v>
      </c>
      <c r="L1964" s="3">
        <f t="shared" si="61"/>
        <v>1</v>
      </c>
      <c r="M1964" s="5">
        <f t="array" ref="M1964">MMULT(D1964:G1964,$J$18:$J$21)</f>
        <v>-6.7555786198357524</v>
      </c>
      <c r="N1964" s="9">
        <f t="shared" si="60"/>
        <v>-1.1636885658981289E-3</v>
      </c>
    </row>
    <row r="1965" spans="1:14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0.22429560000000001</v>
      </c>
      <c r="F1965" s="5">
        <v>-1.29946E-2</v>
      </c>
      <c r="G1965" s="9">
        <v>1.2523850000000001</v>
      </c>
      <c r="H1965" s="1"/>
      <c r="I1965" s="1"/>
      <c r="J1965" s="6"/>
      <c r="K1965" s="3">
        <v>0</v>
      </c>
      <c r="L1965" s="3">
        <f t="shared" si="61"/>
        <v>1</v>
      </c>
      <c r="M1965" s="5">
        <f t="array" ref="M1965">MMULT(D1965:G1965,$J$18:$J$21)</f>
        <v>-4.5668568265774638</v>
      </c>
      <c r="N1965" s="9">
        <f t="shared" si="60"/>
        <v>-1.0336956896650743E-2</v>
      </c>
    </row>
    <row r="1966" spans="1:14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-0.19893920000000001</v>
      </c>
      <c r="F1966" s="5">
        <v>2.5737400000000001E-2</v>
      </c>
      <c r="G1966" s="9">
        <v>0.35601729999999998</v>
      </c>
      <c r="H1966" s="1"/>
      <c r="I1966" s="1"/>
      <c r="J1966" s="6"/>
      <c r="K1966" s="3">
        <v>0</v>
      </c>
      <c r="L1966" s="3">
        <f t="shared" si="61"/>
        <v>1</v>
      </c>
      <c r="M1966" s="5">
        <f t="array" ref="M1966">MMULT(D1966:G1966,$J$18:$J$21)</f>
        <v>-2.7958585203203095</v>
      </c>
      <c r="N1966" s="9">
        <f t="shared" si="60"/>
        <v>-5.9270697191395647E-2</v>
      </c>
    </row>
    <row r="1967" spans="1:14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-0.43457200000000001</v>
      </c>
      <c r="F1967" s="5">
        <v>5.4817200000000003E-2</v>
      </c>
      <c r="G1967" s="9">
        <v>1.2703059999999999</v>
      </c>
      <c r="H1967" s="1"/>
      <c r="I1967" s="1"/>
      <c r="J1967" s="6"/>
      <c r="K1967" s="3">
        <v>0</v>
      </c>
      <c r="L1967" s="3">
        <f t="shared" si="61"/>
        <v>1</v>
      </c>
      <c r="M1967" s="5">
        <f t="array" ref="M1967">MMULT(D1967:G1967,$J$18:$J$21)</f>
        <v>-4.1472309615302692</v>
      </c>
      <c r="N1967" s="9">
        <f t="shared" si="60"/>
        <v>-1.5684482162389064E-2</v>
      </c>
    </row>
    <row r="1968" spans="1:14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-0.27327669999999998</v>
      </c>
      <c r="F1968" s="5">
        <v>4.9431999999999997E-2</v>
      </c>
      <c r="G1968" s="9">
        <v>0.72260159999999996</v>
      </c>
      <c r="H1968" s="1"/>
      <c r="I1968" s="1"/>
      <c r="J1968" s="6"/>
      <c r="K1968" s="3">
        <v>0</v>
      </c>
      <c r="L1968" s="3">
        <f t="shared" si="61"/>
        <v>1</v>
      </c>
      <c r="M1968" s="5">
        <f t="array" ref="M1968">MMULT(D1968:G1968,$J$18:$J$21)</f>
        <v>-3.4526884641651048</v>
      </c>
      <c r="N1968" s="9">
        <f t="shared" si="60"/>
        <v>-3.1169547009675939E-2</v>
      </c>
    </row>
    <row r="1969" spans="1:14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0.23156860000000001</v>
      </c>
      <c r="F1969" s="5">
        <v>7.5750799999999993E-2</v>
      </c>
      <c r="G1969" s="9">
        <v>6.7143449999999998</v>
      </c>
      <c r="H1969" s="1"/>
      <c r="I1969" s="1"/>
      <c r="J1969" s="6"/>
      <c r="K1969" s="3">
        <v>0</v>
      </c>
      <c r="L1969" s="3">
        <f t="shared" si="61"/>
        <v>1</v>
      </c>
      <c r="M1969" s="5">
        <f t="array" ref="M1969">MMULT(D1969:G1969,$J$18:$J$21)</f>
        <v>-14.038731262054748</v>
      </c>
      <c r="N1969" s="9">
        <f t="shared" si="60"/>
        <v>-7.9993796018928604E-7</v>
      </c>
    </row>
    <row r="1970" spans="1:14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0.26500259999999998</v>
      </c>
      <c r="F1970" s="5">
        <v>5.9284000000000003E-2</v>
      </c>
      <c r="G1970" s="9">
        <v>5.4434209999999998</v>
      </c>
      <c r="H1970" s="1"/>
      <c r="I1970" s="1"/>
      <c r="J1970" s="6"/>
      <c r="K1970" s="3">
        <v>0</v>
      </c>
      <c r="L1970" s="3">
        <f t="shared" si="61"/>
        <v>1</v>
      </c>
      <c r="M1970" s="5">
        <f t="array" ref="M1970">MMULT(D1970:G1970,$J$18:$J$21)</f>
        <v>-11.914656572558275</v>
      </c>
      <c r="N1970" s="9">
        <f t="shared" si="60"/>
        <v>-6.6915841485187434E-6</v>
      </c>
    </row>
    <row r="1971" spans="1:14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0.3193957</v>
      </c>
      <c r="F1971" s="5">
        <v>4.9595100000000003E-2</v>
      </c>
      <c r="G1971" s="9">
        <v>4.9316300000000002</v>
      </c>
      <c r="H1971" s="1"/>
      <c r="I1971" s="1"/>
      <c r="J1971" s="6"/>
      <c r="K1971" s="3">
        <v>0</v>
      </c>
      <c r="L1971" s="3">
        <f t="shared" si="61"/>
        <v>1</v>
      </c>
      <c r="M1971" s="5">
        <f t="array" ref="M1971">MMULT(D1971:G1971,$J$18:$J$21)</f>
        <v>-11.095464626958838</v>
      </c>
      <c r="N1971" s="9">
        <f t="shared" si="60"/>
        <v>-1.5180904277952008E-5</v>
      </c>
    </row>
    <row r="1972" spans="1:14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0.22072140000000001</v>
      </c>
      <c r="F1972" s="5">
        <v>3.3451500000000002E-2</v>
      </c>
      <c r="G1972" s="9">
        <v>1.791858</v>
      </c>
      <c r="H1972" s="1"/>
      <c r="I1972" s="1"/>
      <c r="J1972" s="6"/>
      <c r="K1972" s="3">
        <v>0</v>
      </c>
      <c r="L1972" s="3">
        <f t="shared" si="61"/>
        <v>1</v>
      </c>
      <c r="M1972" s="5">
        <f t="array" ref="M1972">MMULT(D1972:G1972,$J$18:$J$21)</f>
        <v>-5.7668148199397162</v>
      </c>
      <c r="N1972" s="9">
        <f t="shared" si="60"/>
        <v>-3.1248229972021774E-3</v>
      </c>
    </row>
    <row r="1973" spans="1:14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0.2053044</v>
      </c>
      <c r="F1973" s="5">
        <v>6.2707600000000002E-2</v>
      </c>
      <c r="G1973" s="9">
        <v>7.4470429999999999</v>
      </c>
      <c r="H1973" s="1"/>
      <c r="I1973" s="1"/>
      <c r="J1973" s="6"/>
      <c r="K1973" s="3">
        <v>0</v>
      </c>
      <c r="L1973" s="3">
        <f t="shared" si="61"/>
        <v>1</v>
      </c>
      <c r="M1973" s="5">
        <f t="array" ref="M1973">MMULT(D1973:G1973,$J$18:$J$21)</f>
        <v>-15.09155763830789</v>
      </c>
      <c r="N1973" s="9">
        <f t="shared" si="60"/>
        <v>-2.7913849575265028E-7</v>
      </c>
    </row>
    <row r="1974" spans="1:14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0.20092879999999999</v>
      </c>
      <c r="F1974" s="5">
        <v>4.21611E-2</v>
      </c>
      <c r="G1974" s="9">
        <v>3.1517400000000002</v>
      </c>
      <c r="H1974" s="1"/>
      <c r="I1974" s="1"/>
      <c r="J1974" s="6"/>
      <c r="K1974" s="3">
        <v>0</v>
      </c>
      <c r="L1974" s="3">
        <f t="shared" si="61"/>
        <v>1</v>
      </c>
      <c r="M1974" s="5">
        <f t="array" ref="M1974">MMULT(D1974:G1974,$J$18:$J$21)</f>
        <v>-7.9982868835719483</v>
      </c>
      <c r="N1974" s="9">
        <f t="shared" si="60"/>
        <v>-3.3598135891660705E-4</v>
      </c>
    </row>
    <row r="1975" spans="1:14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-4.2808400000000003E-2</v>
      </c>
      <c r="F1975" s="5">
        <v>5.3921000000000004E-3</v>
      </c>
      <c r="G1975" s="9">
        <v>2.724815</v>
      </c>
      <c r="H1975" s="1"/>
      <c r="I1975" s="1"/>
      <c r="J1975" s="6"/>
      <c r="K1975" s="3">
        <v>0</v>
      </c>
      <c r="L1975" s="3">
        <f t="shared" si="61"/>
        <v>1</v>
      </c>
      <c r="M1975" s="5">
        <f t="array" ref="M1975">MMULT(D1975:G1975,$J$18:$J$21)</f>
        <v>-6.6985191209564139</v>
      </c>
      <c r="N1975" s="9">
        <f t="shared" si="60"/>
        <v>-1.2319768894113316E-3</v>
      </c>
    </row>
    <row r="1976" spans="1:14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-0.1261591</v>
      </c>
      <c r="F1976" s="5">
        <v>1.9485100000000002E-2</v>
      </c>
      <c r="G1976" s="9">
        <v>1.1998040000000001</v>
      </c>
      <c r="H1976" s="1"/>
      <c r="I1976" s="1"/>
      <c r="J1976" s="6"/>
      <c r="K1976" s="3">
        <v>0</v>
      </c>
      <c r="L1976" s="3">
        <f t="shared" si="61"/>
        <v>1</v>
      </c>
      <c r="M1976" s="5">
        <f t="array" ref="M1976">MMULT(D1976:G1976,$J$18:$J$21)</f>
        <v>-4.2175331355532633</v>
      </c>
      <c r="N1976" s="9">
        <f t="shared" si="60"/>
        <v>-1.4627444233628065E-2</v>
      </c>
    </row>
    <row r="1977" spans="1:14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-0.22716720000000001</v>
      </c>
      <c r="F1977" s="5">
        <v>2.5290199999999999E-2</v>
      </c>
      <c r="G1977" s="9">
        <v>2.4265669999999999</v>
      </c>
      <c r="H1977" s="1"/>
      <c r="I1977" s="1"/>
      <c r="J1977" s="6"/>
      <c r="K1977" s="3">
        <v>0</v>
      </c>
      <c r="L1977" s="3">
        <f t="shared" si="61"/>
        <v>1</v>
      </c>
      <c r="M1977" s="5">
        <f t="array" ref="M1977">MMULT(D1977:G1977,$J$18:$J$21)</f>
        <v>-6.0977786869242774</v>
      </c>
      <c r="N1977" s="9">
        <f t="shared" si="60"/>
        <v>-2.2453327211703414E-3</v>
      </c>
    </row>
    <row r="1978" spans="1:14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9.2916899999999997E-2</v>
      </c>
      <c r="F1978" s="5">
        <v>2.8566000000000001E-2</v>
      </c>
      <c r="G1978" s="9">
        <v>0.38764680000000001</v>
      </c>
      <c r="H1978" s="1"/>
      <c r="I1978" s="1"/>
      <c r="J1978" s="6"/>
      <c r="K1978" s="3">
        <v>1</v>
      </c>
      <c r="L1978" s="3">
        <f t="shared" si="61"/>
        <v>0</v>
      </c>
      <c r="M1978" s="5">
        <f t="array" ref="M1978">MMULT(D1978:G1978,$J$18:$J$21)</f>
        <v>-3.2816282491945117</v>
      </c>
      <c r="N1978" s="9">
        <f t="shared" si="60"/>
        <v>-3.3185068356333178</v>
      </c>
    </row>
    <row r="1979" spans="1:14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0.13252369999999999</v>
      </c>
      <c r="F1979" s="5">
        <v>5.6167300000000003E-2</v>
      </c>
      <c r="G1979" s="9">
        <v>0.37212689999999998</v>
      </c>
      <c r="H1979" s="1"/>
      <c r="I1979" s="1"/>
      <c r="J1979" s="6"/>
      <c r="K1979" s="3">
        <v>0</v>
      </c>
      <c r="L1979" s="3">
        <f t="shared" si="61"/>
        <v>1</v>
      </c>
      <c r="M1979" s="5">
        <f t="array" ref="M1979">MMULT(D1979:G1979,$J$18:$J$21)</f>
        <v>-3.510945014856504</v>
      </c>
      <c r="N1979" s="9">
        <f t="shared" si="60"/>
        <v>-2.9431293874039092E-2</v>
      </c>
    </row>
    <row r="1980" spans="1:14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0.14439650000000001</v>
      </c>
      <c r="F1980" s="5">
        <v>3.5108199999999999E-2</v>
      </c>
      <c r="G1980" s="9">
        <v>0.29710160000000002</v>
      </c>
      <c r="H1980" s="1"/>
      <c r="I1980" s="1"/>
      <c r="J1980" s="6"/>
      <c r="K1980" s="3">
        <v>0</v>
      </c>
      <c r="L1980" s="3">
        <f t="shared" si="61"/>
        <v>1</v>
      </c>
      <c r="M1980" s="5">
        <f t="array" ref="M1980">MMULT(D1980:G1980,$J$18:$J$21)</f>
        <v>-3.2553988668581395</v>
      </c>
      <c r="N1980" s="9">
        <f t="shared" si="60"/>
        <v>-3.7840371613591037E-2</v>
      </c>
    </row>
    <row r="1981" spans="1:14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0.1307374</v>
      </c>
      <c r="F1981" s="5">
        <v>3.9431099999999997E-2</v>
      </c>
      <c r="G1981" s="9">
        <v>0.19292960000000001</v>
      </c>
      <c r="H1981" s="1"/>
      <c r="I1981" s="1"/>
      <c r="J1981" s="6"/>
      <c r="K1981" s="3">
        <v>0</v>
      </c>
      <c r="L1981" s="3">
        <f t="shared" si="61"/>
        <v>1</v>
      </c>
      <c r="M1981" s="5">
        <f t="array" ref="M1981">MMULT(D1981:G1981,$J$18:$J$21)</f>
        <v>-3.0987403857658311</v>
      </c>
      <c r="N1981" s="9">
        <f t="shared" si="60"/>
        <v>-4.4118299186477E-2</v>
      </c>
    </row>
    <row r="1982" spans="1:14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8.6620199999999994E-2</v>
      </c>
      <c r="F1982" s="5">
        <v>1.9685399999999999E-2</v>
      </c>
      <c r="G1982" s="9">
        <v>0.1168295</v>
      </c>
      <c r="H1982" s="1"/>
      <c r="I1982" s="1"/>
      <c r="J1982" s="6"/>
      <c r="K1982" s="3">
        <v>1</v>
      </c>
      <c r="L1982" s="3">
        <f t="shared" si="61"/>
        <v>0</v>
      </c>
      <c r="M1982" s="5">
        <f t="array" ref="M1982">MMULT(D1982:G1982,$J$18:$J$21)</f>
        <v>-2.7713956216487263</v>
      </c>
      <c r="N1982" s="9">
        <f t="shared" si="60"/>
        <v>-2.8320904652712411</v>
      </c>
    </row>
    <row r="1983" spans="1:14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0.17445920000000001</v>
      </c>
      <c r="F1983" s="5">
        <v>6.2339699999999998E-2</v>
      </c>
      <c r="G1983" s="9">
        <v>2.2755390000000002</v>
      </c>
      <c r="H1983" s="1"/>
      <c r="I1983" s="1"/>
      <c r="J1983" s="6"/>
      <c r="K1983" s="3">
        <v>0</v>
      </c>
      <c r="L1983" s="3">
        <f t="shared" si="61"/>
        <v>1</v>
      </c>
      <c r="M1983" s="5">
        <f t="array" ref="M1983">MMULT(D1983:G1983,$J$18:$J$21)</f>
        <v>-6.6899741621294133</v>
      </c>
      <c r="N1983" s="9">
        <f t="shared" si="60"/>
        <v>-1.2425426212440444E-3</v>
      </c>
    </row>
    <row r="1984" spans="1:14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0.1816941</v>
      </c>
      <c r="F1984" s="5">
        <v>5.9167200000000003E-2</v>
      </c>
      <c r="G1984" s="9">
        <v>1.7982229999999999</v>
      </c>
      <c r="H1984" s="1"/>
      <c r="I1984" s="1"/>
      <c r="J1984" s="6"/>
      <c r="K1984" s="3">
        <v>0</v>
      </c>
      <c r="L1984" s="3">
        <f t="shared" si="61"/>
        <v>1</v>
      </c>
      <c r="M1984" s="5">
        <f t="array" ref="M1984">MMULT(D1984:G1984,$J$18:$J$21)</f>
        <v>-5.906311381050056</v>
      </c>
      <c r="N1984" s="9">
        <f t="shared" si="60"/>
        <v>-2.7185110829597591E-3</v>
      </c>
    </row>
    <row r="1985" spans="1:14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0.2136856</v>
      </c>
      <c r="F1985" s="5">
        <v>5.1791999999999998E-2</v>
      </c>
      <c r="G1985" s="9">
        <v>1.430274</v>
      </c>
      <c r="H1985" s="1"/>
      <c r="I1985" s="1"/>
      <c r="J1985" s="6"/>
      <c r="K1985" s="3">
        <v>0</v>
      </c>
      <c r="L1985" s="3">
        <f t="shared" si="61"/>
        <v>1</v>
      </c>
      <c r="M1985" s="5">
        <f t="array" ref="M1985">MMULT(D1985:G1985,$J$18:$J$21)</f>
        <v>-5.3043187672798506</v>
      </c>
      <c r="N1985" s="9">
        <f t="shared" si="60"/>
        <v>-4.957772767966012E-3</v>
      </c>
    </row>
    <row r="1986" spans="1:14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0.17960470000000001</v>
      </c>
      <c r="F1986" s="5">
        <v>6.4337400000000003E-2</v>
      </c>
      <c r="G1986" s="9">
        <v>1.7943770000000001</v>
      </c>
      <c r="H1986" s="1"/>
      <c r="I1986" s="1"/>
      <c r="J1986" s="6"/>
      <c r="K1986" s="3">
        <v>0</v>
      </c>
      <c r="L1986" s="3">
        <f t="shared" si="61"/>
        <v>1</v>
      </c>
      <c r="M1986" s="5">
        <f t="array" ref="M1986">MMULT(D1986:G1986,$J$18:$J$21)</f>
        <v>-5.9342499892968261</v>
      </c>
      <c r="N1986" s="9">
        <f t="shared" ref="N1986:N2049" si="62">K1986*LN(logistic(M1986))+L1986*LN(1-logistic(M1986))</f>
        <v>-2.6437097618370532E-3</v>
      </c>
    </row>
    <row r="1987" spans="1:14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0.24164040000000001</v>
      </c>
      <c r="F1987" s="5">
        <v>8.7433399999999994E-2</v>
      </c>
      <c r="G1987" s="9">
        <v>2.044435</v>
      </c>
      <c r="H1987" s="1"/>
      <c r="I1987" s="1"/>
      <c r="J1987" s="6"/>
      <c r="K1987" s="3">
        <v>0</v>
      </c>
      <c r="L1987" s="3">
        <f t="shared" ref="L1987:L2050" si="63">1-K1987</f>
        <v>1</v>
      </c>
      <c r="M1987" s="5">
        <f t="array" ref="M1987">MMULT(D1987:G1987,$J$18:$J$21)</f>
        <v>-6.5921360957948814</v>
      </c>
      <c r="N1987" s="9">
        <f t="shared" si="62"/>
        <v>-1.3701689049308548E-3</v>
      </c>
    </row>
    <row r="1988" spans="1:14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0.28583350000000002</v>
      </c>
      <c r="F1988" s="5">
        <v>7.2386699999999998E-2</v>
      </c>
      <c r="G1988" s="9">
        <v>3.3215699999999999</v>
      </c>
      <c r="H1988" s="1"/>
      <c r="I1988" s="1"/>
      <c r="J1988" s="6"/>
      <c r="K1988" s="3">
        <v>0</v>
      </c>
      <c r="L1988" s="3">
        <f t="shared" si="63"/>
        <v>1</v>
      </c>
      <c r="M1988" s="5">
        <f t="array" ref="M1988">MMULT(D1988:G1988,$J$18:$J$21)</f>
        <v>-8.6102096103900543</v>
      </c>
      <c r="N1988" s="9">
        <f t="shared" si="62"/>
        <v>-1.8221910500181772E-4</v>
      </c>
    </row>
    <row r="1989" spans="1:14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0.25318499999999999</v>
      </c>
      <c r="F1989" s="5">
        <v>7.4345499999999995E-2</v>
      </c>
      <c r="G1989" s="9">
        <v>1.8449469999999999</v>
      </c>
      <c r="H1989" s="1"/>
      <c r="I1989" s="1"/>
      <c r="J1989" s="6"/>
      <c r="K1989" s="3">
        <v>0</v>
      </c>
      <c r="L1989" s="3">
        <f t="shared" si="63"/>
        <v>1</v>
      </c>
      <c r="M1989" s="5">
        <f t="array" ref="M1989">MMULT(D1989:G1989,$J$18:$J$21)</f>
        <v>-6.1922684408016817</v>
      </c>
      <c r="N1989" s="9">
        <f t="shared" si="62"/>
        <v>-2.0430935748755167E-3</v>
      </c>
    </row>
    <row r="1990" spans="1:14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0.31340380000000001</v>
      </c>
      <c r="F1990" s="5">
        <v>6.8873299999999998E-2</v>
      </c>
      <c r="G1990" s="9">
        <v>1.2296229999999999</v>
      </c>
      <c r="H1990" s="1"/>
      <c r="I1990" s="1"/>
      <c r="J1990" s="6"/>
      <c r="K1990" s="3">
        <v>0</v>
      </c>
      <c r="L1990" s="3">
        <f t="shared" si="63"/>
        <v>1</v>
      </c>
      <c r="M1990" s="5">
        <f t="array" ref="M1990">MMULT(D1990:G1990,$J$18:$J$21)</f>
        <v>-5.2443513878541603</v>
      </c>
      <c r="N1990" s="9">
        <f t="shared" si="62"/>
        <v>-5.2633676157857415E-3</v>
      </c>
    </row>
    <row r="1991" spans="1:14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0.29729800000000001</v>
      </c>
      <c r="F1991" s="5">
        <v>4.8638599999999997E-2</v>
      </c>
      <c r="G1991" s="9">
        <v>0.81505680000000003</v>
      </c>
      <c r="H1991" s="1"/>
      <c r="I1991" s="1"/>
      <c r="J1991" s="6"/>
      <c r="K1991" s="3">
        <v>0</v>
      </c>
      <c r="L1991" s="3">
        <f t="shared" si="63"/>
        <v>1</v>
      </c>
      <c r="M1991" s="5">
        <f t="array" ref="M1991">MMULT(D1991:G1991,$J$18:$J$21)</f>
        <v>-4.4064346791197444</v>
      </c>
      <c r="N1991" s="9">
        <f t="shared" si="62"/>
        <v>-1.2124789546199053E-2</v>
      </c>
    </row>
    <row r="1992" spans="1:14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0.3189398</v>
      </c>
      <c r="F1992" s="5">
        <v>5.2453899999999998E-2</v>
      </c>
      <c r="G1992" s="9">
        <v>1.2257579999999999</v>
      </c>
      <c r="H1992" s="1"/>
      <c r="I1992" s="1"/>
      <c r="J1992" s="6"/>
      <c r="K1992" s="3">
        <v>0</v>
      </c>
      <c r="L1992" s="3">
        <f t="shared" si="63"/>
        <v>1</v>
      </c>
      <c r="M1992" s="5">
        <f t="array" ref="M1992">MMULT(D1992:G1992,$J$18:$J$21)</f>
        <v>-5.1280861440134498</v>
      </c>
      <c r="N1992" s="9">
        <f t="shared" si="62"/>
        <v>-5.9103939208869968E-3</v>
      </c>
    </row>
    <row r="1993" spans="1:14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0.34739320000000001</v>
      </c>
      <c r="F1993" s="5">
        <v>4.0866600000000003E-2</v>
      </c>
      <c r="G1993" s="9">
        <v>1.1051960000000001</v>
      </c>
      <c r="H1993" s="1"/>
      <c r="I1993" s="1"/>
      <c r="J1993" s="6"/>
      <c r="K1993" s="3">
        <v>0</v>
      </c>
      <c r="L1993" s="3">
        <f t="shared" si="63"/>
        <v>1</v>
      </c>
      <c r="M1993" s="5">
        <f t="array" ref="M1993">MMULT(D1993:G1993,$J$18:$J$21)</f>
        <v>-4.8905118852866138</v>
      </c>
      <c r="N1993" s="9">
        <f t="shared" si="62"/>
        <v>-7.4894572222958394E-3</v>
      </c>
    </row>
    <row r="1994" spans="1:14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0.40604129999999999</v>
      </c>
      <c r="F1994" s="5">
        <v>4.5664400000000001E-2</v>
      </c>
      <c r="G1994" s="9">
        <v>1.359777</v>
      </c>
      <c r="H1994" s="1"/>
      <c r="I1994" s="1"/>
      <c r="J1994" s="6"/>
      <c r="K1994" s="3">
        <v>0</v>
      </c>
      <c r="L1994" s="3">
        <f t="shared" si="63"/>
        <v>1</v>
      </c>
      <c r="M1994" s="5">
        <f t="array" ref="M1994">MMULT(D1994:G1994,$J$18:$J$21)</f>
        <v>-5.4195267149273985</v>
      </c>
      <c r="N1994" s="9">
        <f t="shared" si="62"/>
        <v>-4.4194622205392447E-3</v>
      </c>
    </row>
    <row r="1995" spans="1:14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0.44635580000000002</v>
      </c>
      <c r="F1995" s="5">
        <v>6.2553899999999996E-2</v>
      </c>
      <c r="G1995" s="9">
        <v>1.6032249999999999</v>
      </c>
      <c r="H1995" s="1"/>
      <c r="I1995" s="1"/>
      <c r="J1995" s="6"/>
      <c r="K1995" s="3">
        <v>0</v>
      </c>
      <c r="L1995" s="3">
        <f t="shared" si="63"/>
        <v>1</v>
      </c>
      <c r="M1995" s="5">
        <f t="array" ref="M1995">MMULT(D1995:G1995,$J$18:$J$21)</f>
        <v>-5.991336426518024</v>
      </c>
      <c r="N1995" s="9">
        <f t="shared" si="62"/>
        <v>-2.4971997217225848E-3</v>
      </c>
    </row>
    <row r="1996" spans="1:14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-1.8420000000000001E-4</v>
      </c>
      <c r="F1996" s="5">
        <v>5.1569900000000002E-2</v>
      </c>
      <c r="G1996" s="9">
        <v>0.99343139999999996</v>
      </c>
      <c r="H1996" s="1"/>
      <c r="I1996" s="1"/>
      <c r="J1996" s="6"/>
      <c r="K1996" s="3">
        <v>0</v>
      </c>
      <c r="L1996" s="3">
        <f t="shared" si="63"/>
        <v>1</v>
      </c>
      <c r="M1996" s="5">
        <f t="array" ref="M1996">MMULT(D1996:G1996,$J$18:$J$21)</f>
        <v>-4.29331504345034</v>
      </c>
      <c r="N1996" s="9">
        <f t="shared" si="62"/>
        <v>-1.3567117138346414E-2</v>
      </c>
    </row>
    <row r="1997" spans="1:14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4.1829900000000003E-2</v>
      </c>
      <c r="F1997" s="5">
        <v>4.6330499999999997E-2</v>
      </c>
      <c r="G1997" s="9">
        <v>1.0923069999999999</v>
      </c>
      <c r="H1997" s="1"/>
      <c r="I1997" s="1"/>
      <c r="J1997" s="6"/>
      <c r="K1997" s="3">
        <v>0</v>
      </c>
      <c r="L1997" s="3">
        <f t="shared" si="63"/>
        <v>1</v>
      </c>
      <c r="M1997" s="5">
        <f t="array" ref="M1997">MMULT(D1997:G1997,$J$18:$J$21)</f>
        <v>-4.4750935818040389</v>
      </c>
      <c r="N1997" s="9">
        <f t="shared" si="62"/>
        <v>-1.1324788088425332E-2</v>
      </c>
    </row>
    <row r="1998" spans="1:14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0.12288689999999999</v>
      </c>
      <c r="F1998" s="5">
        <v>3.2101900000000003E-2</v>
      </c>
      <c r="G1998" s="9">
        <v>1.483468</v>
      </c>
      <c r="H1998" s="1"/>
      <c r="I1998" s="1"/>
      <c r="J1998" s="6"/>
      <c r="K1998" s="3">
        <v>0</v>
      </c>
      <c r="L1998" s="3">
        <f t="shared" si="63"/>
        <v>1</v>
      </c>
      <c r="M1998" s="5">
        <f t="array" ref="M1998">MMULT(D1998:G1998,$J$18:$J$21)</f>
        <v>-5.1199866057722687</v>
      </c>
      <c r="N1998" s="9">
        <f t="shared" si="62"/>
        <v>-5.9583168623559358E-3</v>
      </c>
    </row>
    <row r="1999" spans="1:14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2.9340100000000001E-2</v>
      </c>
      <c r="F1999" s="5">
        <v>3.2792799999999997E-2</v>
      </c>
      <c r="G1999" s="9">
        <v>0.45345360000000001</v>
      </c>
      <c r="H1999" s="1"/>
      <c r="I1999" s="1"/>
      <c r="J1999" s="6"/>
      <c r="K1999" s="3">
        <v>0</v>
      </c>
      <c r="L1999" s="3">
        <f t="shared" si="63"/>
        <v>1</v>
      </c>
      <c r="M1999" s="5">
        <f t="array" ref="M1999">MMULT(D1999:G1999,$J$18:$J$21)</f>
        <v>-3.3280294216849255</v>
      </c>
      <c r="N1999" s="9">
        <f t="shared" si="62"/>
        <v>-3.523557893350817E-2</v>
      </c>
    </row>
    <row r="2000" spans="1:14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0.28170200000000001</v>
      </c>
      <c r="F2000" s="5">
        <v>7.6041899999999996E-2</v>
      </c>
      <c r="G2000" s="9">
        <v>6.0861650000000003</v>
      </c>
      <c r="H2000" s="1"/>
      <c r="I2000" s="1"/>
      <c r="J2000" s="6"/>
      <c r="K2000" s="3">
        <v>0</v>
      </c>
      <c r="L2000" s="3">
        <f t="shared" si="63"/>
        <v>1</v>
      </c>
      <c r="M2000" s="5">
        <f t="array" ref="M2000">MMULT(D2000:G2000,$J$18:$J$21)</f>
        <v>-13.097101935299651</v>
      </c>
      <c r="N2000" s="9">
        <f t="shared" si="62"/>
        <v>-2.0511643285947155E-6</v>
      </c>
    </row>
    <row r="2001" spans="1:14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0.52847370000000005</v>
      </c>
      <c r="F2001" s="5">
        <v>8.1988400000000003E-2</v>
      </c>
      <c r="G2001" s="9">
        <v>4.2159209999999998</v>
      </c>
      <c r="H2001" s="1"/>
      <c r="I2001" s="1"/>
      <c r="J2001" s="6"/>
      <c r="K2001" s="3">
        <v>0</v>
      </c>
      <c r="L2001" s="3">
        <f t="shared" si="63"/>
        <v>1</v>
      </c>
      <c r="M2001" s="5">
        <f t="array" ref="M2001">MMULT(D2001:G2001,$J$18:$J$21)</f>
        <v>-10.468555972749087</v>
      </c>
      <c r="N2001" s="9">
        <f t="shared" si="62"/>
        <v>-2.8415659309632681E-5</v>
      </c>
    </row>
    <row r="2002" spans="1:14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0.44218580000000002</v>
      </c>
      <c r="F2002" s="5">
        <v>6.55641E-2</v>
      </c>
      <c r="G2002" s="9">
        <v>4.1749970000000003</v>
      </c>
      <c r="H2002" s="1"/>
      <c r="I2002" s="1"/>
      <c r="J2002" s="6"/>
      <c r="K2002" s="3">
        <v>0</v>
      </c>
      <c r="L2002" s="3">
        <f t="shared" si="63"/>
        <v>1</v>
      </c>
      <c r="M2002" s="5">
        <f t="array" ref="M2002">MMULT(D2002:G2002,$J$18:$J$21)</f>
        <v>-10.162016036105676</v>
      </c>
      <c r="N2002" s="9">
        <f t="shared" si="62"/>
        <v>-3.8608606482806569E-5</v>
      </c>
    </row>
    <row r="2003" spans="1:14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0.45071309999999998</v>
      </c>
      <c r="F2003" s="5">
        <v>8.15583E-2</v>
      </c>
      <c r="G2003" s="9">
        <v>4.3744240000000003</v>
      </c>
      <c r="H2003" s="1"/>
      <c r="I2003" s="1"/>
      <c r="J2003" s="6"/>
      <c r="K2003" s="3">
        <v>0</v>
      </c>
      <c r="L2003" s="3">
        <f t="shared" si="63"/>
        <v>1</v>
      </c>
      <c r="M2003" s="5">
        <f t="array" ref="M2003">MMULT(D2003:G2003,$J$18:$J$21)</f>
        <v>-10.611147457295374</v>
      </c>
      <c r="N2003" s="9">
        <f t="shared" si="62"/>
        <v>-2.4639498389584725E-5</v>
      </c>
    </row>
    <row r="2004" spans="1:14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0.44869439999999999</v>
      </c>
      <c r="F2004" s="5">
        <v>5.2333299999999999E-2</v>
      </c>
      <c r="G2004" s="9">
        <v>3.9646349999999999</v>
      </c>
      <c r="H2004" s="1"/>
      <c r="I2004" s="1"/>
      <c r="J2004" s="6"/>
      <c r="K2004" s="3">
        <v>0</v>
      </c>
      <c r="L2004" s="3">
        <f t="shared" si="63"/>
        <v>1</v>
      </c>
      <c r="M2004" s="5">
        <f t="array" ref="M2004">MMULT(D2004:G2004,$J$18:$J$21)</f>
        <v>-9.7364044397883855</v>
      </c>
      <c r="N2004" s="9">
        <f t="shared" si="62"/>
        <v>-5.9090878511397626E-5</v>
      </c>
    </row>
    <row r="2005" spans="1:14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0.45042480000000001</v>
      </c>
      <c r="F2005" s="5">
        <v>6.9228899999999996E-2</v>
      </c>
      <c r="G2005" s="9">
        <v>3.1789610000000001</v>
      </c>
      <c r="H2005" s="1"/>
      <c r="I2005" s="1"/>
      <c r="J2005" s="6"/>
      <c r="K2005" s="3">
        <v>0</v>
      </c>
      <c r="L2005" s="3">
        <f t="shared" si="63"/>
        <v>1</v>
      </c>
      <c r="M2005" s="5">
        <f t="array" ref="M2005">MMULT(D2005:G2005,$J$18:$J$21)</f>
        <v>-8.5908153306296224</v>
      </c>
      <c r="N2005" s="9">
        <f t="shared" si="62"/>
        <v>-1.857872742282729E-4</v>
      </c>
    </row>
    <row r="2006" spans="1:14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0.4493221</v>
      </c>
      <c r="F2006" s="5">
        <v>5.3972800000000001E-2</v>
      </c>
      <c r="G2006" s="9">
        <v>2.3728720000000001</v>
      </c>
      <c r="H2006" s="1"/>
      <c r="I2006" s="1"/>
      <c r="J2006" s="6"/>
      <c r="K2006" s="3">
        <v>0</v>
      </c>
      <c r="L2006" s="3">
        <f t="shared" si="63"/>
        <v>1</v>
      </c>
      <c r="M2006" s="5">
        <f t="array" ref="M2006">MMULT(D2006:G2006,$J$18:$J$21)</f>
        <v>-7.177392918122047</v>
      </c>
      <c r="N2006" s="9">
        <f t="shared" si="62"/>
        <v>-7.6336472630543289E-4</v>
      </c>
    </row>
    <row r="2007" spans="1:14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0.46999930000000001</v>
      </c>
      <c r="F2007" s="5">
        <v>4.2928000000000001E-2</v>
      </c>
      <c r="G2007" s="9">
        <v>2.947168</v>
      </c>
      <c r="H2007" s="1"/>
      <c r="I2007" s="1"/>
      <c r="J2007" s="6"/>
      <c r="K2007" s="3">
        <v>0</v>
      </c>
      <c r="L2007" s="3">
        <f t="shared" si="63"/>
        <v>1</v>
      </c>
      <c r="M2007" s="5">
        <f t="array" ref="M2007">MMULT(D2007:G2007,$J$18:$J$21)</f>
        <v>-8.055294960625984</v>
      </c>
      <c r="N2007" s="9">
        <f t="shared" si="62"/>
        <v>-3.1736638970820497E-4</v>
      </c>
    </row>
    <row r="2008" spans="1:14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0.49229260000000002</v>
      </c>
      <c r="F2008" s="5">
        <v>4.6553400000000002E-2</v>
      </c>
      <c r="G2008" s="9">
        <v>2.8956789999999999</v>
      </c>
      <c r="H2008" s="1"/>
      <c r="I2008" s="1"/>
      <c r="J2008" s="6"/>
      <c r="K2008" s="3">
        <v>0</v>
      </c>
      <c r="L2008" s="3">
        <f t="shared" si="63"/>
        <v>1</v>
      </c>
      <c r="M2008" s="5">
        <f t="array" ref="M2008">MMULT(D2008:G2008,$J$18:$J$21)</f>
        <v>-8.0297874647649063</v>
      </c>
      <c r="N2008" s="9">
        <f t="shared" si="62"/>
        <v>-3.255644048961789E-4</v>
      </c>
    </row>
    <row r="2009" spans="1:14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0.50301569999999995</v>
      </c>
      <c r="F2009" s="5">
        <v>4.3873099999999998E-2</v>
      </c>
      <c r="G2009" s="9">
        <v>2.3724820000000002</v>
      </c>
      <c r="H2009" s="1"/>
      <c r="I2009" s="1"/>
      <c r="J2009" s="6"/>
      <c r="K2009" s="3">
        <v>0</v>
      </c>
      <c r="L2009" s="3">
        <f t="shared" si="63"/>
        <v>1</v>
      </c>
      <c r="M2009" s="5">
        <f t="array" ref="M2009">MMULT(D2009:G2009,$J$18:$J$21)</f>
        <v>-7.180484766185848</v>
      </c>
      <c r="N2009" s="9">
        <f t="shared" si="62"/>
        <v>-7.6100905995382521E-4</v>
      </c>
    </row>
    <row r="2010" spans="1:14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0.52298029999999995</v>
      </c>
      <c r="F2010" s="5">
        <v>3.9715500000000001E-2</v>
      </c>
      <c r="G2010" s="9">
        <v>2.919915</v>
      </c>
      <c r="H2010" s="1"/>
      <c r="I2010" s="1"/>
      <c r="J2010" s="6"/>
      <c r="K2010" s="3">
        <v>0</v>
      </c>
      <c r="L2010" s="3">
        <f t="shared" si="63"/>
        <v>1</v>
      </c>
      <c r="M2010" s="5">
        <f t="array" ref="M2010">MMULT(D2010:G2010,$J$18:$J$21)</f>
        <v>-8.0634204962528813</v>
      </c>
      <c r="N2010" s="9">
        <f t="shared" si="62"/>
        <v>-3.1479847064348006E-4</v>
      </c>
    </row>
    <row r="2011" spans="1:14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0.36528729999999998</v>
      </c>
      <c r="F2011" s="5">
        <v>3.1716599999999998E-2</v>
      </c>
      <c r="G2011" s="9">
        <v>1.443578</v>
      </c>
      <c r="H2011" s="1"/>
      <c r="I2011" s="1"/>
      <c r="J2011" s="6"/>
      <c r="K2011" s="3">
        <v>0</v>
      </c>
      <c r="L2011" s="3">
        <f t="shared" si="63"/>
        <v>1</v>
      </c>
      <c r="M2011" s="5">
        <f t="array" ref="M2011">MMULT(D2011:G2011,$J$18:$J$21)</f>
        <v>-5.3969203055940458</v>
      </c>
      <c r="N2011" s="9">
        <f t="shared" si="62"/>
        <v>-4.520280194780962E-3</v>
      </c>
    </row>
    <row r="2012" spans="1:14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0.3526977</v>
      </c>
      <c r="F2012" s="5">
        <v>4.0216799999999997E-2</v>
      </c>
      <c r="G2012" s="9">
        <v>1.9938910000000001</v>
      </c>
      <c r="H2012" s="1"/>
      <c r="I2012" s="1"/>
      <c r="J2012" s="6"/>
      <c r="K2012" s="3">
        <v>0</v>
      </c>
      <c r="L2012" s="3">
        <f t="shared" si="63"/>
        <v>1</v>
      </c>
      <c r="M2012" s="5">
        <f t="array" ref="M2012">MMULT(D2012:G2012,$J$18:$J$21)</f>
        <v>-6.3291651111460672</v>
      </c>
      <c r="N2012" s="9">
        <f t="shared" si="62"/>
        <v>-1.7819336033505846E-3</v>
      </c>
    </row>
    <row r="2013" spans="1:14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0.24707129999999999</v>
      </c>
      <c r="F2013" s="5">
        <v>4.7146500000000001E-2</v>
      </c>
      <c r="G2013" s="9">
        <v>1.0258499999999999</v>
      </c>
      <c r="H2013" s="1"/>
      <c r="I2013" s="1"/>
      <c r="J2013" s="6"/>
      <c r="K2013" s="3">
        <v>0</v>
      </c>
      <c r="L2013" s="3">
        <f t="shared" si="63"/>
        <v>1</v>
      </c>
      <c r="M2013" s="5">
        <f t="array" ref="M2013">MMULT(D2013:G2013,$J$18:$J$21)</f>
        <v>-4.6649735415177895</v>
      </c>
      <c r="N2013" s="9">
        <f t="shared" si="62"/>
        <v>-9.3754106140546828E-3</v>
      </c>
    </row>
    <row r="2014" spans="1:14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0.24251809999999999</v>
      </c>
      <c r="F2014" s="5">
        <v>7.59412E-2</v>
      </c>
      <c r="G2014" s="9">
        <v>1.231519</v>
      </c>
      <c r="H2014" s="1"/>
      <c r="I2014" s="1"/>
      <c r="J2014" s="6"/>
      <c r="K2014" s="3">
        <v>0</v>
      </c>
      <c r="L2014" s="3">
        <f t="shared" si="63"/>
        <v>1</v>
      </c>
      <c r="M2014" s="5">
        <f t="array" ref="M2014">MMULT(D2014:G2014,$J$18:$J$21)</f>
        <v>-5.1975179074003881</v>
      </c>
      <c r="N2014" s="9">
        <f t="shared" si="62"/>
        <v>-5.5150382325486469E-3</v>
      </c>
    </row>
    <row r="2015" spans="1:14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0.26825120000000002</v>
      </c>
      <c r="F2015" s="5">
        <v>6.2217799999999997E-2</v>
      </c>
      <c r="G2015" s="9">
        <v>1.6124719999999999</v>
      </c>
      <c r="H2015" s="1"/>
      <c r="I2015" s="1"/>
      <c r="J2015" s="6"/>
      <c r="K2015" s="3">
        <v>0</v>
      </c>
      <c r="L2015" s="3">
        <f t="shared" si="63"/>
        <v>1</v>
      </c>
      <c r="M2015" s="5">
        <f t="array" ref="M2015">MMULT(D2015:G2015,$J$18:$J$21)</f>
        <v>-5.7509999392017868</v>
      </c>
      <c r="N2015" s="9">
        <f t="shared" si="62"/>
        <v>-3.1745555620535577E-3</v>
      </c>
    </row>
    <row r="2016" spans="1:14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0.28124070000000001</v>
      </c>
      <c r="F2016" s="5">
        <v>4.4232E-2</v>
      </c>
      <c r="G2016" s="9">
        <v>0.96378019999999998</v>
      </c>
      <c r="H2016" s="1"/>
      <c r="I2016" s="1"/>
      <c r="J2016" s="6"/>
      <c r="K2016" s="3">
        <v>0</v>
      </c>
      <c r="L2016" s="3">
        <f t="shared" si="63"/>
        <v>1</v>
      </c>
      <c r="M2016" s="5">
        <f t="array" ref="M2016">MMULT(D2016:G2016,$J$18:$J$21)</f>
        <v>-4.5922803715845903</v>
      </c>
      <c r="N2016" s="9">
        <f t="shared" si="62"/>
        <v>-1.0078770586105998E-2</v>
      </c>
    </row>
    <row r="2017" spans="1:14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0.48246840000000002</v>
      </c>
      <c r="F2017" s="5">
        <v>6.1396199999999998E-2</v>
      </c>
      <c r="G2017" s="9">
        <v>3.480111</v>
      </c>
      <c r="H2017" s="1"/>
      <c r="I2017" s="1"/>
      <c r="J2017" s="6"/>
      <c r="K2017" s="3">
        <v>0</v>
      </c>
      <c r="L2017" s="3">
        <f t="shared" si="63"/>
        <v>1</v>
      </c>
      <c r="M2017" s="5">
        <f t="array" ref="M2017">MMULT(D2017:G2017,$J$18:$J$21)</f>
        <v>-9.0666172780472962</v>
      </c>
      <c r="N2017" s="9">
        <f t="shared" si="62"/>
        <v>-1.1544977125630209E-4</v>
      </c>
    </row>
    <row r="2018" spans="1:14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0.51457319999999995</v>
      </c>
      <c r="F2018" s="5">
        <v>6.2315299999999997E-2</v>
      </c>
      <c r="G2018" s="9">
        <v>4.9634859999999996</v>
      </c>
      <c r="H2018" s="1"/>
      <c r="I2018" s="1"/>
      <c r="J2018" s="6"/>
      <c r="K2018" s="3">
        <v>0</v>
      </c>
      <c r="L2018" s="3">
        <f t="shared" si="63"/>
        <v>1</v>
      </c>
      <c r="M2018" s="5">
        <f t="array" ref="M2018">MMULT(D2018:G2018,$J$18:$J$21)</f>
        <v>-11.515356601457817</v>
      </c>
      <c r="N2018" s="9">
        <f t="shared" si="62"/>
        <v>-9.9756684061639932E-6</v>
      </c>
    </row>
    <row r="2019" spans="1:14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0.35759340000000001</v>
      </c>
      <c r="F2019" s="5">
        <v>7.6287900000000006E-2</v>
      </c>
      <c r="G2019" s="9">
        <v>9.7819760000000002</v>
      </c>
      <c r="H2019" s="1"/>
      <c r="I2019" s="1"/>
      <c r="J2019" s="6"/>
      <c r="K2019" s="3">
        <v>0</v>
      </c>
      <c r="L2019" s="3">
        <f t="shared" si="63"/>
        <v>1</v>
      </c>
      <c r="M2019" s="5">
        <f t="array" ref="M2019">MMULT(D2019:G2019,$J$18:$J$21)</f>
        <v>-19.177615337926074</v>
      </c>
      <c r="N2019" s="9">
        <f t="shared" si="62"/>
        <v>-4.6910221373047472E-9</v>
      </c>
    </row>
    <row r="2020" spans="1:14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0.3466341</v>
      </c>
      <c r="F2020" s="5">
        <v>8.6288699999999996E-2</v>
      </c>
      <c r="G2020" s="9">
        <v>12.004960000000001</v>
      </c>
      <c r="H2020" s="1"/>
      <c r="I2020" s="1"/>
      <c r="J2020" s="6"/>
      <c r="K2020" s="3">
        <v>0</v>
      </c>
      <c r="L2020" s="3">
        <f t="shared" si="63"/>
        <v>1</v>
      </c>
      <c r="M2020" s="5">
        <f t="array" ref="M2020">MMULT(D2020:G2020,$J$18:$J$21)</f>
        <v>-22.825337352322659</v>
      </c>
      <c r="N2020" s="9">
        <f t="shared" si="62"/>
        <v>-1.22203025484075E-10</v>
      </c>
    </row>
    <row r="2021" spans="1:14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0.3806794</v>
      </c>
      <c r="F2021" s="5">
        <v>0.10028280000000001</v>
      </c>
      <c r="G2021" s="9">
        <v>9.3054609999999993</v>
      </c>
      <c r="H2021" s="1"/>
      <c r="I2021" s="1"/>
      <c r="J2021" s="6"/>
      <c r="K2021" s="3">
        <v>0</v>
      </c>
      <c r="L2021" s="3">
        <f t="shared" si="63"/>
        <v>1</v>
      </c>
      <c r="M2021" s="5">
        <f t="array" ref="M2021">MMULT(D2021:G2021,$J$18:$J$21)</f>
        <v>-18.612795431622867</v>
      </c>
      <c r="N2021" s="9">
        <f t="shared" si="62"/>
        <v>-8.2521221308122736E-9</v>
      </c>
    </row>
    <row r="2022" spans="1:14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0.41808830000000002</v>
      </c>
      <c r="F2022" s="5">
        <v>8.3437200000000003E-2</v>
      </c>
      <c r="G2022" s="9">
        <v>12.19356</v>
      </c>
      <c r="H2022" s="1"/>
      <c r="I2022" s="1"/>
      <c r="J2022" s="6"/>
      <c r="K2022" s="3">
        <v>0</v>
      </c>
      <c r="L2022" s="3">
        <f t="shared" si="63"/>
        <v>1</v>
      </c>
      <c r="M2022" s="5">
        <f t="array" ref="M2022">MMULT(D2022:G2022,$J$18:$J$21)</f>
        <v>-23.211016808792415</v>
      </c>
      <c r="N2022" s="9">
        <f t="shared" si="62"/>
        <v>-8.3096640682966689E-11</v>
      </c>
    </row>
    <row r="2023" spans="1:14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0.43441999999999997</v>
      </c>
      <c r="F2023" s="5">
        <v>7.1918700000000002E-2</v>
      </c>
      <c r="G2023" s="9">
        <v>9.4963390000000008</v>
      </c>
      <c r="H2023" s="1"/>
      <c r="I2023" s="1"/>
      <c r="J2023" s="6"/>
      <c r="K2023" s="3">
        <v>0</v>
      </c>
      <c r="L2023" s="3">
        <f t="shared" si="63"/>
        <v>1</v>
      </c>
      <c r="M2023" s="5">
        <f t="array" ref="M2023">MMULT(D2023:G2023,$J$18:$J$21)</f>
        <v>-18.793842598552512</v>
      </c>
      <c r="N2023" s="9">
        <f t="shared" si="62"/>
        <v>-6.8855377192720827E-9</v>
      </c>
    </row>
    <row r="2024" spans="1:14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0.43547269999999999</v>
      </c>
      <c r="F2024" s="5">
        <v>8.0781599999999995E-2</v>
      </c>
      <c r="G2024" s="9">
        <v>6.6452989999999996</v>
      </c>
      <c r="H2024" s="1"/>
      <c r="I2024" s="1"/>
      <c r="J2024" s="6"/>
      <c r="K2024" s="3">
        <v>0</v>
      </c>
      <c r="L2024" s="3">
        <f t="shared" si="63"/>
        <v>1</v>
      </c>
      <c r="M2024" s="5">
        <f t="array" ref="M2024">MMULT(D2024:G2024,$J$18:$J$21)</f>
        <v>-14.2527892955961</v>
      </c>
      <c r="N2024" s="9">
        <f t="shared" si="62"/>
        <v>-6.4579119143470699E-7</v>
      </c>
    </row>
    <row r="2025" spans="1:14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0.46034999999999998</v>
      </c>
      <c r="F2025" s="5">
        <v>7.0955299999999999E-2</v>
      </c>
      <c r="G2025" s="9">
        <v>6.659262</v>
      </c>
      <c r="H2025" s="1"/>
      <c r="I2025" s="1"/>
      <c r="J2025" s="6"/>
      <c r="K2025" s="3">
        <v>0</v>
      </c>
      <c r="L2025" s="3">
        <f t="shared" si="63"/>
        <v>1</v>
      </c>
      <c r="M2025" s="5">
        <f t="array" ref="M2025">MMULT(D2025:G2025,$J$18:$J$21)</f>
        <v>-14.240121080718282</v>
      </c>
      <c r="N2025" s="9">
        <f t="shared" si="62"/>
        <v>-6.5402424935845882E-7</v>
      </c>
    </row>
    <row r="2026" spans="1:14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0.4229425</v>
      </c>
      <c r="F2026" s="5">
        <v>6.0721299999999999E-2</v>
      </c>
      <c r="G2026" s="9">
        <v>4.6363219999999998</v>
      </c>
      <c r="H2026" s="1"/>
      <c r="I2026" s="1"/>
      <c r="J2026" s="6"/>
      <c r="K2026" s="3">
        <v>0</v>
      </c>
      <c r="L2026" s="3">
        <f t="shared" si="63"/>
        <v>1</v>
      </c>
      <c r="M2026" s="5">
        <f t="array" ref="M2026">MMULT(D2026:G2026,$J$18:$J$21)</f>
        <v>-10.845250045919844</v>
      </c>
      <c r="N2026" s="9">
        <f t="shared" si="62"/>
        <v>-1.9496808073343449E-5</v>
      </c>
    </row>
    <row r="2027" spans="1:14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0.19071940000000001</v>
      </c>
      <c r="F2027" s="5">
        <v>7.0125699999999999E-2</v>
      </c>
      <c r="G2027" s="9">
        <v>1.2054860000000001</v>
      </c>
      <c r="H2027" s="1"/>
      <c r="I2027" s="1"/>
      <c r="J2027" s="6"/>
      <c r="K2027" s="3">
        <v>0</v>
      </c>
      <c r="L2027" s="3">
        <f t="shared" si="63"/>
        <v>1</v>
      </c>
      <c r="M2027" s="5">
        <f t="array" ref="M2027">MMULT(D2027:G2027,$J$18:$J$21)</f>
        <v>-5.0401662090137425</v>
      </c>
      <c r="N2027" s="9">
        <f t="shared" si="62"/>
        <v>-6.4518146236777945E-3</v>
      </c>
    </row>
    <row r="2028" spans="1:14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0.2347902</v>
      </c>
      <c r="F2028" s="5">
        <v>8.7735599999999997E-2</v>
      </c>
      <c r="G2028" s="9">
        <v>1.2459009999999999</v>
      </c>
      <c r="H2028" s="1"/>
      <c r="I2028" s="1"/>
      <c r="J2028" s="6"/>
      <c r="K2028" s="3">
        <v>0</v>
      </c>
      <c r="L2028" s="3">
        <f t="shared" si="63"/>
        <v>1</v>
      </c>
      <c r="M2028" s="5">
        <f t="array" ref="M2028">MMULT(D2028:G2028,$J$18:$J$21)</f>
        <v>-5.2944581260324739</v>
      </c>
      <c r="N2028" s="9">
        <f t="shared" si="62"/>
        <v>-5.0067786243789304E-3</v>
      </c>
    </row>
    <row r="2029" spans="1:14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0.26911000000000002</v>
      </c>
      <c r="F2029" s="5">
        <v>6.8766099999999997E-2</v>
      </c>
      <c r="G2029" s="9">
        <v>0.92137100000000005</v>
      </c>
      <c r="H2029" s="1"/>
      <c r="I2029" s="1"/>
      <c r="J2029" s="6"/>
      <c r="K2029" s="3">
        <v>0</v>
      </c>
      <c r="L2029" s="3">
        <f t="shared" si="63"/>
        <v>1</v>
      </c>
      <c r="M2029" s="5">
        <f t="array" ref="M2029">MMULT(D2029:G2029,$J$18:$J$21)</f>
        <v>-4.6826798831171565</v>
      </c>
      <c r="N2029" s="9">
        <f t="shared" si="62"/>
        <v>-9.2116229316318264E-3</v>
      </c>
    </row>
    <row r="2030" spans="1:14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0.63502369999999997</v>
      </c>
      <c r="F2030" s="5">
        <v>0.10176689999999999</v>
      </c>
      <c r="G2030" s="9">
        <v>3.5003730000000002</v>
      </c>
      <c r="H2030" s="1"/>
      <c r="I2030" s="1"/>
      <c r="J2030" s="6"/>
      <c r="K2030" s="3">
        <v>0</v>
      </c>
      <c r="L2030" s="3">
        <f t="shared" si="63"/>
        <v>1</v>
      </c>
      <c r="M2030" s="5">
        <f t="array" ref="M2030">MMULT(D2030:G2030,$J$18:$J$21)</f>
        <v>-9.6057777812445408</v>
      </c>
      <c r="N2030" s="9">
        <f t="shared" si="62"/>
        <v>-6.7336275841346001E-5</v>
      </c>
    </row>
    <row r="2031" spans="1:14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0.8967984</v>
      </c>
      <c r="F2031" s="5">
        <v>0.13628180000000001</v>
      </c>
      <c r="G2031" s="9">
        <v>2.5425080000000002</v>
      </c>
      <c r="H2031" s="1"/>
      <c r="I2031" s="1"/>
      <c r="J2031" s="6"/>
      <c r="K2031" s="3">
        <v>0</v>
      </c>
      <c r="L2031" s="3">
        <f t="shared" si="63"/>
        <v>1</v>
      </c>
      <c r="M2031" s="5">
        <f t="array" ref="M2031">MMULT(D2031:G2031,$J$18:$J$21)</f>
        <v>-8.6776862824803178</v>
      </c>
      <c r="N2031" s="9">
        <f t="shared" si="62"/>
        <v>-1.7033023459315448E-4</v>
      </c>
    </row>
    <row r="2032" spans="1:14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0.87779119999999999</v>
      </c>
      <c r="F2032" s="5">
        <v>0.1466441</v>
      </c>
      <c r="G2032" s="9">
        <v>3.8245450000000001</v>
      </c>
      <c r="H2032" s="1"/>
      <c r="I2032" s="1"/>
      <c r="J2032" s="6"/>
      <c r="K2032" s="3">
        <v>0</v>
      </c>
      <c r="L2032" s="3">
        <f t="shared" si="63"/>
        <v>1</v>
      </c>
      <c r="M2032" s="5">
        <f t="array" ref="M2032">MMULT(D2032:G2032,$J$18:$J$21)</f>
        <v>-10.796371318263013</v>
      </c>
      <c r="N2032" s="9">
        <f t="shared" si="62"/>
        <v>-2.047345160016E-5</v>
      </c>
    </row>
    <row r="2033" spans="1:14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1.2482519999999999</v>
      </c>
      <c r="F2033" s="5">
        <v>0.1408597</v>
      </c>
      <c r="G2033" s="9">
        <v>3.957865</v>
      </c>
      <c r="H2033" s="1"/>
      <c r="I2033" s="1"/>
      <c r="J2033" s="6"/>
      <c r="K2033" s="3">
        <v>0</v>
      </c>
      <c r="L2033" s="3">
        <f t="shared" si="63"/>
        <v>1</v>
      </c>
      <c r="M2033" s="5">
        <f t="array" ref="M2033">MMULT(D2033:G2033,$J$18:$J$21)</f>
        <v>-11.496196437208873</v>
      </c>
      <c r="N2033" s="9">
        <f t="shared" si="62"/>
        <v>-1.0168645714317791E-5</v>
      </c>
    </row>
    <row r="2034" spans="1:14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1.51017</v>
      </c>
      <c r="F2034" s="5">
        <v>0.17321700000000001</v>
      </c>
      <c r="G2034" s="9">
        <v>3.4215339999999999</v>
      </c>
      <c r="H2034" s="1"/>
      <c r="I2034" s="1"/>
      <c r="J2034" s="6"/>
      <c r="K2034" s="3">
        <v>0</v>
      </c>
      <c r="L2034" s="3">
        <f t="shared" si="63"/>
        <v>1</v>
      </c>
      <c r="M2034" s="5">
        <f t="array" ref="M2034">MMULT(D2034:G2034,$J$18:$J$21)</f>
        <v>-11.233854098672779</v>
      </c>
      <c r="N2034" s="9">
        <f t="shared" si="62"/>
        <v>-1.3218929426845885E-5</v>
      </c>
    </row>
    <row r="2035" spans="1:14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0.55342170000000002</v>
      </c>
      <c r="F2035" s="5">
        <v>0.14676649999999999</v>
      </c>
      <c r="G2035" s="9">
        <v>4.9887030000000001</v>
      </c>
      <c r="H2035" s="1"/>
      <c r="I2035" s="1"/>
      <c r="J2035" s="6"/>
      <c r="K2035" s="3">
        <v>0</v>
      </c>
      <c r="L2035" s="3">
        <f t="shared" si="63"/>
        <v>1</v>
      </c>
      <c r="M2035" s="5">
        <f t="array" ref="M2035">MMULT(D2035:G2035,$J$18:$J$21)</f>
        <v>-12.217557130360461</v>
      </c>
      <c r="N2035" s="9">
        <f t="shared" si="62"/>
        <v>-4.9428938345322899E-6</v>
      </c>
    </row>
    <row r="2036" spans="1:14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0.56455770000000005</v>
      </c>
      <c r="F2036" s="5">
        <v>0.15886900000000001</v>
      </c>
      <c r="G2036" s="9">
        <v>4.0483359999999999</v>
      </c>
      <c r="H2036" s="1"/>
      <c r="I2036" s="1"/>
      <c r="J2036" s="6"/>
      <c r="K2036" s="3">
        <v>0</v>
      </c>
      <c r="L2036" s="3">
        <f t="shared" si="63"/>
        <v>1</v>
      </c>
      <c r="M2036" s="5">
        <f t="array" ref="M2036">MMULT(D2036:G2036,$J$18:$J$21)</f>
        <v>-10.800986188986725</v>
      </c>
      <c r="N2036" s="9">
        <f t="shared" si="62"/>
        <v>-2.0379187905218291E-5</v>
      </c>
    </row>
    <row r="2037" spans="1:14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0.42427520000000002</v>
      </c>
      <c r="F2037" s="5">
        <v>9.9953E-2</v>
      </c>
      <c r="G2037" s="9">
        <v>2.7876789999999998</v>
      </c>
      <c r="H2037" s="1"/>
      <c r="I2037" s="1"/>
      <c r="J2037" s="6"/>
      <c r="K2037" s="3">
        <v>0</v>
      </c>
      <c r="L2037" s="3">
        <f t="shared" si="63"/>
        <v>1</v>
      </c>
      <c r="M2037" s="5">
        <f t="array" ref="M2037">MMULT(D2037:G2037,$J$18:$J$21)</f>
        <v>-8.1421082688686823</v>
      </c>
      <c r="N2037" s="9">
        <f t="shared" si="62"/>
        <v>-2.9098065731058518E-4</v>
      </c>
    </row>
    <row r="2038" spans="1:14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0.45907629999999999</v>
      </c>
      <c r="F2038" s="5">
        <v>0.104031</v>
      </c>
      <c r="G2038" s="9">
        <v>3.6346790000000002</v>
      </c>
      <c r="H2038" s="1"/>
      <c r="I2038" s="1"/>
      <c r="J2038" s="6"/>
      <c r="K2038" s="3">
        <v>0</v>
      </c>
      <c r="L2038" s="3">
        <f t="shared" si="63"/>
        <v>1</v>
      </c>
      <c r="M2038" s="5">
        <f t="array" ref="M2038">MMULT(D2038:G2038,$J$18:$J$21)</f>
        <v>-9.5892186764910363</v>
      </c>
      <c r="N2038" s="9">
        <f t="shared" si="62"/>
        <v>-6.8460548907704397E-5</v>
      </c>
    </row>
    <row r="2039" spans="1:14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0.58691420000000005</v>
      </c>
      <c r="F2039" s="5">
        <v>0.122252</v>
      </c>
      <c r="G2039" s="9">
        <v>2.5999050000000001</v>
      </c>
      <c r="H2039" s="1"/>
      <c r="I2039" s="1"/>
      <c r="J2039" s="6"/>
      <c r="K2039" s="3">
        <v>0</v>
      </c>
      <c r="L2039" s="3">
        <f t="shared" si="63"/>
        <v>1</v>
      </c>
      <c r="M2039" s="5">
        <f t="array" ref="M2039">MMULT(D2039:G2039,$J$18:$J$21)</f>
        <v>-8.2297363100786001</v>
      </c>
      <c r="N2039" s="9">
        <f t="shared" si="62"/>
        <v>-2.6657108923373689E-4</v>
      </c>
    </row>
    <row r="2040" spans="1:14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0.41167789999999999</v>
      </c>
      <c r="F2040" s="5">
        <v>8.0206899999999998E-2</v>
      </c>
      <c r="G2040" s="9">
        <v>4.8172360000000003</v>
      </c>
      <c r="H2040" s="1"/>
      <c r="I2040" s="1"/>
      <c r="J2040" s="6"/>
      <c r="K2040" s="3">
        <v>0</v>
      </c>
      <c r="L2040" s="3">
        <f t="shared" si="63"/>
        <v>1</v>
      </c>
      <c r="M2040" s="5">
        <f t="array" ref="M2040">MMULT(D2040:G2040,$J$18:$J$21)</f>
        <v>-11.261438153168289</v>
      </c>
      <c r="N2040" s="9">
        <f t="shared" si="62"/>
        <v>-1.2859283156450156E-5</v>
      </c>
    </row>
    <row r="2041" spans="1:14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0.19859370000000001</v>
      </c>
      <c r="F2041" s="5">
        <v>5.1514900000000002E-2</v>
      </c>
      <c r="G2041" s="9">
        <v>1.0333140000000001</v>
      </c>
      <c r="H2041" s="1"/>
      <c r="I2041" s="1"/>
      <c r="J2041" s="6"/>
      <c r="K2041" s="3">
        <v>0</v>
      </c>
      <c r="L2041" s="3">
        <f t="shared" si="63"/>
        <v>1</v>
      </c>
      <c r="M2041" s="5">
        <f t="array" ref="M2041">MMULT(D2041:G2041,$J$18:$J$21)</f>
        <v>-4.6395689257725401</v>
      </c>
      <c r="N2041" s="9">
        <f t="shared" si="62"/>
        <v>-9.6154844117525614E-3</v>
      </c>
    </row>
    <row r="2042" spans="1:14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0.19214639999999999</v>
      </c>
      <c r="F2042" s="5">
        <v>5.3887600000000001E-2</v>
      </c>
      <c r="G2042" s="9">
        <v>0.82710589999999995</v>
      </c>
      <c r="H2042" s="1"/>
      <c r="I2042" s="1"/>
      <c r="J2042" s="6"/>
      <c r="K2042" s="3">
        <v>0</v>
      </c>
      <c r="L2042" s="3">
        <f t="shared" si="63"/>
        <v>1</v>
      </c>
      <c r="M2042" s="5">
        <f t="array" ref="M2042">MMULT(D2042:G2042,$J$18:$J$21)</f>
        <v>-4.3142973283469814</v>
      </c>
      <c r="N2042" s="9">
        <f t="shared" si="62"/>
        <v>-1.328727693383349E-2</v>
      </c>
    </row>
    <row r="2043" spans="1:14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0.22001009999999999</v>
      </c>
      <c r="F2043" s="5">
        <v>5.5257500000000001E-2</v>
      </c>
      <c r="G2043" s="9">
        <v>0.99745729999999999</v>
      </c>
      <c r="H2043" s="1"/>
      <c r="I2043" s="1"/>
      <c r="J2043" s="6"/>
      <c r="K2043" s="3">
        <v>0</v>
      </c>
      <c r="L2043" s="3">
        <f t="shared" si="63"/>
        <v>1</v>
      </c>
      <c r="M2043" s="5">
        <f t="array" ref="M2043">MMULT(D2043:G2043,$J$18:$J$21)</f>
        <v>-4.638913624891722</v>
      </c>
      <c r="N2043" s="9">
        <f t="shared" si="62"/>
        <v>-9.621757285684018E-3</v>
      </c>
    </row>
    <row r="2044" spans="1:14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0.22138859999999999</v>
      </c>
      <c r="F2044" s="5">
        <v>5.3519200000000003E-2</v>
      </c>
      <c r="G2044" s="9">
        <v>0.93989469999999997</v>
      </c>
      <c r="H2044" s="1"/>
      <c r="I2044" s="1"/>
      <c r="J2044" s="6"/>
      <c r="K2044" s="3">
        <v>0</v>
      </c>
      <c r="L2044" s="3">
        <f t="shared" si="63"/>
        <v>1</v>
      </c>
      <c r="M2044" s="5">
        <f t="array" ref="M2044">MMULT(D2044:G2044,$J$18:$J$21)</f>
        <v>-4.5353919867482642</v>
      </c>
      <c r="N2044" s="9">
        <f t="shared" si="62"/>
        <v>-1.0665622738284433E-2</v>
      </c>
    </row>
    <row r="2045" spans="1:14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0.2441885</v>
      </c>
      <c r="F2045" s="5">
        <v>5.42529E-2</v>
      </c>
      <c r="G2045" s="9">
        <v>1.109502</v>
      </c>
      <c r="H2045" s="1"/>
      <c r="I2045" s="1"/>
      <c r="J2045" s="6"/>
      <c r="K2045" s="3">
        <v>0</v>
      </c>
      <c r="L2045" s="3">
        <f t="shared" si="63"/>
        <v>1</v>
      </c>
      <c r="M2045" s="5">
        <f t="array" ref="M2045">MMULT(D2045:G2045,$J$18:$J$21)</f>
        <v>-4.8470492997745298</v>
      </c>
      <c r="N2045" s="9">
        <f t="shared" si="62"/>
        <v>-7.8208481407236671E-3</v>
      </c>
    </row>
    <row r="2046" spans="1:14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0.25388919999999998</v>
      </c>
      <c r="F2046" s="5">
        <v>5.3614799999999997E-2</v>
      </c>
      <c r="G2046" s="9">
        <v>0.6971543</v>
      </c>
      <c r="H2046" s="1"/>
      <c r="I2046" s="1"/>
      <c r="J2046" s="6"/>
      <c r="K2046" s="3">
        <v>0</v>
      </c>
      <c r="L2046" s="3">
        <f t="shared" si="63"/>
        <v>1</v>
      </c>
      <c r="M2046" s="5">
        <f t="array" ref="M2046">MMULT(D2046:G2046,$J$18:$J$21)</f>
        <v>-4.1900463080664165</v>
      </c>
      <c r="N2046" s="9">
        <f t="shared" si="62"/>
        <v>-1.5032034222275137E-2</v>
      </c>
    </row>
    <row r="2047" spans="1:14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1.080117</v>
      </c>
      <c r="F2047" s="5">
        <v>8.03735E-2</v>
      </c>
      <c r="G2047" s="9">
        <v>2.9534500000000001</v>
      </c>
      <c r="H2047" s="1"/>
      <c r="I2047" s="1"/>
      <c r="J2047" s="6"/>
      <c r="K2047" s="3">
        <v>0</v>
      </c>
      <c r="L2047" s="3">
        <f t="shared" si="63"/>
        <v>1</v>
      </c>
      <c r="M2047" s="5">
        <f t="array" ref="M2047">MMULT(D2047:G2047,$J$18:$J$21)</f>
        <v>-9.2004900058643493</v>
      </c>
      <c r="N2047" s="9">
        <f t="shared" si="62"/>
        <v>-1.0098480492865206E-4</v>
      </c>
    </row>
    <row r="2048" spans="1:14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1.005306</v>
      </c>
      <c r="F2048" s="5">
        <v>7.3362300000000005E-2</v>
      </c>
      <c r="G2048" s="9">
        <v>3.1763840000000001</v>
      </c>
      <c r="H2048" s="1"/>
      <c r="I2048" s="1"/>
      <c r="J2048" s="6"/>
      <c r="K2048" s="3">
        <v>0</v>
      </c>
      <c r="L2048" s="3">
        <f t="shared" si="63"/>
        <v>1</v>
      </c>
      <c r="M2048" s="5">
        <f t="array" ref="M2048">MMULT(D2048:G2048,$J$18:$J$21)</f>
        <v>-9.4041167257103631</v>
      </c>
      <c r="N2048" s="9">
        <f t="shared" si="62"/>
        <v>-8.238081989538205E-5</v>
      </c>
    </row>
    <row r="2049" spans="1:14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0.9811957</v>
      </c>
      <c r="F2049" s="5">
        <v>6.8383600000000003E-2</v>
      </c>
      <c r="G2049" s="9">
        <v>3.791512</v>
      </c>
      <c r="H2049" s="1"/>
      <c r="I2049" s="1"/>
      <c r="J2049" s="6"/>
      <c r="K2049" s="3">
        <v>0</v>
      </c>
      <c r="L2049" s="3">
        <f t="shared" si="63"/>
        <v>1</v>
      </c>
      <c r="M2049" s="5">
        <f t="array" ref="M2049">MMULT(D2049:G2049,$J$18:$J$21)</f>
        <v>-10.327951313637996</v>
      </c>
      <c r="N2049" s="9">
        <f t="shared" si="62"/>
        <v>-3.2705487966307456E-5</v>
      </c>
    </row>
    <row r="2050" spans="1:14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0.93626120000000002</v>
      </c>
      <c r="F2050" s="5">
        <v>5.7705300000000001E-2</v>
      </c>
      <c r="G2050" s="9">
        <v>3.778686</v>
      </c>
      <c r="H2050" s="1"/>
      <c r="I2050" s="1"/>
      <c r="J2050" s="6"/>
      <c r="K2050" s="3">
        <v>0</v>
      </c>
      <c r="L2050" s="3">
        <f t="shared" si="63"/>
        <v>1</v>
      </c>
      <c r="M2050" s="5">
        <f t="array" ref="M2050">MMULT(D2050:G2050,$J$18:$J$21)</f>
        <v>-10.166770691226525</v>
      </c>
      <c r="N2050" s="9">
        <f t="shared" ref="N2050:N2113" si="64">K2050*LN(logistic(M2050))+L2050*LN(1-logistic(M2050))</f>
        <v>-3.8425475109333656E-5</v>
      </c>
    </row>
    <row r="2051" spans="1:14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0.30045189999999999</v>
      </c>
      <c r="F2051" s="5">
        <v>6.1104199999999997E-2</v>
      </c>
      <c r="G2051" s="9">
        <v>1.42218</v>
      </c>
      <c r="H2051" s="1"/>
      <c r="I2051" s="1"/>
      <c r="J2051" s="6"/>
      <c r="K2051" s="3">
        <v>0</v>
      </c>
      <c r="L2051" s="3">
        <f t="shared" ref="L2051:L2114" si="65">1-K2051</f>
        <v>1</v>
      </c>
      <c r="M2051" s="5">
        <f t="array" ref="M2051">MMULT(D2051:G2051,$J$18:$J$21)</f>
        <v>-5.4812835348608946</v>
      </c>
      <c r="N2051" s="9">
        <f t="shared" si="64"/>
        <v>-4.1553362703937689E-3</v>
      </c>
    </row>
    <row r="2052" spans="1:14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0.21830630000000001</v>
      </c>
      <c r="F2052" s="5">
        <v>5.7584099999999999E-2</v>
      </c>
      <c r="G2052" s="9">
        <v>0.81648270000000001</v>
      </c>
      <c r="H2052" s="1"/>
      <c r="I2052" s="1"/>
      <c r="J2052" s="6"/>
      <c r="K2052" s="3">
        <v>0</v>
      </c>
      <c r="L2052" s="3">
        <f t="shared" si="65"/>
        <v>1</v>
      </c>
      <c r="M2052" s="5">
        <f t="array" ref="M2052">MMULT(D2052:G2052,$J$18:$J$21)</f>
        <v>-4.3608131934952672</v>
      </c>
      <c r="N2052" s="9">
        <f t="shared" si="64"/>
        <v>-1.2687176896540269E-2</v>
      </c>
    </row>
    <row r="2053" spans="1:14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0.19091849999999999</v>
      </c>
      <c r="F2053" s="5">
        <v>5.8259199999999997E-2</v>
      </c>
      <c r="G2053" s="9">
        <v>0.83828499999999995</v>
      </c>
      <c r="H2053" s="1"/>
      <c r="I2053" s="1"/>
      <c r="J2053" s="6"/>
      <c r="K2053" s="3">
        <v>0</v>
      </c>
      <c r="L2053" s="3">
        <f t="shared" si="65"/>
        <v>1</v>
      </c>
      <c r="M2053" s="5">
        <f t="array" ref="M2053">MMULT(D2053:G2053,$J$18:$J$21)</f>
        <v>-4.3620003676581343</v>
      </c>
      <c r="N2053" s="9">
        <f t="shared" si="64"/>
        <v>-1.2672218920240371E-2</v>
      </c>
    </row>
    <row r="2054" spans="1:14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0.23254920000000001</v>
      </c>
      <c r="F2054" s="5">
        <v>5.8103200000000001E-2</v>
      </c>
      <c r="G2054" s="9">
        <v>0.76141970000000003</v>
      </c>
      <c r="H2054" s="1"/>
      <c r="I2054" s="1"/>
      <c r="J2054" s="6"/>
      <c r="K2054" s="3">
        <v>0</v>
      </c>
      <c r="L2054" s="3">
        <f t="shared" si="65"/>
        <v>1</v>
      </c>
      <c r="M2054" s="5">
        <f t="array" ref="M2054">MMULT(D2054:G2054,$J$18:$J$21)</f>
        <v>-4.2958007701142575</v>
      </c>
      <c r="N2054" s="9">
        <f t="shared" si="64"/>
        <v>-1.3533661769509601E-2</v>
      </c>
    </row>
    <row r="2055" spans="1:14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0.22379969999999999</v>
      </c>
      <c r="F2055" s="5">
        <v>4.9354200000000001E-2</v>
      </c>
      <c r="G2055" s="9">
        <v>0.4033871</v>
      </c>
      <c r="H2055" s="1"/>
      <c r="I2055" s="1"/>
      <c r="J2055" s="6"/>
      <c r="K2055" s="3">
        <v>0</v>
      </c>
      <c r="L2055" s="3">
        <f t="shared" si="65"/>
        <v>1</v>
      </c>
      <c r="M2055" s="5">
        <f t="array" ref="M2055">MMULT(D2055:G2055,$J$18:$J$21)</f>
        <v>-3.642124409052967</v>
      </c>
      <c r="N2055" s="9">
        <f t="shared" si="64"/>
        <v>-2.5859377944126145E-2</v>
      </c>
    </row>
    <row r="2056" spans="1:14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0.20210719999999999</v>
      </c>
      <c r="F2056" s="5">
        <v>5.1459199999999997E-2</v>
      </c>
      <c r="G2056" s="9">
        <v>0.65698639999999997</v>
      </c>
      <c r="H2056" s="1"/>
      <c r="I2056" s="1"/>
      <c r="J2056" s="6"/>
      <c r="K2056" s="3">
        <v>0</v>
      </c>
      <c r="L2056" s="3">
        <f t="shared" si="65"/>
        <v>1</v>
      </c>
      <c r="M2056" s="5">
        <f t="array" ref="M2056">MMULT(D2056:G2056,$J$18:$J$21)</f>
        <v>-4.0361574892196455</v>
      </c>
      <c r="N2056" s="9">
        <f t="shared" si="64"/>
        <v>-1.7511004486184999E-2</v>
      </c>
    </row>
    <row r="2057" spans="1:14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0.16978699999999999</v>
      </c>
      <c r="F2057" s="5">
        <v>2.9925E-2</v>
      </c>
      <c r="G2057" s="9">
        <v>0.99150709999999997</v>
      </c>
      <c r="H2057" s="1"/>
      <c r="I2057" s="1"/>
      <c r="J2057" s="6"/>
      <c r="K2057" s="3">
        <v>0</v>
      </c>
      <c r="L2057" s="3">
        <f t="shared" si="65"/>
        <v>1</v>
      </c>
      <c r="M2057" s="5">
        <f t="array" ref="M2057">MMULT(D2057:G2057,$J$18:$J$21)</f>
        <v>-4.3761255538484267</v>
      </c>
      <c r="N2057" s="9">
        <f t="shared" si="64"/>
        <v>-1.2495585557625657E-2</v>
      </c>
    </row>
    <row r="2058" spans="1:14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0.12718750000000001</v>
      </c>
      <c r="F2058" s="5">
        <v>5.5479399999999998E-2</v>
      </c>
      <c r="G2058" s="9">
        <v>1.3449789999999999</v>
      </c>
      <c r="H2058" s="1"/>
      <c r="I2058" s="1"/>
      <c r="J2058" s="6"/>
      <c r="K2058" s="3">
        <v>0</v>
      </c>
      <c r="L2058" s="3">
        <f t="shared" si="65"/>
        <v>1</v>
      </c>
      <c r="M2058" s="5">
        <f t="array" ref="M2058">MMULT(D2058:G2058,$J$18:$J$21)</f>
        <v>-5.0701829464675416</v>
      </c>
      <c r="N2058" s="9">
        <f t="shared" si="64"/>
        <v>-6.2616259379346144E-3</v>
      </c>
    </row>
    <row r="2059" spans="1:14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0.1814954</v>
      </c>
      <c r="F2059" s="5">
        <v>5.82938E-2</v>
      </c>
      <c r="G2059" s="9">
        <v>1.225835</v>
      </c>
      <c r="H2059" s="1"/>
      <c r="I2059" s="1"/>
      <c r="J2059" s="6"/>
      <c r="K2059" s="3">
        <v>0</v>
      </c>
      <c r="L2059" s="3">
        <f t="shared" si="65"/>
        <v>1</v>
      </c>
      <c r="M2059" s="5">
        <f t="array" ref="M2059">MMULT(D2059:G2059,$J$18:$J$21)</f>
        <v>-4.975001253010694</v>
      </c>
      <c r="N2059" s="9">
        <f t="shared" si="64"/>
        <v>-6.8847558681716025E-3</v>
      </c>
    </row>
    <row r="2060" spans="1:14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0.19778129999999999</v>
      </c>
      <c r="F2060" s="5">
        <v>4.3996399999999998E-2</v>
      </c>
      <c r="G2060" s="9">
        <v>1.3636520000000001</v>
      </c>
      <c r="H2060" s="1"/>
      <c r="I2060" s="1"/>
      <c r="J2060" s="6"/>
      <c r="K2060" s="3">
        <v>0</v>
      </c>
      <c r="L2060" s="3">
        <f t="shared" si="65"/>
        <v>1</v>
      </c>
      <c r="M2060" s="5">
        <f t="array" ref="M2060">MMULT(D2060:G2060,$J$18:$J$21)</f>
        <v>-5.1181360056735432</v>
      </c>
      <c r="N2060" s="9">
        <f t="shared" si="64"/>
        <v>-5.9693206578849403E-3</v>
      </c>
    </row>
    <row r="2061" spans="1:14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5.3308000000000001E-3</v>
      </c>
      <c r="F2061" s="5">
        <v>-2.0519300000000001E-2</v>
      </c>
      <c r="G2061" s="9">
        <v>0.63490449999999998</v>
      </c>
      <c r="H2061" s="1"/>
      <c r="I2061" s="1"/>
      <c r="J2061" s="6"/>
      <c r="K2061" s="3">
        <v>0</v>
      </c>
      <c r="L2061" s="3">
        <f t="shared" si="65"/>
        <v>1</v>
      </c>
      <c r="M2061" s="5">
        <f t="array" ref="M2061">MMULT(D2061:G2061,$J$18:$J$21)</f>
        <v>-3.2043506203204402</v>
      </c>
      <c r="N2061" s="9">
        <f t="shared" si="64"/>
        <v>-3.9783293642500155E-2</v>
      </c>
    </row>
    <row r="2062" spans="1:14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-0.19575090000000001</v>
      </c>
      <c r="F2062" s="5">
        <v>-9.4346299999999994E-2</v>
      </c>
      <c r="G2062" s="9">
        <v>0.19101380000000001</v>
      </c>
      <c r="H2062" s="1"/>
      <c r="I2062" s="1"/>
      <c r="J2062" s="6"/>
      <c r="K2062" s="3">
        <v>0</v>
      </c>
      <c r="L2062" s="3">
        <f t="shared" si="65"/>
        <v>1</v>
      </c>
      <c r="M2062" s="5">
        <f t="array" ref="M2062">MMULT(D2062:G2062,$J$18:$J$21)</f>
        <v>-1.6716804519217938</v>
      </c>
      <c r="N2062" s="9">
        <f t="shared" si="64"/>
        <v>-0.17221313099055341</v>
      </c>
    </row>
    <row r="2063" spans="1:14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-0.26406439999999998</v>
      </c>
      <c r="F2063" s="5">
        <v>3.5131200000000001E-2</v>
      </c>
      <c r="G2063" s="9">
        <v>0.22019449999999999</v>
      </c>
      <c r="H2063" s="1"/>
      <c r="I2063" s="1"/>
      <c r="J2063" s="6"/>
      <c r="K2063" s="3">
        <v>0</v>
      </c>
      <c r="L2063" s="3">
        <f t="shared" si="65"/>
        <v>1</v>
      </c>
      <c r="M2063" s="5">
        <f t="array" ref="M2063">MMULT(D2063:G2063,$J$18:$J$21)</f>
        <v>-2.5514016235720285</v>
      </c>
      <c r="N2063" s="9">
        <f t="shared" si="64"/>
        <v>-7.5081777870372096E-2</v>
      </c>
    </row>
    <row r="2064" spans="1:14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-0.23803079999999999</v>
      </c>
      <c r="F2064" s="5">
        <v>5.5438800000000003E-2</v>
      </c>
      <c r="G2064" s="9">
        <v>0.63206439999999997</v>
      </c>
      <c r="H2064" s="1"/>
      <c r="I2064" s="1"/>
      <c r="J2064" s="6"/>
      <c r="K2064" s="3">
        <v>0</v>
      </c>
      <c r="L2064" s="3">
        <f t="shared" si="65"/>
        <v>1</v>
      </c>
      <c r="M2064" s="5">
        <f t="array" ref="M2064">MMULT(D2064:G2064,$J$18:$J$21)</f>
        <v>-3.3995804717220572</v>
      </c>
      <c r="N2064" s="9">
        <f t="shared" si="64"/>
        <v>-3.2842022036194761E-2</v>
      </c>
    </row>
    <row r="2065" spans="1:14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-0.16465779999999999</v>
      </c>
      <c r="F2065" s="5">
        <v>7.0339E-3</v>
      </c>
      <c r="G2065" s="9">
        <v>0.56012329999999999</v>
      </c>
      <c r="H2065" s="1"/>
      <c r="I2065" s="1"/>
      <c r="J2065" s="6"/>
      <c r="K2065" s="3">
        <v>0</v>
      </c>
      <c r="L2065" s="3">
        <f t="shared" si="65"/>
        <v>1</v>
      </c>
      <c r="M2065" s="5">
        <f t="array" ref="M2065">MMULT(D2065:G2065,$J$18:$J$21)</f>
        <v>-3.0400067405922329</v>
      </c>
      <c r="N2065" s="9">
        <f t="shared" si="64"/>
        <v>-4.6725717579333949E-2</v>
      </c>
    </row>
    <row r="2066" spans="1:14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-0.2295065</v>
      </c>
      <c r="F2066" s="5">
        <v>4.8313200000000001E-2</v>
      </c>
      <c r="G2066" s="9">
        <v>0.67584339999999998</v>
      </c>
      <c r="H2066" s="1"/>
      <c r="I2066" s="1"/>
      <c r="J2066" s="6"/>
      <c r="K2066" s="3">
        <v>0</v>
      </c>
      <c r="L2066" s="3">
        <f t="shared" si="65"/>
        <v>1</v>
      </c>
      <c r="M2066" s="5">
        <f t="array" ref="M2066">MMULT(D2066:G2066,$J$18:$J$21)</f>
        <v>-3.4312555599898813</v>
      </c>
      <c r="N2066" s="9">
        <f t="shared" si="64"/>
        <v>-3.183417524993587E-2</v>
      </c>
    </row>
    <row r="2067" spans="1:14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-0.16677739999999999</v>
      </c>
      <c r="F2067" s="5">
        <v>5.3783600000000001E-2</v>
      </c>
      <c r="G2067" s="9">
        <v>0.9929308</v>
      </c>
      <c r="H2067" s="1"/>
      <c r="I2067" s="1"/>
      <c r="J2067" s="6"/>
      <c r="K2067" s="3">
        <v>0</v>
      </c>
      <c r="L2067" s="3">
        <f t="shared" si="65"/>
        <v>1</v>
      </c>
      <c r="M2067" s="5">
        <f t="array" ref="M2067">MMULT(D2067:G2067,$J$18:$J$21)</f>
        <v>-4.0718793604636678</v>
      </c>
      <c r="N2067" s="9">
        <f t="shared" si="64"/>
        <v>-1.690168252218717E-2</v>
      </c>
    </row>
    <row r="2068" spans="1:14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-5.47751E-2</v>
      </c>
      <c r="F2068" s="5">
        <v>4.62336E-2</v>
      </c>
      <c r="G2068" s="9">
        <v>1.406452</v>
      </c>
      <c r="H2068" s="1"/>
      <c r="I2068" s="1"/>
      <c r="J2068" s="6"/>
      <c r="K2068" s="3">
        <v>0</v>
      </c>
      <c r="L2068" s="3">
        <f t="shared" si="65"/>
        <v>1</v>
      </c>
      <c r="M2068" s="5">
        <f t="array" ref="M2068">MMULT(D2068:G2068,$J$18:$J$21)</f>
        <v>-4.8447802485469627</v>
      </c>
      <c r="N2068" s="9">
        <f t="shared" si="64"/>
        <v>-7.838544745587735E-3</v>
      </c>
    </row>
    <row r="2069" spans="1:14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6.8736699999999998E-2</v>
      </c>
      <c r="F2069" s="5">
        <v>1.605E-4</v>
      </c>
      <c r="G2069" s="9">
        <v>1.6841759999999999</v>
      </c>
      <c r="H2069" s="1"/>
      <c r="I2069" s="1"/>
      <c r="J2069" s="6"/>
      <c r="K2069" s="3">
        <v>0</v>
      </c>
      <c r="L2069" s="3">
        <f t="shared" si="65"/>
        <v>1</v>
      </c>
      <c r="M2069" s="5">
        <f t="array" ref="M2069">MMULT(D2069:G2069,$J$18:$J$21)</f>
        <v>-5.138055159899797</v>
      </c>
      <c r="N2069" s="9">
        <f t="shared" si="64"/>
        <v>-5.8519370358908517E-3</v>
      </c>
    </row>
    <row r="2070" spans="1:14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-8.56629E-2</v>
      </c>
      <c r="F2070" s="5">
        <v>-1.9680000000000001E-4</v>
      </c>
      <c r="G2070" s="9">
        <v>1.4507650000000001</v>
      </c>
      <c r="H2070" s="1"/>
      <c r="I2070" s="1"/>
      <c r="J2070" s="6"/>
      <c r="K2070" s="3">
        <v>0</v>
      </c>
      <c r="L2070" s="3">
        <f t="shared" si="65"/>
        <v>1</v>
      </c>
      <c r="M2070" s="5">
        <f t="array" ref="M2070">MMULT(D2070:G2070,$J$18:$J$21)</f>
        <v>-4.5391800649193321</v>
      </c>
      <c r="N2070" s="9">
        <f t="shared" si="64"/>
        <v>-1.0625510435253706E-2</v>
      </c>
    </row>
    <row r="2071" spans="1:14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-0.2163069</v>
      </c>
      <c r="F2071" s="5">
        <v>7.6979999999999995E-4</v>
      </c>
      <c r="G2071" s="9">
        <v>1.4317120000000001</v>
      </c>
      <c r="H2071" s="1"/>
      <c r="I2071" s="1"/>
      <c r="J2071" s="6"/>
      <c r="K2071" s="3">
        <v>0</v>
      </c>
      <c r="L2071" s="3">
        <f t="shared" si="65"/>
        <v>1</v>
      </c>
      <c r="M2071" s="5">
        <f t="array" ref="M2071">MMULT(D2071:G2071,$J$18:$J$21)</f>
        <v>-4.3298562044924251</v>
      </c>
      <c r="N2071" s="9">
        <f t="shared" si="64"/>
        <v>-1.3083477873713365E-2</v>
      </c>
    </row>
    <row r="2072" spans="1:14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-2.9348800000000001E-2</v>
      </c>
      <c r="F2072" s="5">
        <v>8.71976E-2</v>
      </c>
      <c r="G2072" s="9">
        <v>3.3611659999999999</v>
      </c>
      <c r="H2072" s="1"/>
      <c r="I2072" s="1"/>
      <c r="J2072" s="6"/>
      <c r="K2072" s="3">
        <v>0</v>
      </c>
      <c r="L2072" s="3">
        <f t="shared" si="65"/>
        <v>1</v>
      </c>
      <c r="M2072" s="5">
        <f t="array" ref="M2072">MMULT(D2072:G2072,$J$18:$J$21)</f>
        <v>-8.333035614824027</v>
      </c>
      <c r="N2072" s="9">
        <f t="shared" si="64"/>
        <v>-2.4041214819895876E-4</v>
      </c>
    </row>
    <row r="2073" spans="1:14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9.9538699999999994E-2</v>
      </c>
      <c r="F2073" s="5">
        <v>9.0662999999999994E-3</v>
      </c>
      <c r="G2073" s="9">
        <v>1.459554</v>
      </c>
      <c r="H2073" s="1"/>
      <c r="I2073" s="1"/>
      <c r="J2073" s="6"/>
      <c r="K2073" s="3">
        <v>0</v>
      </c>
      <c r="L2073" s="3">
        <f t="shared" si="65"/>
        <v>1</v>
      </c>
      <c r="M2073" s="5">
        <f t="array" ref="M2073">MMULT(D2073:G2073,$J$18:$J$21)</f>
        <v>-4.8828217303688337</v>
      </c>
      <c r="N2073" s="9">
        <f t="shared" si="64"/>
        <v>-7.5470567061515443E-3</v>
      </c>
    </row>
    <row r="2074" spans="1:14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0.10218679999999999</v>
      </c>
      <c r="F2074" s="5">
        <v>5.3985600000000002E-2</v>
      </c>
      <c r="G2074" s="9">
        <v>0.81729719999999995</v>
      </c>
      <c r="H2074" s="1"/>
      <c r="I2074" s="1"/>
      <c r="J2074" s="6"/>
      <c r="K2074" s="3">
        <v>0</v>
      </c>
      <c r="L2074" s="3">
        <f t="shared" si="65"/>
        <v>1</v>
      </c>
      <c r="M2074" s="5">
        <f t="array" ref="M2074">MMULT(D2074:G2074,$J$18:$J$21)</f>
        <v>-4.1714341639314618</v>
      </c>
      <c r="N2074" s="9">
        <f t="shared" si="64"/>
        <v>-1.5312281288616187E-2</v>
      </c>
    </row>
    <row r="2075" spans="1:14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8.3212999999999995E-2</v>
      </c>
      <c r="F2075" s="5">
        <v>4.1974299999999999E-2</v>
      </c>
      <c r="G2075" s="9">
        <v>0.69370719999999997</v>
      </c>
      <c r="H2075" s="1"/>
      <c r="I2075" s="1"/>
      <c r="J2075" s="6"/>
      <c r="K2075" s="3">
        <v>0</v>
      </c>
      <c r="L2075" s="3">
        <f t="shared" si="65"/>
        <v>1</v>
      </c>
      <c r="M2075" s="5">
        <f t="array" ref="M2075">MMULT(D2075:G2075,$J$18:$J$21)</f>
        <v>-3.8585892630952019</v>
      </c>
      <c r="N2075" s="9">
        <f t="shared" si="64"/>
        <v>-2.0878266140108424E-2</v>
      </c>
    </row>
    <row r="2076" spans="1:14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7.9685199999999998E-2</v>
      </c>
      <c r="F2076" s="5">
        <v>4.2326900000000001E-2</v>
      </c>
      <c r="G2076" s="9">
        <v>0.58104990000000001</v>
      </c>
      <c r="H2076" s="1"/>
      <c r="I2076" s="1"/>
      <c r="J2076" s="6"/>
      <c r="K2076" s="3">
        <v>0</v>
      </c>
      <c r="L2076" s="3">
        <f t="shared" si="65"/>
        <v>1</v>
      </c>
      <c r="M2076" s="5">
        <f t="array" ref="M2076">MMULT(D2076:G2076,$J$18:$J$21)</f>
        <v>-3.6741015102480148</v>
      </c>
      <c r="N2076" s="9">
        <f t="shared" si="64"/>
        <v>-2.5055660767190454E-2</v>
      </c>
    </row>
    <row r="2077" spans="1:14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5.5252099999999998E-2</v>
      </c>
      <c r="F2077" s="5">
        <v>5.0282500000000001E-2</v>
      </c>
      <c r="G2077" s="9">
        <v>0.5593148</v>
      </c>
      <c r="H2077" s="1"/>
      <c r="I2077" s="1"/>
      <c r="J2077" s="6"/>
      <c r="K2077" s="3">
        <v>0</v>
      </c>
      <c r="L2077" s="3">
        <f t="shared" si="65"/>
        <v>1</v>
      </c>
      <c r="M2077" s="5">
        <f t="array" ref="M2077">MMULT(D2077:G2077,$J$18:$J$21)</f>
        <v>-3.6614132602355163</v>
      </c>
      <c r="N2077" s="9">
        <f t="shared" si="64"/>
        <v>-2.5371573922092463E-2</v>
      </c>
    </row>
    <row r="2078" spans="1:14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6.9048200000000004E-2</v>
      </c>
      <c r="F2078" s="5">
        <v>3.8616499999999998E-2</v>
      </c>
      <c r="G2078" s="9">
        <v>0.56445789999999996</v>
      </c>
      <c r="H2078" s="1"/>
      <c r="I2078" s="1"/>
      <c r="J2078" s="6"/>
      <c r="K2078" s="3">
        <v>0</v>
      </c>
      <c r="L2078" s="3">
        <f t="shared" si="65"/>
        <v>1</v>
      </c>
      <c r="M2078" s="5">
        <f t="array" ref="M2078">MMULT(D2078:G2078,$J$18:$J$21)</f>
        <v>-3.6055551739088028</v>
      </c>
      <c r="N2078" s="9">
        <f t="shared" si="64"/>
        <v>-2.6809740859806846E-2</v>
      </c>
    </row>
    <row r="2079" spans="1:14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9.4143199999999996E-2</v>
      </c>
      <c r="F2079" s="5">
        <v>4.5568400000000002E-2</v>
      </c>
      <c r="G2079" s="9">
        <v>0.71268050000000005</v>
      </c>
      <c r="H2079" s="1"/>
      <c r="I2079" s="1"/>
      <c r="J2079" s="6"/>
      <c r="K2079" s="3">
        <v>0</v>
      </c>
      <c r="L2079" s="3">
        <f t="shared" si="65"/>
        <v>1</v>
      </c>
      <c r="M2079" s="5">
        <f t="array" ref="M2079">MMULT(D2079:G2079,$J$18:$J$21)</f>
        <v>-3.9305641699026941</v>
      </c>
      <c r="N2079" s="9">
        <f t="shared" si="64"/>
        <v>-1.944235977019013E-2</v>
      </c>
    </row>
    <row r="2080" spans="1:14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0.30308220000000002</v>
      </c>
      <c r="F2080" s="5">
        <v>4.0894699999999999E-2</v>
      </c>
      <c r="G2080" s="9">
        <v>0.42191859999999998</v>
      </c>
      <c r="H2080" s="1"/>
      <c r="I2080" s="1"/>
      <c r="J2080" s="6"/>
      <c r="K2080" s="3">
        <v>0</v>
      </c>
      <c r="L2080" s="3">
        <f t="shared" si="65"/>
        <v>1</v>
      </c>
      <c r="M2080" s="5">
        <f t="array" ref="M2080">MMULT(D2080:G2080,$J$18:$J$21)</f>
        <v>-3.7238913581137827</v>
      </c>
      <c r="N2080" s="9">
        <f t="shared" si="64"/>
        <v>-2.3853087647884581E-2</v>
      </c>
    </row>
    <row r="2081" spans="1:14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0.30607960000000001</v>
      </c>
      <c r="F2081" s="5">
        <v>3.4396599999999999E-2</v>
      </c>
      <c r="G2081" s="9">
        <v>0.7005169</v>
      </c>
      <c r="H2081" s="1"/>
      <c r="I2081" s="1"/>
      <c r="J2081" s="6"/>
      <c r="K2081" s="3">
        <v>0</v>
      </c>
      <c r="L2081" s="3">
        <f t="shared" si="65"/>
        <v>1</v>
      </c>
      <c r="M2081" s="5">
        <f t="array" ref="M2081">MMULT(D2081:G2081,$J$18:$J$21)</f>
        <v>-4.1316018499212204</v>
      </c>
      <c r="N2081" s="9">
        <f t="shared" si="64"/>
        <v>-1.5929584865501691E-2</v>
      </c>
    </row>
    <row r="2082" spans="1:14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0.32627109999999998</v>
      </c>
      <c r="F2082" s="5">
        <v>5.0050400000000002E-2</v>
      </c>
      <c r="G2082" s="9">
        <v>0.97407359999999998</v>
      </c>
      <c r="H2082" s="1"/>
      <c r="I2082" s="1"/>
      <c r="J2082" s="6"/>
      <c r="K2082" s="3">
        <v>0</v>
      </c>
      <c r="L2082" s="3">
        <f t="shared" si="65"/>
        <v>1</v>
      </c>
      <c r="M2082" s="5">
        <f t="array" ref="M2082">MMULT(D2082:G2082,$J$18:$J$21)</f>
        <v>-4.7146145264583055</v>
      </c>
      <c r="N2082" s="9">
        <f t="shared" si="64"/>
        <v>-8.9233884054015118E-3</v>
      </c>
    </row>
    <row r="2083" spans="1:14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1.8072399999999999E-2</v>
      </c>
      <c r="F2083" s="5">
        <v>3.4078200000000003E-2</v>
      </c>
      <c r="G2083" s="9">
        <v>0.65458269999999996</v>
      </c>
      <c r="H2083" s="1"/>
      <c r="I2083" s="1"/>
      <c r="J2083" s="6"/>
      <c r="K2083" s="3">
        <v>0</v>
      </c>
      <c r="L2083" s="3">
        <f t="shared" si="65"/>
        <v>1</v>
      </c>
      <c r="M2083" s="5">
        <f t="array" ref="M2083">MMULT(D2083:G2083,$J$18:$J$21)</f>
        <v>-3.6462073177845942</v>
      </c>
      <c r="N2083" s="9">
        <f t="shared" si="64"/>
        <v>-2.5755356985814892E-2</v>
      </c>
    </row>
    <row r="2084" spans="1:14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2.87881E-2</v>
      </c>
      <c r="F2084" s="5">
        <v>7.0716500000000002E-2</v>
      </c>
      <c r="G2084" s="9">
        <v>0.46315909999999999</v>
      </c>
      <c r="H2084" s="1"/>
      <c r="I2084" s="1"/>
      <c r="J2084" s="6"/>
      <c r="K2084" s="3">
        <v>0</v>
      </c>
      <c r="L2084" s="3">
        <f t="shared" si="65"/>
        <v>1</v>
      </c>
      <c r="M2084" s="5">
        <f t="array" ref="M2084">MMULT(D2084:G2084,$J$18:$J$21)</f>
        <v>-3.6151935413986118</v>
      </c>
      <c r="N2084" s="9">
        <f t="shared" si="64"/>
        <v>-2.6555964429569198E-2</v>
      </c>
    </row>
    <row r="2085" spans="1:14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2.07496E-2</v>
      </c>
      <c r="F2085" s="5">
        <v>5.0813400000000002E-2</v>
      </c>
      <c r="G2085" s="9">
        <v>0.26784839999999999</v>
      </c>
      <c r="H2085" s="1"/>
      <c r="I2085" s="1"/>
      <c r="J2085" s="6"/>
      <c r="K2085" s="3">
        <v>0</v>
      </c>
      <c r="L2085" s="3">
        <f t="shared" si="65"/>
        <v>1</v>
      </c>
      <c r="M2085" s="5">
        <f t="array" ref="M2085">MMULT(D2085:G2085,$J$18:$J$21)</f>
        <v>-3.1453430817927472</v>
      </c>
      <c r="N2085" s="9">
        <f t="shared" si="64"/>
        <v>-4.2151175826754247E-2</v>
      </c>
    </row>
    <row r="2086" spans="1:14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2.50102E-2</v>
      </c>
      <c r="F2086" s="5">
        <v>6.9703899999999999E-2</v>
      </c>
      <c r="G2086" s="9">
        <v>0.14195630000000001</v>
      </c>
      <c r="H2086" s="1"/>
      <c r="I2086" s="1"/>
      <c r="J2086" s="6"/>
      <c r="K2086" s="3">
        <v>0</v>
      </c>
      <c r="L2086" s="3">
        <f t="shared" si="65"/>
        <v>1</v>
      </c>
      <c r="M2086" s="5">
        <f t="array" ref="M2086">MMULT(D2086:G2086,$J$18:$J$21)</f>
        <v>-3.0836206101388157</v>
      </c>
      <c r="N2086" s="9">
        <f t="shared" si="64"/>
        <v>-4.4775599406619404E-2</v>
      </c>
    </row>
    <row r="2087" spans="1:14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3.5341699999999997E-2</v>
      </c>
      <c r="F2087" s="5">
        <v>3.4082500000000002E-2</v>
      </c>
      <c r="G2087" s="9">
        <v>0.13774510000000001</v>
      </c>
      <c r="H2087" s="1"/>
      <c r="I2087" s="1"/>
      <c r="J2087" s="6"/>
      <c r="K2087" s="3">
        <v>0</v>
      </c>
      <c r="L2087" s="3">
        <f t="shared" si="65"/>
        <v>1</v>
      </c>
      <c r="M2087" s="5">
        <f t="array" ref="M2087">MMULT(D2087:G2087,$J$18:$J$21)</f>
        <v>-2.8357465638863819</v>
      </c>
      <c r="N2087" s="9">
        <f t="shared" si="64"/>
        <v>-5.7017847631178564E-2</v>
      </c>
    </row>
    <row r="2088" spans="1:14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-0.40830810000000001</v>
      </c>
      <c r="F2088" s="5">
        <v>6.1050300000000002E-2</v>
      </c>
      <c r="G2088" s="9">
        <v>7.2713100000000003E-2</v>
      </c>
      <c r="H2088" s="1"/>
      <c r="I2088" s="1"/>
      <c r="J2088" s="6"/>
      <c r="K2088" s="3">
        <v>0</v>
      </c>
      <c r="L2088" s="3">
        <f t="shared" si="65"/>
        <v>1</v>
      </c>
      <c r="M2088" s="5">
        <f t="array" ref="M2088">MMULT(D2088:G2088,$J$18:$J$21)</f>
        <v>-2.2944217583572968</v>
      </c>
      <c r="N2088" s="9">
        <f t="shared" si="64"/>
        <v>-9.605506099377846E-2</v>
      </c>
    </row>
    <row r="2089" spans="1:14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-0.67896829999999997</v>
      </c>
      <c r="F2089" s="5">
        <v>4.7518600000000001E-2</v>
      </c>
      <c r="G2089" s="9">
        <v>7.0017499999999996E-2</v>
      </c>
      <c r="H2089" s="1"/>
      <c r="I2089" s="1"/>
      <c r="J2089" s="6"/>
      <c r="K2089" s="3">
        <v>0</v>
      </c>
      <c r="L2089" s="3">
        <f t="shared" si="65"/>
        <v>1</v>
      </c>
      <c r="M2089" s="5">
        <f t="array" ref="M2089">MMULT(D2089:G2089,$J$18:$J$21)</f>
        <v>-1.808649495596425</v>
      </c>
      <c r="N2089" s="9">
        <f t="shared" si="64"/>
        <v>-0.15175521448427701</v>
      </c>
    </row>
    <row r="2090" spans="1:14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-0.58866099999999999</v>
      </c>
      <c r="F2090" s="5">
        <v>5.5982299999999999E-2</v>
      </c>
      <c r="G2090" s="9">
        <v>0.28807379999999999</v>
      </c>
      <c r="H2090" s="1"/>
      <c r="I2090" s="1"/>
      <c r="J2090" s="6"/>
      <c r="K2090" s="3">
        <v>0</v>
      </c>
      <c r="L2090" s="3">
        <f t="shared" si="65"/>
        <v>1</v>
      </c>
      <c r="M2090" s="5">
        <f t="array" ref="M2090">MMULT(D2090:G2090,$J$18:$J$21)</f>
        <v>-2.3499213009059816</v>
      </c>
      <c r="N2090" s="9">
        <f t="shared" si="64"/>
        <v>-9.1098293138406061E-2</v>
      </c>
    </row>
    <row r="2091" spans="1:14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0.33437689999999998</v>
      </c>
      <c r="F2091" s="5">
        <v>4.7093999999999997E-2</v>
      </c>
      <c r="G2091" s="9">
        <v>1.331083</v>
      </c>
      <c r="H2091" s="1"/>
      <c r="I2091" s="1"/>
      <c r="J2091" s="6"/>
      <c r="K2091" s="3">
        <v>0</v>
      </c>
      <c r="L2091" s="3">
        <f t="shared" si="65"/>
        <v>1</v>
      </c>
      <c r="M2091" s="5">
        <f t="array" ref="M2091">MMULT(D2091:G2091,$J$18:$J$21)</f>
        <v>-5.2816867482322412</v>
      </c>
      <c r="N2091" s="9">
        <f t="shared" si="64"/>
        <v>-5.0709692589848239E-3</v>
      </c>
    </row>
    <row r="2092" spans="1:14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0.32758609999999999</v>
      </c>
      <c r="F2092" s="5">
        <v>7.7735600000000002E-2</v>
      </c>
      <c r="G2092" s="9">
        <v>2.0783360000000002</v>
      </c>
      <c r="H2092" s="1"/>
      <c r="I2092" s="1"/>
      <c r="J2092" s="6"/>
      <c r="K2092" s="3">
        <v>0</v>
      </c>
      <c r="L2092" s="3">
        <f t="shared" si="65"/>
        <v>1</v>
      </c>
      <c r="M2092" s="5">
        <f t="array" ref="M2092">MMULT(D2092:G2092,$J$18:$J$21)</f>
        <v>-6.6993040667541202</v>
      </c>
      <c r="N2092" s="9">
        <f t="shared" si="64"/>
        <v>-1.2310108285026084E-3</v>
      </c>
    </row>
    <row r="2093" spans="1:14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0.31375219999999998</v>
      </c>
      <c r="F2093" s="5">
        <v>4.6449999999999998E-3</v>
      </c>
      <c r="G2093" s="9">
        <v>0.54502700000000004</v>
      </c>
      <c r="H2093" s="1"/>
      <c r="I2093" s="1"/>
      <c r="J2093" s="6"/>
      <c r="K2093" s="3">
        <v>0</v>
      </c>
      <c r="L2093" s="3">
        <f t="shared" si="65"/>
        <v>1</v>
      </c>
      <c r="M2093" s="5">
        <f t="array" ref="M2093">MMULT(D2093:G2093,$J$18:$J$21)</f>
        <v>-3.6776863307120564</v>
      </c>
      <c r="N2093" s="9">
        <f t="shared" si="64"/>
        <v>-2.4967111516648599E-2</v>
      </c>
    </row>
    <row r="2094" spans="1:14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0.28051379999999998</v>
      </c>
      <c r="F2094" s="5">
        <v>4.14039E-2</v>
      </c>
      <c r="G2094" s="9">
        <v>0.50204839999999995</v>
      </c>
      <c r="H2094" s="1"/>
      <c r="I2094" s="1"/>
      <c r="J2094" s="6"/>
      <c r="K2094" s="3">
        <v>0</v>
      </c>
      <c r="L2094" s="3">
        <f t="shared" si="65"/>
        <v>1</v>
      </c>
      <c r="M2094" s="5">
        <f t="array" ref="M2094">MMULT(D2094:G2094,$J$18:$J$21)</f>
        <v>-3.824964472572578</v>
      </c>
      <c r="N2094" s="9">
        <f t="shared" si="64"/>
        <v>-2.1584578577225427E-2</v>
      </c>
    </row>
    <row r="2095" spans="1:14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0.33054410000000001</v>
      </c>
      <c r="F2095" s="5">
        <v>9.0322899999999998E-2</v>
      </c>
      <c r="G2095" s="9">
        <v>1.0336209999999999</v>
      </c>
      <c r="H2095" s="1"/>
      <c r="I2095" s="1"/>
      <c r="J2095" s="6"/>
      <c r="K2095" s="3">
        <v>0</v>
      </c>
      <c r="L2095" s="3">
        <f t="shared" si="65"/>
        <v>1</v>
      </c>
      <c r="M2095" s="5">
        <f t="array" ref="M2095">MMULT(D2095:G2095,$J$18:$J$21)</f>
        <v>-5.1060169995146714</v>
      </c>
      <c r="N2095" s="9">
        <f t="shared" si="64"/>
        <v>-6.0418835940854853E-3</v>
      </c>
    </row>
    <row r="2096" spans="1:14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0.40997830000000002</v>
      </c>
      <c r="F2096" s="5">
        <v>5.5138399999999997E-2</v>
      </c>
      <c r="G2096" s="9">
        <v>1.7734570000000001</v>
      </c>
      <c r="H2096" s="1"/>
      <c r="I2096" s="1"/>
      <c r="J2096" s="6"/>
      <c r="K2096" s="3">
        <v>0</v>
      </c>
      <c r="L2096" s="3">
        <f t="shared" si="65"/>
        <v>1</v>
      </c>
      <c r="M2096" s="5">
        <f t="array" ref="M2096">MMULT(D2096:G2096,$J$18:$J$21)</f>
        <v>-6.1614802535699784</v>
      </c>
      <c r="N2096" s="9">
        <f t="shared" si="64"/>
        <v>-2.1069078243841619E-3</v>
      </c>
    </row>
    <row r="2097" spans="1:14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0.31428319999999998</v>
      </c>
      <c r="F2097" s="5">
        <v>4.9005899999999998E-2</v>
      </c>
      <c r="G2097" s="9">
        <v>2.6586699999999999</v>
      </c>
      <c r="H2097" s="1"/>
      <c r="I2097" s="1"/>
      <c r="J2097" s="6"/>
      <c r="K2097" s="3">
        <v>0</v>
      </c>
      <c r="L2097" s="3">
        <f t="shared" si="65"/>
        <v>1</v>
      </c>
      <c r="M2097" s="5">
        <f t="array" ref="M2097">MMULT(D2097:G2097,$J$18:$J$21)</f>
        <v>-7.411752037856072</v>
      </c>
      <c r="N2097" s="9">
        <f t="shared" si="64"/>
        <v>-6.0392893905459591E-4</v>
      </c>
    </row>
    <row r="2098" spans="1:14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0.31258219999999998</v>
      </c>
      <c r="F2098" s="5">
        <v>4.3839900000000001E-2</v>
      </c>
      <c r="G2098" s="9">
        <v>2.6164130000000001</v>
      </c>
      <c r="H2098" s="1"/>
      <c r="I2098" s="1"/>
      <c r="J2098" s="6"/>
      <c r="K2098" s="3">
        <v>0</v>
      </c>
      <c r="L2098" s="3">
        <f t="shared" si="65"/>
        <v>1</v>
      </c>
      <c r="M2098" s="5">
        <f t="array" ref="M2098">MMULT(D2098:G2098,$J$18:$J$21)</f>
        <v>-7.3039775689476807</v>
      </c>
      <c r="N2098" s="9">
        <f t="shared" si="64"/>
        <v>-6.7263084307446182E-4</v>
      </c>
    </row>
    <row r="2099" spans="1:14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0.33789330000000001</v>
      </c>
      <c r="F2099" s="5">
        <v>5.2528999999999999E-2</v>
      </c>
      <c r="G2099" s="9">
        <v>3.4173830000000001</v>
      </c>
      <c r="H2099" s="1"/>
      <c r="I2099" s="1"/>
      <c r="J2099" s="6"/>
      <c r="K2099" s="3">
        <v>0</v>
      </c>
      <c r="L2099" s="3">
        <f t="shared" si="65"/>
        <v>1</v>
      </c>
      <c r="M2099" s="5">
        <f t="array" ref="M2099">MMULT(D2099:G2099,$J$18:$J$21)</f>
        <v>-8.6963526219523253</v>
      </c>
      <c r="N2099" s="9">
        <f t="shared" si="64"/>
        <v>-1.671805463958531E-4</v>
      </c>
    </row>
    <row r="2100" spans="1:14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0.34786</v>
      </c>
      <c r="F2100" s="5">
        <v>5.8053899999999999E-2</v>
      </c>
      <c r="G2100" s="9">
        <v>6.4350050000000003</v>
      </c>
      <c r="H2100" s="1"/>
      <c r="I2100" s="1"/>
      <c r="J2100" s="6"/>
      <c r="K2100" s="3">
        <v>0</v>
      </c>
      <c r="L2100" s="3">
        <f t="shared" si="65"/>
        <v>1</v>
      </c>
      <c r="M2100" s="5">
        <f t="array" ref="M2100">MMULT(D2100:G2100,$J$18:$J$21)</f>
        <v>-13.625477771602959</v>
      </c>
      <c r="N2100" s="9">
        <f t="shared" si="64"/>
        <v>-1.2092885139886665E-6</v>
      </c>
    </row>
    <row r="2101" spans="1:14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0.32722849999999998</v>
      </c>
      <c r="F2101" s="5">
        <v>5.5235899999999998E-2</v>
      </c>
      <c r="G2101" s="9">
        <v>3.9784799999999998</v>
      </c>
      <c r="H2101" s="1"/>
      <c r="I2101" s="1"/>
      <c r="J2101" s="6"/>
      <c r="K2101" s="3">
        <v>0</v>
      </c>
      <c r="L2101" s="3">
        <f t="shared" si="65"/>
        <v>1</v>
      </c>
      <c r="M2101" s="5">
        <f t="array" ref="M2101">MMULT(D2101:G2101,$J$18:$J$21)</f>
        <v>-9.6071608008239089</v>
      </c>
      <c r="N2101" s="9">
        <f t="shared" si="64"/>
        <v>-6.7243215951221999E-5</v>
      </c>
    </row>
    <row r="2102" spans="1:14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0.33285890000000001</v>
      </c>
      <c r="F2102" s="5">
        <v>4.1860799999999997E-2</v>
      </c>
      <c r="G2102" s="9">
        <v>3.5127389999999998</v>
      </c>
      <c r="H2102" s="1"/>
      <c r="I2102" s="1"/>
      <c r="J2102" s="6"/>
      <c r="K2102" s="3">
        <v>0</v>
      </c>
      <c r="L2102" s="3">
        <f t="shared" si="65"/>
        <v>1</v>
      </c>
      <c r="M2102" s="5">
        <f t="array" ref="M2102">MMULT(D2102:G2102,$J$18:$J$21)</f>
        <v>-8.7666727332379821</v>
      </c>
      <c r="N2102" s="9">
        <f t="shared" si="64"/>
        <v>-1.5582910237595051E-4</v>
      </c>
    </row>
    <row r="2103" spans="1:14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0.36076259999999999</v>
      </c>
      <c r="F2103" s="5">
        <v>6.1092800000000003E-2</v>
      </c>
      <c r="G2103" s="9">
        <v>5.0803450000000003</v>
      </c>
      <c r="H2103" s="1"/>
      <c r="I2103" s="1"/>
      <c r="J2103" s="6"/>
      <c r="K2103" s="3">
        <v>0</v>
      </c>
      <c r="L2103" s="3">
        <f t="shared" si="65"/>
        <v>1</v>
      </c>
      <c r="M2103" s="5">
        <f t="array" ref="M2103">MMULT(D2103:G2103,$J$18:$J$21)</f>
        <v>-11.477006982180002</v>
      </c>
      <c r="N2103" s="9">
        <f t="shared" si="64"/>
        <v>-1.0365659722805624E-5</v>
      </c>
    </row>
    <row r="2104" spans="1:14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0.40528560000000002</v>
      </c>
      <c r="F2104" s="5">
        <v>6.0108099999999998E-2</v>
      </c>
      <c r="G2104" s="9">
        <v>3.4443069999999998</v>
      </c>
      <c r="H2104" s="1"/>
      <c r="I2104" s="1"/>
      <c r="J2104" s="6"/>
      <c r="K2104" s="3">
        <v>0</v>
      </c>
      <c r="L2104" s="3">
        <f t="shared" si="65"/>
        <v>1</v>
      </c>
      <c r="M2104" s="5">
        <f t="array" ref="M2104">MMULT(D2104:G2104,$J$18:$J$21)</f>
        <v>-8.8899442647040576</v>
      </c>
      <c r="N2104" s="9">
        <f t="shared" si="64"/>
        <v>-1.3775784722288179E-4</v>
      </c>
    </row>
    <row r="2105" spans="1:14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0.43120330000000001</v>
      </c>
      <c r="F2105" s="5">
        <v>7.30798E-2</v>
      </c>
      <c r="G2105" s="9">
        <v>4.8492290000000002</v>
      </c>
      <c r="H2105" s="1"/>
      <c r="I2105" s="1"/>
      <c r="J2105" s="6"/>
      <c r="K2105" s="3">
        <v>0</v>
      </c>
      <c r="L2105" s="3">
        <f t="shared" si="65"/>
        <v>1</v>
      </c>
      <c r="M2105" s="5">
        <f t="array" ref="M2105">MMULT(D2105:G2105,$J$18:$J$21)</f>
        <v>-11.289679610511332</v>
      </c>
      <c r="N2105" s="9">
        <f t="shared" si="64"/>
        <v>-1.2501200714354768E-5</v>
      </c>
    </row>
    <row r="2106" spans="1:14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0.47730119999999998</v>
      </c>
      <c r="F2106" s="5">
        <v>7.4716599999999994E-2</v>
      </c>
      <c r="G2106" s="9">
        <v>4.5858290000000004</v>
      </c>
      <c r="H2106" s="1"/>
      <c r="I2106" s="1"/>
      <c r="J2106" s="6"/>
      <c r="K2106" s="3">
        <v>0</v>
      </c>
      <c r="L2106" s="3">
        <f t="shared" si="65"/>
        <v>1</v>
      </c>
      <c r="M2106" s="5">
        <f t="array" ref="M2106">MMULT(D2106:G2106,$J$18:$J$21)</f>
        <v>-10.941325519547055</v>
      </c>
      <c r="N2106" s="9">
        <f t="shared" si="64"/>
        <v>-1.7710827628818094E-5</v>
      </c>
    </row>
    <row r="2107" spans="1:14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0.53560949999999996</v>
      </c>
      <c r="F2107" s="5">
        <v>4.8424599999999998E-2</v>
      </c>
      <c r="G2107" s="9">
        <v>2.7519779999999998</v>
      </c>
      <c r="H2107" s="1"/>
      <c r="I2107" s="1"/>
      <c r="J2107" s="6"/>
      <c r="K2107" s="3">
        <v>0</v>
      </c>
      <c r="L2107" s="3">
        <f t="shared" si="65"/>
        <v>1</v>
      </c>
      <c r="M2107" s="5">
        <f t="array" ref="M2107">MMULT(D2107:G2107,$J$18:$J$21)</f>
        <v>-7.872555181660303</v>
      </c>
      <c r="N2107" s="9">
        <f t="shared" si="64"/>
        <v>-3.8098685637481762E-4</v>
      </c>
    </row>
    <row r="2108" spans="1:14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0.54787030000000003</v>
      </c>
      <c r="F2108" s="5">
        <v>5.7859099999999997E-2</v>
      </c>
      <c r="G2108" s="9">
        <v>3.1345070000000002</v>
      </c>
      <c r="H2108" s="1"/>
      <c r="I2108" s="1"/>
      <c r="J2108" s="6"/>
      <c r="K2108" s="3">
        <v>0</v>
      </c>
      <c r="L2108" s="3">
        <f t="shared" si="65"/>
        <v>1</v>
      </c>
      <c r="M2108" s="5">
        <f t="array" ref="M2108">MMULT(D2108:G2108,$J$18:$J$21)</f>
        <v>-8.5757148426090364</v>
      </c>
      <c r="N2108" s="9">
        <f t="shared" si="64"/>
        <v>-1.8861377524090128E-4</v>
      </c>
    </row>
    <row r="2109" spans="1:14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0.53715259999999998</v>
      </c>
      <c r="F2109" s="5">
        <v>7.5062100000000007E-2</v>
      </c>
      <c r="G2109" s="9">
        <v>3.282778</v>
      </c>
      <c r="H2109" s="1"/>
      <c r="I2109" s="1"/>
      <c r="J2109" s="6"/>
      <c r="K2109" s="3">
        <v>0</v>
      </c>
      <c r="L2109" s="3">
        <f t="shared" si="65"/>
        <v>1</v>
      </c>
      <c r="M2109" s="5">
        <f t="array" ref="M2109">MMULT(D2109:G2109,$J$18:$J$21)</f>
        <v>-8.9235533656676722</v>
      </c>
      <c r="N2109" s="9">
        <f t="shared" si="64"/>
        <v>-1.3320517237160233E-4</v>
      </c>
    </row>
    <row r="2110" spans="1:14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0.43916870000000002</v>
      </c>
      <c r="F2110" s="5">
        <v>4.7328200000000001E-2</v>
      </c>
      <c r="G2110" s="9">
        <v>1.6570119999999999</v>
      </c>
      <c r="H2110" s="1"/>
      <c r="I2110" s="1"/>
      <c r="J2110" s="6"/>
      <c r="K2110" s="3">
        <v>0</v>
      </c>
      <c r="L2110" s="3">
        <f t="shared" si="65"/>
        <v>1</v>
      </c>
      <c r="M2110" s="5">
        <f t="array" ref="M2110">MMULT(D2110:G2110,$J$18:$J$21)</f>
        <v>-5.9587209460005761</v>
      </c>
      <c r="N2110" s="9">
        <f t="shared" si="64"/>
        <v>-2.5798831677047844E-3</v>
      </c>
    </row>
    <row r="2111" spans="1:14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0.45427899999999999</v>
      </c>
      <c r="F2111" s="5">
        <v>6.2973500000000002E-2</v>
      </c>
      <c r="G2111" s="9">
        <v>1.921349</v>
      </c>
      <c r="H2111" s="1"/>
      <c r="I2111" s="1"/>
      <c r="J2111" s="6"/>
      <c r="K2111" s="3">
        <v>0</v>
      </c>
      <c r="L2111" s="3">
        <f t="shared" si="65"/>
        <v>1</v>
      </c>
      <c r="M2111" s="5">
        <f t="array" ref="M2111">MMULT(D2111:G2111,$J$18:$J$21)</f>
        <v>-6.5195631221190311</v>
      </c>
      <c r="N2111" s="9">
        <f t="shared" si="64"/>
        <v>-1.4732273239575671E-3</v>
      </c>
    </row>
    <row r="2112" spans="1:14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0.42792429999999998</v>
      </c>
      <c r="F2112" s="5">
        <v>6.2529899999999999E-2</v>
      </c>
      <c r="G2112" s="9">
        <v>1.50223</v>
      </c>
      <c r="H2112" s="1"/>
      <c r="I2112" s="1"/>
      <c r="J2112" s="6"/>
      <c r="K2112" s="3">
        <v>0</v>
      </c>
      <c r="L2112" s="3">
        <f t="shared" si="65"/>
        <v>1</v>
      </c>
      <c r="M2112" s="5">
        <f t="array" ref="M2112">MMULT(D2112:G2112,$J$18:$J$21)</f>
        <v>-5.8018272451888713</v>
      </c>
      <c r="N2112" s="9">
        <f t="shared" si="64"/>
        <v>-3.0174705648564298E-3</v>
      </c>
    </row>
    <row r="2113" spans="1:14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0.42641449999999997</v>
      </c>
      <c r="F2113" s="5">
        <v>4.8979200000000001E-2</v>
      </c>
      <c r="G2113" s="9">
        <v>2.054646</v>
      </c>
      <c r="H2113" s="1"/>
      <c r="I2113" s="1"/>
      <c r="J2113" s="6"/>
      <c r="K2113" s="3">
        <v>0</v>
      </c>
      <c r="L2113" s="3">
        <f t="shared" si="65"/>
        <v>1</v>
      </c>
      <c r="M2113" s="5">
        <f t="array" ref="M2113">MMULT(D2113:G2113,$J$18:$J$21)</f>
        <v>-6.5948890624738414</v>
      </c>
      <c r="N2113" s="9">
        <f t="shared" si="64"/>
        <v>-1.3664046353069862E-3</v>
      </c>
    </row>
    <row r="2114" spans="1:14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0.43238599999999999</v>
      </c>
      <c r="F2114" s="5">
        <v>5.5615699999999997E-2</v>
      </c>
      <c r="G2114" s="9">
        <v>1.609998</v>
      </c>
      <c r="H2114" s="1"/>
      <c r="I2114" s="1"/>
      <c r="J2114" s="6"/>
      <c r="K2114" s="3">
        <v>0</v>
      </c>
      <c r="L2114" s="3">
        <f t="shared" si="65"/>
        <v>1</v>
      </c>
      <c r="M2114" s="5">
        <f t="array" ref="M2114">MMULT(D2114:G2114,$J$18:$J$21)</f>
        <v>-5.9326336625988709</v>
      </c>
      <c r="N2114" s="9">
        <f t="shared" ref="N2114:N2177" si="66">K2114*LN(logistic(M2114))+L2114*LN(1-logistic(M2114))</f>
        <v>-2.6479806586041359E-3</v>
      </c>
    </row>
    <row r="2115" spans="1:14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0.4553162</v>
      </c>
      <c r="F2115" s="5">
        <v>5.7288400000000003E-2</v>
      </c>
      <c r="G2115" s="9">
        <v>1.727522</v>
      </c>
      <c r="H2115" s="1"/>
      <c r="I2115" s="1"/>
      <c r="J2115" s="6"/>
      <c r="K2115" s="3">
        <v>0</v>
      </c>
      <c r="L2115" s="3">
        <f t="shared" ref="L2115:L2178" si="67">1-K2115</f>
        <v>1</v>
      </c>
      <c r="M2115" s="5">
        <f t="array" ref="M2115">MMULT(D2115:G2115,$J$18:$J$21)</f>
        <v>-6.1670709127702015</v>
      </c>
      <c r="N2115" s="9">
        <f t="shared" si="66"/>
        <v>-2.0951739821839241E-3</v>
      </c>
    </row>
    <row r="2116" spans="1:14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0.22155910000000001</v>
      </c>
      <c r="F2116" s="5">
        <v>5.7584700000000003E-2</v>
      </c>
      <c r="G2116" s="9">
        <v>0.82833559999999995</v>
      </c>
      <c r="H2116" s="1"/>
      <c r="I2116" s="1"/>
      <c r="J2116" s="6"/>
      <c r="K2116" s="3">
        <v>0</v>
      </c>
      <c r="L2116" s="3">
        <f t="shared" si="67"/>
        <v>1</v>
      </c>
      <c r="M2116" s="5">
        <f t="array" ref="M2116">MMULT(D2116:G2116,$J$18:$J$21)</f>
        <v>-4.3845853481836219</v>
      </c>
      <c r="N2116" s="9">
        <f t="shared" si="66"/>
        <v>-1.239097082443622E-2</v>
      </c>
    </row>
    <row r="2117" spans="1:14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0.26200289999999998</v>
      </c>
      <c r="F2117" s="5">
        <v>5.3711099999999998E-2</v>
      </c>
      <c r="G2117" s="9">
        <v>0.71421389999999996</v>
      </c>
      <c r="H2117" s="1"/>
      <c r="I2117" s="1"/>
      <c r="J2117" s="6"/>
      <c r="K2117" s="3">
        <v>0</v>
      </c>
      <c r="L2117" s="3">
        <f t="shared" si="67"/>
        <v>1</v>
      </c>
      <c r="M2117" s="5">
        <f t="array" ref="M2117">MMULT(D2117:G2117,$J$18:$J$21)</f>
        <v>-4.2298187770595259</v>
      </c>
      <c r="N2117" s="9">
        <f t="shared" si="66"/>
        <v>-1.4450120325183677E-2</v>
      </c>
    </row>
    <row r="2118" spans="1:14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0.22247610000000001</v>
      </c>
      <c r="F2118" s="5">
        <v>2.13011E-2</v>
      </c>
      <c r="G2118" s="9">
        <v>0.50299479999999996</v>
      </c>
      <c r="H2118" s="1"/>
      <c r="I2118" s="1"/>
      <c r="J2118" s="6"/>
      <c r="K2118" s="3">
        <v>0</v>
      </c>
      <c r="L2118" s="3">
        <f t="shared" si="67"/>
        <v>1</v>
      </c>
      <c r="M2118" s="5">
        <f t="array" ref="M2118">MMULT(D2118:G2118,$J$18:$J$21)</f>
        <v>-3.5997697438753593</v>
      </c>
      <c r="N2118" s="9">
        <f t="shared" si="66"/>
        <v>-2.6963217815231789E-2</v>
      </c>
    </row>
    <row r="2119" spans="1:14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0.1904459</v>
      </c>
      <c r="F2119" s="5">
        <v>3.0016299999999999E-2</v>
      </c>
      <c r="G2119" s="9">
        <v>0.68770169999999997</v>
      </c>
      <c r="H2119" s="1"/>
      <c r="I2119" s="1"/>
      <c r="J2119" s="6"/>
      <c r="K2119" s="3">
        <v>0</v>
      </c>
      <c r="L2119" s="3">
        <f t="shared" si="67"/>
        <v>1</v>
      </c>
      <c r="M2119" s="5">
        <f t="array" ref="M2119">MMULT(D2119:G2119,$J$18:$J$21)</f>
        <v>-3.9152793945973166</v>
      </c>
      <c r="N2119" s="9">
        <f t="shared" si="66"/>
        <v>-1.9738878344955725E-2</v>
      </c>
    </row>
    <row r="2120" spans="1:14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0.24401999999999999</v>
      </c>
      <c r="F2120" s="5">
        <v>6.2016099999999998E-2</v>
      </c>
      <c r="G2120" s="9">
        <v>1.8824939999999999</v>
      </c>
      <c r="H2120" s="1"/>
      <c r="I2120" s="1"/>
      <c r="J2120" s="6"/>
      <c r="K2120" s="3">
        <v>0</v>
      </c>
      <c r="L2120" s="3">
        <f t="shared" si="67"/>
        <v>1</v>
      </c>
      <c r="M2120" s="5">
        <f t="array" ref="M2120">MMULT(D2120:G2120,$J$18:$J$21)</f>
        <v>-6.1514008385111607</v>
      </c>
      <c r="N2120" s="9">
        <f t="shared" si="66"/>
        <v>-2.1282289123595653E-3</v>
      </c>
    </row>
    <row r="2121" spans="1:14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0.25565139999999997</v>
      </c>
      <c r="F2121" s="5">
        <v>6.2064500000000002E-2</v>
      </c>
      <c r="G2121" s="9">
        <v>1.8457650000000001</v>
      </c>
      <c r="H2121" s="1"/>
      <c r="I2121" s="1"/>
      <c r="J2121" s="6"/>
      <c r="K2121" s="3">
        <v>0</v>
      </c>
      <c r="L2121" s="3">
        <f t="shared" si="67"/>
        <v>1</v>
      </c>
      <c r="M2121" s="5">
        <f t="array" ref="M2121">MMULT(D2121:G2121,$J$18:$J$21)</f>
        <v>-6.108922083406771</v>
      </c>
      <c r="N2121" s="9">
        <f t="shared" si="66"/>
        <v>-2.2204785835917575E-3</v>
      </c>
    </row>
    <row r="2122" spans="1:14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0.2456305</v>
      </c>
      <c r="F2122" s="5">
        <v>2.3667000000000001E-2</v>
      </c>
      <c r="G2122" s="9">
        <v>2.1529050000000001</v>
      </c>
      <c r="H2122" s="1"/>
      <c r="I2122" s="1"/>
      <c r="J2122" s="6"/>
      <c r="K2122" s="3">
        <v>0</v>
      </c>
      <c r="L2122" s="3">
        <f t="shared" si="67"/>
        <v>1</v>
      </c>
      <c r="M2122" s="5">
        <f t="array" ref="M2122">MMULT(D2122:G2122,$J$18:$J$21)</f>
        <v>-6.3152453251760043</v>
      </c>
      <c r="N2122" s="9">
        <f t="shared" si="66"/>
        <v>-1.806888623293913E-3</v>
      </c>
    </row>
    <row r="2123" spans="1:14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0.19966619999999999</v>
      </c>
      <c r="F2123" s="5">
        <v>3.9736100000000003E-2</v>
      </c>
      <c r="G2123" s="9">
        <v>0.8355243</v>
      </c>
      <c r="H2123" s="1"/>
      <c r="I2123" s="1"/>
      <c r="J2123" s="6"/>
      <c r="K2123" s="3">
        <v>0</v>
      </c>
      <c r="L2123" s="3">
        <f t="shared" si="67"/>
        <v>1</v>
      </c>
      <c r="M2123" s="5">
        <f t="array" ref="M2123">MMULT(D2123:G2123,$J$18:$J$21)</f>
        <v>-4.2369758429328854</v>
      </c>
      <c r="N2123" s="9">
        <f t="shared" si="66"/>
        <v>-1.4347804818387672E-2</v>
      </c>
    </row>
    <row r="2124" spans="1:14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0.21085519999999999</v>
      </c>
      <c r="F2124" s="5">
        <v>6.5491900000000006E-2</v>
      </c>
      <c r="G2124" s="9">
        <v>0.93640210000000002</v>
      </c>
      <c r="H2124" s="1"/>
      <c r="I2124" s="1"/>
      <c r="J2124" s="6"/>
      <c r="K2124" s="3">
        <v>0</v>
      </c>
      <c r="L2124" s="3">
        <f t="shared" si="67"/>
        <v>1</v>
      </c>
      <c r="M2124" s="5">
        <f t="array" ref="M2124">MMULT(D2124:G2124,$J$18:$J$21)</f>
        <v>-4.600750750400965</v>
      </c>
      <c r="N2124" s="9">
        <f t="shared" si="66"/>
        <v>-9.9941835123666736E-3</v>
      </c>
    </row>
    <row r="2125" spans="1:14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0.22147500000000001</v>
      </c>
      <c r="F2125" s="5">
        <v>5.9022499999999999E-2</v>
      </c>
      <c r="G2125" s="9">
        <v>1.3261579999999999</v>
      </c>
      <c r="H2125" s="1"/>
      <c r="I2125" s="1"/>
      <c r="J2125" s="6"/>
      <c r="K2125" s="3">
        <v>0</v>
      </c>
      <c r="L2125" s="3">
        <f t="shared" si="67"/>
        <v>1</v>
      </c>
      <c r="M2125" s="5">
        <f t="array" ref="M2125">MMULT(D2125:G2125,$J$18:$J$21)</f>
        <v>-5.1990768329929864</v>
      </c>
      <c r="N2125" s="9">
        <f t="shared" si="66"/>
        <v>-5.5064710054881123E-3</v>
      </c>
    </row>
    <row r="2126" spans="1:14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0.16962379999999999</v>
      </c>
      <c r="F2126" s="5">
        <v>3.7961099999999998E-2</v>
      </c>
      <c r="G2126" s="9">
        <v>1.600992</v>
      </c>
      <c r="H2126" s="1"/>
      <c r="I2126" s="1"/>
      <c r="J2126" s="6"/>
      <c r="K2126" s="3">
        <v>0</v>
      </c>
      <c r="L2126" s="3">
        <f t="shared" si="67"/>
        <v>1</v>
      </c>
      <c r="M2126" s="5">
        <f t="array" ref="M2126">MMULT(D2126:G2126,$J$18:$J$21)</f>
        <v>-5.4182796403385343</v>
      </c>
      <c r="N2126" s="9">
        <f t="shared" si="66"/>
        <v>-4.4249648740486936E-3</v>
      </c>
    </row>
    <row r="2127" spans="1:14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0.16680510000000001</v>
      </c>
      <c r="F2127" s="5">
        <v>4.7182200000000001E-2</v>
      </c>
      <c r="G2127" s="9">
        <v>1.073895</v>
      </c>
      <c r="H2127" s="1"/>
      <c r="I2127" s="1"/>
      <c r="J2127" s="6"/>
      <c r="K2127" s="3">
        <v>0</v>
      </c>
      <c r="L2127" s="3">
        <f t="shared" si="67"/>
        <v>1</v>
      </c>
      <c r="M2127" s="5">
        <f t="array" ref="M2127">MMULT(D2127:G2127,$J$18:$J$21)</f>
        <v>-4.6288944567058374</v>
      </c>
      <c r="N2127" s="9">
        <f t="shared" si="66"/>
        <v>-9.7181745746202624E-3</v>
      </c>
    </row>
    <row r="2128" spans="1:14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0.16237209999999999</v>
      </c>
      <c r="F2128" s="5">
        <v>4.8064299999999997E-2</v>
      </c>
      <c r="G2128" s="9">
        <v>1.499708</v>
      </c>
      <c r="H2128" s="1"/>
      <c r="I2128" s="1"/>
      <c r="J2128" s="6"/>
      <c r="K2128" s="3">
        <v>0</v>
      </c>
      <c r="L2128" s="3">
        <f t="shared" si="67"/>
        <v>1</v>
      </c>
      <c r="M2128" s="5">
        <f t="array" ref="M2128">MMULT(D2128:G2128,$J$18:$J$21)</f>
        <v>-5.3168827151789699</v>
      </c>
      <c r="N2128" s="9">
        <f t="shared" si="66"/>
        <v>-4.8960245169813446E-3</v>
      </c>
    </row>
    <row r="2129" spans="1:14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0.17061490000000001</v>
      </c>
      <c r="F2129" s="5">
        <v>5.9798700000000003E-2</v>
      </c>
      <c r="G2129" s="9">
        <v>1.3084789999999999</v>
      </c>
      <c r="H2129" s="1"/>
      <c r="I2129" s="1"/>
      <c r="J2129" s="6"/>
      <c r="K2129" s="3">
        <v>0</v>
      </c>
      <c r="L2129" s="3">
        <f t="shared" si="67"/>
        <v>1</v>
      </c>
      <c r="M2129" s="5">
        <f t="array" ref="M2129">MMULT(D2129:G2129,$J$18:$J$21)</f>
        <v>-5.1038786555153948</v>
      </c>
      <c r="N2129" s="9">
        <f t="shared" si="66"/>
        <v>-6.0547779670068616E-3</v>
      </c>
    </row>
    <row r="2130" spans="1:14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0.19204350000000001</v>
      </c>
      <c r="F2130" s="5">
        <v>4.7789999999999999E-2</v>
      </c>
      <c r="G2130" s="9">
        <v>1.1924459999999999</v>
      </c>
      <c r="H2130" s="1"/>
      <c r="I2130" s="1"/>
      <c r="J2130" s="6"/>
      <c r="K2130" s="3">
        <v>0</v>
      </c>
      <c r="L2130" s="3">
        <f t="shared" si="67"/>
        <v>1</v>
      </c>
      <c r="M2130" s="5">
        <f t="array" ref="M2130">MMULT(D2130:G2130,$J$18:$J$21)</f>
        <v>-4.8606227076060247</v>
      </c>
      <c r="N2130" s="9">
        <f t="shared" si="66"/>
        <v>-7.715815497289915E-3</v>
      </c>
    </row>
    <row r="2131" spans="1:14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0.18817739999999999</v>
      </c>
      <c r="F2131" s="5">
        <v>5.3831700000000003E-2</v>
      </c>
      <c r="G2131" s="9">
        <v>1.4143239999999999</v>
      </c>
      <c r="H2131" s="1"/>
      <c r="I2131" s="1"/>
      <c r="J2131" s="6"/>
      <c r="K2131" s="3">
        <v>0</v>
      </c>
      <c r="L2131" s="3">
        <f t="shared" si="67"/>
        <v>1</v>
      </c>
      <c r="M2131" s="5">
        <f t="array" ref="M2131">MMULT(D2131:G2131,$J$18:$J$21)</f>
        <v>-5.2569783213075354</v>
      </c>
      <c r="N2131" s="9">
        <f t="shared" si="66"/>
        <v>-5.1974965855032416E-3</v>
      </c>
    </row>
    <row r="2132" spans="1:14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0.21939220000000001</v>
      </c>
      <c r="F2132" s="5">
        <v>4.1720500000000001E-2</v>
      </c>
      <c r="G2132" s="9">
        <v>1.5505770000000001</v>
      </c>
      <c r="H2132" s="1"/>
      <c r="I2132" s="1"/>
      <c r="J2132" s="6"/>
      <c r="K2132" s="3">
        <v>0</v>
      </c>
      <c r="L2132" s="3">
        <f t="shared" si="67"/>
        <v>1</v>
      </c>
      <c r="M2132" s="5">
        <f t="array" ref="M2132">MMULT(D2132:G2132,$J$18:$J$21)</f>
        <v>-5.4344769766391847</v>
      </c>
      <c r="N2132" s="9">
        <f t="shared" si="66"/>
        <v>-4.3540241106833971E-3</v>
      </c>
    </row>
    <row r="2133" spans="1:14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0.28065560000000001</v>
      </c>
      <c r="F2133" s="5">
        <v>4.3143599999999997E-2</v>
      </c>
      <c r="G2133" s="9">
        <v>0.95684119999999995</v>
      </c>
      <c r="H2133" s="1"/>
      <c r="I2133" s="1"/>
      <c r="J2133" s="6"/>
      <c r="K2133" s="3">
        <v>0</v>
      </c>
      <c r="L2133" s="3">
        <f t="shared" si="67"/>
        <v>1</v>
      </c>
      <c r="M2133" s="5">
        <f t="array" ref="M2133">MMULT(D2133:G2133,$J$18:$J$21)</f>
        <v>-4.5724249355528741</v>
      </c>
      <c r="N2133" s="9">
        <f t="shared" si="66"/>
        <v>-1.027985354693531E-2</v>
      </c>
    </row>
    <row r="2134" spans="1:14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0.32066670000000003</v>
      </c>
      <c r="F2134" s="5">
        <v>5.5767499999999998E-2</v>
      </c>
      <c r="G2134" s="9">
        <v>1.529169</v>
      </c>
      <c r="H2134" s="1"/>
      <c r="I2134" s="1"/>
      <c r="J2134" s="6"/>
      <c r="K2134" s="3">
        <v>0</v>
      </c>
      <c r="L2134" s="3">
        <f t="shared" si="67"/>
        <v>1</v>
      </c>
      <c r="M2134" s="5">
        <f t="array" ref="M2134">MMULT(D2134:G2134,$J$18:$J$21)</f>
        <v>-5.6445221950828621</v>
      </c>
      <c r="N2134" s="9">
        <f t="shared" si="66"/>
        <v>-3.5305980134711671E-3</v>
      </c>
    </row>
    <row r="2135" spans="1:14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0.43085220000000002</v>
      </c>
      <c r="F2135" s="5">
        <v>7.7288599999999999E-2</v>
      </c>
      <c r="G2135" s="9">
        <v>2.2961520000000002</v>
      </c>
      <c r="H2135" s="1"/>
      <c r="I2135" s="1"/>
      <c r="J2135" s="6"/>
      <c r="K2135" s="3">
        <v>0</v>
      </c>
      <c r="L2135" s="3">
        <f t="shared" si="67"/>
        <v>1</v>
      </c>
      <c r="M2135" s="5">
        <f t="array" ref="M2135">MMULT(D2135:G2135,$J$18:$J$21)</f>
        <v>-7.1946128024170353</v>
      </c>
      <c r="N2135" s="9">
        <f t="shared" si="66"/>
        <v>-7.5033709349062042E-4</v>
      </c>
    </row>
    <row r="2136" spans="1:14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0.46703420000000001</v>
      </c>
      <c r="F2136" s="5">
        <v>6.1023399999999998E-2</v>
      </c>
      <c r="G2136" s="9">
        <v>2.3606220000000002</v>
      </c>
      <c r="H2136" s="1"/>
      <c r="I2136" s="1"/>
      <c r="J2136" s="6"/>
      <c r="K2136" s="3">
        <v>0</v>
      </c>
      <c r="L2136" s="3">
        <f t="shared" si="67"/>
        <v>1</v>
      </c>
      <c r="M2136" s="5">
        <f t="array" ref="M2136">MMULT(D2136:G2136,$J$18:$J$21)</f>
        <v>-7.2333670386868381</v>
      </c>
      <c r="N2136" s="9">
        <f t="shared" si="66"/>
        <v>-7.2182489741214311E-4</v>
      </c>
    </row>
    <row r="2137" spans="1:14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0.19346169999999999</v>
      </c>
      <c r="F2137" s="5">
        <v>4.1843699999999998E-2</v>
      </c>
      <c r="G2137" s="9">
        <v>0.65571809999999997</v>
      </c>
      <c r="H2137" s="1"/>
      <c r="I2137" s="1"/>
      <c r="J2137" s="6"/>
      <c r="K2137" s="3">
        <v>0</v>
      </c>
      <c r="L2137" s="3">
        <f t="shared" si="67"/>
        <v>1</v>
      </c>
      <c r="M2137" s="5">
        <f t="array" ref="M2137">MMULT(D2137:G2137,$J$18:$J$21)</f>
        <v>-3.9528009709668863</v>
      </c>
      <c r="N2137" s="9">
        <f t="shared" si="66"/>
        <v>-1.901883528504051E-2</v>
      </c>
    </row>
    <row r="2138" spans="1:14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0.1865443</v>
      </c>
      <c r="F2138" s="5">
        <v>5.7293999999999998E-2</v>
      </c>
      <c r="G2138" s="9">
        <v>1.285741</v>
      </c>
      <c r="H2138" s="1"/>
      <c r="I2138" s="1"/>
      <c r="J2138" s="6"/>
      <c r="K2138" s="3">
        <v>0</v>
      </c>
      <c r="L2138" s="3">
        <f t="shared" si="67"/>
        <v>1</v>
      </c>
      <c r="M2138" s="5">
        <f t="array" ref="M2138">MMULT(D2138:G2138,$J$18:$J$21)</f>
        <v>-5.0717764108024932</v>
      </c>
      <c r="N2138" s="9">
        <f t="shared" si="66"/>
        <v>-6.2516873045718171E-3</v>
      </c>
    </row>
    <row r="2139" spans="1:14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0.1324728</v>
      </c>
      <c r="F2139" s="5">
        <v>4.1294200000000003E-2</v>
      </c>
      <c r="G2139" s="9">
        <v>1.107226</v>
      </c>
      <c r="H2139" s="1"/>
      <c r="I2139" s="1"/>
      <c r="J2139" s="6"/>
      <c r="K2139" s="3">
        <v>0</v>
      </c>
      <c r="L2139" s="3">
        <f t="shared" si="67"/>
        <v>1</v>
      </c>
      <c r="M2139" s="5">
        <f t="array" ref="M2139">MMULT(D2139:G2139,$J$18:$J$21)</f>
        <v>-4.5917293455736381</v>
      </c>
      <c r="N2139" s="9">
        <f t="shared" si="66"/>
        <v>-1.0084297865015666E-2</v>
      </c>
    </row>
    <row r="2140" spans="1:14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0.14644199999999999</v>
      </c>
      <c r="F2140" s="5">
        <v>4.67797E-2</v>
      </c>
      <c r="G2140" s="9">
        <v>1.304198</v>
      </c>
      <c r="H2140" s="1"/>
      <c r="I2140" s="1"/>
      <c r="J2140" s="6"/>
      <c r="K2140" s="3">
        <v>0</v>
      </c>
      <c r="L2140" s="3">
        <f t="shared" si="67"/>
        <v>1</v>
      </c>
      <c r="M2140" s="5">
        <f t="array" ref="M2140">MMULT(D2140:G2140,$J$18:$J$21)</f>
        <v>-4.9691749188194052</v>
      </c>
      <c r="N2140" s="9">
        <f t="shared" si="66"/>
        <v>-6.9248468663585762E-3</v>
      </c>
    </row>
    <row r="2141" spans="1:14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0.15267500000000001</v>
      </c>
      <c r="F2141" s="5">
        <v>6.5289600000000003E-2</v>
      </c>
      <c r="G2141" s="9">
        <v>1.314848</v>
      </c>
      <c r="H2141" s="1"/>
      <c r="I2141" s="1"/>
      <c r="J2141" s="6"/>
      <c r="K2141" s="3">
        <v>0</v>
      </c>
      <c r="L2141" s="3">
        <f t="shared" si="67"/>
        <v>1</v>
      </c>
      <c r="M2141" s="5">
        <f t="array" ref="M2141">MMULT(D2141:G2141,$J$18:$J$21)</f>
        <v>-5.1281195041709111</v>
      </c>
      <c r="N2141" s="9">
        <f t="shared" si="66"/>
        <v>-5.9101973340097789E-3</v>
      </c>
    </row>
    <row r="2142" spans="1:14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0.1355507</v>
      </c>
      <c r="F2142" s="5">
        <v>7.1648600000000007E-2</v>
      </c>
      <c r="G2142" s="9">
        <v>1.0695380000000001</v>
      </c>
      <c r="H2142" s="1"/>
      <c r="I2142" s="1"/>
      <c r="J2142" s="6"/>
      <c r="K2142" s="3">
        <v>0</v>
      </c>
      <c r="L2142" s="3">
        <f t="shared" si="67"/>
        <v>1</v>
      </c>
      <c r="M2142" s="5">
        <f t="array" ref="M2142">MMULT(D2142:G2142,$J$18:$J$21)</f>
        <v>-4.7531347871284373</v>
      </c>
      <c r="N2142" s="9">
        <f t="shared" si="66"/>
        <v>-8.587636911933115E-3</v>
      </c>
    </row>
    <row r="2143" spans="1:14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0.13402549999999999</v>
      </c>
      <c r="F2143" s="5">
        <v>6.2525899999999995E-2</v>
      </c>
      <c r="G2143" s="9">
        <v>1.043909</v>
      </c>
      <c r="H2143" s="1"/>
      <c r="I2143" s="1"/>
      <c r="J2143" s="6"/>
      <c r="K2143" s="3">
        <v>0</v>
      </c>
      <c r="L2143" s="3">
        <f t="shared" si="67"/>
        <v>1</v>
      </c>
      <c r="M2143" s="5">
        <f t="array" ref="M2143">MMULT(D2143:G2143,$J$18:$J$21)</f>
        <v>-4.6440677938644637</v>
      </c>
      <c r="N2143" s="9">
        <f t="shared" si="66"/>
        <v>-9.5725287017102215E-3</v>
      </c>
    </row>
    <row r="2144" spans="1:14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0.13881080000000001</v>
      </c>
      <c r="F2144" s="5">
        <v>4.3232699999999999E-2</v>
      </c>
      <c r="G2144" s="9">
        <v>1.4151910000000001</v>
      </c>
      <c r="H2144" s="1"/>
      <c r="I2144" s="1"/>
      <c r="J2144" s="6"/>
      <c r="K2144" s="3">
        <v>0</v>
      </c>
      <c r="L2144" s="3">
        <f t="shared" si="67"/>
        <v>1</v>
      </c>
      <c r="M2144" s="5">
        <f t="array" ref="M2144">MMULT(D2144:G2144,$J$18:$J$21)</f>
        <v>-5.1121971611786812</v>
      </c>
      <c r="N2144" s="9">
        <f t="shared" si="66"/>
        <v>-6.0047704611915142E-3</v>
      </c>
    </row>
    <row r="2145" spans="1:14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0.12822710000000001</v>
      </c>
      <c r="F2145" s="5">
        <v>3.8218700000000001E-2</v>
      </c>
      <c r="G2145" s="9">
        <v>1.1867369999999999</v>
      </c>
      <c r="H2145" s="1"/>
      <c r="I2145" s="1"/>
      <c r="J2145" s="6"/>
      <c r="K2145" s="3">
        <v>0</v>
      </c>
      <c r="L2145" s="3">
        <f t="shared" si="67"/>
        <v>1</v>
      </c>
      <c r="M2145" s="5">
        <f t="array" ref="M2145">MMULT(D2145:G2145,$J$18:$J$21)</f>
        <v>-4.6920804638951639</v>
      </c>
      <c r="N2145" s="9">
        <f t="shared" si="66"/>
        <v>-9.125826146624846E-3</v>
      </c>
    </row>
    <row r="2146" spans="1:14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0.150954</v>
      </c>
      <c r="F2146" s="5">
        <v>3.5272900000000003E-2</v>
      </c>
      <c r="G2146" s="9">
        <v>1.2709550000000001</v>
      </c>
      <c r="H2146" s="1"/>
      <c r="I2146" s="1"/>
      <c r="J2146" s="6"/>
      <c r="K2146" s="3">
        <v>0</v>
      </c>
      <c r="L2146" s="3">
        <f t="shared" si="67"/>
        <v>1</v>
      </c>
      <c r="M2146" s="5">
        <f t="array" ref="M2146">MMULT(D2146:G2146,$J$18:$J$21)</f>
        <v>-4.8392616439890492</v>
      </c>
      <c r="N2146" s="9">
        <f t="shared" si="66"/>
        <v>-7.8817516576651647E-3</v>
      </c>
    </row>
    <row r="2147" spans="1:14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0.14158770000000001</v>
      </c>
      <c r="F2147" s="5">
        <v>5.33251E-2</v>
      </c>
      <c r="G2147" s="9">
        <v>1.5238750000000001</v>
      </c>
      <c r="H2147" s="1"/>
      <c r="I2147" s="1"/>
      <c r="J2147" s="6"/>
      <c r="K2147" s="3">
        <v>0</v>
      </c>
      <c r="L2147" s="3">
        <f t="shared" si="67"/>
        <v>1</v>
      </c>
      <c r="M2147" s="5">
        <f t="array" ref="M2147">MMULT(D2147:G2147,$J$18:$J$21)</f>
        <v>-5.364187814337253</v>
      </c>
      <c r="N2147" s="9">
        <f t="shared" si="66"/>
        <v>-4.6703377245051496E-3</v>
      </c>
    </row>
    <row r="2148" spans="1:14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0.25548599999999999</v>
      </c>
      <c r="F2148" s="5">
        <v>6.3040899999999997E-2</v>
      </c>
      <c r="G2148" s="9">
        <v>1.068748</v>
      </c>
      <c r="H2148" s="1"/>
      <c r="I2148" s="1"/>
      <c r="J2148" s="6"/>
      <c r="K2148" s="3">
        <v>0</v>
      </c>
      <c r="L2148" s="3">
        <f t="shared" si="67"/>
        <v>1</v>
      </c>
      <c r="M2148" s="5">
        <f t="array" ref="M2148">MMULT(D2148:G2148,$J$18:$J$21)</f>
        <v>-4.8603382892383404</v>
      </c>
      <c r="N2148" s="9">
        <f t="shared" si="66"/>
        <v>-7.7180018809367406E-3</v>
      </c>
    </row>
    <row r="2149" spans="1:14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0.26772439999999997</v>
      </c>
      <c r="F2149" s="5">
        <v>7.0081099999999993E-2</v>
      </c>
      <c r="G2149" s="9">
        <v>1.0375749999999999</v>
      </c>
      <c r="H2149" s="1"/>
      <c r="I2149" s="1"/>
      <c r="J2149" s="6"/>
      <c r="K2149" s="3">
        <v>0</v>
      </c>
      <c r="L2149" s="3">
        <f t="shared" si="67"/>
        <v>1</v>
      </c>
      <c r="M2149" s="5">
        <f t="array" ref="M2149">MMULT(D2149:G2149,$J$18:$J$21)</f>
        <v>-4.8778942396771097</v>
      </c>
      <c r="N2149" s="9">
        <f t="shared" si="66"/>
        <v>-7.5841955174876362E-3</v>
      </c>
    </row>
    <row r="2150" spans="1:14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0.28776970000000002</v>
      </c>
      <c r="F2150" s="5">
        <v>5.4815700000000002E-2</v>
      </c>
      <c r="G2150" s="9">
        <v>1.542546</v>
      </c>
      <c r="H2150" s="1"/>
      <c r="I2150" s="1"/>
      <c r="J2150" s="6"/>
      <c r="K2150" s="3">
        <v>0</v>
      </c>
      <c r="L2150" s="3">
        <f t="shared" si="67"/>
        <v>1</v>
      </c>
      <c r="M2150" s="5">
        <f t="array" ref="M2150">MMULT(D2150:G2150,$J$18:$J$21)</f>
        <v>-5.6125956023819876</v>
      </c>
      <c r="N2150" s="9">
        <f t="shared" si="66"/>
        <v>-3.6449281704853754E-3</v>
      </c>
    </row>
    <row r="2151" spans="1:14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0.29052889999999998</v>
      </c>
      <c r="F2151" s="5">
        <v>4.11616E-2</v>
      </c>
      <c r="G2151" s="9">
        <v>1.1526890000000001</v>
      </c>
      <c r="H2151" s="1"/>
      <c r="I2151" s="1"/>
      <c r="J2151" s="6"/>
      <c r="K2151" s="3">
        <v>0</v>
      </c>
      <c r="L2151" s="3">
        <f t="shared" si="67"/>
        <v>1</v>
      </c>
      <c r="M2151" s="5">
        <f t="array" ref="M2151">MMULT(D2151:G2151,$J$18:$J$21)</f>
        <v>-4.8886273135138936</v>
      </c>
      <c r="N2151" s="9">
        <f t="shared" si="66"/>
        <v>-7.503532078417652E-3</v>
      </c>
    </row>
    <row r="2152" spans="1:14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0.32212469999999999</v>
      </c>
      <c r="F2152" s="5">
        <v>6.6207600000000005E-2</v>
      </c>
      <c r="G2152" s="9">
        <v>1.5854220000000001</v>
      </c>
      <c r="H2152" s="1"/>
      <c r="I2152" s="1"/>
      <c r="J2152" s="6"/>
      <c r="K2152" s="3">
        <v>0</v>
      </c>
      <c r="L2152" s="3">
        <f t="shared" si="67"/>
        <v>1</v>
      </c>
      <c r="M2152" s="5">
        <f t="array" ref="M2152">MMULT(D2152:G2152,$J$18:$J$21)</f>
        <v>-5.8124283933192356</v>
      </c>
      <c r="N2152" s="9">
        <f t="shared" si="66"/>
        <v>-2.985698327563702E-3</v>
      </c>
    </row>
    <row r="2153" spans="1:14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0.48380590000000001</v>
      </c>
      <c r="F2153" s="5">
        <v>7.4679099999999998E-2</v>
      </c>
      <c r="G2153" s="9">
        <v>2.3484080000000001</v>
      </c>
      <c r="H2153" s="1"/>
      <c r="I2153" s="1"/>
      <c r="J2153" s="6"/>
      <c r="K2153" s="3">
        <v>0</v>
      </c>
      <c r="L2153" s="3">
        <f t="shared" si="67"/>
        <v>1</v>
      </c>
      <c r="M2153" s="5">
        <f t="array" ref="M2153">MMULT(D2153:G2153,$J$18:$J$21)</f>
        <v>-7.3354845127246993</v>
      </c>
      <c r="N2153" s="9">
        <f t="shared" si="66"/>
        <v>-6.5177547544216963E-4</v>
      </c>
    </row>
    <row r="2154" spans="1:14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0.3849745</v>
      </c>
      <c r="F2154" s="5">
        <v>4.3265100000000001E-2</v>
      </c>
      <c r="G2154" s="9">
        <v>0.94873070000000004</v>
      </c>
      <c r="H2154" s="1"/>
      <c r="I2154" s="1"/>
      <c r="J2154" s="6"/>
      <c r="K2154" s="3">
        <v>0</v>
      </c>
      <c r="L2154" s="3">
        <f t="shared" si="67"/>
        <v>1</v>
      </c>
      <c r="M2154" s="5">
        <f t="array" ref="M2154">MMULT(D2154:G2154,$J$18:$J$21)</f>
        <v>-4.7083000136775919</v>
      </c>
      <c r="N2154" s="9">
        <f t="shared" si="66"/>
        <v>-8.9796604993816719E-3</v>
      </c>
    </row>
    <row r="2155" spans="1:14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0.23089370000000001</v>
      </c>
      <c r="F2155" s="5">
        <v>5.2737699999999998E-2</v>
      </c>
      <c r="G2155" s="9">
        <v>0.55055480000000001</v>
      </c>
      <c r="H2155" s="1"/>
      <c r="I2155" s="1"/>
      <c r="J2155" s="6"/>
      <c r="K2155" s="3">
        <v>0</v>
      </c>
      <c r="L2155" s="3">
        <f t="shared" si="67"/>
        <v>1</v>
      </c>
      <c r="M2155" s="5">
        <f t="array" ref="M2155">MMULT(D2155:G2155,$J$18:$J$21)</f>
        <v>-3.9142534785687104</v>
      </c>
      <c r="N2155" s="9">
        <f t="shared" si="66"/>
        <v>-1.9758940312824092E-2</v>
      </c>
    </row>
    <row r="2156" spans="1:14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0.22703770000000001</v>
      </c>
      <c r="F2156" s="5">
        <v>3.4126099999999999E-2</v>
      </c>
      <c r="G2156" s="9">
        <v>0.67192810000000003</v>
      </c>
      <c r="H2156" s="1"/>
      <c r="I2156" s="1"/>
      <c r="J2156" s="6"/>
      <c r="K2156" s="3">
        <v>0</v>
      </c>
      <c r="L2156" s="3">
        <f t="shared" si="67"/>
        <v>1</v>
      </c>
      <c r="M2156" s="5">
        <f t="array" ref="M2156">MMULT(D2156:G2156,$J$18:$J$21)</f>
        <v>-3.9712520667552127</v>
      </c>
      <c r="N2156" s="9">
        <f t="shared" si="66"/>
        <v>-1.8674360772680969E-2</v>
      </c>
    </row>
    <row r="2157" spans="1:14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0.26026840000000001</v>
      </c>
      <c r="F2157" s="5">
        <v>3.8435499999999997E-2</v>
      </c>
      <c r="G2157" s="9">
        <v>0.81232700000000002</v>
      </c>
      <c r="H2157" s="1"/>
      <c r="I2157" s="1"/>
      <c r="J2157" s="6"/>
      <c r="K2157" s="3">
        <v>0</v>
      </c>
      <c r="L2157" s="3">
        <f t="shared" si="67"/>
        <v>1</v>
      </c>
      <c r="M2157" s="5">
        <f t="array" ref="M2157">MMULT(D2157:G2157,$J$18:$J$21)</f>
        <v>-4.2762001777704484</v>
      </c>
      <c r="N2157" s="9">
        <f t="shared" si="66"/>
        <v>-1.3799706355971574E-2</v>
      </c>
    </row>
    <row r="2158" spans="1:14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0.3709829</v>
      </c>
      <c r="F2158" s="5">
        <v>6.1534199999999997E-2</v>
      </c>
      <c r="G2158" s="9">
        <v>2.5460199999999999</v>
      </c>
      <c r="H2158" s="1"/>
      <c r="I2158" s="1"/>
      <c r="J2158" s="6"/>
      <c r="K2158" s="3">
        <v>0</v>
      </c>
      <c r="L2158" s="3">
        <f t="shared" si="67"/>
        <v>1</v>
      </c>
      <c r="M2158" s="5">
        <f t="array" ref="M2158">MMULT(D2158:G2158,$J$18:$J$21)</f>
        <v>-7.4001973620979467</v>
      </c>
      <c r="N2158" s="9">
        <f t="shared" si="66"/>
        <v>-6.1094546971057989E-4</v>
      </c>
    </row>
    <row r="2159" spans="1:14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0.29471000000000003</v>
      </c>
      <c r="F2159" s="5">
        <v>3.2907899999999997E-2</v>
      </c>
      <c r="G2159" s="9">
        <v>1.439093</v>
      </c>
      <c r="H2159" s="1"/>
      <c r="I2159" s="1"/>
      <c r="J2159" s="6"/>
      <c r="K2159" s="3">
        <v>0</v>
      </c>
      <c r="L2159" s="3">
        <f t="shared" si="67"/>
        <v>1</v>
      </c>
      <c r="M2159" s="5">
        <f t="array" ref="M2159">MMULT(D2159:G2159,$J$18:$J$21)</f>
        <v>-5.29802528338457</v>
      </c>
      <c r="N2159" s="9">
        <f t="shared" si="66"/>
        <v>-4.9889948722909193E-3</v>
      </c>
    </row>
    <row r="2160" spans="1:14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2.7896399999999998E-2</v>
      </c>
      <c r="F2160" s="5">
        <v>4.6966399999999998E-2</v>
      </c>
      <c r="G2160" s="9">
        <v>1.2510019999999999</v>
      </c>
      <c r="H2160" s="1"/>
      <c r="I2160" s="1"/>
      <c r="J2160" s="6"/>
      <c r="K2160" s="3">
        <v>0</v>
      </c>
      <c r="L2160" s="3">
        <f t="shared" si="67"/>
        <v>1</v>
      </c>
      <c r="M2160" s="5">
        <f t="array" ref="M2160">MMULT(D2160:G2160,$J$18:$J$21)</f>
        <v>-4.7162666447849126</v>
      </c>
      <c r="N2160" s="9">
        <f t="shared" si="66"/>
        <v>-8.9087235029600472E-3</v>
      </c>
    </row>
    <row r="2161" spans="1:14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0.64915560000000005</v>
      </c>
      <c r="F2161" s="5">
        <v>5.9844700000000001E-2</v>
      </c>
      <c r="G2161" s="9">
        <v>0.99236729999999995</v>
      </c>
      <c r="H2161" s="1"/>
      <c r="I2161" s="1"/>
      <c r="J2161" s="6"/>
      <c r="K2161" s="3">
        <v>0</v>
      </c>
      <c r="L2161" s="3">
        <f t="shared" si="67"/>
        <v>1</v>
      </c>
      <c r="M2161" s="5">
        <f t="array" ref="M2161">MMULT(D2161:G2161,$J$18:$J$21)</f>
        <v>-5.2729003643056931</v>
      </c>
      <c r="N2161" s="9">
        <f t="shared" si="66"/>
        <v>-5.1156067848973389E-3</v>
      </c>
    </row>
    <row r="2162" spans="1:14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0.35880440000000002</v>
      </c>
      <c r="F2162" s="5">
        <v>7.4421699999999993E-2</v>
      </c>
      <c r="G2162" s="9">
        <v>1.2507280000000001</v>
      </c>
      <c r="H2162" s="1"/>
      <c r="I2162" s="1"/>
      <c r="J2162" s="6"/>
      <c r="K2162" s="3">
        <v>0</v>
      </c>
      <c r="L2162" s="3">
        <f t="shared" si="67"/>
        <v>1</v>
      </c>
      <c r="M2162" s="5">
        <f t="array" ref="M2162">MMULT(D2162:G2162,$J$18:$J$21)</f>
        <v>-5.3827400711342559</v>
      </c>
      <c r="N2162" s="9">
        <f t="shared" si="66"/>
        <v>-4.5846876918396832E-3</v>
      </c>
    </row>
    <row r="2163" spans="1:14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0.352329</v>
      </c>
      <c r="F2163" s="5">
        <v>3.5769500000000003E-2</v>
      </c>
      <c r="G2163" s="9">
        <v>1.512985</v>
      </c>
      <c r="H2163" s="1"/>
      <c r="I2163" s="1"/>
      <c r="J2163" s="6"/>
      <c r="K2163" s="3">
        <v>0</v>
      </c>
      <c r="L2163" s="3">
        <f t="shared" si="67"/>
        <v>1</v>
      </c>
      <c r="M2163" s="5">
        <f t="array" ref="M2163">MMULT(D2163:G2163,$J$18:$J$21)</f>
        <v>-5.519754872787729</v>
      </c>
      <c r="N2163" s="9">
        <f t="shared" si="66"/>
        <v>-3.9988240400135339E-3</v>
      </c>
    </row>
    <row r="2164" spans="1:14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0.13156100000000001</v>
      </c>
      <c r="F2164" s="5">
        <v>5.14721E-2</v>
      </c>
      <c r="G2164" s="9">
        <v>0.86277729999999997</v>
      </c>
      <c r="H2164" s="1"/>
      <c r="I2164" s="1"/>
      <c r="J2164" s="6"/>
      <c r="K2164" s="3">
        <v>0</v>
      </c>
      <c r="L2164" s="3">
        <f t="shared" si="67"/>
        <v>1</v>
      </c>
      <c r="M2164" s="5">
        <f t="array" ref="M2164">MMULT(D2164:G2164,$J$18:$J$21)</f>
        <v>-4.2685709856719658</v>
      </c>
      <c r="N2164" s="9">
        <f t="shared" si="66"/>
        <v>-1.3904658229162899E-2</v>
      </c>
    </row>
    <row r="2165" spans="1:14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0.13405220000000001</v>
      </c>
      <c r="F2165" s="5">
        <v>5.6889599999999999E-2</v>
      </c>
      <c r="G2165" s="9">
        <v>0.55010669999999995</v>
      </c>
      <c r="H2165" s="1"/>
      <c r="I2165" s="1"/>
      <c r="J2165" s="6"/>
      <c r="K2165" s="3">
        <v>0</v>
      </c>
      <c r="L2165" s="3">
        <f t="shared" si="67"/>
        <v>1</v>
      </c>
      <c r="M2165" s="5">
        <f t="array" ref="M2165">MMULT(D2165:G2165,$J$18:$J$21)</f>
        <v>-3.8058472445047657</v>
      </c>
      <c r="N2165" s="9">
        <f t="shared" si="66"/>
        <v>-2.1996636510912413E-2</v>
      </c>
    </row>
    <row r="2166" spans="1:14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0.11893330000000001</v>
      </c>
      <c r="F2166" s="5">
        <v>5.0688400000000002E-2</v>
      </c>
      <c r="G2166" s="9">
        <v>0.95278130000000005</v>
      </c>
      <c r="H2166" s="1"/>
      <c r="I2166" s="1"/>
      <c r="J2166" s="6"/>
      <c r="K2166" s="3">
        <v>0</v>
      </c>
      <c r="L2166" s="3">
        <f t="shared" si="67"/>
        <v>1</v>
      </c>
      <c r="M2166" s="5">
        <f t="array" ref="M2166">MMULT(D2166:G2166,$J$18:$J$21)</f>
        <v>-4.3904280642457936</v>
      </c>
      <c r="N2166" s="9">
        <f t="shared" si="66"/>
        <v>-1.2319227797562048E-2</v>
      </c>
    </row>
    <row r="2167" spans="1:14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0.1055744</v>
      </c>
      <c r="F2167" s="5">
        <v>5.3536399999999998E-2</v>
      </c>
      <c r="G2167" s="9">
        <v>1.2525360000000001</v>
      </c>
      <c r="H2167" s="1"/>
      <c r="I2167" s="1"/>
      <c r="J2167" s="6"/>
      <c r="K2167" s="3">
        <v>0</v>
      </c>
      <c r="L2167" s="3">
        <f t="shared" si="67"/>
        <v>1</v>
      </c>
      <c r="M2167" s="5">
        <f t="array" ref="M2167">MMULT(D2167:G2167,$J$18:$J$21)</f>
        <v>-4.8761962575844606</v>
      </c>
      <c r="N2167" s="9">
        <f t="shared" si="66"/>
        <v>-7.5970354504427086E-3</v>
      </c>
    </row>
    <row r="2168" spans="1:14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9.7620799999999994E-2</v>
      </c>
      <c r="F2168" s="5">
        <v>3.0355400000000001E-2</v>
      </c>
      <c r="G2168" s="9">
        <v>0.92025489999999999</v>
      </c>
      <c r="H2168" s="1"/>
      <c r="I2168" s="1"/>
      <c r="J2168" s="6"/>
      <c r="K2168" s="3">
        <v>0</v>
      </c>
      <c r="L2168" s="3">
        <f t="shared" si="67"/>
        <v>1</v>
      </c>
      <c r="M2168" s="5">
        <f t="array" ref="M2168">MMULT(D2168:G2168,$J$18:$J$21)</f>
        <v>-4.1616419658113131</v>
      </c>
      <c r="N2168" s="9">
        <f t="shared" si="66"/>
        <v>-1.5461799787923159E-2</v>
      </c>
    </row>
    <row r="2169" spans="1:14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9.5804600000000004E-2</v>
      </c>
      <c r="F2169" s="5">
        <v>3.8367900000000003E-2</v>
      </c>
      <c r="G2169" s="9">
        <v>0.55808369999999996</v>
      </c>
      <c r="H2169" s="1"/>
      <c r="I2169" s="1"/>
      <c r="J2169" s="6"/>
      <c r="K2169" s="3">
        <v>0</v>
      </c>
      <c r="L2169" s="3">
        <f t="shared" si="67"/>
        <v>1</v>
      </c>
      <c r="M2169" s="5">
        <f t="array" ref="M2169">MMULT(D2169:G2169,$J$18:$J$21)</f>
        <v>-3.6314594065819548</v>
      </c>
      <c r="N2169" s="9">
        <f t="shared" si="66"/>
        <v>-2.6133052452805741E-2</v>
      </c>
    </row>
    <row r="2170" spans="1:14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0.1331928</v>
      </c>
      <c r="F2170" s="5">
        <v>4.5263100000000001E-2</v>
      </c>
      <c r="G2170" s="9">
        <v>0.59508609999999995</v>
      </c>
      <c r="H2170" s="1"/>
      <c r="I2170" s="1"/>
      <c r="J2170" s="6"/>
      <c r="K2170" s="3">
        <v>0</v>
      </c>
      <c r="L2170" s="3">
        <f t="shared" si="67"/>
        <v>1</v>
      </c>
      <c r="M2170" s="5">
        <f t="array" ref="M2170">MMULT(D2170:G2170,$J$18:$J$21)</f>
        <v>-3.7938257225229042</v>
      </c>
      <c r="N2170" s="9">
        <f t="shared" si="66"/>
        <v>-2.2259726246679656E-2</v>
      </c>
    </row>
    <row r="2171" spans="1:14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0.42133290000000001</v>
      </c>
      <c r="F2171" s="5">
        <v>6.2486E-2</v>
      </c>
      <c r="G2171" s="9">
        <v>2.4440400000000002</v>
      </c>
      <c r="H2171" s="1"/>
      <c r="I2171" s="1"/>
      <c r="J2171" s="6"/>
      <c r="K2171" s="3">
        <v>0</v>
      </c>
      <c r="L2171" s="3">
        <f t="shared" si="67"/>
        <v>1</v>
      </c>
      <c r="M2171" s="5">
        <f t="array" ref="M2171">MMULT(D2171:G2171,$J$18:$J$21)</f>
        <v>-7.3137545889498119</v>
      </c>
      <c r="N2171" s="9">
        <f t="shared" si="66"/>
        <v>-6.6608874083268189E-4</v>
      </c>
    </row>
    <row r="2172" spans="1:14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0.47783789999999998</v>
      </c>
      <c r="F2172" s="5">
        <v>6.7427299999999996E-2</v>
      </c>
      <c r="G2172" s="9">
        <v>2.8588789999999999</v>
      </c>
      <c r="H2172" s="1"/>
      <c r="I2172" s="1"/>
      <c r="J2172" s="6"/>
      <c r="K2172" s="3">
        <v>0</v>
      </c>
      <c r="L2172" s="3">
        <f t="shared" si="67"/>
        <v>1</v>
      </c>
      <c r="M2172" s="5">
        <f t="array" ref="M2172">MMULT(D2172:G2172,$J$18:$J$21)</f>
        <v>-8.0996719326802946</v>
      </c>
      <c r="N2172" s="9">
        <f t="shared" si="66"/>
        <v>-3.0359264677522229E-4</v>
      </c>
    </row>
    <row r="2173" spans="1:14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0.31636799999999998</v>
      </c>
      <c r="F2173" s="5">
        <v>6.0016699999999999E-2</v>
      </c>
      <c r="G2173" s="9">
        <v>2.7365949999999999</v>
      </c>
      <c r="H2173" s="1"/>
      <c r="I2173" s="1"/>
      <c r="J2173" s="6"/>
      <c r="K2173" s="3">
        <v>0</v>
      </c>
      <c r="L2173" s="3">
        <f t="shared" si="67"/>
        <v>1</v>
      </c>
      <c r="M2173" s="5">
        <f t="array" ref="M2173">MMULT(D2173:G2173,$J$18:$J$21)</f>
        <v>-7.619658954976444</v>
      </c>
      <c r="N2173" s="9">
        <f t="shared" si="66"/>
        <v>-4.9058879812861032E-4</v>
      </c>
    </row>
    <row r="2174" spans="1:14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0.26235920000000001</v>
      </c>
      <c r="F2174" s="5">
        <v>6.0684399999999999E-2</v>
      </c>
      <c r="G2174" s="9">
        <v>1.8492109999999999</v>
      </c>
      <c r="H2174" s="1"/>
      <c r="I2174" s="1"/>
      <c r="J2174" s="6"/>
      <c r="K2174" s="3">
        <v>0</v>
      </c>
      <c r="L2174" s="3">
        <f t="shared" si="67"/>
        <v>1</v>
      </c>
      <c r="M2174" s="5">
        <f t="array" ref="M2174">MMULT(D2174:G2174,$J$18:$J$21)</f>
        <v>-6.1141046307827898</v>
      </c>
      <c r="N2174" s="9">
        <f t="shared" si="66"/>
        <v>-2.2090132845167042E-3</v>
      </c>
    </row>
    <row r="2175" spans="1:14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0.22274910000000001</v>
      </c>
      <c r="F2175" s="5">
        <v>5.9287800000000002E-2</v>
      </c>
      <c r="G2175" s="9">
        <v>2.9033350000000002</v>
      </c>
      <c r="H2175" s="1"/>
      <c r="I2175" s="1"/>
      <c r="J2175" s="6"/>
      <c r="K2175" s="3">
        <v>0</v>
      </c>
      <c r="L2175" s="3">
        <f t="shared" si="67"/>
        <v>1</v>
      </c>
      <c r="M2175" s="5">
        <f t="array" ref="M2175">MMULT(D2175:G2175,$J$18:$J$21)</f>
        <v>-7.7508983162744256</v>
      </c>
      <c r="N2175" s="9">
        <f t="shared" si="66"/>
        <v>-4.302631948025922E-4</v>
      </c>
    </row>
    <row r="2176" spans="1:14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0.25429279999999999</v>
      </c>
      <c r="F2176" s="5">
        <v>7.9666200000000006E-2</v>
      </c>
      <c r="G2176" s="9">
        <v>3.7451460000000001</v>
      </c>
      <c r="H2176" s="1"/>
      <c r="I2176" s="1"/>
      <c r="J2176" s="6"/>
      <c r="K2176" s="3">
        <v>0</v>
      </c>
      <c r="L2176" s="3">
        <f t="shared" si="67"/>
        <v>1</v>
      </c>
      <c r="M2176" s="5">
        <f t="array" ref="M2176">MMULT(D2176:G2176,$J$18:$J$21)</f>
        <v>-9.3020268942410027</v>
      </c>
      <c r="N2176" s="9">
        <f t="shared" si="66"/>
        <v>-9.1234949867620663E-5</v>
      </c>
    </row>
    <row r="2177" spans="1:14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0.29280590000000001</v>
      </c>
      <c r="F2177" s="5">
        <v>6.53585E-2</v>
      </c>
      <c r="G2177" s="9">
        <v>3.66181</v>
      </c>
      <c r="H2177" s="1"/>
      <c r="I2177" s="1"/>
      <c r="J2177" s="6"/>
      <c r="K2177" s="3">
        <v>0</v>
      </c>
      <c r="L2177" s="3">
        <f t="shared" si="67"/>
        <v>1</v>
      </c>
      <c r="M2177" s="5">
        <f t="array" ref="M2177">MMULT(D2177:G2177,$J$18:$J$21)</f>
        <v>-9.1193469560993741</v>
      </c>
      <c r="N2177" s="9">
        <f t="shared" si="66"/>
        <v>-1.0952018183556124E-4</v>
      </c>
    </row>
    <row r="2178" spans="1:14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0.31521529999999998</v>
      </c>
      <c r="F2178" s="5">
        <v>7.2359999999999994E-2</v>
      </c>
      <c r="G2178" s="9">
        <v>2.8320789999999998</v>
      </c>
      <c r="H2178" s="1"/>
      <c r="I2178" s="1"/>
      <c r="J2178" s="6"/>
      <c r="K2178" s="3">
        <v>0</v>
      </c>
      <c r="L2178" s="3">
        <f t="shared" si="67"/>
        <v>1</v>
      </c>
      <c r="M2178" s="5">
        <f t="array" ref="M2178">MMULT(D2178:G2178,$J$18:$J$21)</f>
        <v>-7.860904482408646</v>
      </c>
      <c r="N2178" s="9">
        <f t="shared" ref="N2178:N2241" si="68">K2178*LN(logistic(M2178))+L2178*LN(1-logistic(M2178))</f>
        <v>-3.854507173620926E-4</v>
      </c>
    </row>
    <row r="2179" spans="1:14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0.3561106</v>
      </c>
      <c r="F2179" s="5">
        <v>7.3885000000000006E-2</v>
      </c>
      <c r="G2179" s="9">
        <v>2.6535310000000001</v>
      </c>
      <c r="H2179" s="1"/>
      <c r="I2179" s="1"/>
      <c r="J2179" s="6"/>
      <c r="K2179" s="3">
        <v>0</v>
      </c>
      <c r="L2179" s="3">
        <f t="shared" ref="L2179:L2242" si="69">1-K2179</f>
        <v>1</v>
      </c>
      <c r="M2179" s="5">
        <f t="array" ref="M2179">MMULT(D2179:G2179,$J$18:$J$21)</f>
        <v>-7.6414493830328176</v>
      </c>
      <c r="N2179" s="9">
        <f t="shared" si="68"/>
        <v>-4.8001682574256189E-4</v>
      </c>
    </row>
    <row r="2180" spans="1:14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0.27586899999999998</v>
      </c>
      <c r="F2180" s="5">
        <v>3.2424300000000003E-2</v>
      </c>
      <c r="G2180" s="9">
        <v>1.33525</v>
      </c>
      <c r="H2180" s="1"/>
      <c r="I2180" s="1"/>
      <c r="J2180" s="6"/>
      <c r="K2180" s="3">
        <v>0</v>
      </c>
      <c r="L2180" s="3">
        <f t="shared" si="69"/>
        <v>1</v>
      </c>
      <c r="M2180" s="5">
        <f t="array" ref="M2180">MMULT(D2180:G2180,$J$18:$J$21)</f>
        <v>-5.1000338214000625</v>
      </c>
      <c r="N2180" s="9">
        <f t="shared" si="68"/>
        <v>-6.0780316542534988E-3</v>
      </c>
    </row>
    <row r="2181" spans="1:14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0.29448980000000002</v>
      </c>
      <c r="F2181" s="5">
        <v>3.5737699999999997E-2</v>
      </c>
      <c r="G2181" s="9">
        <v>0.40246579999999998</v>
      </c>
      <c r="H2181" s="1"/>
      <c r="I2181" s="1"/>
      <c r="J2181" s="6"/>
      <c r="K2181" s="3">
        <v>0</v>
      </c>
      <c r="L2181" s="3">
        <f t="shared" si="69"/>
        <v>1</v>
      </c>
      <c r="M2181" s="5">
        <f t="array" ref="M2181">MMULT(D2181:G2181,$J$18:$J$21)</f>
        <v>-3.6432402393639629</v>
      </c>
      <c r="N2181" s="9">
        <f t="shared" si="68"/>
        <v>-2.5830908634134939E-2</v>
      </c>
    </row>
    <row r="2182" spans="1:14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0.26918239999999999</v>
      </c>
      <c r="F2182" s="5">
        <v>4.90991E-2</v>
      </c>
      <c r="G2182" s="9">
        <v>0.41489789999999999</v>
      </c>
      <c r="H2182" s="1"/>
      <c r="I2182" s="1"/>
      <c r="J2182" s="6"/>
      <c r="K2182" s="3">
        <v>0</v>
      </c>
      <c r="L2182" s="3">
        <f t="shared" si="69"/>
        <v>1</v>
      </c>
      <c r="M2182" s="5">
        <f t="array" ref="M2182">MMULT(D2182:G2182,$J$18:$J$21)</f>
        <v>-3.7233218100884167</v>
      </c>
      <c r="N2182" s="9">
        <f t="shared" si="68"/>
        <v>-2.386651611326342E-2</v>
      </c>
    </row>
    <row r="2183" spans="1:14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0.24752869999999999</v>
      </c>
      <c r="F2183" s="5">
        <v>5.5376300000000003E-2</v>
      </c>
      <c r="G2183" s="9">
        <v>0.41450910000000002</v>
      </c>
      <c r="H2183" s="1"/>
      <c r="I2183" s="1"/>
      <c r="J2183" s="6"/>
      <c r="K2183" s="3">
        <v>0</v>
      </c>
      <c r="L2183" s="3">
        <f t="shared" si="69"/>
        <v>1</v>
      </c>
      <c r="M2183" s="5">
        <f t="array" ref="M2183">MMULT(D2183:G2183,$J$18:$J$21)</f>
        <v>-3.737017142156529</v>
      </c>
      <c r="N2183" s="9">
        <f t="shared" si="68"/>
        <v>-2.3545676109780558E-2</v>
      </c>
    </row>
    <row r="2184" spans="1:14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0.24190890000000001</v>
      </c>
      <c r="F2184" s="5">
        <v>5.1803500000000002E-2</v>
      </c>
      <c r="G2184" s="9">
        <v>0.28195779999999998</v>
      </c>
      <c r="H2184" s="1"/>
      <c r="I2184" s="1"/>
      <c r="J2184" s="6"/>
      <c r="K2184" s="3">
        <v>0</v>
      </c>
      <c r="L2184" s="3">
        <f t="shared" si="69"/>
        <v>1</v>
      </c>
      <c r="M2184" s="5">
        <f t="array" ref="M2184">MMULT(D2184:G2184,$J$18:$J$21)</f>
        <v>-3.4892364577294677</v>
      </c>
      <c r="N2184" s="9">
        <f t="shared" si="68"/>
        <v>-3.0067575483444776E-2</v>
      </c>
    </row>
    <row r="2185" spans="1:14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0.2227924</v>
      </c>
      <c r="F2185" s="5">
        <v>5.7456100000000003E-2</v>
      </c>
      <c r="G2185" s="9">
        <v>0.26821919999999999</v>
      </c>
      <c r="H2185" s="1"/>
      <c r="I2185" s="1"/>
      <c r="J2185" s="6"/>
      <c r="K2185" s="3">
        <v>0</v>
      </c>
      <c r="L2185" s="3">
        <f t="shared" si="69"/>
        <v>1</v>
      </c>
      <c r="M2185" s="5">
        <f t="array" ref="M2185">MMULT(D2185:G2185,$J$18:$J$21)</f>
        <v>-3.4804816323728796</v>
      </c>
      <c r="N2185" s="9">
        <f t="shared" si="68"/>
        <v>-3.0327998333290581E-2</v>
      </c>
    </row>
    <row r="2186" spans="1:14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0.25669160000000002</v>
      </c>
      <c r="F2186" s="5">
        <v>4.3192599999999998E-2</v>
      </c>
      <c r="G2186" s="9">
        <v>0.28361750000000002</v>
      </c>
      <c r="H2186" s="1"/>
      <c r="I2186" s="1"/>
      <c r="J2186" s="6"/>
      <c r="K2186" s="3">
        <v>0</v>
      </c>
      <c r="L2186" s="3">
        <f t="shared" si="69"/>
        <v>1</v>
      </c>
      <c r="M2186" s="5">
        <f t="array" ref="M2186">MMULT(D2186:G2186,$J$18:$J$21)</f>
        <v>-3.4510848945370602</v>
      </c>
      <c r="N2186" s="9">
        <f t="shared" si="68"/>
        <v>-3.1218796878122474E-2</v>
      </c>
    </row>
    <row r="2187" spans="1:14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0.25137759999999998</v>
      </c>
      <c r="F2187" s="5">
        <v>2.8697E-2</v>
      </c>
      <c r="G2187" s="9">
        <v>0.28426430000000003</v>
      </c>
      <c r="H2187" s="1"/>
      <c r="I2187" s="1"/>
      <c r="J2187" s="6"/>
      <c r="K2187" s="3">
        <v>0</v>
      </c>
      <c r="L2187" s="3">
        <f t="shared" si="69"/>
        <v>1</v>
      </c>
      <c r="M2187" s="5">
        <f t="array" ref="M2187">MMULT(D2187:G2187,$J$18:$J$21)</f>
        <v>-3.3405163748434918</v>
      </c>
      <c r="N2187" s="9">
        <f t="shared" si="68"/>
        <v>-3.4805850909254997E-2</v>
      </c>
    </row>
    <row r="2188" spans="1:14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0.25823420000000002</v>
      </c>
      <c r="F2188" s="5">
        <v>4.0058499999999997E-2</v>
      </c>
      <c r="G2188" s="9">
        <v>0.23930999999999999</v>
      </c>
      <c r="H2188" s="1"/>
      <c r="I2188" s="1"/>
      <c r="J2188" s="6"/>
      <c r="K2188" s="3">
        <v>0</v>
      </c>
      <c r="L2188" s="3">
        <f t="shared" si="69"/>
        <v>1</v>
      </c>
      <c r="M2188" s="5">
        <f t="array" ref="M2188">MMULT(D2188:G2188,$J$18:$J$21)</f>
        <v>-3.3591904147975726</v>
      </c>
      <c r="N2188" s="9">
        <f t="shared" si="68"/>
        <v>-3.4172793319606778E-2</v>
      </c>
    </row>
    <row r="2189" spans="1:14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0.24390970000000001</v>
      </c>
      <c r="F2189" s="5">
        <v>3.0247900000000001E-2</v>
      </c>
      <c r="G2189" s="9">
        <v>0.26745780000000002</v>
      </c>
      <c r="H2189" s="1"/>
      <c r="I2189" s="1"/>
      <c r="J2189" s="6"/>
      <c r="K2189" s="3">
        <v>0</v>
      </c>
      <c r="L2189" s="3">
        <f t="shared" si="69"/>
        <v>1</v>
      </c>
      <c r="M2189" s="5">
        <f t="array" ref="M2189">MMULT(D2189:G2189,$J$18:$J$21)</f>
        <v>-3.3138955127511469</v>
      </c>
      <c r="N2189" s="9">
        <f t="shared" si="68"/>
        <v>-3.5728276729706389E-2</v>
      </c>
    </row>
    <row r="2190" spans="1:14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0.23919950000000001</v>
      </c>
      <c r="F2190" s="5">
        <v>2.7304499999999999E-2</v>
      </c>
      <c r="G2190" s="9">
        <v>0.25207869999999999</v>
      </c>
      <c r="H2190" s="1"/>
      <c r="I2190" s="1"/>
      <c r="J2190" s="6"/>
      <c r="K2190" s="3">
        <v>0</v>
      </c>
      <c r="L2190" s="3">
        <f t="shared" si="69"/>
        <v>1</v>
      </c>
      <c r="M2190" s="5">
        <f t="array" ref="M2190">MMULT(D2190:G2190,$J$18:$J$21)</f>
        <v>-3.2612298580299077</v>
      </c>
      <c r="N2190" s="9">
        <f t="shared" si="68"/>
        <v>-3.7624453999928538E-2</v>
      </c>
    </row>
    <row r="2191" spans="1:14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0.40077940000000001</v>
      </c>
      <c r="F2191" s="5">
        <v>4.3353999999999997E-2</v>
      </c>
      <c r="G2191" s="9">
        <v>2.392299</v>
      </c>
      <c r="H2191" s="1"/>
      <c r="I2191" s="1"/>
      <c r="J2191" s="6"/>
      <c r="K2191" s="3">
        <v>0</v>
      </c>
      <c r="L2191" s="3">
        <f t="shared" si="69"/>
        <v>1</v>
      </c>
      <c r="M2191" s="5">
        <f t="array" ref="M2191">MMULT(D2191:G2191,$J$18:$J$21)</f>
        <v>-7.0636251147452409</v>
      </c>
      <c r="N2191" s="9">
        <f t="shared" si="68"/>
        <v>-8.5530468347264424E-4</v>
      </c>
    </row>
    <row r="2192" spans="1:14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0.45182369999999999</v>
      </c>
      <c r="F2192" s="5">
        <v>6.2752500000000003E-2</v>
      </c>
      <c r="G2192" s="9">
        <v>3.1392199999999999</v>
      </c>
      <c r="H2192" s="1"/>
      <c r="I2192" s="1"/>
      <c r="J2192" s="6"/>
      <c r="K2192" s="3">
        <v>0</v>
      </c>
      <c r="L2192" s="3">
        <f t="shared" si="69"/>
        <v>1</v>
      </c>
      <c r="M2192" s="5">
        <f t="array" ref="M2192">MMULT(D2192:G2192,$J$18:$J$21)</f>
        <v>-8.482098992176887</v>
      </c>
      <c r="N2192" s="9">
        <f t="shared" si="68"/>
        <v>-2.0712200235379255E-4</v>
      </c>
    </row>
    <row r="2193" spans="1:14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0.4401024</v>
      </c>
      <c r="F2193" s="5">
        <v>7.4814199999999997E-2</v>
      </c>
      <c r="G2193" s="9">
        <v>4.0246310000000003</v>
      </c>
      <c r="H2193" s="1"/>
      <c r="I2193" s="1"/>
      <c r="J2193" s="6"/>
      <c r="K2193" s="3">
        <v>0</v>
      </c>
      <c r="L2193" s="3">
        <f t="shared" si="69"/>
        <v>1</v>
      </c>
      <c r="M2193" s="5">
        <f t="array" ref="M2193">MMULT(D2193:G2193,$J$18:$J$21)</f>
        <v>-9.9825345505295839</v>
      </c>
      <c r="N2193" s="9">
        <f t="shared" si="68"/>
        <v>-4.6198757693095542E-5</v>
      </c>
    </row>
    <row r="2194" spans="1:14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0.44447880000000001</v>
      </c>
      <c r="F2194" s="5">
        <v>8.0316600000000002E-2</v>
      </c>
      <c r="G2194" s="9">
        <v>4.0356120000000004</v>
      </c>
      <c r="H2194" s="1"/>
      <c r="I2194" s="1"/>
      <c r="J2194" s="6"/>
      <c r="K2194" s="3">
        <v>0</v>
      </c>
      <c r="L2194" s="3">
        <f t="shared" si="69"/>
        <v>1</v>
      </c>
      <c r="M2194" s="5">
        <f t="array" ref="M2194">MMULT(D2194:G2194,$J$18:$J$21)</f>
        <v>-10.045992620837115</v>
      </c>
      <c r="N2194" s="9">
        <f t="shared" si="68"/>
        <v>-4.3358217975686445E-5</v>
      </c>
    </row>
    <row r="2195" spans="1:14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0.3401209</v>
      </c>
      <c r="F2195" s="5">
        <v>6.2240499999999997E-2</v>
      </c>
      <c r="G2195" s="9">
        <v>3.2507359999999998</v>
      </c>
      <c r="H2195" s="1"/>
      <c r="I2195" s="1"/>
      <c r="J2195" s="6"/>
      <c r="K2195" s="3">
        <v>0</v>
      </c>
      <c r="L2195" s="3">
        <f t="shared" si="69"/>
        <v>1</v>
      </c>
      <c r="M2195" s="5">
        <f t="array" ref="M2195">MMULT(D2195:G2195,$J$18:$J$21)</f>
        <v>-8.5000004102719533</v>
      </c>
      <c r="N2195" s="9">
        <f t="shared" si="68"/>
        <v>-2.0344758866909409E-4</v>
      </c>
    </row>
    <row r="2196" spans="1:14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0.3241019</v>
      </c>
      <c r="F2196" s="5">
        <v>5.57922E-2</v>
      </c>
      <c r="G2196" s="9">
        <v>2.7365620000000002</v>
      </c>
      <c r="H2196" s="1"/>
      <c r="I2196" s="1"/>
      <c r="J2196" s="6"/>
      <c r="K2196" s="3">
        <v>0</v>
      </c>
      <c r="L2196" s="3">
        <f t="shared" si="69"/>
        <v>1</v>
      </c>
      <c r="M2196" s="5">
        <f t="array" ref="M2196">MMULT(D2196:G2196,$J$18:$J$21)</f>
        <v>-7.600256643476957</v>
      </c>
      <c r="N2196" s="9">
        <f t="shared" si="68"/>
        <v>-5.0019789249804451E-4</v>
      </c>
    </row>
    <row r="2197" spans="1:14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0.283553</v>
      </c>
      <c r="F2197" s="5">
        <v>6.0858700000000002E-2</v>
      </c>
      <c r="G2197" s="9">
        <v>2.2522630000000001</v>
      </c>
      <c r="H2197" s="1"/>
      <c r="I2197" s="1"/>
      <c r="J2197" s="6"/>
      <c r="K2197" s="3">
        <v>0</v>
      </c>
      <c r="L2197" s="3">
        <f t="shared" si="69"/>
        <v>1</v>
      </c>
      <c r="M2197" s="5">
        <f t="array" ref="M2197">MMULT(D2197:G2197,$J$18:$J$21)</f>
        <v>-6.796621891420676</v>
      </c>
      <c r="N2197" s="9">
        <f t="shared" si="68"/>
        <v>-1.1169199759678142E-3</v>
      </c>
    </row>
    <row r="2198" spans="1:14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0.259772</v>
      </c>
      <c r="F2198" s="5">
        <v>6.6764799999999999E-2</v>
      </c>
      <c r="G2198" s="9">
        <v>1.556797</v>
      </c>
      <c r="H2198" s="1"/>
      <c r="I2198" s="1"/>
      <c r="J2198" s="6"/>
      <c r="K2198" s="3">
        <v>0</v>
      </c>
      <c r="L2198" s="3">
        <f t="shared" si="69"/>
        <v>1</v>
      </c>
      <c r="M2198" s="5">
        <f t="array" ref="M2198">MMULT(D2198:G2198,$J$18:$J$21)</f>
        <v>-5.6816568775057732</v>
      </c>
      <c r="N2198" s="9">
        <f t="shared" si="68"/>
        <v>-3.402113521450539E-3</v>
      </c>
    </row>
    <row r="2199" spans="1:14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0.3445375</v>
      </c>
      <c r="F2199" s="5">
        <v>6.9260199999999994E-2</v>
      </c>
      <c r="G2199" s="9">
        <v>1.9327289999999999</v>
      </c>
      <c r="H2199" s="1"/>
      <c r="I2199" s="1"/>
      <c r="J2199" s="6"/>
      <c r="K2199" s="3">
        <v>0</v>
      </c>
      <c r="L2199" s="3">
        <f t="shared" si="69"/>
        <v>1</v>
      </c>
      <c r="M2199" s="5">
        <f t="array" ref="M2199">MMULT(D2199:G2199,$J$18:$J$21)</f>
        <v>-6.4272782885156605</v>
      </c>
      <c r="N2199" s="9">
        <f t="shared" si="68"/>
        <v>-1.6155397507711482E-3</v>
      </c>
    </row>
    <row r="2200" spans="1:14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0.37656200000000001</v>
      </c>
      <c r="F2200" s="5">
        <v>7.6017699999999994E-2</v>
      </c>
      <c r="G2200" s="9">
        <v>2.3356650000000001</v>
      </c>
      <c r="H2200" s="1"/>
      <c r="I2200" s="1"/>
      <c r="J2200" s="6"/>
      <c r="K2200" s="3">
        <v>0</v>
      </c>
      <c r="L2200" s="3">
        <f t="shared" si="69"/>
        <v>1</v>
      </c>
      <c r="M2200" s="5">
        <f t="array" ref="M2200">MMULT(D2200:G2200,$J$18:$J$21)</f>
        <v>-7.1722480599042733</v>
      </c>
      <c r="N2200" s="9">
        <f t="shared" si="68"/>
        <v>-7.673007396585917E-4</v>
      </c>
    </row>
    <row r="2201" spans="1:14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5.8716299999999999E-2</v>
      </c>
      <c r="F2201" s="5">
        <v>4.0563200000000001E-2</v>
      </c>
      <c r="G2201" s="9">
        <v>0.62735609999999997</v>
      </c>
      <c r="H2201" s="1"/>
      <c r="I2201" s="1"/>
      <c r="J2201" s="6"/>
      <c r="K2201" s="3">
        <v>0</v>
      </c>
      <c r="L2201" s="3">
        <f t="shared" si="69"/>
        <v>1</v>
      </c>
      <c r="M2201" s="5">
        <f t="array" ref="M2201">MMULT(D2201:G2201,$J$18:$J$21)</f>
        <v>-3.7064817107115844</v>
      </c>
      <c r="N2201" s="9">
        <f t="shared" si="68"/>
        <v>-2.4266955136165658E-2</v>
      </c>
    </row>
    <row r="2202" spans="1:14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9.6444699999999994E-2</v>
      </c>
      <c r="F2202" s="5">
        <v>4.2298599999999999E-2</v>
      </c>
      <c r="G2202" s="9">
        <v>0.59648699999999999</v>
      </c>
      <c r="H2202" s="1"/>
      <c r="I2202" s="1"/>
      <c r="J2202" s="6"/>
      <c r="K2202" s="3">
        <v>0</v>
      </c>
      <c r="L2202" s="3">
        <f t="shared" si="69"/>
        <v>1</v>
      </c>
      <c r="M2202" s="5">
        <f t="array" ref="M2202">MMULT(D2202:G2202,$J$18:$J$21)</f>
        <v>-3.7226329297357905</v>
      </c>
      <c r="N2202" s="9">
        <f t="shared" si="68"/>
        <v>-2.3882768107280752E-2</v>
      </c>
    </row>
    <row r="2203" spans="1:14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0.1284111</v>
      </c>
      <c r="F2203" s="5">
        <v>5.9865099999999997E-2</v>
      </c>
      <c r="G2203" s="9">
        <v>0.96453580000000005</v>
      </c>
      <c r="H2203" s="1"/>
      <c r="I2203" s="1"/>
      <c r="J2203" s="6"/>
      <c r="K2203" s="3">
        <v>0</v>
      </c>
      <c r="L2203" s="3">
        <f t="shared" si="69"/>
        <v>1</v>
      </c>
      <c r="M2203" s="5">
        <f t="array" ref="M2203">MMULT(D2203:G2203,$J$18:$J$21)</f>
        <v>-4.4887575803197821</v>
      </c>
      <c r="N2203" s="9">
        <f t="shared" si="68"/>
        <v>-1.1171953894530259E-2</v>
      </c>
    </row>
    <row r="2204" spans="1:14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-0.1436443</v>
      </c>
      <c r="F2204" s="5">
        <v>5.7207899999999999E-2</v>
      </c>
      <c r="G2204" s="9">
        <v>1.4585030000000001</v>
      </c>
      <c r="H2204" s="1"/>
      <c r="I2204" s="1"/>
      <c r="J2204" s="6"/>
      <c r="K2204" s="3">
        <v>0</v>
      </c>
      <c r="L2204" s="3">
        <f t="shared" si="69"/>
        <v>1</v>
      </c>
      <c r="M2204" s="5">
        <f t="array" ref="M2204">MMULT(D2204:G2204,$J$18:$J$21)</f>
        <v>-4.8814912745577974</v>
      </c>
      <c r="N2204" s="9">
        <f t="shared" si="68"/>
        <v>-7.5570665439298867E-3</v>
      </c>
    </row>
    <row r="2205" spans="1:14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0.39157609999999998</v>
      </c>
      <c r="F2205" s="5">
        <v>2.98397E-2</v>
      </c>
      <c r="G2205" s="9">
        <v>1.136649</v>
      </c>
      <c r="H2205" s="1"/>
      <c r="I2205" s="1"/>
      <c r="J2205" s="6"/>
      <c r="K2205" s="3">
        <v>0</v>
      </c>
      <c r="L2205" s="3">
        <f t="shared" si="69"/>
        <v>1</v>
      </c>
      <c r="M2205" s="5">
        <f t="array" ref="M2205">MMULT(D2205:G2205,$J$18:$J$21)</f>
        <v>-4.9248902433462618</v>
      </c>
      <c r="N2205" s="9">
        <f t="shared" si="68"/>
        <v>-7.2372711159389624E-3</v>
      </c>
    </row>
    <row r="2206" spans="1:14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0.37309209999999998</v>
      </c>
      <c r="F2206" s="5">
        <v>2.9309600000000002E-2</v>
      </c>
      <c r="G2206" s="9">
        <v>1.6096779999999999</v>
      </c>
      <c r="H2206" s="1"/>
      <c r="I2206" s="1"/>
      <c r="J2206" s="6"/>
      <c r="K2206" s="3">
        <v>0</v>
      </c>
      <c r="L2206" s="3">
        <f t="shared" si="69"/>
        <v>1</v>
      </c>
      <c r="M2206" s="5">
        <f t="array" ref="M2206">MMULT(D2206:G2206,$J$18:$J$21)</f>
        <v>-5.6590737810491039</v>
      </c>
      <c r="N2206" s="9">
        <f t="shared" si="68"/>
        <v>-3.479682841052557E-3</v>
      </c>
    </row>
    <row r="2207" spans="1:14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0.39702019999999999</v>
      </c>
      <c r="F2207" s="5">
        <v>3.0128800000000001E-2</v>
      </c>
      <c r="G2207" s="9">
        <v>1.125548</v>
      </c>
      <c r="H2207" s="1"/>
      <c r="I2207" s="1"/>
      <c r="J2207" s="6"/>
      <c r="K2207" s="3">
        <v>0</v>
      </c>
      <c r="L2207" s="3">
        <f t="shared" si="69"/>
        <v>1</v>
      </c>
      <c r="M2207" s="5">
        <f t="array" ref="M2207">MMULT(D2207:G2207,$J$18:$J$21)</f>
        <v>-4.9167601043572704</v>
      </c>
      <c r="N2207" s="9">
        <f t="shared" si="68"/>
        <v>-7.2961359680864309E-3</v>
      </c>
    </row>
    <row r="2208" spans="1:14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0.3259804</v>
      </c>
      <c r="F2208" s="5">
        <v>3.05332E-2</v>
      </c>
      <c r="G2208" s="9">
        <v>0.81435970000000002</v>
      </c>
      <c r="H2208" s="1"/>
      <c r="I2208" s="1"/>
      <c r="J2208" s="6"/>
      <c r="K2208" s="3">
        <v>0</v>
      </c>
      <c r="L2208" s="3">
        <f t="shared" si="69"/>
        <v>1</v>
      </c>
      <c r="M2208" s="5">
        <f t="array" ref="M2208">MMULT(D2208:G2208,$J$18:$J$21)</f>
        <v>-4.3160451348772089</v>
      </c>
      <c r="N2208" s="9">
        <f t="shared" si="68"/>
        <v>-1.3264226836014555E-2</v>
      </c>
    </row>
    <row r="2209" spans="1:14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0.25915870000000002</v>
      </c>
      <c r="F2209" s="5">
        <v>4.2081300000000002E-2</v>
      </c>
      <c r="G2209" s="9">
        <v>0.5695827</v>
      </c>
      <c r="H2209" s="1"/>
      <c r="I2209" s="1"/>
      <c r="J2209" s="6"/>
      <c r="K2209" s="3">
        <v>0</v>
      </c>
      <c r="L2209" s="3">
        <f t="shared" si="69"/>
        <v>1</v>
      </c>
      <c r="M2209" s="5">
        <f t="array" ref="M2209">MMULT(D2209:G2209,$J$18:$J$21)</f>
        <v>-3.9086182744921816</v>
      </c>
      <c r="N2209" s="9">
        <f t="shared" si="68"/>
        <v>-1.9869498268423116E-2</v>
      </c>
    </row>
    <row r="2210" spans="1:14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0.31818869999999999</v>
      </c>
      <c r="F2210" s="5">
        <v>4.1529999999999997E-2</v>
      </c>
      <c r="G2210" s="9">
        <v>1.0024139999999999</v>
      </c>
      <c r="H2210" s="1"/>
      <c r="I2210" s="1"/>
      <c r="J2210" s="6"/>
      <c r="K2210" s="3">
        <v>0</v>
      </c>
      <c r="L2210" s="3">
        <f t="shared" si="69"/>
        <v>1</v>
      </c>
      <c r="M2210" s="5">
        <f t="array" ref="M2210">MMULT(D2210:G2210,$J$18:$J$21)</f>
        <v>-4.6877557769748126</v>
      </c>
      <c r="N2210" s="9">
        <f t="shared" si="68"/>
        <v>-9.1651972517768233E-3</v>
      </c>
    </row>
    <row r="2211" spans="1:14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0.39435579999999998</v>
      </c>
      <c r="F2211" s="5">
        <v>0.1137658</v>
      </c>
      <c r="G2211" s="9">
        <v>4.7988249999999999</v>
      </c>
      <c r="H2211" s="1"/>
      <c r="I2211" s="1"/>
      <c r="J2211" s="6"/>
      <c r="K2211" s="3">
        <v>0</v>
      </c>
      <c r="L2211" s="3">
        <f t="shared" si="69"/>
        <v>1</v>
      </c>
      <c r="M2211" s="5">
        <f t="array" ref="M2211">MMULT(D2211:G2211,$J$18:$J$21)</f>
        <v>-11.448031199705623</v>
      </c>
      <c r="N2211" s="9">
        <f t="shared" si="68"/>
        <v>-1.0670405016784448E-5</v>
      </c>
    </row>
    <row r="2212" spans="1:14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0.48868519999999999</v>
      </c>
      <c r="F2212" s="5">
        <v>8.1032800000000002E-2</v>
      </c>
      <c r="G2212" s="9">
        <v>5.2335380000000002</v>
      </c>
      <c r="H2212" s="1"/>
      <c r="I2212" s="1"/>
      <c r="J2212" s="6"/>
      <c r="K2212" s="3">
        <v>0</v>
      </c>
      <c r="L2212" s="3">
        <f t="shared" si="69"/>
        <v>1</v>
      </c>
      <c r="M2212" s="5">
        <f t="array" ref="M2212">MMULT(D2212:G2212,$J$18:$J$21)</f>
        <v>-12.049281279404767</v>
      </c>
      <c r="N2212" s="9">
        <f t="shared" si="68"/>
        <v>-5.8487405892631047E-6</v>
      </c>
    </row>
    <row r="2213" spans="1:14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0.36483090000000001</v>
      </c>
      <c r="F2213" s="5">
        <v>0.1134617</v>
      </c>
      <c r="G2213" s="9">
        <v>5.5065720000000002</v>
      </c>
      <c r="H2213" s="1"/>
      <c r="I2213" s="1"/>
      <c r="J2213" s="6"/>
      <c r="K2213" s="3">
        <v>0</v>
      </c>
      <c r="L2213" s="3">
        <f t="shared" si="69"/>
        <v>1</v>
      </c>
      <c r="M2213" s="5">
        <f t="array" ref="M2213">MMULT(D2213:G2213,$J$18:$J$21)</f>
        <v>-12.547375497705231</v>
      </c>
      <c r="N2213" s="9">
        <f t="shared" si="68"/>
        <v>-3.5542116591288293E-6</v>
      </c>
    </row>
    <row r="2214" spans="1:14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0.38966909999999999</v>
      </c>
      <c r="F2214" s="5">
        <v>7.7913300000000005E-2</v>
      </c>
      <c r="G2214" s="9">
        <v>2.7873950000000001</v>
      </c>
      <c r="H2214" s="1"/>
      <c r="I2214" s="1"/>
      <c r="J2214" s="6"/>
      <c r="K2214" s="3">
        <v>0</v>
      </c>
      <c r="L2214" s="3">
        <f t="shared" si="69"/>
        <v>1</v>
      </c>
      <c r="M2214" s="5">
        <f t="array" ref="M2214">MMULT(D2214:G2214,$J$18:$J$21)</f>
        <v>-7.9342869009476615</v>
      </c>
      <c r="N2214" s="9">
        <f t="shared" si="68"/>
        <v>-3.5818319022941109E-4</v>
      </c>
    </row>
    <row r="2215" spans="1:14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7.9253000000000004E-2</v>
      </c>
      <c r="F2215" s="5">
        <v>6.88222E-2</v>
      </c>
      <c r="G2215" s="9">
        <v>1.789841</v>
      </c>
      <c r="H2215" s="1"/>
      <c r="I2215" s="1"/>
      <c r="J2215" s="6"/>
      <c r="K2215" s="3">
        <v>0</v>
      </c>
      <c r="L2215" s="3">
        <f t="shared" si="69"/>
        <v>1</v>
      </c>
      <c r="M2215" s="5">
        <f t="array" ref="M2215">MMULT(D2215:G2215,$J$18:$J$21)</f>
        <v>-5.816645707317293</v>
      </c>
      <c r="N2215" s="9">
        <f t="shared" si="68"/>
        <v>-2.9731518748079707E-3</v>
      </c>
    </row>
    <row r="2216" spans="1:14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-6.5173200000000001E-2</v>
      </c>
      <c r="F2216" s="5">
        <v>7.3078599999999994E-2</v>
      </c>
      <c r="G2216" s="9">
        <v>2.1632910000000001</v>
      </c>
      <c r="H2216" s="1"/>
      <c r="I2216" s="1"/>
      <c r="J2216" s="6"/>
      <c r="K2216" s="3">
        <v>0</v>
      </c>
      <c r="L2216" s="3">
        <f t="shared" si="69"/>
        <v>1</v>
      </c>
      <c r="M2216" s="5">
        <f t="array" ref="M2216">MMULT(D2216:G2216,$J$18:$J$21)</f>
        <v>-6.2455062720805987</v>
      </c>
      <c r="N2216" s="9">
        <f t="shared" si="68"/>
        <v>-1.9372708709365827E-3</v>
      </c>
    </row>
    <row r="2217" spans="1:14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-1.7876699999999999E-2</v>
      </c>
      <c r="F2217" s="5">
        <v>7.0797899999999997E-2</v>
      </c>
      <c r="G2217" s="9">
        <v>2.67299</v>
      </c>
      <c r="H2217" s="1"/>
      <c r="I2217" s="1"/>
      <c r="J2217" s="6"/>
      <c r="K2217" s="3">
        <v>0</v>
      </c>
      <c r="L2217" s="3">
        <f t="shared" si="69"/>
        <v>1</v>
      </c>
      <c r="M2217" s="5">
        <f t="array" ref="M2217">MMULT(D2217:G2217,$J$18:$J$21)</f>
        <v>-7.1197576993554827</v>
      </c>
      <c r="N2217" s="9">
        <f t="shared" si="68"/>
        <v>-8.0863570557562173E-4</v>
      </c>
    </row>
    <row r="2218" spans="1:14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3.7728499999999998E-2</v>
      </c>
      <c r="F2218" s="5">
        <v>0.1066373</v>
      </c>
      <c r="G2218" s="9">
        <v>3.4176190000000002</v>
      </c>
      <c r="H2218" s="1"/>
      <c r="I2218" s="1"/>
      <c r="J2218" s="6"/>
      <c r="K2218" s="3">
        <v>0</v>
      </c>
      <c r="L2218" s="3">
        <f t="shared" si="69"/>
        <v>1</v>
      </c>
      <c r="M2218" s="5">
        <f t="array" ref="M2218">MMULT(D2218:G2218,$J$18:$J$21)</f>
        <v>-8.659038867906105</v>
      </c>
      <c r="N2218" s="9">
        <f t="shared" si="68"/>
        <v>-1.7353597399695516E-4</v>
      </c>
    </row>
    <row r="2219" spans="1:14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0.13041359999999999</v>
      </c>
      <c r="F2219" s="5">
        <v>0.10592600000000001</v>
      </c>
      <c r="G2219" s="9">
        <v>3.648091</v>
      </c>
      <c r="H2219" s="1"/>
      <c r="I2219" s="1"/>
      <c r="J2219" s="6"/>
      <c r="K2219" s="3">
        <v>0</v>
      </c>
      <c r="L2219" s="3">
        <f t="shared" si="69"/>
        <v>1</v>
      </c>
      <c r="M2219" s="5">
        <f t="array" ref="M2219">MMULT(D2219:G2219,$J$18:$J$21)</f>
        <v>-9.1578749817160663</v>
      </c>
      <c r="N2219" s="9">
        <f t="shared" si="68"/>
        <v>-1.0538105596313799E-4</v>
      </c>
    </row>
    <row r="2220" spans="1:14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0.2072659</v>
      </c>
      <c r="F2220" s="5">
        <v>0.1196231</v>
      </c>
      <c r="G2220" s="9">
        <v>3.432172</v>
      </c>
      <c r="H2220" s="1"/>
      <c r="I2220" s="1"/>
      <c r="J2220" s="6"/>
      <c r="K2220" s="3">
        <v>0</v>
      </c>
      <c r="L2220" s="3">
        <f t="shared" si="69"/>
        <v>1</v>
      </c>
      <c r="M2220" s="5">
        <f t="array" ref="M2220">MMULT(D2220:G2220,$J$18:$J$21)</f>
        <v>-9.0164803240734255</v>
      </c>
      <c r="N2220" s="9">
        <f t="shared" si="68"/>
        <v>-1.2138527046244904E-4</v>
      </c>
    </row>
    <row r="2221" spans="1:14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-0.78619749999999999</v>
      </c>
      <c r="F2221" s="5">
        <v>6.8322300000000002E-2</v>
      </c>
      <c r="G2221" s="9">
        <v>1.9329890000000001</v>
      </c>
      <c r="H2221" s="1"/>
      <c r="I2221" s="1"/>
      <c r="J2221" s="6"/>
      <c r="K2221" s="3">
        <v>0</v>
      </c>
      <c r="L2221" s="3">
        <f t="shared" si="69"/>
        <v>1</v>
      </c>
      <c r="M2221" s="5">
        <f t="array" ref="M2221">MMULT(D2221:G2221,$J$18:$J$21)</f>
        <v>-4.8156096798005681</v>
      </c>
      <c r="N2221" s="9">
        <f t="shared" si="68"/>
        <v>-8.0696335241851828E-3</v>
      </c>
    </row>
    <row r="2222" spans="1:14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-0.83389679999999999</v>
      </c>
      <c r="F2222" s="5">
        <v>2.6663099999999999E-2</v>
      </c>
      <c r="G2222" s="9">
        <v>1.286986</v>
      </c>
      <c r="H2222" s="1"/>
      <c r="I2222" s="1"/>
      <c r="J2222" s="6"/>
      <c r="K2222" s="3">
        <v>0</v>
      </c>
      <c r="L2222" s="3">
        <f t="shared" si="69"/>
        <v>1</v>
      </c>
      <c r="M2222" s="5">
        <f t="array" ref="M2222">MMULT(D2222:G2222,$J$18:$J$21)</f>
        <v>-3.4051119580895493</v>
      </c>
      <c r="N2222" s="9">
        <f t="shared" si="68"/>
        <v>-3.2663785059240377E-2</v>
      </c>
    </row>
    <row r="2223" spans="1:14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-0.71686709999999998</v>
      </c>
      <c r="F2223" s="5">
        <v>3.30301E-2</v>
      </c>
      <c r="G2223" s="9">
        <v>0.91646369999999999</v>
      </c>
      <c r="H2223" s="1"/>
      <c r="I2223" s="1"/>
      <c r="J2223" s="6"/>
      <c r="K2223" s="3">
        <v>0</v>
      </c>
      <c r="L2223" s="3">
        <f t="shared" si="69"/>
        <v>1</v>
      </c>
      <c r="M2223" s="5">
        <f t="array" ref="M2223">MMULT(D2223:G2223,$J$18:$J$21)</f>
        <v>-3.0183544833849298</v>
      </c>
      <c r="N2223" s="9">
        <f t="shared" si="68"/>
        <v>-4.7724441902524534E-2</v>
      </c>
    </row>
    <row r="2224" spans="1:14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-0.50076609999999999</v>
      </c>
      <c r="F2224" s="5">
        <v>-9.4511999999999999E-3</v>
      </c>
      <c r="G2224" s="9">
        <v>0.87823039999999997</v>
      </c>
      <c r="H2224" s="1"/>
      <c r="I2224" s="1"/>
      <c r="J2224" s="6"/>
      <c r="K2224" s="3">
        <v>0</v>
      </c>
      <c r="L2224" s="3">
        <f t="shared" si="69"/>
        <v>1</v>
      </c>
      <c r="M2224" s="5">
        <f t="array" ref="M2224">MMULT(D2224:G2224,$J$18:$J$21)</f>
        <v>-2.9584044485717875</v>
      </c>
      <c r="N2224" s="9">
        <f t="shared" si="68"/>
        <v>-5.0599633629812527E-2</v>
      </c>
    </row>
    <row r="2225" spans="1:14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-0.70974369999999998</v>
      </c>
      <c r="F2225" s="5">
        <v>1.52912E-2</v>
      </c>
      <c r="G2225" s="9">
        <v>0.71197100000000002</v>
      </c>
      <c r="H2225" s="1"/>
      <c r="I2225" s="1"/>
      <c r="J2225" s="6"/>
      <c r="K2225" s="3">
        <v>0</v>
      </c>
      <c r="L2225" s="3">
        <f t="shared" si="69"/>
        <v>1</v>
      </c>
      <c r="M2225" s="5">
        <f t="array" ref="M2225">MMULT(D2225:G2225,$J$18:$J$21)</f>
        <v>-2.5707330403119588</v>
      </c>
      <c r="N2225" s="9">
        <f t="shared" si="68"/>
        <v>-7.3695959462778918E-2</v>
      </c>
    </row>
    <row r="2226" spans="1:14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-0.60893059999999999</v>
      </c>
      <c r="F2226" s="5">
        <v>4.05931E-2</v>
      </c>
      <c r="G2226" s="9">
        <v>1.542961</v>
      </c>
      <c r="H2226" s="1"/>
      <c r="I2226" s="1"/>
      <c r="J2226" s="6"/>
      <c r="K2226" s="3">
        <v>0</v>
      </c>
      <c r="L2226" s="3">
        <f t="shared" si="69"/>
        <v>1</v>
      </c>
      <c r="M2226" s="5">
        <f t="array" ref="M2226">MMULT(D2226:G2226,$J$18:$J$21)</f>
        <v>-4.2380714658398251</v>
      </c>
      <c r="N2226" s="9">
        <f t="shared" si="68"/>
        <v>-1.4332205694749214E-2</v>
      </c>
    </row>
    <row r="2227" spans="1:14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-0.82120599999999999</v>
      </c>
      <c r="F2227" s="5">
        <v>1.6519699999999998E-2</v>
      </c>
      <c r="G2227" s="9">
        <v>0.89013640000000005</v>
      </c>
      <c r="H2227" s="1"/>
      <c r="I2227" s="1"/>
      <c r="J2227" s="6"/>
      <c r="K2227" s="3">
        <v>0</v>
      </c>
      <c r="L2227" s="3">
        <f t="shared" si="69"/>
        <v>1</v>
      </c>
      <c r="M2227" s="5">
        <f t="array" ref="M2227">MMULT(D2227:G2227,$J$18:$J$21)</f>
        <v>-2.7091512115730891</v>
      </c>
      <c r="N2227" s="9">
        <f t="shared" si="68"/>
        <v>-6.4469743486115616E-2</v>
      </c>
    </row>
    <row r="2228" spans="1:14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0.47218100000000002</v>
      </c>
      <c r="F2228" s="5">
        <v>0.104009</v>
      </c>
      <c r="G2228" s="9">
        <v>2.0451899999999998</v>
      </c>
      <c r="H2228" s="1"/>
      <c r="I2228" s="1"/>
      <c r="J2228" s="6"/>
      <c r="K2228" s="3">
        <v>0</v>
      </c>
      <c r="L2228" s="3">
        <f t="shared" si="69"/>
        <v>1</v>
      </c>
      <c r="M2228" s="5">
        <f t="array" ref="M2228">MMULT(D2228:G2228,$J$18:$J$21)</f>
        <v>-7.0396667265226505</v>
      </c>
      <c r="N2228" s="9">
        <f t="shared" si="68"/>
        <v>-8.7603477013179268E-4</v>
      </c>
    </row>
    <row r="2229" spans="1:14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0.3903277</v>
      </c>
      <c r="F2229" s="5">
        <v>0.10972609999999999</v>
      </c>
      <c r="G2229" s="9">
        <v>1.6796949999999999</v>
      </c>
      <c r="H2229" s="1"/>
      <c r="I2229" s="1"/>
      <c r="J2229" s="6"/>
      <c r="K2229" s="3">
        <v>0</v>
      </c>
      <c r="L2229" s="3">
        <f t="shared" si="69"/>
        <v>1</v>
      </c>
      <c r="M2229" s="5">
        <f t="array" ref="M2229">MMULT(D2229:G2229,$J$18:$J$21)</f>
        <v>-6.3740024561804418</v>
      </c>
      <c r="N2229" s="9">
        <f t="shared" si="68"/>
        <v>-1.7038676718056519E-3</v>
      </c>
    </row>
    <row r="2230" spans="1:14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0.39719680000000002</v>
      </c>
      <c r="F2230" s="5">
        <v>0.1025842</v>
      </c>
      <c r="G2230" s="9">
        <v>2.024432</v>
      </c>
      <c r="H2230" s="1"/>
      <c r="I2230" s="1"/>
      <c r="J2230" s="6"/>
      <c r="K2230" s="3">
        <v>0</v>
      </c>
      <c r="L2230" s="3">
        <f t="shared" si="69"/>
        <v>1</v>
      </c>
      <c r="M2230" s="5">
        <f t="array" ref="M2230">MMULT(D2230:G2230,$J$18:$J$21)</f>
        <v>-6.8894422625925325</v>
      </c>
      <c r="N2230" s="9">
        <f t="shared" si="68"/>
        <v>-1.0179634273481232E-3</v>
      </c>
    </row>
    <row r="2231" spans="1:14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0.39310109999999998</v>
      </c>
      <c r="F2231" s="5">
        <v>0.1222293</v>
      </c>
      <c r="G2231" s="9">
        <v>2.0594510000000001</v>
      </c>
      <c r="H2231" s="1"/>
      <c r="I2231" s="1"/>
      <c r="J2231" s="6"/>
      <c r="K2231" s="3">
        <v>0</v>
      </c>
      <c r="L2231" s="3">
        <f t="shared" si="69"/>
        <v>1</v>
      </c>
      <c r="M2231" s="5">
        <f t="array" ref="M2231">MMULT(D2231:G2231,$J$18:$J$21)</f>
        <v>-7.0812436037749329</v>
      </c>
      <c r="N2231" s="9">
        <f t="shared" si="68"/>
        <v>-8.4037375380640656E-4</v>
      </c>
    </row>
    <row r="2232" spans="1:14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0.381602</v>
      </c>
      <c r="F2232" s="5">
        <v>0.10931399999999999</v>
      </c>
      <c r="G2232" s="9">
        <v>1.5403</v>
      </c>
      <c r="H2232" s="1"/>
      <c r="I2232" s="1"/>
      <c r="J2232" s="6"/>
      <c r="K2232" s="3">
        <v>0</v>
      </c>
      <c r="L2232" s="3">
        <f t="shared" si="69"/>
        <v>1</v>
      </c>
      <c r="M2232" s="5">
        <f t="array" ref="M2232">MMULT(D2232:G2232,$J$18:$J$21)</f>
        <v>-6.1334471836204632</v>
      </c>
      <c r="N2232" s="9">
        <f t="shared" si="68"/>
        <v>-2.1667417227114118E-3</v>
      </c>
    </row>
    <row r="2233" spans="1:14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0.34287339999999999</v>
      </c>
      <c r="F2233" s="5">
        <v>0.1169905</v>
      </c>
      <c r="G2233" s="9">
        <v>1.5333559999999999</v>
      </c>
      <c r="H2233" s="1"/>
      <c r="I2233" s="1"/>
      <c r="J2233" s="6"/>
      <c r="K2233" s="3">
        <v>0</v>
      </c>
      <c r="L2233" s="3">
        <f t="shared" si="69"/>
        <v>1</v>
      </c>
      <c r="M2233" s="5">
        <f t="array" ref="M2233">MMULT(D2233:G2233,$J$18:$J$21)</f>
        <v>-6.1223559109031678</v>
      </c>
      <c r="N2233" s="9">
        <f t="shared" si="68"/>
        <v>-2.1908809596036085E-3</v>
      </c>
    </row>
    <row r="2234" spans="1:14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0.34635749999999998</v>
      </c>
      <c r="F2234" s="5">
        <v>8.7161799999999998E-2</v>
      </c>
      <c r="G2234" s="9">
        <v>1.3890199999999999</v>
      </c>
      <c r="H2234" s="1"/>
      <c r="I2234" s="1"/>
      <c r="J2234" s="6"/>
      <c r="K2234" s="3">
        <v>0</v>
      </c>
      <c r="L2234" s="3">
        <f t="shared" si="69"/>
        <v>1</v>
      </c>
      <c r="M2234" s="5">
        <f t="array" ref="M2234">MMULT(D2234:G2234,$J$18:$J$21)</f>
        <v>-5.6799606502431637</v>
      </c>
      <c r="N2234" s="9">
        <f t="shared" si="68"/>
        <v>-3.4078793459759249E-3</v>
      </c>
    </row>
    <row r="2235" spans="1:14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0.36727159999999998</v>
      </c>
      <c r="F2235" s="5">
        <v>8.1100900000000004E-2</v>
      </c>
      <c r="G2235" s="9">
        <v>0.78087200000000001</v>
      </c>
      <c r="H2235" s="1"/>
      <c r="I2235" s="1"/>
      <c r="J2235" s="6"/>
      <c r="K2235" s="3">
        <v>0</v>
      </c>
      <c r="L2235" s="3">
        <f t="shared" si="69"/>
        <v>1</v>
      </c>
      <c r="M2235" s="5">
        <f t="array" ref="M2235">MMULT(D2235:G2235,$J$18:$J$21)</f>
        <v>-4.6836081102630516</v>
      </c>
      <c r="N2235" s="9">
        <f t="shared" si="68"/>
        <v>-9.2031156271774519E-3</v>
      </c>
    </row>
    <row r="2236" spans="1:14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0.35467660000000001</v>
      </c>
      <c r="F2236" s="5">
        <v>8.1989800000000002E-2</v>
      </c>
      <c r="G2236" s="9">
        <v>1.2470870000000001</v>
      </c>
      <c r="H2236" s="1"/>
      <c r="I2236" s="1"/>
      <c r="J2236" s="6"/>
      <c r="K2236" s="3">
        <v>0</v>
      </c>
      <c r="L2236" s="3">
        <f t="shared" si="69"/>
        <v>1</v>
      </c>
      <c r="M2236" s="5">
        <f t="array" ref="M2236">MMULT(D2236:G2236,$J$18:$J$21)</f>
        <v>-5.4253312336966211</v>
      </c>
      <c r="N2236" s="9">
        <f t="shared" si="68"/>
        <v>-4.3939397893533877E-3</v>
      </c>
    </row>
    <row r="2237" spans="1:14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0.30414570000000002</v>
      </c>
      <c r="F2237" s="5">
        <v>6.1742699999999998E-2</v>
      </c>
      <c r="G2237" s="9">
        <v>0.97552349999999999</v>
      </c>
      <c r="H2237" s="1"/>
      <c r="I2237" s="1"/>
      <c r="J2237" s="6"/>
      <c r="K2237" s="3">
        <v>0</v>
      </c>
      <c r="L2237" s="3">
        <f t="shared" si="69"/>
        <v>1</v>
      </c>
      <c r="M2237" s="5">
        <f t="array" ref="M2237">MMULT(D2237:G2237,$J$18:$J$21)</f>
        <v>-4.7694876866730835</v>
      </c>
      <c r="N2237" s="9">
        <f t="shared" si="68"/>
        <v>-8.4489329179802761E-3</v>
      </c>
    </row>
    <row r="2238" spans="1:14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0.18842800000000001</v>
      </c>
      <c r="F2238" s="5">
        <v>6.5474900000000003E-2</v>
      </c>
      <c r="G2238" s="9">
        <v>1.4623550000000001</v>
      </c>
      <c r="H2238" s="1"/>
      <c r="I2238" s="1"/>
      <c r="J2238" s="6"/>
      <c r="K2238" s="3">
        <v>0</v>
      </c>
      <c r="L2238" s="3">
        <f t="shared" si="69"/>
        <v>1</v>
      </c>
      <c r="M2238" s="5">
        <f t="array" ref="M2238">MMULT(D2238:G2238,$J$18:$J$21)</f>
        <v>-5.4185242233379771</v>
      </c>
      <c r="N2238" s="9">
        <f t="shared" si="68"/>
        <v>-4.4238851253118631E-3</v>
      </c>
    </row>
    <row r="2239" spans="1:14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0.2090658</v>
      </c>
      <c r="F2239" s="5">
        <v>6.0290900000000001E-2</v>
      </c>
      <c r="G2239" s="9">
        <v>1.1329050000000001</v>
      </c>
      <c r="H2239" s="1"/>
      <c r="I2239" s="1"/>
      <c r="J2239" s="6"/>
      <c r="K2239" s="3">
        <v>0</v>
      </c>
      <c r="L2239" s="3">
        <f t="shared" si="69"/>
        <v>1</v>
      </c>
      <c r="M2239" s="5">
        <f t="array" ref="M2239">MMULT(D2239:G2239,$J$18:$J$21)</f>
        <v>-4.8783431335649245</v>
      </c>
      <c r="N2239" s="9">
        <f t="shared" si="68"/>
        <v>-7.5808046514691018E-3</v>
      </c>
    </row>
    <row r="2240" spans="1:14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0.2568764</v>
      </c>
      <c r="F2240" s="5">
        <v>8.3080200000000007E-2</v>
      </c>
      <c r="G2240" s="9">
        <v>1.8925639999999999</v>
      </c>
      <c r="H2240" s="1"/>
      <c r="I2240" s="1"/>
      <c r="J2240" s="6"/>
      <c r="K2240" s="3">
        <v>0</v>
      </c>
      <c r="L2240" s="3">
        <f t="shared" si="69"/>
        <v>1</v>
      </c>
      <c r="M2240" s="5">
        <f t="array" ref="M2240">MMULT(D2240:G2240,$J$18:$J$21)</f>
        <v>-6.3371493997966093</v>
      </c>
      <c r="N2240" s="9">
        <f t="shared" si="68"/>
        <v>-1.7677752963750856E-3</v>
      </c>
    </row>
    <row r="2241" spans="1:14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0.31745180000000001</v>
      </c>
      <c r="F2241" s="5">
        <v>7.5193099999999999E-2</v>
      </c>
      <c r="G2241" s="9">
        <v>2.7301449999999998</v>
      </c>
      <c r="H2241" s="1"/>
      <c r="I2241" s="1"/>
      <c r="J2241" s="6"/>
      <c r="K2241" s="3">
        <v>0</v>
      </c>
      <c r="L2241" s="3">
        <f t="shared" si="69"/>
        <v>1</v>
      </c>
      <c r="M2241" s="5">
        <f t="array" ref="M2241">MMULT(D2241:G2241,$J$18:$J$21)</f>
        <v>-7.7197336448331111</v>
      </c>
      <c r="N2241" s="9">
        <f t="shared" si="68"/>
        <v>-4.4388031476950713E-4</v>
      </c>
    </row>
    <row r="2242" spans="1:14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0.41250819999999999</v>
      </c>
      <c r="F2242" s="5">
        <v>7.9869800000000005E-2</v>
      </c>
      <c r="G2242" s="9">
        <v>1.8614599999999999</v>
      </c>
      <c r="H2242" s="1"/>
      <c r="I2242" s="1"/>
      <c r="J2242" s="6"/>
      <c r="K2242" s="3">
        <v>0</v>
      </c>
      <c r="L2242" s="3">
        <f t="shared" si="69"/>
        <v>1</v>
      </c>
      <c r="M2242" s="5">
        <f t="array" ref="M2242">MMULT(D2242:G2242,$J$18:$J$21)</f>
        <v>-6.4848062271459668</v>
      </c>
      <c r="N2242" s="9">
        <f t="shared" ref="N2242:N2305" si="70">K2242*LN(logistic(M2242))+L2242*LN(1-logistic(M2242))</f>
        <v>-1.5252926732963242E-3</v>
      </c>
    </row>
    <row r="2243" spans="1:14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0.45812570000000002</v>
      </c>
      <c r="F2243" s="5">
        <v>5.7926800000000001E-2</v>
      </c>
      <c r="G2243" s="9">
        <v>1.0540160000000001</v>
      </c>
      <c r="H2243" s="1"/>
      <c r="I2243" s="1"/>
      <c r="J2243" s="6"/>
      <c r="K2243" s="3">
        <v>0</v>
      </c>
      <c r="L2243" s="3">
        <f t="shared" ref="L2243:L2306" si="71">1-K2243</f>
        <v>1</v>
      </c>
      <c r="M2243" s="5">
        <f t="array" ref="M2243">MMULT(D2243:G2243,$J$18:$J$21)</f>
        <v>-5.0875178304606203</v>
      </c>
      <c r="N2243" s="9">
        <f t="shared" si="70"/>
        <v>-6.1543472175343665E-3</v>
      </c>
    </row>
    <row r="2244" spans="1:14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0.3390417</v>
      </c>
      <c r="F2244" s="5">
        <v>4.2733599999999997E-2</v>
      </c>
      <c r="G2244" s="9">
        <v>0.78829249999999995</v>
      </c>
      <c r="H2244" s="1"/>
      <c r="I2244" s="1"/>
      <c r="J2244" s="6"/>
      <c r="K2244" s="3">
        <v>0</v>
      </c>
      <c r="L2244" s="3">
        <f t="shared" si="71"/>
        <v>1</v>
      </c>
      <c r="M2244" s="5">
        <f t="array" ref="M2244">MMULT(D2244:G2244,$J$18:$J$21)</f>
        <v>-4.3800652687222934</v>
      </c>
      <c r="N2244" s="9">
        <f t="shared" si="70"/>
        <v>-1.2446757861459131E-2</v>
      </c>
    </row>
    <row r="2245" spans="1:14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0.32994269999999998</v>
      </c>
      <c r="F2245" s="5">
        <v>6.7829200000000006E-2</v>
      </c>
      <c r="G2245" s="9">
        <v>0.75811039999999996</v>
      </c>
      <c r="H2245" s="1"/>
      <c r="I2245" s="1"/>
      <c r="J2245" s="6"/>
      <c r="K2245" s="3">
        <v>0</v>
      </c>
      <c r="L2245" s="3">
        <f t="shared" si="71"/>
        <v>1</v>
      </c>
      <c r="M2245" s="5">
        <f t="array" ref="M2245">MMULT(D2245:G2245,$J$18:$J$21)</f>
        <v>-4.4985544887741096</v>
      </c>
      <c r="N2245" s="9">
        <f t="shared" si="70"/>
        <v>-1.1063637955364488E-2</v>
      </c>
    </row>
    <row r="2246" spans="1:14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0.33747270000000001</v>
      </c>
      <c r="F2246" s="5">
        <v>5.1472299999999999E-2</v>
      </c>
      <c r="G2246" s="9">
        <v>0.76251360000000001</v>
      </c>
      <c r="H2246" s="1"/>
      <c r="I2246" s="1"/>
      <c r="J2246" s="6"/>
      <c r="K2246" s="3">
        <v>0</v>
      </c>
      <c r="L2246" s="3">
        <f t="shared" si="71"/>
        <v>1</v>
      </c>
      <c r="M2246" s="5">
        <f t="array" ref="M2246">MMULT(D2246:G2246,$J$18:$J$21)</f>
        <v>-4.3989271380929988</v>
      </c>
      <c r="N2246" s="9">
        <f t="shared" si="70"/>
        <v>-1.2215603641443612E-2</v>
      </c>
    </row>
    <row r="2247" spans="1:14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0.285603</v>
      </c>
      <c r="F2247" s="5">
        <v>4.6267799999999998E-2</v>
      </c>
      <c r="G2247" s="9">
        <v>0.56165010000000004</v>
      </c>
      <c r="H2247" s="1"/>
      <c r="I2247" s="1"/>
      <c r="J2247" s="6"/>
      <c r="K2247" s="3">
        <v>0</v>
      </c>
      <c r="L2247" s="3">
        <f t="shared" si="71"/>
        <v>1</v>
      </c>
      <c r="M2247" s="5">
        <f t="array" ref="M2247">MMULT(D2247:G2247,$J$18:$J$21)</f>
        <v>-3.9634027649247079</v>
      </c>
      <c r="N2247" s="9">
        <f t="shared" si="70"/>
        <v>-1.8820142103813057E-2</v>
      </c>
    </row>
    <row r="2248" spans="1:14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0.26054719999999998</v>
      </c>
      <c r="F2248" s="5">
        <v>8.3692799999999998E-2</v>
      </c>
      <c r="G2248" s="9">
        <v>1.7801940000000001</v>
      </c>
      <c r="H2248" s="1"/>
      <c r="I2248" s="1"/>
      <c r="J2248" s="6"/>
      <c r="K2248" s="3">
        <v>0</v>
      </c>
      <c r="L2248" s="3">
        <f t="shared" si="71"/>
        <v>1</v>
      </c>
      <c r="M2248" s="5">
        <f t="array" ref="M2248">MMULT(D2248:G2248,$J$18:$J$21)</f>
        <v>-6.1652126184463087</v>
      </c>
      <c r="N2248" s="9">
        <f t="shared" si="70"/>
        <v>-2.0990669646847935E-3</v>
      </c>
    </row>
    <row r="2249" spans="1:14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0.25331039999999999</v>
      </c>
      <c r="F2249" s="5">
        <v>8.5850200000000002E-2</v>
      </c>
      <c r="G2249" s="9">
        <v>2.2326739999999998</v>
      </c>
      <c r="H2249" s="1"/>
      <c r="I2249" s="1"/>
      <c r="J2249" s="6"/>
      <c r="K2249" s="3">
        <v>0</v>
      </c>
      <c r="L2249" s="3">
        <f t="shared" si="71"/>
        <v>1</v>
      </c>
      <c r="M2249" s="5">
        <f t="array" ref="M2249">MMULT(D2249:G2249,$J$18:$J$21)</f>
        <v>-6.9014595763775084</v>
      </c>
      <c r="N2249" s="9">
        <f t="shared" si="70"/>
        <v>-1.0058095661224134E-3</v>
      </c>
    </row>
    <row r="2250" spans="1:14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0.2219267</v>
      </c>
      <c r="F2250" s="5">
        <v>9.4473299999999996E-2</v>
      </c>
      <c r="G2250" s="9">
        <v>2.2932410000000001</v>
      </c>
      <c r="H2250" s="1"/>
      <c r="I2250" s="1"/>
      <c r="J2250" s="6"/>
      <c r="K2250" s="3">
        <v>0</v>
      </c>
      <c r="L2250" s="3">
        <f t="shared" si="71"/>
        <v>1</v>
      </c>
      <c r="M2250" s="5">
        <f t="array" ref="M2250">MMULT(D2250:G2250,$J$18:$J$21)</f>
        <v>-7.0166638188689134</v>
      </c>
      <c r="N2250" s="9">
        <f t="shared" si="70"/>
        <v>-8.9641054030711409E-4</v>
      </c>
    </row>
    <row r="2251" spans="1:14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0.2081616</v>
      </c>
      <c r="F2251" s="5">
        <v>0.1041839</v>
      </c>
      <c r="G2251" s="9">
        <v>2.8107760000000002</v>
      </c>
      <c r="H2251" s="1"/>
      <c r="I2251" s="1"/>
      <c r="J2251" s="6"/>
      <c r="K2251" s="3">
        <v>0</v>
      </c>
      <c r="L2251" s="3">
        <f t="shared" si="71"/>
        <v>1</v>
      </c>
      <c r="M2251" s="5">
        <f t="array" ref="M2251">MMULT(D2251:G2251,$J$18:$J$21)</f>
        <v>-7.9029730307503874</v>
      </c>
      <c r="N2251" s="9">
        <f t="shared" si="70"/>
        <v>-3.6957464425233671E-4</v>
      </c>
    </row>
    <row r="2252" spans="1:14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0.2144703</v>
      </c>
      <c r="F2252" s="5">
        <v>0.11003250000000001</v>
      </c>
      <c r="G2252" s="9">
        <v>2.845399</v>
      </c>
      <c r="H2252" s="1"/>
      <c r="I2252" s="1"/>
      <c r="J2252" s="6"/>
      <c r="K2252" s="3">
        <v>0</v>
      </c>
      <c r="L2252" s="3">
        <f t="shared" si="71"/>
        <v>1</v>
      </c>
      <c r="M2252" s="5">
        <f t="array" ref="M2252">MMULT(D2252:G2252,$J$18:$J$21)</f>
        <v>-8.0098562908157298</v>
      </c>
      <c r="N2252" s="9">
        <f t="shared" si="70"/>
        <v>-3.3211729473138848E-4</v>
      </c>
    </row>
    <row r="2253" spans="1:14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0.138069</v>
      </c>
      <c r="F2253" s="5">
        <v>9.3712799999999999E-2</v>
      </c>
      <c r="G2253" s="9">
        <v>1.98753</v>
      </c>
      <c r="H2253" s="1"/>
      <c r="I2253" s="1"/>
      <c r="J2253" s="6"/>
      <c r="K2253" s="3">
        <v>0</v>
      </c>
      <c r="L2253" s="3">
        <f t="shared" si="71"/>
        <v>1</v>
      </c>
      <c r="M2253" s="5">
        <f t="array" ref="M2253">MMULT(D2253:G2253,$J$18:$J$21)</f>
        <v>-6.398236676322016</v>
      </c>
      <c r="N2253" s="9">
        <f t="shared" si="70"/>
        <v>-1.6631059933621478E-3</v>
      </c>
    </row>
    <row r="2254" spans="1:14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0.18477399999999999</v>
      </c>
      <c r="F2254" s="5">
        <v>9.6540000000000001E-2</v>
      </c>
      <c r="G2254" s="9">
        <v>2.299553</v>
      </c>
      <c r="H2254" s="1"/>
      <c r="I2254" s="1"/>
      <c r="J2254" s="6"/>
      <c r="K2254" s="3">
        <v>0</v>
      </c>
      <c r="L2254" s="3">
        <f t="shared" si="71"/>
        <v>1</v>
      </c>
      <c r="M2254" s="5">
        <f t="array" ref="M2254">MMULT(D2254:G2254,$J$18:$J$21)</f>
        <v>-6.9889517767962159</v>
      </c>
      <c r="N2254" s="9">
        <f t="shared" si="70"/>
        <v>-9.2158770776644037E-4</v>
      </c>
    </row>
    <row r="2255" spans="1:14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0.2167558</v>
      </c>
      <c r="F2255" s="5">
        <v>9.7288399999999997E-2</v>
      </c>
      <c r="G2255" s="9">
        <v>2.5097909999999999</v>
      </c>
      <c r="H2255" s="1"/>
      <c r="I2255" s="1"/>
      <c r="J2255" s="6"/>
      <c r="K2255" s="3">
        <v>0</v>
      </c>
      <c r="L2255" s="3">
        <f t="shared" si="71"/>
        <v>1</v>
      </c>
      <c r="M2255" s="5">
        <f t="array" ref="M2255">MMULT(D2255:G2255,$J$18:$J$21)</f>
        <v>-7.3793940745144582</v>
      </c>
      <c r="N2255" s="9">
        <f t="shared" si="70"/>
        <v>-6.2378426230598092E-4</v>
      </c>
    </row>
    <row r="2256" spans="1:14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0.25989390000000001</v>
      </c>
      <c r="F2256" s="5">
        <v>8.3786399999999997E-2</v>
      </c>
      <c r="G2256" s="9">
        <v>2.8873869999999999</v>
      </c>
      <c r="H2256" s="1"/>
      <c r="I2256" s="1"/>
      <c r="J2256" s="6"/>
      <c r="K2256" s="3">
        <v>0</v>
      </c>
      <c r="L2256" s="3">
        <f t="shared" si="71"/>
        <v>1</v>
      </c>
      <c r="M2256" s="5">
        <f t="array" ref="M2256">MMULT(D2256:G2256,$J$18:$J$21)</f>
        <v>-7.9537526594297612</v>
      </c>
      <c r="N2256" s="9">
        <f t="shared" si="70"/>
        <v>-3.5127951782653986E-4</v>
      </c>
    </row>
    <row r="2257" spans="1:14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0.25589099999999998</v>
      </c>
      <c r="F2257" s="5">
        <v>8.1775299999999995E-2</v>
      </c>
      <c r="G2257" s="9">
        <v>3.4084310000000002</v>
      </c>
      <c r="H2257" s="1"/>
      <c r="I2257" s="1"/>
      <c r="J2257" s="6"/>
      <c r="K2257" s="3">
        <v>0</v>
      </c>
      <c r="L2257" s="3">
        <f t="shared" si="71"/>
        <v>1</v>
      </c>
      <c r="M2257" s="5">
        <f t="array" ref="M2257">MMULT(D2257:G2257,$J$18:$J$21)</f>
        <v>-8.7754367131609357</v>
      </c>
      <c r="N2257" s="9">
        <f t="shared" si="70"/>
        <v>-1.5446949122876514E-4</v>
      </c>
    </row>
    <row r="2258" spans="1:14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0.65799529999999995</v>
      </c>
      <c r="F2258" s="5">
        <v>8.7404999999999997E-2</v>
      </c>
      <c r="G2258" s="9">
        <v>4.2157960000000001</v>
      </c>
      <c r="H2258" s="1"/>
      <c r="I2258" s="1"/>
      <c r="J2258" s="6"/>
      <c r="K2258" s="3">
        <v>0</v>
      </c>
      <c r="L2258" s="3">
        <f t="shared" si="71"/>
        <v>1</v>
      </c>
      <c r="M2258" s="5">
        <f t="array" ref="M2258">MMULT(D2258:G2258,$J$18:$J$21)</f>
        <v>-10.691129304391222</v>
      </c>
      <c r="N2258" s="9">
        <f t="shared" si="70"/>
        <v>-2.2745558163451914E-5</v>
      </c>
    </row>
    <row r="2259" spans="1:14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0.66922769999999998</v>
      </c>
      <c r="F2259" s="5">
        <v>6.9549399999999997E-2</v>
      </c>
      <c r="G2259" s="9">
        <v>3.6708940000000001</v>
      </c>
      <c r="H2259" s="1"/>
      <c r="I2259" s="1"/>
      <c r="J2259" s="6"/>
      <c r="K2259" s="3">
        <v>0</v>
      </c>
      <c r="L2259" s="3">
        <f t="shared" si="71"/>
        <v>1</v>
      </c>
      <c r="M2259" s="5">
        <f t="array" ref="M2259">MMULT(D2259:G2259,$J$18:$J$21)</f>
        <v>-9.6985340203993626</v>
      </c>
      <c r="N2259" s="9">
        <f t="shared" si="70"/>
        <v>-6.1371518020921845E-5</v>
      </c>
    </row>
    <row r="2260" spans="1:14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0.67677710000000002</v>
      </c>
      <c r="F2260" s="5">
        <v>6.8683599999999997E-2</v>
      </c>
      <c r="G2260" s="9">
        <v>3.5431270000000001</v>
      </c>
      <c r="H2260" s="1"/>
      <c r="I2260" s="1"/>
      <c r="J2260" s="6"/>
      <c r="K2260" s="3">
        <v>0</v>
      </c>
      <c r="L2260" s="3">
        <f t="shared" si="71"/>
        <v>1</v>
      </c>
      <c r="M2260" s="5">
        <f t="array" ref="M2260">MMULT(D2260:G2260,$J$18:$J$21)</f>
        <v>-9.4966143157268306</v>
      </c>
      <c r="N2260" s="9">
        <f t="shared" si="70"/>
        <v>-7.5102863752808834E-5</v>
      </c>
    </row>
    <row r="2261" spans="1:14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0.69797240000000005</v>
      </c>
      <c r="F2261" s="5">
        <v>7.9145900000000005E-2</v>
      </c>
      <c r="G2261" s="9">
        <v>5.1157659999999998</v>
      </c>
      <c r="H2261" s="1"/>
      <c r="I2261" s="1"/>
      <c r="J2261" s="6"/>
      <c r="K2261" s="3">
        <v>0</v>
      </c>
      <c r="L2261" s="3">
        <f t="shared" si="71"/>
        <v>1</v>
      </c>
      <c r="M2261" s="5">
        <f t="array" ref="M2261">MMULT(D2261:G2261,$J$18:$J$21)</f>
        <v>-12.142594990817209</v>
      </c>
      <c r="N2261" s="9">
        <f t="shared" si="70"/>
        <v>-5.3276641871458578E-6</v>
      </c>
    </row>
    <row r="2262" spans="1:14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0.72642479999999998</v>
      </c>
      <c r="F2262" s="5">
        <v>7.3147799999999999E-2</v>
      </c>
      <c r="G2262" s="9">
        <v>5.1669309999999999</v>
      </c>
      <c r="H2262" s="1"/>
      <c r="I2262" s="1"/>
      <c r="J2262" s="6"/>
      <c r="K2262" s="3">
        <v>0</v>
      </c>
      <c r="L2262" s="3">
        <f t="shared" si="71"/>
        <v>1</v>
      </c>
      <c r="M2262" s="5">
        <f t="array" ref="M2262">MMULT(D2262:G2262,$J$18:$J$21)</f>
        <v>-12.222590530759845</v>
      </c>
      <c r="N2262" s="9">
        <f t="shared" si="70"/>
        <v>-4.9180768412811511E-6</v>
      </c>
    </row>
    <row r="2263" spans="1:14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0.77892189999999994</v>
      </c>
      <c r="F2263" s="5">
        <v>5.2122399999999999E-2</v>
      </c>
      <c r="G2263" s="9">
        <v>3.8209070000000001</v>
      </c>
      <c r="H2263" s="1"/>
      <c r="I2263" s="1"/>
      <c r="J2263" s="6"/>
      <c r="K2263" s="3">
        <v>0</v>
      </c>
      <c r="L2263" s="3">
        <f t="shared" si="71"/>
        <v>1</v>
      </c>
      <c r="M2263" s="5">
        <f t="array" ref="M2263">MMULT(D2263:G2263,$J$18:$J$21)</f>
        <v>-9.9715202496634667</v>
      </c>
      <c r="N2263" s="9">
        <f t="shared" si="70"/>
        <v>-4.6710405374157614E-5</v>
      </c>
    </row>
    <row r="2264" spans="1:14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0.77831779999999995</v>
      </c>
      <c r="F2264" s="5">
        <v>5.3209100000000002E-2</v>
      </c>
      <c r="G2264" s="9">
        <v>2.7401710000000001</v>
      </c>
      <c r="H2264" s="1"/>
      <c r="I2264" s="1"/>
      <c r="J2264" s="6"/>
      <c r="K2264" s="3">
        <v>0</v>
      </c>
      <c r="L2264" s="3">
        <f t="shared" si="71"/>
        <v>1</v>
      </c>
      <c r="M2264" s="5">
        <f t="array" ref="M2264">MMULT(D2264:G2264,$J$18:$J$21)</f>
        <v>-8.2324130845878791</v>
      </c>
      <c r="N2264" s="9">
        <f t="shared" si="70"/>
        <v>-2.658585874092882E-4</v>
      </c>
    </row>
    <row r="2265" spans="1:14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0.7507549</v>
      </c>
      <c r="F2265" s="5">
        <v>7.2363700000000003E-2</v>
      </c>
      <c r="G2265" s="9">
        <v>1.533069</v>
      </c>
      <c r="H2265" s="1"/>
      <c r="I2265" s="1"/>
      <c r="J2265" s="6"/>
      <c r="K2265" s="3">
        <v>0</v>
      </c>
      <c r="L2265" s="3">
        <f t="shared" si="71"/>
        <v>1</v>
      </c>
      <c r="M2265" s="5">
        <f t="array" ref="M2265">MMULT(D2265:G2265,$J$18:$J$21)</f>
        <v>-6.3805884947665472</v>
      </c>
      <c r="N2265" s="9">
        <f t="shared" si="70"/>
        <v>-1.6926922668933381E-3</v>
      </c>
    </row>
    <row r="2266" spans="1:14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0.81758520000000001</v>
      </c>
      <c r="F2266" s="5">
        <v>6.84332E-2</v>
      </c>
      <c r="G2266" s="9">
        <v>2.3639329999999998</v>
      </c>
      <c r="H2266" s="1"/>
      <c r="I2266" s="1"/>
      <c r="J2266" s="6"/>
      <c r="K2266" s="3">
        <v>0</v>
      </c>
      <c r="L2266" s="3">
        <f t="shared" si="71"/>
        <v>1</v>
      </c>
      <c r="M2266" s="5">
        <f t="array" ref="M2266">MMULT(D2266:G2266,$J$18:$J$21)</f>
        <v>-7.7896068411780259</v>
      </c>
      <c r="N2266" s="9">
        <f t="shared" si="70"/>
        <v>-4.1392994505943853E-4</v>
      </c>
    </row>
    <row r="2267" spans="1:14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0.80493769999999998</v>
      </c>
      <c r="F2267" s="5">
        <v>6.9767599999999999E-2</v>
      </c>
      <c r="G2267" s="9">
        <v>2.9936799999999999</v>
      </c>
      <c r="H2267" s="1"/>
      <c r="I2267" s="1"/>
      <c r="J2267" s="6"/>
      <c r="K2267" s="3">
        <v>0</v>
      </c>
      <c r="L2267" s="3">
        <f t="shared" si="71"/>
        <v>1</v>
      </c>
      <c r="M2267" s="5">
        <f t="array" ref="M2267">MMULT(D2267:G2267,$J$18:$J$21)</f>
        <v>-8.7986582781382481</v>
      </c>
      <c r="N2267" s="9">
        <f t="shared" si="70"/>
        <v>-1.5092406308511017E-4</v>
      </c>
    </row>
    <row r="2268" spans="1:14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0.33337749999999999</v>
      </c>
      <c r="F2268" s="5">
        <v>6.4655099999999993E-2</v>
      </c>
      <c r="G2268" s="9">
        <v>2.132174</v>
      </c>
      <c r="H2268" s="1"/>
      <c r="I2268" s="1"/>
      <c r="J2268" s="6"/>
      <c r="K2268" s="3">
        <v>0</v>
      </c>
      <c r="L2268" s="3">
        <f t="shared" si="71"/>
        <v>1</v>
      </c>
      <c r="M2268" s="5">
        <f t="array" ref="M2268">MMULT(D2268:G2268,$J$18:$J$21)</f>
        <v>-6.7005982805368776</v>
      </c>
      <c r="N2268" s="9">
        <f t="shared" si="70"/>
        <v>-1.229419646157552E-3</v>
      </c>
    </row>
    <row r="2269" spans="1:14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0.3913373</v>
      </c>
      <c r="F2269" s="5">
        <v>5.6060400000000003E-2</v>
      </c>
      <c r="G2269" s="9">
        <v>2.0317289999999999</v>
      </c>
      <c r="H2269" s="1"/>
      <c r="I2269" s="1"/>
      <c r="J2269" s="6"/>
      <c r="K2269" s="3">
        <v>0</v>
      </c>
      <c r="L2269" s="3">
        <f t="shared" si="71"/>
        <v>1</v>
      </c>
      <c r="M2269" s="5">
        <f t="array" ref="M2269">MMULT(D2269:G2269,$J$18:$J$21)</f>
        <v>-6.5589017905177602</v>
      </c>
      <c r="N2269" s="9">
        <f t="shared" si="70"/>
        <v>-1.4164378816603554E-3</v>
      </c>
    </row>
    <row r="2270" spans="1:14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0.41620390000000002</v>
      </c>
      <c r="F2270" s="5">
        <v>5.3179799999999999E-2</v>
      </c>
      <c r="G2270" s="9">
        <v>3.2342080000000002</v>
      </c>
      <c r="H2270" s="1"/>
      <c r="I2270" s="1"/>
      <c r="J2270" s="6"/>
      <c r="K2270" s="3">
        <v>0</v>
      </c>
      <c r="L2270" s="3">
        <f t="shared" si="71"/>
        <v>1</v>
      </c>
      <c r="M2270" s="5">
        <f t="array" ref="M2270">MMULT(D2270:G2270,$J$18:$J$21)</f>
        <v>-8.5162660717259158</v>
      </c>
      <c r="N2270" s="9">
        <f t="shared" si="70"/>
        <v>-2.0016547547426722E-4</v>
      </c>
    </row>
    <row r="2271" spans="1:14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0.46129239999999999</v>
      </c>
      <c r="F2271" s="5">
        <v>6.7658599999999999E-2</v>
      </c>
      <c r="G2271" s="9">
        <v>4.5183600000000004</v>
      </c>
      <c r="H2271" s="1"/>
      <c r="I2271" s="1"/>
      <c r="J2271" s="6"/>
      <c r="K2271" s="3">
        <v>0</v>
      </c>
      <c r="L2271" s="3">
        <f t="shared" si="71"/>
        <v>1</v>
      </c>
      <c r="M2271" s="5">
        <f t="array" ref="M2271">MMULT(D2271:G2271,$J$18:$J$21)</f>
        <v>-10.758921458239843</v>
      </c>
      <c r="N2271" s="9">
        <f t="shared" si="70"/>
        <v>-2.1254709032549324E-5</v>
      </c>
    </row>
    <row r="2272" spans="1:14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0.4846625</v>
      </c>
      <c r="F2272" s="5">
        <v>7.6140399999999997E-2</v>
      </c>
      <c r="G2272" s="9">
        <v>5.0630559999999996</v>
      </c>
      <c r="H2272" s="1"/>
      <c r="I2272" s="1"/>
      <c r="J2272" s="6"/>
      <c r="K2272" s="3">
        <v>0</v>
      </c>
      <c r="L2272" s="3">
        <f t="shared" si="71"/>
        <v>1</v>
      </c>
      <c r="M2272" s="5">
        <f t="array" ref="M2272">MMULT(D2272:G2272,$J$18:$J$21)</f>
        <v>-11.733012862412176</v>
      </c>
      <c r="N2272" s="9">
        <f t="shared" si="70"/>
        <v>-8.0244544333109392E-6</v>
      </c>
    </row>
    <row r="2273" spans="1:14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0.44341760000000002</v>
      </c>
      <c r="F2273" s="5">
        <v>7.1954799999999999E-2</v>
      </c>
      <c r="G2273" s="9">
        <v>3.6290740000000001</v>
      </c>
      <c r="H2273" s="1"/>
      <c r="I2273" s="1"/>
      <c r="J2273" s="6"/>
      <c r="K2273" s="3">
        <v>0</v>
      </c>
      <c r="L2273" s="3">
        <f t="shared" si="71"/>
        <v>1</v>
      </c>
      <c r="M2273" s="5">
        <f t="array" ref="M2273">MMULT(D2273:G2273,$J$18:$J$21)</f>
        <v>-9.3276455656613226</v>
      </c>
      <c r="N2273" s="9">
        <f t="shared" si="70"/>
        <v>-8.8927419720372157E-5</v>
      </c>
    </row>
    <row r="2274" spans="1:14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0.45316020000000001</v>
      </c>
      <c r="F2274" s="5">
        <v>7.2820099999999999E-2</v>
      </c>
      <c r="G2274" s="9">
        <v>3.5856889999999999</v>
      </c>
      <c r="H2274" s="1"/>
      <c r="I2274" s="1"/>
      <c r="J2274" s="6"/>
      <c r="K2274" s="3">
        <v>0</v>
      </c>
      <c r="L2274" s="3">
        <f t="shared" si="71"/>
        <v>1</v>
      </c>
      <c r="M2274" s="5">
        <f t="array" ref="M2274">MMULT(D2274:G2274,$J$18:$J$21)</f>
        <v>-9.2775964857665141</v>
      </c>
      <c r="N2274" s="9">
        <f t="shared" si="70"/>
        <v>-9.3491201123264395E-5</v>
      </c>
    </row>
    <row r="2275" spans="1:14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0.59980230000000001</v>
      </c>
      <c r="F2275" s="5">
        <v>7.3285100000000006E-2</v>
      </c>
      <c r="G2275" s="9">
        <v>4.7536389999999997</v>
      </c>
      <c r="H2275" s="1"/>
      <c r="I2275" s="1"/>
      <c r="J2275" s="6"/>
      <c r="K2275" s="3">
        <v>0</v>
      </c>
      <c r="L2275" s="3">
        <f t="shared" si="71"/>
        <v>1</v>
      </c>
      <c r="M2275" s="5">
        <f t="array" ref="M2275">MMULT(D2275:G2275,$J$18:$J$21)</f>
        <v>-11.376084626183189</v>
      </c>
      <c r="N2275" s="9">
        <f t="shared" si="70"/>
        <v>-1.1466390585525877E-5</v>
      </c>
    </row>
    <row r="2276" spans="1:14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0.2135273</v>
      </c>
      <c r="F2276" s="5">
        <v>1.3252999999999999E-2</v>
      </c>
      <c r="G2276" s="9">
        <v>0.89355989999999996</v>
      </c>
      <c r="H2276" s="1"/>
      <c r="I2276" s="1"/>
      <c r="J2276" s="6"/>
      <c r="K2276" s="3">
        <v>0</v>
      </c>
      <c r="L2276" s="3">
        <f t="shared" si="71"/>
        <v>1</v>
      </c>
      <c r="M2276" s="5">
        <f t="array" ref="M2276">MMULT(D2276:G2276,$J$18:$J$21)</f>
        <v>-4.1602867236013905</v>
      </c>
      <c r="N2276" s="9">
        <f t="shared" si="70"/>
        <v>-1.5482606986213052E-2</v>
      </c>
    </row>
    <row r="2277" spans="1:14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0.1743719</v>
      </c>
      <c r="F2277" s="5">
        <v>2.3696700000000001E-2</v>
      </c>
      <c r="G2277" s="9">
        <v>0.98973860000000002</v>
      </c>
      <c r="H2277" s="1"/>
      <c r="I2277" s="1"/>
      <c r="J2277" s="6"/>
      <c r="K2277" s="3">
        <v>0</v>
      </c>
      <c r="L2277" s="3">
        <f t="shared" si="71"/>
        <v>1</v>
      </c>
      <c r="M2277" s="5">
        <f t="array" ref="M2277">MMULT(D2277:G2277,$J$18:$J$21)</f>
        <v>-4.3350625893569514</v>
      </c>
      <c r="N2277" s="9">
        <f t="shared" si="70"/>
        <v>-1.3015977508086446E-2</v>
      </c>
    </row>
    <row r="2278" spans="1:14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0.19691069999999999</v>
      </c>
      <c r="F2278" s="5">
        <v>4.80919E-2</v>
      </c>
      <c r="G2278" s="9">
        <v>1.179748</v>
      </c>
      <c r="H2278" s="1"/>
      <c r="I2278" s="1"/>
      <c r="J2278" s="6"/>
      <c r="K2278" s="3">
        <v>0</v>
      </c>
      <c r="L2278" s="3">
        <f t="shared" si="71"/>
        <v>1</v>
      </c>
      <c r="M2278" s="5">
        <f t="array" ref="M2278">MMULT(D2278:G2278,$J$18:$J$21)</f>
        <v>-4.8491852792968846</v>
      </c>
      <c r="N2278" s="9">
        <f t="shared" si="70"/>
        <v>-7.8042257441579364E-3</v>
      </c>
    </row>
    <row r="2279" spans="1:14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0.21498249999999999</v>
      </c>
      <c r="F2279" s="5">
        <v>4.6349399999999999E-2</v>
      </c>
      <c r="G2279" s="9">
        <v>0.77115469999999997</v>
      </c>
      <c r="H2279" s="1"/>
      <c r="I2279" s="1"/>
      <c r="J2279" s="6"/>
      <c r="K2279" s="3">
        <v>0</v>
      </c>
      <c r="L2279" s="3">
        <f t="shared" si="71"/>
        <v>1</v>
      </c>
      <c r="M2279" s="5">
        <f t="array" ref="M2279">MMULT(D2279:G2279,$J$18:$J$21)</f>
        <v>-4.2022038981919163</v>
      </c>
      <c r="N2279" s="9">
        <f t="shared" si="70"/>
        <v>-1.4851729534872763E-2</v>
      </c>
    </row>
    <row r="2280" spans="1:14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0.2430871</v>
      </c>
      <c r="F2280" s="5">
        <v>4.9695200000000002E-2</v>
      </c>
      <c r="G2280" s="9">
        <v>0.83023910000000001</v>
      </c>
      <c r="H2280" s="1"/>
      <c r="I2280" s="1"/>
      <c r="J2280" s="6"/>
      <c r="K2280" s="3">
        <v>0</v>
      </c>
      <c r="L2280" s="3">
        <f t="shared" si="71"/>
        <v>1</v>
      </c>
      <c r="M2280" s="5">
        <f t="array" ref="M2280">MMULT(D2280:G2280,$J$18:$J$21)</f>
        <v>-4.3615834587127189</v>
      </c>
      <c r="N2280" s="9">
        <f t="shared" si="70"/>
        <v>-1.2677469828646259E-2</v>
      </c>
    </row>
    <row r="2281" spans="1:14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0.19191739999999999</v>
      </c>
      <c r="F2281" s="5">
        <v>4.4833100000000001E-2</v>
      </c>
      <c r="G2281" s="9">
        <v>0.86124800000000001</v>
      </c>
      <c r="H2281" s="1"/>
      <c r="I2281" s="1"/>
      <c r="J2281" s="6"/>
      <c r="K2281" s="3">
        <v>0</v>
      </c>
      <c r="L2281" s="3">
        <f t="shared" si="71"/>
        <v>1</v>
      </c>
      <c r="M2281" s="5">
        <f t="array" ref="M2281">MMULT(D2281:G2281,$J$18:$J$21)</f>
        <v>-4.3041272152325902</v>
      </c>
      <c r="N2281" s="9">
        <f t="shared" si="70"/>
        <v>-1.3422192063812458E-2</v>
      </c>
    </row>
    <row r="2282" spans="1:14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0.50319000000000003</v>
      </c>
      <c r="F2282" s="5">
        <v>6.30796E-2</v>
      </c>
      <c r="G2282" s="9">
        <v>1.2922370000000001</v>
      </c>
      <c r="H2282" s="1"/>
      <c r="I2282" s="1"/>
      <c r="J2282" s="6"/>
      <c r="K2282" s="3">
        <v>0</v>
      </c>
      <c r="L2282" s="3">
        <f t="shared" si="71"/>
        <v>1</v>
      </c>
      <c r="M2282" s="5">
        <f t="array" ref="M2282">MMULT(D2282:G2282,$J$18:$J$21)</f>
        <v>-5.5733643682378311</v>
      </c>
      <c r="N2282" s="9">
        <f t="shared" si="70"/>
        <v>-3.7904891251050207E-3</v>
      </c>
    </row>
    <row r="2283" spans="1:14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0.45312350000000001</v>
      </c>
      <c r="F2283" s="5">
        <v>3.36505E-2</v>
      </c>
      <c r="G2283" s="9">
        <v>1.1228340000000001</v>
      </c>
      <c r="H2283" s="1"/>
      <c r="I2283" s="1"/>
      <c r="J2283" s="6"/>
      <c r="K2283" s="3">
        <v>0</v>
      </c>
      <c r="L2283" s="3">
        <f t="shared" si="71"/>
        <v>1</v>
      </c>
      <c r="M2283" s="5">
        <f t="array" ref="M2283">MMULT(D2283:G2283,$J$18:$J$21)</f>
        <v>-5.0173112137869937</v>
      </c>
      <c r="N2283" s="9">
        <f t="shared" si="70"/>
        <v>-6.6004776071214629E-3</v>
      </c>
    </row>
    <row r="2284" spans="1:14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0.4217265</v>
      </c>
      <c r="F2284" s="5">
        <v>4.8887300000000002E-2</v>
      </c>
      <c r="G2284" s="9">
        <v>1.0218210000000001</v>
      </c>
      <c r="H2284" s="1"/>
      <c r="I2284" s="1"/>
      <c r="J2284" s="6"/>
      <c r="K2284" s="3">
        <v>0</v>
      </c>
      <c r="L2284" s="3">
        <f t="shared" si="71"/>
        <v>1</v>
      </c>
      <c r="M2284" s="5">
        <f t="array" ref="M2284">MMULT(D2284:G2284,$J$18:$J$21)</f>
        <v>-4.9189278623161368</v>
      </c>
      <c r="N2284" s="9">
        <f t="shared" si="70"/>
        <v>-7.2803942142676461E-3</v>
      </c>
    </row>
    <row r="2285" spans="1:14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0.42735970000000001</v>
      </c>
      <c r="F2285" s="5">
        <v>3.3694200000000001E-2</v>
      </c>
      <c r="G2285" s="9">
        <v>1.076247</v>
      </c>
      <c r="H2285" s="1"/>
      <c r="I2285" s="1"/>
      <c r="J2285" s="6"/>
      <c r="K2285" s="3">
        <v>0</v>
      </c>
      <c r="L2285" s="3">
        <f t="shared" si="71"/>
        <v>1</v>
      </c>
      <c r="M2285" s="5">
        <f t="array" ref="M2285">MMULT(D2285:G2285,$J$18:$J$21)</f>
        <v>-4.9057803598744032</v>
      </c>
      <c r="N2285" s="9">
        <f t="shared" si="70"/>
        <v>-7.3763907197512777E-3</v>
      </c>
    </row>
    <row r="2286" spans="1:14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0.39931359999999999</v>
      </c>
      <c r="F2286" s="5">
        <v>5.39257E-2</v>
      </c>
      <c r="G2286" s="9">
        <v>1.402371</v>
      </c>
      <c r="H2286" s="1"/>
      <c r="I2286" s="1"/>
      <c r="J2286" s="6"/>
      <c r="K2286" s="3">
        <v>0</v>
      </c>
      <c r="L2286" s="3">
        <f t="shared" si="71"/>
        <v>1</v>
      </c>
      <c r="M2286" s="5">
        <f t="array" ref="M2286">MMULT(D2286:G2286,$J$18:$J$21)</f>
        <v>-5.5381012819132991</v>
      </c>
      <c r="N2286" s="9">
        <f t="shared" si="70"/>
        <v>-3.9262713870789586E-3</v>
      </c>
    </row>
    <row r="2287" spans="1:14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0.40393630000000003</v>
      </c>
      <c r="F2287" s="5">
        <v>4.0139099999999997E-2</v>
      </c>
      <c r="G2287" s="9">
        <v>1.015479</v>
      </c>
      <c r="H2287" s="1"/>
      <c r="I2287" s="1"/>
      <c r="J2287" s="6"/>
      <c r="K2287" s="3">
        <v>0</v>
      </c>
      <c r="L2287" s="3">
        <f t="shared" si="71"/>
        <v>1</v>
      </c>
      <c r="M2287" s="5">
        <f t="array" ref="M2287">MMULT(D2287:G2287,$J$18:$J$21)</f>
        <v>-4.8206177167408519</v>
      </c>
      <c r="N2287" s="9">
        <f t="shared" si="70"/>
        <v>-8.0294829365027409E-3</v>
      </c>
    </row>
    <row r="2288" spans="1:14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4.1501200000000002E-2</v>
      </c>
      <c r="F2288" s="5">
        <v>7.4447299999999994E-2</v>
      </c>
      <c r="G2288" s="9">
        <v>1.8074190000000001</v>
      </c>
      <c r="H2288" s="1"/>
      <c r="I2288" s="1"/>
      <c r="J2288" s="6"/>
      <c r="K2288" s="3">
        <v>0</v>
      </c>
      <c r="L2288" s="3">
        <f t="shared" si="71"/>
        <v>1</v>
      </c>
      <c r="M2288" s="5">
        <f t="array" ref="M2288">MMULT(D2288:G2288,$J$18:$J$21)</f>
        <v>-5.8318315901075595</v>
      </c>
      <c r="N2288" s="9">
        <f t="shared" si="70"/>
        <v>-2.9284085757753002E-3</v>
      </c>
    </row>
    <row r="2289" spans="1:14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9.9766199999999999E-2</v>
      </c>
      <c r="F2289" s="5">
        <v>4.6242199999999997E-2</v>
      </c>
      <c r="G2289" s="9">
        <v>2.3833630000000001</v>
      </c>
      <c r="H2289" s="1"/>
      <c r="I2289" s="1"/>
      <c r="J2289" s="6"/>
      <c r="K2289" s="3">
        <v>0</v>
      </c>
      <c r="L2289" s="3">
        <f t="shared" si="71"/>
        <v>1</v>
      </c>
      <c r="M2289" s="5">
        <f t="array" ref="M2289">MMULT(D2289:G2289,$J$18:$J$21)</f>
        <v>-6.6425614612056263</v>
      </c>
      <c r="N2289" s="9">
        <f t="shared" si="70"/>
        <v>-1.3028345707089555E-3</v>
      </c>
    </row>
    <row r="2290" spans="1:14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0.42620340000000001</v>
      </c>
      <c r="F2290" s="5">
        <v>2.6773700000000001E-2</v>
      </c>
      <c r="G2290" s="9">
        <v>0.84300920000000001</v>
      </c>
      <c r="H2290" s="1"/>
      <c r="I2290" s="1"/>
      <c r="J2290" s="6"/>
      <c r="K2290" s="3">
        <v>0</v>
      </c>
      <c r="L2290" s="3">
        <f t="shared" si="71"/>
        <v>1</v>
      </c>
      <c r="M2290" s="5">
        <f t="array" ref="M2290">MMULT(D2290:G2290,$J$18:$J$21)</f>
        <v>-4.4776319654297279</v>
      </c>
      <c r="N2290" s="9">
        <f t="shared" si="70"/>
        <v>-1.1296239434966774E-2</v>
      </c>
    </row>
    <row r="2291" spans="1:14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0.42715779999999998</v>
      </c>
      <c r="F2291" s="5">
        <v>5.5781699999999997E-2</v>
      </c>
      <c r="G2291" s="9">
        <v>1.0809299999999999</v>
      </c>
      <c r="H2291" s="1"/>
      <c r="I2291" s="1"/>
      <c r="J2291" s="6"/>
      <c r="K2291" s="3">
        <v>0</v>
      </c>
      <c r="L2291" s="3">
        <f t="shared" si="71"/>
        <v>1</v>
      </c>
      <c r="M2291" s="5">
        <f t="array" ref="M2291">MMULT(D2291:G2291,$J$18:$J$21)</f>
        <v>-5.0716335053285473</v>
      </c>
      <c r="N2291" s="9">
        <f t="shared" si="70"/>
        <v>-6.2525779813328332E-3</v>
      </c>
    </row>
    <row r="2292" spans="1:14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0.43740830000000003</v>
      </c>
      <c r="F2292" s="5">
        <v>5.44597E-2</v>
      </c>
      <c r="G2292" s="9">
        <v>1.207662</v>
      </c>
      <c r="H2292" s="1"/>
      <c r="I2292" s="1"/>
      <c r="J2292" s="6"/>
      <c r="K2292" s="3">
        <v>0</v>
      </c>
      <c r="L2292" s="3">
        <f t="shared" si="71"/>
        <v>1</v>
      </c>
      <c r="M2292" s="5">
        <f t="array" ref="M2292">MMULT(D2292:G2292,$J$18:$J$21)</f>
        <v>-5.2814453859818284</v>
      </c>
      <c r="N2292" s="9">
        <f t="shared" si="70"/>
        <v>-5.0721902480924666E-3</v>
      </c>
    </row>
    <row r="2293" spans="1:14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0.46246169999999998</v>
      </c>
      <c r="F2293" s="5">
        <v>5.4482700000000002E-2</v>
      </c>
      <c r="G2293" s="9">
        <v>1.297121</v>
      </c>
      <c r="H2293" s="1"/>
      <c r="I2293" s="1"/>
      <c r="J2293" s="6"/>
      <c r="K2293" s="3">
        <v>0</v>
      </c>
      <c r="L2293" s="3">
        <f t="shared" si="71"/>
        <v>1</v>
      </c>
      <c r="M2293" s="5">
        <f t="array" ref="M2293">MMULT(D2293:G2293,$J$18:$J$21)</f>
        <v>-5.4617110828429745</v>
      </c>
      <c r="N2293" s="9">
        <f t="shared" si="70"/>
        <v>-4.2372937592932286E-3</v>
      </c>
    </row>
    <row r="2294" spans="1:14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-4.34405E-2</v>
      </c>
      <c r="F2294" s="5">
        <v>5.5489200000000002E-2</v>
      </c>
      <c r="G2294" s="9">
        <v>0.42190830000000001</v>
      </c>
      <c r="H2294" s="1"/>
      <c r="I2294" s="1"/>
      <c r="J2294" s="6"/>
      <c r="K2294" s="3">
        <v>0</v>
      </c>
      <c r="L2294" s="3">
        <f t="shared" si="71"/>
        <v>1</v>
      </c>
      <c r="M2294" s="5">
        <f t="array" ref="M2294">MMULT(D2294:G2294,$J$18:$J$21)</f>
        <v>-3.3366799216903522</v>
      </c>
      <c r="N2294" s="9">
        <f t="shared" si="70"/>
        <v>-3.493732823847881E-2</v>
      </c>
    </row>
    <row r="2295" spans="1:14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2.18893E-2</v>
      </c>
      <c r="F2295" s="5">
        <v>3.8035199999999998E-2</v>
      </c>
      <c r="G2295" s="9">
        <v>0.81255869999999997</v>
      </c>
      <c r="H2295" s="1"/>
      <c r="I2295" s="1"/>
      <c r="J2295" s="6"/>
      <c r="K2295" s="3">
        <v>0</v>
      </c>
      <c r="L2295" s="3">
        <f t="shared" si="71"/>
        <v>1</v>
      </c>
      <c r="M2295" s="5">
        <f t="array" ref="M2295">MMULT(D2295:G2295,$J$18:$J$21)</f>
        <v>-3.9352631299629066</v>
      </c>
      <c r="N2295" s="9">
        <f t="shared" si="70"/>
        <v>-1.9352091452423822E-2</v>
      </c>
    </row>
    <row r="2296" spans="1:14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0.61235819999999996</v>
      </c>
      <c r="F2296" s="5">
        <v>8.2020899999999994E-2</v>
      </c>
      <c r="G2296" s="9">
        <v>12.147069999999999</v>
      </c>
      <c r="H2296" s="1"/>
      <c r="I2296" s="1"/>
      <c r="J2296" s="6"/>
      <c r="K2296" s="3">
        <v>0</v>
      </c>
      <c r="L2296" s="3">
        <f t="shared" si="71"/>
        <v>1</v>
      </c>
      <c r="M2296" s="5">
        <f t="array" ref="M2296">MMULT(D2296:G2296,$J$18:$J$21)</f>
        <v>-23.401552524826876</v>
      </c>
      <c r="N2296" s="9">
        <f t="shared" si="70"/>
        <v>-6.8680727774022421E-11</v>
      </c>
    </row>
    <row r="2297" spans="1:14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0.66241360000000005</v>
      </c>
      <c r="F2297" s="5">
        <v>8.7400800000000001E-2</v>
      </c>
      <c r="G2297" s="9">
        <v>13.20561</v>
      </c>
      <c r="H2297" s="1"/>
      <c r="I2297" s="1"/>
      <c r="J2297" s="6"/>
      <c r="K2297" s="3">
        <v>0</v>
      </c>
      <c r="L2297" s="3">
        <f t="shared" si="71"/>
        <v>1</v>
      </c>
      <c r="M2297" s="5">
        <f t="array" ref="M2297">MMULT(D2297:G2297,$J$18:$J$21)</f>
        <v>-25.221433746837207</v>
      </c>
      <c r="N2297" s="9">
        <f t="shared" si="70"/>
        <v>-1.112931968811435E-11</v>
      </c>
    </row>
    <row r="2298" spans="1:14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0.66428620000000005</v>
      </c>
      <c r="F2298" s="5">
        <v>9.4856300000000005E-2</v>
      </c>
      <c r="G2298" s="9">
        <v>12.17525</v>
      </c>
      <c r="H2298" s="1"/>
      <c r="I2298" s="1"/>
      <c r="J2298" s="6"/>
      <c r="K2298" s="3">
        <v>0</v>
      </c>
      <c r="L2298" s="3">
        <f t="shared" si="71"/>
        <v>1</v>
      </c>
      <c r="M2298" s="5">
        <f t="array" ref="M2298">MMULT(D2298:G2298,$J$18:$J$21)</f>
        <v>-23.612954831132893</v>
      </c>
      <c r="N2298" s="9">
        <f t="shared" si="70"/>
        <v>-5.5593529781230336E-11</v>
      </c>
    </row>
    <row r="2299" spans="1:14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0.65763369999999999</v>
      </c>
      <c r="F2299" s="5">
        <v>9.0188400000000002E-2</v>
      </c>
      <c r="G2299" s="9">
        <v>10.365489999999999</v>
      </c>
      <c r="H2299" s="1"/>
      <c r="I2299" s="1"/>
      <c r="J2299" s="6"/>
      <c r="K2299" s="3">
        <v>0</v>
      </c>
      <c r="L2299" s="3">
        <f t="shared" si="71"/>
        <v>1</v>
      </c>
      <c r="M2299" s="5">
        <f t="array" ref="M2299">MMULT(D2299:G2299,$J$18:$J$21)</f>
        <v>-20.646125435664285</v>
      </c>
      <c r="N2299" s="9">
        <f t="shared" si="70"/>
        <v>-1.0801937128385046E-9</v>
      </c>
    </row>
    <row r="2300" spans="1:14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0.46908539999999999</v>
      </c>
      <c r="F2300" s="5">
        <v>0.12439600000000001</v>
      </c>
      <c r="G2300" s="9">
        <v>3.5358610000000001</v>
      </c>
      <c r="H2300" s="1"/>
      <c r="I2300" s="1"/>
      <c r="J2300" s="6"/>
      <c r="K2300" s="3">
        <v>0</v>
      </c>
      <c r="L2300" s="3">
        <f t="shared" si="71"/>
        <v>1</v>
      </c>
      <c r="M2300" s="5">
        <f t="array" ref="M2300">MMULT(D2300:G2300,$J$18:$J$21)</f>
        <v>-9.589984830375947</v>
      </c>
      <c r="N2300" s="9">
        <f t="shared" si="70"/>
        <v>-6.8408119473300881E-5</v>
      </c>
    </row>
    <row r="2301" spans="1:14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0.43141030000000002</v>
      </c>
      <c r="F2301" s="5">
        <v>2.9359900000000001E-2</v>
      </c>
      <c r="G2301" s="9">
        <v>1.380711</v>
      </c>
      <c r="H2301" s="1"/>
      <c r="I2301" s="1"/>
      <c r="J2301" s="6"/>
      <c r="K2301" s="3">
        <v>0</v>
      </c>
      <c r="L2301" s="3">
        <f t="shared" si="71"/>
        <v>1</v>
      </c>
      <c r="M2301" s="5">
        <f t="array" ref="M2301">MMULT(D2301:G2301,$J$18:$J$21)</f>
        <v>-5.3723097678505098</v>
      </c>
      <c r="N2301" s="9">
        <f t="shared" si="70"/>
        <v>-4.6326464564892178E-3</v>
      </c>
    </row>
    <row r="2302" spans="1:14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0.39182220000000001</v>
      </c>
      <c r="F2302" s="5">
        <v>9.3370599999999998E-2</v>
      </c>
      <c r="G2302" s="9">
        <v>2.8169580000000001</v>
      </c>
      <c r="H2302" s="1"/>
      <c r="I2302" s="1"/>
      <c r="J2302" s="6"/>
      <c r="K2302" s="3">
        <v>0</v>
      </c>
      <c r="L2302" s="3">
        <f t="shared" si="71"/>
        <v>1</v>
      </c>
      <c r="M2302" s="5">
        <f t="array" ref="M2302">MMULT(D2302:G2302,$J$18:$J$21)</f>
        <v>-8.096079479591328</v>
      </c>
      <c r="N2302" s="9">
        <f t="shared" si="70"/>
        <v>-3.0468508407247713E-4</v>
      </c>
    </row>
    <row r="2303" spans="1:14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0.25324439999999998</v>
      </c>
      <c r="F2303" s="5">
        <v>8.6202500000000001E-2</v>
      </c>
      <c r="G2303" s="9">
        <v>3.4102579999999998</v>
      </c>
      <c r="H2303" s="1"/>
      <c r="I2303" s="1"/>
      <c r="J2303" s="6"/>
      <c r="K2303" s="3">
        <v>0</v>
      </c>
      <c r="L2303" s="3">
        <f t="shared" si="71"/>
        <v>1</v>
      </c>
      <c r="M2303" s="5">
        <f t="array" ref="M2303">MMULT(D2303:G2303,$J$18:$J$21)</f>
        <v>-8.8064153565510956</v>
      </c>
      <c r="N2303" s="9">
        <f t="shared" si="70"/>
        <v>-1.4975794961615783E-4</v>
      </c>
    </row>
    <row r="2304" spans="1:14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0.29995460000000002</v>
      </c>
      <c r="F2304" s="5">
        <v>6.52948E-2</v>
      </c>
      <c r="G2304" s="9">
        <v>6.0242740000000001</v>
      </c>
      <c r="H2304" s="1"/>
      <c r="I2304" s="1"/>
      <c r="J2304" s="6"/>
      <c r="K2304" s="3">
        <v>0</v>
      </c>
      <c r="L2304" s="3">
        <f t="shared" si="71"/>
        <v>1</v>
      </c>
      <c r="M2304" s="5">
        <f t="array" ref="M2304">MMULT(D2304:G2304,$J$18:$J$21)</f>
        <v>-12.945866872108802</v>
      </c>
      <c r="N2304" s="9">
        <f t="shared" si="70"/>
        <v>-2.3860576682459162E-6</v>
      </c>
    </row>
    <row r="2305" spans="1:14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0.33481509999999998</v>
      </c>
      <c r="F2305" s="5">
        <v>7.8568499999999999E-2</v>
      </c>
      <c r="G2305" s="9">
        <v>4.3677960000000002</v>
      </c>
      <c r="H2305" s="1"/>
      <c r="I2305" s="1"/>
      <c r="J2305" s="6"/>
      <c r="K2305" s="3">
        <v>0</v>
      </c>
      <c r="L2305" s="3">
        <f t="shared" si="71"/>
        <v>1</v>
      </c>
      <c r="M2305" s="5">
        <f t="array" ref="M2305">MMULT(D2305:G2305,$J$18:$J$21)</f>
        <v>-10.414428770181381</v>
      </c>
      <c r="N2305" s="9">
        <f t="shared" si="70"/>
        <v>-2.9996082497057504E-5</v>
      </c>
    </row>
    <row r="2306" spans="1:14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0.40076970000000001</v>
      </c>
      <c r="F2306" s="5">
        <v>7.6322399999999999E-2</v>
      </c>
      <c r="G2306" s="9">
        <v>6.4512539999999996</v>
      </c>
      <c r="H2306" s="1"/>
      <c r="I2306" s="1"/>
      <c r="J2306" s="6"/>
      <c r="K2306" s="3">
        <v>0</v>
      </c>
      <c r="L2306" s="3">
        <f t="shared" si="71"/>
        <v>1</v>
      </c>
      <c r="M2306" s="5">
        <f t="array" ref="M2306">MMULT(D2306:G2306,$J$18:$J$21)</f>
        <v>-13.858004083033078</v>
      </c>
      <c r="N2306" s="9">
        <f t="shared" ref="N2306:N2369" si="72">K2306*LN(logistic(M2306))+L2306*LN(1-logistic(M2306))</f>
        <v>-9.5839621179870265E-7</v>
      </c>
    </row>
    <row r="2307" spans="1:14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0.42134949999999999</v>
      </c>
      <c r="F2307" s="5">
        <v>4.5473800000000002E-2</v>
      </c>
      <c r="G2307" s="9">
        <v>2.8789929999999999</v>
      </c>
      <c r="H2307" s="1"/>
      <c r="I2307" s="1"/>
      <c r="J2307" s="6"/>
      <c r="K2307" s="3">
        <v>0</v>
      </c>
      <c r="L2307" s="3">
        <f t="shared" ref="L2307:L2370" si="73">1-K2307</f>
        <v>1</v>
      </c>
      <c r="M2307" s="5">
        <f t="array" ref="M2307">MMULT(D2307:G2307,$J$18:$J$21)</f>
        <v>-7.8943574197201185</v>
      </c>
      <c r="N2307" s="9">
        <f t="shared" si="72"/>
        <v>-3.72771915679685E-4</v>
      </c>
    </row>
    <row r="2308" spans="1:14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0.4521096</v>
      </c>
      <c r="F2308" s="5">
        <v>6.0241099999999999E-2</v>
      </c>
      <c r="G2308" s="9">
        <v>2.2443569999999999</v>
      </c>
      <c r="H2308" s="1"/>
      <c r="I2308" s="1"/>
      <c r="J2308" s="6"/>
      <c r="K2308" s="3">
        <v>0</v>
      </c>
      <c r="L2308" s="3">
        <f t="shared" si="73"/>
        <v>1</v>
      </c>
      <c r="M2308" s="5">
        <f t="array" ref="M2308">MMULT(D2308:G2308,$J$18:$J$21)</f>
        <v>-7.0187222471187347</v>
      </c>
      <c r="N2308" s="9">
        <f t="shared" si="72"/>
        <v>-8.9456806555978676E-4</v>
      </c>
    </row>
    <row r="2309" spans="1:14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0.50031939999999997</v>
      </c>
      <c r="F2309" s="5">
        <v>6.3680100000000003E-2</v>
      </c>
      <c r="G2309" s="9">
        <v>3.1842890000000001</v>
      </c>
      <c r="H2309" s="1"/>
      <c r="I2309" s="1"/>
      <c r="J2309" s="6"/>
      <c r="K2309" s="3">
        <v>0</v>
      </c>
      <c r="L2309" s="3">
        <f t="shared" si="73"/>
        <v>1</v>
      </c>
      <c r="M2309" s="5">
        <f t="array" ref="M2309">MMULT(D2309:G2309,$J$18:$J$21)</f>
        <v>-8.6304241444285914</v>
      </c>
      <c r="N2309" s="9">
        <f t="shared" si="72"/>
        <v>-1.7857293652383629E-4</v>
      </c>
    </row>
    <row r="2310" spans="1:14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0.40349760000000001</v>
      </c>
      <c r="F2310" s="5">
        <v>4.6937199999999998E-2</v>
      </c>
      <c r="G2310" s="9">
        <v>2.4364129999999999</v>
      </c>
      <c r="H2310" s="1"/>
      <c r="I2310" s="1"/>
      <c r="J2310" s="6"/>
      <c r="K2310" s="3">
        <v>0</v>
      </c>
      <c r="L2310" s="3">
        <f t="shared" si="73"/>
        <v>1</v>
      </c>
      <c r="M2310" s="5">
        <f t="array" ref="M2310">MMULT(D2310:G2310,$J$18:$J$21)</f>
        <v>-7.1644804677866896</v>
      </c>
      <c r="N2310" s="9">
        <f t="shared" si="72"/>
        <v>-7.732817138291463E-4</v>
      </c>
    </row>
    <row r="2311" spans="1:14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0.73729489999999998</v>
      </c>
      <c r="F2311" s="5">
        <v>8.4962700000000002E-2</v>
      </c>
      <c r="G2311" s="9">
        <v>2.973986</v>
      </c>
      <c r="H2311" s="1"/>
      <c r="I2311" s="1"/>
      <c r="J2311" s="6"/>
      <c r="K2311" s="3">
        <v>0</v>
      </c>
      <c r="L2311" s="3">
        <f t="shared" si="73"/>
        <v>1</v>
      </c>
      <c r="M2311" s="5">
        <f t="array" ref="M2311">MMULT(D2311:G2311,$J$18:$J$21)</f>
        <v>-8.7798958070402744</v>
      </c>
      <c r="N2311" s="9">
        <f t="shared" si="72"/>
        <v>-1.5378228352585797E-4</v>
      </c>
    </row>
    <row r="2312" spans="1:14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0.74701019999999996</v>
      </c>
      <c r="F2312" s="5">
        <v>9.2119699999999999E-2</v>
      </c>
      <c r="G2312" s="9">
        <v>3.1543570000000001</v>
      </c>
      <c r="H2312" s="1"/>
      <c r="I2312" s="1"/>
      <c r="J2312" s="6"/>
      <c r="K2312" s="3">
        <v>0</v>
      </c>
      <c r="L2312" s="3">
        <f t="shared" si="73"/>
        <v>1</v>
      </c>
      <c r="M2312" s="5">
        <f t="array" ref="M2312">MMULT(D2312:G2312,$J$18:$J$21)</f>
        <v>-9.1364814160548224</v>
      </c>
      <c r="N2312" s="9">
        <f t="shared" si="72"/>
        <v>-1.0765969838495687E-4</v>
      </c>
    </row>
    <row r="2313" spans="1:14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0.78374060000000001</v>
      </c>
      <c r="F2313" s="5">
        <v>8.3183099999999996E-2</v>
      </c>
      <c r="G2313" s="9">
        <v>4.153295</v>
      </c>
      <c r="H2313" s="1"/>
      <c r="I2313" s="1"/>
      <c r="J2313" s="6"/>
      <c r="K2313" s="3">
        <v>0</v>
      </c>
      <c r="L2313" s="3">
        <f t="shared" si="73"/>
        <v>1</v>
      </c>
      <c r="M2313" s="5">
        <f t="array" ref="M2313">MMULT(D2313:G2313,$J$18:$J$21)</f>
        <v>-10.738367610374812</v>
      </c>
      <c r="N2313" s="9">
        <f t="shared" si="72"/>
        <v>-2.1696090857969958E-5</v>
      </c>
    </row>
    <row r="2314" spans="1:14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0.55138779999999998</v>
      </c>
      <c r="F2314" s="5">
        <v>7.2174199999999994E-2</v>
      </c>
      <c r="G2314" s="9">
        <v>6.6948869999999996</v>
      </c>
      <c r="H2314" s="1"/>
      <c r="I2314" s="1"/>
      <c r="J2314" s="6"/>
      <c r="K2314" s="3">
        <v>0</v>
      </c>
      <c r="L2314" s="3">
        <f t="shared" si="73"/>
        <v>1</v>
      </c>
      <c r="M2314" s="5">
        <f t="array" ref="M2314">MMULT(D2314:G2314,$J$18:$J$21)</f>
        <v>-14.435678652792459</v>
      </c>
      <c r="N2314" s="9">
        <f t="shared" si="72"/>
        <v>-5.3785387486367507E-7</v>
      </c>
    </row>
    <row r="2315" spans="1:14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0.65078659999999999</v>
      </c>
      <c r="F2315" s="5">
        <v>7.5151399999999993E-2</v>
      </c>
      <c r="G2315" s="9">
        <v>7.8257729999999999</v>
      </c>
      <c r="H2315" s="1"/>
      <c r="I2315" s="1"/>
      <c r="J2315" s="6"/>
      <c r="K2315" s="3">
        <v>0</v>
      </c>
      <c r="L2315" s="3">
        <f t="shared" si="73"/>
        <v>1</v>
      </c>
      <c r="M2315" s="5">
        <f t="array" ref="M2315">MMULT(D2315:G2315,$J$18:$J$21)</f>
        <v>-16.425248238044521</v>
      </c>
      <c r="N2315" s="9">
        <f t="shared" si="72"/>
        <v>-7.3553833175890337E-8</v>
      </c>
    </row>
    <row r="2316" spans="1:14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0.70688519999999999</v>
      </c>
      <c r="F2316" s="5">
        <v>7.9731200000000002E-2</v>
      </c>
      <c r="G2316" s="9">
        <v>9.6248419999999992</v>
      </c>
      <c r="H2316" s="1"/>
      <c r="I2316" s="1"/>
      <c r="J2316" s="6"/>
      <c r="K2316" s="3">
        <v>0</v>
      </c>
      <c r="L2316" s="3">
        <f t="shared" si="73"/>
        <v>1</v>
      </c>
      <c r="M2316" s="5">
        <f t="array" ref="M2316">MMULT(D2316:G2316,$J$18:$J$21)</f>
        <v>-19.44437345686832</v>
      </c>
      <c r="N2316" s="9">
        <f t="shared" si="72"/>
        <v>-3.5926581774124811E-9</v>
      </c>
    </row>
    <row r="2317" spans="1:14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0.66592689999999999</v>
      </c>
      <c r="F2317" s="5">
        <v>7.7961100000000005E-2</v>
      </c>
      <c r="G2317" s="9">
        <v>9.2584400000000002</v>
      </c>
      <c r="H2317" s="1"/>
      <c r="I2317" s="1"/>
      <c r="J2317" s="6"/>
      <c r="K2317" s="3">
        <v>0</v>
      </c>
      <c r="L2317" s="3">
        <f t="shared" si="73"/>
        <v>1</v>
      </c>
      <c r="M2317" s="5">
        <f t="array" ref="M2317">MMULT(D2317:G2317,$J$18:$J$21)</f>
        <v>-18.7815510663604</v>
      </c>
      <c r="N2317" s="9">
        <f t="shared" si="72"/>
        <v>-6.9706938242522482E-9</v>
      </c>
    </row>
    <row r="2318" spans="1:14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0.68495309999999998</v>
      </c>
      <c r="F2318" s="5">
        <v>8.9638200000000001E-2</v>
      </c>
      <c r="G2318" s="9">
        <v>7.0249009999999998</v>
      </c>
      <c r="H2318" s="1"/>
      <c r="I2318" s="1"/>
      <c r="J2318" s="6"/>
      <c r="K2318" s="3">
        <v>0</v>
      </c>
      <c r="L2318" s="3">
        <f t="shared" si="73"/>
        <v>1</v>
      </c>
      <c r="M2318" s="5">
        <f t="array" ref="M2318">MMULT(D2318:G2318,$J$18:$J$21)</f>
        <v>-15.283862408714981</v>
      </c>
      <c r="N2318" s="9">
        <f t="shared" si="72"/>
        <v>-2.3030472261177388E-7</v>
      </c>
    </row>
    <row r="2319" spans="1:14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0.72319049999999996</v>
      </c>
      <c r="F2319" s="5">
        <v>9.1867900000000002E-2</v>
      </c>
      <c r="G2319" s="9">
        <v>8.6263509999999997</v>
      </c>
      <c r="H2319" s="1"/>
      <c r="I2319" s="1"/>
      <c r="J2319" s="6"/>
      <c r="K2319" s="3">
        <v>0</v>
      </c>
      <c r="L2319" s="3">
        <f t="shared" si="73"/>
        <v>1</v>
      </c>
      <c r="M2319" s="5">
        <f t="array" ref="M2319">MMULT(D2319:G2319,$J$18:$J$21)</f>
        <v>-17.941481237246268</v>
      </c>
      <c r="N2319" s="9">
        <f t="shared" si="72"/>
        <v>-1.6147812550917564E-8</v>
      </c>
    </row>
    <row r="2320" spans="1:14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0.75269839999999999</v>
      </c>
      <c r="F2320" s="5">
        <v>9.0657100000000004E-2</v>
      </c>
      <c r="G2320" s="9">
        <v>4.8189399999999996</v>
      </c>
      <c r="H2320" s="1"/>
      <c r="I2320" s="1"/>
      <c r="J2320" s="6"/>
      <c r="K2320" s="3">
        <v>0</v>
      </c>
      <c r="L2320" s="3">
        <f t="shared" si="73"/>
        <v>1</v>
      </c>
      <c r="M2320" s="5">
        <f t="array" ref="M2320">MMULT(D2320:G2320,$J$18:$J$21)</f>
        <v>-11.823378880656968</v>
      </c>
      <c r="N2320" s="9">
        <f t="shared" si="72"/>
        <v>-7.3311178798356117E-6</v>
      </c>
    </row>
    <row r="2321" spans="1:14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0.77353300000000003</v>
      </c>
      <c r="F2321" s="5">
        <v>8.3608000000000002E-2</v>
      </c>
      <c r="G2321" s="9">
        <v>4.3690090000000001</v>
      </c>
      <c r="H2321" s="1"/>
      <c r="I2321" s="1"/>
      <c r="J2321" s="6"/>
      <c r="K2321" s="3">
        <v>0</v>
      </c>
      <c r="L2321" s="3">
        <f t="shared" si="73"/>
        <v>1</v>
      </c>
      <c r="M2321" s="5">
        <f t="array" ref="M2321">MMULT(D2321:G2321,$J$18:$J$21)</f>
        <v>-11.075436304234213</v>
      </c>
      <c r="N2321" s="9">
        <f t="shared" si="72"/>
        <v>-1.5488015165561008E-5</v>
      </c>
    </row>
    <row r="2322" spans="1:14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0.87856259999999997</v>
      </c>
      <c r="F2322" s="5">
        <v>9.3546199999999996E-2</v>
      </c>
      <c r="G2322" s="9">
        <v>4.1444470000000004</v>
      </c>
      <c r="H2322" s="1"/>
      <c r="I2322" s="1"/>
      <c r="J2322" s="6"/>
      <c r="K2322" s="3">
        <v>0</v>
      </c>
      <c r="L2322" s="3">
        <f t="shared" si="73"/>
        <v>1</v>
      </c>
      <c r="M2322" s="5">
        <f t="array" ref="M2322">MMULT(D2322:G2322,$J$18:$J$21)</f>
        <v>-10.933096022045628</v>
      </c>
      <c r="N2322" s="9">
        <f t="shared" si="72"/>
        <v>-1.7857178912014207E-5</v>
      </c>
    </row>
    <row r="2323" spans="1:14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0.89712080000000005</v>
      </c>
      <c r="F2323" s="5">
        <v>7.7442300000000006E-2</v>
      </c>
      <c r="G2323" s="9">
        <v>2.8492440000000001</v>
      </c>
      <c r="H2323" s="1"/>
      <c r="I2323" s="1"/>
      <c r="J2323" s="6"/>
      <c r="K2323" s="3">
        <v>0</v>
      </c>
      <c r="L2323" s="3">
        <f t="shared" si="73"/>
        <v>1</v>
      </c>
      <c r="M2323" s="5">
        <f t="array" ref="M2323">MMULT(D2323:G2323,$J$18:$J$21)</f>
        <v>-8.7512814066848659</v>
      </c>
      <c r="N2323" s="9">
        <f t="shared" si="72"/>
        <v>-1.5824588021607594E-4</v>
      </c>
    </row>
    <row r="2324" spans="1:14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-0.19844149999999999</v>
      </c>
      <c r="F2324" s="5">
        <v>3.4754100000000003E-2</v>
      </c>
      <c r="G2324" s="9">
        <v>0.2141342</v>
      </c>
      <c r="H2324" s="1"/>
      <c r="I2324" s="1"/>
      <c r="J2324" s="6"/>
      <c r="K2324" s="3">
        <v>1</v>
      </c>
      <c r="L2324" s="3">
        <f t="shared" si="73"/>
        <v>0</v>
      </c>
      <c r="M2324" s="5">
        <f t="array" ref="M2324">MMULT(D2324:G2324,$J$18:$J$21)</f>
        <v>-2.6320709628007637</v>
      </c>
      <c r="N2324" s="9">
        <f t="shared" si="72"/>
        <v>-2.7015311136562263</v>
      </c>
    </row>
    <row r="2325" spans="1:14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0.1418838</v>
      </c>
      <c r="F2325" s="5">
        <v>6.1974099999999997E-2</v>
      </c>
      <c r="G2325" s="9">
        <v>0.71697100000000002</v>
      </c>
      <c r="H2325" s="1"/>
      <c r="I2325" s="1"/>
      <c r="J2325" s="6"/>
      <c r="K2325" s="3">
        <v>0</v>
      </c>
      <c r="L2325" s="3">
        <f t="shared" si="73"/>
        <v>1</v>
      </c>
      <c r="M2325" s="5">
        <f t="array" ref="M2325">MMULT(D2325:G2325,$J$18:$J$21)</f>
        <v>-4.1230576768138985</v>
      </c>
      <c r="N2325" s="9">
        <f t="shared" si="72"/>
        <v>-1.6065180979384315E-2</v>
      </c>
    </row>
    <row r="2326" spans="1:14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0.1036189</v>
      </c>
      <c r="F2326" s="5">
        <v>4.0571299999999998E-2</v>
      </c>
      <c r="G2326" s="9">
        <v>0.71656580000000003</v>
      </c>
      <c r="H2326" s="1"/>
      <c r="I2326" s="1"/>
      <c r="J2326" s="6"/>
      <c r="K2326" s="3">
        <v>0</v>
      </c>
      <c r="L2326" s="3">
        <f t="shared" si="73"/>
        <v>1</v>
      </c>
      <c r="M2326" s="5">
        <f t="array" ref="M2326">MMULT(D2326:G2326,$J$18:$J$21)</f>
        <v>-3.9144184617474651</v>
      </c>
      <c r="N2326" s="9">
        <f t="shared" si="72"/>
        <v>-1.9755712676031694E-2</v>
      </c>
    </row>
    <row r="2327" spans="1:14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0.12875320000000001</v>
      </c>
      <c r="F2327" s="5">
        <v>7.12034E-2</v>
      </c>
      <c r="G2327" s="9">
        <v>1.9411480000000001</v>
      </c>
      <c r="H2327" s="1"/>
      <c r="I2327" s="1"/>
      <c r="J2327" s="6"/>
      <c r="K2327" s="3">
        <v>0</v>
      </c>
      <c r="L2327" s="3">
        <f t="shared" si="73"/>
        <v>1</v>
      </c>
      <c r="M2327" s="5">
        <f t="array" ref="M2327">MMULT(D2327:G2327,$J$18:$J$21)</f>
        <v>-6.1484724053394437</v>
      </c>
      <c r="N2327" s="9">
        <f t="shared" si="72"/>
        <v>-2.1344637665572461E-3</v>
      </c>
    </row>
    <row r="2328" spans="1:14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0.17193140000000001</v>
      </c>
      <c r="F2328" s="5">
        <v>8.8483699999999998E-2</v>
      </c>
      <c r="G2328" s="9">
        <v>1.131175</v>
      </c>
      <c r="H2328" s="1"/>
      <c r="I2328" s="1"/>
      <c r="J2328" s="6"/>
      <c r="K2328" s="3">
        <v>0</v>
      </c>
      <c r="L2328" s="3">
        <f t="shared" si="73"/>
        <v>1</v>
      </c>
      <c r="M2328" s="5">
        <f t="array" ref="M2328">MMULT(D2328:G2328,$J$18:$J$21)</f>
        <v>-5.0252327070838998</v>
      </c>
      <c r="N2328" s="9">
        <f t="shared" si="72"/>
        <v>-6.5485686611075847E-3</v>
      </c>
    </row>
    <row r="2329" spans="1:14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0.22220419999999999</v>
      </c>
      <c r="F2329" s="5">
        <v>9.8017099999999996E-2</v>
      </c>
      <c r="G2329" s="9">
        <v>1.5929960000000001</v>
      </c>
      <c r="H2329" s="1"/>
      <c r="I2329" s="1"/>
      <c r="J2329" s="6"/>
      <c r="K2329" s="3">
        <v>0</v>
      </c>
      <c r="L2329" s="3">
        <f t="shared" si="73"/>
        <v>1</v>
      </c>
      <c r="M2329" s="5">
        <f t="array" ref="M2329">MMULT(D2329:G2329,$J$18:$J$21)</f>
        <v>-5.9111749437720933</v>
      </c>
      <c r="N2329" s="9">
        <f t="shared" si="72"/>
        <v>-2.7053393588819851E-3</v>
      </c>
    </row>
    <row r="2330" spans="1:14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0.2449897</v>
      </c>
      <c r="F2330" s="5">
        <v>9.9010399999999998E-2</v>
      </c>
      <c r="G2330" s="9">
        <v>2.9023059999999998</v>
      </c>
      <c r="H2330" s="1"/>
      <c r="I2330" s="1"/>
      <c r="J2330" s="6"/>
      <c r="K2330" s="3">
        <v>0</v>
      </c>
      <c r="L2330" s="3">
        <f t="shared" si="73"/>
        <v>1</v>
      </c>
      <c r="M2330" s="5">
        <f t="array" ref="M2330">MMULT(D2330:G2330,$J$18:$J$21)</f>
        <v>-8.0659942436184728</v>
      </c>
      <c r="N2330" s="9">
        <f t="shared" si="72"/>
        <v>-3.1398942767730354E-4</v>
      </c>
    </row>
    <row r="2331" spans="1:14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0.28871340000000001</v>
      </c>
      <c r="F2331" s="5">
        <v>0.1111301</v>
      </c>
      <c r="G2331" s="9">
        <v>3.9279419999999998</v>
      </c>
      <c r="H2331" s="1"/>
      <c r="I2331" s="1"/>
      <c r="J2331" s="6"/>
      <c r="K2331" s="3">
        <v>0</v>
      </c>
      <c r="L2331" s="3">
        <f t="shared" si="73"/>
        <v>1</v>
      </c>
      <c r="M2331" s="5">
        <f t="array" ref="M2331">MMULT(D2331:G2331,$J$18:$J$21)</f>
        <v>-9.8721133099593192</v>
      </c>
      <c r="N2331" s="9">
        <f t="shared" si="72"/>
        <v>-5.1592249193154084E-5</v>
      </c>
    </row>
    <row r="2332" spans="1:14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0.34846519999999997</v>
      </c>
      <c r="F2332" s="5">
        <v>9.8206600000000005E-2</v>
      </c>
      <c r="G2332" s="9">
        <v>4.1770339999999999</v>
      </c>
      <c r="H2332" s="1"/>
      <c r="I2332" s="1"/>
      <c r="J2332" s="6"/>
      <c r="K2332" s="3">
        <v>0</v>
      </c>
      <c r="L2332" s="3">
        <f t="shared" si="73"/>
        <v>1</v>
      </c>
      <c r="M2332" s="5">
        <f t="array" ref="M2332">MMULT(D2332:G2332,$J$18:$J$21)</f>
        <v>-10.266599610315438</v>
      </c>
      <c r="N2332" s="9">
        <f t="shared" si="72"/>
        <v>-3.4774819948659557E-5</v>
      </c>
    </row>
    <row r="2333" spans="1:14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0.40423819999999999</v>
      </c>
      <c r="F2333" s="5">
        <v>0.1165651</v>
      </c>
      <c r="G2333" s="9">
        <v>4.8299370000000001</v>
      </c>
      <c r="H2333" s="1"/>
      <c r="I2333" s="1"/>
      <c r="J2333" s="6"/>
      <c r="K2333" s="3">
        <v>0</v>
      </c>
      <c r="L2333" s="3">
        <f t="shared" si="73"/>
        <v>1</v>
      </c>
      <c r="M2333" s="5">
        <f t="array" ref="M2333">MMULT(D2333:G2333,$J$18:$J$21)</f>
        <v>-11.532423794520454</v>
      </c>
      <c r="N2333" s="9">
        <f t="shared" si="72"/>
        <v>-9.8068572464745682E-6</v>
      </c>
    </row>
    <row r="2334" spans="1:14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0.41170899999999999</v>
      </c>
      <c r="F2334" s="5">
        <v>0.10367899999999999</v>
      </c>
      <c r="G2334" s="9">
        <v>5.1089370000000001</v>
      </c>
      <c r="H2334" s="1"/>
      <c r="I2334" s="1"/>
      <c r="J2334" s="6"/>
      <c r="K2334" s="3">
        <v>0</v>
      </c>
      <c r="L2334" s="3">
        <f t="shared" si="73"/>
        <v>1</v>
      </c>
      <c r="M2334" s="5">
        <f t="array" ref="M2334">MMULT(D2334:G2334,$J$18:$J$21)</f>
        <v>-11.901272681885001</v>
      </c>
      <c r="N2334" s="9">
        <f t="shared" si="72"/>
        <v>-6.7817452830573008E-6</v>
      </c>
    </row>
    <row r="2335" spans="1:14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-6.0583E-3</v>
      </c>
      <c r="F2335" s="5">
        <v>3.5452200000000003E-2</v>
      </c>
      <c r="G2335" s="9">
        <v>0.62833159999999999</v>
      </c>
      <c r="H2335" s="1"/>
      <c r="I2335" s="1"/>
      <c r="J2335" s="6"/>
      <c r="K2335" s="3">
        <v>0</v>
      </c>
      <c r="L2335" s="3">
        <f t="shared" si="73"/>
        <v>1</v>
      </c>
      <c r="M2335" s="5">
        <f t="array" ref="M2335">MMULT(D2335:G2335,$J$18:$J$21)</f>
        <v>-3.5794006848882525</v>
      </c>
      <c r="N2335" s="9">
        <f t="shared" si="72"/>
        <v>-2.751050162348305E-2</v>
      </c>
    </row>
    <row r="2336" spans="1:14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-8.4940000000000005E-4</v>
      </c>
      <c r="F2336" s="5">
        <v>4.0454900000000002E-2</v>
      </c>
      <c r="G2336" s="9">
        <v>0.66069160000000005</v>
      </c>
      <c r="H2336" s="1"/>
      <c r="I2336" s="1"/>
      <c r="J2336" s="6"/>
      <c r="K2336" s="3">
        <v>0</v>
      </c>
      <c r="L2336" s="3">
        <f t="shared" si="73"/>
        <v>1</v>
      </c>
      <c r="M2336" s="5">
        <f t="array" ref="M2336">MMULT(D2336:G2336,$J$18:$J$21)</f>
        <v>-3.6749933655473264</v>
      </c>
      <c r="N2336" s="9">
        <f t="shared" si="72"/>
        <v>-2.5033601961730271E-2</v>
      </c>
    </row>
    <row r="2337" spans="1:14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-0.62836270000000005</v>
      </c>
      <c r="F2337" s="5">
        <v>-9.5758899999999994E-2</v>
      </c>
      <c r="G2337" s="9">
        <v>0.37424249999999998</v>
      </c>
      <c r="H2337" s="1"/>
      <c r="I2337" s="1"/>
      <c r="J2337" s="6"/>
      <c r="K2337" s="3">
        <v>0</v>
      </c>
      <c r="L2337" s="3">
        <f t="shared" si="73"/>
        <v>1</v>
      </c>
      <c r="M2337" s="5">
        <f t="array" ref="M2337">MMULT(D2337:G2337,$J$18:$J$21)</f>
        <v>-1.3433672397227927</v>
      </c>
      <c r="N2337" s="9">
        <f t="shared" si="72"/>
        <v>-0.23187766106580107</v>
      </c>
    </row>
    <row r="2338" spans="1:14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0.53047639999999996</v>
      </c>
      <c r="F2338" s="5">
        <v>6.21868E-2</v>
      </c>
      <c r="G2338" s="9">
        <v>4.8164189999999998</v>
      </c>
      <c r="H2338" s="1"/>
      <c r="I2338" s="1"/>
      <c r="J2338" s="6"/>
      <c r="K2338" s="3">
        <v>0</v>
      </c>
      <c r="L2338" s="3">
        <f t="shared" si="73"/>
        <v>1</v>
      </c>
      <c r="M2338" s="5">
        <f t="array" ref="M2338">MMULT(D2338:G2338,$J$18:$J$21)</f>
        <v>-11.299409161368121</v>
      </c>
      <c r="N2338" s="9">
        <f t="shared" si="72"/>
        <v>-1.2380160188952702E-5</v>
      </c>
    </row>
    <row r="2339" spans="1:14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0.4825796</v>
      </c>
      <c r="F2339" s="5">
        <v>-3.3828999999999999E-3</v>
      </c>
      <c r="G2339" s="9">
        <v>2.4646080000000001</v>
      </c>
      <c r="H2339" s="1"/>
      <c r="I2339" s="1"/>
      <c r="J2339" s="6"/>
      <c r="K2339" s="3">
        <v>0</v>
      </c>
      <c r="L2339" s="3">
        <f t="shared" si="73"/>
        <v>1</v>
      </c>
      <c r="M2339" s="5">
        <f t="array" ref="M2339">MMULT(D2339:G2339,$J$18:$J$21)</f>
        <v>-6.9610433704292216</v>
      </c>
      <c r="N2339" s="9">
        <f t="shared" si="72"/>
        <v>-9.476576622670889E-4</v>
      </c>
    </row>
    <row r="2340" spans="1:14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0.30733250000000001</v>
      </c>
      <c r="F2340" s="5">
        <v>1.8616600000000001E-2</v>
      </c>
      <c r="G2340" s="9">
        <v>6.294556</v>
      </c>
      <c r="H2340" s="1"/>
      <c r="I2340" s="1"/>
      <c r="J2340" s="6"/>
      <c r="K2340" s="3">
        <v>0</v>
      </c>
      <c r="L2340" s="3">
        <f t="shared" si="73"/>
        <v>1</v>
      </c>
      <c r="M2340" s="5">
        <f t="array" ref="M2340">MMULT(D2340:G2340,$J$18:$J$21)</f>
        <v>-13.057893663485345</v>
      </c>
      <c r="N2340" s="9">
        <f t="shared" si="72"/>
        <v>-2.1331842743892007E-6</v>
      </c>
    </row>
    <row r="2341" spans="1:14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0.3834497</v>
      </c>
      <c r="F2341" s="5">
        <v>0.1486152</v>
      </c>
      <c r="G2341" s="9">
        <v>13.407550000000001</v>
      </c>
      <c r="H2341" s="1"/>
      <c r="I2341" s="1"/>
      <c r="J2341" s="6"/>
      <c r="K2341" s="3">
        <v>0</v>
      </c>
      <c r="L2341" s="3">
        <f t="shared" si="73"/>
        <v>1</v>
      </c>
      <c r="M2341" s="5">
        <f t="array" ref="M2341">MMULT(D2341:G2341,$J$18:$J$21)</f>
        <v>-25.591112669392878</v>
      </c>
      <c r="N2341" s="9">
        <f t="shared" si="72"/>
        <v>-7.6899597800957153E-12</v>
      </c>
    </row>
    <row r="2342" spans="1:14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0.38491059999999999</v>
      </c>
      <c r="F2342" s="5">
        <v>1.5346E-2</v>
      </c>
      <c r="G2342" s="9">
        <v>18.324850000000001</v>
      </c>
      <c r="H2342" s="1"/>
      <c r="I2342" s="1"/>
      <c r="J2342" s="6"/>
      <c r="K2342" s="3">
        <v>0</v>
      </c>
      <c r="L2342" s="3">
        <f t="shared" si="73"/>
        <v>1</v>
      </c>
      <c r="M2342" s="5">
        <f t="array" ref="M2342">MMULT(D2342:G2342,$J$18:$J$21)</f>
        <v>-32.580855204610401</v>
      </c>
      <c r="N2342" s="9">
        <f t="shared" si="72"/>
        <v>-7.1054273576010271E-15</v>
      </c>
    </row>
    <row r="2343" spans="1:14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0.29645739999999998</v>
      </c>
      <c r="F2343" s="5">
        <v>-3.6620199999999999E-2</v>
      </c>
      <c r="G2343" s="9">
        <v>8.7915500000000009</v>
      </c>
      <c r="H2343" s="1"/>
      <c r="I2343" s="1"/>
      <c r="J2343" s="6"/>
      <c r="K2343" s="3">
        <v>0</v>
      </c>
      <c r="L2343" s="3">
        <f t="shared" si="73"/>
        <v>1</v>
      </c>
      <c r="M2343" s="5">
        <f t="array" ref="M2343">MMULT(D2343:G2343,$J$18:$J$21)</f>
        <v>-16.680065868700225</v>
      </c>
      <c r="N2343" s="9">
        <f t="shared" si="72"/>
        <v>-5.7008474900371455E-8</v>
      </c>
    </row>
    <row r="2344" spans="1:14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0.1249764</v>
      </c>
      <c r="F2344" s="5">
        <v>6.5348000000000003E-3</v>
      </c>
      <c r="G2344" s="9">
        <v>4.1579100000000002</v>
      </c>
      <c r="H2344" s="1"/>
      <c r="I2344" s="1"/>
      <c r="J2344" s="6"/>
      <c r="K2344" s="3">
        <v>0</v>
      </c>
      <c r="L2344" s="3">
        <f t="shared" si="73"/>
        <v>1</v>
      </c>
      <c r="M2344" s="5">
        <f t="array" ref="M2344">MMULT(D2344:G2344,$J$18:$J$21)</f>
        <v>-9.260261694414254</v>
      </c>
      <c r="N2344" s="9">
        <f t="shared" si="72"/>
        <v>-9.5125902173565883E-5</v>
      </c>
    </row>
    <row r="2345" spans="1:14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0.1515811</v>
      </c>
      <c r="F2345" s="5">
        <v>5.2308899999999998E-2</v>
      </c>
      <c r="G2345" s="9">
        <v>3.3054549999999998</v>
      </c>
      <c r="H2345" s="1"/>
      <c r="I2345" s="1"/>
      <c r="J2345" s="6"/>
      <c r="K2345" s="3">
        <v>0</v>
      </c>
      <c r="L2345" s="3">
        <f t="shared" si="73"/>
        <v>1</v>
      </c>
      <c r="M2345" s="5">
        <f t="array" ref="M2345">MMULT(D2345:G2345,$J$18:$J$21)</f>
        <v>-8.2494243178198019</v>
      </c>
      <c r="N2345" s="9">
        <f t="shared" si="72"/>
        <v>-2.6137484111765598E-4</v>
      </c>
    </row>
    <row r="2346" spans="1:14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7.4717199999999998E-2</v>
      </c>
      <c r="F2346" s="5">
        <v>8.4991399999999995E-2</v>
      </c>
      <c r="G2346" s="9">
        <v>1.118212</v>
      </c>
      <c r="H2346" s="1"/>
      <c r="I2346" s="1"/>
      <c r="J2346" s="6"/>
      <c r="K2346" s="3">
        <v>0</v>
      </c>
      <c r="L2346" s="3">
        <f t="shared" si="73"/>
        <v>1</v>
      </c>
      <c r="M2346" s="5">
        <f t="array" ref="M2346">MMULT(D2346:G2346,$J$18:$J$21)</f>
        <v>-4.8411977158998898</v>
      </c>
      <c r="N2346" s="9">
        <f t="shared" si="72"/>
        <v>-7.8665665873616716E-3</v>
      </c>
    </row>
    <row r="2347" spans="1:14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0.1422281</v>
      </c>
      <c r="F2347" s="5">
        <v>7.8341999999999995E-2</v>
      </c>
      <c r="G2347" s="9">
        <v>0.93847590000000003</v>
      </c>
      <c r="H2347" s="1"/>
      <c r="I2347" s="1"/>
      <c r="J2347" s="6"/>
      <c r="K2347" s="3">
        <v>0</v>
      </c>
      <c r="L2347" s="3">
        <f t="shared" si="73"/>
        <v>1</v>
      </c>
      <c r="M2347" s="5">
        <f t="array" ref="M2347">MMULT(D2347:G2347,$J$18:$J$21)</f>
        <v>-4.5989235945774949</v>
      </c>
      <c r="N2347" s="9">
        <f t="shared" si="72"/>
        <v>-1.0012369939098289E-2</v>
      </c>
    </row>
    <row r="2348" spans="1:14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0.21995719999999999</v>
      </c>
      <c r="F2348" s="5">
        <v>6.4696600000000007E-2</v>
      </c>
      <c r="G2348" s="9">
        <v>1.6509290000000001</v>
      </c>
      <c r="H2348" s="1"/>
      <c r="I2348" s="1"/>
      <c r="J2348" s="6"/>
      <c r="K2348" s="3">
        <v>0</v>
      </c>
      <c r="L2348" s="3">
        <f t="shared" si="73"/>
        <v>1</v>
      </c>
      <c r="M2348" s="5">
        <f t="array" ref="M2348">MMULT(D2348:G2348,$J$18:$J$21)</f>
        <v>-5.7623625887858392</v>
      </c>
      <c r="N2348" s="9">
        <f t="shared" si="72"/>
        <v>-3.1387445885615794E-3</v>
      </c>
    </row>
    <row r="2349" spans="1:14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0.35102810000000001</v>
      </c>
      <c r="F2349" s="5">
        <v>2.9793099999999999E-2</v>
      </c>
      <c r="G2349" s="9">
        <v>3.4300199999999998</v>
      </c>
      <c r="H2349" s="1"/>
      <c r="I2349" s="1"/>
      <c r="J2349" s="6"/>
      <c r="K2349" s="3">
        <v>0</v>
      </c>
      <c r="L2349" s="3">
        <f t="shared" si="73"/>
        <v>1</v>
      </c>
      <c r="M2349" s="5">
        <f t="array" ref="M2349">MMULT(D2349:G2349,$J$18:$J$21)</f>
        <v>-8.5721882240298939</v>
      </c>
      <c r="N2349" s="9">
        <f t="shared" si="72"/>
        <v>-1.8928005530460825E-4</v>
      </c>
    </row>
    <row r="2350" spans="1:14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0.26872940000000001</v>
      </c>
      <c r="F2350" s="5">
        <v>5.4041800000000001E-2</v>
      </c>
      <c r="G2350" s="9">
        <v>2.4654579999999999</v>
      </c>
      <c r="H2350" s="1"/>
      <c r="I2350" s="1"/>
      <c r="J2350" s="6"/>
      <c r="K2350" s="3">
        <v>0</v>
      </c>
      <c r="L2350" s="3">
        <f t="shared" si="73"/>
        <v>1</v>
      </c>
      <c r="M2350" s="5">
        <f t="array" ref="M2350">MMULT(D2350:G2350,$J$18:$J$21)</f>
        <v>-7.0710759026057648</v>
      </c>
      <c r="N2350" s="9">
        <f t="shared" si="72"/>
        <v>-8.4895836591969941E-4</v>
      </c>
    </row>
    <row r="2351" spans="1:14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0.29546509999999998</v>
      </c>
      <c r="F2351" s="5">
        <v>6.2670199999999995E-2</v>
      </c>
      <c r="G2351" s="9">
        <v>3.3695050000000002</v>
      </c>
      <c r="H2351" s="1"/>
      <c r="I2351" s="1"/>
      <c r="J2351" s="6"/>
      <c r="K2351" s="3">
        <v>0</v>
      </c>
      <c r="L2351" s="3">
        <f t="shared" si="73"/>
        <v>1</v>
      </c>
      <c r="M2351" s="5">
        <f t="array" ref="M2351">MMULT(D2351:G2351,$J$18:$J$21)</f>
        <v>-8.6315702945043</v>
      </c>
      <c r="N2351" s="9">
        <f t="shared" si="72"/>
        <v>-1.7836840062823996E-4</v>
      </c>
    </row>
    <row r="2352" spans="1:14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1.0096879999999999</v>
      </c>
      <c r="F2352" s="5">
        <v>9.0636599999999998E-2</v>
      </c>
      <c r="G2352" s="9">
        <v>6.0107920000000004</v>
      </c>
      <c r="H2352" s="1"/>
      <c r="I2352" s="1"/>
      <c r="J2352" s="6"/>
      <c r="K2352" s="3">
        <v>0</v>
      </c>
      <c r="L2352" s="3">
        <f t="shared" si="73"/>
        <v>1</v>
      </c>
      <c r="M2352" s="5">
        <f t="array" ref="M2352">MMULT(D2352:G2352,$J$18:$J$21)</f>
        <v>-14.113663123885337</v>
      </c>
      <c r="N2352" s="9">
        <f t="shared" si="72"/>
        <v>-7.4218782306341783E-7</v>
      </c>
    </row>
    <row r="2353" spans="1:14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0.84423479999999995</v>
      </c>
      <c r="F2353" s="5">
        <v>7.5421799999999997E-2</v>
      </c>
      <c r="G2353" s="9">
        <v>3.890018</v>
      </c>
      <c r="H2353" s="1"/>
      <c r="I2353" s="1"/>
      <c r="J2353" s="6"/>
      <c r="K2353" s="3">
        <v>0</v>
      </c>
      <c r="L2353" s="3">
        <f t="shared" si="73"/>
        <v>1</v>
      </c>
      <c r="M2353" s="5">
        <f t="array" ref="M2353">MMULT(D2353:G2353,$J$18:$J$21)</f>
        <v>-10.343179070395799</v>
      </c>
      <c r="N2353" s="9">
        <f t="shared" si="72"/>
        <v>-3.2211237485742308E-5</v>
      </c>
    </row>
    <row r="2354" spans="1:14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0.64523240000000004</v>
      </c>
      <c r="F2354" s="5">
        <v>7.0515300000000003E-2</v>
      </c>
      <c r="G2354" s="9">
        <v>2.4380850000000001</v>
      </c>
      <c r="H2354" s="1"/>
      <c r="I2354" s="1"/>
      <c r="J2354" s="6"/>
      <c r="K2354" s="3">
        <v>0</v>
      </c>
      <c r="L2354" s="3">
        <f t="shared" si="73"/>
        <v>1</v>
      </c>
      <c r="M2354" s="5">
        <f t="array" ref="M2354">MMULT(D2354:G2354,$J$18:$J$21)</f>
        <v>-7.6796589160141711</v>
      </c>
      <c r="N2354" s="9">
        <f t="shared" si="72"/>
        <v>-4.6202574756173232E-4</v>
      </c>
    </row>
    <row r="2355" spans="1:14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0.60836239999999997</v>
      </c>
      <c r="F2355" s="5">
        <v>5.6221699999999999E-2</v>
      </c>
      <c r="G2355" s="9">
        <v>2.0106999999999999</v>
      </c>
      <c r="H2355" s="1"/>
      <c r="I2355" s="1"/>
      <c r="J2355" s="6"/>
      <c r="K2355" s="3">
        <v>0</v>
      </c>
      <c r="L2355" s="3">
        <f t="shared" si="73"/>
        <v>1</v>
      </c>
      <c r="M2355" s="5">
        <f t="array" ref="M2355">MMULT(D2355:G2355,$J$18:$J$21)</f>
        <v>-6.8342053516099339</v>
      </c>
      <c r="N2355" s="9">
        <f t="shared" si="72"/>
        <v>-1.0757434537488329E-3</v>
      </c>
    </row>
    <row r="2356" spans="1:14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0.58750979999999997</v>
      </c>
      <c r="F2356" s="5">
        <v>7.6432899999999998E-2</v>
      </c>
      <c r="G2356" s="9">
        <v>2.848808</v>
      </c>
      <c r="H2356" s="1"/>
      <c r="I2356" s="1"/>
      <c r="J2356" s="6"/>
      <c r="K2356" s="3">
        <v>0</v>
      </c>
      <c r="L2356" s="3">
        <f t="shared" si="73"/>
        <v>1</v>
      </c>
      <c r="M2356" s="5">
        <f t="array" ref="M2356">MMULT(D2356:G2356,$J$18:$J$21)</f>
        <v>-8.3037615514907124</v>
      </c>
      <c r="N2356" s="9">
        <f t="shared" si="72"/>
        <v>-2.4755313042504362E-4</v>
      </c>
    </row>
    <row r="2357" spans="1:14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0.63103529999999997</v>
      </c>
      <c r="F2357" s="5">
        <v>6.8018499999999996E-2</v>
      </c>
      <c r="G2357" s="9">
        <v>5.1546459999999996</v>
      </c>
      <c r="H2357" s="1"/>
      <c r="I2357" s="1"/>
      <c r="J2357" s="6"/>
      <c r="K2357" s="3">
        <v>0</v>
      </c>
      <c r="L2357" s="3">
        <f t="shared" si="73"/>
        <v>1</v>
      </c>
      <c r="M2357" s="5">
        <f t="array" ref="M2357">MMULT(D2357:G2357,$J$18:$J$21)</f>
        <v>-12.030488939015559</v>
      </c>
      <c r="N2357" s="9">
        <f t="shared" si="72"/>
        <v>-5.9596910298066204E-6</v>
      </c>
    </row>
    <row r="2358" spans="1:14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0.58016880000000004</v>
      </c>
      <c r="F2358" s="5">
        <v>5.5480700000000001E-2</v>
      </c>
      <c r="G2358" s="9">
        <v>5.5902880000000001</v>
      </c>
      <c r="H2358" s="1"/>
      <c r="I2358" s="1"/>
      <c r="J2358" s="6"/>
      <c r="K2358" s="3">
        <v>0</v>
      </c>
      <c r="L2358" s="3">
        <f t="shared" si="73"/>
        <v>1</v>
      </c>
      <c r="M2358" s="5">
        <f t="array" ref="M2358">MMULT(D2358:G2358,$J$18:$J$21)</f>
        <v>-12.572087189788707</v>
      </c>
      <c r="N2358" s="9">
        <f t="shared" si="72"/>
        <v>-3.4674575624000158E-6</v>
      </c>
    </row>
    <row r="2359" spans="1:14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0.53091999999999995</v>
      </c>
      <c r="F2359" s="5">
        <v>6.8433099999999997E-2</v>
      </c>
      <c r="G2359" s="9">
        <v>3.3132480000000002</v>
      </c>
      <c r="H2359" s="1"/>
      <c r="I2359" s="1"/>
      <c r="J2359" s="6"/>
      <c r="K2359" s="3">
        <v>0</v>
      </c>
      <c r="L2359" s="3">
        <f t="shared" si="73"/>
        <v>1</v>
      </c>
      <c r="M2359" s="5">
        <f t="array" ref="M2359">MMULT(D2359:G2359,$J$18:$J$21)</f>
        <v>-8.9163404910018293</v>
      </c>
      <c r="N2359" s="9">
        <f t="shared" si="72"/>
        <v>-1.3416937328314879E-4</v>
      </c>
    </row>
    <row r="2360" spans="1:14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0.60565789999999997</v>
      </c>
      <c r="F2360" s="5">
        <v>6.6499600000000006E-2</v>
      </c>
      <c r="G2360" s="9">
        <v>4.3221850000000002</v>
      </c>
      <c r="H2360" s="1"/>
      <c r="I2360" s="1"/>
      <c r="J2360" s="6"/>
      <c r="K2360" s="3">
        <v>0</v>
      </c>
      <c r="L2360" s="3">
        <f t="shared" si="73"/>
        <v>1</v>
      </c>
      <c r="M2360" s="5">
        <f t="array" ref="M2360">MMULT(D2360:G2360,$J$18:$J$21)</f>
        <v>-10.638619852804517</v>
      </c>
      <c r="N2360" s="9">
        <f t="shared" si="72"/>
        <v>-2.397181389726284E-5</v>
      </c>
    </row>
    <row r="2361" spans="1:14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0.5940782</v>
      </c>
      <c r="F2361" s="5">
        <v>5.79287E-2</v>
      </c>
      <c r="G2361" s="9">
        <v>6.6362880000000004</v>
      </c>
      <c r="H2361" s="1"/>
      <c r="I2361" s="1"/>
      <c r="J2361" s="6"/>
      <c r="K2361" s="3">
        <v>0</v>
      </c>
      <c r="L2361" s="3">
        <f t="shared" si="73"/>
        <v>1</v>
      </c>
      <c r="M2361" s="5">
        <f t="array" ref="M2361">MMULT(D2361:G2361,$J$18:$J$21)</f>
        <v>-14.299341392752659</v>
      </c>
      <c r="N2361" s="9">
        <f t="shared" si="72"/>
        <v>-6.1641727946799347E-7</v>
      </c>
    </row>
    <row r="2362" spans="1:14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0.63732</v>
      </c>
      <c r="F2362" s="5">
        <v>7.7727000000000004E-2</v>
      </c>
      <c r="G2362" s="9">
        <v>3.8391489999999999</v>
      </c>
      <c r="H2362" s="1"/>
      <c r="I2362" s="1"/>
      <c r="J2362" s="6"/>
      <c r="K2362" s="3">
        <v>0</v>
      </c>
      <c r="L2362" s="3">
        <f t="shared" si="73"/>
        <v>1</v>
      </c>
      <c r="M2362" s="5">
        <f t="array" ref="M2362">MMULT(D2362:G2362,$J$18:$J$21)</f>
        <v>-9.9837780657054367</v>
      </c>
      <c r="N2362" s="9">
        <f t="shared" si="72"/>
        <v>-4.6141345865814922E-5</v>
      </c>
    </row>
    <row r="2363" spans="1:14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0.6370304</v>
      </c>
      <c r="F2363" s="5">
        <v>9.4221700000000005E-2</v>
      </c>
      <c r="G2363" s="9">
        <v>4.9335760000000004</v>
      </c>
      <c r="H2363" s="1"/>
      <c r="I2363" s="1"/>
      <c r="J2363" s="6"/>
      <c r="K2363" s="3">
        <v>0</v>
      </c>
      <c r="L2363" s="3">
        <f t="shared" si="73"/>
        <v>1</v>
      </c>
      <c r="M2363" s="5">
        <f t="array" ref="M2363">MMULT(D2363:G2363,$J$18:$J$21)</f>
        <v>-11.869958774600844</v>
      </c>
      <c r="N2363" s="9">
        <f t="shared" si="72"/>
        <v>-6.9974674073120312E-6</v>
      </c>
    </row>
    <row r="2364" spans="1:14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0.69890750000000001</v>
      </c>
      <c r="F2364" s="5">
        <v>8.1871899999999997E-2</v>
      </c>
      <c r="G2364" s="9">
        <v>4.5734260000000004</v>
      </c>
      <c r="H2364" s="1"/>
      <c r="I2364" s="1"/>
      <c r="J2364" s="6"/>
      <c r="K2364" s="3">
        <v>0</v>
      </c>
      <c r="L2364" s="3">
        <f t="shared" si="73"/>
        <v>1</v>
      </c>
      <c r="M2364" s="5">
        <f t="array" ref="M2364">MMULT(D2364:G2364,$J$18:$J$21)</f>
        <v>-11.287281862983665</v>
      </c>
      <c r="N2364" s="9">
        <f t="shared" si="72"/>
        <v>-1.2531211214133495E-5</v>
      </c>
    </row>
    <row r="2365" spans="1:14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0.66964009999999996</v>
      </c>
      <c r="F2365" s="5">
        <v>6.3568799999999995E-2</v>
      </c>
      <c r="G2365" s="9">
        <v>3.5005829999999998</v>
      </c>
      <c r="H2365" s="1"/>
      <c r="I2365" s="1"/>
      <c r="J2365" s="6"/>
      <c r="K2365" s="3">
        <v>0</v>
      </c>
      <c r="L2365" s="3">
        <f t="shared" si="73"/>
        <v>1</v>
      </c>
      <c r="M2365" s="5">
        <f t="array" ref="M2365">MMULT(D2365:G2365,$J$18:$J$21)</f>
        <v>-9.3810260156935215</v>
      </c>
      <c r="N2365" s="9">
        <f t="shared" si="72"/>
        <v>-8.4305102362637721E-5</v>
      </c>
    </row>
    <row r="2366" spans="1:14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0.73657709999999998</v>
      </c>
      <c r="F2366" s="5">
        <v>8.4925E-2</v>
      </c>
      <c r="G2366" s="9">
        <v>5.1909710000000002</v>
      </c>
      <c r="H2366" s="1"/>
      <c r="I2366" s="1"/>
      <c r="J2366" s="6"/>
      <c r="K2366" s="3">
        <v>0</v>
      </c>
      <c r="L2366" s="3">
        <f t="shared" si="73"/>
        <v>1</v>
      </c>
      <c r="M2366" s="5">
        <f t="array" ref="M2366">MMULT(D2366:G2366,$J$18:$J$21)</f>
        <v>-12.360396177703363</v>
      </c>
      <c r="N2366" s="9">
        <f t="shared" si="72"/>
        <v>-4.2849643734480447E-6</v>
      </c>
    </row>
    <row r="2367" spans="1:14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0.74050240000000001</v>
      </c>
      <c r="F2367" s="5">
        <v>7.2068499999999994E-2</v>
      </c>
      <c r="G2367" s="9">
        <v>5.987552</v>
      </c>
      <c r="H2367" s="1"/>
      <c r="I2367" s="1"/>
      <c r="J2367" s="6"/>
      <c r="K2367" s="3">
        <v>0</v>
      </c>
      <c r="L2367" s="3">
        <f t="shared" si="73"/>
        <v>1</v>
      </c>
      <c r="M2367" s="5">
        <f t="array" ref="M2367">MMULT(D2367:G2367,$J$18:$J$21)</f>
        <v>-13.560634539651774</v>
      </c>
      <c r="N2367" s="9">
        <f t="shared" si="72"/>
        <v>-1.2903008047496177E-6</v>
      </c>
    </row>
    <row r="2368" spans="1:14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0.75948789999999999</v>
      </c>
      <c r="F2368" s="5">
        <v>7.4248800000000004E-2</v>
      </c>
      <c r="G2368" s="9">
        <v>5.475454</v>
      </c>
      <c r="H2368" s="1"/>
      <c r="I2368" s="1"/>
      <c r="J2368" s="6"/>
      <c r="K2368" s="3">
        <v>0</v>
      </c>
      <c r="L2368" s="3">
        <f t="shared" si="73"/>
        <v>1</v>
      </c>
      <c r="M2368" s="5">
        <f t="array" ref="M2368">MMULT(D2368:G2368,$J$18:$J$21)</f>
        <v>-12.775889975775067</v>
      </c>
      <c r="N2368" s="9">
        <f t="shared" si="72"/>
        <v>-2.8281397634269465E-6</v>
      </c>
    </row>
    <row r="2369" spans="1:14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0.71852300000000002</v>
      </c>
      <c r="F2369" s="5">
        <v>7.7149999999999996E-2</v>
      </c>
      <c r="G2369" s="9">
        <v>5.1771320000000003</v>
      </c>
      <c r="H2369" s="1"/>
      <c r="I2369" s="1"/>
      <c r="J2369" s="6"/>
      <c r="K2369" s="3">
        <v>0</v>
      </c>
      <c r="L2369" s="3">
        <f t="shared" si="73"/>
        <v>1</v>
      </c>
      <c r="M2369" s="5">
        <f t="array" ref="M2369">MMULT(D2369:G2369,$J$18:$J$21)</f>
        <v>-12.256586052311327</v>
      </c>
      <c r="N2369" s="9">
        <f t="shared" si="72"/>
        <v>-4.7536946122181756E-6</v>
      </c>
    </row>
    <row r="2370" spans="1:14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0.73545000000000005</v>
      </c>
      <c r="F2370" s="5">
        <v>7.64658E-2</v>
      </c>
      <c r="G2370" s="9">
        <v>6.8805449999999997</v>
      </c>
      <c r="H2370" s="1"/>
      <c r="I2370" s="1"/>
      <c r="J2370" s="6"/>
      <c r="K2370" s="3">
        <v>0</v>
      </c>
      <c r="L2370" s="3">
        <f t="shared" si="73"/>
        <v>1</v>
      </c>
      <c r="M2370" s="5">
        <f t="array" ref="M2370">MMULT(D2370:G2370,$J$18:$J$21)</f>
        <v>-15.027762409104318</v>
      </c>
      <c r="N2370" s="9">
        <f t="shared" ref="N2370:N2433" si="74">K2370*LN(logistic(M2370))+L2370*LN(1-logistic(M2370))</f>
        <v>-2.9752649473776255E-7</v>
      </c>
    </row>
    <row r="2371" spans="1:14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0.79749729999999996</v>
      </c>
      <c r="F2371" s="5">
        <v>8.0491199999999999E-2</v>
      </c>
      <c r="G2371" s="9">
        <v>6.2227189999999997</v>
      </c>
      <c r="H2371" s="1"/>
      <c r="I2371" s="1"/>
      <c r="J2371" s="6"/>
      <c r="K2371" s="3">
        <v>0</v>
      </c>
      <c r="L2371" s="3">
        <f t="shared" ref="L2371:L2434" si="75">1-K2371</f>
        <v>1</v>
      </c>
      <c r="M2371" s="5">
        <f t="array" ref="M2371">MMULT(D2371:G2371,$J$18:$J$21)</f>
        <v>-14.081961156345599</v>
      </c>
      <c r="N2371" s="9">
        <f t="shared" si="74"/>
        <v>-7.6609355561074239E-7</v>
      </c>
    </row>
    <row r="2372" spans="1:14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0.17535000000000001</v>
      </c>
      <c r="F2372" s="5">
        <v>3.3680599999999998E-2</v>
      </c>
      <c r="G2372" s="9">
        <v>0.74864520000000001</v>
      </c>
      <c r="H2372" s="1"/>
      <c r="I2372" s="1"/>
      <c r="J2372" s="6"/>
      <c r="K2372" s="3">
        <v>0</v>
      </c>
      <c r="L2372" s="3">
        <f t="shared" si="75"/>
        <v>1</v>
      </c>
      <c r="M2372" s="5">
        <f t="array" ref="M2372">MMULT(D2372:G2372,$J$18:$J$21)</f>
        <v>-4.01861547825151</v>
      </c>
      <c r="N2372" s="9">
        <f t="shared" si="74"/>
        <v>-1.7818148171208938E-2</v>
      </c>
    </row>
    <row r="2373" spans="1:14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0.18174760000000001</v>
      </c>
      <c r="F2373" s="5">
        <v>3.8617699999999998E-2</v>
      </c>
      <c r="G2373" s="9">
        <v>0.66036490000000003</v>
      </c>
      <c r="H2373" s="1"/>
      <c r="I2373" s="1"/>
      <c r="J2373" s="6"/>
      <c r="K2373" s="3">
        <v>0</v>
      </c>
      <c r="L2373" s="3">
        <f t="shared" si="75"/>
        <v>1</v>
      </c>
      <c r="M2373" s="5">
        <f t="array" ref="M2373">MMULT(D2373:G2373,$J$18:$J$21)</f>
        <v>-3.9205167888627139</v>
      </c>
      <c r="N2373" s="9">
        <f t="shared" si="74"/>
        <v>-1.9636774069385594E-2</v>
      </c>
    </row>
    <row r="2374" spans="1:14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0.19270029999999999</v>
      </c>
      <c r="F2374" s="5">
        <v>2.7302E-2</v>
      </c>
      <c r="G2374" s="9">
        <v>1.087615</v>
      </c>
      <c r="H2374" s="1"/>
      <c r="I2374" s="1"/>
      <c r="J2374" s="6"/>
      <c r="K2374" s="3">
        <v>0</v>
      </c>
      <c r="L2374" s="3">
        <f t="shared" si="75"/>
        <v>1</v>
      </c>
      <c r="M2374" s="5">
        <f t="array" ref="M2374">MMULT(D2374:G2374,$J$18:$J$21)</f>
        <v>-4.5450983471215878</v>
      </c>
      <c r="N2374" s="9">
        <f t="shared" si="74"/>
        <v>-1.0563141367426917E-2</v>
      </c>
    </row>
    <row r="2375" spans="1:14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0.16998179999999999</v>
      </c>
      <c r="F2375" s="5">
        <v>3.4688799999999999E-2</v>
      </c>
      <c r="G2375" s="9">
        <v>1.1643049999999999</v>
      </c>
      <c r="H2375" s="1"/>
      <c r="I2375" s="1"/>
      <c r="J2375" s="6"/>
      <c r="K2375" s="3">
        <v>0</v>
      </c>
      <c r="L2375" s="3">
        <f t="shared" si="75"/>
        <v>1</v>
      </c>
      <c r="M2375" s="5">
        <f t="array" ref="M2375">MMULT(D2375:G2375,$J$18:$J$21)</f>
        <v>-4.6897776638454198</v>
      </c>
      <c r="N2375" s="9">
        <f t="shared" si="74"/>
        <v>-9.1467693868852295E-3</v>
      </c>
    </row>
    <row r="2376" spans="1:14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0.1672265</v>
      </c>
      <c r="F2376" s="5">
        <v>3.5234500000000002E-2</v>
      </c>
      <c r="G2376" s="9">
        <v>0.87986969999999998</v>
      </c>
      <c r="H2376" s="1"/>
      <c r="I2376" s="1"/>
      <c r="J2376" s="6"/>
      <c r="K2376" s="3">
        <v>0</v>
      </c>
      <c r="L2376" s="3">
        <f t="shared" si="75"/>
        <v>1</v>
      </c>
      <c r="M2376" s="5">
        <f t="array" ref="M2376">MMULT(D2376:G2376,$J$18:$J$21)</f>
        <v>-4.230246200086186</v>
      </c>
      <c r="N2376" s="9">
        <f t="shared" si="74"/>
        <v>-1.4443989712572053E-2</v>
      </c>
    </row>
    <row r="2377" spans="1:14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0.15887080000000001</v>
      </c>
      <c r="F2377" s="5">
        <v>4.4975000000000001E-2</v>
      </c>
      <c r="G2377" s="9">
        <v>0.94685160000000002</v>
      </c>
      <c r="H2377" s="1"/>
      <c r="I2377" s="1"/>
      <c r="J2377" s="6"/>
      <c r="K2377" s="3">
        <v>0</v>
      </c>
      <c r="L2377" s="3">
        <f t="shared" si="75"/>
        <v>1</v>
      </c>
      <c r="M2377" s="5">
        <f t="array" ref="M2377">MMULT(D2377:G2377,$J$18:$J$21)</f>
        <v>-4.3965305278536153</v>
      </c>
      <c r="N2377" s="9">
        <f t="shared" si="74"/>
        <v>-1.2244736067583941E-2</v>
      </c>
    </row>
    <row r="2378" spans="1:14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0.15878900000000001</v>
      </c>
      <c r="F2378" s="5">
        <v>4.4021299999999999E-2</v>
      </c>
      <c r="G2378" s="9">
        <v>1.005725</v>
      </c>
      <c r="H2378" s="1"/>
      <c r="I2378" s="1"/>
      <c r="J2378" s="6"/>
      <c r="K2378" s="3">
        <v>0</v>
      </c>
      <c r="L2378" s="3">
        <f t="shared" si="75"/>
        <v>1</v>
      </c>
      <c r="M2378" s="5">
        <f t="array" ref="M2378">MMULT(D2378:G2378,$J$18:$J$21)</f>
        <v>-4.484684086765899</v>
      </c>
      <c r="N2378" s="9">
        <f t="shared" si="74"/>
        <v>-1.1217300780505313E-2</v>
      </c>
    </row>
    <row r="2379" spans="1:14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0.1739185</v>
      </c>
      <c r="F2379" s="5">
        <v>5.0494799999999999E-2</v>
      </c>
      <c r="G2379" s="9">
        <v>1.035185</v>
      </c>
      <c r="H2379" s="1"/>
      <c r="I2379" s="1"/>
      <c r="J2379" s="6"/>
      <c r="K2379" s="3">
        <v>0</v>
      </c>
      <c r="L2379" s="3">
        <f t="shared" si="75"/>
        <v>1</v>
      </c>
      <c r="M2379" s="5">
        <f t="array" ref="M2379">MMULT(D2379:G2379,$J$18:$J$21)</f>
        <v>-4.6002355965307586</v>
      </c>
      <c r="N2379" s="9">
        <f t="shared" si="74"/>
        <v>-9.999307719078563E-3</v>
      </c>
    </row>
    <row r="2380" spans="1:14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0.24684449999999999</v>
      </c>
      <c r="F2380" s="5">
        <v>3.5034099999999999E-2</v>
      </c>
      <c r="G2380" s="9">
        <v>1.656603</v>
      </c>
      <c r="H2380" s="1"/>
      <c r="I2380" s="1"/>
      <c r="J2380" s="6"/>
      <c r="K2380" s="3">
        <v>0</v>
      </c>
      <c r="L2380" s="3">
        <f t="shared" si="75"/>
        <v>1</v>
      </c>
      <c r="M2380" s="5">
        <f t="array" ref="M2380">MMULT(D2380:G2380,$J$18:$J$21)</f>
        <v>-5.5967452368934403</v>
      </c>
      <c r="N2380" s="9">
        <f t="shared" si="74"/>
        <v>-3.7030542185720818E-3</v>
      </c>
    </row>
    <row r="2381" spans="1:14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0.21980620000000001</v>
      </c>
      <c r="F2381" s="5">
        <v>3.5597499999999997E-2</v>
      </c>
      <c r="G2381" s="9">
        <v>1.3848819999999999</v>
      </c>
      <c r="H2381" s="1"/>
      <c r="I2381" s="1"/>
      <c r="J2381" s="6"/>
      <c r="K2381" s="3">
        <v>0</v>
      </c>
      <c r="L2381" s="3">
        <f t="shared" si="75"/>
        <v>1</v>
      </c>
      <c r="M2381" s="5">
        <f t="array" ref="M2381">MMULT(D2381:G2381,$J$18:$J$21)</f>
        <v>-5.123406574510498</v>
      </c>
      <c r="N2381" s="9">
        <f t="shared" si="74"/>
        <v>-5.9380346875778645E-3</v>
      </c>
    </row>
    <row r="2382" spans="1:14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0.2070237</v>
      </c>
      <c r="F2382" s="5">
        <v>7.4213100000000004E-2</v>
      </c>
      <c r="G2382" s="9">
        <v>1.392536</v>
      </c>
      <c r="H2382" s="1"/>
      <c r="I2382" s="1"/>
      <c r="J2382" s="6"/>
      <c r="K2382" s="3">
        <v>0</v>
      </c>
      <c r="L2382" s="3">
        <f t="shared" si="75"/>
        <v>1</v>
      </c>
      <c r="M2382" s="5">
        <f t="array" ref="M2382">MMULT(D2382:G2382,$J$18:$J$21)</f>
        <v>-5.3948594665622158</v>
      </c>
      <c r="N2382" s="9">
        <f t="shared" si="74"/>
        <v>-4.5295842824184971E-3</v>
      </c>
    </row>
    <row r="2383" spans="1:14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0.20447219999999999</v>
      </c>
      <c r="F2383" s="5">
        <v>4.2243000000000003E-2</v>
      </c>
      <c r="G2383" s="9">
        <v>0.99671609999999999</v>
      </c>
      <c r="H2383" s="1"/>
      <c r="I2383" s="1"/>
      <c r="J2383" s="6"/>
      <c r="K2383" s="3">
        <v>0</v>
      </c>
      <c r="L2383" s="3">
        <f t="shared" si="75"/>
        <v>1</v>
      </c>
      <c r="M2383" s="5">
        <f t="array" ref="M2383">MMULT(D2383:G2383,$J$18:$J$21)</f>
        <v>-4.5222206392058784</v>
      </c>
      <c r="N2383" s="9">
        <f t="shared" si="74"/>
        <v>-1.0806271267283991E-2</v>
      </c>
    </row>
    <row r="2384" spans="1:14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0.19367110000000001</v>
      </c>
      <c r="F2384" s="5">
        <v>2.62264E-2</v>
      </c>
      <c r="G2384" s="9">
        <v>0.56059170000000003</v>
      </c>
      <c r="H2384" s="1"/>
      <c r="I2384" s="1"/>
      <c r="J2384" s="6"/>
      <c r="K2384" s="3">
        <v>0</v>
      </c>
      <c r="L2384" s="3">
        <f t="shared" si="75"/>
        <v>1</v>
      </c>
      <c r="M2384" s="5">
        <f t="array" ref="M2384">MMULT(D2384:G2384,$J$18:$J$21)</f>
        <v>-3.6872887522180955</v>
      </c>
      <c r="N2384" s="9">
        <f t="shared" si="74"/>
        <v>-2.4731440317863208E-2</v>
      </c>
    </row>
    <row r="2385" spans="1:14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0.16134660000000001</v>
      </c>
      <c r="F2385" s="5">
        <v>3.9446799999999997E-2</v>
      </c>
      <c r="G2385" s="9">
        <v>0.29383599999999999</v>
      </c>
      <c r="H2385" s="1"/>
      <c r="I2385" s="1"/>
      <c r="J2385" s="6"/>
      <c r="K2385" s="3">
        <v>0</v>
      </c>
      <c r="L2385" s="3">
        <f t="shared" si="75"/>
        <v>1</v>
      </c>
      <c r="M2385" s="5">
        <f t="array" ref="M2385">MMULT(D2385:G2385,$J$18:$J$21)</f>
        <v>-3.3053360616385854</v>
      </c>
      <c r="N2385" s="9">
        <f t="shared" si="74"/>
        <v>-3.6029936411301935E-2</v>
      </c>
    </row>
    <row r="2386" spans="1:14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4.5049400000000003E-2</v>
      </c>
      <c r="F2386" s="5">
        <v>8.5155999999999999E-3</v>
      </c>
      <c r="G2386" s="9">
        <v>0.19727890000000001</v>
      </c>
      <c r="H2386" s="1"/>
      <c r="I2386" s="1"/>
      <c r="J2386" s="6"/>
      <c r="K2386" s="3">
        <v>0</v>
      </c>
      <c r="L2386" s="3">
        <f t="shared" si="75"/>
        <v>1</v>
      </c>
      <c r="M2386" s="5">
        <f t="array" ref="M2386">MMULT(D2386:G2386,$J$18:$J$21)</f>
        <v>-2.762158907794444</v>
      </c>
      <c r="N2386" s="9">
        <f t="shared" si="74"/>
        <v>-6.1241160808288876E-2</v>
      </c>
    </row>
    <row r="2387" spans="1:14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-0.1249161</v>
      </c>
      <c r="F2387" s="5">
        <v>1.7905799999999999E-2</v>
      </c>
      <c r="G2387" s="9">
        <v>8.8655899999999996E-2</v>
      </c>
      <c r="H2387" s="1"/>
      <c r="I2387" s="1"/>
      <c r="J2387" s="6"/>
      <c r="K2387" s="3">
        <v>1</v>
      </c>
      <c r="L2387" s="3">
        <f t="shared" si="75"/>
        <v>0</v>
      </c>
      <c r="M2387" s="5">
        <f t="array" ref="M2387">MMULT(D2387:G2387,$J$18:$J$21)</f>
        <v>-2.412774047397154</v>
      </c>
      <c r="N2387" s="9">
        <f t="shared" si="74"/>
        <v>-2.4985539470490581</v>
      </c>
    </row>
    <row r="2388" spans="1:14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0.23320560000000001</v>
      </c>
      <c r="F2388" s="5">
        <v>4.1860500000000002E-2</v>
      </c>
      <c r="G2388" s="9">
        <v>0.71958029999999995</v>
      </c>
      <c r="H2388" s="1"/>
      <c r="I2388" s="1"/>
      <c r="J2388" s="6"/>
      <c r="K2388" s="3">
        <v>0</v>
      </c>
      <c r="L2388" s="3">
        <f t="shared" si="75"/>
        <v>1</v>
      </c>
      <c r="M2388" s="5">
        <f t="array" ref="M2388">MMULT(D2388:G2388,$J$18:$J$21)</f>
        <v>-4.1125243903657163</v>
      </c>
      <c r="N2388" s="9">
        <f t="shared" si="74"/>
        <v>-1.6233921085377773E-2</v>
      </c>
    </row>
    <row r="2389" spans="1:14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0.25226789999999999</v>
      </c>
      <c r="F2389" s="5">
        <v>6.6669099999999995E-2</v>
      </c>
      <c r="G2389" s="9">
        <v>0.93443299999999996</v>
      </c>
      <c r="H2389" s="1"/>
      <c r="I2389" s="1"/>
      <c r="J2389" s="6"/>
      <c r="K2389" s="3">
        <v>0</v>
      </c>
      <c r="L2389" s="3">
        <f t="shared" si="75"/>
        <v>1</v>
      </c>
      <c r="M2389" s="5">
        <f t="array" ref="M2389">MMULT(D2389:G2389,$J$18:$J$21)</f>
        <v>-4.6648164426397596</v>
      </c>
      <c r="N2389" s="9">
        <f t="shared" si="74"/>
        <v>-9.3768767117891911E-3</v>
      </c>
    </row>
    <row r="2390" spans="1:14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0.31451449999999997</v>
      </c>
      <c r="F2390" s="5">
        <v>5.765E-2</v>
      </c>
      <c r="G2390" s="9">
        <v>1.6110139999999999</v>
      </c>
      <c r="H2390" s="1"/>
      <c r="I2390" s="1"/>
      <c r="J2390" s="6"/>
      <c r="K2390" s="3">
        <v>0</v>
      </c>
      <c r="L2390" s="3">
        <f t="shared" si="75"/>
        <v>1</v>
      </c>
      <c r="M2390" s="5">
        <f t="array" ref="M2390">MMULT(D2390:G2390,$J$18:$J$21)</f>
        <v>-5.7815326243599001</v>
      </c>
      <c r="N2390" s="9">
        <f t="shared" si="74"/>
        <v>-3.0792394658372252E-3</v>
      </c>
    </row>
    <row r="2391" spans="1:14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0.27573330000000001</v>
      </c>
      <c r="F2391" s="5">
        <v>-2.1656399999999999E-2</v>
      </c>
      <c r="G2391" s="9">
        <v>0.75931669999999996</v>
      </c>
      <c r="H2391" s="1"/>
      <c r="I2391" s="1"/>
      <c r="J2391" s="6"/>
      <c r="K2391" s="3">
        <v>0</v>
      </c>
      <c r="L2391" s="3">
        <f t="shared" si="75"/>
        <v>1</v>
      </c>
      <c r="M2391" s="5">
        <f t="array" ref="M2391">MMULT(D2391:G2391,$J$18:$J$21)</f>
        <v>-3.7810915170816992</v>
      </c>
      <c r="N2391" s="9">
        <f t="shared" si="74"/>
        <v>-2.2541807273976745E-2</v>
      </c>
    </row>
    <row r="2392" spans="1:14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0.3269667</v>
      </c>
      <c r="F2392" s="5">
        <v>8.6579699999999996E-2</v>
      </c>
      <c r="G2392" s="9">
        <v>1.469776</v>
      </c>
      <c r="H2392" s="1"/>
      <c r="I2392" s="1"/>
      <c r="J2392" s="6"/>
      <c r="K2392" s="3">
        <v>0</v>
      </c>
      <c r="L2392" s="3">
        <f t="shared" si="75"/>
        <v>1</v>
      </c>
      <c r="M2392" s="5">
        <f t="array" ref="M2392">MMULT(D2392:G2392,$J$18:$J$21)</f>
        <v>-5.7787220190048671</v>
      </c>
      <c r="N2392" s="9">
        <f t="shared" si="74"/>
        <v>-3.0878927992235503E-3</v>
      </c>
    </row>
    <row r="2393" spans="1:14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0.39347589999999999</v>
      </c>
      <c r="F2393" s="5">
        <v>0.1206047</v>
      </c>
      <c r="G2393" s="9">
        <v>3.395241</v>
      </c>
      <c r="H2393" s="1"/>
      <c r="I2393" s="1"/>
      <c r="J2393" s="6"/>
      <c r="K2393" s="3">
        <v>0</v>
      </c>
      <c r="L2393" s="3">
        <f t="shared" si="75"/>
        <v>1</v>
      </c>
      <c r="M2393" s="5">
        <f t="array" ref="M2393">MMULT(D2393:G2393,$J$18:$J$21)</f>
        <v>-9.2282320464320549</v>
      </c>
      <c r="N2393" s="9">
        <f t="shared" si="74"/>
        <v>-9.8221919194331402E-5</v>
      </c>
    </row>
    <row r="2394" spans="1:14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0.460005</v>
      </c>
      <c r="F2394" s="5">
        <v>3.1271599999999997E-2</v>
      </c>
      <c r="G2394" s="9">
        <v>1.8393919999999999</v>
      </c>
      <c r="H2394" s="1"/>
      <c r="I2394" s="1"/>
      <c r="J2394" s="6"/>
      <c r="K2394" s="3">
        <v>0</v>
      </c>
      <c r="L2394" s="3">
        <f t="shared" si="75"/>
        <v>1</v>
      </c>
      <c r="M2394" s="5">
        <f t="array" ref="M2394">MMULT(D2394:G2394,$J$18:$J$21)</f>
        <v>-6.1676827632789362</v>
      </c>
      <c r="N2394" s="9">
        <f t="shared" si="74"/>
        <v>-2.0938937817820981E-3</v>
      </c>
    </row>
    <row r="2395" spans="1:14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0.4344249</v>
      </c>
      <c r="F2395" s="5">
        <v>5.8260100000000002E-2</v>
      </c>
      <c r="G2395" s="9">
        <v>1.7932809999999999</v>
      </c>
      <c r="H2395" s="1"/>
      <c r="I2395" s="1"/>
      <c r="J2395" s="6"/>
      <c r="K2395" s="3">
        <v>0</v>
      </c>
      <c r="L2395" s="3">
        <f t="shared" si="75"/>
        <v>1</v>
      </c>
      <c r="M2395" s="5">
        <f t="array" ref="M2395">MMULT(D2395:G2395,$J$18:$J$21)</f>
        <v>-6.2506278767772887</v>
      </c>
      <c r="N2395" s="9">
        <f t="shared" si="74"/>
        <v>-1.9273838312451246E-3</v>
      </c>
    </row>
    <row r="2396" spans="1:14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0.49444949999999999</v>
      </c>
      <c r="F2396" s="5">
        <v>4.5368800000000001E-2</v>
      </c>
      <c r="G2396" s="9">
        <v>2.3838029999999999</v>
      </c>
      <c r="H2396" s="1"/>
      <c r="I2396" s="1"/>
      <c r="J2396" s="6"/>
      <c r="K2396" s="3">
        <v>0</v>
      </c>
      <c r="L2396" s="3">
        <f t="shared" si="75"/>
        <v>1</v>
      </c>
      <c r="M2396" s="5">
        <f t="array" ref="M2396">MMULT(D2396:G2396,$J$18:$J$21)</f>
        <v>-7.1973514572318429</v>
      </c>
      <c r="N2396" s="9">
        <f t="shared" si="74"/>
        <v>-7.4828575806834313E-4</v>
      </c>
    </row>
    <row r="2397" spans="1:14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0.47506910000000002</v>
      </c>
      <c r="F2397" s="5">
        <v>2.5363799999999999E-2</v>
      </c>
      <c r="G2397" s="9">
        <v>2.80661</v>
      </c>
      <c r="H2397" s="1"/>
      <c r="I2397" s="1"/>
      <c r="J2397" s="6"/>
      <c r="K2397" s="3">
        <v>0</v>
      </c>
      <c r="L2397" s="3">
        <f t="shared" si="75"/>
        <v>1</v>
      </c>
      <c r="M2397" s="5">
        <f t="array" ref="M2397">MMULT(D2397:G2397,$J$18:$J$21)</f>
        <v>-7.7093059041241174</v>
      </c>
      <c r="N2397" s="9">
        <f t="shared" si="74"/>
        <v>-4.4853215765190701E-4</v>
      </c>
    </row>
    <row r="2398" spans="1:14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0.15128720000000001</v>
      </c>
      <c r="F2398" s="5">
        <v>2.4241800000000001E-2</v>
      </c>
      <c r="G2398" s="9">
        <v>0.83858180000000004</v>
      </c>
      <c r="H2398" s="1"/>
      <c r="I2398" s="1"/>
      <c r="J2398" s="6"/>
      <c r="K2398" s="3">
        <v>0</v>
      </c>
      <c r="L2398" s="3">
        <f t="shared" si="75"/>
        <v>1</v>
      </c>
      <c r="M2398" s="5">
        <f t="array" ref="M2398">MMULT(D2398:G2398,$J$18:$J$21)</f>
        <v>-4.061990755239167</v>
      </c>
      <c r="N2398" s="9">
        <f t="shared" si="74"/>
        <v>-1.7068220345341525E-2</v>
      </c>
    </row>
    <row r="2399" spans="1:14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0.14222370000000001</v>
      </c>
      <c r="F2399" s="5">
        <v>5.15971E-2</v>
      </c>
      <c r="G2399" s="9">
        <v>0.71853900000000004</v>
      </c>
      <c r="H2399" s="1"/>
      <c r="I2399" s="1"/>
      <c r="J2399" s="6"/>
      <c r="K2399" s="3">
        <v>0</v>
      </c>
      <c r="L2399" s="3">
        <f t="shared" si="75"/>
        <v>1</v>
      </c>
      <c r="M2399" s="5">
        <f t="array" ref="M2399">MMULT(D2399:G2399,$J$18:$J$21)</f>
        <v>-4.0515734228124938</v>
      </c>
      <c r="N2399" s="9">
        <f t="shared" si="74"/>
        <v>-1.7245422622220667E-2</v>
      </c>
    </row>
    <row r="2400" spans="1:14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0.1531805</v>
      </c>
      <c r="F2400" s="5">
        <v>5.1671099999999998E-2</v>
      </c>
      <c r="G2400" s="9">
        <v>1.028664</v>
      </c>
      <c r="H2400" s="1"/>
      <c r="I2400" s="1"/>
      <c r="J2400" s="6"/>
      <c r="K2400" s="3">
        <v>0</v>
      </c>
      <c r="L2400" s="3">
        <f t="shared" si="75"/>
        <v>1</v>
      </c>
      <c r="M2400" s="5">
        <f t="array" ref="M2400">MMULT(D2400:G2400,$J$18:$J$21)</f>
        <v>-4.5687025836007562</v>
      </c>
      <c r="N2400" s="9">
        <f t="shared" si="74"/>
        <v>-1.0317992985782924E-2</v>
      </c>
    </row>
    <row r="2401" spans="1:14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0.170241</v>
      </c>
      <c r="F2401" s="5">
        <v>6.8061099999999999E-2</v>
      </c>
      <c r="G2401" s="9">
        <v>1.77851</v>
      </c>
      <c r="H2401" s="1"/>
      <c r="I2401" s="1"/>
      <c r="J2401" s="6"/>
      <c r="K2401" s="3">
        <v>0</v>
      </c>
      <c r="L2401" s="3">
        <f t="shared" si="75"/>
        <v>1</v>
      </c>
      <c r="M2401" s="5">
        <f t="array" ref="M2401">MMULT(D2401:G2401,$J$18:$J$21)</f>
        <v>-5.9220547334858384</v>
      </c>
      <c r="N2401" s="9">
        <f t="shared" si="74"/>
        <v>-2.6761045067438247E-3</v>
      </c>
    </row>
    <row r="2402" spans="1:14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0.2028527</v>
      </c>
      <c r="F2402" s="5">
        <v>3.5528700000000003E-2</v>
      </c>
      <c r="G2402" s="9">
        <v>2.0312049999999999</v>
      </c>
      <c r="H2402" s="1"/>
      <c r="I2402" s="1"/>
      <c r="J2402" s="6"/>
      <c r="K2402" s="3">
        <v>0</v>
      </c>
      <c r="L2402" s="3">
        <f t="shared" si="75"/>
        <v>1</v>
      </c>
      <c r="M2402" s="5">
        <f t="array" ref="M2402">MMULT(D2402:G2402,$J$18:$J$21)</f>
        <v>-6.1430509310989194</v>
      </c>
      <c r="N2402" s="9">
        <f t="shared" si="74"/>
        <v>-2.1460546902870949E-3</v>
      </c>
    </row>
    <row r="2403" spans="1:14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0.26048739999999998</v>
      </c>
      <c r="F2403" s="5">
        <v>3.9342500000000002E-2</v>
      </c>
      <c r="G2403" s="9">
        <v>1.353102</v>
      </c>
      <c r="H2403" s="1"/>
      <c r="I2403" s="1"/>
      <c r="J2403" s="6"/>
      <c r="K2403" s="3">
        <v>0</v>
      </c>
      <c r="L2403" s="3">
        <f t="shared" si="75"/>
        <v>1</v>
      </c>
      <c r="M2403" s="5">
        <f t="array" ref="M2403">MMULT(D2403:G2403,$J$18:$J$21)</f>
        <v>-5.1567059741719783</v>
      </c>
      <c r="N2403" s="9">
        <f t="shared" si="74"/>
        <v>-5.7441151150567742E-3</v>
      </c>
    </row>
    <row r="2404" spans="1:14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0.18414</v>
      </c>
      <c r="F2404" s="5">
        <v>5.2638699999999997E-2</v>
      </c>
      <c r="G2404" s="9">
        <v>0.35920279999999999</v>
      </c>
      <c r="H2404" s="1"/>
      <c r="I2404" s="1"/>
      <c r="J2404" s="6"/>
      <c r="K2404" s="3">
        <v>0</v>
      </c>
      <c r="L2404" s="3">
        <f t="shared" si="75"/>
        <v>1</v>
      </c>
      <c r="M2404" s="5">
        <f t="array" ref="M2404">MMULT(D2404:G2404,$J$18:$J$21)</f>
        <v>-3.53801359174853</v>
      </c>
      <c r="N2404" s="9">
        <f t="shared" si="74"/>
        <v>-2.8656469701847143E-2</v>
      </c>
    </row>
    <row r="2405" spans="1:14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0.20428950000000001</v>
      </c>
      <c r="F2405" s="5">
        <v>5.3380400000000001E-2</v>
      </c>
      <c r="G2405" s="9">
        <v>0.4861589</v>
      </c>
      <c r="H2405" s="1"/>
      <c r="I2405" s="1"/>
      <c r="J2405" s="6"/>
      <c r="K2405" s="3">
        <v>0</v>
      </c>
      <c r="L2405" s="3">
        <f t="shared" si="75"/>
        <v>1</v>
      </c>
      <c r="M2405" s="5">
        <f t="array" ref="M2405">MMULT(D2405:G2405,$J$18:$J$21)</f>
        <v>-3.7770576082122984</v>
      </c>
      <c r="N2405" s="9">
        <f t="shared" si="74"/>
        <v>-2.2631899185595848E-2</v>
      </c>
    </row>
    <row r="2406" spans="1:14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0.21640039999999999</v>
      </c>
      <c r="F2406" s="5">
        <v>5.93196E-2</v>
      </c>
      <c r="G2406" s="9">
        <v>0.78091270000000002</v>
      </c>
      <c r="H2406" s="1"/>
      <c r="I2406" s="1"/>
      <c r="J2406" s="6"/>
      <c r="K2406" s="3">
        <v>0</v>
      </c>
      <c r="L2406" s="3">
        <f t="shared" si="75"/>
        <v>1</v>
      </c>
      <c r="M2406" s="5">
        <f t="array" ref="M2406">MMULT(D2406:G2406,$J$18:$J$21)</f>
        <v>-4.3130997025548945</v>
      </c>
      <c r="N2406" s="9">
        <f t="shared" si="74"/>
        <v>-1.3303094209322222E-2</v>
      </c>
    </row>
    <row r="2407" spans="1:14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0.2084888</v>
      </c>
      <c r="F2407" s="5">
        <v>4.8545900000000003E-2</v>
      </c>
      <c r="G2407" s="9">
        <v>0.7589323</v>
      </c>
      <c r="H2407" s="1"/>
      <c r="I2407" s="1"/>
      <c r="J2407" s="6"/>
      <c r="K2407" s="3">
        <v>0</v>
      </c>
      <c r="L2407" s="3">
        <f t="shared" si="75"/>
        <v>1</v>
      </c>
      <c r="M2407" s="5">
        <f t="array" ref="M2407">MMULT(D2407:G2407,$J$18:$J$21)</f>
        <v>-4.1890072715995359</v>
      </c>
      <c r="N2407" s="9">
        <f t="shared" si="74"/>
        <v>-1.5047544184698903E-2</v>
      </c>
    </row>
    <row r="2408" spans="1:14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0.19187480000000001</v>
      </c>
      <c r="F2408" s="5">
        <v>4.5155899999999999E-2</v>
      </c>
      <c r="G2408" s="9">
        <v>0.49367440000000001</v>
      </c>
      <c r="H2408" s="1"/>
      <c r="I2408" s="1"/>
      <c r="J2408" s="6"/>
      <c r="K2408" s="3">
        <v>0</v>
      </c>
      <c r="L2408" s="3">
        <f t="shared" si="75"/>
        <v>1</v>
      </c>
      <c r="M2408" s="5">
        <f t="array" ref="M2408">MMULT(D2408:G2408,$J$18:$J$21)</f>
        <v>-3.7125274853441219</v>
      </c>
      <c r="N2408" s="9">
        <f t="shared" si="74"/>
        <v>-2.4122435248633528E-2</v>
      </c>
    </row>
    <row r="2409" spans="1:14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0.2250086</v>
      </c>
      <c r="F2409" s="5">
        <v>6.6665600000000005E-2</v>
      </c>
      <c r="G2409" s="9">
        <v>0.51908969999999999</v>
      </c>
      <c r="H2409" s="1"/>
      <c r="I2409" s="1"/>
      <c r="J2409" s="6"/>
      <c r="K2409" s="3">
        <v>0</v>
      </c>
      <c r="L2409" s="3">
        <f t="shared" si="75"/>
        <v>1</v>
      </c>
      <c r="M2409" s="5">
        <f t="array" ref="M2409">MMULT(D2409:G2409,$J$18:$J$21)</f>
        <v>-3.9550559667120564</v>
      </c>
      <c r="N2409" s="9">
        <f t="shared" si="74"/>
        <v>-1.8976400115430371E-2</v>
      </c>
    </row>
    <row r="2410" spans="1:14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0.22135089999999999</v>
      </c>
      <c r="F2410" s="5">
        <v>4.6996999999999997E-2</v>
      </c>
      <c r="G2410" s="9">
        <v>0.52615679999999998</v>
      </c>
      <c r="H2410" s="1"/>
      <c r="I2410" s="1"/>
      <c r="J2410" s="6"/>
      <c r="K2410" s="3">
        <v>0</v>
      </c>
      <c r="L2410" s="3">
        <f t="shared" si="75"/>
        <v>1</v>
      </c>
      <c r="M2410" s="5">
        <f t="array" ref="M2410">MMULT(D2410:G2410,$J$18:$J$21)</f>
        <v>-3.8200729180519279</v>
      </c>
      <c r="N2410" s="9">
        <f t="shared" si="74"/>
        <v>-2.1689279800544248E-2</v>
      </c>
    </row>
    <row r="2411" spans="1:14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0.24396219999999999</v>
      </c>
      <c r="F2411" s="5">
        <v>3.99715E-2</v>
      </c>
      <c r="G2411" s="9">
        <v>0.76640750000000002</v>
      </c>
      <c r="H2411" s="1"/>
      <c r="I2411" s="1"/>
      <c r="J2411" s="6"/>
      <c r="K2411" s="3">
        <v>0</v>
      </c>
      <c r="L2411" s="3">
        <f t="shared" si="75"/>
        <v>1</v>
      </c>
      <c r="M2411" s="5">
        <f t="array" ref="M2411">MMULT(D2411:G2411,$J$18:$J$21)</f>
        <v>-4.1898888670425452</v>
      </c>
      <c r="N2411" s="9">
        <f t="shared" si="74"/>
        <v>-1.5034383364242489E-2</v>
      </c>
    </row>
    <row r="2412" spans="1:14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0.27114670000000002</v>
      </c>
      <c r="F2412" s="5">
        <v>6.0047400000000001E-2</v>
      </c>
      <c r="G2412" s="9">
        <v>1.192553</v>
      </c>
      <c r="H2412" s="1"/>
      <c r="I2412" s="1"/>
      <c r="J2412" s="6"/>
      <c r="K2412" s="3">
        <v>0</v>
      </c>
      <c r="L2412" s="3">
        <f t="shared" si="75"/>
        <v>1</v>
      </c>
      <c r="M2412" s="5">
        <f t="array" ref="M2412">MMULT(D2412:G2412,$J$18:$J$21)</f>
        <v>-5.0611020914130478</v>
      </c>
      <c r="N2412" s="9">
        <f t="shared" si="74"/>
        <v>-6.3185657315451638E-3</v>
      </c>
    </row>
    <row r="2413" spans="1:14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0.28263070000000001</v>
      </c>
      <c r="F2413" s="5">
        <v>4.3548900000000001E-2</v>
      </c>
      <c r="G2413" s="9">
        <v>1.442232</v>
      </c>
      <c r="H2413" s="1"/>
      <c r="I2413" s="1"/>
      <c r="J2413" s="6"/>
      <c r="K2413" s="3">
        <v>0</v>
      </c>
      <c r="L2413" s="3">
        <f t="shared" si="75"/>
        <v>1</v>
      </c>
      <c r="M2413" s="5">
        <f t="array" ref="M2413">MMULT(D2413:G2413,$J$18:$J$21)</f>
        <v>-5.3623426243710561</v>
      </c>
      <c r="N2413" s="9">
        <f t="shared" si="74"/>
        <v>-4.6789431923396274E-3</v>
      </c>
    </row>
    <row r="2414" spans="1:14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0.52483849999999999</v>
      </c>
      <c r="F2414" s="5">
        <v>6.2930600000000003E-2</v>
      </c>
      <c r="G2414" s="9">
        <v>1.3841829999999999</v>
      </c>
      <c r="H2414" s="1"/>
      <c r="I2414" s="1"/>
      <c r="J2414" s="6"/>
      <c r="K2414" s="3">
        <v>0</v>
      </c>
      <c r="L2414" s="3">
        <f t="shared" si="75"/>
        <v>1</v>
      </c>
      <c r="M2414" s="5">
        <f t="array" ref="M2414">MMULT(D2414:G2414,$J$18:$J$21)</f>
        <v>-5.751579157816245</v>
      </c>
      <c r="N2414" s="9">
        <f t="shared" si="74"/>
        <v>-3.1727202458101851E-3</v>
      </c>
    </row>
    <row r="2415" spans="1:14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0.57540599999999997</v>
      </c>
      <c r="F2415" s="5">
        <v>5.1169800000000001E-2</v>
      </c>
      <c r="G2415" s="9">
        <v>1.962925</v>
      </c>
      <c r="H2415" s="1"/>
      <c r="I2415" s="1"/>
      <c r="J2415" s="6"/>
      <c r="K2415" s="3">
        <v>0</v>
      </c>
      <c r="L2415" s="3">
        <f t="shared" si="75"/>
        <v>1</v>
      </c>
      <c r="M2415" s="5">
        <f t="array" ref="M2415">MMULT(D2415:G2415,$J$18:$J$21)</f>
        <v>-6.6739604008928488</v>
      </c>
      <c r="N2415" s="9">
        <f t="shared" si="74"/>
        <v>-1.2625879179315265E-3</v>
      </c>
    </row>
    <row r="2416" spans="1:14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0.62339869999999997</v>
      </c>
      <c r="F2416" s="5">
        <v>6.6888199999999995E-2</v>
      </c>
      <c r="G2416" s="9">
        <v>3.8910550000000002</v>
      </c>
      <c r="H2416" s="1"/>
      <c r="I2416" s="1"/>
      <c r="J2416" s="6"/>
      <c r="K2416" s="3">
        <v>0</v>
      </c>
      <c r="L2416" s="3">
        <f t="shared" si="75"/>
        <v>1</v>
      </c>
      <c r="M2416" s="5">
        <f t="array" ref="M2416">MMULT(D2416:G2416,$J$18:$J$21)</f>
        <v>-9.9700578583185582</v>
      </c>
      <c r="N2416" s="9">
        <f t="shared" si="74"/>
        <v>-4.677876263937461E-5</v>
      </c>
    </row>
    <row r="2417" spans="1:14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0.2497249</v>
      </c>
      <c r="F2417" s="5">
        <v>4.6088299999999999E-2</v>
      </c>
      <c r="G2417" s="9">
        <v>0.65593380000000001</v>
      </c>
      <c r="H2417" s="1"/>
      <c r="I2417" s="1"/>
      <c r="J2417" s="6"/>
      <c r="K2417" s="3">
        <v>0</v>
      </c>
      <c r="L2417" s="3">
        <f t="shared" si="75"/>
        <v>1</v>
      </c>
      <c r="M2417" s="5">
        <f t="array" ref="M2417">MMULT(D2417:G2417,$J$18:$J$21)</f>
        <v>-4.0635023109853812</v>
      </c>
      <c r="N2417" s="9">
        <f t="shared" si="74"/>
        <v>-1.7042658704644793E-2</v>
      </c>
    </row>
    <row r="2418" spans="1:14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0.35269929999999999</v>
      </c>
      <c r="F2418" s="5">
        <v>6.8974599999999997E-2</v>
      </c>
      <c r="G2418" s="9">
        <v>0.75909380000000004</v>
      </c>
      <c r="H2418" s="1"/>
      <c r="I2418" s="1"/>
      <c r="J2418" s="6"/>
      <c r="K2418" s="3">
        <v>0</v>
      </c>
      <c r="L2418" s="3">
        <f t="shared" si="75"/>
        <v>1</v>
      </c>
      <c r="M2418" s="5">
        <f t="array" ref="M2418">MMULT(D2418:G2418,$J$18:$J$21)</f>
        <v>-4.5406750742463426</v>
      </c>
      <c r="N2418" s="9">
        <f t="shared" si="74"/>
        <v>-1.0609720975196593E-2</v>
      </c>
    </row>
    <row r="2419" spans="1:14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0.35381669999999998</v>
      </c>
      <c r="F2419" s="5">
        <v>6.59106E-2</v>
      </c>
      <c r="G2419" s="9">
        <v>2.9072200000000001</v>
      </c>
      <c r="H2419" s="1"/>
      <c r="I2419" s="1"/>
      <c r="J2419" s="6"/>
      <c r="K2419" s="3">
        <v>0</v>
      </c>
      <c r="L2419" s="3">
        <f t="shared" si="75"/>
        <v>1</v>
      </c>
      <c r="M2419" s="5">
        <f t="array" ref="M2419">MMULT(D2419:G2419,$J$18:$J$21)</f>
        <v>-7.9908049131561221</v>
      </c>
      <c r="N2419" s="9">
        <f t="shared" si="74"/>
        <v>-3.3850416208630867E-4</v>
      </c>
    </row>
    <row r="2420" spans="1:14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0.39148850000000002</v>
      </c>
      <c r="F2420" s="5">
        <v>5.41523E-2</v>
      </c>
      <c r="G2420" s="9">
        <v>2.9993810000000001</v>
      </c>
      <c r="H2420" s="1"/>
      <c r="I2420" s="1"/>
      <c r="J2420" s="6"/>
      <c r="K2420" s="3">
        <v>0</v>
      </c>
      <c r="L2420" s="3">
        <f t="shared" si="75"/>
        <v>1</v>
      </c>
      <c r="M2420" s="5">
        <f t="array" ref="M2420">MMULT(D2420:G2420,$J$18:$J$21)</f>
        <v>-8.1087688379888316</v>
      </c>
      <c r="N2420" s="9">
        <f t="shared" si="74"/>
        <v>-3.0084383041879061E-4</v>
      </c>
    </row>
    <row r="2421" spans="1:14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0.37337399999999998</v>
      </c>
      <c r="F2421" s="5">
        <v>5.2726599999999998E-2</v>
      </c>
      <c r="G2421" s="9">
        <v>2.4609779999999999</v>
      </c>
      <c r="H2421" s="1"/>
      <c r="I2421" s="1"/>
      <c r="J2421" s="6"/>
      <c r="K2421" s="3">
        <v>0</v>
      </c>
      <c r="L2421" s="3">
        <f t="shared" si="75"/>
        <v>1</v>
      </c>
      <c r="M2421" s="5">
        <f t="array" ref="M2421">MMULT(D2421:G2421,$J$18:$J$21)</f>
        <v>-7.202964304166743</v>
      </c>
      <c r="N2421" s="9">
        <f t="shared" si="74"/>
        <v>-7.440990674873779E-4</v>
      </c>
    </row>
    <row r="2422" spans="1:14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0.32124730000000001</v>
      </c>
      <c r="F2422" s="5">
        <v>4.0792099999999998E-2</v>
      </c>
      <c r="G2422" s="9">
        <v>2.2516560000000001</v>
      </c>
      <c r="H2422" s="1"/>
      <c r="I2422" s="1"/>
      <c r="J2422" s="6"/>
      <c r="K2422" s="3">
        <v>0</v>
      </c>
      <c r="L2422" s="3">
        <f t="shared" si="75"/>
        <v>1</v>
      </c>
      <c r="M2422" s="5">
        <f t="array" ref="M2422">MMULT(D2422:G2422,$J$18:$J$21)</f>
        <v>-6.7050923725878597</v>
      </c>
      <c r="N2422" s="9">
        <f t="shared" si="74"/>
        <v>-1.223910289894801E-3</v>
      </c>
    </row>
    <row r="2423" spans="1:14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0.34277449999999998</v>
      </c>
      <c r="F2423" s="5">
        <v>3.2851400000000003E-2</v>
      </c>
      <c r="G2423" s="9">
        <v>4.303382</v>
      </c>
      <c r="H2423" s="1"/>
      <c r="I2423" s="1"/>
      <c r="J2423" s="6"/>
      <c r="K2423" s="3">
        <v>0</v>
      </c>
      <c r="L2423" s="3">
        <f t="shared" si="75"/>
        <v>1</v>
      </c>
      <c r="M2423" s="5">
        <f t="array" ref="M2423">MMULT(D2423:G2423,$J$18:$J$21)</f>
        <v>-9.993441955990594</v>
      </c>
      <c r="N2423" s="9">
        <f t="shared" si="74"/>
        <v>-4.5697598765175042E-5</v>
      </c>
    </row>
    <row r="2424" spans="1:14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0.29157050000000001</v>
      </c>
      <c r="F2424" s="5">
        <v>3.29821E-2</v>
      </c>
      <c r="G2424" s="9">
        <v>1.890204</v>
      </c>
      <c r="H2424" s="1"/>
      <c r="I2424" s="1"/>
      <c r="J2424" s="6"/>
      <c r="K2424" s="3">
        <v>0</v>
      </c>
      <c r="L2424" s="3">
        <f t="shared" si="75"/>
        <v>1</v>
      </c>
      <c r="M2424" s="5">
        <f t="array" ref="M2424">MMULT(D2424:G2424,$J$18:$J$21)</f>
        <v>-6.0229215670903757</v>
      </c>
      <c r="N2424" s="9">
        <f t="shared" si="74"/>
        <v>-2.4196517916057489E-3</v>
      </c>
    </row>
    <row r="2425" spans="1:14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0.18669559999999999</v>
      </c>
      <c r="F2425" s="5">
        <v>2.8076199999999999E-2</v>
      </c>
      <c r="G2425" s="9">
        <v>1.7283390000000001</v>
      </c>
      <c r="H2425" s="1"/>
      <c r="I2425" s="1"/>
      <c r="J2425" s="6"/>
      <c r="K2425" s="3">
        <v>0</v>
      </c>
      <c r="L2425" s="3">
        <f t="shared" si="75"/>
        <v>1</v>
      </c>
      <c r="M2425" s="5">
        <f t="array" ref="M2425">MMULT(D2425:G2425,$J$18:$J$21)</f>
        <v>-5.5772935791085851</v>
      </c>
      <c r="N2425" s="9">
        <f t="shared" si="74"/>
        <v>-3.7756527419233795E-3</v>
      </c>
    </row>
    <row r="2426" spans="1:14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0.1059664</v>
      </c>
      <c r="F2426" s="5">
        <v>3.9822799999999998E-2</v>
      </c>
      <c r="G2426" s="9">
        <v>1.0336270000000001</v>
      </c>
      <c r="H2426" s="1"/>
      <c r="I2426" s="1"/>
      <c r="J2426" s="6"/>
      <c r="K2426" s="3">
        <v>0</v>
      </c>
      <c r="L2426" s="3">
        <f t="shared" si="75"/>
        <v>1</v>
      </c>
      <c r="M2426" s="5">
        <f t="array" ref="M2426">MMULT(D2426:G2426,$J$18:$J$21)</f>
        <v>-4.4246258147045552</v>
      </c>
      <c r="N2426" s="9">
        <f t="shared" si="74"/>
        <v>-1.1907516012183147E-2</v>
      </c>
    </row>
    <row r="2427" spans="1:14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0.14056250000000001</v>
      </c>
      <c r="F2427" s="5">
        <v>4.23592E-2</v>
      </c>
      <c r="G2427" s="9">
        <v>1.7498320000000001</v>
      </c>
      <c r="H2427" s="1"/>
      <c r="I2427" s="1"/>
      <c r="J2427" s="6"/>
      <c r="K2427" s="3">
        <v>0</v>
      </c>
      <c r="L2427" s="3">
        <f t="shared" si="75"/>
        <v>1</v>
      </c>
      <c r="M2427" s="5">
        <f t="array" ref="M2427">MMULT(D2427:G2427,$J$18:$J$21)</f>
        <v>-5.6490633676216859</v>
      </c>
      <c r="N2427" s="9">
        <f t="shared" si="74"/>
        <v>-3.5146293863830549E-3</v>
      </c>
    </row>
    <row r="2428" spans="1:14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0.27727829999999998</v>
      </c>
      <c r="F2428" s="5">
        <v>6.4557299999999998E-2</v>
      </c>
      <c r="G2428" s="9">
        <v>1.892301</v>
      </c>
      <c r="H2428" s="1"/>
      <c r="I2428" s="1"/>
      <c r="J2428" s="6"/>
      <c r="K2428" s="3">
        <v>0</v>
      </c>
      <c r="L2428" s="3">
        <f t="shared" si="75"/>
        <v>1</v>
      </c>
      <c r="M2428" s="5">
        <f t="array" ref="M2428">MMULT(D2428:G2428,$J$18:$J$21)</f>
        <v>-6.2327076179674785</v>
      </c>
      <c r="N2428" s="9">
        <f t="shared" si="74"/>
        <v>-1.9622002113987625E-3</v>
      </c>
    </row>
    <row r="2429" spans="1:14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0.28296070000000001</v>
      </c>
      <c r="F2429" s="5">
        <v>6.8904000000000007E-2</v>
      </c>
      <c r="G2429" s="9">
        <v>1.4798960000000001</v>
      </c>
      <c r="H2429" s="1"/>
      <c r="I2429" s="1"/>
      <c r="J2429" s="6"/>
      <c r="K2429" s="3">
        <v>0</v>
      </c>
      <c r="L2429" s="3">
        <f t="shared" si="75"/>
        <v>1</v>
      </c>
      <c r="M2429" s="5">
        <f t="array" ref="M2429">MMULT(D2429:G2429,$J$18:$J$21)</f>
        <v>-5.6056947109357411</v>
      </c>
      <c r="N2429" s="9">
        <f t="shared" si="74"/>
        <v>-3.6701221530720737E-3</v>
      </c>
    </row>
    <row r="2430" spans="1:14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0.31522830000000002</v>
      </c>
      <c r="F2430" s="5">
        <v>5.2878000000000001E-2</v>
      </c>
      <c r="G2430" s="9">
        <v>1.7357750000000001</v>
      </c>
      <c r="H2430" s="1"/>
      <c r="I2430" s="1"/>
      <c r="J2430" s="6"/>
      <c r="K2430" s="3">
        <v>0</v>
      </c>
      <c r="L2430" s="3">
        <f t="shared" si="75"/>
        <v>1</v>
      </c>
      <c r="M2430" s="5">
        <f t="array" ref="M2430">MMULT(D2430:G2430,$J$18:$J$21)</f>
        <v>-5.949851696332753</v>
      </c>
      <c r="N2430" s="9">
        <f t="shared" si="74"/>
        <v>-2.6028366825283579E-3</v>
      </c>
    </row>
    <row r="2431" spans="1:14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0.3263336</v>
      </c>
      <c r="F2431" s="5">
        <v>5.4392299999999998E-2</v>
      </c>
      <c r="G2431" s="9">
        <v>2.1928070000000002</v>
      </c>
      <c r="H2431" s="1"/>
      <c r="I2431" s="1"/>
      <c r="J2431" s="6"/>
      <c r="K2431" s="3">
        <v>0</v>
      </c>
      <c r="L2431" s="3">
        <f t="shared" si="75"/>
        <v>1</v>
      </c>
      <c r="M2431" s="5">
        <f t="array" ref="M2431">MMULT(D2431:G2431,$J$18:$J$21)</f>
        <v>-6.7148769872832235</v>
      </c>
      <c r="N2431" s="9">
        <f t="shared" si="74"/>
        <v>-1.2120004152774671E-3</v>
      </c>
    </row>
    <row r="2432" spans="1:14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0.42508839999999998</v>
      </c>
      <c r="F2432" s="5">
        <v>7.5827699999999998E-2</v>
      </c>
      <c r="G2432" s="9">
        <v>2.6744189999999999</v>
      </c>
      <c r="H2432" s="1"/>
      <c r="I2432" s="1"/>
      <c r="J2432" s="6"/>
      <c r="K2432" s="3">
        <v>0</v>
      </c>
      <c r="L2432" s="3">
        <f t="shared" si="75"/>
        <v>1</v>
      </c>
      <c r="M2432" s="5">
        <f t="array" ref="M2432">MMULT(D2432:G2432,$J$18:$J$21)</f>
        <v>-7.7870745063519982</v>
      </c>
      <c r="N2432" s="9">
        <f t="shared" si="74"/>
        <v>-4.1497926486616367E-4</v>
      </c>
    </row>
    <row r="2433" spans="1:14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2.5883900000000001E-2</v>
      </c>
      <c r="F2433" s="5">
        <v>5.8351399999999998E-2</v>
      </c>
      <c r="G2433" s="9">
        <v>0.89905630000000003</v>
      </c>
      <c r="H2433" s="1"/>
      <c r="I2433" s="1"/>
      <c r="J2433" s="6"/>
      <c r="K2433" s="3">
        <v>0</v>
      </c>
      <c r="L2433" s="3">
        <f t="shared" si="75"/>
        <v>1</v>
      </c>
      <c r="M2433" s="5">
        <f t="array" ref="M2433">MMULT(D2433:G2433,$J$18:$J$21)</f>
        <v>-4.2265381971289173</v>
      </c>
      <c r="N2433" s="9">
        <f t="shared" si="74"/>
        <v>-1.4497260413204555E-2</v>
      </c>
    </row>
    <row r="2434" spans="1:14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7.0641999999999996E-3</v>
      </c>
      <c r="F2434" s="5">
        <v>4.23264E-2</v>
      </c>
      <c r="G2434" s="9">
        <v>0.75677369999999999</v>
      </c>
      <c r="H2434" s="1"/>
      <c r="I2434" s="1"/>
      <c r="J2434" s="6"/>
      <c r="K2434" s="3">
        <v>0</v>
      </c>
      <c r="L2434" s="3">
        <f t="shared" si="75"/>
        <v>1</v>
      </c>
      <c r="M2434" s="5">
        <f t="array" ref="M2434">MMULT(D2434:G2434,$J$18:$J$21)</f>
        <v>-3.8548963146547157</v>
      </c>
      <c r="N2434" s="9">
        <f t="shared" ref="N2434:N2497" si="76">K2434*LN(logistic(M2434))+L2434*LN(1-logistic(M2434))</f>
        <v>-2.095470733459626E-2</v>
      </c>
    </row>
    <row r="2435" spans="1:14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6.1679100000000001E-2</v>
      </c>
      <c r="F2435" s="5">
        <v>5.7336199999999997E-2</v>
      </c>
      <c r="G2435" s="9">
        <v>1.2332920000000001</v>
      </c>
      <c r="H2435" s="1"/>
      <c r="I2435" s="1"/>
      <c r="J2435" s="6"/>
      <c r="K2435" s="3">
        <v>0</v>
      </c>
      <c r="L2435" s="3">
        <f t="shared" ref="L2435:L2498" si="77">1-K2435</f>
        <v>1</v>
      </c>
      <c r="M2435" s="5">
        <f t="array" ref="M2435">MMULT(D2435:G2435,$J$18:$J$21)</f>
        <v>-4.8100653644826332</v>
      </c>
      <c r="N2435" s="9">
        <f t="shared" si="76"/>
        <v>-8.1143168406358455E-3</v>
      </c>
    </row>
    <row r="2436" spans="1:14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0.1504933</v>
      </c>
      <c r="F2436" s="5">
        <v>5.6423899999999999E-2</v>
      </c>
      <c r="G2436" s="9">
        <v>1.134598</v>
      </c>
      <c r="H2436" s="1"/>
      <c r="I2436" s="1"/>
      <c r="J2436" s="6"/>
      <c r="K2436" s="3">
        <v>0</v>
      </c>
      <c r="L2436" s="3">
        <f t="shared" si="77"/>
        <v>1</v>
      </c>
      <c r="M2436" s="5">
        <f t="array" ref="M2436">MMULT(D2436:G2436,$J$18:$J$21)</f>
        <v>-4.7701578199223595</v>
      </c>
      <c r="N2436" s="9">
        <f t="shared" si="76"/>
        <v>-8.4432967312638649E-3</v>
      </c>
    </row>
    <row r="2437" spans="1:14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0.15064179999999999</v>
      </c>
      <c r="F2437" s="5">
        <v>5.7108699999999998E-2</v>
      </c>
      <c r="G2437" s="9">
        <v>1.4358919999999999</v>
      </c>
      <c r="H2437" s="1"/>
      <c r="I2437" s="1"/>
      <c r="J2437" s="6"/>
      <c r="K2437" s="3">
        <v>0</v>
      </c>
      <c r="L2437" s="3">
        <f t="shared" si="77"/>
        <v>1</v>
      </c>
      <c r="M2437" s="5">
        <f t="array" ref="M2437">MMULT(D2437:G2437,$J$18:$J$21)</f>
        <v>-5.2620596195404827</v>
      </c>
      <c r="N2437" s="9">
        <f t="shared" si="76"/>
        <v>-5.1712215357086486E-3</v>
      </c>
    </row>
    <row r="2438" spans="1:14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0.19279099999999999</v>
      </c>
      <c r="F2438" s="5">
        <v>4.8882299999999997E-2</v>
      </c>
      <c r="G2438" s="9">
        <v>1.303909</v>
      </c>
      <c r="H2438" s="1"/>
      <c r="I2438" s="1"/>
      <c r="J2438" s="6"/>
      <c r="K2438" s="3">
        <v>0</v>
      </c>
      <c r="L2438" s="3">
        <f t="shared" si="77"/>
        <v>1</v>
      </c>
      <c r="M2438" s="5">
        <f t="array" ref="M2438">MMULT(D2438:G2438,$J$18:$J$21)</f>
        <v>-5.0496070588129243</v>
      </c>
      <c r="N2438" s="9">
        <f t="shared" si="76"/>
        <v>-6.3913839537354696E-3</v>
      </c>
    </row>
    <row r="2439" spans="1:14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4.9005300000000002E-2</v>
      </c>
      <c r="F2439" s="5">
        <v>5.7634100000000001E-2</v>
      </c>
      <c r="G2439" s="9">
        <v>0.72246069999999996</v>
      </c>
      <c r="H2439" s="1"/>
      <c r="I2439" s="1"/>
      <c r="J2439" s="6"/>
      <c r="K2439" s="3">
        <v>0</v>
      </c>
      <c r="L2439" s="3">
        <f t="shared" si="77"/>
        <v>1</v>
      </c>
      <c r="M2439" s="5">
        <f t="array" ref="M2439">MMULT(D2439:G2439,$J$18:$J$21)</f>
        <v>-3.9689047637358517</v>
      </c>
      <c r="N2439" s="9">
        <f t="shared" si="76"/>
        <v>-1.8717838466090164E-2</v>
      </c>
    </row>
    <row r="2440" spans="1:14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0.154672</v>
      </c>
      <c r="F2440" s="5">
        <v>5.5725900000000002E-2</v>
      </c>
      <c r="G2440" s="9">
        <v>1.050036</v>
      </c>
      <c r="H2440" s="1"/>
      <c r="I2440" s="1"/>
      <c r="J2440" s="6"/>
      <c r="K2440" s="3">
        <v>0</v>
      </c>
      <c r="L2440" s="3">
        <f t="shared" si="77"/>
        <v>1</v>
      </c>
      <c r="M2440" s="5">
        <f t="array" ref="M2440">MMULT(D2440:G2440,$J$18:$J$21)</f>
        <v>-4.6344598424439747</v>
      </c>
      <c r="N2440" s="9">
        <f t="shared" si="76"/>
        <v>-9.6644991969318857E-3</v>
      </c>
    </row>
    <row r="2441" spans="1:14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0.22114700000000001</v>
      </c>
      <c r="F2441" s="5">
        <v>5.2720400000000001E-2</v>
      </c>
      <c r="G2441" s="9">
        <v>1.8921539999999999</v>
      </c>
      <c r="H2441" s="1"/>
      <c r="I2441" s="1"/>
      <c r="J2441" s="6"/>
      <c r="K2441" s="3">
        <v>0</v>
      </c>
      <c r="L2441" s="3">
        <f t="shared" si="77"/>
        <v>1</v>
      </c>
      <c r="M2441" s="5">
        <f t="array" ref="M2441">MMULT(D2441:G2441,$J$18:$J$21)</f>
        <v>-6.0677967619537991</v>
      </c>
      <c r="N2441" s="9">
        <f t="shared" si="76"/>
        <v>-2.3135924687400951E-3</v>
      </c>
    </row>
    <row r="2442" spans="1:14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-0.4407566</v>
      </c>
      <c r="F2442" s="5">
        <v>6.8524799999999997E-2</v>
      </c>
      <c r="G2442" s="9">
        <v>0.46617690000000001</v>
      </c>
      <c r="H2442" s="1"/>
      <c r="I2442" s="1"/>
      <c r="J2442" s="6"/>
      <c r="K2442" s="3">
        <v>0</v>
      </c>
      <c r="L2442" s="3">
        <f t="shared" si="77"/>
        <v>1</v>
      </c>
      <c r="M2442" s="5">
        <f t="array" ref="M2442">MMULT(D2442:G2442,$J$18:$J$21)</f>
        <v>-2.9377005045858562</v>
      </c>
      <c r="N2442" s="9">
        <f t="shared" si="76"/>
        <v>-5.1631298716757826E-2</v>
      </c>
    </row>
    <row r="2443" spans="1:14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-0.46116000000000001</v>
      </c>
      <c r="F2443" s="5">
        <v>4.2300999999999998E-2</v>
      </c>
      <c r="G2443" s="9">
        <v>0.42693639999999999</v>
      </c>
      <c r="H2443" s="1"/>
      <c r="I2443" s="1"/>
      <c r="J2443" s="6"/>
      <c r="K2443" s="3">
        <v>0</v>
      </c>
      <c r="L2443" s="3">
        <f t="shared" si="77"/>
        <v>1</v>
      </c>
      <c r="M2443" s="5">
        <f t="array" ref="M2443">MMULT(D2443:G2443,$J$18:$J$21)</f>
        <v>-2.6570655976079038</v>
      </c>
      <c r="N2443" s="9">
        <f t="shared" si="76"/>
        <v>-6.780235723210834E-2</v>
      </c>
    </row>
    <row r="2444" spans="1:14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-0.53642480000000003</v>
      </c>
      <c r="F2444" s="5">
        <v>5.5804600000000003E-2</v>
      </c>
      <c r="G2444" s="9">
        <v>0.56179259999999998</v>
      </c>
      <c r="H2444" s="1"/>
      <c r="I2444" s="1"/>
      <c r="J2444" s="6"/>
      <c r="K2444" s="3">
        <v>0</v>
      </c>
      <c r="L2444" s="3">
        <f t="shared" si="77"/>
        <v>1</v>
      </c>
      <c r="M2444" s="5">
        <f t="array" ref="M2444">MMULT(D2444:G2444,$J$18:$J$21)</f>
        <v>-2.865031298176544</v>
      </c>
      <c r="N2444" s="9">
        <f t="shared" si="76"/>
        <v>-5.5417060272461675E-2</v>
      </c>
    </row>
    <row r="2445" spans="1:14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-0.20416770000000001</v>
      </c>
      <c r="F2445" s="5">
        <v>7.76646E-2</v>
      </c>
      <c r="G2445" s="9">
        <v>0.77164600000000005</v>
      </c>
      <c r="H2445" s="1"/>
      <c r="I2445" s="1"/>
      <c r="J2445" s="6"/>
      <c r="K2445" s="3">
        <v>0</v>
      </c>
      <c r="L2445" s="3">
        <f t="shared" si="77"/>
        <v>1</v>
      </c>
      <c r="M2445" s="5">
        <f t="array" ref="M2445">MMULT(D2445:G2445,$J$18:$J$21)</f>
        <v>-3.8327340808059582</v>
      </c>
      <c r="N2445" s="9">
        <f t="shared" si="76"/>
        <v>-2.1419301004514793E-2</v>
      </c>
    </row>
    <row r="2446" spans="1:14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-0.1054583</v>
      </c>
      <c r="F2446" s="5">
        <v>5.1489500000000001E-2</v>
      </c>
      <c r="G2446" s="9">
        <v>1.026872</v>
      </c>
      <c r="H2446" s="1"/>
      <c r="I2446" s="1"/>
      <c r="J2446" s="6"/>
      <c r="K2446" s="3">
        <v>0</v>
      </c>
      <c r="L2446" s="3">
        <f t="shared" si="77"/>
        <v>1</v>
      </c>
      <c r="M2446" s="5">
        <f t="array" ref="M2446">MMULT(D2446:G2446,$J$18:$J$21)</f>
        <v>-4.1973025390428296</v>
      </c>
      <c r="N2446" s="9">
        <f t="shared" si="76"/>
        <v>-1.4924160047833911E-2</v>
      </c>
    </row>
    <row r="2447" spans="1:14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-1.26289E-2</v>
      </c>
      <c r="F2447" s="5">
        <v>5.5804100000000002E-2</v>
      </c>
      <c r="G2447" s="9">
        <v>1.6029169999999999</v>
      </c>
      <c r="H2447" s="1"/>
      <c r="I2447" s="1"/>
      <c r="J2447" s="6"/>
      <c r="K2447" s="3">
        <v>0</v>
      </c>
      <c r="L2447" s="3">
        <f t="shared" si="77"/>
        <v>1</v>
      </c>
      <c r="M2447" s="5">
        <f t="array" ref="M2447">MMULT(D2447:G2447,$J$18:$J$21)</f>
        <v>-5.2907384971522262</v>
      </c>
      <c r="N2447" s="9">
        <f t="shared" si="76"/>
        <v>-5.0253898580562787E-3</v>
      </c>
    </row>
    <row r="2448" spans="1:14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3.53324E-2</v>
      </c>
      <c r="F2448" s="5">
        <v>6.2009500000000002E-2</v>
      </c>
      <c r="G2448" s="9">
        <v>1.0122059999999999</v>
      </c>
      <c r="H2448" s="1"/>
      <c r="I2448" s="1"/>
      <c r="J2448" s="6"/>
      <c r="K2448" s="3">
        <v>0</v>
      </c>
      <c r="L2448" s="3">
        <f t="shared" si="77"/>
        <v>1</v>
      </c>
      <c r="M2448" s="5">
        <f t="array" ref="M2448">MMULT(D2448:G2448,$J$18:$J$21)</f>
        <v>-4.44902157688675</v>
      </c>
      <c r="N2448" s="9">
        <f t="shared" si="76"/>
        <v>-1.1622198979788514E-2</v>
      </c>
    </row>
    <row r="2449" spans="1:14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3.69465E-2</v>
      </c>
      <c r="F2449" s="5">
        <v>2.9261300000000001E-2</v>
      </c>
      <c r="G2449" s="9">
        <v>0.47925509999999999</v>
      </c>
      <c r="H2449" s="1"/>
      <c r="I2449" s="1"/>
      <c r="J2449" s="6"/>
      <c r="K2449" s="3">
        <v>0</v>
      </c>
      <c r="L2449" s="3">
        <f t="shared" si="77"/>
        <v>1</v>
      </c>
      <c r="M2449" s="5">
        <f t="array" ref="M2449">MMULT(D2449:G2449,$J$18:$J$21)</f>
        <v>-3.3551599397084217</v>
      </c>
      <c r="N2449" s="9">
        <f t="shared" si="76"/>
        <v>-3.4308463175826275E-2</v>
      </c>
    </row>
    <row r="2450" spans="1:14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-1.55405E-2</v>
      </c>
      <c r="F2450" s="5">
        <v>-2.3590699999999999E-2</v>
      </c>
      <c r="G2450" s="9">
        <v>0.31432450000000001</v>
      </c>
      <c r="H2450" s="1"/>
      <c r="I2450" s="1"/>
      <c r="J2450" s="6"/>
      <c r="K2450" s="3">
        <v>0</v>
      </c>
      <c r="L2450" s="3">
        <f t="shared" si="77"/>
        <v>1</v>
      </c>
      <c r="M2450" s="5">
        <f t="array" ref="M2450">MMULT(D2450:G2450,$J$18:$J$21)</f>
        <v>-2.6347347827231982</v>
      </c>
      <c r="N2450" s="9">
        <f t="shared" si="76"/>
        <v>-6.9281623299010345E-2</v>
      </c>
    </row>
    <row r="2451" spans="1:14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-0.18419759999999999</v>
      </c>
      <c r="F2451" s="5">
        <v>3.01255E-2</v>
      </c>
      <c r="G2451" s="9">
        <v>0.58802679999999996</v>
      </c>
      <c r="H2451" s="1"/>
      <c r="I2451" s="1"/>
      <c r="J2451" s="6"/>
      <c r="K2451" s="3">
        <v>0</v>
      </c>
      <c r="L2451" s="3">
        <f t="shared" si="77"/>
        <v>1</v>
      </c>
      <c r="M2451" s="5">
        <f t="array" ref="M2451">MMULT(D2451:G2451,$J$18:$J$21)</f>
        <v>-3.2231291324787534</v>
      </c>
      <c r="N2451" s="9">
        <f t="shared" si="76"/>
        <v>-3.9057458477643421E-2</v>
      </c>
    </row>
    <row r="2452" spans="1:14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-8.3421300000000004E-2</v>
      </c>
      <c r="F2452" s="5">
        <v>3.0775E-2</v>
      </c>
      <c r="G2452" s="9">
        <v>0.51639360000000001</v>
      </c>
      <c r="H2452" s="1"/>
      <c r="I2452" s="1"/>
      <c r="J2452" s="6"/>
      <c r="K2452" s="3">
        <v>0</v>
      </c>
      <c r="L2452" s="3">
        <f t="shared" si="77"/>
        <v>1</v>
      </c>
      <c r="M2452" s="5">
        <f t="array" ref="M2452">MMULT(D2452:G2452,$J$18:$J$21)</f>
        <v>-3.2551372093875575</v>
      </c>
      <c r="N2452" s="9">
        <f t="shared" si="76"/>
        <v>-3.7850089061455455E-2</v>
      </c>
    </row>
    <row r="2453" spans="1:14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-0.1104031</v>
      </c>
      <c r="F2453" s="5">
        <v>5.4908699999999998E-2</v>
      </c>
      <c r="G2453" s="9">
        <v>0.57739079999999998</v>
      </c>
      <c r="H2453" s="1"/>
      <c r="I2453" s="1"/>
      <c r="J2453" s="6"/>
      <c r="K2453" s="3">
        <v>0</v>
      </c>
      <c r="L2453" s="3">
        <f t="shared" si="77"/>
        <v>1</v>
      </c>
      <c r="M2453" s="5">
        <f t="array" ref="M2453">MMULT(D2453:G2453,$J$18:$J$21)</f>
        <v>-3.4886420771314044</v>
      </c>
      <c r="N2453" s="9">
        <f t="shared" si="76"/>
        <v>-3.0085186140232745E-2</v>
      </c>
    </row>
    <row r="2454" spans="1:14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-3.8411300000000002E-2</v>
      </c>
      <c r="F2454" s="5">
        <v>1.9500400000000001E-2</v>
      </c>
      <c r="G2454" s="9">
        <v>0.23538049999999999</v>
      </c>
      <c r="H2454" s="1"/>
      <c r="I2454" s="1"/>
      <c r="J2454" s="6"/>
      <c r="K2454" s="3">
        <v>0</v>
      </c>
      <c r="L2454" s="3">
        <f t="shared" si="77"/>
        <v>1</v>
      </c>
      <c r="M2454" s="5">
        <f t="array" ref="M2454">MMULT(D2454:G2454,$J$18:$J$21)</f>
        <v>-2.7840871727089254</v>
      </c>
      <c r="N2454" s="9">
        <f t="shared" si="76"/>
        <v>-5.9951889939693158E-2</v>
      </c>
    </row>
    <row r="2455" spans="1:14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-8.3788000000000005E-3</v>
      </c>
      <c r="F2455" s="5">
        <v>3.32941E-2</v>
      </c>
      <c r="G2455" s="9">
        <v>0.21257129999999999</v>
      </c>
      <c r="H2455" s="1"/>
      <c r="I2455" s="1"/>
      <c r="J2455" s="6"/>
      <c r="K2455" s="3">
        <v>0</v>
      </c>
      <c r="L2455" s="3">
        <f t="shared" si="77"/>
        <v>1</v>
      </c>
      <c r="M2455" s="5">
        <f t="array" ref="M2455">MMULT(D2455:G2455,$J$18:$J$21)</f>
        <v>-2.8889046045426747</v>
      </c>
      <c r="N2455" s="9">
        <f t="shared" si="76"/>
        <v>-5.414449355572297E-2</v>
      </c>
    </row>
    <row r="2456" spans="1:14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1.52154E-2</v>
      </c>
      <c r="F2456" s="5">
        <v>2.7847899999999998E-2</v>
      </c>
      <c r="G2456" s="9">
        <v>0.2827789</v>
      </c>
      <c r="H2456" s="1"/>
      <c r="I2456" s="1"/>
      <c r="J2456" s="6"/>
      <c r="K2456" s="3">
        <v>0</v>
      </c>
      <c r="L2456" s="3">
        <f t="shared" si="77"/>
        <v>1</v>
      </c>
      <c r="M2456" s="5">
        <f t="array" ref="M2456">MMULT(D2456:G2456,$J$18:$J$21)</f>
        <v>-2.9967304980555713</v>
      </c>
      <c r="N2456" s="9">
        <f t="shared" si="76"/>
        <v>-4.8742652257842717E-2</v>
      </c>
    </row>
    <row r="2457" spans="1:14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-2.3649E-2</v>
      </c>
      <c r="F2457" s="5">
        <v>5.2160000000000002E-3</v>
      </c>
      <c r="G2457" s="9">
        <v>0.1251882</v>
      </c>
      <c r="H2457" s="1"/>
      <c r="I2457" s="1"/>
      <c r="J2457" s="6"/>
      <c r="K2457" s="3">
        <v>0</v>
      </c>
      <c r="L2457" s="3">
        <f t="shared" si="77"/>
        <v>1</v>
      </c>
      <c r="M2457" s="5">
        <f t="array" ref="M2457">MMULT(D2457:G2457,$J$18:$J$21)</f>
        <v>-2.5244650466777032</v>
      </c>
      <c r="N2457" s="9">
        <f t="shared" si="76"/>
        <v>-7.705469573605897E-2</v>
      </c>
    </row>
    <row r="2458" spans="1:14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-0.16094320000000001</v>
      </c>
      <c r="F2458" s="5">
        <v>2.8590999999999998E-2</v>
      </c>
      <c r="G2458" s="9">
        <v>7.9917000000000002E-2</v>
      </c>
      <c r="H2458" s="1"/>
      <c r="I2458" s="1"/>
      <c r="J2458" s="6"/>
      <c r="K2458" s="3">
        <v>0</v>
      </c>
      <c r="L2458" s="3">
        <f t="shared" si="77"/>
        <v>1</v>
      </c>
      <c r="M2458" s="5">
        <f t="array" ref="M2458">MMULT(D2458:G2458,$J$18:$J$21)</f>
        <v>-2.4242188592071385</v>
      </c>
      <c r="N2458" s="9">
        <f t="shared" si="76"/>
        <v>-8.4844018215280495E-2</v>
      </c>
    </row>
    <row r="2459" spans="1:14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-0.13261419999999999</v>
      </c>
      <c r="F2459" s="5">
        <v>3.1966599999999998E-2</v>
      </c>
      <c r="G2459" s="9">
        <v>9.8017300000000002E-2</v>
      </c>
      <c r="H2459" s="1"/>
      <c r="I2459" s="1"/>
      <c r="J2459" s="6"/>
      <c r="K2459" s="3">
        <v>0</v>
      </c>
      <c r="L2459" s="3">
        <f t="shared" si="77"/>
        <v>1</v>
      </c>
      <c r="M2459" s="5">
        <f t="array" ref="M2459">MMULT(D2459:G2459,$J$18:$J$21)</f>
        <v>-2.5179165040667808</v>
      </c>
      <c r="N2459" s="9">
        <f t="shared" si="76"/>
        <v>-7.7541815759549687E-2</v>
      </c>
    </row>
    <row r="2460" spans="1:14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-0.23446049999999999</v>
      </c>
      <c r="F2460" s="5">
        <v>2.2753000000000001E-3</v>
      </c>
      <c r="G2460" s="9">
        <v>8.0405299999999999E-2</v>
      </c>
      <c r="H2460" s="1"/>
      <c r="I2460" s="1"/>
      <c r="J2460" s="6"/>
      <c r="K2460" s="3">
        <v>0</v>
      </c>
      <c r="L2460" s="3">
        <f t="shared" si="77"/>
        <v>1</v>
      </c>
      <c r="M2460" s="5">
        <f t="array" ref="M2460">MMULT(D2460:G2460,$J$18:$J$21)</f>
        <v>-2.1317023575751919</v>
      </c>
      <c r="N2460" s="9">
        <f t="shared" si="76"/>
        <v>-0.11210933718972173</v>
      </c>
    </row>
    <row r="2461" spans="1:14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0.60159949999999995</v>
      </c>
      <c r="F2461" s="5">
        <v>6.0892599999999998E-2</v>
      </c>
      <c r="G2461" s="9">
        <v>1.9468730000000001</v>
      </c>
      <c r="H2461" s="1"/>
      <c r="I2461" s="1"/>
      <c r="J2461" s="6"/>
      <c r="K2461" s="3">
        <v>0</v>
      </c>
      <c r="L2461" s="3">
        <f t="shared" si="77"/>
        <v>1</v>
      </c>
      <c r="M2461" s="5">
        <f t="array" ref="M2461">MMULT(D2461:G2461,$J$18:$J$21)</f>
        <v>-6.7550180408915947</v>
      </c>
      <c r="N2461" s="9">
        <f t="shared" si="76"/>
        <v>-1.1643407083519856E-3</v>
      </c>
    </row>
    <row r="2462" spans="1:14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0.18610170000000001</v>
      </c>
      <c r="F2462" s="5">
        <v>2.2102799999999999E-2</v>
      </c>
      <c r="G2462" s="9">
        <v>0.26054100000000002</v>
      </c>
      <c r="H2462" s="1"/>
      <c r="I2462" s="1"/>
      <c r="J2462" s="6"/>
      <c r="K2462" s="3">
        <v>0</v>
      </c>
      <c r="L2462" s="3">
        <f t="shared" si="77"/>
        <v>1</v>
      </c>
      <c r="M2462" s="5">
        <f t="array" ref="M2462">MMULT(D2462:G2462,$J$18:$J$21)</f>
        <v>-3.1621715140722264</v>
      </c>
      <c r="N2462" s="9">
        <f t="shared" si="76"/>
        <v>-4.1462153999812672E-2</v>
      </c>
    </row>
    <row r="2463" spans="1:14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0.18943989999999999</v>
      </c>
      <c r="F2463" s="5">
        <v>5.1431600000000001E-2</v>
      </c>
      <c r="G2463" s="9">
        <v>0.1350384</v>
      </c>
      <c r="H2463" s="1"/>
      <c r="I2463" s="1"/>
      <c r="J2463" s="6"/>
      <c r="K2463" s="3">
        <v>0</v>
      </c>
      <c r="L2463" s="3">
        <f t="shared" si="77"/>
        <v>1</v>
      </c>
      <c r="M2463" s="5">
        <f t="array" ref="M2463">MMULT(D2463:G2463,$J$18:$J$21)</f>
        <v>-3.17470895191562</v>
      </c>
      <c r="N2463" s="9">
        <f t="shared" si="76"/>
        <v>-4.0956004691715411E-2</v>
      </c>
    </row>
    <row r="2464" spans="1:14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0.1923531</v>
      </c>
      <c r="F2464" s="5">
        <v>3.31715E-2</v>
      </c>
      <c r="G2464" s="9">
        <v>0.2191553</v>
      </c>
      <c r="H2464" s="1"/>
      <c r="I2464" s="1"/>
      <c r="J2464" s="6"/>
      <c r="K2464" s="3">
        <v>0</v>
      </c>
      <c r="L2464" s="3">
        <f t="shared" si="77"/>
        <v>1</v>
      </c>
      <c r="M2464" s="5">
        <f t="array" ref="M2464">MMULT(D2464:G2464,$J$18:$J$21)</f>
        <v>-3.1836496881118279</v>
      </c>
      <c r="N2464" s="9">
        <f t="shared" si="76"/>
        <v>-4.0598760400755239E-2</v>
      </c>
    </row>
    <row r="2465" spans="1:14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0.1921022</v>
      </c>
      <c r="F2465" s="5">
        <v>5.3583199999999997E-2</v>
      </c>
      <c r="G2465" s="9">
        <v>0.50703600000000004</v>
      </c>
      <c r="H2465" s="1"/>
      <c r="I2465" s="1"/>
      <c r="J2465" s="6"/>
      <c r="K2465" s="3">
        <v>0</v>
      </c>
      <c r="L2465" s="3">
        <f t="shared" si="77"/>
        <v>1</v>
      </c>
      <c r="M2465" s="5">
        <f t="array" ref="M2465">MMULT(D2465:G2465,$J$18:$J$21)</f>
        <v>-3.7949400415599288</v>
      </c>
      <c r="N2465" s="9">
        <f t="shared" si="76"/>
        <v>-2.2235209204616743E-2</v>
      </c>
    </row>
    <row r="2466" spans="1:14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0.22726270000000001</v>
      </c>
      <c r="F2466" s="5">
        <v>5.2744199999999998E-2</v>
      </c>
      <c r="G2466" s="9">
        <v>0.1614805</v>
      </c>
      <c r="H2466" s="1"/>
      <c r="I2466" s="1"/>
      <c r="J2466" s="6"/>
      <c r="K2466" s="3">
        <v>0</v>
      </c>
      <c r="L2466" s="3">
        <f t="shared" si="77"/>
        <v>1</v>
      </c>
      <c r="M2466" s="5">
        <f t="array" ref="M2466">MMULT(D2466:G2466,$J$18:$J$21)</f>
        <v>-3.2805514945144321</v>
      </c>
      <c r="N2466" s="9">
        <f t="shared" si="76"/>
        <v>-3.6917592574424209E-2</v>
      </c>
    </row>
    <row r="2467" spans="1:14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0.27060299999999998</v>
      </c>
      <c r="F2467" s="5">
        <v>6.3284400000000005E-2</v>
      </c>
      <c r="G2467" s="9">
        <v>0.46345059999999999</v>
      </c>
      <c r="H2467" s="1"/>
      <c r="I2467" s="1"/>
      <c r="J2467" s="6"/>
      <c r="K2467" s="3">
        <v>0</v>
      </c>
      <c r="L2467" s="3">
        <f t="shared" si="77"/>
        <v>1</v>
      </c>
      <c r="M2467" s="5">
        <f t="array" ref="M2467">MMULT(D2467:G2467,$J$18:$J$21)</f>
        <v>-3.9056223025483705</v>
      </c>
      <c r="N2467" s="9">
        <f t="shared" si="76"/>
        <v>-1.9928525863829174E-2</v>
      </c>
    </row>
    <row r="2468" spans="1:14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0.30370049999999998</v>
      </c>
      <c r="F2468" s="5">
        <v>6.12037E-2</v>
      </c>
      <c r="G2468" s="9">
        <v>0.89498900000000003</v>
      </c>
      <c r="H2468" s="1"/>
      <c r="I2468" s="1"/>
      <c r="J2468" s="6"/>
      <c r="K2468" s="3">
        <v>0</v>
      </c>
      <c r="L2468" s="3">
        <f t="shared" si="77"/>
        <v>1</v>
      </c>
      <c r="M2468" s="5">
        <f t="array" ref="M2468">MMULT(D2468:G2468,$J$18:$J$21)</f>
        <v>-4.6348733496270489</v>
      </c>
      <c r="N2468" s="9">
        <f t="shared" si="76"/>
        <v>-9.6605229206023525E-3</v>
      </c>
    </row>
    <row r="2469" spans="1:14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3.01365E-2</v>
      </c>
      <c r="F2469" s="5">
        <v>5.92086E-2</v>
      </c>
      <c r="G2469" s="9">
        <v>3.334908</v>
      </c>
      <c r="H2469" s="1"/>
      <c r="I2469" s="1"/>
      <c r="J2469" s="6"/>
      <c r="K2469" s="3">
        <v>0</v>
      </c>
      <c r="L2469" s="3">
        <f t="shared" si="77"/>
        <v>1</v>
      </c>
      <c r="M2469" s="5">
        <f t="array" ref="M2469">MMULT(D2469:G2469,$J$18:$J$21)</f>
        <v>-8.1741239862072295</v>
      </c>
      <c r="N2469" s="9">
        <f t="shared" si="76"/>
        <v>-2.8181354425656631E-4</v>
      </c>
    </row>
    <row r="2470" spans="1:14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0.13702439999999999</v>
      </c>
      <c r="F2470" s="5">
        <v>6.9197700000000001E-2</v>
      </c>
      <c r="G2470" s="9">
        <v>4.509398</v>
      </c>
      <c r="H2470" s="1"/>
      <c r="I2470" s="1"/>
      <c r="J2470" s="6"/>
      <c r="K2470" s="3">
        <v>0</v>
      </c>
      <c r="L2470" s="3">
        <f t="shared" si="77"/>
        <v>1</v>
      </c>
      <c r="M2470" s="5">
        <f t="array" ref="M2470">MMULT(D2470:G2470,$J$18:$J$21)</f>
        <v>-10.295114256959195</v>
      </c>
      <c r="N2470" s="9">
        <f t="shared" si="76"/>
        <v>-3.3797248786698919E-5</v>
      </c>
    </row>
    <row r="2471" spans="1:14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4.4601200000000001E-2</v>
      </c>
      <c r="F2471" s="5">
        <v>4.7596800000000002E-2</v>
      </c>
      <c r="G2471" s="9">
        <v>1.976831</v>
      </c>
      <c r="H2471" s="1"/>
      <c r="I2471" s="1"/>
      <c r="J2471" s="6"/>
      <c r="K2471" s="3">
        <v>0</v>
      </c>
      <c r="L2471" s="3">
        <f t="shared" si="77"/>
        <v>1</v>
      </c>
      <c r="M2471" s="5">
        <f t="array" ref="M2471">MMULT(D2471:G2471,$J$18:$J$21)</f>
        <v>-5.917167938641386</v>
      </c>
      <c r="N2471" s="9">
        <f t="shared" si="76"/>
        <v>-2.6891964749089074E-3</v>
      </c>
    </row>
    <row r="2472" spans="1:14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0.1311232</v>
      </c>
      <c r="F2472" s="5">
        <v>7.9457799999999995E-2</v>
      </c>
      <c r="G2472" s="9">
        <v>3.8469609999999999</v>
      </c>
      <c r="H2472" s="1"/>
      <c r="I2472" s="1"/>
      <c r="J2472" s="6"/>
      <c r="K2472" s="3">
        <v>0</v>
      </c>
      <c r="L2472" s="3">
        <f t="shared" si="77"/>
        <v>1</v>
      </c>
      <c r="M2472" s="5">
        <f t="array" ref="M2472">MMULT(D2472:G2472,$J$18:$J$21)</f>
        <v>-9.2901549696853127</v>
      </c>
      <c r="N2472" s="9">
        <f t="shared" si="76"/>
        <v>-9.2324488977100718E-5</v>
      </c>
    </row>
    <row r="2473" spans="1:14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9.5057100000000005E-2</v>
      </c>
      <c r="F2473" s="5">
        <v>5.5205900000000002E-2</v>
      </c>
      <c r="G2473" s="9">
        <v>2.7818710000000002</v>
      </c>
      <c r="H2473" s="1"/>
      <c r="I2473" s="1"/>
      <c r="J2473" s="6"/>
      <c r="K2473" s="3">
        <v>0</v>
      </c>
      <c r="L2473" s="3">
        <f t="shared" si="77"/>
        <v>1</v>
      </c>
      <c r="M2473" s="5">
        <f t="array" ref="M2473">MMULT(D2473:G2473,$J$18:$J$21)</f>
        <v>-7.344064039530446</v>
      </c>
      <c r="N2473" s="9">
        <f t="shared" si="76"/>
        <v>-6.4620926851933483E-4</v>
      </c>
    </row>
    <row r="2474" spans="1:14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0.14654020000000001</v>
      </c>
      <c r="F2474" s="5">
        <v>5.8567800000000003E-2</v>
      </c>
      <c r="G2474" s="9">
        <v>1.475007</v>
      </c>
      <c r="H2474" s="1"/>
      <c r="I2474" s="1"/>
      <c r="J2474" s="6"/>
      <c r="K2474" s="3">
        <v>0</v>
      </c>
      <c r="L2474" s="3">
        <f t="shared" si="77"/>
        <v>1</v>
      </c>
      <c r="M2474" s="5">
        <f t="array" ref="M2474">MMULT(D2474:G2474,$J$18:$J$21)</f>
        <v>-5.3299064910803899</v>
      </c>
      <c r="N2474" s="9">
        <f t="shared" si="76"/>
        <v>-4.8328260578285919E-3</v>
      </c>
    </row>
    <row r="2475" spans="1:14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0.13428319999999999</v>
      </c>
      <c r="F2475" s="5">
        <v>3.62945E-2</v>
      </c>
      <c r="G2475" s="9">
        <v>1.61009</v>
      </c>
      <c r="H2475" s="1"/>
      <c r="I2475" s="1"/>
      <c r="J2475" s="6"/>
      <c r="K2475" s="3">
        <v>0</v>
      </c>
      <c r="L2475" s="3">
        <f t="shared" si="77"/>
        <v>1</v>
      </c>
      <c r="M2475" s="5">
        <f t="array" ref="M2475">MMULT(D2475:G2475,$J$18:$J$21)</f>
        <v>-5.3708387517104015</v>
      </c>
      <c r="N2475" s="9">
        <f t="shared" si="76"/>
        <v>-4.6394503734820975E-3</v>
      </c>
    </row>
    <row r="2476" spans="1:14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-0.73698680000000005</v>
      </c>
      <c r="F2476" s="5">
        <v>4.2724900000000003E-2</v>
      </c>
      <c r="G2476" s="9">
        <v>1.670291</v>
      </c>
      <c r="H2476" s="1"/>
      <c r="I2476" s="1"/>
      <c r="J2476" s="6"/>
      <c r="K2476" s="3">
        <v>0</v>
      </c>
      <c r="L2476" s="3">
        <f t="shared" si="77"/>
        <v>1</v>
      </c>
      <c r="M2476" s="5">
        <f t="array" ref="M2476">MMULT(D2476:G2476,$J$18:$J$21)</f>
        <v>-4.2772852988512042</v>
      </c>
      <c r="N2476" s="9">
        <f t="shared" si="76"/>
        <v>-1.3784842806210097E-2</v>
      </c>
    </row>
    <row r="2477" spans="1:14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-0.50111870000000003</v>
      </c>
      <c r="F2477" s="5">
        <v>8.2877999999999993E-2</v>
      </c>
      <c r="G2477" s="9">
        <v>2.9141319999999999</v>
      </c>
      <c r="H2477" s="1"/>
      <c r="I2477" s="1"/>
      <c r="J2477" s="6"/>
      <c r="K2477" s="3">
        <v>0</v>
      </c>
      <c r="L2477" s="3">
        <f t="shared" si="77"/>
        <v>1</v>
      </c>
      <c r="M2477" s="5">
        <f t="array" ref="M2477">MMULT(D2477:G2477,$J$18:$J$21)</f>
        <v>-6.9099968172728543</v>
      </c>
      <c r="N2477" s="9">
        <f t="shared" si="76"/>
        <v>-9.9726353945321818E-4</v>
      </c>
    </row>
    <row r="2478" spans="1:14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0.22732540000000001</v>
      </c>
      <c r="F2478" s="5">
        <v>1.7645500000000001E-2</v>
      </c>
      <c r="G2478" s="9">
        <v>0.89087490000000003</v>
      </c>
      <c r="H2478" s="1"/>
      <c r="I2478" s="1"/>
      <c r="J2478" s="6"/>
      <c r="K2478" s="3">
        <v>0</v>
      </c>
      <c r="L2478" s="3">
        <f t="shared" si="77"/>
        <v>1</v>
      </c>
      <c r="M2478" s="5">
        <f t="array" ref="M2478">MMULT(D2478:G2478,$J$18:$J$21)</f>
        <v>-4.2070738746346832</v>
      </c>
      <c r="N2478" s="9">
        <f t="shared" si="76"/>
        <v>-1.4780108374841847E-2</v>
      </c>
    </row>
    <row r="2479" spans="1:14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0.23653920000000001</v>
      </c>
      <c r="F2479" s="5">
        <v>4.4510800000000003E-2</v>
      </c>
      <c r="G2479" s="9">
        <v>1.1084240000000001</v>
      </c>
      <c r="H2479" s="1"/>
      <c r="I2479" s="1"/>
      <c r="J2479" s="6"/>
      <c r="K2479" s="3">
        <v>0</v>
      </c>
      <c r="L2479" s="3">
        <f t="shared" si="77"/>
        <v>1</v>
      </c>
      <c r="M2479" s="5">
        <f t="array" ref="M2479">MMULT(D2479:G2479,$J$18:$J$21)</f>
        <v>-4.7645056768829503</v>
      </c>
      <c r="N2479" s="9">
        <f t="shared" si="76"/>
        <v>-8.4909519673050902E-3</v>
      </c>
    </row>
    <row r="2480" spans="1:14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0.2432619</v>
      </c>
      <c r="F2480" s="5">
        <v>4.4996099999999997E-2</v>
      </c>
      <c r="G2480" s="9">
        <v>1.262124</v>
      </c>
      <c r="H2480" s="1"/>
      <c r="I2480" s="1"/>
      <c r="J2480" s="6"/>
      <c r="K2480" s="3">
        <v>0</v>
      </c>
      <c r="L2480" s="3">
        <f t="shared" si="77"/>
        <v>1</v>
      </c>
      <c r="M2480" s="5">
        <f t="array" ref="M2480">MMULT(D2480:G2480,$J$18:$J$21)</f>
        <v>-5.0258540750815843</v>
      </c>
      <c r="N2480" s="9">
        <f t="shared" si="76"/>
        <v>-6.5445141359554496E-3</v>
      </c>
    </row>
    <row r="2481" spans="1:14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0.18441260000000001</v>
      </c>
      <c r="F2481" s="5">
        <v>2.59887E-2</v>
      </c>
      <c r="G2481" s="9">
        <v>1.0521240000000001</v>
      </c>
      <c r="H2481" s="1"/>
      <c r="I2481" s="1"/>
      <c r="J2481" s="6"/>
      <c r="K2481" s="3">
        <v>0</v>
      </c>
      <c r="L2481" s="3">
        <f t="shared" si="77"/>
        <v>1</v>
      </c>
      <c r="M2481" s="5">
        <f t="array" ref="M2481">MMULT(D2481:G2481,$J$18:$J$21)</f>
        <v>-4.4665635622896147</v>
      </c>
      <c r="N2481" s="9">
        <f t="shared" si="76"/>
        <v>-1.142125001318941E-2</v>
      </c>
    </row>
    <row r="2482" spans="1:14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0.18125430000000001</v>
      </c>
      <c r="F2482" s="5">
        <v>4.6288599999999999E-2</v>
      </c>
      <c r="G2482" s="9">
        <v>0.99535830000000003</v>
      </c>
      <c r="H2482" s="1"/>
      <c r="I2482" s="1"/>
      <c r="J2482" s="6"/>
      <c r="K2482" s="3">
        <v>0</v>
      </c>
      <c r="L2482" s="3">
        <f t="shared" si="77"/>
        <v>1</v>
      </c>
      <c r="M2482" s="5">
        <f t="array" ref="M2482">MMULT(D2482:G2482,$J$18:$J$21)</f>
        <v>-4.5161082416019784</v>
      </c>
      <c r="N2482" s="9">
        <f t="shared" si="76"/>
        <v>-1.0872166907304227E-2</v>
      </c>
    </row>
    <row r="2483" spans="1:14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0.17369789999999999</v>
      </c>
      <c r="F2483" s="5">
        <v>3.4512500000000002E-2</v>
      </c>
      <c r="G2483" s="9">
        <v>1.0044470000000001</v>
      </c>
      <c r="H2483" s="1"/>
      <c r="I2483" s="1"/>
      <c r="J2483" s="6"/>
      <c r="K2483" s="3">
        <v>0</v>
      </c>
      <c r="L2483" s="3">
        <f t="shared" si="77"/>
        <v>1</v>
      </c>
      <c r="M2483" s="5">
        <f t="array" ref="M2483">MMULT(D2483:G2483,$J$18:$J$21)</f>
        <v>-4.435519170961193</v>
      </c>
      <c r="N2483" s="9">
        <f t="shared" si="76"/>
        <v>-1.1779263967673755E-2</v>
      </c>
    </row>
    <row r="2484" spans="1:14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0.1559555</v>
      </c>
      <c r="F2484" s="5">
        <v>-6.3645000000000004E-3</v>
      </c>
      <c r="G2484" s="9">
        <v>0.79855220000000005</v>
      </c>
      <c r="H2484" s="1"/>
      <c r="I2484" s="1"/>
      <c r="J2484" s="6"/>
      <c r="K2484" s="3">
        <v>0</v>
      </c>
      <c r="L2484" s="3">
        <f t="shared" si="77"/>
        <v>1</v>
      </c>
      <c r="M2484" s="5">
        <f t="array" ref="M2484">MMULT(D2484:G2484,$J$18:$J$21)</f>
        <v>-3.7842128861843571</v>
      </c>
      <c r="N2484" s="9">
        <f t="shared" si="76"/>
        <v>-2.2472339140908137E-2</v>
      </c>
    </row>
    <row r="2485" spans="1:14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0.1591535</v>
      </c>
      <c r="F2485" s="5">
        <v>3.92097E-2</v>
      </c>
      <c r="G2485" s="9">
        <v>0.70708329999999997</v>
      </c>
      <c r="H2485" s="1"/>
      <c r="I2485" s="1"/>
      <c r="J2485" s="6"/>
      <c r="K2485" s="3">
        <v>0</v>
      </c>
      <c r="L2485" s="3">
        <f t="shared" si="77"/>
        <v>1</v>
      </c>
      <c r="M2485" s="5">
        <f t="array" ref="M2485">MMULT(D2485:G2485,$J$18:$J$21)</f>
        <v>-3.9681679687093814</v>
      </c>
      <c r="N2485" s="9">
        <f t="shared" si="76"/>
        <v>-1.873150634833368E-2</v>
      </c>
    </row>
    <row r="2486" spans="1:14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0.17633080000000001</v>
      </c>
      <c r="F2486" s="5">
        <v>2.66185E-2</v>
      </c>
      <c r="G2486" s="9">
        <v>0.75211479999999997</v>
      </c>
      <c r="H2486" s="1"/>
      <c r="I2486" s="1"/>
      <c r="J2486" s="6"/>
      <c r="K2486" s="3">
        <v>0</v>
      </c>
      <c r="L2486" s="3">
        <f t="shared" si="77"/>
        <v>1</v>
      </c>
      <c r="M2486" s="5">
        <f t="array" ref="M2486">MMULT(D2486:G2486,$J$18:$J$21)</f>
        <v>-3.9749122133504304</v>
      </c>
      <c r="N2486" s="9">
        <f t="shared" si="76"/>
        <v>-1.8606765616004262E-2</v>
      </c>
    </row>
    <row r="2487" spans="1:14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0.20327339999999999</v>
      </c>
      <c r="F2487" s="5">
        <v>3.4744799999999999E-2</v>
      </c>
      <c r="G2487" s="9">
        <v>0.97212589999999999</v>
      </c>
      <c r="H2487" s="1"/>
      <c r="I2487" s="1"/>
      <c r="J2487" s="6"/>
      <c r="K2487" s="3">
        <v>0</v>
      </c>
      <c r="L2487" s="3">
        <f t="shared" si="77"/>
        <v>1</v>
      </c>
      <c r="M2487" s="5">
        <f t="array" ref="M2487">MMULT(D2487:G2487,$J$18:$J$21)</f>
        <v>-4.4269582023748901</v>
      </c>
      <c r="N2487" s="9">
        <f t="shared" si="76"/>
        <v>-1.1879939558990671E-2</v>
      </c>
    </row>
    <row r="2488" spans="1:14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0.1661376</v>
      </c>
      <c r="F2488" s="5">
        <v>7.5450000000000003E-2</v>
      </c>
      <c r="G2488" s="9">
        <v>0.84355239999999998</v>
      </c>
      <c r="H2488" s="1"/>
      <c r="I2488" s="1"/>
      <c r="J2488" s="6"/>
      <c r="K2488" s="3">
        <v>0</v>
      </c>
      <c r="L2488" s="3">
        <f t="shared" si="77"/>
        <v>1</v>
      </c>
      <c r="M2488" s="5">
        <f t="array" ref="M2488">MMULT(D2488:G2488,$J$18:$J$21)</f>
        <v>-4.4587466503163622</v>
      </c>
      <c r="N2488" s="9">
        <f t="shared" si="76"/>
        <v>-1.1510364908804872E-2</v>
      </c>
    </row>
    <row r="2489" spans="1:14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0.11611340000000001</v>
      </c>
      <c r="F2489" s="5">
        <v>6.5792100000000006E-2</v>
      </c>
      <c r="G2489" s="9">
        <v>1.014022</v>
      </c>
      <c r="H2489" s="1"/>
      <c r="I2489" s="1"/>
      <c r="J2489" s="6"/>
      <c r="K2489" s="3">
        <v>0</v>
      </c>
      <c r="L2489" s="3">
        <f t="shared" si="77"/>
        <v>1</v>
      </c>
      <c r="M2489" s="5">
        <f t="array" ref="M2489">MMULT(D2489:G2489,$J$18:$J$21)</f>
        <v>-4.5938005427940869</v>
      </c>
      <c r="N2489" s="9">
        <f t="shared" si="76"/>
        <v>-1.00635375464515E-2</v>
      </c>
    </row>
    <row r="2490" spans="1:14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0.11796189999999999</v>
      </c>
      <c r="F2490" s="5">
        <v>5.8742099999999998E-2</v>
      </c>
      <c r="G2490" s="9">
        <v>1.199973</v>
      </c>
      <c r="H2490" s="1"/>
      <c r="I2490" s="1"/>
      <c r="J2490" s="6"/>
      <c r="K2490" s="3">
        <v>0</v>
      </c>
      <c r="L2490" s="3">
        <f t="shared" si="77"/>
        <v>1</v>
      </c>
      <c r="M2490" s="5">
        <f t="array" ref="M2490">MMULT(D2490:G2490,$J$18:$J$21)</f>
        <v>-4.8462354105285526</v>
      </c>
      <c r="N2490" s="9">
        <f t="shared" si="76"/>
        <v>-7.8271911794505072E-3</v>
      </c>
    </row>
    <row r="2491" spans="1:14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0.1211015</v>
      </c>
      <c r="F2491" s="5">
        <v>4.8938799999999998E-2</v>
      </c>
      <c r="G2491" s="9">
        <v>0.78870059999999997</v>
      </c>
      <c r="H2491" s="1"/>
      <c r="I2491" s="1"/>
      <c r="J2491" s="6"/>
      <c r="K2491" s="3">
        <v>0</v>
      </c>
      <c r="L2491" s="3">
        <f t="shared" si="77"/>
        <v>1</v>
      </c>
      <c r="M2491" s="5">
        <f t="array" ref="M2491">MMULT(D2491:G2491,$J$18:$J$21)</f>
        <v>-4.115854428596581</v>
      </c>
      <c r="N2491" s="9">
        <f t="shared" si="76"/>
        <v>-1.61803856936556E-2</v>
      </c>
    </row>
    <row r="2492" spans="1:14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0.1614806</v>
      </c>
      <c r="F2492" s="5">
        <v>5.7603099999999997E-2</v>
      </c>
      <c r="G2492" s="9">
        <v>0.91488769999999997</v>
      </c>
      <c r="H2492" s="1"/>
      <c r="I2492" s="1"/>
      <c r="J2492" s="6"/>
      <c r="K2492" s="3">
        <v>0</v>
      </c>
      <c r="L2492" s="3">
        <f t="shared" si="77"/>
        <v>1</v>
      </c>
      <c r="M2492" s="5">
        <f t="array" ref="M2492">MMULT(D2492:G2492,$J$18:$J$21)</f>
        <v>-4.439256020313783</v>
      </c>
      <c r="N2492" s="9">
        <f t="shared" si="76"/>
        <v>-1.1735585568682677E-2</v>
      </c>
    </row>
    <row r="2493" spans="1:14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0.19565080000000001</v>
      </c>
      <c r="F2493" s="5">
        <v>6.7057500000000006E-2</v>
      </c>
      <c r="G2493" s="9">
        <v>1.892401</v>
      </c>
      <c r="H2493" s="1"/>
      <c r="I2493" s="1"/>
      <c r="J2493" s="6"/>
      <c r="K2493" s="3">
        <v>0</v>
      </c>
      <c r="L2493" s="3">
        <f t="shared" si="77"/>
        <v>1</v>
      </c>
      <c r="M2493" s="5">
        <f t="array" ref="M2493">MMULT(D2493:G2493,$J$18:$J$21)</f>
        <v>-6.13492876804996</v>
      </c>
      <c r="N2493" s="9">
        <f t="shared" si="76"/>
        <v>-2.1635373564686143E-3</v>
      </c>
    </row>
    <row r="2494" spans="1:14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0.25395459999999997</v>
      </c>
      <c r="F2494" s="5">
        <v>6.8719199999999994E-2</v>
      </c>
      <c r="G2494" s="9">
        <v>2.9880260000000001</v>
      </c>
      <c r="H2494" s="1"/>
      <c r="I2494" s="1"/>
      <c r="J2494" s="6"/>
      <c r="K2494" s="3">
        <v>0</v>
      </c>
      <c r="L2494" s="3">
        <f t="shared" si="77"/>
        <v>1</v>
      </c>
      <c r="M2494" s="5">
        <f t="array" ref="M2494">MMULT(D2494:G2494,$J$18:$J$21)</f>
        <v>-7.9997413707669915</v>
      </c>
      <c r="N2494" s="9">
        <f t="shared" si="76"/>
        <v>-3.3549311545562577E-4</v>
      </c>
    </row>
    <row r="2495" spans="1:14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0.16040370000000001</v>
      </c>
      <c r="F2495" s="5">
        <v>3.7668199999999999E-2</v>
      </c>
      <c r="G2495" s="9">
        <v>0.97039220000000004</v>
      </c>
      <c r="H2495" s="1"/>
      <c r="I2495" s="1"/>
      <c r="J2495" s="6"/>
      <c r="K2495" s="3">
        <v>0</v>
      </c>
      <c r="L2495" s="3">
        <f t="shared" si="77"/>
        <v>1</v>
      </c>
      <c r="M2495" s="5">
        <f t="array" ref="M2495">MMULT(D2495:G2495,$J$18:$J$21)</f>
        <v>-4.3842812889006462</v>
      </c>
      <c r="N2495" s="9">
        <f t="shared" si="76"/>
        <v>-1.2394715730502459E-2</v>
      </c>
    </row>
    <row r="2496" spans="1:14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-6.2304400000000003E-2</v>
      </c>
      <c r="F2496" s="5">
        <v>2.3867099999999999E-2</v>
      </c>
      <c r="G2496" s="9">
        <v>0.64584339999999996</v>
      </c>
      <c r="H2496" s="1"/>
      <c r="I2496" s="1"/>
      <c r="J2496" s="6"/>
      <c r="K2496" s="3">
        <v>0</v>
      </c>
      <c r="L2496" s="3">
        <f t="shared" si="77"/>
        <v>1</v>
      </c>
      <c r="M2496" s="5">
        <f t="array" ref="M2496">MMULT(D2496:G2496,$J$18:$J$21)</f>
        <v>-3.4446643918368869</v>
      </c>
      <c r="N2496" s="9">
        <f t="shared" si="76"/>
        <v>-3.14167560866917E-2</v>
      </c>
    </row>
    <row r="2497" spans="1:14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0.24731020000000001</v>
      </c>
      <c r="F2497" s="5">
        <v>3.6323800000000003E-2</v>
      </c>
      <c r="G2497" s="9">
        <v>2.085636</v>
      </c>
      <c r="H2497" s="1"/>
      <c r="I2497" s="1"/>
      <c r="J2497" s="6"/>
      <c r="K2497" s="3">
        <v>0</v>
      </c>
      <c r="L2497" s="3">
        <f t="shared" si="77"/>
        <v>1</v>
      </c>
      <c r="M2497" s="5">
        <f t="array" ref="M2497">MMULT(D2497:G2497,$J$18:$J$21)</f>
        <v>-6.2998169763919849</v>
      </c>
      <c r="N2497" s="9">
        <f t="shared" si="76"/>
        <v>-1.8349563323329084E-3</v>
      </c>
    </row>
    <row r="2498" spans="1:14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0.25668410000000003</v>
      </c>
      <c r="F2498" s="5">
        <v>4.8525600000000002E-2</v>
      </c>
      <c r="G2498" s="9">
        <v>3.5317949999999998</v>
      </c>
      <c r="H2498" s="1"/>
      <c r="I2498" s="1"/>
      <c r="J2498" s="6"/>
      <c r="K2498" s="3">
        <v>0</v>
      </c>
      <c r="L2498" s="3">
        <f t="shared" si="77"/>
        <v>1</v>
      </c>
      <c r="M2498" s="5">
        <f t="array" ref="M2498">MMULT(D2498:G2498,$J$18:$J$21)</f>
        <v>-8.73716000650189</v>
      </c>
      <c r="N2498" s="9">
        <f t="shared" ref="N2498:N2561" si="78">K2498*LN(logistic(M2498))+L2498*LN(1-logistic(M2498))</f>
        <v>-1.6049620577931223E-4</v>
      </c>
    </row>
    <row r="2499" spans="1:14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0.2179989</v>
      </c>
      <c r="F2499" s="5">
        <v>5.2024999999999997E-3</v>
      </c>
      <c r="G2499" s="9">
        <v>2.1828630000000002</v>
      </c>
      <c r="H2499" s="1"/>
      <c r="I2499" s="1"/>
      <c r="J2499" s="6"/>
      <c r="K2499" s="3">
        <v>0</v>
      </c>
      <c r="L2499" s="3">
        <f t="shared" ref="L2499:L2562" si="79">1-K2499</f>
        <v>1</v>
      </c>
      <c r="M2499" s="5">
        <f t="array" ref="M2499">MMULT(D2499:G2499,$J$18:$J$21)</f>
        <v>-6.1918529497187818</v>
      </c>
      <c r="N2499" s="9">
        <f t="shared" si="78"/>
        <v>-2.0439417712869181E-3</v>
      </c>
    </row>
    <row r="2500" spans="1:14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-0.17734549999999999</v>
      </c>
      <c r="F2500" s="5">
        <v>-1.27619E-2</v>
      </c>
      <c r="G2500" s="9">
        <v>2.8819910000000002</v>
      </c>
      <c r="H2500" s="1"/>
      <c r="I2500" s="1"/>
      <c r="J2500" s="6"/>
      <c r="K2500" s="3">
        <v>0</v>
      </c>
      <c r="L2500" s="3">
        <f t="shared" si="79"/>
        <v>1</v>
      </c>
      <c r="M2500" s="5">
        <f t="array" ref="M2500">MMULT(D2500:G2500,$J$18:$J$21)</f>
        <v>-6.6311124778496762</v>
      </c>
      <c r="N2500" s="9">
        <f t="shared" si="78"/>
        <v>-1.3178265354959388E-3</v>
      </c>
    </row>
    <row r="2501" spans="1:14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0.15506320000000001</v>
      </c>
      <c r="F2501" s="5">
        <v>7.3236200000000001E-2</v>
      </c>
      <c r="G2501" s="9">
        <v>0.95646390000000003</v>
      </c>
      <c r="H2501" s="1"/>
      <c r="I2501" s="1"/>
      <c r="J2501" s="6"/>
      <c r="K2501" s="3">
        <v>0</v>
      </c>
      <c r="L2501" s="3">
        <f t="shared" si="79"/>
        <v>1</v>
      </c>
      <c r="M2501" s="5">
        <f t="array" ref="M2501">MMULT(D2501:G2501,$J$18:$J$21)</f>
        <v>-4.6095514895107756</v>
      </c>
      <c r="N2501" s="9">
        <f t="shared" si="78"/>
        <v>-9.9070455637577399E-3</v>
      </c>
    </row>
    <row r="2502" spans="1:14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0.25812449999999998</v>
      </c>
      <c r="F2502" s="5">
        <v>7.3835399999999995E-2</v>
      </c>
      <c r="G2502" s="9">
        <v>1.9852920000000001</v>
      </c>
      <c r="H2502" s="1"/>
      <c r="I2502" s="1"/>
      <c r="J2502" s="6"/>
      <c r="K2502" s="3">
        <v>0</v>
      </c>
      <c r="L2502" s="3">
        <f t="shared" si="79"/>
        <v>1</v>
      </c>
      <c r="M2502" s="5">
        <f t="array" ref="M2502">MMULT(D2502:G2502,$J$18:$J$21)</f>
        <v>-6.4223623121917672</v>
      </c>
      <c r="N2502" s="9">
        <f t="shared" si="78"/>
        <v>-1.6234947999496949E-3</v>
      </c>
    </row>
    <row r="2503" spans="1:14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0.25359310000000002</v>
      </c>
      <c r="F2503" s="5">
        <v>7.90627E-2</v>
      </c>
      <c r="G2503" s="9">
        <v>1.6486890000000001</v>
      </c>
      <c r="H2503" s="1"/>
      <c r="I2503" s="1"/>
      <c r="J2503" s="6"/>
      <c r="K2503" s="3">
        <v>0</v>
      </c>
      <c r="L2503" s="3">
        <f t="shared" si="79"/>
        <v>1</v>
      </c>
      <c r="M2503" s="5">
        <f t="array" ref="M2503">MMULT(D2503:G2503,$J$18:$J$21)</f>
        <v>-5.9096372586371846</v>
      </c>
      <c r="N2503" s="9">
        <f t="shared" si="78"/>
        <v>-2.7094968840453066E-3</v>
      </c>
    </row>
    <row r="2504" spans="1:14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0.27354689999999998</v>
      </c>
      <c r="F2504" s="5">
        <v>8.0674599999999999E-2</v>
      </c>
      <c r="G2504" s="9">
        <v>1.371947</v>
      </c>
      <c r="H2504" s="1"/>
      <c r="I2504" s="1"/>
      <c r="J2504" s="6"/>
      <c r="K2504" s="3">
        <v>0</v>
      </c>
      <c r="L2504" s="3">
        <f t="shared" si="79"/>
        <v>1</v>
      </c>
      <c r="M2504" s="5">
        <f t="array" ref="M2504">MMULT(D2504:G2504,$J$18:$J$21)</f>
        <v>-5.5024309407065468</v>
      </c>
      <c r="N2504" s="9">
        <f t="shared" si="78"/>
        <v>-4.0685609747309901E-3</v>
      </c>
    </row>
    <row r="2505" spans="1:14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0.27874690000000002</v>
      </c>
      <c r="F2505" s="5">
        <v>5.9536100000000002E-2</v>
      </c>
      <c r="G2505" s="9">
        <v>2.1526869999999998</v>
      </c>
      <c r="H2505" s="1"/>
      <c r="I2505" s="1"/>
      <c r="J2505" s="6"/>
      <c r="K2505" s="3">
        <v>0</v>
      </c>
      <c r="L2505" s="3">
        <f t="shared" si="79"/>
        <v>1</v>
      </c>
      <c r="M2505" s="5">
        <f t="array" ref="M2505">MMULT(D2505:G2505,$J$18:$J$21)</f>
        <v>-6.6194267533188551</v>
      </c>
      <c r="N2505" s="9">
        <f t="shared" si="78"/>
        <v>-1.3333063015935533E-3</v>
      </c>
    </row>
    <row r="2506" spans="1:14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0.42737910000000001</v>
      </c>
      <c r="F2506" s="5">
        <v>8.2391800000000001E-2</v>
      </c>
      <c r="G2506" s="9">
        <v>2.7550349999999999</v>
      </c>
      <c r="H2506" s="1"/>
      <c r="I2506" s="1"/>
      <c r="J2506" s="6"/>
      <c r="K2506" s="3">
        <v>0</v>
      </c>
      <c r="L2506" s="3">
        <f t="shared" si="79"/>
        <v>1</v>
      </c>
      <c r="M2506" s="5">
        <f t="array" ref="M2506">MMULT(D2506:G2506,$J$18:$J$21)</f>
        <v>-7.9676969518191374</v>
      </c>
      <c r="N2506" s="9">
        <f t="shared" si="78"/>
        <v>-3.4641600974889028E-4</v>
      </c>
    </row>
    <row r="2507" spans="1:14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0.34281099999999998</v>
      </c>
      <c r="F2507" s="5">
        <v>5.7611599999999999E-2</v>
      </c>
      <c r="G2507" s="9">
        <v>2.267963</v>
      </c>
      <c r="H2507" s="1"/>
      <c r="I2507" s="1"/>
      <c r="J2507" s="6"/>
      <c r="K2507" s="3">
        <v>0</v>
      </c>
      <c r="L2507" s="3">
        <f t="shared" si="79"/>
        <v>1</v>
      </c>
      <c r="M2507" s="5">
        <f t="array" ref="M2507">MMULT(D2507:G2507,$J$18:$J$21)</f>
        <v>-6.8828061915267913</v>
      </c>
      <c r="N2507" s="9">
        <f t="shared" si="78"/>
        <v>-1.0247376973871614E-3</v>
      </c>
    </row>
    <row r="2508" spans="1:14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0.44206050000000002</v>
      </c>
      <c r="F2508" s="5">
        <v>6.20244E-2</v>
      </c>
      <c r="G2508" s="9">
        <v>2.466809</v>
      </c>
      <c r="H2508" s="1"/>
      <c r="I2508" s="1"/>
      <c r="J2508" s="6"/>
      <c r="K2508" s="3">
        <v>0</v>
      </c>
      <c r="L2508" s="3">
        <f t="shared" si="79"/>
        <v>1</v>
      </c>
      <c r="M2508" s="5">
        <f t="array" ref="M2508">MMULT(D2508:G2508,$J$18:$J$21)</f>
        <v>-7.3766543999119678</v>
      </c>
      <c r="N2508" s="9">
        <f t="shared" si="78"/>
        <v>-6.2549503625524848E-4</v>
      </c>
    </row>
    <row r="2509" spans="1:14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5.84825E-2</v>
      </c>
      <c r="F2509" s="5">
        <v>2.39188E-2</v>
      </c>
      <c r="G2509" s="9">
        <v>0.3852293</v>
      </c>
      <c r="H2509" s="1"/>
      <c r="I2509" s="1"/>
      <c r="J2509" s="6"/>
      <c r="K2509" s="3">
        <v>0</v>
      </c>
      <c r="L2509" s="3">
        <f t="shared" si="79"/>
        <v>1</v>
      </c>
      <c r="M2509" s="5">
        <f t="array" ref="M2509">MMULT(D2509:G2509,$J$18:$J$21)</f>
        <v>-3.195470571825366</v>
      </c>
      <c r="N2509" s="9">
        <f t="shared" si="78"/>
        <v>-4.0131118049832611E-2</v>
      </c>
    </row>
    <row r="2510" spans="1:14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2.7994499999999999E-2</v>
      </c>
      <c r="F2510" s="5">
        <v>2.54909E-2</v>
      </c>
      <c r="G2510" s="9">
        <v>0.33394299999999999</v>
      </c>
      <c r="H2510" s="1"/>
      <c r="I2510" s="1"/>
      <c r="J2510" s="6"/>
      <c r="K2510" s="3">
        <v>0</v>
      </c>
      <c r="L2510" s="3">
        <f t="shared" si="79"/>
        <v>1</v>
      </c>
      <c r="M2510" s="5">
        <f t="array" ref="M2510">MMULT(D2510:G2510,$J$18:$J$21)</f>
        <v>-3.08061322588014</v>
      </c>
      <c r="N2510" s="9">
        <f t="shared" si="78"/>
        <v>-4.4907476170983208E-2</v>
      </c>
    </row>
    <row r="2511" spans="1:14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3.48288E-2</v>
      </c>
      <c r="F2511" s="5">
        <v>3.9668299999999997E-2</v>
      </c>
      <c r="G2511" s="9">
        <v>0.25995600000000002</v>
      </c>
      <c r="H2511" s="1"/>
      <c r="I2511" s="1"/>
      <c r="J2511" s="6"/>
      <c r="K2511" s="3">
        <v>0</v>
      </c>
      <c r="L2511" s="3">
        <f t="shared" si="79"/>
        <v>1</v>
      </c>
      <c r="M2511" s="5">
        <f t="array" ref="M2511">MMULT(D2511:G2511,$J$18:$J$21)</f>
        <v>-3.0725663229744327</v>
      </c>
      <c r="N2511" s="9">
        <f t="shared" si="78"/>
        <v>-4.5262211031600649E-2</v>
      </c>
    </row>
    <row r="2512" spans="1:14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-1.13784E-2</v>
      </c>
      <c r="F2512" s="5">
        <v>3.2073299999999999E-2</v>
      </c>
      <c r="G2512" s="9">
        <v>0.15022269999999999</v>
      </c>
      <c r="H2512" s="1"/>
      <c r="I2512" s="1"/>
      <c r="J2512" s="6"/>
      <c r="K2512" s="3">
        <v>0</v>
      </c>
      <c r="L2512" s="3">
        <f t="shared" si="79"/>
        <v>1</v>
      </c>
      <c r="M2512" s="5">
        <f t="array" ref="M2512">MMULT(D2512:G2512,$J$18:$J$21)</f>
        <v>-2.7751501702775361</v>
      </c>
      <c r="N2512" s="9">
        <f t="shared" si="78"/>
        <v>-6.0474129885510659E-2</v>
      </c>
    </row>
    <row r="2513" spans="1:14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-3.6577999999999999E-2</v>
      </c>
      <c r="F2513" s="5">
        <v>1.8848299999999998E-2</v>
      </c>
      <c r="G2513" s="9">
        <v>0.1914283</v>
      </c>
      <c r="H2513" s="1"/>
      <c r="I2513" s="1"/>
      <c r="J2513" s="6"/>
      <c r="K2513" s="3">
        <v>0</v>
      </c>
      <c r="L2513" s="3">
        <f t="shared" si="79"/>
        <v>1</v>
      </c>
      <c r="M2513" s="5">
        <f t="array" ref="M2513">MMULT(D2513:G2513,$J$18:$J$21)</f>
        <v>-2.7109985848649583</v>
      </c>
      <c r="N2513" s="9">
        <f t="shared" si="78"/>
        <v>-6.4354501610273049E-2</v>
      </c>
    </row>
    <row r="2514" spans="1:14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-2.48998E-2</v>
      </c>
      <c r="F2514" s="5">
        <v>3.7248799999999999E-2</v>
      </c>
      <c r="G2514" s="9">
        <v>0.24883749999999999</v>
      </c>
      <c r="H2514" s="1"/>
      <c r="I2514" s="1"/>
      <c r="J2514" s="6"/>
      <c r="K2514" s="3">
        <v>0</v>
      </c>
      <c r="L2514" s="3">
        <f t="shared" si="79"/>
        <v>1</v>
      </c>
      <c r="M2514" s="5">
        <f t="array" ref="M2514">MMULT(D2514:G2514,$J$18:$J$21)</f>
        <v>-2.9524333224169723</v>
      </c>
      <c r="N2514" s="9">
        <f t="shared" si="78"/>
        <v>-5.0895091441726978E-2</v>
      </c>
    </row>
    <row r="2515" spans="1:14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0.15682280000000001</v>
      </c>
      <c r="F2515" s="5">
        <v>4.9995100000000001E-2</v>
      </c>
      <c r="G2515" s="9">
        <v>0.51710020000000001</v>
      </c>
      <c r="H2515" s="1"/>
      <c r="I2515" s="1"/>
      <c r="J2515" s="6"/>
      <c r="K2515" s="3">
        <v>0</v>
      </c>
      <c r="L2515" s="3">
        <f t="shared" si="79"/>
        <v>1</v>
      </c>
      <c r="M2515" s="5">
        <f t="array" ref="M2515">MMULT(D2515:G2515,$J$18:$J$21)</f>
        <v>-3.7353519272474598</v>
      </c>
      <c r="N2515" s="9">
        <f t="shared" si="78"/>
        <v>-2.3584458255629638E-2</v>
      </c>
    </row>
    <row r="2516" spans="1:14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0.15933130000000001</v>
      </c>
      <c r="F2516" s="5">
        <v>6.4717899999999995E-2</v>
      </c>
      <c r="G2516" s="9">
        <v>0.43472670000000002</v>
      </c>
      <c r="H2516" s="1"/>
      <c r="I2516" s="1"/>
      <c r="J2516" s="6"/>
      <c r="K2516" s="3">
        <v>0</v>
      </c>
      <c r="L2516" s="3">
        <f t="shared" si="79"/>
        <v>1</v>
      </c>
      <c r="M2516" s="5">
        <f t="array" ref="M2516">MMULT(D2516:G2516,$J$18:$J$21)</f>
        <v>-3.7115297695611491</v>
      </c>
      <c r="N2516" s="9">
        <f t="shared" si="78"/>
        <v>-2.4146226205203691E-2</v>
      </c>
    </row>
    <row r="2517" spans="1:14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0.12918869999999999</v>
      </c>
      <c r="F2517" s="5">
        <v>5.1629300000000003E-2</v>
      </c>
      <c r="G2517" s="9">
        <v>0.4385135</v>
      </c>
      <c r="H2517" s="1"/>
      <c r="I2517" s="1"/>
      <c r="J2517" s="6"/>
      <c r="K2517" s="3">
        <v>0</v>
      </c>
      <c r="L2517" s="3">
        <f t="shared" si="79"/>
        <v>1</v>
      </c>
      <c r="M2517" s="5">
        <f t="array" ref="M2517">MMULT(D2517:G2517,$J$18:$J$21)</f>
        <v>-3.5808853433139261</v>
      </c>
      <c r="N2517" s="9">
        <f t="shared" si="78"/>
        <v>-2.7470243705145152E-2</v>
      </c>
    </row>
    <row r="2518" spans="1:14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0.12942409999999999</v>
      </c>
      <c r="F2518" s="5">
        <v>3.72129E-2</v>
      </c>
      <c r="G2518" s="9">
        <v>0.41999839999999999</v>
      </c>
      <c r="H2518" s="1"/>
      <c r="I2518" s="1"/>
      <c r="J2518" s="6"/>
      <c r="K2518" s="3">
        <v>0</v>
      </c>
      <c r="L2518" s="3">
        <f t="shared" si="79"/>
        <v>1</v>
      </c>
      <c r="M2518" s="5">
        <f t="array" ref="M2518">MMULT(D2518:G2518,$J$18:$J$21)</f>
        <v>-3.4478059423015766</v>
      </c>
      <c r="N2518" s="9">
        <f t="shared" si="78"/>
        <v>-3.1319740783499903E-2</v>
      </c>
    </row>
    <row r="2519" spans="1:14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0.13807530000000001</v>
      </c>
      <c r="F2519" s="5">
        <v>4.55261E-2</v>
      </c>
      <c r="G2519" s="9">
        <v>0.5136752</v>
      </c>
      <c r="H2519" s="1"/>
      <c r="I2519" s="1"/>
      <c r="J2519" s="6"/>
      <c r="K2519" s="3">
        <v>0</v>
      </c>
      <c r="L2519" s="3">
        <f t="shared" si="79"/>
        <v>1</v>
      </c>
      <c r="M2519" s="5">
        <f t="array" ref="M2519">MMULT(D2519:G2519,$J$18:$J$21)</f>
        <v>-3.6711172746370755</v>
      </c>
      <c r="N2519" s="9">
        <f t="shared" si="78"/>
        <v>-2.5129611363930368E-2</v>
      </c>
    </row>
    <row r="2520" spans="1:14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0.3807739</v>
      </c>
      <c r="F2520" s="5">
        <v>5.0300900000000003E-2</v>
      </c>
      <c r="G2520" s="9">
        <v>1.6744239999999999</v>
      </c>
      <c r="H2520" s="1"/>
      <c r="I2520" s="1"/>
      <c r="J2520" s="6"/>
      <c r="K2520" s="3">
        <v>0</v>
      </c>
      <c r="L2520" s="3">
        <f t="shared" si="79"/>
        <v>1</v>
      </c>
      <c r="M2520" s="5">
        <f t="array" ref="M2520">MMULT(D2520:G2520,$J$18:$J$21)</f>
        <v>-5.9252883389061477</v>
      </c>
      <c r="N2520" s="9">
        <f t="shared" si="78"/>
        <v>-2.6674765291478395E-3</v>
      </c>
    </row>
    <row r="2521" spans="1:14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0.38678069999999998</v>
      </c>
      <c r="F2521" s="5">
        <v>7.0615399999999995E-2</v>
      </c>
      <c r="G2521" s="9">
        <v>1.972056</v>
      </c>
      <c r="H2521" s="1"/>
      <c r="I2521" s="1"/>
      <c r="J2521" s="6"/>
      <c r="K2521" s="3">
        <v>0</v>
      </c>
      <c r="L2521" s="3">
        <f t="shared" si="79"/>
        <v>1</v>
      </c>
      <c r="M2521" s="5">
        <f t="array" ref="M2521">MMULT(D2521:G2521,$J$18:$J$21)</f>
        <v>-6.5605195252920208</v>
      </c>
      <c r="N2521" s="9">
        <f t="shared" si="78"/>
        <v>-1.4141499314331456E-3</v>
      </c>
    </row>
    <row r="2522" spans="1:14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0.43492029999999998</v>
      </c>
      <c r="F2522" s="5">
        <v>7.3487300000000005E-2</v>
      </c>
      <c r="G2522" s="9">
        <v>3.3669959999999999</v>
      </c>
      <c r="H2522" s="1"/>
      <c r="I2522" s="1"/>
      <c r="J2522" s="6"/>
      <c r="K2522" s="3">
        <v>0</v>
      </c>
      <c r="L2522" s="3">
        <f t="shared" si="79"/>
        <v>1</v>
      </c>
      <c r="M2522" s="5">
        <f t="array" ref="M2522">MMULT(D2522:G2522,$J$18:$J$21)</f>
        <v>-8.9031672568878388</v>
      </c>
      <c r="N2522" s="9">
        <f t="shared" si="78"/>
        <v>-1.3594838968626583E-4</v>
      </c>
    </row>
    <row r="2523" spans="1:14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0.50909340000000003</v>
      </c>
      <c r="F2523" s="5">
        <v>7.1861700000000001E-2</v>
      </c>
      <c r="G2523" s="9">
        <v>3.2867459999999999</v>
      </c>
      <c r="H2523" s="1"/>
      <c r="I2523" s="1"/>
      <c r="J2523" s="6"/>
      <c r="K2523" s="3">
        <v>0</v>
      </c>
      <c r="L2523" s="3">
        <f t="shared" si="79"/>
        <v>1</v>
      </c>
      <c r="M2523" s="5">
        <f t="array" ref="M2523">MMULT(D2523:G2523,$J$18:$J$21)</f>
        <v>-8.8671504256743177</v>
      </c>
      <c r="N2523" s="9">
        <f t="shared" si="78"/>
        <v>-1.4093371375204831E-4</v>
      </c>
    </row>
    <row r="2524" spans="1:14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0.48351909999999998</v>
      </c>
      <c r="F2524" s="5">
        <v>9.51182E-2</v>
      </c>
      <c r="G2524" s="9">
        <v>4.1291029999999997</v>
      </c>
      <c r="H2524" s="1"/>
      <c r="I2524" s="1"/>
      <c r="J2524" s="6"/>
      <c r="K2524" s="3">
        <v>0</v>
      </c>
      <c r="L2524" s="3">
        <f t="shared" si="79"/>
        <v>1</v>
      </c>
      <c r="M2524" s="5">
        <f t="array" ref="M2524">MMULT(D2524:G2524,$J$18:$J$21)</f>
        <v>-10.358731028864563</v>
      </c>
      <c r="N2524" s="9">
        <f t="shared" si="78"/>
        <v>-3.1714172784800222E-5</v>
      </c>
    </row>
    <row r="2525" spans="1:14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0.43721500000000002</v>
      </c>
      <c r="F2525" s="5">
        <v>8.8757699999999995E-2</v>
      </c>
      <c r="G2525" s="9">
        <v>2.828754</v>
      </c>
      <c r="H2525" s="1"/>
      <c r="I2525" s="1"/>
      <c r="J2525" s="6"/>
      <c r="K2525" s="3">
        <v>0</v>
      </c>
      <c r="L2525" s="3">
        <f t="shared" si="79"/>
        <v>1</v>
      </c>
      <c r="M2525" s="5">
        <f t="array" ref="M2525">MMULT(D2525:G2525,$J$18:$J$21)</f>
        <v>-8.1464658249600959</v>
      </c>
      <c r="N2525" s="9">
        <f t="shared" si="78"/>
        <v>-2.8971563463698084E-4</v>
      </c>
    </row>
    <row r="2526" spans="1:14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0.41809000000000002</v>
      </c>
      <c r="F2526" s="5">
        <v>8.0649999999999999E-2</v>
      </c>
      <c r="G2526" s="9">
        <v>2.880709</v>
      </c>
      <c r="H2526" s="1"/>
      <c r="I2526" s="1"/>
      <c r="J2526" s="6"/>
      <c r="K2526" s="3">
        <v>0</v>
      </c>
      <c r="L2526" s="3">
        <f t="shared" si="79"/>
        <v>1</v>
      </c>
      <c r="M2526" s="5">
        <f t="array" ref="M2526">MMULT(D2526:G2526,$J$18:$J$21)</f>
        <v>-8.1450443771200582</v>
      </c>
      <c r="N2526" s="9">
        <f t="shared" si="78"/>
        <v>-2.90127683349763E-4</v>
      </c>
    </row>
    <row r="2527" spans="1:14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0.43782949999999998</v>
      </c>
      <c r="F2527" s="5">
        <v>7.8006800000000001E-2</v>
      </c>
      <c r="G2527" s="9">
        <v>2.9527239999999999</v>
      </c>
      <c r="H2527" s="1"/>
      <c r="I2527" s="1"/>
      <c r="J2527" s="6"/>
      <c r="K2527" s="3">
        <v>0</v>
      </c>
      <c r="L2527" s="3">
        <f t="shared" si="79"/>
        <v>1</v>
      </c>
      <c r="M2527" s="5">
        <f t="array" ref="M2527">MMULT(D2527:G2527,$J$18:$J$21)</f>
        <v>-8.2704413553141247</v>
      </c>
      <c r="N2527" s="9">
        <f t="shared" si="78"/>
        <v>-2.5593953627381713E-4</v>
      </c>
    </row>
    <row r="2528" spans="1:14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0.47671980000000003</v>
      </c>
      <c r="F2528" s="5">
        <v>8.1869600000000001E-2</v>
      </c>
      <c r="G2528" s="9">
        <v>2.9742259999999998</v>
      </c>
      <c r="H2528" s="1"/>
      <c r="I2528" s="1"/>
      <c r="J2528" s="6"/>
      <c r="K2528" s="3">
        <v>0</v>
      </c>
      <c r="L2528" s="3">
        <f t="shared" si="79"/>
        <v>1</v>
      </c>
      <c r="M2528" s="5">
        <f t="array" ref="M2528">MMULT(D2528:G2528,$J$18:$J$21)</f>
        <v>-8.3881269613107001</v>
      </c>
      <c r="N2528" s="9">
        <f t="shared" si="78"/>
        <v>-2.2752720892095147E-4</v>
      </c>
    </row>
    <row r="2529" spans="1:14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0.44952710000000001</v>
      </c>
      <c r="F2529" s="5">
        <v>7.0667499999999994E-2</v>
      </c>
      <c r="G2529" s="9">
        <v>2.3597299999999999</v>
      </c>
      <c r="H2529" s="1"/>
      <c r="I2529" s="1"/>
      <c r="J2529" s="6"/>
      <c r="K2529" s="3">
        <v>0</v>
      </c>
      <c r="L2529" s="3">
        <f t="shared" si="79"/>
        <v>1</v>
      </c>
      <c r="M2529" s="5">
        <f t="array" ref="M2529">MMULT(D2529:G2529,$J$18:$J$21)</f>
        <v>-7.2763086589123152</v>
      </c>
      <c r="N2529" s="9">
        <f t="shared" si="78"/>
        <v>-6.9149514599856857E-4</v>
      </c>
    </row>
    <row r="2530" spans="1:14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0.1056407</v>
      </c>
      <c r="F2530" s="5">
        <v>4.76508E-2</v>
      </c>
      <c r="G2530" s="9">
        <v>0.1311928</v>
      </c>
      <c r="H2530" s="1"/>
      <c r="I2530" s="1"/>
      <c r="J2530" s="6"/>
      <c r="K2530" s="3">
        <v>0</v>
      </c>
      <c r="L2530" s="3">
        <f t="shared" si="79"/>
        <v>1</v>
      </c>
      <c r="M2530" s="5">
        <f t="array" ref="M2530">MMULT(D2530:G2530,$J$18:$J$21)</f>
        <v>-3.0223787865734968</v>
      </c>
      <c r="N2530" s="9">
        <f t="shared" si="78"/>
        <v>-4.7537254504382162E-2</v>
      </c>
    </row>
    <row r="2531" spans="1:14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5.6317300000000001E-2</v>
      </c>
      <c r="F2531" s="5">
        <v>3.7127899999999998E-2</v>
      </c>
      <c r="G2531" s="9">
        <v>9.3242900000000004E-2</v>
      </c>
      <c r="H2531" s="1"/>
      <c r="I2531" s="1"/>
      <c r="J2531" s="6"/>
      <c r="K2531" s="3">
        <v>0</v>
      </c>
      <c r="L2531" s="3">
        <f t="shared" si="79"/>
        <v>1</v>
      </c>
      <c r="M2531" s="5">
        <f t="array" ref="M2531">MMULT(D2531:G2531,$J$18:$J$21)</f>
        <v>-2.8154922137147991</v>
      </c>
      <c r="N2531" s="9">
        <f t="shared" si="78"/>
        <v>-5.815120315122925E-2</v>
      </c>
    </row>
    <row r="2532" spans="1:14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3.5254300000000002E-2</v>
      </c>
      <c r="F2532" s="5">
        <v>1.14603E-2</v>
      </c>
      <c r="G2532" s="9">
        <v>5.0194700000000002E-2</v>
      </c>
      <c r="H2532" s="1"/>
      <c r="I2532" s="1"/>
      <c r="J2532" s="6"/>
      <c r="K2532" s="3">
        <v>1</v>
      </c>
      <c r="L2532" s="3">
        <f t="shared" si="79"/>
        <v>0</v>
      </c>
      <c r="M2532" s="5">
        <f t="array" ref="M2532">MMULT(D2532:G2532,$J$18:$J$21)</f>
        <v>-2.5317622268813356</v>
      </c>
      <c r="N2532" s="9">
        <f t="shared" si="78"/>
        <v>-2.6082775822649538</v>
      </c>
    </row>
    <row r="2533" spans="1:14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0.34885250000000001</v>
      </c>
      <c r="F2533" s="5">
        <v>5.6515599999999999E-2</v>
      </c>
      <c r="G2533" s="9">
        <v>2.5480209999999999</v>
      </c>
      <c r="H2533" s="1"/>
      <c r="I2533" s="1"/>
      <c r="J2533" s="6"/>
      <c r="K2533" s="3">
        <v>0</v>
      </c>
      <c r="L2533" s="3">
        <f t="shared" si="79"/>
        <v>1</v>
      </c>
      <c r="M2533" s="5">
        <f t="array" ref="M2533">MMULT(D2533:G2533,$J$18:$J$21)</f>
        <v>-7.3359804013867365</v>
      </c>
      <c r="N2533" s="9">
        <f t="shared" si="78"/>
        <v>-6.5145245272639452E-4</v>
      </c>
    </row>
    <row r="2534" spans="1:14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0.399727</v>
      </c>
      <c r="F2534" s="5">
        <v>7.2111400000000006E-2</v>
      </c>
      <c r="G2534" s="9">
        <v>3.3425349999999998</v>
      </c>
      <c r="H2534" s="1"/>
      <c r="I2534" s="1"/>
      <c r="J2534" s="6"/>
      <c r="K2534" s="3">
        <v>0</v>
      </c>
      <c r="L2534" s="3">
        <f t="shared" si="79"/>
        <v>1</v>
      </c>
      <c r="M2534" s="5">
        <f t="array" ref="M2534">MMULT(D2534:G2534,$J$18:$J$21)</f>
        <v>-8.8038041716992144</v>
      </c>
      <c r="N2534" s="9">
        <f t="shared" si="78"/>
        <v>-1.5014947690205691E-4</v>
      </c>
    </row>
    <row r="2535" spans="1:14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0.35842279999999999</v>
      </c>
      <c r="F2535" s="5">
        <v>6.9636199999999995E-2</v>
      </c>
      <c r="G2535" s="9">
        <v>3.0753339999999998</v>
      </c>
      <c r="H2535" s="1"/>
      <c r="I2535" s="1"/>
      <c r="J2535" s="6"/>
      <c r="K2535" s="3">
        <v>0</v>
      </c>
      <c r="L2535" s="3">
        <f t="shared" si="79"/>
        <v>1</v>
      </c>
      <c r="M2535" s="5">
        <f t="array" ref="M2535">MMULT(D2535:G2535,$J$18:$J$21)</f>
        <v>-8.2956989726791814</v>
      </c>
      <c r="N2535" s="9">
        <f t="shared" si="78"/>
        <v>-2.4955686480121887E-4</v>
      </c>
    </row>
    <row r="2536" spans="1:14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0.3953507</v>
      </c>
      <c r="F2536" s="5">
        <v>8.1041299999999997E-2</v>
      </c>
      <c r="G2536" s="9">
        <v>2.8028960000000001</v>
      </c>
      <c r="H2536" s="1"/>
      <c r="I2536" s="1"/>
      <c r="J2536" s="6"/>
      <c r="K2536" s="3">
        <v>0</v>
      </c>
      <c r="L2536" s="3">
        <f t="shared" si="79"/>
        <v>1</v>
      </c>
      <c r="M2536" s="5">
        <f t="array" ref="M2536">MMULT(D2536:G2536,$J$18:$J$21)</f>
        <v>-7.9898539468911984</v>
      </c>
      <c r="N2536" s="9">
        <f t="shared" si="78"/>
        <v>-3.3882616667956812E-4</v>
      </c>
    </row>
    <row r="2537" spans="1:14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0.36819429999999997</v>
      </c>
      <c r="F2537" s="5">
        <v>7.0682599999999998E-2</v>
      </c>
      <c r="G2537" s="9">
        <v>2.0582400000000001</v>
      </c>
      <c r="H2537" s="1"/>
      <c r="I2537" s="1"/>
      <c r="J2537" s="6"/>
      <c r="K2537" s="3">
        <v>0</v>
      </c>
      <c r="L2537" s="3">
        <f t="shared" si="79"/>
        <v>1</v>
      </c>
      <c r="M2537" s="5">
        <f t="array" ref="M2537">MMULT(D2537:G2537,$J$18:$J$21)</f>
        <v>-6.673854036415106</v>
      </c>
      <c r="N2537" s="9">
        <f t="shared" si="78"/>
        <v>-1.2627221348211783E-3</v>
      </c>
    </row>
    <row r="2538" spans="1:14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0.36076540000000001</v>
      </c>
      <c r="F2538" s="5">
        <v>6.8928500000000004E-2</v>
      </c>
      <c r="G2538" s="9">
        <v>1.290403</v>
      </c>
      <c r="H2538" s="1"/>
      <c r="I2538" s="1"/>
      <c r="J2538" s="6"/>
      <c r="K2538" s="3">
        <v>0</v>
      </c>
      <c r="L2538" s="3">
        <f t="shared" si="79"/>
        <v>1</v>
      </c>
      <c r="M2538" s="5">
        <f t="array" ref="M2538">MMULT(D2538:G2538,$J$18:$J$21)</f>
        <v>-5.4101860415019907</v>
      </c>
      <c r="N2538" s="9">
        <f t="shared" si="78"/>
        <v>-4.460844002461101E-3</v>
      </c>
    </row>
    <row r="2539" spans="1:14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0.34983409999999998</v>
      </c>
      <c r="F2539" s="5">
        <v>5.8675199999999997E-2</v>
      </c>
      <c r="G2539" s="9">
        <v>1.549029</v>
      </c>
      <c r="H2539" s="1"/>
      <c r="I2539" s="1"/>
      <c r="J2539" s="6"/>
      <c r="K2539" s="3">
        <v>0</v>
      </c>
      <c r="L2539" s="3">
        <f t="shared" si="79"/>
        <v>1</v>
      </c>
      <c r="M2539" s="5">
        <f t="array" ref="M2539">MMULT(D2539:G2539,$J$18:$J$21)</f>
        <v>-5.738893930969752</v>
      </c>
      <c r="N2539" s="9">
        <f t="shared" si="78"/>
        <v>-3.2131582716517048E-3</v>
      </c>
    </row>
    <row r="2540" spans="1:14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0.2842035</v>
      </c>
      <c r="F2540" s="5">
        <v>5.1302899999999999E-2</v>
      </c>
      <c r="G2540" s="9">
        <v>1.5482830000000001</v>
      </c>
      <c r="H2540" s="1"/>
      <c r="I2540" s="1"/>
      <c r="J2540" s="6"/>
      <c r="K2540" s="3">
        <v>0</v>
      </c>
      <c r="L2540" s="3">
        <f t="shared" si="79"/>
        <v>1</v>
      </c>
      <c r="M2540" s="5">
        <f t="array" ref="M2540">MMULT(D2540:G2540,$J$18:$J$21)</f>
        <v>-5.5915816631857176</v>
      </c>
      <c r="N2540" s="9">
        <f t="shared" si="78"/>
        <v>-3.722189029483913E-3</v>
      </c>
    </row>
    <row r="2541" spans="1:14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0.25802799999999998</v>
      </c>
      <c r="F2541" s="5">
        <v>5.4843299999999998E-2</v>
      </c>
      <c r="G2541" s="9">
        <v>1.161529</v>
      </c>
      <c r="H2541" s="1"/>
      <c r="I2541" s="1"/>
      <c r="J2541" s="6"/>
      <c r="K2541" s="3">
        <v>0</v>
      </c>
      <c r="L2541" s="3">
        <f t="shared" si="79"/>
        <v>1</v>
      </c>
      <c r="M2541" s="5">
        <f t="array" ref="M2541">MMULT(D2541:G2541,$J$18:$J$21)</f>
        <v>-4.9549920514365375</v>
      </c>
      <c r="N2541" s="9">
        <f t="shared" si="78"/>
        <v>-7.0234142840976208E-3</v>
      </c>
    </row>
    <row r="2542" spans="1:14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0.2371085</v>
      </c>
      <c r="F2542" s="5">
        <v>5.2448000000000002E-2</v>
      </c>
      <c r="G2542" s="9">
        <v>1.3828020000000001</v>
      </c>
      <c r="H2542" s="1"/>
      <c r="I2542" s="1"/>
      <c r="J2542" s="6"/>
      <c r="K2542" s="3">
        <v>0</v>
      </c>
      <c r="L2542" s="3">
        <f t="shared" si="79"/>
        <v>1</v>
      </c>
      <c r="M2542" s="5">
        <f t="array" ref="M2542">MMULT(D2542:G2542,$J$18:$J$21)</f>
        <v>-5.2655865736727794</v>
      </c>
      <c r="N2542" s="9">
        <f t="shared" si="78"/>
        <v>-5.153061829312665E-3</v>
      </c>
    </row>
    <row r="2543" spans="1:14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-4.7496999999999999E-3</v>
      </c>
      <c r="F2543" s="5">
        <v>6.1944899999999997E-2</v>
      </c>
      <c r="G2543" s="9">
        <v>6.3655220000000003</v>
      </c>
      <c r="H2543" s="1"/>
      <c r="I2543" s="1"/>
      <c r="J2543" s="6"/>
      <c r="K2543" s="3">
        <v>0</v>
      </c>
      <c r="L2543" s="3">
        <f t="shared" si="79"/>
        <v>1</v>
      </c>
      <c r="M2543" s="5">
        <f t="array" ref="M2543">MMULT(D2543:G2543,$J$18:$J$21)</f>
        <v>-13.040539176408949</v>
      </c>
      <c r="N2543" s="9">
        <f t="shared" si="78"/>
        <v>-2.1705276535332611E-6</v>
      </c>
    </row>
    <row r="2544" spans="1:14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-0.1159582</v>
      </c>
      <c r="F2544" s="5">
        <v>-2.3987999999999999E-2</v>
      </c>
      <c r="G2544" s="9">
        <v>1.805722</v>
      </c>
      <c r="H2544" s="1"/>
      <c r="I2544" s="1"/>
      <c r="J2544" s="6"/>
      <c r="K2544" s="3">
        <v>0</v>
      </c>
      <c r="L2544" s="3">
        <f t="shared" si="79"/>
        <v>1</v>
      </c>
      <c r="M2544" s="5">
        <f t="array" ref="M2544">MMULT(D2544:G2544,$J$18:$J$21)</f>
        <v>-4.8988363347455843</v>
      </c>
      <c r="N2544" s="9">
        <f t="shared" si="78"/>
        <v>-7.4276003979387422E-3</v>
      </c>
    </row>
    <row r="2545" spans="1:14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-0.29553600000000002</v>
      </c>
      <c r="F2545" s="5">
        <v>7.4897999999999996E-3</v>
      </c>
      <c r="G2545" s="9">
        <v>1.626028</v>
      </c>
      <c r="H2545" s="1"/>
      <c r="I2545" s="1"/>
      <c r="J2545" s="6"/>
      <c r="K2545" s="3">
        <v>0</v>
      </c>
      <c r="L2545" s="3">
        <f t="shared" si="79"/>
        <v>1</v>
      </c>
      <c r="M2545" s="5">
        <f t="array" ref="M2545">MMULT(D2545:G2545,$J$18:$J$21)</f>
        <v>-4.5795558123476159</v>
      </c>
      <c r="N2545" s="9">
        <f t="shared" si="78"/>
        <v>-1.0207181435049298E-2</v>
      </c>
    </row>
    <row r="2546" spans="1:14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-0.2482703</v>
      </c>
      <c r="F2546" s="5">
        <v>5.7575500000000002E-2</v>
      </c>
      <c r="G2546" s="9">
        <v>2.7161580000000001</v>
      </c>
      <c r="H2546" s="1"/>
      <c r="I2546" s="1"/>
      <c r="J2546" s="6"/>
      <c r="K2546" s="3">
        <v>0</v>
      </c>
      <c r="L2546" s="3">
        <f t="shared" si="79"/>
        <v>1</v>
      </c>
      <c r="M2546" s="5">
        <f t="array" ref="M2546">MMULT(D2546:G2546,$J$18:$J$21)</f>
        <v>-6.767472141364709</v>
      </c>
      <c r="N2546" s="9">
        <f t="shared" si="78"/>
        <v>-1.1499380984251271E-3</v>
      </c>
    </row>
    <row r="2547" spans="1:14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-0.1839586</v>
      </c>
      <c r="F2547" s="5">
        <v>5.8230400000000002E-2</v>
      </c>
      <c r="G2547" s="9">
        <v>2.466008</v>
      </c>
      <c r="H2547" s="1"/>
      <c r="I2547" s="1"/>
      <c r="J2547" s="6"/>
      <c r="K2547" s="3">
        <v>0</v>
      </c>
      <c r="L2547" s="3">
        <f t="shared" si="79"/>
        <v>1</v>
      </c>
      <c r="M2547" s="5">
        <f t="array" ref="M2547">MMULT(D2547:G2547,$J$18:$J$21)</f>
        <v>-6.4593344698500204</v>
      </c>
      <c r="N2547" s="9">
        <f t="shared" si="78"/>
        <v>-1.5646128304727723E-3</v>
      </c>
    </row>
    <row r="2548" spans="1:14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-0.18132580000000001</v>
      </c>
      <c r="F2548" s="5">
        <v>4.1841299999999998E-2</v>
      </c>
      <c r="G2548" s="9">
        <v>1.4056949999999999</v>
      </c>
      <c r="H2548" s="1"/>
      <c r="I2548" s="1"/>
      <c r="J2548" s="6"/>
      <c r="K2548" s="3">
        <v>0</v>
      </c>
      <c r="L2548" s="3">
        <f t="shared" si="79"/>
        <v>1</v>
      </c>
      <c r="M2548" s="5">
        <f t="array" ref="M2548">MMULT(D2548:G2548,$J$18:$J$21)</f>
        <v>-4.6323536733728812</v>
      </c>
      <c r="N2548" s="9">
        <f t="shared" si="78"/>
        <v>-9.6847773632980742E-3</v>
      </c>
    </row>
    <row r="2549" spans="1:14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-0.1534913</v>
      </c>
      <c r="F2549" s="5">
        <v>3.3379300000000001E-2</v>
      </c>
      <c r="G2549" s="9">
        <v>1.5137370000000001</v>
      </c>
      <c r="H2549" s="1"/>
      <c r="I2549" s="1"/>
      <c r="J2549" s="6"/>
      <c r="K2549" s="3">
        <v>0</v>
      </c>
      <c r="L2549" s="3">
        <f t="shared" si="79"/>
        <v>1</v>
      </c>
      <c r="M2549" s="5">
        <f t="array" ref="M2549">MMULT(D2549:G2549,$J$18:$J$21)</f>
        <v>-4.7856739837656672</v>
      </c>
      <c r="N2549" s="9">
        <f t="shared" si="78"/>
        <v>-8.3138391656304624E-3</v>
      </c>
    </row>
    <row r="2550" spans="1:14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-0.15168690000000001</v>
      </c>
      <c r="F2550" s="5">
        <v>2.8397499999999999E-2</v>
      </c>
      <c r="G2550" s="9">
        <v>1.6511849999999999</v>
      </c>
      <c r="H2550" s="1"/>
      <c r="I2550" s="1"/>
      <c r="J2550" s="6"/>
      <c r="K2550" s="3">
        <v>0</v>
      </c>
      <c r="L2550" s="3">
        <f t="shared" si="79"/>
        <v>1</v>
      </c>
      <c r="M2550" s="5">
        <f t="array" ref="M2550">MMULT(D2550:G2550,$J$18:$J$21)</f>
        <v>-4.9745324860399407</v>
      </c>
      <c r="N2550" s="9">
        <f t="shared" si="78"/>
        <v>-6.8879728788131638E-3</v>
      </c>
    </row>
    <row r="2551" spans="1:14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7.9676200000000003E-2</v>
      </c>
      <c r="F2551" s="5">
        <v>3.3581100000000003E-2</v>
      </c>
      <c r="G2551" s="9">
        <v>0.23204630000000001</v>
      </c>
      <c r="H2551" s="1"/>
      <c r="I2551" s="1"/>
      <c r="J2551" s="6"/>
      <c r="K2551" s="3">
        <v>0</v>
      </c>
      <c r="L2551" s="3">
        <f t="shared" si="79"/>
        <v>1</v>
      </c>
      <c r="M2551" s="5">
        <f t="array" ref="M2551">MMULT(D2551:G2551,$J$18:$J$21)</f>
        <v>-3.0474447738380377</v>
      </c>
      <c r="N2551" s="9">
        <f t="shared" si="78"/>
        <v>-4.638736728081274E-2</v>
      </c>
    </row>
    <row r="2552" spans="1:14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8.88602E-2</v>
      </c>
      <c r="F2552" s="5">
        <v>2.60974E-2</v>
      </c>
      <c r="G2552" s="9">
        <v>0.2638066</v>
      </c>
      <c r="H2552" s="1"/>
      <c r="I2552" s="1"/>
      <c r="J2552" s="6"/>
      <c r="K2552" s="3">
        <v>0</v>
      </c>
      <c r="L2552" s="3">
        <f t="shared" si="79"/>
        <v>1</v>
      </c>
      <c r="M2552" s="5">
        <f t="array" ref="M2552">MMULT(D2552:G2552,$J$18:$J$21)</f>
        <v>-3.0580679730159575</v>
      </c>
      <c r="N2552" s="9">
        <f t="shared" si="78"/>
        <v>-4.5908273679098624E-2</v>
      </c>
    </row>
    <row r="2553" spans="1:14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0.1221018</v>
      </c>
      <c r="F2553" s="5">
        <v>3.7000600000000002E-2</v>
      </c>
      <c r="G2553" s="9">
        <v>0.26645380000000002</v>
      </c>
      <c r="H2553" s="1"/>
      <c r="I2553" s="1"/>
      <c r="J2553" s="6"/>
      <c r="K2553" s="3">
        <v>0</v>
      </c>
      <c r="L2553" s="3">
        <f t="shared" si="79"/>
        <v>1</v>
      </c>
      <c r="M2553" s="5">
        <f t="array" ref="M2553">MMULT(D2553:G2553,$J$18:$J$21)</f>
        <v>-3.1878172937267584</v>
      </c>
      <c r="N2553" s="9">
        <f t="shared" si="78"/>
        <v>-4.0433280760460363E-2</v>
      </c>
    </row>
    <row r="2554" spans="1:14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7.8237399999999999E-2</v>
      </c>
      <c r="F2554" s="5">
        <v>2.9988000000000001E-2</v>
      </c>
      <c r="G2554" s="9">
        <v>0.33068419999999998</v>
      </c>
      <c r="H2554" s="1"/>
      <c r="I2554" s="1"/>
      <c r="J2554" s="6"/>
      <c r="K2554" s="3">
        <v>0</v>
      </c>
      <c r="L2554" s="3">
        <f t="shared" si="79"/>
        <v>1</v>
      </c>
      <c r="M2554" s="5">
        <f t="array" ref="M2554">MMULT(D2554:G2554,$J$18:$J$21)</f>
        <v>-3.178966613947745</v>
      </c>
      <c r="N2554" s="9">
        <f t="shared" si="78"/>
        <v>-4.0785499168725078E-2</v>
      </c>
    </row>
    <row r="2555" spans="1:14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8.7674100000000005E-2</v>
      </c>
      <c r="F2555" s="5">
        <v>4.5173400000000002E-2</v>
      </c>
      <c r="G2555" s="9">
        <v>0.31459409999999999</v>
      </c>
      <c r="H2555" s="1"/>
      <c r="I2555" s="1"/>
      <c r="J2555" s="6"/>
      <c r="K2555" s="3">
        <v>0</v>
      </c>
      <c r="L2555" s="3">
        <f t="shared" si="79"/>
        <v>1</v>
      </c>
      <c r="M2555" s="5">
        <f t="array" ref="M2555">MMULT(D2555:G2555,$J$18:$J$21)</f>
        <v>-3.2753902320838746</v>
      </c>
      <c r="N2555" s="9">
        <f t="shared" si="78"/>
        <v>-3.7105125676023108E-2</v>
      </c>
    </row>
    <row r="2556" spans="1:14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8.1805299999999997E-2</v>
      </c>
      <c r="F2556" s="5">
        <v>2.9571E-2</v>
      </c>
      <c r="G2556" s="9">
        <v>0.3101082</v>
      </c>
      <c r="H2556" s="1"/>
      <c r="I2556" s="1"/>
      <c r="J2556" s="6"/>
      <c r="K2556" s="3">
        <v>0</v>
      </c>
      <c r="L2556" s="3">
        <f t="shared" si="79"/>
        <v>1</v>
      </c>
      <c r="M2556" s="5">
        <f t="array" ref="M2556">MMULT(D2556:G2556,$J$18:$J$21)</f>
        <v>-3.1477954766386307</v>
      </c>
      <c r="N2556" s="9">
        <f t="shared" si="78"/>
        <v>-4.2050071728545114E-2</v>
      </c>
    </row>
    <row r="2557" spans="1:14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0.49969580000000002</v>
      </c>
      <c r="F2557" s="5">
        <v>7.2231699999999996E-2</v>
      </c>
      <c r="G2557" s="9">
        <v>2.7620100000000001</v>
      </c>
      <c r="H2557" s="1"/>
      <c r="I2557" s="1"/>
      <c r="J2557" s="6"/>
      <c r="K2557" s="3">
        <v>0</v>
      </c>
      <c r="L2557" s="3">
        <f t="shared" si="79"/>
        <v>1</v>
      </c>
      <c r="M2557" s="5">
        <f t="array" ref="M2557">MMULT(D2557:G2557,$J$18:$J$21)</f>
        <v>-8.0086942077751342</v>
      </c>
      <c r="N2557" s="9">
        <f t="shared" si="78"/>
        <v>-3.3250340275104866E-4</v>
      </c>
    </row>
    <row r="2558" spans="1:14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0.55014379999999996</v>
      </c>
      <c r="F2558" s="5">
        <v>8.3461999999999995E-2</v>
      </c>
      <c r="G2558" s="9">
        <v>3.081893</v>
      </c>
      <c r="H2558" s="1"/>
      <c r="I2558" s="1"/>
      <c r="J2558" s="6"/>
      <c r="K2558" s="3">
        <v>0</v>
      </c>
      <c r="L2558" s="3">
        <f t="shared" si="79"/>
        <v>1</v>
      </c>
      <c r="M2558" s="5">
        <f t="array" ref="M2558">MMULT(D2558:G2558,$J$18:$J$21)</f>
        <v>-8.6777509217757967</v>
      </c>
      <c r="N2558" s="9">
        <f t="shared" si="78"/>
        <v>-1.7031922586016306E-4</v>
      </c>
    </row>
    <row r="2559" spans="1:14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0.54539899999999997</v>
      </c>
      <c r="F2559" s="5">
        <v>8.4487099999999996E-2</v>
      </c>
      <c r="G2559" s="9">
        <v>3.5365769999999999</v>
      </c>
      <c r="H2559" s="1"/>
      <c r="I2559" s="1"/>
      <c r="J2559" s="6"/>
      <c r="K2559" s="3">
        <v>0</v>
      </c>
      <c r="L2559" s="3">
        <f t="shared" si="79"/>
        <v>1</v>
      </c>
      <c r="M2559" s="5">
        <f t="array" ref="M2559">MMULT(D2559:G2559,$J$18:$J$21)</f>
        <v>-9.4129675180775454</v>
      </c>
      <c r="N2559" s="9">
        <f t="shared" si="78"/>
        <v>-8.1654931215079048E-5</v>
      </c>
    </row>
    <row r="2560" spans="1:14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0.53319439999999996</v>
      </c>
      <c r="F2560" s="5">
        <v>0.1005089</v>
      </c>
      <c r="G2560" s="9">
        <v>3.4527649999999999</v>
      </c>
      <c r="H2560" s="1"/>
      <c r="I2560" s="1"/>
      <c r="J2560" s="6"/>
      <c r="K2560" s="3">
        <v>0</v>
      </c>
      <c r="L2560" s="3">
        <f t="shared" si="79"/>
        <v>1</v>
      </c>
      <c r="M2560" s="5">
        <f t="array" ref="M2560">MMULT(D2560:G2560,$J$18:$J$21)</f>
        <v>-9.3752584280088254</v>
      </c>
      <c r="N2560" s="9">
        <f t="shared" si="78"/>
        <v>-8.4792723666281085E-5</v>
      </c>
    </row>
    <row r="2561" spans="1:14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0.53616229999999998</v>
      </c>
      <c r="F2561" s="5">
        <v>8.5619600000000004E-2</v>
      </c>
      <c r="G2561" s="9">
        <v>4.2940009999999997</v>
      </c>
      <c r="H2561" s="1"/>
      <c r="I2561" s="1"/>
      <c r="J2561" s="6"/>
      <c r="K2561" s="3">
        <v>0</v>
      </c>
      <c r="L2561" s="3">
        <f t="shared" si="79"/>
        <v>1</v>
      </c>
      <c r="M2561" s="5">
        <f t="array" ref="M2561">MMULT(D2561:G2561,$J$18:$J$21)</f>
        <v>-10.631688550533324</v>
      </c>
      <c r="N2561" s="9">
        <f t="shared" si="78"/>
        <v>-2.4138544944136997E-5</v>
      </c>
    </row>
    <row r="2562" spans="1:14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0.21462010000000001</v>
      </c>
      <c r="F2562" s="5">
        <v>2.7777699999999999E-2</v>
      </c>
      <c r="G2562" s="9">
        <v>0.63445110000000005</v>
      </c>
      <c r="H2562" s="1"/>
      <c r="I2562" s="1"/>
      <c r="J2562" s="6"/>
      <c r="K2562" s="3">
        <v>0</v>
      </c>
      <c r="L2562" s="3">
        <f t="shared" si="79"/>
        <v>1</v>
      </c>
      <c r="M2562" s="5">
        <f t="array" ref="M2562">MMULT(D2562:G2562,$J$18:$J$21)</f>
        <v>-3.8474965289032306</v>
      </c>
      <c r="N2562" s="9">
        <f t="shared" ref="N2562:N2625" si="80">K2562*LN(logistic(M2562))+L2562*LN(1-logistic(M2562))</f>
        <v>-2.1108711627120035E-2</v>
      </c>
    </row>
    <row r="2563" spans="1:14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0.1417079</v>
      </c>
      <c r="F2563" s="5">
        <v>5.6405900000000002E-2</v>
      </c>
      <c r="G2563" s="9">
        <v>2.6316069999999998</v>
      </c>
      <c r="H2563" s="1"/>
      <c r="I2563" s="1"/>
      <c r="J2563" s="6"/>
      <c r="K2563" s="3">
        <v>0</v>
      </c>
      <c r="L2563" s="3">
        <f t="shared" ref="L2563:L2626" si="81">1-K2563</f>
        <v>1</v>
      </c>
      <c r="M2563" s="5">
        <f t="array" ref="M2563">MMULT(D2563:G2563,$J$18:$J$21)</f>
        <v>-7.1761429953681368</v>
      </c>
      <c r="N2563" s="9">
        <f t="shared" si="80"/>
        <v>-7.6431910502840932E-4</v>
      </c>
    </row>
    <row r="2564" spans="1:14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0.12630720000000001</v>
      </c>
      <c r="F2564" s="5">
        <v>5.1754099999999997E-2</v>
      </c>
      <c r="G2564" s="9">
        <v>2.2341389999999999</v>
      </c>
      <c r="H2564" s="1"/>
      <c r="I2564" s="1"/>
      <c r="J2564" s="6"/>
      <c r="K2564" s="3">
        <v>0</v>
      </c>
      <c r="L2564" s="3">
        <f t="shared" si="81"/>
        <v>1</v>
      </c>
      <c r="M2564" s="5">
        <f t="array" ref="M2564">MMULT(D2564:G2564,$J$18:$J$21)</f>
        <v>-6.4787265062176278</v>
      </c>
      <c r="N2564" s="9">
        <f t="shared" si="80"/>
        <v>-1.5345871405808714E-3</v>
      </c>
    </row>
    <row r="2565" spans="1:14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0.173763</v>
      </c>
      <c r="F2565" s="5">
        <v>4.7139100000000003E-2</v>
      </c>
      <c r="G2565" s="9">
        <v>1.9273439999999999</v>
      </c>
      <c r="H2565" s="1"/>
      <c r="I2565" s="1"/>
      <c r="J2565" s="6"/>
      <c r="K2565" s="3">
        <v>0</v>
      </c>
      <c r="L2565" s="3">
        <f t="shared" si="81"/>
        <v>1</v>
      </c>
      <c r="M2565" s="5">
        <f t="array" ref="M2565">MMULT(D2565:G2565,$J$18:$J$21)</f>
        <v>-6.0173068986349296</v>
      </c>
      <c r="N2565" s="9">
        <f t="shared" si="80"/>
        <v>-2.4332589831698695E-3</v>
      </c>
    </row>
    <row r="2566" spans="1:14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9.8084000000000005E-2</v>
      </c>
      <c r="F2566" s="5">
        <v>-0.11098379999999999</v>
      </c>
      <c r="G2566" s="9">
        <v>1.3805689999999999</v>
      </c>
      <c r="H2566" s="1"/>
      <c r="I2566" s="1"/>
      <c r="J2566" s="6"/>
      <c r="K2566" s="3">
        <v>0</v>
      </c>
      <c r="L2566" s="3">
        <f t="shared" si="81"/>
        <v>1</v>
      </c>
      <c r="M2566" s="5">
        <f t="array" ref="M2566">MMULT(D2566:G2566,$J$18:$J$21)</f>
        <v>-3.8912656328754465</v>
      </c>
      <c r="N2566" s="9">
        <f t="shared" si="80"/>
        <v>-2.0213803637762762E-2</v>
      </c>
    </row>
    <row r="2567" spans="1:14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0.12075379999999999</v>
      </c>
      <c r="F2567" s="5">
        <v>6.9060899999999995E-2</v>
      </c>
      <c r="G2567" s="9">
        <v>1.627786</v>
      </c>
      <c r="H2567" s="1"/>
      <c r="I2567" s="1"/>
      <c r="J2567" s="6"/>
      <c r="K2567" s="3">
        <v>0</v>
      </c>
      <c r="L2567" s="3">
        <f t="shared" si="81"/>
        <v>1</v>
      </c>
      <c r="M2567" s="5">
        <f t="array" ref="M2567">MMULT(D2567:G2567,$J$18:$J$21)</f>
        <v>-5.6154617742723874</v>
      </c>
      <c r="N2567" s="9">
        <f t="shared" si="80"/>
        <v>-3.6345150716749195E-3</v>
      </c>
    </row>
    <row r="2568" spans="1:14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0.20209060000000001</v>
      </c>
      <c r="F2568" s="5">
        <v>9.4595399999999996E-2</v>
      </c>
      <c r="G2568" s="9">
        <v>2.5390920000000001</v>
      </c>
      <c r="H2568" s="1"/>
      <c r="I2568" s="1"/>
      <c r="J2568" s="6"/>
      <c r="K2568" s="3">
        <v>0</v>
      </c>
      <c r="L2568" s="3">
        <f t="shared" si="81"/>
        <v>1</v>
      </c>
      <c r="M2568" s="5">
        <f t="array" ref="M2568">MMULT(D2568:G2568,$J$18:$J$21)</f>
        <v>-7.3865783263892855</v>
      </c>
      <c r="N2568" s="9">
        <f t="shared" si="80"/>
        <v>-6.1932028086436033E-4</v>
      </c>
    </row>
    <row r="2569" spans="1:14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0.2097888</v>
      </c>
      <c r="F2569" s="5">
        <v>2.93945E-2</v>
      </c>
      <c r="G2569" s="9">
        <v>1.3983220000000001</v>
      </c>
      <c r="H2569" s="1"/>
      <c r="I2569" s="1"/>
      <c r="J2569" s="6"/>
      <c r="K2569" s="3">
        <v>0</v>
      </c>
      <c r="L2569" s="3">
        <f t="shared" si="81"/>
        <v>1</v>
      </c>
      <c r="M2569" s="5">
        <f t="array" ref="M2569">MMULT(D2569:G2569,$J$18:$J$21)</f>
        <v>-5.0863647604316444</v>
      </c>
      <c r="N2569" s="9">
        <f t="shared" si="80"/>
        <v>-6.1614258740225981E-3</v>
      </c>
    </row>
    <row r="2570" spans="1:14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0.1882788</v>
      </c>
      <c r="F2570" s="5">
        <v>4.0099799999999998E-2</v>
      </c>
      <c r="G2570" s="9">
        <v>1.2833920000000001</v>
      </c>
      <c r="H2570" s="1"/>
      <c r="I2570" s="1"/>
      <c r="J2570" s="6"/>
      <c r="K2570" s="3">
        <v>0</v>
      </c>
      <c r="L2570" s="3">
        <f t="shared" si="81"/>
        <v>1</v>
      </c>
      <c r="M2570" s="5">
        <f t="array" ref="M2570">MMULT(D2570:G2570,$J$18:$J$21)</f>
        <v>-4.947000716813152</v>
      </c>
      <c r="N2570" s="9">
        <f t="shared" si="80"/>
        <v>-7.0795665956465094E-3</v>
      </c>
    </row>
    <row r="2571" spans="1:14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0.20197560000000001</v>
      </c>
      <c r="F2571" s="5">
        <v>5.0789800000000003E-2</v>
      </c>
      <c r="G2571" s="9">
        <v>1.4633080000000001</v>
      </c>
      <c r="H2571" s="1"/>
      <c r="I2571" s="1"/>
      <c r="J2571" s="6"/>
      <c r="K2571" s="3">
        <v>0</v>
      </c>
      <c r="L2571" s="3">
        <f t="shared" si="81"/>
        <v>1</v>
      </c>
      <c r="M2571" s="5">
        <f t="array" ref="M2571">MMULT(D2571:G2571,$J$18:$J$21)</f>
        <v>-5.3338685765723604</v>
      </c>
      <c r="N2571" s="9">
        <f t="shared" si="80"/>
        <v>-4.8137617929985711E-3</v>
      </c>
    </row>
    <row r="2572" spans="1:14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0.27009420000000001</v>
      </c>
      <c r="F2572" s="5">
        <v>6.7621200000000006E-2</v>
      </c>
      <c r="G2572" s="9">
        <v>1.8715189999999999</v>
      </c>
      <c r="H2572" s="1"/>
      <c r="I2572" s="1"/>
      <c r="J2572" s="6"/>
      <c r="K2572" s="3">
        <v>0</v>
      </c>
      <c r="L2572" s="3">
        <f t="shared" si="81"/>
        <v>1</v>
      </c>
      <c r="M2572" s="5">
        <f t="array" ref="M2572">MMULT(D2572:G2572,$J$18:$J$21)</f>
        <v>-6.2109291647119305</v>
      </c>
      <c r="N2572" s="9">
        <f t="shared" si="80"/>
        <v>-2.0053593407889075E-3</v>
      </c>
    </row>
    <row r="2573" spans="1:14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0.11591070000000001</v>
      </c>
      <c r="F2573" s="5">
        <v>3.8040299999999999E-2</v>
      </c>
      <c r="G2573" s="9">
        <v>0.46323140000000002</v>
      </c>
      <c r="H2573" s="1"/>
      <c r="I2573" s="1"/>
      <c r="J2573" s="6"/>
      <c r="K2573" s="3">
        <v>0</v>
      </c>
      <c r="L2573" s="3">
        <f t="shared" si="81"/>
        <v>1</v>
      </c>
      <c r="M2573" s="5">
        <f t="array" ref="M2573">MMULT(D2573:G2573,$J$18:$J$21)</f>
        <v>-3.504408359635689</v>
      </c>
      <c r="N2573" s="9">
        <f t="shared" si="80"/>
        <v>-2.9621475508504205E-2</v>
      </c>
    </row>
    <row r="2574" spans="1:14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4.8098200000000001E-2</v>
      </c>
      <c r="F2574" s="5">
        <v>2.94951E-2</v>
      </c>
      <c r="G2574" s="9">
        <v>0.42154370000000002</v>
      </c>
      <c r="H2574" s="1"/>
      <c r="I2574" s="1"/>
      <c r="J2574" s="6"/>
      <c r="K2574" s="3">
        <v>0</v>
      </c>
      <c r="L2574" s="3">
        <f t="shared" si="81"/>
        <v>1</v>
      </c>
      <c r="M2574" s="5">
        <f t="array" ref="M2574">MMULT(D2574:G2574,$J$18:$J$21)</f>
        <v>-3.2794317429457269</v>
      </c>
      <c r="N2574" s="9">
        <f t="shared" si="80"/>
        <v>-3.6958199257610375E-2</v>
      </c>
    </row>
    <row r="2575" spans="1:14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6.5080100000000002E-2</v>
      </c>
      <c r="F2575" s="5">
        <v>6.3731099999999999E-2</v>
      </c>
      <c r="G2575" s="9">
        <v>0.85065950000000001</v>
      </c>
      <c r="H2575" s="1"/>
      <c r="I2575" s="1"/>
      <c r="J2575" s="6"/>
      <c r="K2575" s="3">
        <v>0</v>
      </c>
      <c r="L2575" s="3">
        <f t="shared" si="81"/>
        <v>1</v>
      </c>
      <c r="M2575" s="5">
        <f t="array" ref="M2575">MMULT(D2575:G2575,$J$18:$J$21)</f>
        <v>-4.2426190372465786</v>
      </c>
      <c r="N2575" s="9">
        <f t="shared" si="80"/>
        <v>-1.4267638639471157E-2</v>
      </c>
    </row>
    <row r="2576" spans="1:14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9.5041600000000004E-2</v>
      </c>
      <c r="F2576" s="5">
        <v>5.86618E-2</v>
      </c>
      <c r="G2576" s="9">
        <v>0.84168670000000001</v>
      </c>
      <c r="H2576" s="1"/>
      <c r="I2576" s="1"/>
      <c r="J2576" s="6"/>
      <c r="K2576" s="3">
        <v>0</v>
      </c>
      <c r="L2576" s="3">
        <f t="shared" si="81"/>
        <v>1</v>
      </c>
      <c r="M2576" s="5">
        <f t="array" ref="M2576">MMULT(D2576:G2576,$J$18:$J$21)</f>
        <v>-4.2342658729900959</v>
      </c>
      <c r="N2576" s="9">
        <f t="shared" si="80"/>
        <v>-1.4386460939588779E-2</v>
      </c>
    </row>
    <row r="2577" spans="1:14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0.49705159999999998</v>
      </c>
      <c r="F2577" s="5">
        <v>6.1180400000000003E-2</v>
      </c>
      <c r="G2577" s="9">
        <v>2.452048</v>
      </c>
      <c r="H2577" s="1"/>
      <c r="I2577" s="1"/>
      <c r="J2577" s="6"/>
      <c r="K2577" s="3">
        <v>0</v>
      </c>
      <c r="L2577" s="3">
        <f t="shared" si="81"/>
        <v>1</v>
      </c>
      <c r="M2577" s="5">
        <f t="array" ref="M2577">MMULT(D2577:G2577,$J$18:$J$21)</f>
        <v>-7.4248202926877074</v>
      </c>
      <c r="N2577" s="9">
        <f t="shared" si="80"/>
        <v>-5.960903236371947E-4</v>
      </c>
    </row>
    <row r="2578" spans="1:14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0.50517990000000002</v>
      </c>
      <c r="F2578" s="5">
        <v>6.92387E-2</v>
      </c>
      <c r="G2578" s="9">
        <v>2.43065</v>
      </c>
      <c r="H2578" s="1"/>
      <c r="I2578" s="1"/>
      <c r="J2578" s="6"/>
      <c r="K2578" s="3">
        <v>0</v>
      </c>
      <c r="L2578" s="3">
        <f t="shared" si="81"/>
        <v>1</v>
      </c>
      <c r="M2578" s="5">
        <f t="array" ref="M2578">MMULT(D2578:G2578,$J$18:$J$21)</f>
        <v>-7.4596428639413617</v>
      </c>
      <c r="N2578" s="9">
        <f t="shared" si="80"/>
        <v>-5.7569605100298298E-4</v>
      </c>
    </row>
    <row r="2579" spans="1:14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0.45941680000000001</v>
      </c>
      <c r="F2579" s="5">
        <v>7.2032399999999996E-2</v>
      </c>
      <c r="G2579" s="9">
        <v>2.8350759999999999</v>
      </c>
      <c r="H2579" s="1"/>
      <c r="I2579" s="1"/>
      <c r="J2579" s="6"/>
      <c r="K2579" s="3">
        <v>0</v>
      </c>
      <c r="L2579" s="3">
        <f t="shared" si="81"/>
        <v>1</v>
      </c>
      <c r="M2579" s="5">
        <f t="array" ref="M2579">MMULT(D2579:G2579,$J$18:$J$21)</f>
        <v>-8.0681238525666625</v>
      </c>
      <c r="N2579" s="9">
        <f t="shared" si="80"/>
        <v>-3.1332156911787103E-4</v>
      </c>
    </row>
    <row r="2580" spans="1:14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0.38112390000000002</v>
      </c>
      <c r="F2580" s="5">
        <v>6.4574400000000004E-2</v>
      </c>
      <c r="G2580" s="9">
        <v>3.3152020000000002</v>
      </c>
      <c r="H2580" s="1"/>
      <c r="I2580" s="1"/>
      <c r="J2580" s="6"/>
      <c r="K2580" s="3">
        <v>0</v>
      </c>
      <c r="L2580" s="3">
        <f t="shared" si="81"/>
        <v>1</v>
      </c>
      <c r="M2580" s="5">
        <f t="array" ref="M2580">MMULT(D2580:G2580,$J$18:$J$21)</f>
        <v>-8.6791222076325205</v>
      </c>
      <c r="N2580" s="9">
        <f t="shared" si="80"/>
        <v>-1.7008584942522246E-4</v>
      </c>
    </row>
    <row r="2581" spans="1:14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0.33175280000000001</v>
      </c>
      <c r="F2581" s="5">
        <v>7.3122199999999998E-2</v>
      </c>
      <c r="G2581" s="9">
        <v>1.6146149999999999</v>
      </c>
      <c r="H2581" s="1"/>
      <c r="I2581" s="1"/>
      <c r="J2581" s="6"/>
      <c r="K2581" s="3">
        <v>0</v>
      </c>
      <c r="L2581" s="3">
        <f t="shared" si="81"/>
        <v>1</v>
      </c>
      <c r="M2581" s="5">
        <f t="array" ref="M2581">MMULT(D2581:G2581,$J$18:$J$21)</f>
        <v>-5.9229047611657224</v>
      </c>
      <c r="N2581" s="9">
        <f t="shared" si="80"/>
        <v>-2.6738337475386044E-3</v>
      </c>
    </row>
    <row r="2582" spans="1:14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0.28228019999999998</v>
      </c>
      <c r="F2582" s="5">
        <v>5.6971500000000001E-2</v>
      </c>
      <c r="G2582" s="9">
        <v>1.1822710000000001</v>
      </c>
      <c r="H2582" s="1"/>
      <c r="I2582" s="1"/>
      <c r="J2582" s="6"/>
      <c r="K2582" s="3">
        <v>0</v>
      </c>
      <c r="L2582" s="3">
        <f t="shared" si="81"/>
        <v>1</v>
      </c>
      <c r="M2582" s="5">
        <f t="array" ref="M2582">MMULT(D2582:G2582,$J$18:$J$21)</f>
        <v>-5.0382141256912911</v>
      </c>
      <c r="N2582" s="9">
        <f t="shared" si="80"/>
        <v>-6.4643807442050887E-3</v>
      </c>
    </row>
    <row r="2583" spans="1:14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0.279669</v>
      </c>
      <c r="F2583" s="5">
        <v>5.00706E-2</v>
      </c>
      <c r="G2583" s="9">
        <v>1.284181</v>
      </c>
      <c r="H2583" s="1"/>
      <c r="I2583" s="1"/>
      <c r="J2583" s="6"/>
      <c r="K2583" s="3">
        <v>0</v>
      </c>
      <c r="L2583" s="3">
        <f t="shared" si="81"/>
        <v>1</v>
      </c>
      <c r="M2583" s="5">
        <f t="array" ref="M2583">MMULT(D2583:G2583,$J$18:$J$21)</f>
        <v>-5.1496100534766152</v>
      </c>
      <c r="N2583" s="9">
        <f t="shared" si="80"/>
        <v>-5.7849017692024989E-3</v>
      </c>
    </row>
    <row r="2584" spans="1:14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0.29877049999999999</v>
      </c>
      <c r="F2584" s="5">
        <v>5.4125699999999999E-2</v>
      </c>
      <c r="G2584" s="9">
        <v>0.92456360000000004</v>
      </c>
      <c r="H2584" s="1"/>
      <c r="I2584" s="1"/>
      <c r="J2584" s="6"/>
      <c r="K2584" s="3">
        <v>0</v>
      </c>
      <c r="L2584" s="3">
        <f t="shared" si="81"/>
        <v>1</v>
      </c>
      <c r="M2584" s="5">
        <f t="array" ref="M2584">MMULT(D2584:G2584,$J$18:$J$21)</f>
        <v>-4.6248396867515336</v>
      </c>
      <c r="N2584" s="9">
        <f t="shared" si="80"/>
        <v>-9.7574675211746474E-3</v>
      </c>
    </row>
    <row r="2585" spans="1:14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0.30379220000000001</v>
      </c>
      <c r="F2585" s="5">
        <v>6.8793099999999996E-2</v>
      </c>
      <c r="G2585" s="9">
        <v>1.9529000000000001</v>
      </c>
      <c r="H2585" s="1"/>
      <c r="I2585" s="1"/>
      <c r="J2585" s="6"/>
      <c r="K2585" s="3">
        <v>0</v>
      </c>
      <c r="L2585" s="3">
        <f t="shared" si="81"/>
        <v>1</v>
      </c>
      <c r="M2585" s="5">
        <f t="array" ref="M2585">MMULT(D2585:G2585,$J$18:$J$21)</f>
        <v>-6.3986654188788883</v>
      </c>
      <c r="N2585" s="9">
        <f t="shared" si="80"/>
        <v>-1.6623936941053694E-3</v>
      </c>
    </row>
    <row r="2586" spans="1:14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0.29270119999999999</v>
      </c>
      <c r="F2586" s="5">
        <v>8.2152699999999995E-2</v>
      </c>
      <c r="G2586" s="9">
        <v>2.4319959999999998</v>
      </c>
      <c r="H2586" s="1"/>
      <c r="I2586" s="1"/>
      <c r="J2586" s="6"/>
      <c r="K2586" s="3">
        <v>0</v>
      </c>
      <c r="L2586" s="3">
        <f t="shared" si="81"/>
        <v>1</v>
      </c>
      <c r="M2586" s="5">
        <f t="array" ref="M2586">MMULT(D2586:G2586,$J$18:$J$21)</f>
        <v>-7.252866061652278</v>
      </c>
      <c r="N2586" s="9">
        <f t="shared" si="80"/>
        <v>-7.0789128510360239E-4</v>
      </c>
    </row>
    <row r="2587" spans="1:14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0.42072530000000002</v>
      </c>
      <c r="F2587" s="5">
        <v>6.4604700000000001E-2</v>
      </c>
      <c r="G2587" s="9">
        <v>1.7069479999999999</v>
      </c>
      <c r="H2587" s="1"/>
      <c r="I2587" s="1"/>
      <c r="J2587" s="6"/>
      <c r="K2587" s="3">
        <v>0</v>
      </c>
      <c r="L2587" s="3">
        <f t="shared" si="81"/>
        <v>1</v>
      </c>
      <c r="M2587" s="5">
        <f t="array" ref="M2587">MMULT(D2587:G2587,$J$18:$J$21)</f>
        <v>-6.137247309333195</v>
      </c>
      <c r="N2587" s="9">
        <f t="shared" si="80"/>
        <v>-2.158532320195351E-3</v>
      </c>
    </row>
    <row r="2588" spans="1:14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0.3017553</v>
      </c>
      <c r="F2588" s="5">
        <v>6.1184799999999998E-2</v>
      </c>
      <c r="G2588" s="9">
        <v>1.002194</v>
      </c>
      <c r="H2588" s="1"/>
      <c r="I2588" s="1"/>
      <c r="J2588" s="6"/>
      <c r="K2588" s="3">
        <v>0</v>
      </c>
      <c r="L2588" s="3">
        <f t="shared" si="81"/>
        <v>1</v>
      </c>
      <c r="M2588" s="5">
        <f t="array" ref="M2588">MMULT(D2588:G2588,$J$18:$J$21)</f>
        <v>-4.8051777803243896</v>
      </c>
      <c r="N2588" s="9">
        <f t="shared" si="80"/>
        <v>-8.1539116776704456E-3</v>
      </c>
    </row>
    <row r="2589" spans="1:14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0.31050559999999999</v>
      </c>
      <c r="F2589" s="5">
        <v>5.0507900000000001E-2</v>
      </c>
      <c r="G2589" s="9">
        <v>1.0063</v>
      </c>
      <c r="H2589" s="1"/>
      <c r="I2589" s="1"/>
      <c r="J2589" s="6"/>
      <c r="K2589" s="3">
        <v>0</v>
      </c>
      <c r="L2589" s="3">
        <f t="shared" si="81"/>
        <v>1</v>
      </c>
      <c r="M2589" s="5">
        <f t="array" ref="M2589">MMULT(D2589:G2589,$J$18:$J$21)</f>
        <v>-4.7475814874932123</v>
      </c>
      <c r="N2589" s="9">
        <f t="shared" si="80"/>
        <v>-8.6352534081960506E-3</v>
      </c>
    </row>
    <row r="2590" spans="1:14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0.30781999999999998</v>
      </c>
      <c r="F2590" s="5">
        <v>3.2110300000000001E-2</v>
      </c>
      <c r="G2590" s="9">
        <v>0.62740169999999995</v>
      </c>
      <c r="H2590" s="1"/>
      <c r="I2590" s="1"/>
      <c r="J2590" s="6"/>
      <c r="K2590" s="3">
        <v>0</v>
      </c>
      <c r="L2590" s="3">
        <f t="shared" si="81"/>
        <v>1</v>
      </c>
      <c r="M2590" s="5">
        <f t="array" ref="M2590">MMULT(D2590:G2590,$J$18:$J$21)</f>
        <v>-3.9995327489475994</v>
      </c>
      <c r="N2590" s="9">
        <f t="shared" si="80"/>
        <v>-1.8158333921725105E-2</v>
      </c>
    </row>
    <row r="2591" spans="1:14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0.30792429999999998</v>
      </c>
      <c r="F2591" s="5">
        <v>3.9312600000000003E-2</v>
      </c>
      <c r="G2591" s="9">
        <v>0.42296990000000001</v>
      </c>
      <c r="H2591" s="1"/>
      <c r="I2591" s="1"/>
      <c r="J2591" s="6"/>
      <c r="K2591" s="3">
        <v>0</v>
      </c>
      <c r="L2591" s="3">
        <f t="shared" si="81"/>
        <v>1</v>
      </c>
      <c r="M2591" s="5">
        <f t="array" ref="M2591">MMULT(D2591:G2591,$J$18:$J$21)</f>
        <v>-3.7211059502277628</v>
      </c>
      <c r="N2591" s="9">
        <f t="shared" si="80"/>
        <v>-2.3918831443884292E-2</v>
      </c>
    </row>
    <row r="2592" spans="1:14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0.30817549999999999</v>
      </c>
      <c r="F2592" s="5">
        <v>4.4765100000000002E-2</v>
      </c>
      <c r="G2592" s="9">
        <v>0.56638080000000002</v>
      </c>
      <c r="H2592" s="1"/>
      <c r="I2592" s="1"/>
      <c r="J2592" s="6"/>
      <c r="K2592" s="3">
        <v>0</v>
      </c>
      <c r="L2592" s="3">
        <f t="shared" si="81"/>
        <v>1</v>
      </c>
      <c r="M2592" s="5">
        <f t="array" ref="M2592">MMULT(D2592:G2592,$J$18:$J$21)</f>
        <v>-3.9923045279158011</v>
      </c>
      <c r="N2592" s="9">
        <f t="shared" si="80"/>
        <v>-1.8288864585387296E-2</v>
      </c>
    </row>
    <row r="2593" spans="1:14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0.30745899999999998</v>
      </c>
      <c r="F2593" s="5">
        <v>4.4430200000000003E-2</v>
      </c>
      <c r="G2593" s="9">
        <v>0.60209860000000004</v>
      </c>
      <c r="H2593" s="1"/>
      <c r="I2593" s="1"/>
      <c r="J2593" s="6"/>
      <c r="K2593" s="3">
        <v>0</v>
      </c>
      <c r="L2593" s="3">
        <f t="shared" si="81"/>
        <v>1</v>
      </c>
      <c r="M2593" s="5">
        <f t="array" ref="M2593">MMULT(D2593:G2593,$J$18:$J$21)</f>
        <v>-4.0465890641648903</v>
      </c>
      <c r="N2593" s="9">
        <f t="shared" si="80"/>
        <v>-1.7330852139072053E-2</v>
      </c>
    </row>
    <row r="2594" spans="1:14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0.33655960000000001</v>
      </c>
      <c r="F2594" s="5">
        <v>4.5101000000000002E-2</v>
      </c>
      <c r="G2594" s="9">
        <v>0.7049185</v>
      </c>
      <c r="H2594" s="1"/>
      <c r="I2594" s="1"/>
      <c r="J2594" s="6"/>
      <c r="K2594" s="3">
        <v>0</v>
      </c>
      <c r="L2594" s="3">
        <f t="shared" si="81"/>
        <v>1</v>
      </c>
      <c r="M2594" s="5">
        <f t="array" ref="M2594">MMULT(D2594:G2594,$J$18:$J$21)</f>
        <v>-4.2588375804363547</v>
      </c>
      <c r="N2594" s="9">
        <f t="shared" si="80"/>
        <v>-1.4039708429963691E-2</v>
      </c>
    </row>
    <row r="2595" spans="1:14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0.31988840000000002</v>
      </c>
      <c r="F2595" s="5">
        <v>4.6434200000000002E-2</v>
      </c>
      <c r="G2595" s="9">
        <v>0.87979929999999995</v>
      </c>
      <c r="H2595" s="1"/>
      <c r="I2595" s="1"/>
      <c r="J2595" s="6"/>
      <c r="K2595" s="3">
        <v>0</v>
      </c>
      <c r="L2595" s="3">
        <f t="shared" si="81"/>
        <v>1</v>
      </c>
      <c r="M2595" s="5">
        <f t="array" ref="M2595">MMULT(D2595:G2595,$J$18:$J$21)</f>
        <v>-4.5272799595936553</v>
      </c>
      <c r="N2595" s="9">
        <f t="shared" si="80"/>
        <v>-1.0752029075089483E-2</v>
      </c>
    </row>
    <row r="2596" spans="1:14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5.3118199999999997E-2</v>
      </c>
      <c r="F2596" s="5">
        <v>5.2703100000000003E-2</v>
      </c>
      <c r="G2596" s="9">
        <v>0.33614959999999999</v>
      </c>
      <c r="H2596" s="1"/>
      <c r="I2596" s="1"/>
      <c r="J2596" s="6"/>
      <c r="K2596" s="3">
        <v>0</v>
      </c>
      <c r="L2596" s="3">
        <f t="shared" si="81"/>
        <v>1</v>
      </c>
      <c r="M2596" s="5">
        <f t="array" ref="M2596">MMULT(D2596:G2596,$J$18:$J$21)</f>
        <v>-3.3152133671450335</v>
      </c>
      <c r="N2596" s="9">
        <f t="shared" si="80"/>
        <v>-3.5682052657697645E-2</v>
      </c>
    </row>
    <row r="2597" spans="1:14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7.7399499999999996E-2</v>
      </c>
      <c r="F2597" s="5">
        <v>4.51948E-2</v>
      </c>
      <c r="G2597" s="9">
        <v>0.23485519999999999</v>
      </c>
      <c r="H2597" s="1"/>
      <c r="I2597" s="1"/>
      <c r="J2597" s="6"/>
      <c r="K2597" s="3">
        <v>0</v>
      </c>
      <c r="L2597" s="3">
        <f t="shared" si="81"/>
        <v>1</v>
      </c>
      <c r="M2597" s="5">
        <f t="array" ref="M2597">MMULT(D2597:G2597,$J$18:$J$21)</f>
        <v>-3.1321293444440697</v>
      </c>
      <c r="N2597" s="9">
        <f t="shared" si="80"/>
        <v>-4.2700043683986541E-2</v>
      </c>
    </row>
    <row r="2598" spans="1:14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-0.23771030000000001</v>
      </c>
      <c r="F2598" s="5">
        <v>5.0487400000000002E-2</v>
      </c>
      <c r="G2598" s="9">
        <v>2.6449739999999999</v>
      </c>
      <c r="H2598" s="1"/>
      <c r="I2598" s="1"/>
      <c r="J2598" s="6"/>
      <c r="K2598" s="3">
        <v>0</v>
      </c>
      <c r="L2598" s="3">
        <f t="shared" si="81"/>
        <v>1</v>
      </c>
      <c r="M2598" s="5">
        <f t="array" ref="M2598">MMULT(D2598:G2598,$J$18:$J$21)</f>
        <v>-6.616570894899076</v>
      </c>
      <c r="N2598" s="9">
        <f t="shared" si="80"/>
        <v>-1.3371169297782251E-3</v>
      </c>
    </row>
    <row r="2599" spans="1:14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-0.25673679999999999</v>
      </c>
      <c r="F2599" s="5">
        <v>3.4948000000000002E-3</v>
      </c>
      <c r="G2599" s="9">
        <v>0.82114980000000004</v>
      </c>
      <c r="H2599" s="1"/>
      <c r="I2599" s="1"/>
      <c r="J2599" s="6"/>
      <c r="K2599" s="3">
        <v>0</v>
      </c>
      <c r="L2599" s="3">
        <f t="shared" si="81"/>
        <v>1</v>
      </c>
      <c r="M2599" s="5">
        <f t="array" ref="M2599">MMULT(D2599:G2599,$J$18:$J$21)</f>
        <v>-3.3055874693083656</v>
      </c>
      <c r="N2599" s="9">
        <f t="shared" si="80"/>
        <v>-3.6021040528593611E-2</v>
      </c>
    </row>
    <row r="2600" spans="1:14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-0.37053829999999999</v>
      </c>
      <c r="F2600" s="5">
        <v>2.9567400000000001E-2</v>
      </c>
      <c r="G2600" s="9">
        <v>0.60274119999999998</v>
      </c>
      <c r="H2600" s="1"/>
      <c r="I2600" s="1"/>
      <c r="J2600" s="6"/>
      <c r="K2600" s="3">
        <v>0</v>
      </c>
      <c r="L2600" s="3">
        <f t="shared" si="81"/>
        <v>1</v>
      </c>
      <c r="M2600" s="5">
        <f t="array" ref="M2600">MMULT(D2600:G2600,$J$18:$J$21)</f>
        <v>-2.9783388726957987</v>
      </c>
      <c r="N2600" s="9">
        <f t="shared" si="80"/>
        <v>-4.9625317564451737E-2</v>
      </c>
    </row>
    <row r="2601" spans="1:14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-0.35690329999999998</v>
      </c>
      <c r="F2601" s="5">
        <v>3.7426399999999999E-2</v>
      </c>
      <c r="G2601" s="9">
        <v>1.069423</v>
      </c>
      <c r="H2601" s="1"/>
      <c r="I2601" s="1"/>
      <c r="J2601" s="6"/>
      <c r="K2601" s="3">
        <v>0</v>
      </c>
      <c r="L2601" s="3">
        <f t="shared" si="81"/>
        <v>1</v>
      </c>
      <c r="M2601" s="5">
        <f t="array" ref="M2601">MMULT(D2601:G2601,$J$18:$J$21)</f>
        <v>-3.8080968528045709</v>
      </c>
      <c r="N2601" s="9">
        <f t="shared" si="80"/>
        <v>-2.1947746780542888E-2</v>
      </c>
    </row>
    <row r="2602" spans="1:14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-0.32949830000000002</v>
      </c>
      <c r="F2602" s="5">
        <v>3.9883200000000001E-2</v>
      </c>
      <c r="G2602" s="9">
        <v>1.2218290000000001</v>
      </c>
      <c r="H2602" s="1"/>
      <c r="I2602" s="1"/>
      <c r="J2602" s="6"/>
      <c r="K2602" s="3">
        <v>0</v>
      </c>
      <c r="L2602" s="3">
        <f t="shared" si="81"/>
        <v>1</v>
      </c>
      <c r="M2602" s="5">
        <f t="array" ref="M2602">MMULT(D2602:G2602,$J$18:$J$21)</f>
        <v>-4.110872322783659</v>
      </c>
      <c r="N2602" s="9">
        <f t="shared" si="80"/>
        <v>-1.626054573292255E-2</v>
      </c>
    </row>
    <row r="2603" spans="1:14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0.1100718</v>
      </c>
      <c r="F2603" s="5">
        <v>4.8390299999999997E-2</v>
      </c>
      <c r="G2603" s="9">
        <v>3.2275689999999999</v>
      </c>
      <c r="H2603" s="1"/>
      <c r="I2603" s="1"/>
      <c r="J2603" s="6"/>
      <c r="K2603" s="3">
        <v>0</v>
      </c>
      <c r="L2603" s="3">
        <f t="shared" si="81"/>
        <v>1</v>
      </c>
      <c r="M2603" s="5">
        <f t="array" ref="M2603">MMULT(D2603:G2603,$J$18:$J$21)</f>
        <v>-8.0365250604677616</v>
      </c>
      <c r="N2603" s="9">
        <f t="shared" si="80"/>
        <v>-3.2337860996132508E-4</v>
      </c>
    </row>
    <row r="2604" spans="1:14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-0.25792500000000002</v>
      </c>
      <c r="F2604" s="5">
        <v>5.03978E-2</v>
      </c>
      <c r="G2604" s="9">
        <v>0.30961729999999998</v>
      </c>
      <c r="H2604" s="1"/>
      <c r="I2604" s="1"/>
      <c r="J2604" s="6"/>
      <c r="K2604" s="3">
        <v>1</v>
      </c>
      <c r="L2604" s="3">
        <f t="shared" si="81"/>
        <v>0</v>
      </c>
      <c r="M2604" s="5">
        <f t="array" ref="M2604">MMULT(D2604:G2604,$J$18:$J$21)</f>
        <v>-2.8141949092773073</v>
      </c>
      <c r="N2604" s="9">
        <f t="shared" si="80"/>
        <v>-2.8724194455610932</v>
      </c>
    </row>
    <row r="2605" spans="1:14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0.12608079999999999</v>
      </c>
      <c r="F2605" s="5">
        <v>6.1205099999999998E-2</v>
      </c>
      <c r="G2605" s="9">
        <v>0.42947380000000002</v>
      </c>
      <c r="H2605" s="1"/>
      <c r="I2605" s="1"/>
      <c r="J2605" s="6"/>
      <c r="K2605" s="3">
        <v>0</v>
      </c>
      <c r="L2605" s="3">
        <f t="shared" si="81"/>
        <v>1</v>
      </c>
      <c r="M2605" s="5">
        <f t="array" ref="M2605">MMULT(D2605:G2605,$J$18:$J$21)</f>
        <v>-3.6306162722859003</v>
      </c>
      <c r="N2605" s="9">
        <f t="shared" si="80"/>
        <v>-2.6154809647899326E-2</v>
      </c>
    </row>
    <row r="2606" spans="1:14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0.1161832</v>
      </c>
      <c r="F2606" s="5">
        <v>3.1430600000000003E-2</v>
      </c>
      <c r="G2606" s="9">
        <v>0.24628559999999999</v>
      </c>
      <c r="H2606" s="1"/>
      <c r="I2606" s="1"/>
      <c r="J2606" s="6"/>
      <c r="K2606" s="3">
        <v>0</v>
      </c>
      <c r="L2606" s="3">
        <f t="shared" si="81"/>
        <v>1</v>
      </c>
      <c r="M2606" s="5">
        <f t="array" ref="M2606">MMULT(D2606:G2606,$J$18:$J$21)</f>
        <v>-3.1068414078001809</v>
      </c>
      <c r="N2606" s="9">
        <f t="shared" si="80"/>
        <v>-4.3770016946905646E-2</v>
      </c>
    </row>
    <row r="2607" spans="1:14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9.7737900000000003E-2</v>
      </c>
      <c r="F2607" s="5">
        <v>3.1436600000000002E-2</v>
      </c>
      <c r="G2607" s="9">
        <v>0.22952800000000001</v>
      </c>
      <c r="H2607" s="1"/>
      <c r="I2607" s="1"/>
      <c r="J2607" s="6"/>
      <c r="K2607" s="3">
        <v>0</v>
      </c>
      <c r="L2607" s="3">
        <f t="shared" si="81"/>
        <v>1</v>
      </c>
      <c r="M2607" s="5">
        <f t="array" ref="M2607">MMULT(D2607:G2607,$J$18:$J$21)</f>
        <v>-3.0536230658434569</v>
      </c>
      <c r="N2607" s="9">
        <f t="shared" si="80"/>
        <v>-4.6108142520449459E-2</v>
      </c>
    </row>
    <row r="2608" spans="1:14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7.9379199999999997E-2</v>
      </c>
      <c r="F2608" s="5">
        <v>3.9423699999999999E-2</v>
      </c>
      <c r="G2608" s="9">
        <v>0.29907450000000002</v>
      </c>
      <c r="H2608" s="1"/>
      <c r="I2608" s="1"/>
      <c r="J2608" s="6"/>
      <c r="K2608" s="3">
        <v>0</v>
      </c>
      <c r="L2608" s="3">
        <f t="shared" si="81"/>
        <v>1</v>
      </c>
      <c r="M2608" s="5">
        <f t="array" ref="M2608">MMULT(D2608:G2608,$J$18:$J$21)</f>
        <v>-3.1972608167957559</v>
      </c>
      <c r="N2608" s="9">
        <f t="shared" si="80"/>
        <v>-4.0060756549298707E-2</v>
      </c>
    </row>
    <row r="2609" spans="1:14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9.9453700000000006E-2</v>
      </c>
      <c r="F2609" s="5">
        <v>4.3780800000000002E-2</v>
      </c>
      <c r="G2609" s="9">
        <v>0.39842499999999997</v>
      </c>
      <c r="H2609" s="1"/>
      <c r="I2609" s="1"/>
      <c r="J2609" s="6"/>
      <c r="K2609" s="3">
        <v>0</v>
      </c>
      <c r="L2609" s="3">
        <f t="shared" si="81"/>
        <v>1</v>
      </c>
      <c r="M2609" s="5">
        <f t="array" ref="M2609">MMULT(D2609:G2609,$J$18:$J$21)</f>
        <v>-3.4175546010662741</v>
      </c>
      <c r="N2609" s="9">
        <f t="shared" si="80"/>
        <v>-3.2266325611365061E-2</v>
      </c>
    </row>
    <row r="2610" spans="1:14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7.2909699999999994E-2</v>
      </c>
      <c r="F2610" s="5">
        <v>5.1640600000000002E-2</v>
      </c>
      <c r="G2610" s="9">
        <v>0.48425299999999999</v>
      </c>
      <c r="H2610" s="1"/>
      <c r="I2610" s="1"/>
      <c r="J2610" s="6"/>
      <c r="K2610" s="3">
        <v>0</v>
      </c>
      <c r="L2610" s="3">
        <f t="shared" si="81"/>
        <v>1</v>
      </c>
      <c r="M2610" s="5">
        <f t="array" ref="M2610">MMULT(D2610:G2610,$J$18:$J$21)</f>
        <v>-3.574961989150959</v>
      </c>
      <c r="N2610" s="9">
        <f t="shared" si="80"/>
        <v>-2.7631208426275186E-2</v>
      </c>
    </row>
    <row r="2611" spans="1:14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8.2949700000000001E-2</v>
      </c>
      <c r="F2611" s="5">
        <v>4.1299000000000002E-2</v>
      </c>
      <c r="G2611" s="9">
        <v>0.32309650000000001</v>
      </c>
      <c r="H2611" s="1"/>
      <c r="I2611" s="1"/>
      <c r="J2611" s="6"/>
      <c r="K2611" s="3">
        <v>0</v>
      </c>
      <c r="L2611" s="3">
        <f t="shared" si="81"/>
        <v>1</v>
      </c>
      <c r="M2611" s="5">
        <f t="array" ref="M2611">MMULT(D2611:G2611,$J$18:$J$21)</f>
        <v>-3.2546037083795665</v>
      </c>
      <c r="N2611" s="9">
        <f t="shared" si="80"/>
        <v>-3.7869909834148174E-2</v>
      </c>
    </row>
    <row r="2612" spans="1:14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0.1201318</v>
      </c>
      <c r="F2612" s="5">
        <v>4.6927499999999997E-2</v>
      </c>
      <c r="G2612" s="9">
        <v>0.28577370000000002</v>
      </c>
      <c r="H2612" s="1"/>
      <c r="I2612" s="1"/>
      <c r="J2612" s="6"/>
      <c r="K2612" s="3">
        <v>0</v>
      </c>
      <c r="L2612" s="3">
        <f t="shared" si="81"/>
        <v>1</v>
      </c>
      <c r="M2612" s="5">
        <f t="array" ref="M2612">MMULT(D2612:G2612,$J$18:$J$21)</f>
        <v>-3.2875025625927781</v>
      </c>
      <c r="N2612" s="9">
        <f t="shared" si="80"/>
        <v>-3.6666497024337032E-2</v>
      </c>
    </row>
    <row r="2613" spans="1:14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0.1043299</v>
      </c>
      <c r="F2613" s="5">
        <v>3.3343299999999999E-2</v>
      </c>
      <c r="G2613" s="9">
        <v>0.32903500000000002</v>
      </c>
      <c r="H2613" s="1"/>
      <c r="I2613" s="1"/>
      <c r="J2613" s="6"/>
      <c r="K2613" s="3">
        <v>0</v>
      </c>
      <c r="L2613" s="3">
        <f t="shared" si="81"/>
        <v>1</v>
      </c>
      <c r="M2613" s="5">
        <f t="array" ref="M2613">MMULT(D2613:G2613,$J$18:$J$21)</f>
        <v>-3.2374357067777564</v>
      </c>
      <c r="N2613" s="9">
        <f t="shared" si="80"/>
        <v>-3.851320493116981E-2</v>
      </c>
    </row>
    <row r="2614" spans="1:14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0.1020982</v>
      </c>
      <c r="F2614" s="5">
        <v>4.9940100000000001E-2</v>
      </c>
      <c r="G2614" s="9">
        <v>0.28940909999999997</v>
      </c>
      <c r="H2614" s="1"/>
      <c r="I2614" s="1"/>
      <c r="J2614" s="6"/>
      <c r="K2614" s="3">
        <v>0</v>
      </c>
      <c r="L2614" s="3">
        <f t="shared" si="81"/>
        <v>1</v>
      </c>
      <c r="M2614" s="5">
        <f t="array" ref="M2614">MMULT(D2614:G2614,$J$18:$J$21)</f>
        <v>-3.2894013599132714</v>
      </c>
      <c r="N2614" s="9">
        <f t="shared" si="80"/>
        <v>-3.6598198250305358E-2</v>
      </c>
    </row>
    <row r="2615" spans="1:14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0.13478190000000001</v>
      </c>
      <c r="F2615" s="5">
        <v>4.3366000000000002E-2</v>
      </c>
      <c r="G2615" s="9">
        <v>0.44584570000000001</v>
      </c>
      <c r="H2615" s="1"/>
      <c r="I2615" s="1"/>
      <c r="J2615" s="6"/>
      <c r="K2615" s="3">
        <v>0</v>
      </c>
      <c r="L2615" s="3">
        <f t="shared" si="81"/>
        <v>1</v>
      </c>
      <c r="M2615" s="5">
        <f t="array" ref="M2615">MMULT(D2615:G2615,$J$18:$J$21)</f>
        <v>-3.5413471425096272</v>
      </c>
      <c r="N2615" s="9">
        <f t="shared" si="80"/>
        <v>-2.8562450038478571E-2</v>
      </c>
    </row>
    <row r="2616" spans="1:14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6.2715400000000004E-2</v>
      </c>
      <c r="F2616" s="5">
        <v>3.3337199999999997E-2</v>
      </c>
      <c r="G2616" s="9">
        <v>0.42322470000000001</v>
      </c>
      <c r="H2616" s="1"/>
      <c r="I2616" s="1"/>
      <c r="J2616" s="6"/>
      <c r="K2616" s="3">
        <v>0</v>
      </c>
      <c r="L2616" s="3">
        <f t="shared" si="81"/>
        <v>1</v>
      </c>
      <c r="M2616" s="5">
        <f t="array" ref="M2616">MMULT(D2616:G2616,$J$18:$J$21)</f>
        <v>-3.3304840601814036</v>
      </c>
      <c r="N2616" s="9">
        <f t="shared" si="80"/>
        <v>-3.5150694973254321E-2</v>
      </c>
    </row>
    <row r="2617" spans="1:14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8.5035600000000003E-2</v>
      </c>
      <c r="F2617" s="5">
        <v>5.0113699999999997E-2</v>
      </c>
      <c r="G2617" s="9">
        <v>0.38127939999999999</v>
      </c>
      <c r="H2617" s="1"/>
      <c r="I2617" s="1"/>
      <c r="J2617" s="6"/>
      <c r="K2617" s="3">
        <v>0</v>
      </c>
      <c r="L2617" s="3">
        <f t="shared" si="81"/>
        <v>1</v>
      </c>
      <c r="M2617" s="5">
        <f t="array" ref="M2617">MMULT(D2617:G2617,$J$18:$J$21)</f>
        <v>-3.414850022014178</v>
      </c>
      <c r="N2617" s="9">
        <f t="shared" si="80"/>
        <v>-3.2352312105140467E-2</v>
      </c>
    </row>
    <row r="2618" spans="1:14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6.9658300000000006E-2</v>
      </c>
      <c r="F2618" s="5">
        <v>4.8197299999999998E-2</v>
      </c>
      <c r="G2618" s="9">
        <v>0.47049299999999999</v>
      </c>
      <c r="H2618" s="1"/>
      <c r="I2618" s="1"/>
      <c r="J2618" s="6"/>
      <c r="K2618" s="3">
        <v>0</v>
      </c>
      <c r="L2618" s="3">
        <f t="shared" si="81"/>
        <v>1</v>
      </c>
      <c r="M2618" s="5">
        <f t="array" ref="M2618">MMULT(D2618:G2618,$J$18:$J$21)</f>
        <v>-3.5233943407581414</v>
      </c>
      <c r="N2618" s="9">
        <f t="shared" si="80"/>
        <v>-2.9072407195496735E-2</v>
      </c>
    </row>
    <row r="2619" spans="1:14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7.7733300000000005E-2</v>
      </c>
      <c r="F2619" s="5">
        <v>4.49132E-2</v>
      </c>
      <c r="G2619" s="9">
        <v>0.53450640000000005</v>
      </c>
      <c r="H2619" s="1"/>
      <c r="I2619" s="1"/>
      <c r="J2619" s="6"/>
      <c r="K2619" s="3">
        <v>0</v>
      </c>
      <c r="L2619" s="3">
        <f t="shared" si="81"/>
        <v>1</v>
      </c>
      <c r="M2619" s="5">
        <f t="array" ref="M2619">MMULT(D2619:G2619,$J$18:$J$21)</f>
        <v>-3.6147019704193717</v>
      </c>
      <c r="N2619" s="9">
        <f t="shared" si="80"/>
        <v>-2.6568849846348708E-2</v>
      </c>
    </row>
    <row r="2620" spans="1:14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7.6405100000000004E-2</v>
      </c>
      <c r="F2620" s="5">
        <v>6.1131900000000003E-2</v>
      </c>
      <c r="G2620" s="9">
        <v>0.52773460000000005</v>
      </c>
      <c r="H2620" s="1"/>
      <c r="I2620" s="1"/>
      <c r="J2620" s="6"/>
      <c r="K2620" s="3">
        <v>0</v>
      </c>
      <c r="L2620" s="3">
        <f t="shared" si="81"/>
        <v>1</v>
      </c>
      <c r="M2620" s="5">
        <f t="array" ref="M2620">MMULT(D2620:G2620,$J$18:$J$21)</f>
        <v>-3.7183153671382549</v>
      </c>
      <c r="N2620" s="9">
        <f t="shared" si="80"/>
        <v>-2.3984876927941861E-2</v>
      </c>
    </row>
    <row r="2621" spans="1:14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0.13483410000000001</v>
      </c>
      <c r="F2621" s="5">
        <v>4.07205E-2</v>
      </c>
      <c r="G2621" s="9">
        <v>0.636131</v>
      </c>
      <c r="H2621" s="1"/>
      <c r="I2621" s="1"/>
      <c r="J2621" s="6"/>
      <c r="K2621" s="3">
        <v>0</v>
      </c>
      <c r="L2621" s="3">
        <f t="shared" si="81"/>
        <v>1</v>
      </c>
      <c r="M2621" s="5">
        <f t="array" ref="M2621">MMULT(D2621:G2621,$J$18:$J$21)</f>
        <v>-3.8298557182832065</v>
      </c>
      <c r="N2621" s="9">
        <f t="shared" si="80"/>
        <v>-2.1480383934325848E-2</v>
      </c>
    </row>
    <row r="2622" spans="1:14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0.1096583</v>
      </c>
      <c r="F2622" s="5">
        <v>4.2596000000000002E-2</v>
      </c>
      <c r="G2622" s="9">
        <v>0.4562001</v>
      </c>
      <c r="H2622" s="1"/>
      <c r="I2622" s="1"/>
      <c r="J2622" s="6"/>
      <c r="K2622" s="3">
        <v>0</v>
      </c>
      <c r="L2622" s="3">
        <f t="shared" si="81"/>
        <v>1</v>
      </c>
      <c r="M2622" s="5">
        <f t="array" ref="M2622">MMULT(D2622:G2622,$J$18:$J$21)</f>
        <v>-3.5168786475455973</v>
      </c>
      <c r="N2622" s="9">
        <f t="shared" si="80"/>
        <v>-2.9259699047595712E-2</v>
      </c>
    </row>
    <row r="2623" spans="1:14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2.5428800000000001E-2</v>
      </c>
      <c r="F2623" s="5">
        <v>3.1231399999999999E-2</v>
      </c>
      <c r="G2623" s="9">
        <v>0.23725060000000001</v>
      </c>
      <c r="H2623" s="1"/>
      <c r="I2623" s="1"/>
      <c r="J2623" s="6"/>
      <c r="K2623" s="3">
        <v>0</v>
      </c>
      <c r="L2623" s="3">
        <f t="shared" si="81"/>
        <v>1</v>
      </c>
      <c r="M2623" s="5">
        <f t="array" ref="M2623">MMULT(D2623:G2623,$J$18:$J$21)</f>
        <v>-2.9619661275162343</v>
      </c>
      <c r="N2623" s="9">
        <f t="shared" si="80"/>
        <v>-5.0424194761885921E-2</v>
      </c>
    </row>
    <row r="2624" spans="1:14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3.6774599999999998E-2</v>
      </c>
      <c r="F2624" s="5">
        <v>4.2874500000000003E-2</v>
      </c>
      <c r="G2624" s="9">
        <v>0.4889174</v>
      </c>
      <c r="H2624" s="1"/>
      <c r="I2624" s="1"/>
      <c r="J2624" s="6"/>
      <c r="K2624" s="3">
        <v>0</v>
      </c>
      <c r="L2624" s="3">
        <f t="shared" si="81"/>
        <v>1</v>
      </c>
      <c r="M2624" s="5">
        <f t="array" ref="M2624">MMULT(D2624:G2624,$J$18:$J$21)</f>
        <v>-3.468260341119481</v>
      </c>
      <c r="N2624" s="9">
        <f t="shared" si="80"/>
        <v>-3.0695254093303637E-2</v>
      </c>
    </row>
    <row r="2625" spans="1:14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5.6256E-2</v>
      </c>
      <c r="F2625" s="5">
        <v>3.6356699999999999E-2</v>
      </c>
      <c r="G2625" s="9">
        <v>0.52731450000000002</v>
      </c>
      <c r="H2625" s="1"/>
      <c r="I2625" s="1"/>
      <c r="J2625" s="6"/>
      <c r="K2625" s="3">
        <v>0</v>
      </c>
      <c r="L2625" s="3">
        <f t="shared" si="81"/>
        <v>1</v>
      </c>
      <c r="M2625" s="5">
        <f t="array" ref="M2625">MMULT(D2625:G2625,$J$18:$J$21)</f>
        <v>-3.5111602553505419</v>
      </c>
      <c r="N2625" s="9">
        <f t="shared" si="80"/>
        <v>-2.9425052033021232E-2</v>
      </c>
    </row>
    <row r="2626" spans="1:14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0.25053399999999998</v>
      </c>
      <c r="F2626" s="5">
        <v>5.5086999999999997E-2</v>
      </c>
      <c r="G2626" s="9">
        <v>0.81967880000000004</v>
      </c>
      <c r="H2626" s="1"/>
      <c r="I2626" s="1"/>
      <c r="J2626" s="6"/>
      <c r="K2626" s="3">
        <v>0</v>
      </c>
      <c r="L2626" s="3">
        <f t="shared" si="81"/>
        <v>1</v>
      </c>
      <c r="M2626" s="5">
        <f t="array" ref="M2626">MMULT(D2626:G2626,$J$18:$J$21)</f>
        <v>-4.3938044118586959</v>
      </c>
      <c r="N2626" s="9">
        <f t="shared" ref="N2626:N2689" si="82">K2626*LN(logistic(M2626))+L2626*LN(1-logistic(M2626))</f>
        <v>-1.2277957813384215E-2</v>
      </c>
    </row>
    <row r="2627" spans="1:14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0.16933110000000001</v>
      </c>
      <c r="F2627" s="5">
        <v>5.3587200000000001E-2</v>
      </c>
      <c r="G2627" s="9">
        <v>0.68796610000000002</v>
      </c>
      <c r="H2627" s="1"/>
      <c r="I2627" s="1"/>
      <c r="J2627" s="6"/>
      <c r="K2627" s="3">
        <v>0</v>
      </c>
      <c r="L2627" s="3">
        <f t="shared" ref="L2627:L2690" si="83">1-K2627</f>
        <v>1</v>
      </c>
      <c r="M2627" s="5">
        <f t="array" ref="M2627">MMULT(D2627:G2627,$J$18:$J$21)</f>
        <v>-4.0549526569852024</v>
      </c>
      <c r="N2627" s="9">
        <f t="shared" si="82"/>
        <v>-1.7187741771591616E-2</v>
      </c>
    </row>
    <row r="2628" spans="1:14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0.21172779999999999</v>
      </c>
      <c r="F2628" s="5">
        <v>6.08111E-2</v>
      </c>
      <c r="G2628" s="9">
        <v>1.1299360000000001</v>
      </c>
      <c r="H2628" s="1"/>
      <c r="I2628" s="1"/>
      <c r="J2628" s="6"/>
      <c r="K2628" s="3">
        <v>0</v>
      </c>
      <c r="L2628" s="3">
        <f t="shared" si="83"/>
        <v>1</v>
      </c>
      <c r="M2628" s="5">
        <f t="array" ref="M2628">MMULT(D2628:G2628,$J$18:$J$21)</f>
        <v>-4.8810604362757912</v>
      </c>
      <c r="N2628" s="9">
        <f t="shared" si="82"/>
        <v>-7.560310839573238E-3</v>
      </c>
    </row>
    <row r="2629" spans="1:14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0.23037489999999999</v>
      </c>
      <c r="F2629" s="5">
        <v>5.2080500000000002E-2</v>
      </c>
      <c r="G2629" s="9">
        <v>0.78326609999999997</v>
      </c>
      <c r="H2629" s="1"/>
      <c r="I2629" s="1"/>
      <c r="J2629" s="6"/>
      <c r="K2629" s="3">
        <v>0</v>
      </c>
      <c r="L2629" s="3">
        <f t="shared" si="83"/>
        <v>1</v>
      </c>
      <c r="M2629" s="5">
        <f t="array" ref="M2629">MMULT(D2629:G2629,$J$18:$J$21)</f>
        <v>-4.2847700836824893</v>
      </c>
      <c r="N2629" s="9">
        <f t="shared" si="82"/>
        <v>-1.3682751415934823E-2</v>
      </c>
    </row>
    <row r="2630" spans="1:14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0.26247510000000002</v>
      </c>
      <c r="F2630" s="5">
        <v>5.3447799999999997E-2</v>
      </c>
      <c r="G2630" s="9">
        <v>0.66837219999999997</v>
      </c>
      <c r="H2630" s="1"/>
      <c r="I2630" s="1"/>
      <c r="J2630" s="6"/>
      <c r="K2630" s="3">
        <v>0</v>
      </c>
      <c r="L2630" s="3">
        <f t="shared" si="83"/>
        <v>1</v>
      </c>
      <c r="M2630" s="5">
        <f t="array" ref="M2630">MMULT(D2630:G2630,$J$18:$J$21)</f>
        <v>-4.1545364044628439</v>
      </c>
      <c r="N2630" s="9">
        <f t="shared" si="82"/>
        <v>-1.55712018197424E-2</v>
      </c>
    </row>
    <row r="2631" spans="1:14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0.30050900000000003</v>
      </c>
      <c r="F2631" s="5">
        <v>6.3611899999999999E-2</v>
      </c>
      <c r="G2631" s="9">
        <v>1.0361560000000001</v>
      </c>
      <c r="H2631" s="1"/>
      <c r="I2631" s="1"/>
      <c r="J2631" s="6"/>
      <c r="K2631" s="3">
        <v>0</v>
      </c>
      <c r="L2631" s="3">
        <f t="shared" si="83"/>
        <v>1</v>
      </c>
      <c r="M2631" s="5">
        <f t="array" ref="M2631">MMULT(D2631:G2631,$J$18:$J$21)</f>
        <v>-4.8757028046967914</v>
      </c>
      <c r="N2631" s="9">
        <f t="shared" si="82"/>
        <v>-7.6007709403044903E-3</v>
      </c>
    </row>
    <row r="2632" spans="1:14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0.1710913</v>
      </c>
      <c r="F2632" s="5">
        <v>4.8714199999999999E-2</v>
      </c>
      <c r="G2632" s="9">
        <v>0.8816119</v>
      </c>
      <c r="H2632" s="1"/>
      <c r="I2632" s="1"/>
      <c r="J2632" s="6"/>
      <c r="K2632" s="3">
        <v>0</v>
      </c>
      <c r="L2632" s="3">
        <f t="shared" si="83"/>
        <v>1</v>
      </c>
      <c r="M2632" s="5">
        <f t="array" ref="M2632">MMULT(D2632:G2632,$J$18:$J$21)</f>
        <v>-4.3353234245550691</v>
      </c>
      <c r="N2632" s="9">
        <f t="shared" si="82"/>
        <v>-1.3012604916425238E-2</v>
      </c>
    </row>
    <row r="2633" spans="1:14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6.6606299999999993E-2</v>
      </c>
      <c r="F2633" s="5">
        <v>3.8161500000000001E-2</v>
      </c>
      <c r="G2633" s="9">
        <v>0.70199579999999995</v>
      </c>
      <c r="H2633" s="1"/>
      <c r="I2633" s="1"/>
      <c r="J2633" s="6"/>
      <c r="K2633" s="3">
        <v>0</v>
      </c>
      <c r="L2633" s="3">
        <f t="shared" si="83"/>
        <v>1</v>
      </c>
      <c r="M2633" s="5">
        <f t="array" ref="M2633">MMULT(D2633:G2633,$J$18:$J$21)</f>
        <v>-3.8210297353616993</v>
      </c>
      <c r="N2633" s="9">
        <f t="shared" si="82"/>
        <v>-2.1668760166915584E-2</v>
      </c>
    </row>
    <row r="2634" spans="1:14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0.14152519999999999</v>
      </c>
      <c r="F2634" s="5">
        <v>4.5240099999999998E-2</v>
      </c>
      <c r="G2634" s="9">
        <v>1.08158</v>
      </c>
      <c r="H2634" s="1"/>
      <c r="I2634" s="1"/>
      <c r="J2634" s="6"/>
      <c r="K2634" s="3">
        <v>0</v>
      </c>
      <c r="L2634" s="3">
        <f t="shared" si="83"/>
        <v>1</v>
      </c>
      <c r="M2634" s="5">
        <f t="array" ref="M2634">MMULT(D2634:G2634,$J$18:$J$21)</f>
        <v>-4.5914764226756235</v>
      </c>
      <c r="N2634" s="9">
        <f t="shared" si="82"/>
        <v>-1.0086835915455622E-2</v>
      </c>
    </row>
    <row r="2635" spans="1:14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0.15080569999999999</v>
      </c>
      <c r="F2635" s="5">
        <v>5.0950599999999999E-2</v>
      </c>
      <c r="G2635" s="9">
        <v>1.2232050000000001</v>
      </c>
      <c r="H2635" s="1"/>
      <c r="I2635" s="1"/>
      <c r="J2635" s="6"/>
      <c r="K2635" s="3">
        <v>0</v>
      </c>
      <c r="L2635" s="3">
        <f t="shared" si="83"/>
        <v>1</v>
      </c>
      <c r="M2635" s="5">
        <f t="array" ref="M2635">MMULT(D2635:G2635,$J$18:$J$21)</f>
        <v>-4.8744612508122023</v>
      </c>
      <c r="N2635" s="9">
        <f t="shared" si="82"/>
        <v>-7.6101777284232784E-3</v>
      </c>
    </row>
    <row r="2636" spans="1:14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-0.1941156</v>
      </c>
      <c r="F2636" s="5">
        <v>4.8196599999999999E-2</v>
      </c>
      <c r="G2636" s="9">
        <v>8.2669099999999995E-2</v>
      </c>
      <c r="H2636" s="1"/>
      <c r="I2636" s="1"/>
      <c r="J2636" s="6"/>
      <c r="K2636" s="3">
        <v>0</v>
      </c>
      <c r="L2636" s="3">
        <f t="shared" si="83"/>
        <v>1</v>
      </c>
      <c r="M2636" s="5">
        <f t="array" ref="M2636">MMULT(D2636:G2636,$J$18:$J$21)</f>
        <v>-2.5223242939219341</v>
      </c>
      <c r="N2636" s="9">
        <f t="shared" si="82"/>
        <v>-7.721361307185827E-2</v>
      </c>
    </row>
    <row r="2637" spans="1:14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-0.2423582</v>
      </c>
      <c r="F2637" s="5">
        <v>4.09956E-2</v>
      </c>
      <c r="G2637" s="9">
        <v>0.29704170000000002</v>
      </c>
      <c r="H2637" s="1"/>
      <c r="I2637" s="1"/>
      <c r="J2637" s="6"/>
      <c r="K2637" s="3">
        <v>0</v>
      </c>
      <c r="L2637" s="3">
        <f t="shared" si="83"/>
        <v>1</v>
      </c>
      <c r="M2637" s="5">
        <f t="array" ref="M2637">MMULT(D2637:G2637,$J$18:$J$21)</f>
        <v>-2.7484768110613325</v>
      </c>
      <c r="N2637" s="9">
        <f t="shared" si="82"/>
        <v>-6.2059177868776121E-2</v>
      </c>
    </row>
    <row r="2638" spans="1:14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-0.16210769999999999</v>
      </c>
      <c r="F2638" s="5">
        <v>5.5988200000000002E-2</v>
      </c>
      <c r="G2638" s="9">
        <v>0.94566380000000005</v>
      </c>
      <c r="H2638" s="1"/>
      <c r="I2638" s="1"/>
      <c r="J2638" s="6"/>
      <c r="K2638" s="3">
        <v>0</v>
      </c>
      <c r="L2638" s="3">
        <f t="shared" si="83"/>
        <v>1</v>
      </c>
      <c r="M2638" s="5">
        <f t="array" ref="M2638">MMULT(D2638:G2638,$J$18:$J$21)</f>
        <v>-4.017971549213387</v>
      </c>
      <c r="N2638" s="9">
        <f t="shared" si="82"/>
        <v>-1.7829523776756187E-2</v>
      </c>
    </row>
    <row r="2639" spans="1:14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-4.9398600000000001E-2</v>
      </c>
      <c r="F2639" s="5">
        <v>7.4256799999999998E-2</v>
      </c>
      <c r="G2639" s="9">
        <v>0.59813989999999995</v>
      </c>
      <c r="H2639" s="1"/>
      <c r="I2639" s="1"/>
      <c r="J2639" s="6"/>
      <c r="K2639" s="3">
        <v>0</v>
      </c>
      <c r="L2639" s="3">
        <f t="shared" si="83"/>
        <v>1</v>
      </c>
      <c r="M2639" s="5">
        <f t="array" ref="M2639">MMULT(D2639:G2639,$J$18:$J$21)</f>
        <v>-3.7476821850605226</v>
      </c>
      <c r="N2639" s="9">
        <f t="shared" si="82"/>
        <v>-2.3298782010247585E-2</v>
      </c>
    </row>
    <row r="2640" spans="1:14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5.9813100000000001E-2</v>
      </c>
      <c r="F2640" s="5">
        <v>4.2708599999999999E-2</v>
      </c>
      <c r="G2640" s="9">
        <v>0.46780840000000001</v>
      </c>
      <c r="H2640" s="1"/>
      <c r="I2640" s="1"/>
      <c r="J2640" s="6"/>
      <c r="K2640" s="3">
        <v>0</v>
      </c>
      <c r="L2640" s="3">
        <f t="shared" si="83"/>
        <v>1</v>
      </c>
      <c r="M2640" s="5">
        <f t="array" ref="M2640">MMULT(D2640:G2640,$J$18:$J$21)</f>
        <v>-3.4656741000339419</v>
      </c>
      <c r="N2640" s="9">
        <f t="shared" si="82"/>
        <v>-3.0773531533957909E-2</v>
      </c>
    </row>
    <row r="2641" spans="1:14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9.4823099999999994E-2</v>
      </c>
      <c r="F2641" s="5">
        <v>3.7645999999999999E-2</v>
      </c>
      <c r="G2641" s="9">
        <v>0.30787949999999997</v>
      </c>
      <c r="H2641" s="1"/>
      <c r="I2641" s="1"/>
      <c r="J2641" s="6"/>
      <c r="K2641" s="3">
        <v>0</v>
      </c>
      <c r="L2641" s="3">
        <f t="shared" si="83"/>
        <v>1</v>
      </c>
      <c r="M2641" s="5">
        <f t="array" ref="M2641">MMULT(D2641:G2641,$J$18:$J$21)</f>
        <v>-3.2206499585152173</v>
      </c>
      <c r="N2641" s="9">
        <f t="shared" si="82"/>
        <v>-3.9152535413762769E-2</v>
      </c>
    </row>
    <row r="2642" spans="1:14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7.1815299999999999E-2</v>
      </c>
      <c r="F2642" s="5">
        <v>2.9683899999999999E-2</v>
      </c>
      <c r="G2642" s="9">
        <v>0.39016919999999999</v>
      </c>
      <c r="H2642" s="1"/>
      <c r="I2642" s="1"/>
      <c r="J2642" s="6"/>
      <c r="K2642" s="3">
        <v>0</v>
      </c>
      <c r="L2642" s="3">
        <f t="shared" si="83"/>
        <v>1</v>
      </c>
      <c r="M2642" s="5">
        <f t="array" ref="M2642">MMULT(D2642:G2642,$J$18:$J$21)</f>
        <v>-3.2637703790388408</v>
      </c>
      <c r="N2642" s="9">
        <f t="shared" si="82"/>
        <v>-3.75307587958413E-2</v>
      </c>
    </row>
    <row r="2643" spans="1:14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3.3025100000000002E-2</v>
      </c>
      <c r="F2643" s="5">
        <v>3.4838500000000001E-2</v>
      </c>
      <c r="G2643" s="9">
        <v>0.20451659999999999</v>
      </c>
      <c r="H2643" s="1"/>
      <c r="I2643" s="1"/>
      <c r="J2643" s="6"/>
      <c r="K2643" s="3">
        <v>0</v>
      </c>
      <c r="L2643" s="3">
        <f t="shared" si="83"/>
        <v>1</v>
      </c>
      <c r="M2643" s="5">
        <f t="array" ref="M2643">MMULT(D2643:G2643,$J$18:$J$21)</f>
        <v>-2.9457620846536927</v>
      </c>
      <c r="N2643" s="9">
        <f t="shared" si="82"/>
        <v>-5.1227180673632161E-2</v>
      </c>
    </row>
    <row r="2644" spans="1:14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6.2367600000000002E-2</v>
      </c>
      <c r="F2644" s="5">
        <v>4.5458999999999999E-2</v>
      </c>
      <c r="G2644" s="9">
        <v>0.51703100000000002</v>
      </c>
      <c r="H2644" s="1"/>
      <c r="I2644" s="1"/>
      <c r="J2644" s="6"/>
      <c r="K2644" s="3">
        <v>0</v>
      </c>
      <c r="L2644" s="3">
        <f t="shared" si="83"/>
        <v>1</v>
      </c>
      <c r="M2644" s="5">
        <f t="array" ref="M2644">MMULT(D2644:G2644,$J$18:$J$21)</f>
        <v>-3.5685716001827812</v>
      </c>
      <c r="N2644" s="9">
        <f t="shared" si="82"/>
        <v>-2.7805907823080674E-2</v>
      </c>
    </row>
    <row r="2645" spans="1:14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0.1430275</v>
      </c>
      <c r="F2645" s="5">
        <v>6.4665E-2</v>
      </c>
      <c r="G2645" s="9">
        <v>0.8964763</v>
      </c>
      <c r="H2645" s="1"/>
      <c r="I2645" s="1"/>
      <c r="J2645" s="6"/>
      <c r="K2645" s="3">
        <v>0</v>
      </c>
      <c r="L2645" s="3">
        <f t="shared" si="83"/>
        <v>1</v>
      </c>
      <c r="M2645" s="5">
        <f t="array" ref="M2645">MMULT(D2645:G2645,$J$18:$J$21)</f>
        <v>-4.434011473363122</v>
      </c>
      <c r="N2645" s="9">
        <f t="shared" si="82"/>
        <v>-1.1796932507920844E-2</v>
      </c>
    </row>
    <row r="2646" spans="1:14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0.1272761</v>
      </c>
      <c r="F2646" s="5">
        <v>5.8614899999999998E-2</v>
      </c>
      <c r="G2646" s="9">
        <v>0.931369</v>
      </c>
      <c r="H2646" s="1"/>
      <c r="I2646" s="1"/>
      <c r="J2646" s="6"/>
      <c r="K2646" s="3">
        <v>0</v>
      </c>
      <c r="L2646" s="3">
        <f t="shared" si="83"/>
        <v>1</v>
      </c>
      <c r="M2646" s="5">
        <f t="array" ref="M2646">MMULT(D2646:G2646,$J$18:$J$21)</f>
        <v>-4.4245858292697111</v>
      </c>
      <c r="N2646" s="9">
        <f t="shared" si="82"/>
        <v>-1.1907989325211478E-2</v>
      </c>
    </row>
    <row r="2647" spans="1:14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0.1195369</v>
      </c>
      <c r="F2647" s="5">
        <v>4.4671799999999998E-2</v>
      </c>
      <c r="G2647" s="9">
        <v>1.021898</v>
      </c>
      <c r="H2647" s="1"/>
      <c r="I2647" s="1"/>
      <c r="J2647" s="6"/>
      <c r="K2647" s="3">
        <v>0</v>
      </c>
      <c r="L2647" s="3">
        <f t="shared" si="83"/>
        <v>1</v>
      </c>
      <c r="M2647" s="5">
        <f t="array" ref="M2647">MMULT(D2647:G2647,$J$18:$J$21)</f>
        <v>-4.459755599377405</v>
      </c>
      <c r="N2647" s="9">
        <f t="shared" si="82"/>
        <v>-1.1498823874814011E-2</v>
      </c>
    </row>
    <row r="2648" spans="1:14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0.1190706</v>
      </c>
      <c r="F2648" s="5">
        <v>4.6613399999999999E-2</v>
      </c>
      <c r="G2648" s="9">
        <v>0.90277609999999997</v>
      </c>
      <c r="H2648" s="1"/>
      <c r="I2648" s="1"/>
      <c r="J2648" s="6"/>
      <c r="K2648" s="3">
        <v>0</v>
      </c>
      <c r="L2648" s="3">
        <f t="shared" si="83"/>
        <v>1</v>
      </c>
      <c r="M2648" s="5">
        <f t="array" ref="M2648">MMULT(D2648:G2648,$J$18:$J$21)</f>
        <v>-4.2805780883888565</v>
      </c>
      <c r="N2648" s="9">
        <f t="shared" si="82"/>
        <v>-1.3739836762448072E-2</v>
      </c>
    </row>
    <row r="2649" spans="1:14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0.12615100000000001</v>
      </c>
      <c r="F2649" s="5">
        <v>5.4833100000000003E-2</v>
      </c>
      <c r="G2649" s="9">
        <v>0.74098679999999995</v>
      </c>
      <c r="H2649" s="1"/>
      <c r="I2649" s="1"/>
      <c r="J2649" s="6"/>
      <c r="K2649" s="3">
        <v>0</v>
      </c>
      <c r="L2649" s="3">
        <f t="shared" si="83"/>
        <v>1</v>
      </c>
      <c r="M2649" s="5">
        <f t="array" ref="M2649">MMULT(D2649:G2649,$J$18:$J$21)</f>
        <v>-4.088253625228905</v>
      </c>
      <c r="N2649" s="9">
        <f t="shared" si="82"/>
        <v>-1.6629453074757779E-2</v>
      </c>
    </row>
    <row r="2650" spans="1:14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0.1317402</v>
      </c>
      <c r="F2650" s="5">
        <v>6.9402800000000001E-2</v>
      </c>
      <c r="G2650" s="9">
        <v>0.87281050000000004</v>
      </c>
      <c r="H2650" s="1"/>
      <c r="I2650" s="1"/>
      <c r="J2650" s="6"/>
      <c r="K2650" s="3">
        <v>0</v>
      </c>
      <c r="L2650" s="3">
        <f t="shared" si="83"/>
        <v>1</v>
      </c>
      <c r="M2650" s="5">
        <f t="array" ref="M2650">MMULT(D2650:G2650,$J$18:$J$21)</f>
        <v>-4.4137659305943444</v>
      </c>
      <c r="N2650" s="9">
        <f t="shared" si="82"/>
        <v>-1.2036755583898018E-2</v>
      </c>
    </row>
    <row r="2651" spans="1:14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0.13065550000000001</v>
      </c>
      <c r="F2651" s="5">
        <v>5.4707199999999997E-2</v>
      </c>
      <c r="G2651" s="9">
        <v>0.72426579999999996</v>
      </c>
      <c r="H2651" s="1"/>
      <c r="I2651" s="1"/>
      <c r="J2651" s="6"/>
      <c r="K2651" s="3">
        <v>0</v>
      </c>
      <c r="L2651" s="3">
        <f t="shared" si="83"/>
        <v>1</v>
      </c>
      <c r="M2651" s="5">
        <f t="array" ref="M2651">MMULT(D2651:G2651,$J$18:$J$21)</f>
        <v>-4.0667303181723407</v>
      </c>
      <c r="N2651" s="9">
        <f t="shared" si="82"/>
        <v>-1.6988197481461759E-2</v>
      </c>
    </row>
    <row r="2652" spans="1:14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0.12899679999999999</v>
      </c>
      <c r="F2652" s="5">
        <v>6.3521300000000003E-2</v>
      </c>
      <c r="G2652" s="9">
        <v>0.83917249999999999</v>
      </c>
      <c r="H2652" s="1"/>
      <c r="I2652" s="1"/>
      <c r="J2652" s="6"/>
      <c r="K2652" s="3">
        <v>0</v>
      </c>
      <c r="L2652" s="3">
        <f t="shared" si="83"/>
        <v>1</v>
      </c>
      <c r="M2652" s="5">
        <f t="array" ref="M2652">MMULT(D2652:G2652,$J$18:$J$21)</f>
        <v>-4.3132996650942168</v>
      </c>
      <c r="N2652" s="9">
        <f t="shared" si="82"/>
        <v>-1.3300451965231674E-2</v>
      </c>
    </row>
    <row r="2653" spans="1:14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0.1442861</v>
      </c>
      <c r="F2653" s="5">
        <v>6.2717999999999996E-2</v>
      </c>
      <c r="G2653" s="9">
        <v>0.75641190000000003</v>
      </c>
      <c r="H2653" s="1"/>
      <c r="I2653" s="1"/>
      <c r="J2653" s="6"/>
      <c r="K2653" s="3">
        <v>0</v>
      </c>
      <c r="L2653" s="3">
        <f t="shared" si="83"/>
        <v>1</v>
      </c>
      <c r="M2653" s="5">
        <f t="array" ref="M2653">MMULT(D2653:G2653,$J$18:$J$21)</f>
        <v>-4.1955302844499034</v>
      </c>
      <c r="N2653" s="9">
        <f t="shared" si="82"/>
        <v>-1.4950436001649912E-2</v>
      </c>
    </row>
    <row r="2654" spans="1:14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0.14340269999999999</v>
      </c>
      <c r="F2654" s="5">
        <v>6.3345100000000001E-2</v>
      </c>
      <c r="G2654" s="9">
        <v>0.82974219999999999</v>
      </c>
      <c r="H2654" s="1"/>
      <c r="I2654" s="1"/>
      <c r="J2654" s="6"/>
      <c r="K2654" s="3">
        <v>0</v>
      </c>
      <c r="L2654" s="3">
        <f t="shared" si="83"/>
        <v>1</v>
      </c>
      <c r="M2654" s="5">
        <f t="array" ref="M2654">MMULT(D2654:G2654,$J$18:$J$21)</f>
        <v>-4.3172516489224657</v>
      </c>
      <c r="N2654" s="9">
        <f t="shared" si="82"/>
        <v>-1.3248338489571396E-2</v>
      </c>
    </row>
    <row r="2655" spans="1:14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0.1568069</v>
      </c>
      <c r="F2655" s="5">
        <v>6.0716300000000001E-2</v>
      </c>
      <c r="G2655" s="9">
        <v>0.65640270000000001</v>
      </c>
      <c r="H2655" s="1"/>
      <c r="I2655" s="1"/>
      <c r="J2655" s="6"/>
      <c r="K2655" s="3">
        <v>0</v>
      </c>
      <c r="L2655" s="3">
        <f t="shared" si="83"/>
        <v>1</v>
      </c>
      <c r="M2655" s="5">
        <f t="array" ref="M2655">MMULT(D2655:G2655,$J$18:$J$21)</f>
        <v>-4.0373595431690354</v>
      </c>
      <c r="N2655" s="9">
        <f t="shared" si="82"/>
        <v>-1.7490150857652698E-2</v>
      </c>
    </row>
    <row r="2656" spans="1:14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9.3975000000000003E-2</v>
      </c>
      <c r="F2656" s="5">
        <v>5.0389400000000001E-2</v>
      </c>
      <c r="G2656" s="9">
        <v>0.34975980000000001</v>
      </c>
      <c r="H2656" s="1"/>
      <c r="I2656" s="1"/>
      <c r="J2656" s="6"/>
      <c r="K2656" s="3">
        <v>0</v>
      </c>
      <c r="L2656" s="3">
        <f t="shared" si="83"/>
        <v>1</v>
      </c>
      <c r="M2656" s="5">
        <f t="array" ref="M2656">MMULT(D2656:G2656,$J$18:$J$21)</f>
        <v>-3.378597555091174</v>
      </c>
      <c r="N2656" s="9">
        <f t="shared" si="82"/>
        <v>-3.3526878143509645E-2</v>
      </c>
    </row>
    <row r="2657" spans="1:14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9.6723699999999996E-2</v>
      </c>
      <c r="F2657" s="5">
        <v>3.8989200000000002E-2</v>
      </c>
      <c r="G2657" s="9">
        <v>0.46223799999999998</v>
      </c>
      <c r="H2657" s="1"/>
      <c r="I2657" s="1"/>
      <c r="J2657" s="6"/>
      <c r="K2657" s="3">
        <v>0</v>
      </c>
      <c r="L2657" s="3">
        <f t="shared" si="83"/>
        <v>1</v>
      </c>
      <c r="M2657" s="5">
        <f t="array" ref="M2657">MMULT(D2657:G2657,$J$18:$J$21)</f>
        <v>-3.4823752501710068</v>
      </c>
      <c r="N2657" s="9">
        <f t="shared" si="82"/>
        <v>-3.0271482749201137E-2</v>
      </c>
    </row>
    <row r="2658" spans="1:14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-0.2023268</v>
      </c>
      <c r="F2658" s="5">
        <v>-6.3933999999999996E-3</v>
      </c>
      <c r="G2658" s="9">
        <v>0.1018863</v>
      </c>
      <c r="H2658" s="1"/>
      <c r="I2658" s="1"/>
      <c r="J2658" s="6"/>
      <c r="K2658" s="3">
        <v>0</v>
      </c>
      <c r="L2658" s="3">
        <f t="shared" si="83"/>
        <v>1</v>
      </c>
      <c r="M2658" s="5">
        <f t="array" ref="M2658">MMULT(D2658:G2658,$J$18:$J$21)</f>
        <v>-2.1497933733120704</v>
      </c>
      <c r="N2658" s="9">
        <f t="shared" si="82"/>
        <v>-0.11020616262112226</v>
      </c>
    </row>
    <row r="2659" spans="1:14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-0.56967500000000004</v>
      </c>
      <c r="F2659" s="5">
        <v>1.59036E-2</v>
      </c>
      <c r="G2659" s="9">
        <v>6.4009700000000003E-2</v>
      </c>
      <c r="H2659" s="1"/>
      <c r="I2659" s="1"/>
      <c r="J2659" s="6"/>
      <c r="K2659" s="3">
        <v>0</v>
      </c>
      <c r="L2659" s="3">
        <f t="shared" si="83"/>
        <v>1</v>
      </c>
      <c r="M2659" s="5">
        <f t="array" ref="M2659">MMULT(D2659:G2659,$J$18:$J$21)</f>
        <v>-1.7271366861111579</v>
      </c>
      <c r="N2659" s="9">
        <f t="shared" si="82"/>
        <v>-0.1636421430261146</v>
      </c>
    </row>
    <row r="2660" spans="1:14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0.15389259999999999</v>
      </c>
      <c r="F2660" s="5">
        <v>5.4611399999999997E-2</v>
      </c>
      <c r="G2660" s="9">
        <v>0.99485789999999996</v>
      </c>
      <c r="H2660" s="1"/>
      <c r="I2660" s="1"/>
      <c r="J2660" s="6"/>
      <c r="K2660" s="3">
        <v>0</v>
      </c>
      <c r="L2660" s="3">
        <f t="shared" si="83"/>
        <v>1</v>
      </c>
      <c r="M2660" s="5">
        <f t="array" ref="M2660">MMULT(D2660:G2660,$J$18:$J$21)</f>
        <v>-4.5362054445538122</v>
      </c>
      <c r="N2660" s="9">
        <f t="shared" si="82"/>
        <v>-1.0656996279699509E-2</v>
      </c>
    </row>
    <row r="2661" spans="1:14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0.16343969999999999</v>
      </c>
      <c r="F2661" s="5">
        <v>6.3396900000000006E-2</v>
      </c>
      <c r="G2661" s="9">
        <v>0.94051470000000004</v>
      </c>
      <c r="H2661" s="1"/>
      <c r="I2661" s="1"/>
      <c r="J2661" s="6"/>
      <c r="K2661" s="3">
        <v>0</v>
      </c>
      <c r="L2661" s="3">
        <f t="shared" si="83"/>
        <v>1</v>
      </c>
      <c r="M2661" s="5">
        <f t="array" ref="M2661">MMULT(D2661:G2661,$J$18:$J$21)</f>
        <v>-4.5250364740632563</v>
      </c>
      <c r="N2661" s="9">
        <f t="shared" si="82"/>
        <v>-1.0776048525355851E-2</v>
      </c>
    </row>
    <row r="2662" spans="1:14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0.16326589999999999</v>
      </c>
      <c r="F2662" s="5">
        <v>3.9397300000000003E-2</v>
      </c>
      <c r="G2662" s="9">
        <v>0.98065579999999997</v>
      </c>
      <c r="H2662" s="1"/>
      <c r="I2662" s="1"/>
      <c r="J2662" s="6"/>
      <c r="K2662" s="3">
        <v>0</v>
      </c>
      <c r="L2662" s="3">
        <f t="shared" si="83"/>
        <v>1</v>
      </c>
      <c r="M2662" s="5">
        <f t="array" ref="M2662">MMULT(D2662:G2662,$J$18:$J$21)</f>
        <v>-4.4173407023786861</v>
      </c>
      <c r="N2662" s="9">
        <f t="shared" si="82"/>
        <v>-1.1994060301805359E-2</v>
      </c>
    </row>
    <row r="2663" spans="1:14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0.2029581</v>
      </c>
      <c r="F2663" s="5">
        <v>3.6020999999999997E-2</v>
      </c>
      <c r="G2663" s="9">
        <v>0.60359660000000004</v>
      </c>
      <c r="H2663" s="1"/>
      <c r="I2663" s="1"/>
      <c r="J2663" s="6"/>
      <c r="K2663" s="3">
        <v>0</v>
      </c>
      <c r="L2663" s="3">
        <f t="shared" si="83"/>
        <v>1</v>
      </c>
      <c r="M2663" s="5">
        <f t="array" ref="M2663">MMULT(D2663:G2663,$J$18:$J$21)</f>
        <v>-3.8402720581156751</v>
      </c>
      <c r="N2663" s="9">
        <f t="shared" si="82"/>
        <v>-2.1260147569588467E-2</v>
      </c>
    </row>
    <row r="2664" spans="1:14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0.22014400000000001</v>
      </c>
      <c r="F2664" s="5">
        <v>4.90716E-2</v>
      </c>
      <c r="G2664" s="9">
        <v>0.71973160000000003</v>
      </c>
      <c r="H2664" s="1"/>
      <c r="I2664" s="1"/>
      <c r="J2664" s="6"/>
      <c r="K2664" s="3">
        <v>0</v>
      </c>
      <c r="L2664" s="3">
        <f t="shared" si="83"/>
        <v>1</v>
      </c>
      <c r="M2664" s="5">
        <f t="array" ref="M2664">MMULT(D2664:G2664,$J$18:$J$21)</f>
        <v>-4.1459956987676918</v>
      </c>
      <c r="N2664" s="9">
        <f t="shared" si="82"/>
        <v>-1.5703717164066339E-2</v>
      </c>
    </row>
    <row r="2665" spans="1:14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0.2200638</v>
      </c>
      <c r="F2665" s="5">
        <v>3.6898399999999998E-2</v>
      </c>
      <c r="G2665" s="9">
        <v>0.66461979999999998</v>
      </c>
      <c r="H2665" s="1"/>
      <c r="I2665" s="1"/>
      <c r="J2665" s="6"/>
      <c r="K2665" s="3">
        <v>0</v>
      </c>
      <c r="L2665" s="3">
        <f t="shared" si="83"/>
        <v>1</v>
      </c>
      <c r="M2665" s="5">
        <f t="array" ref="M2665">MMULT(D2665:G2665,$J$18:$J$21)</f>
        <v>-3.9694468325657453</v>
      </c>
      <c r="N2665" s="9">
        <f t="shared" si="82"/>
        <v>-1.8707789151963514E-2</v>
      </c>
    </row>
    <row r="2666" spans="1:14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0.16074949999999999</v>
      </c>
      <c r="F2666" s="5">
        <v>2.4770999999999999E-3</v>
      </c>
      <c r="G2666" s="9">
        <v>0.64261000000000001</v>
      </c>
      <c r="H2666" s="1"/>
      <c r="I2666" s="1"/>
      <c r="J2666" s="6"/>
      <c r="K2666" s="3">
        <v>0</v>
      </c>
      <c r="L2666" s="3">
        <f t="shared" si="83"/>
        <v>1</v>
      </c>
      <c r="M2666" s="5">
        <f t="array" ref="M2666">MMULT(D2666:G2666,$J$18:$J$21)</f>
        <v>-3.6025538074070758</v>
      </c>
      <c r="N2666" s="9">
        <f t="shared" si="82"/>
        <v>-2.6889253766086474E-2</v>
      </c>
    </row>
    <row r="2667" spans="1:14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0.14190949999999999</v>
      </c>
      <c r="F2667" s="5">
        <v>4.5566299999999997E-2</v>
      </c>
      <c r="G2667" s="9">
        <v>0.63732460000000002</v>
      </c>
      <c r="H2667" s="1"/>
      <c r="I2667" s="1"/>
      <c r="J2667" s="6"/>
      <c r="K2667" s="3">
        <v>0</v>
      </c>
      <c r="L2667" s="3">
        <f t="shared" si="83"/>
        <v>1</v>
      </c>
      <c r="M2667" s="5">
        <f t="array" ref="M2667">MMULT(D2667:G2667,$J$18:$J$21)</f>
        <v>-3.8766190669975966</v>
      </c>
      <c r="N2667" s="9">
        <f t="shared" si="82"/>
        <v>-2.0509007552850855E-2</v>
      </c>
    </row>
    <row r="2668" spans="1:14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0.214166</v>
      </c>
      <c r="F2668" s="5">
        <v>2.3969899999999999E-2</v>
      </c>
      <c r="G2668" s="9">
        <v>0.96756560000000003</v>
      </c>
      <c r="H2668" s="1"/>
      <c r="I2668" s="1"/>
      <c r="J2668" s="6"/>
      <c r="K2668" s="3">
        <v>0</v>
      </c>
      <c r="L2668" s="3">
        <f t="shared" si="83"/>
        <v>1</v>
      </c>
      <c r="M2668" s="5">
        <f t="array" ref="M2668">MMULT(D2668:G2668,$J$18:$J$21)</f>
        <v>-4.3576984643810803</v>
      </c>
      <c r="N2668" s="9">
        <f t="shared" si="82"/>
        <v>-1.272650483623791E-2</v>
      </c>
    </row>
    <row r="2669" spans="1:14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0.21907740000000001</v>
      </c>
      <c r="F2669" s="5">
        <v>3.3387E-2</v>
      </c>
      <c r="G2669" s="9">
        <v>1.25196</v>
      </c>
      <c r="H2669" s="1"/>
      <c r="I2669" s="1"/>
      <c r="J2669" s="6"/>
      <c r="K2669" s="3">
        <v>0</v>
      </c>
      <c r="L2669" s="3">
        <f t="shared" si="83"/>
        <v>1</v>
      </c>
      <c r="M2669" s="5">
        <f t="array" ref="M2669">MMULT(D2669:G2669,$J$18:$J$21)</f>
        <v>-4.8917513816118614</v>
      </c>
      <c r="N2669" s="9">
        <f t="shared" si="82"/>
        <v>-7.4802144305085002E-3</v>
      </c>
    </row>
    <row r="2670" spans="1:14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0.64753249999999996</v>
      </c>
      <c r="F2670" s="5">
        <v>4.2443399999999999E-2</v>
      </c>
      <c r="G2670" s="9">
        <v>3.309857</v>
      </c>
      <c r="H2670" s="1"/>
      <c r="I2670" s="1"/>
      <c r="J2670" s="6"/>
      <c r="K2670" s="3">
        <v>0</v>
      </c>
      <c r="L2670" s="3">
        <f t="shared" si="83"/>
        <v>1</v>
      </c>
      <c r="M2670" s="5">
        <f t="array" ref="M2670">MMULT(D2670:G2670,$J$18:$J$21)</f>
        <v>-8.8898328073605857</v>
      </c>
      <c r="N2670" s="9">
        <f t="shared" si="82"/>
        <v>-1.3777320114458089E-4</v>
      </c>
    </row>
    <row r="2671" spans="1:14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0.61269130000000005</v>
      </c>
      <c r="F2671" s="5">
        <v>6.9634399999999999E-2</v>
      </c>
      <c r="G2671" s="9">
        <v>3.290991</v>
      </c>
      <c r="H2671" s="1"/>
      <c r="I2671" s="1"/>
      <c r="J2671" s="6"/>
      <c r="K2671" s="3">
        <v>0</v>
      </c>
      <c r="L2671" s="3">
        <f t="shared" si="83"/>
        <v>1</v>
      </c>
      <c r="M2671" s="5">
        <f t="array" ref="M2671">MMULT(D2671:G2671,$J$18:$J$21)</f>
        <v>-9.0051007206815399</v>
      </c>
      <c r="N2671" s="9">
        <f t="shared" si="82"/>
        <v>-1.2277439073478711E-4</v>
      </c>
    </row>
    <row r="2672" spans="1:14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0.70055199999999995</v>
      </c>
      <c r="F2672" s="5">
        <v>6.01275E-2</v>
      </c>
      <c r="G2672" s="9">
        <v>2.0583019999999999</v>
      </c>
      <c r="H2672" s="1"/>
      <c r="I2672" s="1"/>
      <c r="J2672" s="6"/>
      <c r="K2672" s="3">
        <v>0</v>
      </c>
      <c r="L2672" s="3">
        <f t="shared" si="83"/>
        <v>1</v>
      </c>
      <c r="M2672" s="5">
        <f t="array" ref="M2672">MMULT(D2672:G2672,$J$18:$J$21)</f>
        <v>-7.0700385778688126</v>
      </c>
      <c r="N2672" s="9">
        <f t="shared" si="82"/>
        <v>-8.4983909405734657E-4</v>
      </c>
    </row>
    <row r="2673" spans="1:14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0.71859729999999999</v>
      </c>
      <c r="F2673" s="5">
        <v>3.8996599999999999E-2</v>
      </c>
      <c r="G2673" s="9">
        <v>2.6743410000000001</v>
      </c>
      <c r="H2673" s="1"/>
      <c r="I2673" s="1"/>
      <c r="J2673" s="6"/>
      <c r="K2673" s="3">
        <v>0</v>
      </c>
      <c r="L2673" s="3">
        <f t="shared" si="83"/>
        <v>1</v>
      </c>
      <c r="M2673" s="5">
        <f t="array" ref="M2673">MMULT(D2673:G2673,$J$18:$J$21)</f>
        <v>-7.9392328998081334</v>
      </c>
      <c r="N2673" s="9">
        <f t="shared" si="82"/>
        <v>-3.5641630535712405E-4</v>
      </c>
    </row>
    <row r="2674" spans="1:14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0.61937379999999997</v>
      </c>
      <c r="F2674" s="5">
        <v>5.7260900000000003E-2</v>
      </c>
      <c r="G2674" s="9">
        <v>1.6068899999999999</v>
      </c>
      <c r="H2674" s="1"/>
      <c r="I2674" s="1"/>
      <c r="J2674" s="6"/>
      <c r="K2674" s="3">
        <v>0</v>
      </c>
      <c r="L2674" s="3">
        <f t="shared" si="83"/>
        <v>1</v>
      </c>
      <c r="M2674" s="5">
        <f t="array" ref="M2674">MMULT(D2674:G2674,$J$18:$J$21)</f>
        <v>-6.2048987622663905</v>
      </c>
      <c r="N2674" s="9">
        <f t="shared" si="82"/>
        <v>-2.0174767738156568E-3</v>
      </c>
    </row>
    <row r="2675" spans="1:14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0.62943550000000004</v>
      </c>
      <c r="F2675" s="5">
        <v>3.8009399999999999E-2</v>
      </c>
      <c r="G2675" s="9">
        <v>2.0611079999999999</v>
      </c>
      <c r="H2675" s="1"/>
      <c r="I2675" s="1"/>
      <c r="J2675" s="6"/>
      <c r="K2675" s="3">
        <v>0</v>
      </c>
      <c r="L2675" s="3">
        <f t="shared" si="83"/>
        <v>1</v>
      </c>
      <c r="M2675" s="5">
        <f t="array" ref="M2675">MMULT(D2675:G2675,$J$18:$J$21)</f>
        <v>-6.8148111424169642</v>
      </c>
      <c r="N2675" s="9">
        <f t="shared" si="82"/>
        <v>-1.0967987253139835E-3</v>
      </c>
    </row>
    <row r="2676" spans="1:14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0.6405267</v>
      </c>
      <c r="F2676" s="5">
        <v>0.1071737</v>
      </c>
      <c r="G2676" s="9">
        <v>3.1480060000000001</v>
      </c>
      <c r="H2676" s="1"/>
      <c r="I2676" s="1"/>
      <c r="J2676" s="6"/>
      <c r="K2676" s="3">
        <v>0</v>
      </c>
      <c r="L2676" s="3">
        <f t="shared" si="83"/>
        <v>1</v>
      </c>
      <c r="M2676" s="5">
        <f t="array" ref="M2676">MMULT(D2676:G2676,$J$18:$J$21)</f>
        <v>-9.0831191825349773</v>
      </c>
      <c r="N2676" s="9">
        <f t="shared" si="82"/>
        <v>-1.1356037055844862E-4</v>
      </c>
    </row>
    <row r="2677" spans="1:14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3.7521800000000001E-2</v>
      </c>
      <c r="F2677" s="5">
        <v>6.5557000000000004E-2</v>
      </c>
      <c r="G2677" s="9">
        <v>1.17946</v>
      </c>
      <c r="H2677" s="1"/>
      <c r="I2677" s="1"/>
      <c r="J2677" s="6"/>
      <c r="K2677" s="3">
        <v>0</v>
      </c>
      <c r="L2677" s="3">
        <f t="shared" si="83"/>
        <v>1</v>
      </c>
      <c r="M2677" s="5">
        <f t="array" ref="M2677">MMULT(D2677:G2677,$J$18:$J$21)</f>
        <v>-4.7478164697043397</v>
      </c>
      <c r="N2677" s="9">
        <f t="shared" si="82"/>
        <v>-8.6332332484422968E-3</v>
      </c>
    </row>
    <row r="2678" spans="1:14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4.8678899999999997E-2</v>
      </c>
      <c r="F2678" s="5">
        <v>6.0071800000000002E-2</v>
      </c>
      <c r="G2678" s="9">
        <v>1.054584</v>
      </c>
      <c r="H2678" s="1"/>
      <c r="I2678" s="1"/>
      <c r="J2678" s="6"/>
      <c r="K2678" s="3">
        <v>0</v>
      </c>
      <c r="L2678" s="3">
        <f t="shared" si="83"/>
        <v>1</v>
      </c>
      <c r="M2678" s="5">
        <f t="array" ref="M2678">MMULT(D2678:G2678,$J$18:$J$21)</f>
        <v>-4.5225252303226542</v>
      </c>
      <c r="N2678" s="9">
        <f t="shared" si="82"/>
        <v>-1.0802997986725415E-2</v>
      </c>
    </row>
    <row r="2679" spans="1:14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-0.48168539999999999</v>
      </c>
      <c r="F2679" s="5">
        <v>8.2482600000000003E-2</v>
      </c>
      <c r="G2679" s="9">
        <v>1.7309209999999999</v>
      </c>
      <c r="H2679" s="1"/>
      <c r="I2679" s="1"/>
      <c r="J2679" s="6"/>
      <c r="K2679" s="3">
        <v>1</v>
      </c>
      <c r="L2679" s="3">
        <f t="shared" si="83"/>
        <v>0</v>
      </c>
      <c r="M2679" s="5">
        <f t="array" ref="M2679">MMULT(D2679:G2679,$J$18:$J$21)</f>
        <v>-5.0231371757484222</v>
      </c>
      <c r="N2679" s="9">
        <f t="shared" si="82"/>
        <v>-5.0296994365536678</v>
      </c>
    </row>
    <row r="2680" spans="1:14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-0.22265879999999999</v>
      </c>
      <c r="F2680" s="5">
        <v>6.2970100000000001E-2</v>
      </c>
      <c r="G2680" s="9">
        <v>2.5979350000000001</v>
      </c>
      <c r="H2680" s="1"/>
      <c r="I2680" s="1"/>
      <c r="J2680" s="6"/>
      <c r="K2680" s="3">
        <v>0</v>
      </c>
      <c r="L2680" s="3">
        <f t="shared" si="83"/>
        <v>1</v>
      </c>
      <c r="M2680" s="5">
        <f t="array" ref="M2680">MMULT(D2680:G2680,$J$18:$J$21)</f>
        <v>-6.6515610192485228</v>
      </c>
      <c r="N2680" s="9">
        <f t="shared" si="82"/>
        <v>-1.2911697692973853E-3</v>
      </c>
    </row>
    <row r="2681" spans="1:14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-0.1291889</v>
      </c>
      <c r="F2681" s="5">
        <v>5.6925999999999997E-2</v>
      </c>
      <c r="G2681" s="9">
        <v>2.215894</v>
      </c>
      <c r="H2681" s="1"/>
      <c r="I2681" s="1"/>
      <c r="J2681" s="6"/>
      <c r="K2681" s="3">
        <v>0</v>
      </c>
      <c r="L2681" s="3">
        <f t="shared" si="83"/>
        <v>1</v>
      </c>
      <c r="M2681" s="5">
        <f t="array" ref="M2681">MMULT(D2681:G2681,$J$18:$J$21)</f>
        <v>-6.1236412564626388</v>
      </c>
      <c r="N2681" s="9">
        <f t="shared" si="82"/>
        <v>-2.1880698061275739E-3</v>
      </c>
    </row>
    <row r="2682" spans="1:14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-5.0216900000000002E-2</v>
      </c>
      <c r="F2682" s="5">
        <v>3.2364499999999997E-2</v>
      </c>
      <c r="G2682" s="9">
        <v>0.55021059999999999</v>
      </c>
      <c r="H2682" s="1"/>
      <c r="I2682" s="1"/>
      <c r="J2682" s="6"/>
      <c r="K2682" s="3">
        <v>0</v>
      </c>
      <c r="L2682" s="3">
        <f t="shared" si="83"/>
        <v>1</v>
      </c>
      <c r="M2682" s="5">
        <f t="array" ref="M2682">MMULT(D2682:G2682,$J$18:$J$21)</f>
        <v>-3.3683257497531214</v>
      </c>
      <c r="N2682" s="9">
        <f t="shared" si="82"/>
        <v>-3.3867238100933519E-2</v>
      </c>
    </row>
    <row r="2683" spans="1:14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-1.9510799999999998E-2</v>
      </c>
      <c r="F2683" s="5">
        <v>5.9935599999999999E-2</v>
      </c>
      <c r="G2683" s="9">
        <v>0.64617500000000005</v>
      </c>
      <c r="H2683" s="1"/>
      <c r="I2683" s="1"/>
      <c r="J2683" s="6"/>
      <c r="K2683" s="3">
        <v>0</v>
      </c>
      <c r="L2683" s="3">
        <f t="shared" si="83"/>
        <v>1</v>
      </c>
      <c r="M2683" s="5">
        <f t="array" ref="M2683">MMULT(D2683:G2683,$J$18:$J$21)</f>
        <v>-3.7649044777500968</v>
      </c>
      <c r="N2683" s="9">
        <f t="shared" si="82"/>
        <v>-2.2905480389718097E-2</v>
      </c>
    </row>
    <row r="2684" spans="1:14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-3.7506699999999997E-2</v>
      </c>
      <c r="F2684" s="5">
        <v>2.1306200000000001E-2</v>
      </c>
      <c r="G2684" s="9">
        <v>0.95263249999999999</v>
      </c>
      <c r="H2684" s="1"/>
      <c r="I2684" s="1"/>
      <c r="J2684" s="6"/>
      <c r="K2684" s="3">
        <v>0</v>
      </c>
      <c r="L2684" s="3">
        <f t="shared" si="83"/>
        <v>1</v>
      </c>
      <c r="M2684" s="5">
        <f t="array" ref="M2684">MMULT(D2684:G2684,$J$18:$J$21)</f>
        <v>-3.957137707540678</v>
      </c>
      <c r="N2684" s="9">
        <f t="shared" si="82"/>
        <v>-1.8937308568658228E-2</v>
      </c>
    </row>
    <row r="2685" spans="1:14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-1.62507E-2</v>
      </c>
      <c r="F2685" s="5">
        <v>3.0195900000000001E-2</v>
      </c>
      <c r="G2685" s="9">
        <v>0.53979100000000002</v>
      </c>
      <c r="H2685" s="1"/>
      <c r="I2685" s="1"/>
      <c r="J2685" s="6"/>
      <c r="K2685" s="3">
        <v>0</v>
      </c>
      <c r="L2685" s="3">
        <f t="shared" si="83"/>
        <v>1</v>
      </c>
      <c r="M2685" s="5">
        <f t="array" ref="M2685">MMULT(D2685:G2685,$J$18:$J$21)</f>
        <v>-3.3841459066948127</v>
      </c>
      <c r="N2685" s="9">
        <f t="shared" si="82"/>
        <v>-3.33444329078997E-2</v>
      </c>
    </row>
    <row r="2686" spans="1:14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1.5391999999999999E-3</v>
      </c>
      <c r="F2686" s="5">
        <v>6.9044700000000001E-2</v>
      </c>
      <c r="G2686" s="9">
        <v>0.77781029999999995</v>
      </c>
      <c r="H2686" s="1"/>
      <c r="I2686" s="1"/>
      <c r="J2686" s="6"/>
      <c r="K2686" s="3">
        <v>0</v>
      </c>
      <c r="L2686" s="3">
        <f t="shared" si="83"/>
        <v>1</v>
      </c>
      <c r="M2686" s="5">
        <f t="array" ref="M2686">MMULT(D2686:G2686,$J$18:$J$21)</f>
        <v>-4.0728592380136881</v>
      </c>
      <c r="N2686" s="9">
        <f t="shared" si="82"/>
        <v>-1.6885268025636918E-2</v>
      </c>
    </row>
    <row r="2687" spans="1:14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8.8608800000000001E-2</v>
      </c>
      <c r="F2687" s="5">
        <v>8.2901100000000005E-2</v>
      </c>
      <c r="G2687" s="9">
        <v>0.64454120000000004</v>
      </c>
      <c r="H2687" s="1"/>
      <c r="I2687" s="1"/>
      <c r="J2687" s="6"/>
      <c r="K2687" s="3">
        <v>0</v>
      </c>
      <c r="L2687" s="3">
        <f t="shared" si="83"/>
        <v>1</v>
      </c>
      <c r="M2687" s="5">
        <f t="array" ref="M2687">MMULT(D2687:G2687,$J$18:$J$21)</f>
        <v>-4.080644474920935</v>
      </c>
      <c r="N2687" s="9">
        <f t="shared" si="82"/>
        <v>-1.6755413493218324E-2</v>
      </c>
    </row>
    <row r="2688" spans="1:14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0.12986990000000001</v>
      </c>
      <c r="F2688" s="5">
        <v>3.3117099999999997E-2</v>
      </c>
      <c r="G2688" s="9">
        <v>0.84494809999999998</v>
      </c>
      <c r="H2688" s="1"/>
      <c r="I2688" s="1"/>
      <c r="J2688" s="6"/>
      <c r="K2688" s="3">
        <v>0</v>
      </c>
      <c r="L2688" s="3">
        <f t="shared" si="83"/>
        <v>1</v>
      </c>
      <c r="M2688" s="5">
        <f t="array" ref="M2688">MMULT(D2688:G2688,$J$18:$J$21)</f>
        <v>-4.1055880105553104</v>
      </c>
      <c r="N2688" s="9">
        <f t="shared" si="82"/>
        <v>-1.6345998644088085E-2</v>
      </c>
    </row>
    <row r="2689" spans="1:14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0.16588140000000001</v>
      </c>
      <c r="F2689" s="5">
        <v>8.6468100000000006E-2</v>
      </c>
      <c r="G2689" s="9">
        <v>1.0771310000000001</v>
      </c>
      <c r="H2689" s="1"/>
      <c r="I2689" s="1"/>
      <c r="J2689" s="6"/>
      <c r="K2689" s="3">
        <v>0</v>
      </c>
      <c r="L2689" s="3">
        <f t="shared" si="83"/>
        <v>1</v>
      </c>
      <c r="M2689" s="5">
        <f t="array" ref="M2689">MMULT(D2689:G2689,$J$18:$J$21)</f>
        <v>-4.914858357465933</v>
      </c>
      <c r="N2689" s="9">
        <f t="shared" si="82"/>
        <v>-7.309973934778227E-3</v>
      </c>
    </row>
    <row r="2690" spans="1:14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0.23458380000000001</v>
      </c>
      <c r="F2690" s="5">
        <v>7.2260699999999997E-2</v>
      </c>
      <c r="G2690" s="9">
        <v>1.617405</v>
      </c>
      <c r="H2690" s="1"/>
      <c r="I2690" s="1"/>
      <c r="J2690" s="6"/>
      <c r="K2690" s="3">
        <v>0</v>
      </c>
      <c r="L2690" s="3">
        <f t="shared" si="83"/>
        <v>1</v>
      </c>
      <c r="M2690" s="5">
        <f t="array" ref="M2690">MMULT(D2690:G2690,$J$18:$J$21)</f>
        <v>-5.783272128324688</v>
      </c>
      <c r="N2690" s="9">
        <f t="shared" ref="N2690:N2753" si="84">K2690*LN(logistic(M2690))+L2690*LN(1-logistic(M2690))</f>
        <v>-3.0738959894187337E-3</v>
      </c>
    </row>
    <row r="2691" spans="1:14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0.2356374</v>
      </c>
      <c r="F2691" s="5">
        <v>4.5775900000000001E-2</v>
      </c>
      <c r="G2691" s="9">
        <v>0.97379970000000005</v>
      </c>
      <c r="H2691" s="1"/>
      <c r="I2691" s="1"/>
      <c r="J2691" s="6"/>
      <c r="K2691" s="3">
        <v>0</v>
      </c>
      <c r="L2691" s="3">
        <f t="shared" ref="L2691:L2754" si="85">1-K2691</f>
        <v>1</v>
      </c>
      <c r="M2691" s="5">
        <f t="array" ref="M2691">MMULT(D2691:G2691,$J$18:$J$21)</f>
        <v>-4.5548071559541183</v>
      </c>
      <c r="N2691" s="9">
        <f t="shared" si="84"/>
        <v>-1.046161407255662E-2</v>
      </c>
    </row>
    <row r="2692" spans="1:14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0.26403159999999998</v>
      </c>
      <c r="F2692" s="5">
        <v>3.6089000000000003E-2</v>
      </c>
      <c r="G2692" s="9">
        <v>0.60014749999999994</v>
      </c>
      <c r="H2692" s="1"/>
      <c r="I2692" s="1"/>
      <c r="J2692" s="6"/>
      <c r="K2692" s="3">
        <v>0</v>
      </c>
      <c r="L2692" s="3">
        <f t="shared" si="85"/>
        <v>1</v>
      </c>
      <c r="M2692" s="5">
        <f t="array" ref="M2692">MMULT(D2692:G2692,$J$18:$J$21)</f>
        <v>-3.9218966276649727</v>
      </c>
      <c r="N2692" s="9">
        <f t="shared" si="84"/>
        <v>-1.9609960932092597E-2</v>
      </c>
    </row>
    <row r="2693" spans="1:14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0.2430891</v>
      </c>
      <c r="F2693" s="5">
        <v>3.5283799999999997E-2</v>
      </c>
      <c r="G2693" s="9">
        <v>0.67305499999999996</v>
      </c>
      <c r="H2693" s="1"/>
      <c r="I2693" s="1"/>
      <c r="J2693" s="6"/>
      <c r="K2693" s="3">
        <v>0</v>
      </c>
      <c r="L2693" s="3">
        <f t="shared" si="85"/>
        <v>1</v>
      </c>
      <c r="M2693" s="5">
        <f t="array" ref="M2693">MMULT(D2693:G2693,$J$18:$J$21)</f>
        <v>-4.0041731257579558</v>
      </c>
      <c r="N2693" s="9">
        <f t="shared" si="84"/>
        <v>-1.8075022793510288E-2</v>
      </c>
    </row>
    <row r="2694" spans="1:14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0.2484653</v>
      </c>
      <c r="F2694" s="5">
        <v>4.6390300000000002E-2</v>
      </c>
      <c r="G2694" s="9">
        <v>1.1880200000000001</v>
      </c>
      <c r="H2694" s="1"/>
      <c r="I2694" s="1"/>
      <c r="J2694" s="6"/>
      <c r="K2694" s="3">
        <v>0</v>
      </c>
      <c r="L2694" s="3">
        <f t="shared" si="85"/>
        <v>1</v>
      </c>
      <c r="M2694" s="5">
        <f t="array" ref="M2694">MMULT(D2694:G2694,$J$18:$J$21)</f>
        <v>-4.9235276268713575</v>
      </c>
      <c r="N2694" s="9">
        <f t="shared" si="84"/>
        <v>-7.2471037903545166E-3</v>
      </c>
    </row>
    <row r="2695" spans="1:14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0.29036729999999999</v>
      </c>
      <c r="F2695" s="5">
        <v>3.9732900000000002E-2</v>
      </c>
      <c r="G2695" s="9">
        <v>1.0512790000000001</v>
      </c>
      <c r="H2695" s="1"/>
      <c r="I2695" s="1"/>
      <c r="J2695" s="6"/>
      <c r="K2695" s="3">
        <v>0</v>
      </c>
      <c r="L2695" s="3">
        <f t="shared" si="85"/>
        <v>1</v>
      </c>
      <c r="M2695" s="5">
        <f t="array" ref="M2695">MMULT(D2695:G2695,$J$18:$J$21)</f>
        <v>-4.7143014167459238</v>
      </c>
      <c r="N2695" s="9">
        <f t="shared" si="84"/>
        <v>-8.9261704076479802E-3</v>
      </c>
    </row>
    <row r="2696" spans="1:14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0.27796539999999997</v>
      </c>
      <c r="F2696" s="5">
        <v>3.7073799999999997E-2</v>
      </c>
      <c r="G2696" s="9">
        <v>0.77854429999999997</v>
      </c>
      <c r="H2696" s="1"/>
      <c r="I2696" s="1"/>
      <c r="J2696" s="6"/>
      <c r="K2696" s="3">
        <v>0</v>
      </c>
      <c r="L2696" s="3">
        <f t="shared" si="85"/>
        <v>1</v>
      </c>
      <c r="M2696" s="5">
        <f t="array" ref="M2696">MMULT(D2696:G2696,$J$18:$J$21)</f>
        <v>-4.2369695075516747</v>
      </c>
      <c r="N2696" s="9">
        <f t="shared" si="84"/>
        <v>-1.4347895068490872E-2</v>
      </c>
    </row>
    <row r="2697" spans="1:14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0.31691200000000003</v>
      </c>
      <c r="F2697" s="5">
        <v>4.51984E-2</v>
      </c>
      <c r="G2697" s="9">
        <v>0.89833649999999998</v>
      </c>
      <c r="H2697" s="1"/>
      <c r="I2697" s="1"/>
      <c r="J2697" s="6"/>
      <c r="K2697" s="3">
        <v>0</v>
      </c>
      <c r="L2697" s="3">
        <f t="shared" si="85"/>
        <v>1</v>
      </c>
      <c r="M2697" s="5">
        <f t="array" ref="M2697">MMULT(D2697:G2697,$J$18:$J$21)</f>
        <v>-4.5441309355030164</v>
      </c>
      <c r="N2697" s="9">
        <f t="shared" si="84"/>
        <v>-1.0573311357579027E-2</v>
      </c>
    </row>
    <row r="2698" spans="1:14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0.33665299999999998</v>
      </c>
      <c r="F2698" s="5">
        <v>3.4217900000000002E-2</v>
      </c>
      <c r="G2698" s="9">
        <v>1.2542</v>
      </c>
      <c r="H2698" s="1"/>
      <c r="I2698" s="1"/>
      <c r="J2698" s="6"/>
      <c r="K2698" s="3">
        <v>0</v>
      </c>
      <c r="L2698" s="3">
        <f t="shared" si="85"/>
        <v>1</v>
      </c>
      <c r="M2698" s="5">
        <f t="array" ref="M2698">MMULT(D2698:G2698,$J$18:$J$21)</f>
        <v>-5.0682630251226986</v>
      </c>
      <c r="N2698" s="9">
        <f t="shared" si="84"/>
        <v>-6.2736216474077525E-3</v>
      </c>
    </row>
    <row r="2699" spans="1:14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0.13136039999999999</v>
      </c>
      <c r="F2699" s="5">
        <v>4.41492E-2</v>
      </c>
      <c r="G2699" s="9">
        <v>0.36127930000000003</v>
      </c>
      <c r="H2699" s="1"/>
      <c r="I2699" s="1"/>
      <c r="J2699" s="6"/>
      <c r="K2699" s="3">
        <v>0</v>
      </c>
      <c r="L2699" s="3">
        <f t="shared" si="85"/>
        <v>1</v>
      </c>
      <c r="M2699" s="5">
        <f t="array" ref="M2699">MMULT(D2699:G2699,$J$18:$J$21)</f>
        <v>-3.4054857638100993</v>
      </c>
      <c r="N2699" s="9">
        <f t="shared" si="84"/>
        <v>-3.2651774579699901E-2</v>
      </c>
    </row>
    <row r="2700" spans="1:14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0.1029817</v>
      </c>
      <c r="F2700" s="5">
        <v>4.8257700000000001E-2</v>
      </c>
      <c r="G2700" s="9">
        <v>0.34480739999999999</v>
      </c>
      <c r="H2700" s="1"/>
      <c r="I2700" s="1"/>
      <c r="J2700" s="6"/>
      <c r="K2700" s="3">
        <v>0</v>
      </c>
      <c r="L2700" s="3">
        <f t="shared" si="85"/>
        <v>1</v>
      </c>
      <c r="M2700" s="5">
        <f t="array" ref="M2700">MMULT(D2700:G2700,$J$18:$J$21)</f>
        <v>-3.3680793894669629</v>
      </c>
      <c r="N2700" s="9">
        <f t="shared" si="84"/>
        <v>-3.3875442915586494E-2</v>
      </c>
    </row>
    <row r="2701" spans="1:14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0.13014149999999999</v>
      </c>
      <c r="F2701" s="5">
        <v>4.84208E-2</v>
      </c>
      <c r="G2701" s="9">
        <v>0.49071360000000003</v>
      </c>
      <c r="H2701" s="1"/>
      <c r="I2701" s="1"/>
      <c r="J2701" s="6"/>
      <c r="K2701" s="3">
        <v>0</v>
      </c>
      <c r="L2701" s="3">
        <f t="shared" si="85"/>
        <v>1</v>
      </c>
      <c r="M2701" s="5">
        <f t="array" ref="M2701">MMULT(D2701:G2701,$J$18:$J$21)</f>
        <v>-3.6435383023791093</v>
      </c>
      <c r="N2701" s="9">
        <f t="shared" si="84"/>
        <v>-2.5823309087833368E-2</v>
      </c>
    </row>
    <row r="2702" spans="1:14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0.1106953</v>
      </c>
      <c r="F2702" s="5">
        <v>5.1487400000000003E-2</v>
      </c>
      <c r="G2702" s="9">
        <v>0.39410269999999997</v>
      </c>
      <c r="H2702" s="1"/>
      <c r="I2702" s="1"/>
      <c r="J2702" s="6"/>
      <c r="K2702" s="3">
        <v>0</v>
      </c>
      <c r="L2702" s="3">
        <f t="shared" si="85"/>
        <v>1</v>
      </c>
      <c r="M2702" s="5">
        <f t="array" ref="M2702">MMULT(D2702:G2702,$J$18:$J$21)</f>
        <v>-3.4818600122547219</v>
      </c>
      <c r="N2702" s="9">
        <f t="shared" si="84"/>
        <v>-3.0286849897152232E-2</v>
      </c>
    </row>
    <row r="2703" spans="1:14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9.4363100000000005E-2</v>
      </c>
      <c r="F2703" s="5">
        <v>3.33771E-2</v>
      </c>
      <c r="G2703" s="9">
        <v>0.21325540000000001</v>
      </c>
      <c r="H2703" s="1"/>
      <c r="I2703" s="1"/>
      <c r="J2703" s="6"/>
      <c r="K2703" s="3">
        <v>0</v>
      </c>
      <c r="L2703" s="3">
        <f t="shared" si="85"/>
        <v>1</v>
      </c>
      <c r="M2703" s="5">
        <f t="array" ref="M2703">MMULT(D2703:G2703,$J$18:$J$21)</f>
        <v>-3.0364730115766552</v>
      </c>
      <c r="N2703" s="9">
        <f t="shared" si="84"/>
        <v>-4.6887307714778968E-2</v>
      </c>
    </row>
    <row r="2704" spans="1:14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5.62671E-2</v>
      </c>
      <c r="F2704" s="5">
        <v>3.9480800000000003E-2</v>
      </c>
      <c r="G2704" s="9">
        <v>0.29221659999999999</v>
      </c>
      <c r="H2704" s="1"/>
      <c r="I2704" s="1"/>
      <c r="J2704" s="6"/>
      <c r="K2704" s="3">
        <v>0</v>
      </c>
      <c r="L2704" s="3">
        <f t="shared" si="85"/>
        <v>1</v>
      </c>
      <c r="M2704" s="5">
        <f t="array" ref="M2704">MMULT(D2704:G2704,$J$18:$J$21)</f>
        <v>-3.1537777599938837</v>
      </c>
      <c r="N2704" s="9">
        <f t="shared" si="84"/>
        <v>-4.1804437090193401E-2</v>
      </c>
    </row>
    <row r="2705" spans="1:14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-3.03141E-2</v>
      </c>
      <c r="F2705" s="5">
        <v>2.9028499999999999E-2</v>
      </c>
      <c r="G2705" s="9">
        <v>8.9803400000000005E-2</v>
      </c>
      <c r="H2705" s="1"/>
      <c r="I2705" s="1"/>
      <c r="J2705" s="6"/>
      <c r="K2705" s="3">
        <v>1</v>
      </c>
      <c r="L2705" s="3">
        <f t="shared" si="85"/>
        <v>0</v>
      </c>
      <c r="M2705" s="5">
        <f t="array" ref="M2705">MMULT(D2705:G2705,$J$18:$J$21)</f>
        <v>-2.6287924101293885</v>
      </c>
      <c r="N2705" s="9">
        <f t="shared" si="84"/>
        <v>-2.6984728974545145</v>
      </c>
    </row>
    <row r="2706" spans="1:14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7.6872099999999999E-2</v>
      </c>
      <c r="F2706" s="5">
        <v>4.2883699999999997E-2</v>
      </c>
      <c r="G2706" s="9">
        <v>0.38456089999999998</v>
      </c>
      <c r="H2706" s="1"/>
      <c r="I2706" s="1"/>
      <c r="J2706" s="6"/>
      <c r="K2706" s="3">
        <v>0</v>
      </c>
      <c r="L2706" s="3">
        <f t="shared" si="85"/>
        <v>1</v>
      </c>
      <c r="M2706" s="5">
        <f t="array" ref="M2706">MMULT(D2706:G2706,$J$18:$J$21)</f>
        <v>-3.3566548750106886</v>
      </c>
      <c r="N2706" s="9">
        <f t="shared" si="84"/>
        <v>-3.4258080487895477E-2</v>
      </c>
    </row>
    <row r="2707" spans="1:14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5.8316600000000003E-2</v>
      </c>
      <c r="F2707" s="5">
        <v>2.9619199999999998E-2</v>
      </c>
      <c r="G2707" s="9">
        <v>0.394065</v>
      </c>
      <c r="H2707" s="1"/>
      <c r="I2707" s="1"/>
      <c r="J2707" s="6"/>
      <c r="K2707" s="3">
        <v>0</v>
      </c>
      <c r="L2707" s="3">
        <f t="shared" si="85"/>
        <v>1</v>
      </c>
      <c r="M2707" s="5">
        <f t="array" ref="M2707">MMULT(D2707:G2707,$J$18:$J$21)</f>
        <v>-3.2504352714933975</v>
      </c>
      <c r="N2707" s="9">
        <f t="shared" si="84"/>
        <v>-3.8025127761339983E-2</v>
      </c>
    </row>
    <row r="2708" spans="1:14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7.3850399999999997E-2</v>
      </c>
      <c r="F2708" s="5">
        <v>3.1536399999999999E-2</v>
      </c>
      <c r="G2708" s="9">
        <v>0.50049359999999998</v>
      </c>
      <c r="H2708" s="1"/>
      <c r="I2708" s="1"/>
      <c r="J2708" s="6"/>
      <c r="K2708" s="3">
        <v>0</v>
      </c>
      <c r="L2708" s="3">
        <f t="shared" si="85"/>
        <v>1</v>
      </c>
      <c r="M2708" s="5">
        <f t="array" ref="M2708">MMULT(D2708:G2708,$J$18:$J$21)</f>
        <v>-3.4582009978023773</v>
      </c>
      <c r="N2708" s="9">
        <f t="shared" si="84"/>
        <v>-3.1000825249337824E-2</v>
      </c>
    </row>
    <row r="2709" spans="1:14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8.7687000000000001E-2</v>
      </c>
      <c r="F2709" s="5">
        <v>6.0340400000000002E-2</v>
      </c>
      <c r="G2709" s="9">
        <v>0.62621910000000003</v>
      </c>
      <c r="H2709" s="1"/>
      <c r="I2709" s="1"/>
      <c r="J2709" s="6"/>
      <c r="K2709" s="3">
        <v>0</v>
      </c>
      <c r="L2709" s="3">
        <f t="shared" si="85"/>
        <v>1</v>
      </c>
      <c r="M2709" s="5">
        <f t="array" ref="M2709">MMULT(D2709:G2709,$J$18:$J$21)</f>
        <v>-3.8877631848231644</v>
      </c>
      <c r="N2709" s="9">
        <f t="shared" si="84"/>
        <v>-2.0284011102537223E-2</v>
      </c>
    </row>
    <row r="2710" spans="1:14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0.17157210000000001</v>
      </c>
      <c r="F2710" s="5">
        <v>3.9959700000000001E-2</v>
      </c>
      <c r="G2710" s="9">
        <v>0.53365220000000002</v>
      </c>
      <c r="H2710" s="1"/>
      <c r="I2710" s="1"/>
      <c r="J2710" s="6"/>
      <c r="K2710" s="3">
        <v>0</v>
      </c>
      <c r="L2710" s="3">
        <f t="shared" si="85"/>
        <v>1</v>
      </c>
      <c r="M2710" s="5">
        <f t="array" ref="M2710">MMULT(D2710:G2710,$J$18:$J$21)</f>
        <v>-3.7109861573886849</v>
      </c>
      <c r="N2710" s="9">
        <f t="shared" si="84"/>
        <v>-2.4159198623198257E-2</v>
      </c>
    </row>
    <row r="2711" spans="1:14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0.1697987</v>
      </c>
      <c r="F2711" s="5">
        <v>4.0645100000000003E-2</v>
      </c>
      <c r="G2711" s="9">
        <v>0.62367110000000003</v>
      </c>
      <c r="H2711" s="1"/>
      <c r="I2711" s="1"/>
      <c r="J2711" s="6"/>
      <c r="K2711" s="3">
        <v>0</v>
      </c>
      <c r="L2711" s="3">
        <f t="shared" si="85"/>
        <v>1</v>
      </c>
      <c r="M2711" s="5">
        <f t="array" ref="M2711">MMULT(D2711:G2711,$J$18:$J$21)</f>
        <v>-3.8588248266893057</v>
      </c>
      <c r="N2711" s="9">
        <f t="shared" si="84"/>
        <v>-2.0873399527947083E-2</v>
      </c>
    </row>
    <row r="2712" spans="1:14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0.17880960000000001</v>
      </c>
      <c r="F2712" s="5">
        <v>3.4921899999999999E-2</v>
      </c>
      <c r="G2712" s="9">
        <v>0.63363829999999999</v>
      </c>
      <c r="H2712" s="1"/>
      <c r="I2712" s="1"/>
      <c r="J2712" s="6"/>
      <c r="K2712" s="3">
        <v>0</v>
      </c>
      <c r="L2712" s="3">
        <f t="shared" si="85"/>
        <v>1</v>
      </c>
      <c r="M2712" s="5">
        <f t="array" ref="M2712">MMULT(D2712:G2712,$J$18:$J$21)</f>
        <v>-3.8466322933182417</v>
      </c>
      <c r="N2712" s="9">
        <f t="shared" si="84"/>
        <v>-2.1126770972098571E-2</v>
      </c>
    </row>
    <row r="2713" spans="1:14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0.15778890000000001</v>
      </c>
      <c r="F2713" s="5">
        <v>5.7029999999999997E-3</v>
      </c>
      <c r="G2713" s="9">
        <v>0.47258610000000001</v>
      </c>
      <c r="H2713" s="1"/>
      <c r="I2713" s="1"/>
      <c r="J2713" s="6"/>
      <c r="K2713" s="3">
        <v>0</v>
      </c>
      <c r="L2713" s="3">
        <f t="shared" si="85"/>
        <v>1</v>
      </c>
      <c r="M2713" s="5">
        <f t="array" ref="M2713">MMULT(D2713:G2713,$J$18:$J$21)</f>
        <v>-3.3468175244120477</v>
      </c>
      <c r="N2713" s="9">
        <f t="shared" si="84"/>
        <v>-3.4590961469203776E-2</v>
      </c>
    </row>
    <row r="2714" spans="1:14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0.1518024</v>
      </c>
      <c r="F2714" s="5">
        <v>2.07783E-2</v>
      </c>
      <c r="G2714" s="9">
        <v>0.64729329999999996</v>
      </c>
      <c r="H2714" s="1"/>
      <c r="I2714" s="1"/>
      <c r="J2714" s="6"/>
      <c r="K2714" s="3">
        <v>0</v>
      </c>
      <c r="L2714" s="3">
        <f t="shared" si="85"/>
        <v>1</v>
      </c>
      <c r="M2714" s="5">
        <f t="array" ref="M2714">MMULT(D2714:G2714,$J$18:$J$21)</f>
        <v>-3.7288083152743838</v>
      </c>
      <c r="N2714" s="9">
        <f t="shared" si="84"/>
        <v>-2.3737468561832988E-2</v>
      </c>
    </row>
    <row r="2715" spans="1:14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0.1512703</v>
      </c>
      <c r="F2715" s="5">
        <v>4.9570799999999998E-2</v>
      </c>
      <c r="G2715" s="9">
        <v>0.69898039999999995</v>
      </c>
      <c r="H2715" s="1"/>
      <c r="I2715" s="1"/>
      <c r="J2715" s="6"/>
      <c r="K2715" s="3">
        <v>0</v>
      </c>
      <c r="L2715" s="3">
        <f t="shared" si="85"/>
        <v>1</v>
      </c>
      <c r="M2715" s="5">
        <f t="array" ref="M2715">MMULT(D2715:G2715,$J$18:$J$21)</f>
        <v>-4.0182706395841334</v>
      </c>
      <c r="N2715" s="9">
        <f t="shared" si="84"/>
        <v>-1.7824239172167539E-2</v>
      </c>
    </row>
    <row r="2716" spans="1:14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0.16987079999999999</v>
      </c>
      <c r="F2716" s="5">
        <v>3.6466499999999999E-2</v>
      </c>
      <c r="G2716" s="9">
        <v>1.3020970000000001</v>
      </c>
      <c r="H2716" s="1"/>
      <c r="I2716" s="1"/>
      <c r="J2716" s="6"/>
      <c r="K2716" s="3">
        <v>0</v>
      </c>
      <c r="L2716" s="3">
        <f t="shared" si="85"/>
        <v>1</v>
      </c>
      <c r="M2716" s="5">
        <f t="array" ref="M2716">MMULT(D2716:G2716,$J$18:$J$21)</f>
        <v>-4.9250013687634926</v>
      </c>
      <c r="N2716" s="9">
        <f t="shared" si="84"/>
        <v>-7.2364698186292127E-3</v>
      </c>
    </row>
    <row r="2717" spans="1:14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0.20162260000000001</v>
      </c>
      <c r="F2717" s="5">
        <v>4.5160800000000001E-2</v>
      </c>
      <c r="G2717" s="9">
        <v>1.4384410000000001</v>
      </c>
      <c r="H2717" s="1"/>
      <c r="I2717" s="1"/>
      <c r="J2717" s="6"/>
      <c r="K2717" s="3">
        <v>0</v>
      </c>
      <c r="L2717" s="3">
        <f t="shared" si="85"/>
        <v>1</v>
      </c>
      <c r="M2717" s="5">
        <f t="array" ref="M2717">MMULT(D2717:G2717,$J$18:$J$21)</f>
        <v>-5.252779397719415</v>
      </c>
      <c r="N2717" s="9">
        <f t="shared" si="84"/>
        <v>-5.2193093855367719E-3</v>
      </c>
    </row>
    <row r="2718" spans="1:14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0.28198830000000003</v>
      </c>
      <c r="F2718" s="5">
        <v>6.8249599999999994E-2</v>
      </c>
      <c r="G2718" s="9">
        <v>2.160612</v>
      </c>
      <c r="H2718" s="1"/>
      <c r="I2718" s="1"/>
      <c r="J2718" s="6"/>
      <c r="K2718" s="3">
        <v>0</v>
      </c>
      <c r="L2718" s="3">
        <f t="shared" si="85"/>
        <v>1</v>
      </c>
      <c r="M2718" s="5">
        <f t="array" ref="M2718">MMULT(D2718:G2718,$J$18:$J$21)</f>
        <v>-6.6993897076925091</v>
      </c>
      <c r="N2718" s="9">
        <f t="shared" si="84"/>
        <v>-1.2309054729489391E-3</v>
      </c>
    </row>
    <row r="2719" spans="1:14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0.35458190000000001</v>
      </c>
      <c r="F2719" s="5">
        <v>5.1373599999999998E-2</v>
      </c>
      <c r="G2719" s="9">
        <v>1.6968160000000001</v>
      </c>
      <c r="H2719" s="1"/>
      <c r="I2719" s="1"/>
      <c r="J2719" s="6"/>
      <c r="K2719" s="3">
        <v>0</v>
      </c>
      <c r="L2719" s="3">
        <f t="shared" si="85"/>
        <v>1</v>
      </c>
      <c r="M2719" s="5">
        <f t="array" ref="M2719">MMULT(D2719:G2719,$J$18:$J$21)</f>
        <v>-5.9319804802415881</v>
      </c>
      <c r="N2719" s="9">
        <f t="shared" si="84"/>
        <v>-2.6497085476397597E-3</v>
      </c>
    </row>
    <row r="2720" spans="1:14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5.5391799999999998E-2</v>
      </c>
      <c r="F2720" s="5">
        <v>5.4969499999999998E-2</v>
      </c>
      <c r="G2720" s="9">
        <v>1.2157199999999999</v>
      </c>
      <c r="H2720" s="1"/>
      <c r="I2720" s="1"/>
      <c r="J2720" s="6"/>
      <c r="K2720" s="3">
        <v>0</v>
      </c>
      <c r="L2720" s="3">
        <f t="shared" si="85"/>
        <v>1</v>
      </c>
      <c r="M2720" s="5">
        <f t="array" ref="M2720">MMULT(D2720:G2720,$J$18:$J$21)</f>
        <v>-4.7557580828129629</v>
      </c>
      <c r="N2720" s="9">
        <f t="shared" si="84"/>
        <v>-8.5652346010690154E-3</v>
      </c>
    </row>
    <row r="2721" spans="1:14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9.3008999999999994E-2</v>
      </c>
      <c r="F2721" s="5">
        <v>5.08645E-2</v>
      </c>
      <c r="G2721" s="9">
        <v>1.264052</v>
      </c>
      <c r="H2721" s="1"/>
      <c r="I2721" s="1"/>
      <c r="J2721" s="6"/>
      <c r="K2721" s="3">
        <v>0</v>
      </c>
      <c r="L2721" s="3">
        <f t="shared" si="85"/>
        <v>1</v>
      </c>
      <c r="M2721" s="5">
        <f t="array" ref="M2721">MMULT(D2721:G2721,$J$18:$J$21)</f>
        <v>-4.8577794939781143</v>
      </c>
      <c r="N2721" s="9">
        <f t="shared" si="84"/>
        <v>-7.7376996494452881E-3</v>
      </c>
    </row>
    <row r="2722" spans="1:14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5.30085E-2</v>
      </c>
      <c r="F2722" s="5">
        <v>3.9210500000000002E-2</v>
      </c>
      <c r="G2722" s="9">
        <v>0.77911940000000002</v>
      </c>
      <c r="H2722" s="1"/>
      <c r="I2722" s="1"/>
      <c r="J2722" s="6"/>
      <c r="K2722" s="3">
        <v>0</v>
      </c>
      <c r="L2722" s="3">
        <f t="shared" si="85"/>
        <v>1</v>
      </c>
      <c r="M2722" s="5">
        <f t="array" ref="M2722">MMULT(D2722:G2722,$J$18:$J$21)</f>
        <v>-3.9338573691238414</v>
      </c>
      <c r="N2722" s="9">
        <f t="shared" si="84"/>
        <v>-1.9379052906475326E-2</v>
      </c>
    </row>
    <row r="2723" spans="1:14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-0.15865860000000001</v>
      </c>
      <c r="F2723" s="5">
        <v>1.5570799999999999E-2</v>
      </c>
      <c r="G2723" s="9">
        <v>0.79014030000000002</v>
      </c>
      <c r="H2723" s="1"/>
      <c r="I2723" s="1"/>
      <c r="J2723" s="6"/>
      <c r="K2723" s="3">
        <v>0</v>
      </c>
      <c r="L2723" s="3">
        <f t="shared" si="85"/>
        <v>1</v>
      </c>
      <c r="M2723" s="5">
        <f t="array" ref="M2723">MMULT(D2723:G2723,$J$18:$J$21)</f>
        <v>-3.4814319504262712</v>
      </c>
      <c r="N2723" s="9">
        <f t="shared" si="84"/>
        <v>-3.0299622831575914E-2</v>
      </c>
    </row>
    <row r="2724" spans="1:14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-0.21634999999999999</v>
      </c>
      <c r="F2724" s="5">
        <v>2.0989399999999998E-2</v>
      </c>
      <c r="G2724" s="9">
        <v>0.95867400000000003</v>
      </c>
      <c r="H2724" s="1"/>
      <c r="I2724" s="1"/>
      <c r="J2724" s="6"/>
      <c r="K2724" s="3">
        <v>0</v>
      </c>
      <c r="L2724" s="3">
        <f t="shared" si="85"/>
        <v>1</v>
      </c>
      <c r="M2724" s="5">
        <f t="array" ref="M2724">MMULT(D2724:G2724,$J$18:$J$21)</f>
        <v>-3.7107121682067605</v>
      </c>
      <c r="N2724" s="9">
        <f t="shared" si="84"/>
        <v>-2.4165739537746245E-2</v>
      </c>
    </row>
    <row r="2725" spans="1:14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-0.19001960000000001</v>
      </c>
      <c r="F2725" s="5">
        <v>4.3197600000000003E-2</v>
      </c>
      <c r="G2725" s="9">
        <v>1.249609</v>
      </c>
      <c r="H2725" s="1"/>
      <c r="I2725" s="1"/>
      <c r="J2725" s="6"/>
      <c r="K2725" s="3">
        <v>0</v>
      </c>
      <c r="L2725" s="3">
        <f t="shared" si="85"/>
        <v>1</v>
      </c>
      <c r="M2725" s="5">
        <f t="array" ref="M2725">MMULT(D2725:G2725,$J$18:$J$21)</f>
        <v>-4.3775734526757866</v>
      </c>
      <c r="N2725" s="9">
        <f t="shared" si="84"/>
        <v>-1.2477618630572904E-2</v>
      </c>
    </row>
    <row r="2726" spans="1:14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0.28134199999999998</v>
      </c>
      <c r="F2726" s="5">
        <v>9.43243E-2</v>
      </c>
      <c r="G2726" s="9">
        <v>4.0562440000000004</v>
      </c>
      <c r="H2726" s="1"/>
      <c r="I2726" s="1"/>
      <c r="J2726" s="6"/>
      <c r="K2726" s="3">
        <v>0</v>
      </c>
      <c r="L2726" s="3">
        <f t="shared" si="85"/>
        <v>1</v>
      </c>
      <c r="M2726" s="5">
        <f t="array" ref="M2726">MMULT(D2726:G2726,$J$18:$J$21)</f>
        <v>-9.9482794948556439</v>
      </c>
      <c r="N2726" s="9">
        <f t="shared" si="84"/>
        <v>-4.7808677404157026E-5</v>
      </c>
    </row>
    <row r="2727" spans="1:14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0.24459939999999999</v>
      </c>
      <c r="F2727" s="5">
        <v>5.7678500000000001E-2</v>
      </c>
      <c r="G2727" s="9">
        <v>1.8304119999999999</v>
      </c>
      <c r="H2727" s="1"/>
      <c r="I2727" s="1"/>
      <c r="J2727" s="6"/>
      <c r="K2727" s="3">
        <v>0</v>
      </c>
      <c r="L2727" s="3">
        <f t="shared" si="85"/>
        <v>1</v>
      </c>
      <c r="M2727" s="5">
        <f t="array" ref="M2727">MMULT(D2727:G2727,$J$18:$J$21)</f>
        <v>-6.0369379293420611</v>
      </c>
      <c r="N2727" s="9">
        <f t="shared" si="84"/>
        <v>-2.3860137955475677E-3</v>
      </c>
    </row>
    <row r="2728" spans="1:14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0.24114730000000001</v>
      </c>
      <c r="F2728" s="5">
        <v>6.0412100000000003E-2</v>
      </c>
      <c r="G2728" s="9">
        <v>1.3745339999999999</v>
      </c>
      <c r="H2728" s="1"/>
      <c r="I2728" s="1"/>
      <c r="J2728" s="6"/>
      <c r="K2728" s="3">
        <v>0</v>
      </c>
      <c r="L2728" s="3">
        <f t="shared" si="85"/>
        <v>1</v>
      </c>
      <c r="M2728" s="5">
        <f t="array" ref="M2728">MMULT(D2728:G2728,$J$18:$J$21)</f>
        <v>-5.3151398044918778</v>
      </c>
      <c r="N2728" s="9">
        <f t="shared" si="84"/>
        <v>-4.9045443810436379E-3</v>
      </c>
    </row>
    <row r="2729" spans="1:14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0.18481790000000001</v>
      </c>
      <c r="F2729" s="5">
        <v>1.4190299999999999E-2</v>
      </c>
      <c r="G2729" s="9">
        <v>0.4151532</v>
      </c>
      <c r="H2729" s="1"/>
      <c r="I2729" s="1"/>
      <c r="J2729" s="6"/>
      <c r="K2729" s="3">
        <v>0</v>
      </c>
      <c r="L2729" s="3">
        <f t="shared" si="85"/>
        <v>1</v>
      </c>
      <c r="M2729" s="5">
        <f t="array" ref="M2729">MMULT(D2729:G2729,$J$18:$J$21)</f>
        <v>-3.3533357489612436</v>
      </c>
      <c r="N2729" s="9">
        <f t="shared" si="84"/>
        <v>-3.4370041183188475E-2</v>
      </c>
    </row>
    <row r="2730" spans="1:14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0.28693200000000002</v>
      </c>
      <c r="F2730" s="5">
        <v>7.6294000000000001E-2</v>
      </c>
      <c r="G2730" s="9">
        <v>8.0855370000000004</v>
      </c>
      <c r="H2730" s="1"/>
      <c r="I2730" s="1"/>
      <c r="J2730" s="6"/>
      <c r="K2730" s="3">
        <v>0</v>
      </c>
      <c r="L2730" s="3">
        <f t="shared" si="85"/>
        <v>1</v>
      </c>
      <c r="M2730" s="5">
        <f t="array" ref="M2730">MMULT(D2730:G2730,$J$18:$J$21)</f>
        <v>-16.336548814627943</v>
      </c>
      <c r="N2730" s="9">
        <f t="shared" si="84"/>
        <v>-8.0376109112233377E-8</v>
      </c>
    </row>
    <row r="2731" spans="1:14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0.2139267</v>
      </c>
      <c r="F2731" s="5">
        <v>5.7002799999999999E-2</v>
      </c>
      <c r="G2731" s="9">
        <v>28.377179999999999</v>
      </c>
      <c r="H2731" s="1"/>
      <c r="I2731" s="1"/>
      <c r="J2731" s="6"/>
      <c r="K2731" s="3">
        <v>0</v>
      </c>
      <c r="L2731" s="3">
        <f t="shared" si="85"/>
        <v>1</v>
      </c>
      <c r="M2731" s="5">
        <f t="array" ref="M2731">MMULT(D2731:G2731,$J$18:$J$21)</f>
        <v>-48.877846974134258</v>
      </c>
      <c r="N2731" s="9">
        <f t="shared" si="84"/>
        <v>0</v>
      </c>
    </row>
    <row r="2732" spans="1:14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0.1744521</v>
      </c>
      <c r="F2732" s="5">
        <v>6.8802799999999997E-2</v>
      </c>
      <c r="G2732" s="9">
        <v>4.9721520000000003</v>
      </c>
      <c r="H2732" s="1"/>
      <c r="I2732" s="1"/>
      <c r="J2732" s="6"/>
      <c r="K2732" s="3">
        <v>0</v>
      </c>
      <c r="L2732" s="3">
        <f t="shared" si="85"/>
        <v>1</v>
      </c>
      <c r="M2732" s="5">
        <f t="array" ref="M2732">MMULT(D2732:G2732,$J$18:$J$21)</f>
        <v>-11.093048363859644</v>
      </c>
      <c r="N2732" s="9">
        <f t="shared" si="84"/>
        <v>-1.5217629408525955E-5</v>
      </c>
    </row>
    <row r="2733" spans="1:14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0.14428099999999999</v>
      </c>
      <c r="F2733" s="5">
        <v>5.21246E-2</v>
      </c>
      <c r="G2733" s="9">
        <v>3.3436270000000001</v>
      </c>
      <c r="H2733" s="1"/>
      <c r="I2733" s="1"/>
      <c r="J2733" s="6"/>
      <c r="K2733" s="3">
        <v>0</v>
      </c>
      <c r="L2733" s="3">
        <f t="shared" si="85"/>
        <v>1</v>
      </c>
      <c r="M2733" s="5">
        <f t="array" ref="M2733">MMULT(D2733:G2733,$J$18:$J$21)</f>
        <v>-8.29940806987568</v>
      </c>
      <c r="N2733" s="9">
        <f t="shared" si="84"/>
        <v>-2.4863306348879224E-4</v>
      </c>
    </row>
    <row r="2734" spans="1:14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0.16783899999999999</v>
      </c>
      <c r="F2734" s="5">
        <v>5.7088E-2</v>
      </c>
      <c r="G2734" s="9">
        <v>0.99028590000000005</v>
      </c>
      <c r="H2734" s="1"/>
      <c r="I2734" s="1"/>
      <c r="J2734" s="6"/>
      <c r="K2734" s="3">
        <v>0</v>
      </c>
      <c r="L2734" s="3">
        <f t="shared" si="85"/>
        <v>1</v>
      </c>
      <c r="M2734" s="5">
        <f t="array" ref="M2734">MMULT(D2734:G2734,$J$18:$J$21)</f>
        <v>-4.5663995665851438</v>
      </c>
      <c r="N2734" s="9">
        <f t="shared" si="84"/>
        <v>-1.03416602919107E-2</v>
      </c>
    </row>
    <row r="2735" spans="1:14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0.16566020000000001</v>
      </c>
      <c r="F2735" s="5">
        <v>5.6827500000000003E-2</v>
      </c>
      <c r="G2735" s="9">
        <v>1.7866219999999999</v>
      </c>
      <c r="H2735" s="1"/>
      <c r="I2735" s="1"/>
      <c r="J2735" s="6"/>
      <c r="K2735" s="3">
        <v>0</v>
      </c>
      <c r="L2735" s="3">
        <f t="shared" si="85"/>
        <v>1</v>
      </c>
      <c r="M2735" s="5">
        <f t="array" ref="M2735">MMULT(D2735:G2735,$J$18:$J$21)</f>
        <v>-5.8480070831018001</v>
      </c>
      <c r="N2735" s="9">
        <f t="shared" si="84"/>
        <v>-2.8814888014398691E-3</v>
      </c>
    </row>
    <row r="2736" spans="1:14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0.19512060000000001</v>
      </c>
      <c r="F2736" s="5">
        <v>4.3804599999999999E-2</v>
      </c>
      <c r="G2736" s="9">
        <v>2.0794600000000001</v>
      </c>
      <c r="H2736" s="1"/>
      <c r="I2736" s="1"/>
      <c r="J2736" s="6"/>
      <c r="K2736" s="3">
        <v>0</v>
      </c>
      <c r="L2736" s="3">
        <f t="shared" si="85"/>
        <v>1</v>
      </c>
      <c r="M2736" s="5">
        <f t="array" ref="M2736">MMULT(D2736:G2736,$J$18:$J$21)</f>
        <v>-6.2694503109446966</v>
      </c>
      <c r="N2736" s="9">
        <f t="shared" si="84"/>
        <v>-1.8914790316284316E-3</v>
      </c>
    </row>
    <row r="2737" spans="1:14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0.2362426</v>
      </c>
      <c r="F2737" s="5">
        <v>6.0846299999999999E-2</v>
      </c>
      <c r="G2737" s="9">
        <v>1.9805489999999999</v>
      </c>
      <c r="H2737" s="1"/>
      <c r="I2737" s="1"/>
      <c r="J2737" s="6"/>
      <c r="K2737" s="3">
        <v>0</v>
      </c>
      <c r="L2737" s="3">
        <f t="shared" si="85"/>
        <v>1</v>
      </c>
      <c r="M2737" s="5">
        <f t="array" ref="M2737">MMULT(D2737:G2737,$J$18:$J$21)</f>
        <v>-6.2903794601380056</v>
      </c>
      <c r="N2737" s="9">
        <f t="shared" si="84"/>
        <v>-1.85233963208009E-3</v>
      </c>
    </row>
    <row r="2738" spans="1:14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0.225329</v>
      </c>
      <c r="F2738" s="5">
        <v>5.9465499999999998E-2</v>
      </c>
      <c r="G2738" s="9">
        <v>2.4428779999999999</v>
      </c>
      <c r="H2738" s="1"/>
      <c r="I2738" s="1"/>
      <c r="J2738" s="6"/>
      <c r="K2738" s="3">
        <v>0</v>
      </c>
      <c r="L2738" s="3">
        <f t="shared" si="85"/>
        <v>1</v>
      </c>
      <c r="M2738" s="5">
        <f t="array" ref="M2738">MMULT(D2738:G2738,$J$18:$J$21)</f>
        <v>-7.0119165009095115</v>
      </c>
      <c r="N2738" s="9">
        <f t="shared" si="84"/>
        <v>-9.0067428297095685E-4</v>
      </c>
    </row>
    <row r="2739" spans="1:14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0.26107399999999997</v>
      </c>
      <c r="F2739" s="5">
        <v>6.5454600000000002E-2</v>
      </c>
      <c r="G2739" s="9">
        <v>1.867267</v>
      </c>
      <c r="H2739" s="1"/>
      <c r="I2739" s="1"/>
      <c r="J2739" s="6"/>
      <c r="K2739" s="3">
        <v>0</v>
      </c>
      <c r="L2739" s="3">
        <f t="shared" si="85"/>
        <v>1</v>
      </c>
      <c r="M2739" s="5">
        <f t="array" ref="M2739">MMULT(D2739:G2739,$J$18:$J$21)</f>
        <v>-6.175698417397153</v>
      </c>
      <c r="N2739" s="9">
        <f t="shared" si="84"/>
        <v>-2.0771942911781797E-3</v>
      </c>
    </row>
    <row r="2740" spans="1:14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0.193934</v>
      </c>
      <c r="F2740" s="5">
        <v>3.1286399999999999E-2</v>
      </c>
      <c r="G2740" s="9">
        <v>0.80805640000000001</v>
      </c>
      <c r="H2740" s="1"/>
      <c r="I2740" s="1"/>
      <c r="J2740" s="6"/>
      <c r="K2740" s="3">
        <v>0</v>
      </c>
      <c r="L2740" s="3">
        <f t="shared" si="85"/>
        <v>1</v>
      </c>
      <c r="M2740" s="5">
        <f t="array" ref="M2740">MMULT(D2740:G2740,$J$18:$J$21)</f>
        <v>-4.1237967342085629</v>
      </c>
      <c r="N2740" s="9">
        <f t="shared" si="84"/>
        <v>-1.6053407033593203E-2</v>
      </c>
    </row>
    <row r="2741" spans="1:14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0.1988231</v>
      </c>
      <c r="F2741" s="5">
        <v>2.2706400000000002E-2</v>
      </c>
      <c r="G2741" s="9">
        <v>0.96728499999999995</v>
      </c>
      <c r="H2741" s="1"/>
      <c r="I2741" s="1"/>
      <c r="J2741" s="6"/>
      <c r="K2741" s="3">
        <v>0</v>
      </c>
      <c r="L2741" s="3">
        <f t="shared" si="85"/>
        <v>1</v>
      </c>
      <c r="M2741" s="5">
        <f t="array" ref="M2741">MMULT(D2741:G2741,$J$18:$J$21)</f>
        <v>-4.3263910128469432</v>
      </c>
      <c r="N2741" s="9">
        <f t="shared" si="84"/>
        <v>-1.3128596450932697E-2</v>
      </c>
    </row>
    <row r="2742" spans="1:14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0.2209122</v>
      </c>
      <c r="F2742" s="5">
        <v>3.0107999999999999E-2</v>
      </c>
      <c r="G2742" s="9">
        <v>1.216699</v>
      </c>
      <c r="H2742" s="1"/>
      <c r="I2742" s="1"/>
      <c r="J2742" s="6"/>
      <c r="K2742" s="3">
        <v>0</v>
      </c>
      <c r="L2742" s="3">
        <f t="shared" si="85"/>
        <v>1</v>
      </c>
      <c r="M2742" s="5">
        <f t="array" ref="M2742">MMULT(D2742:G2742,$J$18:$J$21)</f>
        <v>-4.8138471079928404</v>
      </c>
      <c r="N2742" s="9">
        <f t="shared" si="84"/>
        <v>-8.0838119895314565E-3</v>
      </c>
    </row>
    <row r="2743" spans="1:14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0.13322500000000001</v>
      </c>
      <c r="F2743" s="5">
        <v>4.3856399999999997E-2</v>
      </c>
      <c r="G2743" s="9">
        <v>0.79576119999999995</v>
      </c>
      <c r="H2743" s="1"/>
      <c r="I2743" s="1"/>
      <c r="J2743" s="6"/>
      <c r="K2743" s="3">
        <v>0</v>
      </c>
      <c r="L2743" s="3">
        <f t="shared" si="85"/>
        <v>1</v>
      </c>
      <c r="M2743" s="5">
        <f t="array" ref="M2743">MMULT(D2743:G2743,$J$18:$J$21)</f>
        <v>-4.1079855787259705</v>
      </c>
      <c r="N2743" s="9">
        <f t="shared" si="84"/>
        <v>-1.6307172373298626E-2</v>
      </c>
    </row>
    <row r="2744" spans="1:14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0.13085140000000001</v>
      </c>
      <c r="F2744" s="5">
        <v>2.8682900000000001E-2</v>
      </c>
      <c r="G2744" s="9">
        <v>0.55802799999999997</v>
      </c>
      <c r="H2744" s="1"/>
      <c r="I2744" s="1"/>
      <c r="J2744" s="6"/>
      <c r="K2744" s="3">
        <v>0</v>
      </c>
      <c r="L2744" s="3">
        <f t="shared" si="85"/>
        <v>1</v>
      </c>
      <c r="M2744" s="5">
        <f t="array" ref="M2744">MMULT(D2744:G2744,$J$18:$J$21)</f>
        <v>-3.6115949325695569</v>
      </c>
      <c r="N2744" s="9">
        <f t="shared" si="84"/>
        <v>-2.6650436639370684E-2</v>
      </c>
    </row>
    <row r="2745" spans="1:14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8.5962499999999997E-2</v>
      </c>
      <c r="F2745" s="5">
        <v>3.6332700000000002E-2</v>
      </c>
      <c r="G2745" s="9">
        <v>0.25288040000000001</v>
      </c>
      <c r="H2745" s="1"/>
      <c r="I2745" s="1"/>
      <c r="J2745" s="6"/>
      <c r="K2745" s="3">
        <v>0</v>
      </c>
      <c r="L2745" s="3">
        <f t="shared" si="85"/>
        <v>1</v>
      </c>
      <c r="M2745" s="5">
        <f t="array" ref="M2745">MMULT(D2745:G2745,$J$18:$J$21)</f>
        <v>-3.1097842589363065</v>
      </c>
      <c r="N2745" s="9">
        <f t="shared" si="84"/>
        <v>-4.3644163941648155E-2</v>
      </c>
    </row>
    <row r="2746" spans="1:14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0.1063465</v>
      </c>
      <c r="F2746" s="5">
        <v>2.1271700000000001E-2</v>
      </c>
      <c r="G2746" s="9">
        <v>0.26652680000000001</v>
      </c>
      <c r="H2746" s="1"/>
      <c r="I2746" s="1"/>
      <c r="J2746" s="6"/>
      <c r="K2746" s="3">
        <v>0</v>
      </c>
      <c r="L2746" s="3">
        <f t="shared" si="85"/>
        <v>1</v>
      </c>
      <c r="M2746" s="5">
        <f t="array" ref="M2746">MMULT(D2746:G2746,$J$18:$J$21)</f>
        <v>-3.0526434622674494</v>
      </c>
      <c r="N2746" s="9">
        <f t="shared" si="84"/>
        <v>-4.6152305396483788E-2</v>
      </c>
    </row>
    <row r="2747" spans="1:14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0.1032937</v>
      </c>
      <c r="F2747" s="5">
        <v>4.3676600000000003E-2</v>
      </c>
      <c r="G2747" s="9">
        <v>0.3090484</v>
      </c>
      <c r="H2747" s="1"/>
      <c r="I2747" s="1"/>
      <c r="J2747" s="6"/>
      <c r="K2747" s="3">
        <v>0</v>
      </c>
      <c r="L2747" s="3">
        <f t="shared" si="85"/>
        <v>1</v>
      </c>
      <c r="M2747" s="5">
        <f t="array" ref="M2747">MMULT(D2747:G2747,$J$18:$J$21)</f>
        <v>-3.2778603224911826</v>
      </c>
      <c r="N2747" s="9">
        <f t="shared" si="84"/>
        <v>-3.7015259213813226E-2</v>
      </c>
    </row>
    <row r="2748" spans="1:14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0.11588320000000001</v>
      </c>
      <c r="F2748" s="5">
        <v>5.3807199999999999E-2</v>
      </c>
      <c r="G2748" s="9">
        <v>0.44240400000000002</v>
      </c>
      <c r="H2748" s="1"/>
      <c r="I2748" s="1"/>
      <c r="J2748" s="6"/>
      <c r="K2748" s="3">
        <v>0</v>
      </c>
      <c r="L2748" s="3">
        <f t="shared" si="85"/>
        <v>1</v>
      </c>
      <c r="M2748" s="5">
        <f t="array" ref="M2748">MMULT(D2748:G2748,$J$18:$J$21)</f>
        <v>-3.5839163762420725</v>
      </c>
      <c r="N2748" s="9">
        <f t="shared" si="84"/>
        <v>-2.7388234702932102E-2</v>
      </c>
    </row>
    <row r="2749" spans="1:14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0.1034267</v>
      </c>
      <c r="F2749" s="5">
        <v>6.2929799999999994E-2</v>
      </c>
      <c r="G2749" s="9">
        <v>0.62359290000000001</v>
      </c>
      <c r="H2749" s="1"/>
      <c r="I2749" s="1"/>
      <c r="J2749" s="6"/>
      <c r="K2749" s="3">
        <v>0</v>
      </c>
      <c r="L2749" s="3">
        <f t="shared" si="85"/>
        <v>1</v>
      </c>
      <c r="M2749" s="5">
        <f t="array" ref="M2749">MMULT(D2749:G2749,$J$18:$J$21)</f>
        <v>-3.9244568258985773</v>
      </c>
      <c r="N2749" s="9">
        <f t="shared" si="84"/>
        <v>-1.9560306960367535E-2</v>
      </c>
    </row>
    <row r="2750" spans="1:14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0.1622845</v>
      </c>
      <c r="F2750" s="5">
        <v>4.2852899999999999E-2</v>
      </c>
      <c r="G2750" s="9">
        <v>0.55536739999999996</v>
      </c>
      <c r="H2750" s="1"/>
      <c r="I2750" s="1"/>
      <c r="J2750" s="6"/>
      <c r="K2750" s="3">
        <v>0</v>
      </c>
      <c r="L2750" s="3">
        <f t="shared" si="85"/>
        <v>1</v>
      </c>
      <c r="M2750" s="5">
        <f t="array" ref="M2750">MMULT(D2750:G2750,$J$18:$J$21)</f>
        <v>-3.7536547912655047</v>
      </c>
      <c r="N2750" s="9">
        <f t="shared" si="84"/>
        <v>-2.316163664144338E-2</v>
      </c>
    </row>
    <row r="2751" spans="1:14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0.163156</v>
      </c>
      <c r="F2751" s="5">
        <v>6.2426299999999997E-2</v>
      </c>
      <c r="G2751" s="9">
        <v>0.6031012</v>
      </c>
      <c r="H2751" s="1"/>
      <c r="I2751" s="1"/>
      <c r="J2751" s="6"/>
      <c r="K2751" s="3">
        <v>0</v>
      </c>
      <c r="L2751" s="3">
        <f t="shared" si="85"/>
        <v>1</v>
      </c>
      <c r="M2751" s="5">
        <f t="array" ref="M2751">MMULT(D2751:G2751,$J$18:$J$21)</f>
        <v>-3.9725357276805648</v>
      </c>
      <c r="N2751" s="9">
        <f t="shared" si="84"/>
        <v>-1.8650626620046653E-2</v>
      </c>
    </row>
    <row r="2752" spans="1:14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0.15660080000000001</v>
      </c>
      <c r="F2752" s="5">
        <v>5.8056200000000002E-2</v>
      </c>
      <c r="G2752" s="9">
        <v>0.75366279999999997</v>
      </c>
      <c r="H2752" s="1"/>
      <c r="I2752" s="1"/>
      <c r="J2752" s="6"/>
      <c r="K2752" s="3">
        <v>0</v>
      </c>
      <c r="L2752" s="3">
        <f t="shared" si="85"/>
        <v>1</v>
      </c>
      <c r="M2752" s="5">
        <f t="array" ref="M2752">MMULT(D2752:G2752,$J$18:$J$21)</f>
        <v>-4.1751038437212218</v>
      </c>
      <c r="N2752" s="9">
        <f t="shared" si="84"/>
        <v>-1.5256618781771742E-2</v>
      </c>
    </row>
    <row r="2753" spans="1:14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0.15927759999999999</v>
      </c>
      <c r="F2753" s="5">
        <v>5.1305000000000003E-2</v>
      </c>
      <c r="G2753" s="9">
        <v>0.85227790000000003</v>
      </c>
      <c r="H2753" s="1"/>
      <c r="I2753" s="1"/>
      <c r="J2753" s="6"/>
      <c r="K2753" s="3">
        <v>0</v>
      </c>
      <c r="L2753" s="3">
        <f t="shared" si="85"/>
        <v>1</v>
      </c>
      <c r="M2753" s="5">
        <f t="array" ref="M2753">MMULT(D2753:G2753,$J$18:$J$21)</f>
        <v>-4.2897588469024379</v>
      </c>
      <c r="N2753" s="9">
        <f t="shared" si="84"/>
        <v>-1.3615122817950021E-2</v>
      </c>
    </row>
    <row r="2754" spans="1:14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0.1879567</v>
      </c>
      <c r="F2754" s="5">
        <v>3.8749199999999998E-2</v>
      </c>
      <c r="G2754" s="9">
        <v>1.0752349999999999</v>
      </c>
      <c r="H2754" s="1"/>
      <c r="I2754" s="1"/>
      <c r="J2754" s="6"/>
      <c r="K2754" s="3">
        <v>0</v>
      </c>
      <c r="L2754" s="3">
        <f t="shared" si="85"/>
        <v>1</v>
      </c>
      <c r="M2754" s="5">
        <f t="array" ref="M2754">MMULT(D2754:G2754,$J$18:$J$21)</f>
        <v>-4.6005458009817968</v>
      </c>
      <c r="N2754" s="9">
        <f t="shared" ref="N2754:N2817" si="86">K2754*LN(logistic(M2754))+L2754*LN(1-logistic(M2754))</f>
        <v>-9.9962218197233617E-3</v>
      </c>
    </row>
    <row r="2755" spans="1:14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0.19207859999999999</v>
      </c>
      <c r="F2755" s="5">
        <v>3.7632499999999999E-2</v>
      </c>
      <c r="G2755" s="9">
        <v>0.86612270000000002</v>
      </c>
      <c r="H2755" s="1"/>
      <c r="I2755" s="1"/>
      <c r="J2755" s="6"/>
      <c r="K2755" s="3">
        <v>0</v>
      </c>
      <c r="L2755" s="3">
        <f t="shared" ref="L2755:L2818" si="87">1-K2755</f>
        <v>1</v>
      </c>
      <c r="M2755" s="5">
        <f t="array" ref="M2755">MMULT(D2755:G2755,$J$18:$J$21)</f>
        <v>-4.2605360856547581</v>
      </c>
      <c r="N2755" s="9">
        <f t="shared" si="86"/>
        <v>-1.4016048349279407E-2</v>
      </c>
    </row>
    <row r="2756" spans="1:14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0.19880329999999999</v>
      </c>
      <c r="F2756" s="5">
        <v>4.1121999999999999E-2</v>
      </c>
      <c r="G2756" s="9">
        <v>1.133246</v>
      </c>
      <c r="H2756" s="1"/>
      <c r="I2756" s="1"/>
      <c r="J2756" s="6"/>
      <c r="K2756" s="3">
        <v>0</v>
      </c>
      <c r="L2756" s="3">
        <f t="shared" si="87"/>
        <v>1</v>
      </c>
      <c r="M2756" s="5">
        <f t="array" ref="M2756">MMULT(D2756:G2756,$J$18:$J$21)</f>
        <v>-4.7267036995043465</v>
      </c>
      <c r="N2756" s="9">
        <f t="shared" si="86"/>
        <v>-8.8166327630040363E-3</v>
      </c>
    </row>
    <row r="2757" spans="1:14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0.21299889999999999</v>
      </c>
      <c r="F2757" s="5">
        <v>6.9098999999999994E-2</v>
      </c>
      <c r="G2757" s="9">
        <v>1.2389209999999999</v>
      </c>
      <c r="H2757" s="1"/>
      <c r="I2757" s="1"/>
      <c r="J2757" s="6"/>
      <c r="K2757" s="3">
        <v>0</v>
      </c>
      <c r="L2757" s="3">
        <f t="shared" si="87"/>
        <v>1</v>
      </c>
      <c r="M2757" s="5">
        <f t="array" ref="M2757">MMULT(D2757:G2757,$J$18:$J$21)</f>
        <v>-5.1184444016083752</v>
      </c>
      <c r="N2757" s="9">
        <f t="shared" si="86"/>
        <v>-5.9674855085541769E-3</v>
      </c>
    </row>
    <row r="2758" spans="1:14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0.23734150000000001</v>
      </c>
      <c r="F2758" s="5">
        <v>4.2270000000000002E-2</v>
      </c>
      <c r="G2758" s="9">
        <v>1.1433880000000001</v>
      </c>
      <c r="H2758" s="1"/>
      <c r="I2758" s="1"/>
      <c r="J2758" s="6"/>
      <c r="K2758" s="3">
        <v>0</v>
      </c>
      <c r="L2758" s="3">
        <f t="shared" si="87"/>
        <v>1</v>
      </c>
      <c r="M2758" s="5">
        <f t="array" ref="M2758">MMULT(D2758:G2758,$J$18:$J$21)</f>
        <v>-4.8060455507193094</v>
      </c>
      <c r="N2758" s="9">
        <f t="shared" si="86"/>
        <v>-8.1468677555542653E-3</v>
      </c>
    </row>
    <row r="2759" spans="1:14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0.2132811</v>
      </c>
      <c r="F2759" s="5">
        <v>5.05298E-2</v>
      </c>
      <c r="G2759" s="9">
        <v>1.5551269999999999</v>
      </c>
      <c r="H2759" s="1"/>
      <c r="I2759" s="1"/>
      <c r="J2759" s="6"/>
      <c r="K2759" s="3">
        <v>0</v>
      </c>
      <c r="L2759" s="3">
        <f t="shared" si="87"/>
        <v>1</v>
      </c>
      <c r="M2759" s="5">
        <f t="array" ref="M2759">MMULT(D2759:G2759,$J$18:$J$21)</f>
        <v>-5.4963968548686255</v>
      </c>
      <c r="N2759" s="9">
        <f t="shared" si="86"/>
        <v>-4.0931349119006236E-3</v>
      </c>
    </row>
    <row r="2760" spans="1:14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0.22794809999999999</v>
      </c>
      <c r="F2760" s="5">
        <v>4.2580300000000001E-2</v>
      </c>
      <c r="G2760" s="9">
        <v>1.497655</v>
      </c>
      <c r="H2760" s="1"/>
      <c r="I2760" s="1"/>
      <c r="J2760" s="6"/>
      <c r="K2760" s="3">
        <v>0</v>
      </c>
      <c r="L2760" s="3">
        <f t="shared" si="87"/>
        <v>1</v>
      </c>
      <c r="M2760" s="5">
        <f t="array" ref="M2760">MMULT(D2760:G2760,$J$18:$J$21)</f>
        <v>-5.367295496512849</v>
      </c>
      <c r="N2760" s="9">
        <f t="shared" si="86"/>
        <v>-4.6558800109199995E-3</v>
      </c>
    </row>
    <row r="2761" spans="1:14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0.21424979999999999</v>
      </c>
      <c r="F2761" s="5">
        <v>4.2076200000000001E-2</v>
      </c>
      <c r="G2761" s="9">
        <v>1.2752870000000001</v>
      </c>
      <c r="H2761" s="1"/>
      <c r="I2761" s="1"/>
      <c r="J2761" s="6"/>
      <c r="K2761" s="3">
        <v>0</v>
      </c>
      <c r="L2761" s="3">
        <f t="shared" si="87"/>
        <v>1</v>
      </c>
      <c r="M2761" s="5">
        <f t="array" ref="M2761">MMULT(D2761:G2761,$J$18:$J$21)</f>
        <v>-4.9849676306405524</v>
      </c>
      <c r="N2761" s="9">
        <f t="shared" si="86"/>
        <v>-6.8167127610695806E-3</v>
      </c>
    </row>
    <row r="2762" spans="1:14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0.21150659999999999</v>
      </c>
      <c r="F2762" s="5">
        <v>4.5143000000000003E-2</v>
      </c>
      <c r="G2762" s="9">
        <v>1.1112040000000001</v>
      </c>
      <c r="H2762" s="1"/>
      <c r="I2762" s="1"/>
      <c r="J2762" s="6"/>
      <c r="K2762" s="3">
        <v>0</v>
      </c>
      <c r="L2762" s="3">
        <f t="shared" si="87"/>
        <v>1</v>
      </c>
      <c r="M2762" s="5">
        <f t="array" ref="M2762">MMULT(D2762:G2762,$J$18:$J$21)</f>
        <v>-4.7379959618884344</v>
      </c>
      <c r="N2762" s="9">
        <f t="shared" si="86"/>
        <v>-8.7180633343451504E-3</v>
      </c>
    </row>
    <row r="2763" spans="1:14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0.2261425</v>
      </c>
      <c r="F2763" s="5">
        <v>5.4151299999999999E-2</v>
      </c>
      <c r="G2763" s="9">
        <v>1.1251690000000001</v>
      </c>
      <c r="H2763" s="1"/>
      <c r="I2763" s="1"/>
      <c r="J2763" s="6"/>
      <c r="K2763" s="3">
        <v>0</v>
      </c>
      <c r="L2763" s="3">
        <f t="shared" si="87"/>
        <v>1</v>
      </c>
      <c r="M2763" s="5">
        <f t="array" ref="M2763">MMULT(D2763:G2763,$J$18:$J$21)</f>
        <v>-4.8460109741746811</v>
      </c>
      <c r="N2763" s="9">
        <f t="shared" si="86"/>
        <v>-7.8289412234127317E-3</v>
      </c>
    </row>
    <row r="2764" spans="1:14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0.18362600000000001</v>
      </c>
      <c r="F2764" s="5">
        <v>3.14334E-2</v>
      </c>
      <c r="G2764" s="9">
        <v>0.68199350000000003</v>
      </c>
      <c r="H2764" s="1"/>
      <c r="I2764" s="1"/>
      <c r="J2764" s="6"/>
      <c r="K2764" s="3">
        <v>0</v>
      </c>
      <c r="L2764" s="3">
        <f t="shared" si="87"/>
        <v>1</v>
      </c>
      <c r="M2764" s="5">
        <f t="array" ref="M2764">MMULT(D2764:G2764,$J$18:$J$21)</f>
        <v>-3.9065484896741172</v>
      </c>
      <c r="N2764" s="9">
        <f t="shared" si="86"/>
        <v>-1.9910259313418183E-2</v>
      </c>
    </row>
    <row r="2765" spans="1:14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0.16852339999999999</v>
      </c>
      <c r="F2765" s="5">
        <v>3.8275799999999999E-2</v>
      </c>
      <c r="G2765" s="9">
        <v>0.52222440000000003</v>
      </c>
      <c r="H2765" s="1"/>
      <c r="I2765" s="1"/>
      <c r="J2765" s="6"/>
      <c r="K2765" s="3">
        <v>0</v>
      </c>
      <c r="L2765" s="3">
        <f t="shared" si="87"/>
        <v>1</v>
      </c>
      <c r="M2765" s="5">
        <f t="array" ref="M2765">MMULT(D2765:G2765,$J$18:$J$21)</f>
        <v>-3.676105571253971</v>
      </c>
      <c r="N2765" s="9">
        <f t="shared" si="86"/>
        <v>-2.5006119963848283E-2</v>
      </c>
    </row>
    <row r="2766" spans="1:14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0.36437789999999998</v>
      </c>
      <c r="F2766" s="5">
        <v>2.9482299999999999E-2</v>
      </c>
      <c r="G2766" s="9">
        <v>0.55743319999999996</v>
      </c>
      <c r="H2766" s="1"/>
      <c r="I2766" s="1"/>
      <c r="J2766" s="6"/>
      <c r="K2766" s="3">
        <v>0</v>
      </c>
      <c r="L2766" s="3">
        <f t="shared" si="87"/>
        <v>1</v>
      </c>
      <c r="M2766" s="5">
        <f t="array" ref="M2766">MMULT(D2766:G2766,$J$18:$J$21)</f>
        <v>-3.9479211758059725</v>
      </c>
      <c r="N2766" s="9">
        <f t="shared" si="86"/>
        <v>-1.9110986745266144E-2</v>
      </c>
    </row>
    <row r="2767" spans="1:14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0.37276599999999999</v>
      </c>
      <c r="F2767" s="5">
        <v>3.3987499999999997E-2</v>
      </c>
      <c r="G2767" s="9">
        <v>0.5258043</v>
      </c>
      <c r="H2767" s="1"/>
      <c r="I2767" s="1"/>
      <c r="J2767" s="6"/>
      <c r="K2767" s="3">
        <v>0</v>
      </c>
      <c r="L2767" s="3">
        <f t="shared" si="87"/>
        <v>1</v>
      </c>
      <c r="M2767" s="5">
        <f t="array" ref="M2767">MMULT(D2767:G2767,$J$18:$J$21)</f>
        <v>-3.9410744745049553</v>
      </c>
      <c r="N2767" s="9">
        <f t="shared" si="86"/>
        <v>-1.924102782174357E-2</v>
      </c>
    </row>
    <row r="2768" spans="1:14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0.37778089999999998</v>
      </c>
      <c r="F2768" s="5">
        <v>4.0648299999999998E-2</v>
      </c>
      <c r="G2768" s="9">
        <v>0.6777704</v>
      </c>
      <c r="H2768" s="1"/>
      <c r="I2768" s="1"/>
      <c r="J2768" s="6"/>
      <c r="K2768" s="3">
        <v>0</v>
      </c>
      <c r="L2768" s="3">
        <f t="shared" si="87"/>
        <v>1</v>
      </c>
      <c r="M2768" s="5">
        <f t="array" ref="M2768">MMULT(D2768:G2768,$J$18:$J$21)</f>
        <v>-4.2415329918668814</v>
      </c>
      <c r="N2768" s="9">
        <f t="shared" si="86"/>
        <v>-1.4283032164754869E-2</v>
      </c>
    </row>
    <row r="2769" spans="1:14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0.39816760000000001</v>
      </c>
      <c r="F2769" s="5">
        <v>1.9007699999999999E-2</v>
      </c>
      <c r="G2769" s="9">
        <v>0.63879810000000004</v>
      </c>
      <c r="H2769" s="1"/>
      <c r="I2769" s="1"/>
      <c r="J2769" s="6"/>
      <c r="K2769" s="3">
        <v>0</v>
      </c>
      <c r="L2769" s="3">
        <f t="shared" si="87"/>
        <v>1</v>
      </c>
      <c r="M2769" s="5">
        <f t="array" ref="M2769">MMULT(D2769:G2769,$J$18:$J$21)</f>
        <v>-4.0521473186985748</v>
      </c>
      <c r="N2769" s="9">
        <f t="shared" si="86"/>
        <v>-1.7235613163244616E-2</v>
      </c>
    </row>
    <row r="2770" spans="1:14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0.37472030000000001</v>
      </c>
      <c r="F2770" s="5">
        <v>2.26956E-2</v>
      </c>
      <c r="G2770" s="9">
        <v>0.50688449999999996</v>
      </c>
      <c r="H2770" s="1"/>
      <c r="I2770" s="1"/>
      <c r="J2770" s="6"/>
      <c r="K2770" s="3">
        <v>0</v>
      </c>
      <c r="L2770" s="3">
        <f t="shared" si="87"/>
        <v>1</v>
      </c>
      <c r="M2770" s="5">
        <f t="array" ref="M2770">MMULT(D2770:G2770,$J$18:$J$21)</f>
        <v>-3.8322135108043973</v>
      </c>
      <c r="N2770" s="9">
        <f t="shared" si="86"/>
        <v>-2.1430335493888675E-2</v>
      </c>
    </row>
    <row r="2771" spans="1:14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0.40896870000000002</v>
      </c>
      <c r="F2771" s="5">
        <v>5.5795499999999998E-2</v>
      </c>
      <c r="G2771" s="9">
        <v>0.76044369999999994</v>
      </c>
      <c r="H2771" s="1"/>
      <c r="I2771" s="1"/>
      <c r="J2771" s="6"/>
      <c r="K2771" s="3">
        <v>0</v>
      </c>
      <c r="L2771" s="3">
        <f t="shared" si="87"/>
        <v>1</v>
      </c>
      <c r="M2771" s="5">
        <f t="array" ref="M2771">MMULT(D2771:G2771,$J$18:$J$21)</f>
        <v>-4.5281268183975598</v>
      </c>
      <c r="N2771" s="9">
        <f t="shared" si="86"/>
        <v>-1.0742976193473882E-2</v>
      </c>
    </row>
    <row r="2772" spans="1:14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0.40107739999999997</v>
      </c>
      <c r="F2772" s="5">
        <v>4.9079400000000002E-2</v>
      </c>
      <c r="G2772" s="9">
        <v>0.70081119999999997</v>
      </c>
      <c r="H2772" s="1"/>
      <c r="I2772" s="1"/>
      <c r="J2772" s="6"/>
      <c r="K2772" s="3">
        <v>0</v>
      </c>
      <c r="L2772" s="3">
        <f t="shared" si="87"/>
        <v>1</v>
      </c>
      <c r="M2772" s="5">
        <f t="array" ref="M2772">MMULT(D2772:G2772,$J$18:$J$21)</f>
        <v>-4.372362907611139</v>
      </c>
      <c r="N2772" s="9">
        <f t="shared" si="86"/>
        <v>-1.2542396413701015E-2</v>
      </c>
    </row>
    <row r="2773" spans="1:14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0.37759130000000002</v>
      </c>
      <c r="F2773" s="5">
        <v>3.4617000000000002E-2</v>
      </c>
      <c r="G2773" s="9">
        <v>0.52053859999999996</v>
      </c>
      <c r="H2773" s="1"/>
      <c r="I2773" s="1"/>
      <c r="J2773" s="6"/>
      <c r="K2773" s="3">
        <v>0</v>
      </c>
      <c r="L2773" s="3">
        <f t="shared" si="87"/>
        <v>1</v>
      </c>
      <c r="M2773" s="5">
        <f t="array" ref="M2773">MMULT(D2773:G2773,$J$18:$J$21)</f>
        <v>-3.9439372353206616</v>
      </c>
      <c r="N2773" s="9">
        <f t="shared" si="86"/>
        <v>-1.9186548432197324E-2</v>
      </c>
    </row>
    <row r="2774" spans="1:14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0.4405094</v>
      </c>
      <c r="F2774" s="5">
        <v>5.2387000000000003E-2</v>
      </c>
      <c r="G2774" s="9">
        <v>1.145932</v>
      </c>
      <c r="H2774" s="1"/>
      <c r="I2774" s="1"/>
      <c r="J2774" s="6"/>
      <c r="K2774" s="3">
        <v>0</v>
      </c>
      <c r="L2774" s="3">
        <f t="shared" si="87"/>
        <v>1</v>
      </c>
      <c r="M2774" s="5">
        <f t="array" ref="M2774">MMULT(D2774:G2774,$J$18:$J$21)</f>
        <v>-5.1712357196358463</v>
      </c>
      <c r="N2774" s="9">
        <f t="shared" si="86"/>
        <v>-5.6614920909392021E-3</v>
      </c>
    </row>
    <row r="2775" spans="1:14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0.46976200000000001</v>
      </c>
      <c r="F2775" s="5">
        <v>7.9112600000000005E-2</v>
      </c>
      <c r="G2775" s="9">
        <v>1.7595689999999999</v>
      </c>
      <c r="H2775" s="1"/>
      <c r="I2775" s="1"/>
      <c r="J2775" s="6"/>
      <c r="K2775" s="3">
        <v>0</v>
      </c>
      <c r="L2775" s="3">
        <f t="shared" si="87"/>
        <v>1</v>
      </c>
      <c r="M2775" s="5">
        <f t="array" ref="M2775">MMULT(D2775:G2775,$J$18:$J$21)</f>
        <v>-6.3960393700519562</v>
      </c>
      <c r="N2775" s="9">
        <f t="shared" si="86"/>
        <v>-1.6667613172736144E-3</v>
      </c>
    </row>
    <row r="2776" spans="1:14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9.8268099999999997E-2</v>
      </c>
      <c r="F2776" s="5">
        <v>4.0645500000000001E-2</v>
      </c>
      <c r="G2776" s="9">
        <v>0.66758700000000004</v>
      </c>
      <c r="H2776" s="1"/>
      <c r="I2776" s="1"/>
      <c r="J2776" s="6"/>
      <c r="K2776" s="3">
        <v>0</v>
      </c>
      <c r="L2776" s="3">
        <f t="shared" si="87"/>
        <v>1</v>
      </c>
      <c r="M2776" s="5">
        <f t="array" ref="M2776">MMULT(D2776:G2776,$J$18:$J$21)</f>
        <v>-3.8282236054124281</v>
      </c>
      <c r="N2776" s="9">
        <f t="shared" si="86"/>
        <v>-2.1515096210449596E-2</v>
      </c>
    </row>
    <row r="2777" spans="1:14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0.1213461</v>
      </c>
      <c r="F2777" s="5">
        <v>5.0723600000000001E-2</v>
      </c>
      <c r="G2777" s="9">
        <v>0.77775329999999998</v>
      </c>
      <c r="H2777" s="1"/>
      <c r="I2777" s="1"/>
      <c r="J2777" s="6"/>
      <c r="K2777" s="3">
        <v>0</v>
      </c>
      <c r="L2777" s="3">
        <f t="shared" si="87"/>
        <v>1</v>
      </c>
      <c r="M2777" s="5">
        <f t="array" ref="M2777">MMULT(D2777:G2777,$J$18:$J$21)</f>
        <v>-4.1113287987733251</v>
      </c>
      <c r="N2777" s="9">
        <f t="shared" si="86"/>
        <v>-1.6253184858856295E-2</v>
      </c>
    </row>
    <row r="2778" spans="1:14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0.13125600000000001</v>
      </c>
      <c r="F2778" s="5">
        <v>4.9652200000000001E-2</v>
      </c>
      <c r="G2778" s="9">
        <v>1.0528949999999999</v>
      </c>
      <c r="H2778" s="1"/>
      <c r="I2778" s="1"/>
      <c r="J2778" s="6"/>
      <c r="K2778" s="3">
        <v>0</v>
      </c>
      <c r="L2778" s="3">
        <f t="shared" si="87"/>
        <v>1</v>
      </c>
      <c r="M2778" s="5">
        <f t="array" ref="M2778">MMULT(D2778:G2778,$J$18:$J$21)</f>
        <v>-4.5622289225349562</v>
      </c>
      <c r="N2778" s="9">
        <f t="shared" si="86"/>
        <v>-1.0384658097100007E-2</v>
      </c>
    </row>
    <row r="2779" spans="1:14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0.14249829999999999</v>
      </c>
      <c r="F2779" s="5">
        <v>6.2135099999999999E-2</v>
      </c>
      <c r="G2779" s="9">
        <v>0.95196860000000005</v>
      </c>
      <c r="H2779" s="1"/>
      <c r="I2779" s="1"/>
      <c r="J2779" s="6"/>
      <c r="K2779" s="3">
        <v>0</v>
      </c>
      <c r="L2779" s="3">
        <f t="shared" si="87"/>
        <v>1</v>
      </c>
      <c r="M2779" s="5">
        <f t="array" ref="M2779">MMULT(D2779:G2779,$J$18:$J$21)</f>
        <v>-4.5047511985988482</v>
      </c>
      <c r="N2779" s="9">
        <f t="shared" si="86"/>
        <v>-1.0995666158933094E-2</v>
      </c>
    </row>
    <row r="2780" spans="1:14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0.13466649999999999</v>
      </c>
      <c r="F2780" s="5">
        <v>5.9495699999999999E-2</v>
      </c>
      <c r="G2780" s="9">
        <v>0.45081710000000003</v>
      </c>
      <c r="H2780" s="1"/>
      <c r="I2780" s="1"/>
      <c r="J2780" s="6"/>
      <c r="K2780" s="3">
        <v>0</v>
      </c>
      <c r="L2780" s="3">
        <f t="shared" si="87"/>
        <v>1</v>
      </c>
      <c r="M2780" s="5">
        <f t="array" ref="M2780">MMULT(D2780:G2780,$J$18:$J$21)</f>
        <v>-3.6650159120371288</v>
      </c>
      <c r="N2780" s="9">
        <f t="shared" si="86"/>
        <v>-2.5281477099950461E-2</v>
      </c>
    </row>
    <row r="2781" spans="1:14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0.1742118</v>
      </c>
      <c r="F2781" s="5">
        <v>6.5961099999999995E-2</v>
      </c>
      <c r="G2781" s="9">
        <v>0.90972960000000003</v>
      </c>
      <c r="H2781" s="1"/>
      <c r="I2781" s="1"/>
      <c r="J2781" s="6"/>
      <c r="K2781" s="3">
        <v>0</v>
      </c>
      <c r="L2781" s="3">
        <f t="shared" si="87"/>
        <v>1</v>
      </c>
      <c r="M2781" s="5">
        <f t="array" ref="M2781">MMULT(D2781:G2781,$J$18:$J$21)</f>
        <v>-4.5090025819812656</v>
      </c>
      <c r="N2781" s="9">
        <f t="shared" si="86"/>
        <v>-1.0949273042113912E-2</v>
      </c>
    </row>
    <row r="2782" spans="1:14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0.17798249999999999</v>
      </c>
      <c r="F2782" s="5">
        <v>5.6269300000000001E-2</v>
      </c>
      <c r="G2782" s="9">
        <v>0.89365779999999995</v>
      </c>
      <c r="H2782" s="1"/>
      <c r="I2782" s="1"/>
      <c r="J2782" s="6"/>
      <c r="K2782" s="3">
        <v>0</v>
      </c>
      <c r="L2782" s="3">
        <f t="shared" si="87"/>
        <v>1</v>
      </c>
      <c r="M2782" s="5">
        <f t="array" ref="M2782">MMULT(D2782:G2782,$J$18:$J$21)</f>
        <v>-4.418809385687144</v>
      </c>
      <c r="N2782" s="9">
        <f t="shared" si="86"/>
        <v>-1.1976562744228396E-2</v>
      </c>
    </row>
    <row r="2783" spans="1:14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0.2126199</v>
      </c>
      <c r="F2783" s="5">
        <v>5.4710300000000003E-2</v>
      </c>
      <c r="G2783" s="9">
        <v>0.79529209999999995</v>
      </c>
      <c r="H2783" s="1"/>
      <c r="I2783" s="1"/>
      <c r="J2783" s="6"/>
      <c r="K2783" s="3">
        <v>0</v>
      </c>
      <c r="L2783" s="3">
        <f t="shared" si="87"/>
        <v>1</v>
      </c>
      <c r="M2783" s="5">
        <f t="array" ref="M2783">MMULT(D2783:G2783,$J$18:$J$21)</f>
        <v>-4.2978721307515917</v>
      </c>
      <c r="N2783" s="9">
        <f t="shared" si="86"/>
        <v>-1.3505845948566415E-2</v>
      </c>
    </row>
    <row r="2784" spans="1:14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0.22822419999999999</v>
      </c>
      <c r="F2784" s="5">
        <v>4.1737700000000003E-2</v>
      </c>
      <c r="G2784" s="9">
        <v>1.367721</v>
      </c>
      <c r="H2784" s="1"/>
      <c r="I2784" s="1"/>
      <c r="J2784" s="6"/>
      <c r="K2784" s="3">
        <v>0</v>
      </c>
      <c r="L2784" s="3">
        <f t="shared" si="87"/>
        <v>1</v>
      </c>
      <c r="M2784" s="5">
        <f t="array" ref="M2784">MMULT(D2784:G2784,$J$18:$J$21)</f>
        <v>-5.1517150890572569</v>
      </c>
      <c r="N2784" s="9">
        <f t="shared" si="86"/>
        <v>-5.7727721973559369E-3</v>
      </c>
    </row>
    <row r="2785" spans="1:14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0.2359388</v>
      </c>
      <c r="F2785" s="5">
        <v>6.8561399999999995E-2</v>
      </c>
      <c r="G2785" s="9">
        <v>1.6770989999999999</v>
      </c>
      <c r="H2785" s="1"/>
      <c r="I2785" s="1"/>
      <c r="J2785" s="6"/>
      <c r="K2785" s="3">
        <v>0</v>
      </c>
      <c r="L2785" s="3">
        <f t="shared" si="87"/>
        <v>1</v>
      </c>
      <c r="M2785" s="5">
        <f t="array" ref="M2785">MMULT(D2785:G2785,$J$18:$J$21)</f>
        <v>-5.8550797275700699</v>
      </c>
      <c r="N2785" s="9">
        <f t="shared" si="86"/>
        <v>-2.8612099800686222E-3</v>
      </c>
    </row>
    <row r="2786" spans="1:14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-0.211835</v>
      </c>
      <c r="F2786" s="5">
        <v>5.6347700000000001E-2</v>
      </c>
      <c r="G2786" s="9">
        <v>0.67802709999999999</v>
      </c>
      <c r="H2786" s="1"/>
      <c r="I2786" s="1"/>
      <c r="J2786" s="6"/>
      <c r="K2786" s="3">
        <v>0</v>
      </c>
      <c r="L2786" s="3">
        <f t="shared" si="87"/>
        <v>1</v>
      </c>
      <c r="M2786" s="5">
        <f t="array" ref="M2786">MMULT(D2786:G2786,$J$18:$J$21)</f>
        <v>-3.5175550761563668</v>
      </c>
      <c r="N2786" s="9">
        <f t="shared" si="86"/>
        <v>-2.9240200107259803E-2</v>
      </c>
    </row>
    <row r="2787" spans="1:14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-0.2402783</v>
      </c>
      <c r="F2787" s="5">
        <v>7.4385300000000001E-2</v>
      </c>
      <c r="G2787" s="9">
        <v>0.53352869999999997</v>
      </c>
      <c r="H2787" s="1"/>
      <c r="I2787" s="1"/>
      <c r="J2787" s="6"/>
      <c r="K2787" s="3">
        <v>0</v>
      </c>
      <c r="L2787" s="3">
        <f t="shared" si="87"/>
        <v>1</v>
      </c>
      <c r="M2787" s="5">
        <f t="array" ref="M2787">MMULT(D2787:G2787,$J$18:$J$21)</f>
        <v>-3.3732175620208671</v>
      </c>
      <c r="N2787" s="9">
        <f t="shared" si="86"/>
        <v>-3.3704724535238963E-2</v>
      </c>
    </row>
    <row r="2788" spans="1:14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-0.18416060000000001</v>
      </c>
      <c r="F2788" s="5">
        <v>4.3618799999999999E-2</v>
      </c>
      <c r="G2788" s="9">
        <v>0.38151200000000002</v>
      </c>
      <c r="H2788" s="1"/>
      <c r="I2788" s="1"/>
      <c r="J2788" s="6"/>
      <c r="K2788" s="3">
        <v>0</v>
      </c>
      <c r="L2788" s="3">
        <f t="shared" si="87"/>
        <v>1</v>
      </c>
      <c r="M2788" s="5">
        <f t="array" ref="M2788">MMULT(D2788:G2788,$J$18:$J$21)</f>
        <v>-2.9864067485772487</v>
      </c>
      <c r="N2788" s="9">
        <f t="shared" si="86"/>
        <v>-4.9236214348870384E-2</v>
      </c>
    </row>
    <row r="2789" spans="1:14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-0.3318469</v>
      </c>
      <c r="F2789" s="5">
        <v>4.0802199999999997E-2</v>
      </c>
      <c r="G2789" s="9">
        <v>0.34261209999999997</v>
      </c>
      <c r="H2789" s="1"/>
      <c r="I2789" s="1"/>
      <c r="J2789" s="6"/>
      <c r="K2789" s="3">
        <v>0</v>
      </c>
      <c r="L2789" s="3">
        <f t="shared" si="87"/>
        <v>1</v>
      </c>
      <c r="M2789" s="5">
        <f t="array" ref="M2789">MMULT(D2789:G2789,$J$18:$J$21)</f>
        <v>-2.6936613444576905</v>
      </c>
      <c r="N2789" s="9">
        <f t="shared" si="86"/>
        <v>-6.5443915803035185E-2</v>
      </c>
    </row>
    <row r="2790" spans="1:14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-0.2161151</v>
      </c>
      <c r="F2790" s="5">
        <v>5.0780699999999998E-2</v>
      </c>
      <c r="G2790" s="9">
        <v>0.16641529999999999</v>
      </c>
      <c r="H2790" s="1"/>
      <c r="I2790" s="1"/>
      <c r="J2790" s="6"/>
      <c r="K2790" s="3">
        <v>1</v>
      </c>
      <c r="L2790" s="3">
        <f t="shared" si="87"/>
        <v>0</v>
      </c>
      <c r="M2790" s="5">
        <f t="array" ref="M2790">MMULT(D2790:G2790,$J$18:$J$21)</f>
        <v>-2.6449442362753843</v>
      </c>
      <c r="N2790" s="9">
        <f t="shared" si="86"/>
        <v>-2.7135457236630653</v>
      </c>
    </row>
    <row r="2791" spans="1:14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-6.4512299999999995E-2</v>
      </c>
      <c r="F2791" s="5">
        <v>4.3471500000000003E-2</v>
      </c>
      <c r="G2791" s="9">
        <v>0.3912427</v>
      </c>
      <c r="H2791" s="1"/>
      <c r="I2791" s="1"/>
      <c r="J2791" s="6"/>
      <c r="K2791" s="3">
        <v>0</v>
      </c>
      <c r="L2791" s="3">
        <f t="shared" si="87"/>
        <v>1</v>
      </c>
      <c r="M2791" s="5">
        <f t="array" ref="M2791">MMULT(D2791:G2791,$J$18:$J$21)</f>
        <v>-3.1709403312223281</v>
      </c>
      <c r="N2791" s="9">
        <f t="shared" si="86"/>
        <v>-4.1107508163759035E-2</v>
      </c>
    </row>
    <row r="2792" spans="1:14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-2.053E-2</v>
      </c>
      <c r="F2792" s="5">
        <v>6.0862800000000002E-2</v>
      </c>
      <c r="G2792" s="9">
        <v>0.54493239999999998</v>
      </c>
      <c r="H2792" s="1"/>
      <c r="I2792" s="1"/>
      <c r="J2792" s="6"/>
      <c r="K2792" s="3">
        <v>0</v>
      </c>
      <c r="L2792" s="3">
        <f t="shared" si="87"/>
        <v>1</v>
      </c>
      <c r="M2792" s="5">
        <f t="array" ref="M2792">MMULT(D2792:G2792,$J$18:$J$21)</f>
        <v>-3.6065452902574431</v>
      </c>
      <c r="N2792" s="9">
        <f t="shared" si="86"/>
        <v>-2.6783561387139176E-2</v>
      </c>
    </row>
    <row r="2793" spans="1:14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6.8274E-3</v>
      </c>
      <c r="F2793" s="5">
        <v>5.7166300000000003E-2</v>
      </c>
      <c r="G2793" s="9">
        <v>0.99184220000000001</v>
      </c>
      <c r="H2793" s="1"/>
      <c r="I2793" s="1"/>
      <c r="J2793" s="6"/>
      <c r="K2793" s="3">
        <v>0</v>
      </c>
      <c r="L2793" s="3">
        <f t="shared" si="87"/>
        <v>1</v>
      </c>
      <c r="M2793" s="5">
        <f t="array" ref="M2793">MMULT(D2793:G2793,$J$18:$J$21)</f>
        <v>-4.3408807036768939</v>
      </c>
      <c r="N2793" s="9">
        <f t="shared" si="86"/>
        <v>-1.2940955404436837E-2</v>
      </c>
    </row>
    <row r="2794" spans="1:14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8.5115999999999994E-3</v>
      </c>
      <c r="F2794" s="5">
        <v>4.5822000000000002E-2</v>
      </c>
      <c r="G2794" s="9">
        <v>0.57839110000000005</v>
      </c>
      <c r="H2794" s="1"/>
      <c r="I2794" s="1"/>
      <c r="J2794" s="6"/>
      <c r="K2794" s="3">
        <v>0</v>
      </c>
      <c r="L2794" s="3">
        <f t="shared" si="87"/>
        <v>1</v>
      </c>
      <c r="M2794" s="5">
        <f t="array" ref="M2794">MMULT(D2794:G2794,$J$18:$J$21)</f>
        <v>-3.5938501116386328</v>
      </c>
      <c r="N2794" s="9">
        <f t="shared" si="86"/>
        <v>-2.7121152087805953E-2</v>
      </c>
    </row>
    <row r="2795" spans="1:14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3.4049999999999997E-2</v>
      </c>
      <c r="F2795" s="5">
        <v>3.3098799999999998E-2</v>
      </c>
      <c r="G2795" s="9">
        <v>0.48393199999999997</v>
      </c>
      <c r="H2795" s="1"/>
      <c r="I2795" s="1"/>
      <c r="J2795" s="6"/>
      <c r="K2795" s="3">
        <v>0</v>
      </c>
      <c r="L2795" s="3">
        <f t="shared" si="87"/>
        <v>1</v>
      </c>
      <c r="M2795" s="5">
        <f t="array" ref="M2795">MMULT(D2795:G2795,$J$18:$J$21)</f>
        <v>-3.3861544625665152</v>
      </c>
      <c r="N2795" s="9">
        <f t="shared" si="86"/>
        <v>-3.3278626993132297E-2</v>
      </c>
    </row>
    <row r="2796" spans="1:14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-1.4559000000000001E-2</v>
      </c>
      <c r="F2796" s="5">
        <v>5.8709799999999999E-2</v>
      </c>
      <c r="G2796" s="9">
        <v>0.1344022</v>
      </c>
      <c r="H2796" s="1"/>
      <c r="I2796" s="1"/>
      <c r="J2796" s="6"/>
      <c r="K2796" s="3">
        <v>0</v>
      </c>
      <c r="L2796" s="3">
        <f t="shared" si="87"/>
        <v>1</v>
      </c>
      <c r="M2796" s="5">
        <f t="array" ref="M2796">MMULT(D2796:G2796,$J$18:$J$21)</f>
        <v>-2.9363074570983496</v>
      </c>
      <c r="N2796" s="9">
        <f t="shared" si="86"/>
        <v>-5.1701444717258543E-2</v>
      </c>
    </row>
    <row r="2797" spans="1:14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-6.6080000000000002E-4</v>
      </c>
      <c r="F2797" s="5">
        <v>4.8650199999999998E-2</v>
      </c>
      <c r="G2797" s="9">
        <v>0.2078797</v>
      </c>
      <c r="H2797" s="1"/>
      <c r="I2797" s="1"/>
      <c r="J2797" s="6"/>
      <c r="K2797" s="3">
        <v>0</v>
      </c>
      <c r="L2797" s="3">
        <f t="shared" si="87"/>
        <v>1</v>
      </c>
      <c r="M2797" s="5">
        <f t="array" ref="M2797">MMULT(D2797:G2797,$J$18:$J$21)</f>
        <v>-3.0025291886886989</v>
      </c>
      <c r="N2797" s="9">
        <f t="shared" si="86"/>
        <v>-4.846754697446886E-2</v>
      </c>
    </row>
    <row r="2798" spans="1:14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-4.3649500000000001E-2</v>
      </c>
      <c r="F2798" s="5">
        <v>5.1961800000000002E-2</v>
      </c>
      <c r="G2798" s="9">
        <v>0.29382740000000002</v>
      </c>
      <c r="H2798" s="1"/>
      <c r="I2798" s="1"/>
      <c r="J2798" s="6"/>
      <c r="K2798" s="3">
        <v>0</v>
      </c>
      <c r="L2798" s="3">
        <f t="shared" si="87"/>
        <v>1</v>
      </c>
      <c r="M2798" s="5">
        <f t="array" ref="M2798">MMULT(D2798:G2798,$J$18:$J$21)</f>
        <v>-3.1041295720141746</v>
      </c>
      <c r="N2798" s="9">
        <f t="shared" si="86"/>
        <v>-4.3886304700223616E-2</v>
      </c>
    </row>
    <row r="2799" spans="1:14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-0.11491560000000001</v>
      </c>
      <c r="F2799" s="5">
        <v>3.9335200000000001E-2</v>
      </c>
      <c r="G2799" s="9">
        <v>0.23477809999999999</v>
      </c>
      <c r="H2799" s="1"/>
      <c r="I2799" s="1"/>
      <c r="J2799" s="6"/>
      <c r="K2799" s="3">
        <v>0</v>
      </c>
      <c r="L2799" s="3">
        <f t="shared" si="87"/>
        <v>1</v>
      </c>
      <c r="M2799" s="5">
        <f t="array" ref="M2799">MMULT(D2799:G2799,$J$18:$J$21)</f>
        <v>-2.8168982994721334</v>
      </c>
      <c r="N2799" s="9">
        <f t="shared" si="86"/>
        <v>-5.8071822204233216E-2</v>
      </c>
    </row>
    <row r="2800" spans="1:14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-5.0183199999999997E-2</v>
      </c>
      <c r="F2800" s="5">
        <v>4.2701599999999999E-2</v>
      </c>
      <c r="G2800" s="9">
        <v>0.39746369999999998</v>
      </c>
      <c r="H2800" s="1"/>
      <c r="I2800" s="1"/>
      <c r="J2800" s="6"/>
      <c r="K2800" s="3">
        <v>0</v>
      </c>
      <c r="L2800" s="3">
        <f t="shared" si="87"/>
        <v>1</v>
      </c>
      <c r="M2800" s="5">
        <f t="array" ref="M2800">MMULT(D2800:G2800,$J$18:$J$21)</f>
        <v>-3.195807345160429</v>
      </c>
      <c r="N2800" s="9">
        <f t="shared" si="86"/>
        <v>-4.0117872698359522E-2</v>
      </c>
    </row>
    <row r="2801" spans="1:14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0.68328239999999996</v>
      </c>
      <c r="F2801" s="5">
        <v>8.7112400000000006E-2</v>
      </c>
      <c r="G2801" s="9">
        <v>2.4849009999999998</v>
      </c>
      <c r="H2801" s="1"/>
      <c r="I2801" s="1"/>
      <c r="J2801" s="6"/>
      <c r="K2801" s="3">
        <v>0</v>
      </c>
      <c r="L2801" s="3">
        <f t="shared" si="87"/>
        <v>1</v>
      </c>
      <c r="M2801" s="5">
        <f t="array" ref="M2801">MMULT(D2801:G2801,$J$18:$J$21)</f>
        <v>-7.9284731283497933</v>
      </c>
      <c r="N2801" s="9">
        <f t="shared" si="86"/>
        <v>-3.6027127471973427E-4</v>
      </c>
    </row>
    <row r="2802" spans="1:14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0.74639610000000001</v>
      </c>
      <c r="F2802" s="5">
        <v>7.9899899999999996E-2</v>
      </c>
      <c r="G2802" s="9">
        <v>2.6282740000000002</v>
      </c>
      <c r="H2802" s="1"/>
      <c r="I2802" s="1"/>
      <c r="J2802" s="6"/>
      <c r="K2802" s="3">
        <v>0</v>
      </c>
      <c r="L2802" s="3">
        <f t="shared" si="87"/>
        <v>1</v>
      </c>
      <c r="M2802" s="5">
        <f t="array" ref="M2802">MMULT(D2802:G2802,$J$18:$J$21)</f>
        <v>-8.1979327252396708</v>
      </c>
      <c r="N2802" s="9">
        <f t="shared" si="86"/>
        <v>-2.7518407504209297E-4</v>
      </c>
    </row>
    <row r="2803" spans="1:14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0.73899630000000005</v>
      </c>
      <c r="F2803" s="5">
        <v>7.7126100000000003E-2</v>
      </c>
      <c r="G2803" s="9">
        <v>2.3610570000000002</v>
      </c>
      <c r="H2803" s="1"/>
      <c r="I2803" s="1"/>
      <c r="J2803" s="6"/>
      <c r="K2803" s="3">
        <v>0</v>
      </c>
      <c r="L2803" s="3">
        <f t="shared" si="87"/>
        <v>1</v>
      </c>
      <c r="M2803" s="5">
        <f t="array" ref="M2803">MMULT(D2803:G2803,$J$18:$J$21)</f>
        <v>-7.7357935189363953</v>
      </c>
      <c r="N2803" s="9">
        <f t="shared" si="86"/>
        <v>-4.3681013456765383E-4</v>
      </c>
    </row>
    <row r="2804" spans="1:14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0.76764900000000003</v>
      </c>
      <c r="F2804" s="5">
        <v>5.91777E-2</v>
      </c>
      <c r="G2804" s="9">
        <v>2.324592</v>
      </c>
      <c r="H2804" s="1"/>
      <c r="I2804" s="1"/>
      <c r="J2804" s="6"/>
      <c r="K2804" s="3">
        <v>0</v>
      </c>
      <c r="L2804" s="3">
        <f t="shared" si="87"/>
        <v>1</v>
      </c>
      <c r="M2804" s="5">
        <f t="array" ref="M2804">MMULT(D2804:G2804,$J$18:$J$21)</f>
        <v>-7.5887018764194512</v>
      </c>
      <c r="N2804" s="9">
        <f t="shared" si="86"/>
        <v>-5.0600961246322388E-4</v>
      </c>
    </row>
    <row r="2805" spans="1:14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0.67920910000000001</v>
      </c>
      <c r="F2805" s="5">
        <v>7.0654499999999995E-2</v>
      </c>
      <c r="G2805" s="9">
        <v>1.9025829999999999</v>
      </c>
      <c r="H2805" s="1"/>
      <c r="I2805" s="1"/>
      <c r="J2805" s="6"/>
      <c r="K2805" s="3">
        <v>0</v>
      </c>
      <c r="L2805" s="3">
        <f t="shared" si="87"/>
        <v>1</v>
      </c>
      <c r="M2805" s="5">
        <f t="array" ref="M2805">MMULT(D2805:G2805,$J$18:$J$21)</f>
        <v>-6.863732450767845</v>
      </c>
      <c r="N2805" s="9">
        <f t="shared" si="86"/>
        <v>-1.0444605713497157E-3</v>
      </c>
    </row>
    <row r="2806" spans="1:14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0.68590680000000004</v>
      </c>
      <c r="F2806" s="5">
        <v>5.49054E-2</v>
      </c>
      <c r="G2806" s="9">
        <v>1.3392520000000001</v>
      </c>
      <c r="H2806" s="1"/>
      <c r="I2806" s="1"/>
      <c r="J2806" s="6"/>
      <c r="K2806" s="3">
        <v>0</v>
      </c>
      <c r="L2806" s="3">
        <f t="shared" si="87"/>
        <v>1</v>
      </c>
      <c r="M2806" s="5">
        <f t="array" ref="M2806">MMULT(D2806:G2806,$J$18:$J$21)</f>
        <v>-5.8500482142607826</v>
      </c>
      <c r="N2806" s="9">
        <f t="shared" si="86"/>
        <v>-2.8756217429892709E-3</v>
      </c>
    </row>
    <row r="2807" spans="1:14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0.74016950000000004</v>
      </c>
      <c r="F2807" s="5">
        <v>5.5724999999999997E-2</v>
      </c>
      <c r="G2807" s="9">
        <v>1.652488</v>
      </c>
      <c r="H2807" s="1"/>
      <c r="I2807" s="1"/>
      <c r="J2807" s="6"/>
      <c r="K2807" s="3">
        <v>0</v>
      </c>
      <c r="L2807" s="3">
        <f t="shared" si="87"/>
        <v>1</v>
      </c>
      <c r="M2807" s="5">
        <f t="array" ref="M2807">MMULT(D2807:G2807,$J$18:$J$21)</f>
        <v>-6.4390397974366209</v>
      </c>
      <c r="N2807" s="9">
        <f t="shared" si="86"/>
        <v>-1.5966649424227215E-3</v>
      </c>
    </row>
    <row r="2808" spans="1:14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0.68857440000000003</v>
      </c>
      <c r="F2808" s="5">
        <v>4.2932100000000001E-2</v>
      </c>
      <c r="G2808" s="9">
        <v>1.5236019999999999</v>
      </c>
      <c r="H2808" s="1"/>
      <c r="I2808" s="1"/>
      <c r="J2808" s="6"/>
      <c r="K2808" s="3">
        <v>0</v>
      </c>
      <c r="L2808" s="3">
        <f t="shared" si="87"/>
        <v>1</v>
      </c>
      <c r="M2808" s="5">
        <f t="array" ref="M2808">MMULT(D2808:G2808,$J$18:$J$21)</f>
        <v>-6.0657133083830725</v>
      </c>
      <c r="N2808" s="9">
        <f t="shared" si="86"/>
        <v>-2.3184121669291499E-3</v>
      </c>
    </row>
    <row r="2809" spans="1:14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0.71802089999999996</v>
      </c>
      <c r="F2809" s="5">
        <v>5.8650899999999999E-2</v>
      </c>
      <c r="G2809" s="9">
        <v>1.991541</v>
      </c>
      <c r="H2809" s="1"/>
      <c r="I2809" s="1"/>
      <c r="J2809" s="6"/>
      <c r="K2809" s="3">
        <v>0</v>
      </c>
      <c r="L2809" s="3">
        <f t="shared" si="87"/>
        <v>1</v>
      </c>
      <c r="M2809" s="5">
        <f t="array" ref="M2809">MMULT(D2809:G2809,$J$18:$J$21)</f>
        <v>-6.9763789814055599</v>
      </c>
      <c r="N2809" s="9">
        <f t="shared" si="86"/>
        <v>-9.3324234859503829E-4</v>
      </c>
    </row>
    <row r="2810" spans="1:14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0.74143119999999996</v>
      </c>
      <c r="F2810" s="5">
        <v>5.1534900000000002E-2</v>
      </c>
      <c r="G2810" s="9">
        <v>2.211052</v>
      </c>
      <c r="H2810" s="1"/>
      <c r="I2810" s="1"/>
      <c r="J2810" s="6"/>
      <c r="K2810" s="3">
        <v>0</v>
      </c>
      <c r="L2810" s="3">
        <f t="shared" si="87"/>
        <v>1</v>
      </c>
      <c r="M2810" s="5">
        <f t="array" ref="M2810">MMULT(D2810:G2810,$J$18:$J$21)</f>
        <v>-7.3131722433031303</v>
      </c>
      <c r="N2810" s="9">
        <f t="shared" si="86"/>
        <v>-6.6647661840721058E-4</v>
      </c>
    </row>
    <row r="2811" spans="1:14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0.1246091</v>
      </c>
      <c r="F2811" s="5">
        <v>6.1875699999999999E-2</v>
      </c>
      <c r="G2811" s="9">
        <v>0.55932420000000005</v>
      </c>
      <c r="H2811" s="1"/>
      <c r="I2811" s="1"/>
      <c r="J2811" s="6"/>
      <c r="K2811" s="3">
        <v>0</v>
      </c>
      <c r="L2811" s="3">
        <f t="shared" si="87"/>
        <v>1</v>
      </c>
      <c r="M2811" s="5">
        <f t="array" ref="M2811">MMULT(D2811:G2811,$J$18:$J$21)</f>
        <v>-3.8431293195147607</v>
      </c>
      <c r="N2811" s="9">
        <f t="shared" si="86"/>
        <v>-2.1200126935399726E-2</v>
      </c>
    </row>
    <row r="2812" spans="1:14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0.10279099999999999</v>
      </c>
      <c r="F2812" s="5">
        <v>3.0202799999999998E-2</v>
      </c>
      <c r="G2812" s="9">
        <v>0.4134563</v>
      </c>
      <c r="H2812" s="1"/>
      <c r="I2812" s="1"/>
      <c r="J2812" s="6"/>
      <c r="K2812" s="3">
        <v>0</v>
      </c>
      <c r="L2812" s="3">
        <f t="shared" si="87"/>
        <v>1</v>
      </c>
      <c r="M2812" s="5">
        <f t="array" ref="M2812">MMULT(D2812:G2812,$J$18:$J$21)</f>
        <v>-3.3490962779366225</v>
      </c>
      <c r="N2812" s="9">
        <f t="shared" si="86"/>
        <v>-3.4513570126586755E-2</v>
      </c>
    </row>
    <row r="2813" spans="1:14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0.1180541</v>
      </c>
      <c r="F2813" s="5">
        <v>3.74081E-2</v>
      </c>
      <c r="G2813" s="9">
        <v>0.43941150000000001</v>
      </c>
      <c r="H2813" s="1"/>
      <c r="I2813" s="1"/>
      <c r="J2813" s="6"/>
      <c r="K2813" s="3">
        <v>0</v>
      </c>
      <c r="L2813" s="3">
        <f t="shared" si="87"/>
        <v>1</v>
      </c>
      <c r="M2813" s="5">
        <f t="array" ref="M2813">MMULT(D2813:G2813,$J$18:$J$21)</f>
        <v>-3.4644289123795158</v>
      </c>
      <c r="N2813" s="9">
        <f t="shared" si="86"/>
        <v>-3.0811289545210233E-2</v>
      </c>
    </row>
    <row r="2814" spans="1:14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0.1143213</v>
      </c>
      <c r="F2814" s="5">
        <v>4.3615800000000003E-2</v>
      </c>
      <c r="G2814" s="9">
        <v>0.36356470000000002</v>
      </c>
      <c r="H2814" s="1"/>
      <c r="I2814" s="1"/>
      <c r="J2814" s="6"/>
      <c r="K2814" s="3">
        <v>0</v>
      </c>
      <c r="L2814" s="3">
        <f t="shared" si="87"/>
        <v>1</v>
      </c>
      <c r="M2814" s="5">
        <f t="array" ref="M2814">MMULT(D2814:G2814,$J$18:$J$21)</f>
        <v>-3.3811574473191714</v>
      </c>
      <c r="N2814" s="9">
        <f t="shared" si="86"/>
        <v>-3.3442580114795423E-2</v>
      </c>
    </row>
    <row r="2815" spans="1:14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0.1119124</v>
      </c>
      <c r="F2815" s="5">
        <v>5.06536E-2</v>
      </c>
      <c r="G2815" s="9">
        <v>0.4153927</v>
      </c>
      <c r="H2815" s="1"/>
      <c r="I2815" s="1"/>
      <c r="J2815" s="6"/>
      <c r="K2815" s="3">
        <v>0</v>
      </c>
      <c r="L2815" s="3">
        <f t="shared" si="87"/>
        <v>1</v>
      </c>
      <c r="M2815" s="5">
        <f t="array" ref="M2815">MMULT(D2815:G2815,$J$18:$J$21)</f>
        <v>-3.5119982463236026</v>
      </c>
      <c r="N2815" s="9">
        <f t="shared" si="86"/>
        <v>-2.9400763236411095E-2</v>
      </c>
    </row>
    <row r="2816" spans="1:14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0.1416288</v>
      </c>
      <c r="F2816" s="5">
        <v>5.0862900000000003E-2</v>
      </c>
      <c r="G2816" s="9">
        <v>0.47954190000000002</v>
      </c>
      <c r="H2816" s="1"/>
      <c r="I2816" s="1"/>
      <c r="J2816" s="6"/>
      <c r="K2816" s="3">
        <v>0</v>
      </c>
      <c r="L2816" s="3">
        <f t="shared" si="87"/>
        <v>1</v>
      </c>
      <c r="M2816" s="5">
        <f t="array" ref="M2816">MMULT(D2816:G2816,$J$18:$J$21)</f>
        <v>-3.6593308802587989</v>
      </c>
      <c r="N2816" s="9">
        <f t="shared" si="86"/>
        <v>-2.5423795572294093E-2</v>
      </c>
    </row>
    <row r="2817" spans="1:14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0.4451116</v>
      </c>
      <c r="F2817" s="5">
        <v>6.3276600000000002E-2</v>
      </c>
      <c r="G2817" s="9">
        <v>2.5713879999999998</v>
      </c>
      <c r="H2817" s="1"/>
      <c r="I2817" s="1"/>
      <c r="J2817" s="6"/>
      <c r="K2817" s="3">
        <v>0</v>
      </c>
      <c r="L2817" s="3">
        <f t="shared" si="87"/>
        <v>1</v>
      </c>
      <c r="M2817" s="5">
        <f t="array" ref="M2817">MMULT(D2817:G2817,$J$18:$J$21)</f>
        <v>-7.5589353722767587</v>
      </c>
      <c r="N2817" s="9">
        <f t="shared" si="86"/>
        <v>-5.2129417997899216E-4</v>
      </c>
    </row>
    <row r="2818" spans="1:14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0.41244449999999999</v>
      </c>
      <c r="F2818" s="5">
        <v>2.87596E-2</v>
      </c>
      <c r="G2818" s="9">
        <v>1.1485669999999999</v>
      </c>
      <c r="H2818" s="1"/>
      <c r="I2818" s="1"/>
      <c r="J2818" s="6"/>
      <c r="K2818" s="3">
        <v>0</v>
      </c>
      <c r="L2818" s="3">
        <f t="shared" si="87"/>
        <v>1</v>
      </c>
      <c r="M2818" s="5">
        <f t="array" ref="M2818">MMULT(D2818:G2818,$J$18:$J$21)</f>
        <v>-4.9660185085781059</v>
      </c>
      <c r="N2818" s="9">
        <f t="shared" ref="N2818:N2881" si="88">K2818*LN(logistic(M2818))+L2818*LN(1-logistic(M2818))</f>
        <v>-6.9466631927738746E-3</v>
      </c>
    </row>
    <row r="2819" spans="1:14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8.3814299999999994E-2</v>
      </c>
      <c r="F2819" s="5">
        <v>4.6639300000000002E-2</v>
      </c>
      <c r="G2819" s="9">
        <v>0.64718310000000001</v>
      </c>
      <c r="H2819" s="1"/>
      <c r="I2819" s="1"/>
      <c r="J2819" s="6"/>
      <c r="K2819" s="3">
        <v>0</v>
      </c>
      <c r="L2819" s="3">
        <f t="shared" ref="L2819:L2882" si="89">1-K2819</f>
        <v>1</v>
      </c>
      <c r="M2819" s="5">
        <f t="array" ref="M2819">MMULT(D2819:G2819,$J$18:$J$21)</f>
        <v>-3.817769671820435</v>
      </c>
      <c r="N2819" s="9">
        <f t="shared" si="88"/>
        <v>-2.1738753426628538E-2</v>
      </c>
    </row>
    <row r="2820" spans="1:14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8.3509799999999995E-2</v>
      </c>
      <c r="F2820" s="5">
        <v>3.8866699999999997E-2</v>
      </c>
      <c r="G2820" s="9">
        <v>0.62121440000000006</v>
      </c>
      <c r="H2820" s="1"/>
      <c r="I2820" s="1"/>
      <c r="J2820" s="6"/>
      <c r="K2820" s="3">
        <v>0</v>
      </c>
      <c r="L2820" s="3">
        <f t="shared" si="89"/>
        <v>1</v>
      </c>
      <c r="M2820" s="5">
        <f t="array" ref="M2820">MMULT(D2820:G2820,$J$18:$J$21)</f>
        <v>-3.7195797766276835</v>
      </c>
      <c r="N2820" s="9">
        <f t="shared" si="88"/>
        <v>-2.3954929510948783E-2</v>
      </c>
    </row>
    <row r="2821" spans="1:14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0.10952050000000001</v>
      </c>
      <c r="F2821" s="5">
        <v>2.6265299999999998E-2</v>
      </c>
      <c r="G2821" s="9">
        <v>0.89115299999999997</v>
      </c>
      <c r="H2821" s="1"/>
      <c r="I2821" s="1"/>
      <c r="J2821" s="6"/>
      <c r="K2821" s="3">
        <v>0</v>
      </c>
      <c r="L2821" s="3">
        <f t="shared" si="89"/>
        <v>1</v>
      </c>
      <c r="M2821" s="5">
        <f t="array" ref="M2821">MMULT(D2821:G2821,$J$18:$J$21)</f>
        <v>-4.1021548346371359</v>
      </c>
      <c r="N2821" s="9">
        <f t="shared" si="88"/>
        <v>-1.6401755268502259E-2</v>
      </c>
    </row>
    <row r="2822" spans="1:14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7.3508500000000004E-2</v>
      </c>
      <c r="F2822" s="5">
        <v>4.4957999999999998E-2</v>
      </c>
      <c r="G2822" s="9">
        <v>0.73745519999999998</v>
      </c>
      <c r="H2822" s="1"/>
      <c r="I2822" s="1"/>
      <c r="J2822" s="6"/>
      <c r="K2822" s="3">
        <v>0</v>
      </c>
      <c r="L2822" s="3">
        <f t="shared" si="89"/>
        <v>1</v>
      </c>
      <c r="M2822" s="5">
        <f t="array" ref="M2822">MMULT(D2822:G2822,$J$18:$J$21)</f>
        <v>-3.9369122179274694</v>
      </c>
      <c r="N2822" s="9">
        <f t="shared" si="88"/>
        <v>-1.9320510511488895E-2</v>
      </c>
    </row>
    <row r="2823" spans="1:14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0.4251721</v>
      </c>
      <c r="F2823" s="5">
        <v>5.1101000000000001E-2</v>
      </c>
      <c r="G2823" s="9">
        <v>1.8091950000000001</v>
      </c>
      <c r="H2823" s="1"/>
      <c r="I2823" s="1"/>
      <c r="J2823" s="6"/>
      <c r="K2823" s="3">
        <v>0</v>
      </c>
      <c r="L2823" s="3">
        <f t="shared" si="89"/>
        <v>1</v>
      </c>
      <c r="M2823" s="5">
        <f t="array" ref="M2823">MMULT(D2823:G2823,$J$18:$J$21)</f>
        <v>-6.2118044507516741</v>
      </c>
      <c r="N2823" s="9">
        <f t="shared" si="88"/>
        <v>-2.0036066021929398E-3</v>
      </c>
    </row>
    <row r="2824" spans="1:14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0.47240729999999997</v>
      </c>
      <c r="F2824" s="5">
        <v>6.0964999999999998E-2</v>
      </c>
      <c r="G2824" s="9">
        <v>2.6246999999999998</v>
      </c>
      <c r="H2824" s="1"/>
      <c r="I2824" s="1"/>
      <c r="J2824" s="6"/>
      <c r="K2824" s="3">
        <v>0</v>
      </c>
      <c r="L2824" s="3">
        <f t="shared" si="89"/>
        <v>1</v>
      </c>
      <c r="M2824" s="5">
        <f t="array" ref="M2824">MMULT(D2824:G2824,$J$18:$J$21)</f>
        <v>-7.6672240856670761</v>
      </c>
      <c r="N2824" s="9">
        <f t="shared" si="88"/>
        <v>-4.6780547623477623E-4</v>
      </c>
    </row>
    <row r="2825" spans="1:14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0.51740889999999995</v>
      </c>
      <c r="F2825" s="5">
        <v>7.6541600000000001E-2</v>
      </c>
      <c r="G2825" s="9">
        <v>2.6845460000000001</v>
      </c>
      <c r="H2825" s="1"/>
      <c r="I2825" s="1"/>
      <c r="J2825" s="6"/>
      <c r="K2825" s="3">
        <v>0</v>
      </c>
      <c r="L2825" s="3">
        <f t="shared" si="89"/>
        <v>1</v>
      </c>
      <c r="M2825" s="5">
        <f t="array" ref="M2825">MMULT(D2825:G2825,$J$18:$J$21)</f>
        <v>-7.9396327095928196</v>
      </c>
      <c r="N2825" s="9">
        <f t="shared" si="88"/>
        <v>-3.5627386048936362E-4</v>
      </c>
    </row>
    <row r="2826" spans="1:14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-0.1838089</v>
      </c>
      <c r="F2826" s="5">
        <v>7.0246699999999995E-2</v>
      </c>
      <c r="G2826" s="9">
        <v>0.29717700000000002</v>
      </c>
      <c r="H2826" s="1"/>
      <c r="I2826" s="1"/>
      <c r="J2826" s="6"/>
      <c r="K2826" s="3">
        <v>0</v>
      </c>
      <c r="L2826" s="3">
        <f t="shared" si="89"/>
        <v>1</v>
      </c>
      <c r="M2826" s="5">
        <f t="array" ref="M2826">MMULT(D2826:G2826,$J$18:$J$21)</f>
        <v>-3.0418243302757944</v>
      </c>
      <c r="N2826" s="9">
        <f t="shared" si="88"/>
        <v>-4.6642814940901403E-2</v>
      </c>
    </row>
    <row r="2827" spans="1:14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-0.20270630000000001</v>
      </c>
      <c r="F2827" s="5">
        <v>2.88274E-2</v>
      </c>
      <c r="G2827" s="9">
        <v>1.1674420000000001</v>
      </c>
      <c r="H2827" s="1"/>
      <c r="I2827" s="1"/>
      <c r="J2827" s="6"/>
      <c r="K2827" s="3">
        <v>0</v>
      </c>
      <c r="L2827" s="3">
        <f t="shared" si="89"/>
        <v>1</v>
      </c>
      <c r="M2827" s="5">
        <f t="array" ref="M2827">MMULT(D2827:G2827,$J$18:$J$21)</f>
        <v>-4.123642806263577</v>
      </c>
      <c r="N2827" s="9">
        <f t="shared" si="88"/>
        <v>-1.605585855840019E-2</v>
      </c>
    </row>
    <row r="2828" spans="1:14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-0.25634400000000002</v>
      </c>
      <c r="F2828" s="5">
        <v>5.0349699999999997E-2</v>
      </c>
      <c r="G2828" s="9">
        <v>0.43552020000000002</v>
      </c>
      <c r="H2828" s="1"/>
      <c r="I2828" s="1"/>
      <c r="J2828" s="6"/>
      <c r="K2828" s="3">
        <v>0</v>
      </c>
      <c r="L2828" s="3">
        <f t="shared" si="89"/>
        <v>1</v>
      </c>
      <c r="M2828" s="5">
        <f t="array" ref="M2828">MMULT(D2828:G2828,$J$18:$J$21)</f>
        <v>-3.019504580318964</v>
      </c>
      <c r="N2828" s="9">
        <f t="shared" si="88"/>
        <v>-4.7670872697271438E-2</v>
      </c>
    </row>
    <row r="2829" spans="1:14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1.3610300000000001E-2</v>
      </c>
      <c r="F2829" s="5">
        <v>5.7948600000000003E-2</v>
      </c>
      <c r="G2829" s="9">
        <v>0.81680450000000004</v>
      </c>
      <c r="H2829" s="1"/>
      <c r="I2829" s="1"/>
      <c r="J2829" s="6"/>
      <c r="K2829" s="3">
        <v>0</v>
      </c>
      <c r="L2829" s="3">
        <f t="shared" si="89"/>
        <v>1</v>
      </c>
      <c r="M2829" s="5">
        <f t="array" ref="M2829">MMULT(D2829:G2829,$J$18:$J$21)</f>
        <v>-4.0733338853751455</v>
      </c>
      <c r="N2829" s="9">
        <f t="shared" si="88"/>
        <v>-1.6877322616587774E-2</v>
      </c>
    </row>
    <row r="2830" spans="1:14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3.98798E-2</v>
      </c>
      <c r="F2830" s="5">
        <v>4.42923E-2</v>
      </c>
      <c r="G2830" s="9">
        <v>1.1255919999999999</v>
      </c>
      <c r="H2830" s="1"/>
      <c r="I2830" s="1"/>
      <c r="J2830" s="6"/>
      <c r="K2830" s="3">
        <v>0</v>
      </c>
      <c r="L2830" s="3">
        <f t="shared" si="89"/>
        <v>1</v>
      </c>
      <c r="M2830" s="5">
        <f t="array" ref="M2830">MMULT(D2830:G2830,$J$18:$J$21)</f>
        <v>-4.5114676716695792</v>
      </c>
      <c r="N2830" s="9">
        <f t="shared" si="88"/>
        <v>-1.0922462029291216E-2</v>
      </c>
    </row>
    <row r="2831" spans="1:14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0.35107359999999999</v>
      </c>
      <c r="F2831" s="5">
        <v>5.49399E-2</v>
      </c>
      <c r="G2831" s="9">
        <v>2.2822819999999999</v>
      </c>
      <c r="H2831" s="1"/>
      <c r="I2831" s="1"/>
      <c r="J2831" s="6"/>
      <c r="K2831" s="3">
        <v>0</v>
      </c>
      <c r="L2831" s="3">
        <f t="shared" si="89"/>
        <v>1</v>
      </c>
      <c r="M2831" s="5">
        <f t="array" ref="M2831">MMULT(D2831:G2831,$J$18:$J$21)</f>
        <v>-6.8984898725212487</v>
      </c>
      <c r="N2831" s="9">
        <f t="shared" si="88"/>
        <v>-1.0087994538985582E-3</v>
      </c>
    </row>
    <row r="2832" spans="1:14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0.37919009999999997</v>
      </c>
      <c r="F2832" s="5">
        <v>4.8541500000000001E-2</v>
      </c>
      <c r="G2832" s="9">
        <v>1.706698</v>
      </c>
      <c r="H2832" s="1"/>
      <c r="I2832" s="1"/>
      <c r="J2832" s="6"/>
      <c r="K2832" s="3">
        <v>0</v>
      </c>
      <c r="L2832" s="3">
        <f t="shared" si="89"/>
        <v>1</v>
      </c>
      <c r="M2832" s="5">
        <f t="array" ref="M2832">MMULT(D2832:G2832,$J$18:$J$21)</f>
        <v>-5.9625506989592569</v>
      </c>
      <c r="N2832" s="9">
        <f t="shared" si="88"/>
        <v>-2.5700344091884255E-3</v>
      </c>
    </row>
    <row r="2833" spans="1:14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0.38143759999999999</v>
      </c>
      <c r="F2833" s="5">
        <v>5.8622199999999999E-2</v>
      </c>
      <c r="G2833" s="9">
        <v>1.9384429999999999</v>
      </c>
      <c r="H2833" s="1"/>
      <c r="I2833" s="1"/>
      <c r="J2833" s="6"/>
      <c r="K2833" s="3">
        <v>0</v>
      </c>
      <c r="L2833" s="3">
        <f t="shared" si="89"/>
        <v>1</v>
      </c>
      <c r="M2833" s="5">
        <f t="array" ref="M2833">MMULT(D2833:G2833,$J$18:$J$21)</f>
        <v>-6.4125247109889223</v>
      </c>
      <c r="N2833" s="9">
        <f t="shared" si="88"/>
        <v>-1.6395317620246594E-3</v>
      </c>
    </row>
    <row r="2834" spans="1:14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0.42818800000000001</v>
      </c>
      <c r="F2834" s="5">
        <v>4.2934100000000003E-2</v>
      </c>
      <c r="G2834" s="9">
        <v>1.525879</v>
      </c>
      <c r="H2834" s="1"/>
      <c r="I2834" s="1"/>
      <c r="J2834" s="6"/>
      <c r="K2834" s="3">
        <v>0</v>
      </c>
      <c r="L2834" s="3">
        <f t="shared" si="89"/>
        <v>1</v>
      </c>
      <c r="M2834" s="5">
        <f t="array" ref="M2834">MMULT(D2834:G2834,$J$18:$J$21)</f>
        <v>-5.6997241762130795</v>
      </c>
      <c r="N2834" s="9">
        <f t="shared" si="88"/>
        <v>-3.3413001159901031E-3</v>
      </c>
    </row>
    <row r="2835" spans="1:14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0.45604210000000001</v>
      </c>
      <c r="F2835" s="5">
        <v>4.1609100000000003E-2</v>
      </c>
      <c r="G2835" s="9">
        <v>1.305866</v>
      </c>
      <c r="H2835" s="1"/>
      <c r="I2835" s="1"/>
      <c r="J2835" s="6"/>
      <c r="K2835" s="3">
        <v>0</v>
      </c>
      <c r="L2835" s="3">
        <f t="shared" si="89"/>
        <v>1</v>
      </c>
      <c r="M2835" s="5">
        <f t="array" ref="M2835">MMULT(D2835:G2835,$J$18:$J$21)</f>
        <v>-5.3743013561193003</v>
      </c>
      <c r="N2835" s="9">
        <f t="shared" si="88"/>
        <v>-4.6234505882460494E-3</v>
      </c>
    </row>
    <row r="2836" spans="1:14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0.47466170000000002</v>
      </c>
      <c r="F2836" s="5">
        <v>7.32796E-2</v>
      </c>
      <c r="G2836" s="9">
        <v>2.3521380000000001</v>
      </c>
      <c r="H2836" s="1"/>
      <c r="I2836" s="1"/>
      <c r="J2836" s="6"/>
      <c r="K2836" s="3">
        <v>0</v>
      </c>
      <c r="L2836" s="3">
        <f t="shared" si="89"/>
        <v>1</v>
      </c>
      <c r="M2836" s="5">
        <f t="array" ref="M2836">MMULT(D2836:G2836,$J$18:$J$21)</f>
        <v>-7.3184808200102571</v>
      </c>
      <c r="N2836" s="9">
        <f t="shared" si="88"/>
        <v>-6.6294911994816211E-4</v>
      </c>
    </row>
    <row r="2837" spans="1:14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0.19075</v>
      </c>
      <c r="F2837" s="5">
        <v>5.77446E-2</v>
      </c>
      <c r="G2837" s="9">
        <v>0.73003510000000005</v>
      </c>
      <c r="H2837" s="1"/>
      <c r="I2837" s="1"/>
      <c r="J2837" s="6"/>
      <c r="K2837" s="3">
        <v>0</v>
      </c>
      <c r="L2837" s="3">
        <f t="shared" si="89"/>
        <v>1</v>
      </c>
      <c r="M2837" s="5">
        <f t="array" ref="M2837">MMULT(D2837:G2837,$J$18:$J$21)</f>
        <v>-4.1831766853561625</v>
      </c>
      <c r="N2837" s="9">
        <f t="shared" si="88"/>
        <v>-1.513487392382953E-2</v>
      </c>
    </row>
    <row r="2838" spans="1:14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0.18309600000000001</v>
      </c>
      <c r="F2838" s="5">
        <v>4.9342799999999999E-2</v>
      </c>
      <c r="G2838" s="9">
        <v>0.50405060000000002</v>
      </c>
      <c r="H2838" s="1"/>
      <c r="I2838" s="1"/>
      <c r="J2838" s="6"/>
      <c r="K2838" s="3">
        <v>0</v>
      </c>
      <c r="L2838" s="3">
        <f t="shared" si="89"/>
        <v>1</v>
      </c>
      <c r="M2838" s="5">
        <f t="array" ref="M2838">MMULT(D2838:G2838,$J$18:$J$21)</f>
        <v>-3.7468869719126934</v>
      </c>
      <c r="N2838" s="9">
        <f t="shared" si="88"/>
        <v>-2.3317102456080558E-2</v>
      </c>
    </row>
    <row r="2839" spans="1:14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0.17365320000000001</v>
      </c>
      <c r="F2839" s="5">
        <v>4.6332699999999997E-2</v>
      </c>
      <c r="G2839" s="9">
        <v>0.25495719999999999</v>
      </c>
      <c r="H2839" s="1"/>
      <c r="I2839" s="1"/>
      <c r="J2839" s="6"/>
      <c r="K2839" s="3">
        <v>0</v>
      </c>
      <c r="L2839" s="3">
        <f t="shared" si="89"/>
        <v>1</v>
      </c>
      <c r="M2839" s="5">
        <f t="array" ref="M2839">MMULT(D2839:G2839,$J$18:$J$21)</f>
        <v>-3.3094314732610228</v>
      </c>
      <c r="N2839" s="9">
        <f t="shared" si="88"/>
        <v>-3.5885291503661321E-2</v>
      </c>
    </row>
    <row r="2840" spans="1:14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0.18231539999999999</v>
      </c>
      <c r="F2840" s="5">
        <v>4.3949599999999998E-2</v>
      </c>
      <c r="G2840" s="9">
        <v>0.1455496</v>
      </c>
      <c r="H2840" s="1"/>
      <c r="I2840" s="1"/>
      <c r="J2840" s="6"/>
      <c r="K2840" s="3">
        <v>0</v>
      </c>
      <c r="L2840" s="3">
        <f t="shared" si="89"/>
        <v>1</v>
      </c>
      <c r="M2840" s="5">
        <f t="array" ref="M2840">MMULT(D2840:G2840,$J$18:$J$21)</f>
        <v>-3.1278601221872595</v>
      </c>
      <c r="N2840" s="9">
        <f t="shared" si="88"/>
        <v>-4.2878867940673908E-2</v>
      </c>
    </row>
    <row r="2841" spans="1:14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0.14784079999999999</v>
      </c>
      <c r="F2841" s="5">
        <v>1.6526900000000001E-2</v>
      </c>
      <c r="G2841" s="9">
        <v>8.8723800000000005E-2</v>
      </c>
      <c r="H2841" s="1"/>
      <c r="I2841" s="1"/>
      <c r="J2841" s="6"/>
      <c r="K2841" s="3">
        <v>0</v>
      </c>
      <c r="L2841" s="3">
        <f t="shared" si="89"/>
        <v>1</v>
      </c>
      <c r="M2841" s="5">
        <f t="array" ref="M2841">MMULT(D2841:G2841,$J$18:$J$21)</f>
        <v>-2.7902293381979324</v>
      </c>
      <c r="N2841" s="9">
        <f t="shared" si="88"/>
        <v>-5.9595508272101062E-2</v>
      </c>
    </row>
    <row r="2842" spans="1:14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2.3943800000000001E-2</v>
      </c>
      <c r="F2842" s="5">
        <v>4.6895699999999998E-2</v>
      </c>
      <c r="G2842" s="9">
        <v>0.1181653</v>
      </c>
      <c r="H2842" s="1"/>
      <c r="I2842" s="1"/>
      <c r="J2842" s="6"/>
      <c r="K2842" s="3">
        <v>0</v>
      </c>
      <c r="L2842" s="3">
        <f t="shared" si="89"/>
        <v>1</v>
      </c>
      <c r="M2842" s="5">
        <f t="array" ref="M2842">MMULT(D2842:G2842,$J$18:$J$21)</f>
        <v>-2.8799215092425863</v>
      </c>
      <c r="N2842" s="9">
        <f t="shared" si="88"/>
        <v>-5.4619965489983678E-2</v>
      </c>
    </row>
    <row r="2843" spans="1:14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4.1115499999999999E-2</v>
      </c>
      <c r="F2843" s="5">
        <v>6.0665700000000003E-2</v>
      </c>
      <c r="G2843" s="9">
        <v>0.20088780000000001</v>
      </c>
      <c r="H2843" s="1"/>
      <c r="I2843" s="1"/>
      <c r="J2843" s="6"/>
      <c r="K2843" s="3">
        <v>0</v>
      </c>
      <c r="L2843" s="3">
        <f t="shared" si="89"/>
        <v>1</v>
      </c>
      <c r="M2843" s="5">
        <f t="array" ref="M2843">MMULT(D2843:G2843,$J$18:$J$21)</f>
        <v>-3.1368081388765683</v>
      </c>
      <c r="N2843" s="9">
        <f t="shared" si="88"/>
        <v>-4.2504902083411844E-2</v>
      </c>
    </row>
    <row r="2844" spans="1:14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4.4497700000000001E-2</v>
      </c>
      <c r="F2844" s="5">
        <v>4.7788400000000002E-2</v>
      </c>
      <c r="G2844" s="9">
        <v>0.53772889999999995</v>
      </c>
      <c r="H2844" s="1"/>
      <c r="I2844" s="1"/>
      <c r="J2844" s="6"/>
      <c r="K2844" s="3">
        <v>0</v>
      </c>
      <c r="L2844" s="3">
        <f t="shared" si="89"/>
        <v>1</v>
      </c>
      <c r="M2844" s="5">
        <f t="array" ref="M2844">MMULT(D2844:G2844,$J$18:$J$21)</f>
        <v>-3.5933642777689028</v>
      </c>
      <c r="N2844" s="9">
        <f t="shared" si="88"/>
        <v>-2.713415446101685E-2</v>
      </c>
    </row>
    <row r="2845" spans="1:14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-5.1315100000000002E-2</v>
      </c>
      <c r="F2845" s="5">
        <v>3.9683900000000001E-2</v>
      </c>
      <c r="G2845" s="9">
        <v>14.348089999999999</v>
      </c>
      <c r="H2845" s="1"/>
      <c r="I2845" s="1"/>
      <c r="J2845" s="6"/>
      <c r="K2845" s="3">
        <v>0</v>
      </c>
      <c r="L2845" s="3">
        <f t="shared" si="89"/>
        <v>1</v>
      </c>
      <c r="M2845" s="5">
        <f t="array" ref="M2845">MMULT(D2845:G2845,$J$18:$J$21)</f>
        <v>-25.71135055019797</v>
      </c>
      <c r="N2845" s="9">
        <f t="shared" si="88"/>
        <v>-6.8186567503635706E-12</v>
      </c>
    </row>
    <row r="2846" spans="1:14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2.54658E-2</v>
      </c>
      <c r="F2846" s="5">
        <v>3.9613299999999997E-2</v>
      </c>
      <c r="G2846" s="9">
        <v>1.6231059999999999</v>
      </c>
      <c r="H2846" s="1"/>
      <c r="I2846" s="1"/>
      <c r="J2846" s="6"/>
      <c r="K2846" s="3">
        <v>0</v>
      </c>
      <c r="L2846" s="3">
        <f t="shared" si="89"/>
        <v>1</v>
      </c>
      <c r="M2846" s="5">
        <f t="array" ref="M2846">MMULT(D2846:G2846,$J$18:$J$21)</f>
        <v>-5.2612014569086227</v>
      </c>
      <c r="N2846" s="9">
        <f t="shared" si="88"/>
        <v>-5.1756497202323426E-3</v>
      </c>
    </row>
    <row r="2847" spans="1:14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4.7994299999999997E-2</v>
      </c>
      <c r="F2847" s="5">
        <v>3.4666799999999998E-2</v>
      </c>
      <c r="G2847" s="9">
        <v>0.39740730000000002</v>
      </c>
      <c r="H2847" s="1"/>
      <c r="I2847" s="1"/>
      <c r="J2847" s="6"/>
      <c r="K2847" s="3">
        <v>0</v>
      </c>
      <c r="L2847" s="3">
        <f t="shared" si="89"/>
        <v>1</v>
      </c>
      <c r="M2847" s="5">
        <f t="array" ref="M2847">MMULT(D2847:G2847,$J$18:$J$21)</f>
        <v>-3.2774185864419132</v>
      </c>
      <c r="N2847" s="9">
        <f t="shared" si="88"/>
        <v>-3.7031314686949132E-2</v>
      </c>
    </row>
    <row r="2848" spans="1:14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1.04145E-2</v>
      </c>
      <c r="F2848" s="5">
        <v>3.5412199999999998E-2</v>
      </c>
      <c r="G2848" s="9">
        <v>0.36732019999999999</v>
      </c>
      <c r="H2848" s="1"/>
      <c r="I2848" s="1"/>
      <c r="J2848" s="6"/>
      <c r="K2848" s="3">
        <v>0</v>
      </c>
      <c r="L2848" s="3">
        <f t="shared" si="89"/>
        <v>1</v>
      </c>
      <c r="M2848" s="5">
        <f t="array" ref="M2848">MMULT(D2848:G2848,$J$18:$J$21)</f>
        <v>-3.1808072325543311</v>
      </c>
      <c r="N2848" s="9">
        <f t="shared" si="88"/>
        <v>-4.0712003868658607E-2</v>
      </c>
    </row>
    <row r="2849" spans="1:14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-1.3441E-2</v>
      </c>
      <c r="F2849" s="5">
        <v>5.5600200000000002E-2</v>
      </c>
      <c r="G2849" s="9">
        <v>0.69343600000000005</v>
      </c>
      <c r="H2849" s="1"/>
      <c r="I2849" s="1"/>
      <c r="J2849" s="6"/>
      <c r="K2849" s="3">
        <v>0</v>
      </c>
      <c r="L2849" s="3">
        <f t="shared" si="89"/>
        <v>1</v>
      </c>
      <c r="M2849" s="5">
        <f t="array" ref="M2849">MMULT(D2849:G2849,$J$18:$J$21)</f>
        <v>-3.8187521875083403</v>
      </c>
      <c r="N2849" s="9">
        <f t="shared" si="88"/>
        <v>-2.1717635395591513E-2</v>
      </c>
    </row>
    <row r="2850" spans="1:14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-2.0725000000000001E-3</v>
      </c>
      <c r="F2850" s="5">
        <v>3.7935400000000001E-2</v>
      </c>
      <c r="G2850" s="9">
        <v>0.51655660000000003</v>
      </c>
      <c r="H2850" s="1"/>
      <c r="I2850" s="1"/>
      <c r="J2850" s="6"/>
      <c r="K2850" s="3">
        <v>0</v>
      </c>
      <c r="L2850" s="3">
        <f t="shared" si="89"/>
        <v>1</v>
      </c>
      <c r="M2850" s="5">
        <f t="array" ref="M2850">MMULT(D2850:G2850,$J$18:$J$21)</f>
        <v>-3.4223021036019841</v>
      </c>
      <c r="N2850" s="9">
        <f t="shared" si="88"/>
        <v>-3.2115932075075154E-2</v>
      </c>
    </row>
    <row r="2851" spans="1:14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-0.1367208</v>
      </c>
      <c r="F2851" s="5">
        <v>4.0346199999999999E-2</v>
      </c>
      <c r="G2851" s="9">
        <v>0.35637180000000002</v>
      </c>
      <c r="H2851" s="1"/>
      <c r="I2851" s="1"/>
      <c r="J2851" s="6"/>
      <c r="K2851" s="3">
        <v>0</v>
      </c>
      <c r="L2851" s="3">
        <f t="shared" si="89"/>
        <v>1</v>
      </c>
      <c r="M2851" s="5">
        <f t="array" ref="M2851">MMULT(D2851:G2851,$J$18:$J$21)</f>
        <v>-2.9896471828014528</v>
      </c>
      <c r="N2851" s="9">
        <f t="shared" si="88"/>
        <v>-4.9080771583193815E-2</v>
      </c>
    </row>
    <row r="2852" spans="1:14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-0.27635989999999999</v>
      </c>
      <c r="F2852" s="5">
        <v>3.3649100000000001E-2</v>
      </c>
      <c r="G2852" s="9">
        <v>0.40953119999999998</v>
      </c>
      <c r="H2852" s="1"/>
      <c r="I2852" s="1"/>
      <c r="J2852" s="6"/>
      <c r="K2852" s="3">
        <v>0</v>
      </c>
      <c r="L2852" s="3">
        <f t="shared" si="89"/>
        <v>1</v>
      </c>
      <c r="M2852" s="5">
        <f t="array" ref="M2852">MMULT(D2852:G2852,$J$18:$J$21)</f>
        <v>-2.8291995004865251</v>
      </c>
      <c r="N2852" s="9">
        <f t="shared" si="88"/>
        <v>-5.7381828315987739E-2</v>
      </c>
    </row>
    <row r="2853" spans="1:14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-0.38952239999999999</v>
      </c>
      <c r="F2853" s="5">
        <v>4.16307E-2</v>
      </c>
      <c r="G2853" s="9">
        <v>0.67802320000000005</v>
      </c>
      <c r="H2853" s="1"/>
      <c r="I2853" s="1"/>
      <c r="J2853" s="6"/>
      <c r="K2853" s="3">
        <v>0</v>
      </c>
      <c r="L2853" s="3">
        <f t="shared" si="89"/>
        <v>1</v>
      </c>
      <c r="M2853" s="5">
        <f t="array" ref="M2853">MMULT(D2853:G2853,$J$18:$J$21)</f>
        <v>-3.1596195277000394</v>
      </c>
      <c r="N2853" s="9">
        <f t="shared" si="88"/>
        <v>-4.1565928265021049E-2</v>
      </c>
    </row>
    <row r="2854" spans="1:14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0.46886250000000002</v>
      </c>
      <c r="F2854" s="5">
        <v>7.8552200000000003E-2</v>
      </c>
      <c r="G2854" s="9">
        <v>2.4534129999999998</v>
      </c>
      <c r="H2854" s="1"/>
      <c r="I2854" s="1"/>
      <c r="J2854" s="6"/>
      <c r="K2854" s="3">
        <v>0</v>
      </c>
      <c r="L2854" s="3">
        <f t="shared" si="89"/>
        <v>1</v>
      </c>
      <c r="M2854" s="5">
        <f t="array" ref="M2854">MMULT(D2854:G2854,$J$18:$J$21)</f>
        <v>-7.5117224944974925</v>
      </c>
      <c r="N2854" s="9">
        <f t="shared" si="88"/>
        <v>-5.4648934266264386E-4</v>
      </c>
    </row>
    <row r="2855" spans="1:14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0.4400135</v>
      </c>
      <c r="F2855" s="5">
        <v>7.19698E-2</v>
      </c>
      <c r="G2855" s="9">
        <v>2.1232030000000002</v>
      </c>
      <c r="H2855" s="1"/>
      <c r="I2855" s="1"/>
      <c r="J2855" s="6"/>
      <c r="K2855" s="3">
        <v>0</v>
      </c>
      <c r="L2855" s="3">
        <f t="shared" si="89"/>
        <v>1</v>
      </c>
      <c r="M2855" s="5">
        <f t="array" ref="M2855">MMULT(D2855:G2855,$J$18:$J$21)</f>
        <v>-6.8900153089540694</v>
      </c>
      <c r="N2855" s="9">
        <f t="shared" si="88"/>
        <v>-1.0173805507724301E-3</v>
      </c>
    </row>
    <row r="2856" spans="1:14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0.48466110000000001</v>
      </c>
      <c r="F2856" s="5">
        <v>7.6287199999999999E-2</v>
      </c>
      <c r="G2856" s="9">
        <v>3.1352380000000002</v>
      </c>
      <c r="H2856" s="1"/>
      <c r="I2856" s="1"/>
      <c r="J2856" s="6"/>
      <c r="K2856" s="3">
        <v>0</v>
      </c>
      <c r="L2856" s="3">
        <f t="shared" si="89"/>
        <v>1</v>
      </c>
      <c r="M2856" s="5">
        <f t="array" ref="M2856">MMULT(D2856:G2856,$J$18:$J$21)</f>
        <v>-8.6194566867514801</v>
      </c>
      <c r="N2856" s="9">
        <f t="shared" si="88"/>
        <v>-1.8054202909508399E-4</v>
      </c>
    </row>
    <row r="2857" spans="1:14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0.49265170000000003</v>
      </c>
      <c r="F2857" s="5">
        <v>6.80534E-2</v>
      </c>
      <c r="G2857" s="9">
        <v>2.3064580000000001</v>
      </c>
      <c r="H2857" s="1"/>
      <c r="I2857" s="1"/>
      <c r="J2857" s="6"/>
      <c r="K2857" s="3">
        <v>0</v>
      </c>
      <c r="L2857" s="3">
        <f t="shared" si="89"/>
        <v>1</v>
      </c>
      <c r="M2857" s="5">
        <f t="array" ref="M2857">MMULT(D2857:G2857,$J$18:$J$21)</f>
        <v>-7.2327001056653177</v>
      </c>
      <c r="N2857" s="9">
        <f t="shared" si="88"/>
        <v>-7.2230629296288239E-4</v>
      </c>
    </row>
    <row r="2858" spans="1:14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0.51340889999999995</v>
      </c>
      <c r="F2858" s="5">
        <v>6.5611100000000006E-2</v>
      </c>
      <c r="G2858" s="9">
        <v>2.7242000000000002</v>
      </c>
      <c r="H2858" s="1"/>
      <c r="I2858" s="1"/>
      <c r="J2858" s="6"/>
      <c r="K2858" s="3">
        <v>0</v>
      </c>
      <c r="L2858" s="3">
        <f t="shared" si="89"/>
        <v>1</v>
      </c>
      <c r="M2858" s="5">
        <f t="array" ref="M2858">MMULT(D2858:G2858,$J$18:$J$21)</f>
        <v>-7.9195453777996727</v>
      </c>
      <c r="N2858" s="9">
        <f t="shared" si="88"/>
        <v>-3.6350150014413007E-4</v>
      </c>
    </row>
    <row r="2859" spans="1:14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0.47008420000000001</v>
      </c>
      <c r="F2859" s="5">
        <v>7.2005700000000006E-2</v>
      </c>
      <c r="G2859" s="9">
        <v>1.791194</v>
      </c>
      <c r="H2859" s="1"/>
      <c r="I2859" s="1"/>
      <c r="J2859" s="6"/>
      <c r="K2859" s="3">
        <v>0</v>
      </c>
      <c r="L2859" s="3">
        <f t="shared" si="89"/>
        <v>1</v>
      </c>
      <c r="M2859" s="5">
        <f t="array" ref="M2859">MMULT(D2859:G2859,$J$18:$J$21)</f>
        <v>-6.3965676609242639</v>
      </c>
      <c r="N2859" s="9">
        <f t="shared" si="88"/>
        <v>-1.6658817478643277E-3</v>
      </c>
    </row>
    <row r="2860" spans="1:14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0.4563181</v>
      </c>
      <c r="F2860" s="5">
        <v>5.00163E-2</v>
      </c>
      <c r="G2860" s="9">
        <v>1.7882469999999999</v>
      </c>
      <c r="H2860" s="1"/>
      <c r="I2860" s="1"/>
      <c r="J2860" s="6"/>
      <c r="K2860" s="3">
        <v>0</v>
      </c>
      <c r="L2860" s="3">
        <f t="shared" si="89"/>
        <v>1</v>
      </c>
      <c r="M2860" s="5">
        <f t="array" ref="M2860">MMULT(D2860:G2860,$J$18:$J$21)</f>
        <v>-6.2143925184452513</v>
      </c>
      <c r="N2860" s="9">
        <f t="shared" si="88"/>
        <v>-1.9984330083209481E-3</v>
      </c>
    </row>
    <row r="2861" spans="1:14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0.42638609999999999</v>
      </c>
      <c r="F2861" s="5">
        <v>4.6207999999999999E-2</v>
      </c>
      <c r="G2861" s="9">
        <v>1.7997609999999999</v>
      </c>
      <c r="H2861" s="1"/>
      <c r="I2861" s="1"/>
      <c r="J2861" s="6"/>
      <c r="K2861" s="3">
        <v>0</v>
      </c>
      <c r="L2861" s="3">
        <f t="shared" si="89"/>
        <v>1</v>
      </c>
      <c r="M2861" s="5">
        <f t="array" ref="M2861">MMULT(D2861:G2861,$J$18:$J$21)</f>
        <v>-6.1631577708251557</v>
      </c>
      <c r="N2861" s="9">
        <f t="shared" si="88"/>
        <v>-2.1033801243290819E-3</v>
      </c>
    </row>
    <row r="2862" spans="1:14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0.3929436</v>
      </c>
      <c r="F2862" s="5">
        <v>5.7074300000000001E-2</v>
      </c>
      <c r="G2862" s="9">
        <v>1.4565429999999999</v>
      </c>
      <c r="H2862" s="1"/>
      <c r="I2862" s="1"/>
      <c r="J2862" s="6"/>
      <c r="K2862" s="3">
        <v>0</v>
      </c>
      <c r="L2862" s="3">
        <f t="shared" si="89"/>
        <v>1</v>
      </c>
      <c r="M2862" s="5">
        <f t="array" ref="M2862">MMULT(D2862:G2862,$J$18:$J$21)</f>
        <v>-5.6391834020260756</v>
      </c>
      <c r="N2862" s="9">
        <f t="shared" si="88"/>
        <v>-3.549464049031139E-3</v>
      </c>
    </row>
    <row r="2863" spans="1:14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0.41236489999999998</v>
      </c>
      <c r="F2863" s="5">
        <v>5.9195999999999999E-2</v>
      </c>
      <c r="G2863" s="9">
        <v>2.2060680000000001</v>
      </c>
      <c r="H2863" s="1"/>
      <c r="I2863" s="1"/>
      <c r="J2863" s="6"/>
      <c r="K2863" s="3">
        <v>0</v>
      </c>
      <c r="L2863" s="3">
        <f t="shared" si="89"/>
        <v>1</v>
      </c>
      <c r="M2863" s="5">
        <f t="array" ref="M2863">MMULT(D2863:G2863,$J$18:$J$21)</f>
        <v>-6.8929315654099934</v>
      </c>
      <c r="N2863" s="9">
        <f t="shared" si="88"/>
        <v>-1.0144194323147453E-3</v>
      </c>
    </row>
    <row r="2864" spans="1:14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-4.6814300000000003E-2</v>
      </c>
      <c r="F2864" s="5">
        <v>2.3685299999999999E-2</v>
      </c>
      <c r="G2864" s="9">
        <v>1.857874</v>
      </c>
      <c r="H2864" s="1"/>
      <c r="I2864" s="1"/>
      <c r="J2864" s="6"/>
      <c r="K2864" s="3">
        <v>0</v>
      </c>
      <c r="L2864" s="3">
        <f t="shared" si="89"/>
        <v>1</v>
      </c>
      <c r="M2864" s="5">
        <f t="array" ref="M2864">MMULT(D2864:G2864,$J$18:$J$21)</f>
        <v>-5.423523753980243</v>
      </c>
      <c r="N2864" s="9">
        <f t="shared" si="88"/>
        <v>-4.4018714582630993E-3</v>
      </c>
    </row>
    <row r="2865" spans="1:14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-0.20497309999999999</v>
      </c>
      <c r="F2865" s="5">
        <v>2.42671E-2</v>
      </c>
      <c r="G2865" s="9">
        <v>0.53569929999999999</v>
      </c>
      <c r="H2865" s="1"/>
      <c r="I2865" s="1"/>
      <c r="J2865" s="6"/>
      <c r="K2865" s="3">
        <v>0</v>
      </c>
      <c r="L2865" s="3">
        <f t="shared" si="89"/>
        <v>1</v>
      </c>
      <c r="M2865" s="5">
        <f t="array" ref="M2865">MMULT(D2865:G2865,$J$18:$J$21)</f>
        <v>-3.0670327274026183</v>
      </c>
      <c r="N2865" s="9">
        <f t="shared" si="88"/>
        <v>-4.5507738750872793E-2</v>
      </c>
    </row>
    <row r="2866" spans="1:14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-0.12866610000000001</v>
      </c>
      <c r="F2866" s="5">
        <v>4.2089399999999999E-2</v>
      </c>
      <c r="G2866" s="9">
        <v>0.19738939999999999</v>
      </c>
      <c r="H2866" s="1"/>
      <c r="I2866" s="1"/>
      <c r="J2866" s="6"/>
      <c r="K2866" s="3">
        <v>0</v>
      </c>
      <c r="L2866" s="3">
        <f t="shared" si="89"/>
        <v>1</v>
      </c>
      <c r="M2866" s="5">
        <f t="array" ref="M2866">MMULT(D2866:G2866,$J$18:$J$21)</f>
        <v>-2.7567437864566879</v>
      </c>
      <c r="N2866" s="9">
        <f t="shared" si="88"/>
        <v>-6.1563659160650083E-2</v>
      </c>
    </row>
    <row r="2867" spans="1:14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-0.14100260000000001</v>
      </c>
      <c r="F2867" s="5">
        <v>5.1884399999999997E-2</v>
      </c>
      <c r="G2867" s="9">
        <v>8.8891100000000001E-2</v>
      </c>
      <c r="H2867" s="1"/>
      <c r="I2867" s="1"/>
      <c r="J2867" s="6"/>
      <c r="K2867" s="3">
        <v>1</v>
      </c>
      <c r="L2867" s="3">
        <f t="shared" si="89"/>
        <v>0</v>
      </c>
      <c r="M2867" s="5">
        <f t="array" ref="M2867">MMULT(D2867:G2867,$J$18:$J$21)</f>
        <v>-2.6342595494568428</v>
      </c>
      <c r="N2867" s="9">
        <f t="shared" si="88"/>
        <v>-2.7035729900849614</v>
      </c>
    </row>
    <row r="2868" spans="1:14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-0.1128296</v>
      </c>
      <c r="F2868" s="5">
        <v>5.4901800000000001E-2</v>
      </c>
      <c r="G2868" s="9">
        <v>0.126668</v>
      </c>
      <c r="H2868" s="1"/>
      <c r="I2868" s="1"/>
      <c r="J2868" s="6"/>
      <c r="K2868" s="3">
        <v>0</v>
      </c>
      <c r="L2868" s="3">
        <f t="shared" si="89"/>
        <v>1</v>
      </c>
      <c r="M2868" s="5">
        <f t="array" ref="M2868">MMULT(D2868:G2868,$J$18:$J$21)</f>
        <v>-2.756953844997144</v>
      </c>
      <c r="N2868" s="9">
        <f t="shared" si="88"/>
        <v>-6.1551118451893802E-2</v>
      </c>
    </row>
    <row r="2869" spans="1:14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-0.13163929999999999</v>
      </c>
      <c r="F2869" s="5">
        <v>5.6128200000000003E-2</v>
      </c>
      <c r="G2869" s="9">
        <v>5.3470200000000002E-2</v>
      </c>
      <c r="H2869" s="1"/>
      <c r="I2869" s="1"/>
      <c r="J2869" s="6"/>
      <c r="K2869" s="3">
        <v>0</v>
      </c>
      <c r="L2869" s="3">
        <f t="shared" si="89"/>
        <v>1</v>
      </c>
      <c r="M2869" s="5">
        <f t="array" ref="M2869">MMULT(D2869:G2869,$J$18:$J$21)</f>
        <v>-2.6207942963458422</v>
      </c>
      <c r="N2869" s="9">
        <f t="shared" si="88"/>
        <v>-7.0220838716550743E-2</v>
      </c>
    </row>
    <row r="2870" spans="1:14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-0.1969071</v>
      </c>
      <c r="F2870" s="5">
        <v>3.14235E-2</v>
      </c>
      <c r="G2870" s="9">
        <v>5.9797299999999998E-2</v>
      </c>
      <c r="H2870" s="1"/>
      <c r="I2870" s="1"/>
      <c r="J2870" s="6"/>
      <c r="K2870" s="3">
        <v>1</v>
      </c>
      <c r="L2870" s="3">
        <f t="shared" si="89"/>
        <v>0</v>
      </c>
      <c r="M2870" s="5">
        <f t="array" ref="M2870">MMULT(D2870:G2870,$J$18:$J$21)</f>
        <v>-2.3609891532304066</v>
      </c>
      <c r="N2870" s="9">
        <f t="shared" si="88"/>
        <v>-2.4511285998999646</v>
      </c>
    </row>
    <row r="2871" spans="1:14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0.27571089999999998</v>
      </c>
      <c r="F2871" s="5">
        <v>5.0820400000000002E-2</v>
      </c>
      <c r="G2871" s="9">
        <v>1.016335</v>
      </c>
      <c r="H2871" s="1"/>
      <c r="I2871" s="1"/>
      <c r="J2871" s="6"/>
      <c r="K2871" s="3">
        <v>0</v>
      </c>
      <c r="L2871" s="3">
        <f t="shared" si="89"/>
        <v>1</v>
      </c>
      <c r="M2871" s="5">
        <f t="array" ref="M2871">MMULT(D2871:G2871,$J$18:$J$21)</f>
        <v>-4.7166381170943144</v>
      </c>
      <c r="N2871" s="9">
        <f t="shared" si="88"/>
        <v>-8.9054294626390272E-3</v>
      </c>
    </row>
    <row r="2872" spans="1:14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0.22926250000000001</v>
      </c>
      <c r="F2872" s="5">
        <v>4.8075899999999998E-2</v>
      </c>
      <c r="G2872" s="9">
        <v>0.68904679999999996</v>
      </c>
      <c r="H2872" s="1"/>
      <c r="I2872" s="1"/>
      <c r="J2872" s="6"/>
      <c r="K2872" s="3">
        <v>0</v>
      </c>
      <c r="L2872" s="3">
        <f t="shared" si="89"/>
        <v>1</v>
      </c>
      <c r="M2872" s="5">
        <f t="array" ref="M2872">MMULT(D2872:G2872,$J$18:$J$21)</f>
        <v>-4.1022183974235329</v>
      </c>
      <c r="N2872" s="9">
        <f t="shared" si="88"/>
        <v>-1.6400721262764265E-2</v>
      </c>
    </row>
    <row r="2873" spans="1:14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0.20496</v>
      </c>
      <c r="F2873" s="5">
        <v>5.3725299999999997E-2</v>
      </c>
      <c r="G2873" s="9">
        <v>1.0747640000000001</v>
      </c>
      <c r="H2873" s="1"/>
      <c r="I2873" s="1"/>
      <c r="J2873" s="6"/>
      <c r="K2873" s="3">
        <v>0</v>
      </c>
      <c r="L2873" s="3">
        <f t="shared" si="89"/>
        <v>1</v>
      </c>
      <c r="M2873" s="5">
        <f t="array" ref="M2873">MMULT(D2873:G2873,$J$18:$J$21)</f>
        <v>-4.7314438458583288</v>
      </c>
      <c r="N2873" s="9">
        <f t="shared" si="88"/>
        <v>-8.7751219238863514E-3</v>
      </c>
    </row>
    <row r="2874" spans="1:14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0.1692024</v>
      </c>
      <c r="F2874" s="5">
        <v>4.4560299999999997E-2</v>
      </c>
      <c r="G2874" s="9">
        <v>0.62857189999999996</v>
      </c>
      <c r="H2874" s="1"/>
      <c r="I2874" s="1"/>
      <c r="J2874" s="6"/>
      <c r="K2874" s="3">
        <v>0</v>
      </c>
      <c r="L2874" s="3">
        <f t="shared" si="89"/>
        <v>1</v>
      </c>
      <c r="M2874" s="5">
        <f t="array" ref="M2874">MMULT(D2874:G2874,$J$18:$J$21)</f>
        <v>-3.8940046177952112</v>
      </c>
      <c r="N2874" s="9">
        <f t="shared" si="88"/>
        <v>-2.0159067649435335E-2</v>
      </c>
    </row>
    <row r="2875" spans="1:14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0.1982227</v>
      </c>
      <c r="F2875" s="5">
        <v>4.6490400000000001E-2</v>
      </c>
      <c r="G2875" s="9">
        <v>0.3984316</v>
      </c>
      <c r="H2875" s="1"/>
      <c r="I2875" s="1"/>
      <c r="J2875" s="6"/>
      <c r="K2875" s="3">
        <v>0</v>
      </c>
      <c r="L2875" s="3">
        <f t="shared" si="89"/>
        <v>1</v>
      </c>
      <c r="M2875" s="5">
        <f t="array" ref="M2875">MMULT(D2875:G2875,$J$18:$J$21)</f>
        <v>-3.5772452046216907</v>
      </c>
      <c r="N2875" s="9">
        <f t="shared" si="88"/>
        <v>-2.7569053100162239E-2</v>
      </c>
    </row>
    <row r="2876" spans="1:14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0.1513217</v>
      </c>
      <c r="F2876" s="5">
        <v>1.9569799999999998E-2</v>
      </c>
      <c r="G2876" s="9">
        <v>0.30587730000000002</v>
      </c>
      <c r="H2876" s="1"/>
      <c r="I2876" s="1"/>
      <c r="J2876" s="6"/>
      <c r="K2876" s="3">
        <v>0</v>
      </c>
      <c r="L2876" s="3">
        <f t="shared" si="89"/>
        <v>1</v>
      </c>
      <c r="M2876" s="5">
        <f t="array" ref="M2876">MMULT(D2876:G2876,$J$18:$J$21)</f>
        <v>-3.1678534203440072</v>
      </c>
      <c r="N2876" s="9">
        <f t="shared" si="88"/>
        <v>-4.1232014911500768E-2</v>
      </c>
    </row>
    <row r="2877" spans="1:14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0.1708422</v>
      </c>
      <c r="F2877" s="5">
        <v>5.0400199999999999E-2</v>
      </c>
      <c r="G2877" s="9">
        <v>0.57455000000000001</v>
      </c>
      <c r="H2877" s="1"/>
      <c r="I2877" s="1"/>
      <c r="J2877" s="6"/>
      <c r="K2877" s="3">
        <v>0</v>
      </c>
      <c r="L2877" s="3">
        <f t="shared" si="89"/>
        <v>1</v>
      </c>
      <c r="M2877" s="5">
        <f t="array" ref="M2877">MMULT(D2877:G2877,$J$18:$J$21)</f>
        <v>-3.8509809045982459</v>
      </c>
      <c r="N2877" s="9">
        <f t="shared" si="88"/>
        <v>-2.1036055801684782E-2</v>
      </c>
    </row>
    <row r="2878" spans="1:14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0.1737503</v>
      </c>
      <c r="F2878" s="5">
        <v>6.4119999999999996E-2</v>
      </c>
      <c r="G2878" s="9">
        <v>0.47892689999999999</v>
      </c>
      <c r="H2878" s="1"/>
      <c r="I2878" s="1"/>
      <c r="J2878" s="6"/>
      <c r="K2878" s="3">
        <v>0</v>
      </c>
      <c r="L2878" s="3">
        <f t="shared" si="89"/>
        <v>1</v>
      </c>
      <c r="M2878" s="5">
        <f t="array" ref="M2878">MMULT(D2878:G2878,$J$18:$J$21)</f>
        <v>-3.7991189616639334</v>
      </c>
      <c r="N2878" s="9">
        <f t="shared" si="88"/>
        <v>-2.2143503002357304E-2</v>
      </c>
    </row>
    <row r="2879" spans="1:14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8.7405899999999995E-2</v>
      </c>
      <c r="F2879" s="5">
        <v>7.1598400000000006E-2</v>
      </c>
      <c r="G2879" s="9">
        <v>1.3580209999999999</v>
      </c>
      <c r="H2879" s="1"/>
      <c r="I2879" s="1"/>
      <c r="J2879" s="6"/>
      <c r="K2879" s="3">
        <v>0</v>
      </c>
      <c r="L2879" s="3">
        <f t="shared" si="89"/>
        <v>1</v>
      </c>
      <c r="M2879" s="5">
        <f t="array" ref="M2879">MMULT(D2879:G2879,$J$18:$J$21)</f>
        <v>-5.1504979825768924</v>
      </c>
      <c r="N2879" s="9">
        <f t="shared" si="88"/>
        <v>-5.7797822753841276E-3</v>
      </c>
    </row>
    <row r="2880" spans="1:14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0.14118449999999999</v>
      </c>
      <c r="F2880" s="5">
        <v>5.9749799999999999E-2</v>
      </c>
      <c r="G2880" s="9">
        <v>0.71395200000000003</v>
      </c>
      <c r="H2880" s="1"/>
      <c r="I2880" s="1"/>
      <c r="J2880" s="6"/>
      <c r="K2880" s="3">
        <v>0</v>
      </c>
      <c r="L2880" s="3">
        <f t="shared" si="89"/>
        <v>1</v>
      </c>
      <c r="M2880" s="5">
        <f t="array" ref="M2880">MMULT(D2880:G2880,$J$18:$J$21)</f>
        <v>-4.1012182867212754</v>
      </c>
      <c r="N2880" s="9">
        <f t="shared" si="88"/>
        <v>-1.641699803076406E-2</v>
      </c>
    </row>
    <row r="2881" spans="1:14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0.16402800000000001</v>
      </c>
      <c r="F2881" s="5">
        <v>6.3515199999999994E-2</v>
      </c>
      <c r="G2881" s="9">
        <v>0.94515289999999996</v>
      </c>
      <c r="H2881" s="1"/>
      <c r="I2881" s="1"/>
      <c r="J2881" s="6"/>
      <c r="K2881" s="3">
        <v>0</v>
      </c>
      <c r="L2881" s="3">
        <f t="shared" si="89"/>
        <v>1</v>
      </c>
      <c r="M2881" s="5">
        <f t="array" ref="M2881">MMULT(D2881:G2881,$J$18:$J$21)</f>
        <v>-4.5342145638744178</v>
      </c>
      <c r="N2881" s="9">
        <f t="shared" si="88"/>
        <v>-1.0678121233249807E-2</v>
      </c>
    </row>
    <row r="2882" spans="1:14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9.4142799999999999E-2</v>
      </c>
      <c r="F2882" s="5">
        <v>1.9846200000000001E-2</v>
      </c>
      <c r="G2882" s="9">
        <v>0.51657580000000003</v>
      </c>
      <c r="H2882" s="1"/>
      <c r="I2882" s="1"/>
      <c r="J2882" s="6"/>
      <c r="K2882" s="3">
        <v>0</v>
      </c>
      <c r="L2882" s="3">
        <f t="shared" si="89"/>
        <v>1</v>
      </c>
      <c r="M2882" s="5">
        <f t="array" ref="M2882">MMULT(D2882:G2882,$J$18:$J$21)</f>
        <v>-3.4290656133214066</v>
      </c>
      <c r="N2882" s="9">
        <f t="shared" ref="N2882:N2945" si="90">K2882*LN(logistic(M2882))+L2882*LN(1-logistic(M2882))</f>
        <v>-3.1902865245451793E-2</v>
      </c>
    </row>
    <row r="2883" spans="1:14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6.46954E-2</v>
      </c>
      <c r="F2883" s="5">
        <v>5.2690099999999997E-2</v>
      </c>
      <c r="G2883" s="9">
        <v>0.45254810000000001</v>
      </c>
      <c r="H2883" s="1"/>
      <c r="I2883" s="1"/>
      <c r="J2883" s="6"/>
      <c r="K2883" s="3">
        <v>0</v>
      </c>
      <c r="L2883" s="3">
        <f t="shared" ref="L2883:L2946" si="91">1-K2883</f>
        <v>1</v>
      </c>
      <c r="M2883" s="5">
        <f t="array" ref="M2883">MMULT(D2883:G2883,$J$18:$J$21)</f>
        <v>-3.5196116528442039</v>
      </c>
      <c r="N2883" s="9">
        <f t="shared" si="90"/>
        <v>-2.9180995208288277E-2</v>
      </c>
    </row>
    <row r="2884" spans="1:14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0.1045615</v>
      </c>
      <c r="F2884" s="5">
        <v>6.1128599999999998E-2</v>
      </c>
      <c r="G2884" s="9">
        <v>0.59847830000000002</v>
      </c>
      <c r="H2884" s="1"/>
      <c r="I2884" s="1"/>
      <c r="J2884" s="6"/>
      <c r="K2884" s="3">
        <v>0</v>
      </c>
      <c r="L2884" s="3">
        <f t="shared" si="91"/>
        <v>1</v>
      </c>
      <c r="M2884" s="5">
        <f t="array" ref="M2884">MMULT(D2884:G2884,$J$18:$J$21)</f>
        <v>-3.8725610304513518</v>
      </c>
      <c r="N2884" s="9">
        <f t="shared" si="90"/>
        <v>-2.0591550182639546E-2</v>
      </c>
    </row>
    <row r="2885" spans="1:14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0.2495743</v>
      </c>
      <c r="F2885" s="5">
        <v>7.2957999999999995E-2</v>
      </c>
      <c r="G2885" s="9">
        <v>1.2500389999999999</v>
      </c>
      <c r="H2885" s="1"/>
      <c r="I2885" s="1"/>
      <c r="J2885" s="6"/>
      <c r="K2885" s="3">
        <v>0</v>
      </c>
      <c r="L2885" s="3">
        <f t="shared" si="91"/>
        <v>1</v>
      </c>
      <c r="M2885" s="5">
        <f t="array" ref="M2885">MMULT(D2885:G2885,$J$18:$J$21)</f>
        <v>-5.2160396318234739</v>
      </c>
      <c r="N2885" s="9">
        <f t="shared" si="90"/>
        <v>-5.4141038560462313E-3</v>
      </c>
    </row>
    <row r="2886" spans="1:14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0.30711889999999997</v>
      </c>
      <c r="F2886" s="5">
        <v>6.0703699999999999E-2</v>
      </c>
      <c r="G2886" s="9">
        <v>1.7234799999999999</v>
      </c>
      <c r="H2886" s="1"/>
      <c r="I2886" s="1"/>
      <c r="J2886" s="6"/>
      <c r="K2886" s="3">
        <v>0</v>
      </c>
      <c r="L2886" s="3">
        <f t="shared" si="91"/>
        <v>1</v>
      </c>
      <c r="M2886" s="5">
        <f t="array" ref="M2886">MMULT(D2886:G2886,$J$18:$J$21)</f>
        <v>-5.9746578870616247</v>
      </c>
      <c r="N2886" s="9">
        <f t="shared" si="90"/>
        <v>-2.5391453565379043E-3</v>
      </c>
    </row>
    <row r="2887" spans="1:14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0.29138459999999999</v>
      </c>
      <c r="F2887" s="5">
        <v>5.7174000000000003E-2</v>
      </c>
      <c r="G2887" s="9">
        <v>1.6601699999999999</v>
      </c>
      <c r="H2887" s="1"/>
      <c r="I2887" s="1"/>
      <c r="J2887" s="6"/>
      <c r="K2887" s="3">
        <v>0</v>
      </c>
      <c r="L2887" s="3">
        <f t="shared" si="91"/>
        <v>1</v>
      </c>
      <c r="M2887" s="5">
        <f t="array" ref="M2887">MMULT(D2887:G2887,$J$18:$J$21)</f>
        <v>-5.8246937786041233</v>
      </c>
      <c r="N2887" s="9">
        <f t="shared" si="90"/>
        <v>-2.949354876470339E-3</v>
      </c>
    </row>
    <row r="2888" spans="1:14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0.34212559999999997</v>
      </c>
      <c r="F2888" s="5">
        <v>7.1871000000000004E-2</v>
      </c>
      <c r="G2888" s="9">
        <v>1.8283959999999999</v>
      </c>
      <c r="H2888" s="1"/>
      <c r="I2888" s="1"/>
      <c r="J2888" s="6"/>
      <c r="K2888" s="3">
        <v>0</v>
      </c>
      <c r="L2888" s="3">
        <f t="shared" si="91"/>
        <v>1</v>
      </c>
      <c r="M2888" s="5">
        <f t="array" ref="M2888">MMULT(D2888:G2888,$J$18:$J$21)</f>
        <v>-6.274036083848296</v>
      </c>
      <c r="N2888" s="9">
        <f t="shared" si="90"/>
        <v>-1.8828331381535517E-3</v>
      </c>
    </row>
    <row r="2889" spans="1:14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0.22649549999999999</v>
      </c>
      <c r="F2889" s="5">
        <v>6.1175199999999999E-2</v>
      </c>
      <c r="G2889" s="9">
        <v>1.0349660000000001</v>
      </c>
      <c r="H2889" s="1"/>
      <c r="I2889" s="1"/>
      <c r="J2889" s="6"/>
      <c r="K2889" s="3">
        <v>0</v>
      </c>
      <c r="L2889" s="3">
        <f t="shared" si="91"/>
        <v>1</v>
      </c>
      <c r="M2889" s="5">
        <f t="array" ref="M2889">MMULT(D2889:G2889,$J$18:$J$21)</f>
        <v>-4.7512060217706003</v>
      </c>
      <c r="N2889" s="9">
        <f t="shared" si="90"/>
        <v>-8.6041453100080233E-3</v>
      </c>
    </row>
    <row r="2890" spans="1:14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0.2454141</v>
      </c>
      <c r="F2890" s="5">
        <v>4.24772E-2</v>
      </c>
      <c r="G2890" s="9">
        <v>0.75083330000000004</v>
      </c>
      <c r="H2890" s="1"/>
      <c r="I2890" s="1"/>
      <c r="J2890" s="6"/>
      <c r="K2890" s="3">
        <v>0</v>
      </c>
      <c r="L2890" s="3">
        <f t="shared" si="91"/>
        <v>1</v>
      </c>
      <c r="M2890" s="5">
        <f t="array" ref="M2890">MMULT(D2890:G2890,$J$18:$J$21)</f>
        <v>-4.184777607483384</v>
      </c>
      <c r="N2890" s="9">
        <f t="shared" si="90"/>
        <v>-1.5110845554868432E-2</v>
      </c>
    </row>
    <row r="2891" spans="1:14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0.26714199999999999</v>
      </c>
      <c r="F2891" s="5">
        <v>4.8076199999999999E-2</v>
      </c>
      <c r="G2891" s="9">
        <v>1.349413</v>
      </c>
      <c r="H2891" s="1"/>
      <c r="I2891" s="1"/>
      <c r="J2891" s="6"/>
      <c r="K2891" s="3">
        <v>0</v>
      </c>
      <c r="L2891" s="3">
        <f t="shared" si="91"/>
        <v>1</v>
      </c>
      <c r="M2891" s="5">
        <f t="array" ref="M2891">MMULT(D2891:G2891,$J$18:$J$21)</f>
        <v>-5.2228960932580817</v>
      </c>
      <c r="N2891" s="9">
        <f t="shared" si="90"/>
        <v>-5.3772085180393905E-3</v>
      </c>
    </row>
    <row r="2892" spans="1:14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0.28354580000000001</v>
      </c>
      <c r="F2892" s="5">
        <v>4.5126300000000001E-2</v>
      </c>
      <c r="G2892" s="9">
        <v>1.2381120000000001</v>
      </c>
      <c r="H2892" s="1"/>
      <c r="I2892" s="1"/>
      <c r="J2892" s="6"/>
      <c r="K2892" s="3">
        <v>0</v>
      </c>
      <c r="L2892" s="3">
        <f t="shared" si="91"/>
        <v>1</v>
      </c>
      <c r="M2892" s="5">
        <f t="array" ref="M2892">MMULT(D2892:G2892,$J$18:$J$21)</f>
        <v>-5.0451875815938081</v>
      </c>
      <c r="N2892" s="9">
        <f t="shared" si="90"/>
        <v>-6.419602366288385E-3</v>
      </c>
    </row>
    <row r="2893" spans="1:14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0.3164689</v>
      </c>
      <c r="F2893" s="5">
        <v>5.32129E-2</v>
      </c>
      <c r="G2893" s="9">
        <v>1.53243</v>
      </c>
      <c r="H2893" s="1"/>
      <c r="I2893" s="1"/>
      <c r="J2893" s="6"/>
      <c r="K2893" s="3">
        <v>0</v>
      </c>
      <c r="L2893" s="3">
        <f t="shared" si="91"/>
        <v>1</v>
      </c>
      <c r="M2893" s="5">
        <f t="array" ref="M2893">MMULT(D2893:G2893,$J$18:$J$21)</f>
        <v>-5.6254905393011398</v>
      </c>
      <c r="N2893" s="9">
        <f t="shared" si="90"/>
        <v>-3.598312709665923E-3</v>
      </c>
    </row>
    <row r="2894" spans="1:14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0.34129510000000002</v>
      </c>
      <c r="F2894" s="5">
        <v>5.57186E-2</v>
      </c>
      <c r="G2894" s="9">
        <v>2.6543800000000002</v>
      </c>
      <c r="H2894" s="1"/>
      <c r="I2894" s="1"/>
      <c r="J2894" s="6"/>
      <c r="K2894" s="3">
        <v>0</v>
      </c>
      <c r="L2894" s="3">
        <f t="shared" si="91"/>
        <v>1</v>
      </c>
      <c r="M2894" s="5">
        <f t="array" ref="M2894">MMULT(D2894:G2894,$J$18:$J$21)</f>
        <v>-7.4913638798752746</v>
      </c>
      <c r="N2894" s="9">
        <f t="shared" si="90"/>
        <v>-5.5772599987328727E-4</v>
      </c>
    </row>
    <row r="2895" spans="1:14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0.21078710000000001</v>
      </c>
      <c r="F2895" s="5">
        <v>2.8296700000000001E-2</v>
      </c>
      <c r="G2895" s="9">
        <v>0.60396890000000003</v>
      </c>
      <c r="H2895" s="1"/>
      <c r="I2895" s="1"/>
      <c r="J2895" s="6"/>
      <c r="K2895" s="3">
        <v>0</v>
      </c>
      <c r="L2895" s="3">
        <f t="shared" si="91"/>
        <v>1</v>
      </c>
      <c r="M2895" s="5">
        <f t="array" ref="M2895">MMULT(D2895:G2895,$J$18:$J$21)</f>
        <v>-3.7965332860155185</v>
      </c>
      <c r="N2895" s="9">
        <f t="shared" si="90"/>
        <v>-2.2200201313697258E-2</v>
      </c>
    </row>
    <row r="2896" spans="1:14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0.25945439999999997</v>
      </c>
      <c r="F2896" s="5">
        <v>5.4440299999999997E-2</v>
      </c>
      <c r="G2896" s="9">
        <v>0.86456949999999999</v>
      </c>
      <c r="H2896" s="1"/>
      <c r="I2896" s="1"/>
      <c r="J2896" s="6"/>
      <c r="K2896" s="3">
        <v>0</v>
      </c>
      <c r="L2896" s="3">
        <f t="shared" si="91"/>
        <v>1</v>
      </c>
      <c r="M2896" s="5">
        <f t="array" ref="M2896">MMULT(D2896:G2896,$J$18:$J$21)</f>
        <v>-4.4743522237471867</v>
      </c>
      <c r="N2896" s="9">
        <f t="shared" si="90"/>
        <v>-1.1333139510832681E-2</v>
      </c>
    </row>
    <row r="2897" spans="1:14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0.26105109999999998</v>
      </c>
      <c r="F2897" s="5">
        <v>4.7990100000000001E-2</v>
      </c>
      <c r="G2897" s="9">
        <v>0.99056250000000001</v>
      </c>
      <c r="H2897" s="1"/>
      <c r="I2897" s="1"/>
      <c r="J2897" s="6"/>
      <c r="K2897" s="3">
        <v>0</v>
      </c>
      <c r="L2897" s="3">
        <f t="shared" si="91"/>
        <v>1</v>
      </c>
      <c r="M2897" s="5">
        <f t="array" ref="M2897">MMULT(D2897:G2897,$J$18:$J$21)</f>
        <v>-4.633866839989695</v>
      </c>
      <c r="N2897" s="9">
        <f t="shared" si="90"/>
        <v>-9.6702043388517817E-3</v>
      </c>
    </row>
    <row r="2898" spans="1:14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0.1202406</v>
      </c>
      <c r="F2898" s="5">
        <v>-1.8819900000000001E-2</v>
      </c>
      <c r="G2898" s="9">
        <v>0.41586899999999999</v>
      </c>
      <c r="H2898" s="1"/>
      <c r="I2898" s="1"/>
      <c r="J2898" s="6"/>
      <c r="K2898" s="3">
        <v>0</v>
      </c>
      <c r="L2898" s="3">
        <f t="shared" si="91"/>
        <v>1</v>
      </c>
      <c r="M2898" s="5">
        <f t="array" ref="M2898">MMULT(D2898:G2898,$J$18:$J$21)</f>
        <v>-3.0258171647472949</v>
      </c>
      <c r="N2898" s="9">
        <f t="shared" si="90"/>
        <v>-4.7377889033719658E-2</v>
      </c>
    </row>
    <row r="2899" spans="1:14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0.2130251</v>
      </c>
      <c r="F2899" s="5">
        <v>3.41488E-2</v>
      </c>
      <c r="G2899" s="9">
        <v>0.71872539999999996</v>
      </c>
      <c r="H2899" s="1"/>
      <c r="I2899" s="1"/>
      <c r="J2899" s="6"/>
      <c r="K2899" s="3">
        <v>0</v>
      </c>
      <c r="L2899" s="3">
        <f t="shared" si="91"/>
        <v>1</v>
      </c>
      <c r="M2899" s="5">
        <f t="array" ref="M2899">MMULT(D2899:G2899,$J$18:$J$21)</f>
        <v>-4.0271270551315324</v>
      </c>
      <c r="N2899" s="9">
        <f t="shared" si="90"/>
        <v>-1.7668457503450412E-2</v>
      </c>
    </row>
    <row r="2900" spans="1:14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0.19011320000000001</v>
      </c>
      <c r="F2900" s="5">
        <v>2.31887E-2</v>
      </c>
      <c r="G2900" s="9">
        <v>0.66505329999999996</v>
      </c>
      <c r="H2900" s="1"/>
      <c r="I2900" s="1"/>
      <c r="J2900" s="6"/>
      <c r="K2900" s="3">
        <v>0</v>
      </c>
      <c r="L2900" s="3">
        <f t="shared" si="91"/>
        <v>1</v>
      </c>
      <c r="M2900" s="5">
        <f t="array" ref="M2900">MMULT(D2900:G2900,$J$18:$J$21)</f>
        <v>-3.8291982679486614</v>
      </c>
      <c r="N2900" s="9">
        <f t="shared" si="90"/>
        <v>-2.1494360120269545E-2</v>
      </c>
    </row>
    <row r="2901" spans="1:14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0.2196023</v>
      </c>
      <c r="F2901" s="5">
        <v>2.0898300000000002E-2</v>
      </c>
      <c r="G2901" s="9">
        <v>0.64927780000000002</v>
      </c>
      <c r="H2901" s="1"/>
      <c r="I2901" s="1"/>
      <c r="J2901" s="6"/>
      <c r="K2901" s="3">
        <v>0</v>
      </c>
      <c r="L2901" s="3">
        <f t="shared" si="91"/>
        <v>1</v>
      </c>
      <c r="M2901" s="5">
        <f t="array" ref="M2901">MMULT(D2901:G2901,$J$18:$J$21)</f>
        <v>-3.8291345781500796</v>
      </c>
      <c r="N2901" s="9">
        <f t="shared" si="90"/>
        <v>-2.1495714526215199E-2</v>
      </c>
    </row>
    <row r="2902" spans="1:14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0.19174540000000001</v>
      </c>
      <c r="F2902" s="5">
        <v>1.6259599999999999E-2</v>
      </c>
      <c r="G2902" s="9">
        <v>0.75968219999999997</v>
      </c>
      <c r="H2902" s="1"/>
      <c r="I2902" s="1"/>
      <c r="J2902" s="6"/>
      <c r="K2902" s="3">
        <v>0</v>
      </c>
      <c r="L2902" s="3">
        <f t="shared" si="91"/>
        <v>1</v>
      </c>
      <c r="M2902" s="5">
        <f t="array" ref="M2902">MMULT(D2902:G2902,$J$18:$J$21)</f>
        <v>-3.9346528423212699</v>
      </c>
      <c r="N2902" s="9">
        <f t="shared" si="90"/>
        <v>-1.9363791752364877E-2</v>
      </c>
    </row>
    <row r="2903" spans="1:14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0.18925520000000001</v>
      </c>
      <c r="F2903" s="5">
        <v>2.3394600000000002E-2</v>
      </c>
      <c r="G2903" s="9">
        <v>0.74444759999999999</v>
      </c>
      <c r="H2903" s="1"/>
      <c r="I2903" s="1"/>
      <c r="J2903" s="6"/>
      <c r="K2903" s="3">
        <v>0</v>
      </c>
      <c r="L2903" s="3">
        <f t="shared" si="91"/>
        <v>1</v>
      </c>
      <c r="M2903" s="5">
        <f t="array" ref="M2903">MMULT(D2903:G2903,$J$18:$J$21)</f>
        <v>-3.9577288302118756</v>
      </c>
      <c r="N2903" s="9">
        <f t="shared" si="90"/>
        <v>-1.8926222840369225E-2</v>
      </c>
    </row>
    <row r="2904" spans="1:14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0.38334099999999999</v>
      </c>
      <c r="F2904" s="5">
        <v>5.4561699999999998E-2</v>
      </c>
      <c r="G2904" s="9">
        <v>2.0906470000000001</v>
      </c>
      <c r="H2904" s="1"/>
      <c r="I2904" s="1"/>
      <c r="J2904" s="6"/>
      <c r="K2904" s="3">
        <v>0</v>
      </c>
      <c r="L2904" s="3">
        <f t="shared" si="91"/>
        <v>1</v>
      </c>
      <c r="M2904" s="5">
        <f t="array" ref="M2904">MMULT(D2904:G2904,$J$18:$J$21)</f>
        <v>-6.6319780901003522</v>
      </c>
      <c r="N2904" s="9">
        <f t="shared" si="90"/>
        <v>-1.3166870526092674E-3</v>
      </c>
    </row>
    <row r="2905" spans="1:14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0.38185920000000001</v>
      </c>
      <c r="F2905" s="5">
        <v>3.6211399999999998E-2</v>
      </c>
      <c r="G2905" s="9">
        <v>1.907802</v>
      </c>
      <c r="H2905" s="1"/>
      <c r="I2905" s="1"/>
      <c r="J2905" s="6"/>
      <c r="K2905" s="3">
        <v>0</v>
      </c>
      <c r="L2905" s="3">
        <f t="shared" si="91"/>
        <v>1</v>
      </c>
      <c r="M2905" s="5">
        <f t="array" ref="M2905">MMULT(D2905:G2905,$J$18:$J$21)</f>
        <v>-6.2027243136603119</v>
      </c>
      <c r="N2905" s="9">
        <f t="shared" si="90"/>
        <v>-2.0218640096820216E-3</v>
      </c>
    </row>
    <row r="2906" spans="1:14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0.33555059999999998</v>
      </c>
      <c r="F2906" s="5">
        <v>3.3212699999999998E-2</v>
      </c>
      <c r="G2906" s="9">
        <v>1.0480210000000001</v>
      </c>
      <c r="H2906" s="1"/>
      <c r="I2906" s="1"/>
      <c r="J2906" s="6"/>
      <c r="K2906" s="3">
        <v>0</v>
      </c>
      <c r="L2906" s="3">
        <f t="shared" si="91"/>
        <v>1</v>
      </c>
      <c r="M2906" s="5">
        <f t="array" ref="M2906">MMULT(D2906:G2906,$J$18:$J$21)</f>
        <v>-4.7263757124407437</v>
      </c>
      <c r="N2906" s="9">
        <f t="shared" si="90"/>
        <v>-8.8195122622133429E-3</v>
      </c>
    </row>
    <row r="2907" spans="1:14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0.33559919999999999</v>
      </c>
      <c r="F2907" s="5">
        <v>3.7760700000000001E-2</v>
      </c>
      <c r="G2907" s="9">
        <v>0.65907910000000003</v>
      </c>
      <c r="H2907" s="1"/>
      <c r="I2907" s="1"/>
      <c r="J2907" s="6"/>
      <c r="K2907" s="3">
        <v>0</v>
      </c>
      <c r="L2907" s="3">
        <f t="shared" si="91"/>
        <v>1</v>
      </c>
      <c r="M2907" s="5">
        <f t="array" ref="M2907">MMULT(D2907:G2907,$J$18:$J$21)</f>
        <v>-4.1307167430084979</v>
      </c>
      <c r="N2907" s="9">
        <f t="shared" si="90"/>
        <v>-1.5943578640635874E-2</v>
      </c>
    </row>
    <row r="2908" spans="1:14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0.34615230000000002</v>
      </c>
      <c r="F2908" s="5">
        <v>2.3389699999999999E-2</v>
      </c>
      <c r="G2908" s="9">
        <v>0.30108489999999999</v>
      </c>
      <c r="H2908" s="1"/>
      <c r="I2908" s="1"/>
      <c r="J2908" s="6"/>
      <c r="K2908" s="3">
        <v>0</v>
      </c>
      <c r="L2908" s="3">
        <f t="shared" si="91"/>
        <v>1</v>
      </c>
      <c r="M2908" s="5">
        <f t="array" ref="M2908">MMULT(D2908:G2908,$J$18:$J$21)</f>
        <v>-3.4641448865877478</v>
      </c>
      <c r="N2908" s="9">
        <f t="shared" si="90"/>
        <v>-3.081990848906898E-2</v>
      </c>
    </row>
    <row r="2909" spans="1:14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0.33762110000000001</v>
      </c>
      <c r="F2909" s="5">
        <v>4.2015700000000003E-2</v>
      </c>
      <c r="G2909" s="9">
        <v>0.23150490000000001</v>
      </c>
      <c r="H2909" s="1"/>
      <c r="I2909" s="1"/>
      <c r="J2909" s="6"/>
      <c r="K2909" s="3">
        <v>0</v>
      </c>
      <c r="L2909" s="3">
        <f t="shared" si="91"/>
        <v>1</v>
      </c>
      <c r="M2909" s="5">
        <f t="array" ref="M2909">MMULT(D2909:G2909,$J$18:$J$21)</f>
        <v>-3.473340954716003</v>
      </c>
      <c r="N2909" s="9">
        <f t="shared" si="90"/>
        <v>-3.0542050288208271E-2</v>
      </c>
    </row>
    <row r="2910" spans="1:14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0.3487615</v>
      </c>
      <c r="F2910" s="5">
        <v>4.7296400000000002E-2</v>
      </c>
      <c r="G2910" s="9">
        <v>0.73770000000000002</v>
      </c>
      <c r="H2910" s="1"/>
      <c r="I2910" s="1"/>
      <c r="J2910" s="6"/>
      <c r="K2910" s="3">
        <v>0</v>
      </c>
      <c r="L2910" s="3">
        <f t="shared" si="91"/>
        <v>1</v>
      </c>
      <c r="M2910" s="5">
        <f t="array" ref="M2910">MMULT(D2910:G2910,$J$18:$J$21)</f>
        <v>-4.3448849305299477</v>
      </c>
      <c r="N2910" s="9">
        <f t="shared" si="90"/>
        <v>-1.2889572352850024E-2</v>
      </c>
    </row>
    <row r="2911" spans="1:14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0.37760729999999998</v>
      </c>
      <c r="F2911" s="5">
        <v>2.3861199999999999E-2</v>
      </c>
      <c r="G2911" s="9">
        <v>0.50806099999999998</v>
      </c>
      <c r="H2911" s="1"/>
      <c r="I2911" s="1"/>
      <c r="J2911" s="6"/>
      <c r="K2911" s="3">
        <v>0</v>
      </c>
      <c r="L2911" s="3">
        <f t="shared" si="91"/>
        <v>1</v>
      </c>
      <c r="M2911" s="5">
        <f t="array" ref="M2911">MMULT(D2911:G2911,$J$18:$J$21)</f>
        <v>-3.8465813323992193</v>
      </c>
      <c r="N2911" s="9">
        <f t="shared" si="90"/>
        <v>-2.1127836345051977E-2</v>
      </c>
    </row>
    <row r="2912" spans="1:14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0.34326820000000002</v>
      </c>
      <c r="F2912" s="5">
        <v>3.9615699999999997E-2</v>
      </c>
      <c r="G2912" s="9">
        <v>0.9803752</v>
      </c>
      <c r="H2912" s="1"/>
      <c r="I2912" s="1"/>
      <c r="J2912" s="6"/>
      <c r="K2912" s="3">
        <v>0</v>
      </c>
      <c r="L2912" s="3">
        <f t="shared" si="91"/>
        <v>1</v>
      </c>
      <c r="M2912" s="5">
        <f t="array" ref="M2912">MMULT(D2912:G2912,$J$18:$J$21)</f>
        <v>-4.6740126638051382</v>
      </c>
      <c r="N2912" s="9">
        <f t="shared" si="90"/>
        <v>-9.2914377051442707E-3</v>
      </c>
    </row>
    <row r="2913" spans="1:14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0.34179110000000001</v>
      </c>
      <c r="F2913" s="5">
        <v>7.0397500000000002E-2</v>
      </c>
      <c r="G2913" s="9">
        <v>2.467692</v>
      </c>
      <c r="H2913" s="1"/>
      <c r="I2913" s="1"/>
      <c r="J2913" s="6"/>
      <c r="K2913" s="3">
        <v>0</v>
      </c>
      <c r="L2913" s="3">
        <f t="shared" si="91"/>
        <v>1</v>
      </c>
      <c r="M2913" s="5">
        <f t="array" ref="M2913">MMULT(D2913:G2913,$J$18:$J$21)</f>
        <v>-7.295837434113734</v>
      </c>
      <c r="N2913" s="9">
        <f t="shared" si="90"/>
        <v>-6.781266306523895E-4</v>
      </c>
    </row>
    <row r="2914" spans="1:14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0.37332140000000003</v>
      </c>
      <c r="F2914" s="5">
        <v>5.3398300000000003E-2</v>
      </c>
      <c r="G2914" s="9">
        <v>2.5717919999999999</v>
      </c>
      <c r="H2914" s="1"/>
      <c r="I2914" s="1"/>
      <c r="J2914" s="6"/>
      <c r="K2914" s="3">
        <v>0</v>
      </c>
      <c r="L2914" s="3">
        <f t="shared" si="91"/>
        <v>1</v>
      </c>
      <c r="M2914" s="5">
        <f t="array" ref="M2914">MMULT(D2914:G2914,$J$18:$J$21)</f>
        <v>-7.3867445503338267</v>
      </c>
      <c r="N2914" s="9">
        <f t="shared" si="90"/>
        <v>-6.1921737542360565E-4</v>
      </c>
    </row>
    <row r="2915" spans="1:14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0.56236489999999995</v>
      </c>
      <c r="F2915" s="5">
        <v>5.0024600000000002E-2</v>
      </c>
      <c r="G2915" s="9">
        <v>4.1654059999999999</v>
      </c>
      <c r="H2915" s="1"/>
      <c r="I2915" s="1"/>
      <c r="J2915" s="6"/>
      <c r="K2915" s="3">
        <v>0</v>
      </c>
      <c r="L2915" s="3">
        <f t="shared" si="91"/>
        <v>1</v>
      </c>
      <c r="M2915" s="5">
        <f t="array" ref="M2915">MMULT(D2915:G2915,$J$18:$J$21)</f>
        <v>-10.205580847835648</v>
      </c>
      <c r="N2915" s="9">
        <f t="shared" si="90"/>
        <v>-3.6962771435421791E-5</v>
      </c>
    </row>
    <row r="2916" spans="1:14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0.55216489999999996</v>
      </c>
      <c r="F2916" s="5">
        <v>5.9307400000000003E-2</v>
      </c>
      <c r="G2916" s="9">
        <v>3.724091</v>
      </c>
      <c r="H2916" s="1"/>
      <c r="I2916" s="1"/>
      <c r="J2916" s="6"/>
      <c r="K2916" s="3">
        <v>0</v>
      </c>
      <c r="L2916" s="3">
        <f t="shared" si="91"/>
        <v>1</v>
      </c>
      <c r="M2916" s="5">
        <f t="array" ref="M2916">MMULT(D2916:G2916,$J$18:$J$21)</f>
        <v>-9.5447495950756469</v>
      </c>
      <c r="N2916" s="9">
        <f t="shared" si="90"/>
        <v>-7.1573520197178682E-5</v>
      </c>
    </row>
    <row r="2917" spans="1:14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0.78125290000000003</v>
      </c>
      <c r="F2917" s="5">
        <v>7.0263800000000001E-2</v>
      </c>
      <c r="G2917" s="9">
        <v>4.8290819999999997</v>
      </c>
      <c r="H2917" s="1"/>
      <c r="I2917" s="1"/>
      <c r="J2917" s="6"/>
      <c r="K2917" s="3">
        <v>0</v>
      </c>
      <c r="L2917" s="3">
        <f t="shared" si="91"/>
        <v>1</v>
      </c>
      <c r="M2917" s="5">
        <f t="array" ref="M2917">MMULT(D2917:G2917,$J$18:$J$21)</f>
        <v>-11.733893910530369</v>
      </c>
      <c r="N2917" s="9">
        <f t="shared" si="90"/>
        <v>-8.0173876447626669E-6</v>
      </c>
    </row>
    <row r="2918" spans="1:14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0.8054055</v>
      </c>
      <c r="F2918" s="5">
        <v>0.10075000000000001</v>
      </c>
      <c r="G2918" s="9">
        <v>6.479133</v>
      </c>
      <c r="H2918" s="1"/>
      <c r="I2918" s="1"/>
      <c r="J2918" s="6"/>
      <c r="K2918" s="3">
        <v>0</v>
      </c>
      <c r="L2918" s="3">
        <f t="shared" si="91"/>
        <v>1</v>
      </c>
      <c r="M2918" s="5">
        <f t="array" ref="M2918">MMULT(D2918:G2918,$J$18:$J$21)</f>
        <v>-14.652899612856402</v>
      </c>
      <c r="N2918" s="9">
        <f t="shared" si="90"/>
        <v>-4.3283907499833228E-7</v>
      </c>
    </row>
    <row r="2919" spans="1:14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0.50171410000000005</v>
      </c>
      <c r="F2919" s="5">
        <v>7.9122300000000007E-2</v>
      </c>
      <c r="G2919" s="9">
        <v>6.5529149999999996</v>
      </c>
      <c r="H2919" s="1"/>
      <c r="I2919" s="1"/>
      <c r="J2919" s="6"/>
      <c r="K2919" s="3">
        <v>0</v>
      </c>
      <c r="L2919" s="3">
        <f t="shared" si="91"/>
        <v>1</v>
      </c>
      <c r="M2919" s="5">
        <f t="array" ref="M2919">MMULT(D2919:G2919,$J$18:$J$21)</f>
        <v>-14.185665680350557</v>
      </c>
      <c r="N2919" s="9">
        <f t="shared" si="90"/>
        <v>-6.9062695207806006E-7</v>
      </c>
    </row>
    <row r="2920" spans="1:14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0.62580380000000002</v>
      </c>
      <c r="F2920" s="5">
        <v>9.0931300000000007E-2</v>
      </c>
      <c r="G2920" s="9">
        <v>5.9738610000000003</v>
      </c>
      <c r="H2920" s="1"/>
      <c r="I2920" s="1"/>
      <c r="J2920" s="6"/>
      <c r="K2920" s="3">
        <v>0</v>
      </c>
      <c r="L2920" s="3">
        <f t="shared" si="91"/>
        <v>1</v>
      </c>
      <c r="M2920" s="5">
        <f t="array" ref="M2920">MMULT(D2920:G2920,$J$18:$J$21)</f>
        <v>-13.511095065187485</v>
      </c>
      <c r="N2920" s="9">
        <f t="shared" si="90"/>
        <v>-1.3558313585035234E-6</v>
      </c>
    </row>
    <row r="2921" spans="1:14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0.66643379999999997</v>
      </c>
      <c r="F2921" s="5">
        <v>8.6019700000000004E-2</v>
      </c>
      <c r="G2921" s="9">
        <v>6.1150320000000002</v>
      </c>
      <c r="H2921" s="1"/>
      <c r="I2921" s="1"/>
      <c r="J2921" s="6"/>
      <c r="K2921" s="3">
        <v>0</v>
      </c>
      <c r="L2921" s="3">
        <f t="shared" si="91"/>
        <v>1</v>
      </c>
      <c r="M2921" s="5">
        <f t="array" ref="M2921">MMULT(D2921:G2921,$J$18:$J$21)</f>
        <v>-13.761594929939379</v>
      </c>
      <c r="N2921" s="9">
        <f t="shared" si="90"/>
        <v>-1.0553949956605854E-6</v>
      </c>
    </row>
    <row r="2922" spans="1:14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-0.46342680000000003</v>
      </c>
      <c r="F2922" s="5">
        <v>7.4765399999999996E-2</v>
      </c>
      <c r="G2922" s="9">
        <v>0.49512119999999998</v>
      </c>
      <c r="H2922" s="1"/>
      <c r="I2922" s="1"/>
      <c r="J2922" s="6"/>
      <c r="K2922" s="3">
        <v>0</v>
      </c>
      <c r="L2922" s="3">
        <f t="shared" si="91"/>
        <v>1</v>
      </c>
      <c r="M2922" s="5">
        <f t="array" ref="M2922">MMULT(D2922:G2922,$J$18:$J$21)</f>
        <v>-2.9970808440302816</v>
      </c>
      <c r="N2922" s="9">
        <f t="shared" si="90"/>
        <v>-4.8725987749991102E-2</v>
      </c>
    </row>
    <row r="2923" spans="1:14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-0.80477010000000004</v>
      </c>
      <c r="F2923" s="5">
        <v>5.3580599999999999E-2</v>
      </c>
      <c r="G2923" s="9">
        <v>0.4066767</v>
      </c>
      <c r="H2923" s="1"/>
      <c r="I2923" s="1"/>
      <c r="J2923" s="6"/>
      <c r="K2923" s="3">
        <v>0</v>
      </c>
      <c r="L2923" s="3">
        <f t="shared" si="91"/>
        <v>1</v>
      </c>
      <c r="M2923" s="5">
        <f t="array" ref="M2923">MMULT(D2923:G2923,$J$18:$J$21)</f>
        <v>-2.2174752882941178</v>
      </c>
      <c r="N2923" s="9">
        <f t="shared" si="90"/>
        <v>-0.10335379930485561</v>
      </c>
    </row>
    <row r="2924" spans="1:14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-1.0244059999999999</v>
      </c>
      <c r="F2924" s="5">
        <v>7.4526200000000001E-2</v>
      </c>
      <c r="G2924" s="9">
        <v>0.18556039999999999</v>
      </c>
      <c r="H2924" s="1"/>
      <c r="I2924" s="1"/>
      <c r="J2924" s="6"/>
      <c r="K2924" s="3">
        <v>0</v>
      </c>
      <c r="L2924" s="3">
        <f t="shared" si="91"/>
        <v>1</v>
      </c>
      <c r="M2924" s="5">
        <f t="array" ref="M2924">MMULT(D2924:G2924,$J$18:$J$21)</f>
        <v>-1.6987857316390622</v>
      </c>
      <c r="N2924" s="9">
        <f t="shared" si="90"/>
        <v>-0.16797368798312423</v>
      </c>
    </row>
    <row r="2925" spans="1:14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0.2810802</v>
      </c>
      <c r="F2925" s="5">
        <v>5.6000099999999997E-2</v>
      </c>
      <c r="G2925" s="9">
        <v>0.65496529999999997</v>
      </c>
      <c r="H2925" s="1"/>
      <c r="I2925" s="1"/>
      <c r="J2925" s="6"/>
      <c r="K2925" s="3">
        <v>0</v>
      </c>
      <c r="L2925" s="3">
        <f t="shared" si="91"/>
        <v>1</v>
      </c>
      <c r="M2925" s="5">
        <f t="array" ref="M2925">MMULT(D2925:G2925,$J$18:$J$21)</f>
        <v>-4.1776143877701575</v>
      </c>
      <c r="N2925" s="9">
        <f t="shared" si="90"/>
        <v>-1.5218654025166624E-2</v>
      </c>
    </row>
    <row r="2926" spans="1:14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0.28352759999999999</v>
      </c>
      <c r="F2926" s="5">
        <v>4.3788599999999997E-2</v>
      </c>
      <c r="G2926" s="9">
        <v>0.54332139999999995</v>
      </c>
      <c r="H2926" s="1"/>
      <c r="I2926" s="1"/>
      <c r="J2926" s="6"/>
      <c r="K2926" s="3">
        <v>0</v>
      </c>
      <c r="L2926" s="3">
        <f t="shared" si="91"/>
        <v>1</v>
      </c>
      <c r="M2926" s="5">
        <f t="array" ref="M2926">MMULT(D2926:G2926,$J$18:$J$21)</f>
        <v>-3.9130450951950371</v>
      </c>
      <c r="N2926" s="9">
        <f t="shared" si="90"/>
        <v>-1.9782596358090154E-2</v>
      </c>
    </row>
    <row r="2927" spans="1:14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0.2748004</v>
      </c>
      <c r="F2927" s="5">
        <v>3.8847600000000003E-2</v>
      </c>
      <c r="G2927" s="9">
        <v>0.51609369999999999</v>
      </c>
      <c r="H2927" s="1"/>
      <c r="I2927" s="1"/>
      <c r="J2927" s="6"/>
      <c r="K2927" s="3">
        <v>0</v>
      </c>
      <c r="L2927" s="3">
        <f t="shared" si="91"/>
        <v>1</v>
      </c>
      <c r="M2927" s="5">
        <f t="array" ref="M2927">MMULT(D2927:G2927,$J$18:$J$21)</f>
        <v>-3.8211921035722161</v>
      </c>
      <c r="N2927" s="9">
        <f t="shared" si="90"/>
        <v>-2.1665279970539662E-2</v>
      </c>
    </row>
    <row r="2928" spans="1:14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0.57557789999999998</v>
      </c>
      <c r="F2928" s="5">
        <v>8.8684700000000005E-2</v>
      </c>
      <c r="G2928" s="9">
        <v>5.5771949999999997</v>
      </c>
      <c r="H2928" s="1"/>
      <c r="I2928" s="1"/>
      <c r="J2928" s="6"/>
      <c r="K2928" s="3">
        <v>0</v>
      </c>
      <c r="L2928" s="3">
        <f t="shared" si="91"/>
        <v>1</v>
      </c>
      <c r="M2928" s="5">
        <f t="array" ref="M2928">MMULT(D2928:G2928,$J$18:$J$21)</f>
        <v>-12.782799171262688</v>
      </c>
      <c r="N2928" s="9">
        <f t="shared" si="90"/>
        <v>-2.8086669685687881E-6</v>
      </c>
    </row>
    <row r="2929" spans="1:14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0.5841092</v>
      </c>
      <c r="F2929" s="5">
        <v>8.9909000000000003E-2</v>
      </c>
      <c r="G2929" s="9">
        <v>6.970256</v>
      </c>
      <c r="H2929" s="1"/>
      <c r="I2929" s="1"/>
      <c r="J2929" s="6"/>
      <c r="K2929" s="3">
        <v>0</v>
      </c>
      <c r="L2929" s="3">
        <f t="shared" si="91"/>
        <v>1</v>
      </c>
      <c r="M2929" s="5">
        <f t="array" ref="M2929">MMULT(D2929:G2929,$J$18:$J$21)</f>
        <v>-15.054348791331165</v>
      </c>
      <c r="N2929" s="9">
        <f t="shared" si="90"/>
        <v>-2.8972056831645873E-7</v>
      </c>
    </row>
    <row r="2930" spans="1:14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0.63183920000000005</v>
      </c>
      <c r="F2930" s="5">
        <v>8.1319699999999995E-2</v>
      </c>
      <c r="G2930" s="9">
        <v>13.06629</v>
      </c>
      <c r="H2930" s="1"/>
      <c r="I2930" s="1"/>
      <c r="J2930" s="6"/>
      <c r="K2930" s="3">
        <v>0</v>
      </c>
      <c r="L2930" s="3">
        <f t="shared" si="91"/>
        <v>1</v>
      </c>
      <c r="M2930" s="5">
        <f t="array" ref="M2930">MMULT(D2930:G2930,$J$18:$J$21)</f>
        <v>-24.909280336027241</v>
      </c>
      <c r="N2930" s="9">
        <f t="shared" si="90"/>
        <v>-1.520672476840639E-11</v>
      </c>
    </row>
    <row r="2931" spans="1:14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0.64163800000000004</v>
      </c>
      <c r="F2931" s="5">
        <v>8.4804199999999996E-2</v>
      </c>
      <c r="G2931" s="9">
        <v>17.12415</v>
      </c>
      <c r="H2931" s="1"/>
      <c r="I2931" s="1"/>
      <c r="J2931" s="6"/>
      <c r="K2931" s="3">
        <v>0</v>
      </c>
      <c r="L2931" s="3">
        <f t="shared" si="91"/>
        <v>1</v>
      </c>
      <c r="M2931" s="5">
        <f t="array" ref="M2931">MMULT(D2931:G2931,$J$18:$J$21)</f>
        <v>-31.504140560967361</v>
      </c>
      <c r="N2931" s="9">
        <f t="shared" si="90"/>
        <v>-2.0761170560490642E-14</v>
      </c>
    </row>
    <row r="2932" spans="1:14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0.66951119999999997</v>
      </c>
      <c r="F2932" s="5">
        <v>0.12585360000000001</v>
      </c>
      <c r="G2932" s="9">
        <v>10.77158</v>
      </c>
      <c r="H2932" s="1"/>
      <c r="I2932" s="1"/>
      <c r="J2932" s="6"/>
      <c r="K2932" s="3">
        <v>0</v>
      </c>
      <c r="L2932" s="3">
        <f t="shared" si="91"/>
        <v>1</v>
      </c>
      <c r="M2932" s="5">
        <f t="array" ref="M2932">MMULT(D2932:G2932,$J$18:$J$21)</f>
        <v>-21.575125725071953</v>
      </c>
      <c r="N2932" s="9">
        <f t="shared" si="90"/>
        <v>-4.2662073882700812E-10</v>
      </c>
    </row>
    <row r="2933" spans="1:14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0.55915930000000003</v>
      </c>
      <c r="F2933" s="5">
        <v>0.1018922</v>
      </c>
      <c r="G2933" s="9">
        <v>16.67388</v>
      </c>
      <c r="H2933" s="1"/>
      <c r="I2933" s="1"/>
      <c r="J2933" s="6"/>
      <c r="K2933" s="3">
        <v>0</v>
      </c>
      <c r="L2933" s="3">
        <f t="shared" si="91"/>
        <v>1</v>
      </c>
      <c r="M2933" s="5">
        <f t="array" ref="M2933">MMULT(D2933:G2933,$J$18:$J$21)</f>
        <v>-30.782260439072335</v>
      </c>
      <c r="N2933" s="9">
        <f t="shared" si="90"/>
        <v>-4.2743586448069442E-14</v>
      </c>
    </row>
    <row r="2934" spans="1:14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0.6121316</v>
      </c>
      <c r="F2934" s="5">
        <v>0.1040456</v>
      </c>
      <c r="G2934" s="9">
        <v>12.05288</v>
      </c>
      <c r="H2934" s="1"/>
      <c r="I2934" s="1"/>
      <c r="J2934" s="6"/>
      <c r="K2934" s="3">
        <v>0</v>
      </c>
      <c r="L2934" s="3">
        <f t="shared" si="91"/>
        <v>1</v>
      </c>
      <c r="M2934" s="5">
        <f t="array" ref="M2934">MMULT(D2934:G2934,$J$18:$J$21)</f>
        <v>-23.407179220224073</v>
      </c>
      <c r="N2934" s="9">
        <f t="shared" si="90"/>
        <v>-6.8295369362148637E-11</v>
      </c>
    </row>
    <row r="2935" spans="1:14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0.65037789999999995</v>
      </c>
      <c r="F2935" s="5">
        <v>0.112193</v>
      </c>
      <c r="G2935" s="9">
        <v>7.1677710000000001</v>
      </c>
      <c r="H2935" s="1"/>
      <c r="I2935" s="1"/>
      <c r="J2935" s="6"/>
      <c r="K2935" s="3">
        <v>0</v>
      </c>
      <c r="L2935" s="3">
        <f t="shared" si="91"/>
        <v>1</v>
      </c>
      <c r="M2935" s="5">
        <f t="array" ref="M2935">MMULT(D2935:G2935,$J$18:$J$21)</f>
        <v>-15.627525884216011</v>
      </c>
      <c r="N2935" s="9">
        <f t="shared" si="90"/>
        <v>-1.6332463916115906E-7</v>
      </c>
    </row>
    <row r="2936" spans="1:14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0.28512379999999998</v>
      </c>
      <c r="F2936" s="5">
        <v>4.5853999999999999E-2</v>
      </c>
      <c r="G2936" s="9">
        <v>5.2845680000000002</v>
      </c>
      <c r="H2936" s="1"/>
      <c r="I2936" s="1"/>
      <c r="J2936" s="6"/>
      <c r="K2936" s="3">
        <v>0</v>
      </c>
      <c r="L2936" s="3">
        <f t="shared" si="91"/>
        <v>1</v>
      </c>
      <c r="M2936" s="5">
        <f t="array" ref="M2936">MMULT(D2936:G2936,$J$18:$J$21)</f>
        <v>-11.590159886059491</v>
      </c>
      <c r="N2936" s="9">
        <f t="shared" si="90"/>
        <v>-9.2566854661706401E-6</v>
      </c>
    </row>
    <row r="2937" spans="1:14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0.32737749999999999</v>
      </c>
      <c r="F2937" s="5">
        <v>6.9381499999999999E-2</v>
      </c>
      <c r="G2937" s="9">
        <v>3.6836820000000001</v>
      </c>
      <c r="H2937" s="1"/>
      <c r="I2937" s="1"/>
      <c r="J2937" s="6"/>
      <c r="K2937" s="3">
        <v>0</v>
      </c>
      <c r="L2937" s="3">
        <f t="shared" si="91"/>
        <v>1</v>
      </c>
      <c r="M2937" s="5">
        <f t="array" ref="M2937">MMULT(D2937:G2937,$J$18:$J$21)</f>
        <v>-9.2326490187603518</v>
      </c>
      <c r="N2937" s="9">
        <f t="shared" si="90"/>
        <v>-9.77890535884687E-5</v>
      </c>
    </row>
    <row r="2938" spans="1:14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0.51594249999999997</v>
      </c>
      <c r="F2938" s="5">
        <v>8.5109199999999996E-2</v>
      </c>
      <c r="G2938" s="9">
        <v>2.2071290000000001</v>
      </c>
      <c r="H2938" s="1"/>
      <c r="I2938" s="1"/>
      <c r="J2938" s="6"/>
      <c r="K2938" s="3">
        <v>0</v>
      </c>
      <c r="L2938" s="3">
        <f t="shared" si="91"/>
        <v>1</v>
      </c>
      <c r="M2938" s="5">
        <f t="array" ref="M2938">MMULT(D2938:G2938,$J$18:$J$21)</f>
        <v>-7.2277394035900979</v>
      </c>
      <c r="N2938" s="9">
        <f t="shared" si="90"/>
        <v>-7.2589703805026778E-4</v>
      </c>
    </row>
    <row r="2939" spans="1:14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0.51564759999999998</v>
      </c>
      <c r="F2939" s="5">
        <v>7.77944E-2</v>
      </c>
      <c r="G2939" s="9">
        <v>2.148542</v>
      </c>
      <c r="H2939" s="1"/>
      <c r="I2939" s="1"/>
      <c r="J2939" s="6"/>
      <c r="K2939" s="3">
        <v>0</v>
      </c>
      <c r="L2939" s="3">
        <f t="shared" si="91"/>
        <v>1</v>
      </c>
      <c r="M2939" s="5">
        <f t="array" ref="M2939">MMULT(D2939:G2939,$J$18:$J$21)</f>
        <v>-7.080151289519991</v>
      </c>
      <c r="N2939" s="9">
        <f t="shared" si="90"/>
        <v>-8.4129182133035733E-4</v>
      </c>
    </row>
    <row r="2940" spans="1:14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0.46357179999999998</v>
      </c>
      <c r="F2940" s="5">
        <v>5.83054E-2</v>
      </c>
      <c r="G2940" s="9">
        <v>1.520618</v>
      </c>
      <c r="H2940" s="1"/>
      <c r="I2940" s="1"/>
      <c r="J2940" s="6"/>
      <c r="K2940" s="3">
        <v>0</v>
      </c>
      <c r="L2940" s="3">
        <f t="shared" si="91"/>
        <v>1</v>
      </c>
      <c r="M2940" s="5">
        <f t="array" ref="M2940">MMULT(D2940:G2940,$J$18:$J$21)</f>
        <v>-5.8518163325172994</v>
      </c>
      <c r="N2940" s="9">
        <f t="shared" si="90"/>
        <v>-2.870549080124509E-3</v>
      </c>
    </row>
    <row r="2941" spans="1:14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0.47214929999999999</v>
      </c>
      <c r="F2941" s="5">
        <v>2.5732499999999998E-2</v>
      </c>
      <c r="G2941" s="9">
        <v>1.237098</v>
      </c>
      <c r="H2941" s="1"/>
      <c r="I2941" s="1"/>
      <c r="J2941" s="6"/>
      <c r="K2941" s="3">
        <v>0</v>
      </c>
      <c r="L2941" s="3">
        <f t="shared" si="91"/>
        <v>1</v>
      </c>
      <c r="M2941" s="5">
        <f t="array" ref="M2941">MMULT(D2941:G2941,$J$18:$J$21)</f>
        <v>-5.1720833290054395</v>
      </c>
      <c r="N2941" s="9">
        <f t="shared" si="90"/>
        <v>-5.6567089315622656E-3</v>
      </c>
    </row>
    <row r="2942" spans="1:14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0.23798459999999999</v>
      </c>
      <c r="F2942" s="5">
        <v>3.9110399999999997E-2</v>
      </c>
      <c r="G2942" s="9">
        <v>1.0582530000000001</v>
      </c>
      <c r="H2942" s="1"/>
      <c r="I2942" s="1"/>
      <c r="J2942" s="6"/>
      <c r="K2942" s="3">
        <v>0</v>
      </c>
      <c r="L2942" s="3">
        <f t="shared" si="91"/>
        <v>1</v>
      </c>
      <c r="M2942" s="5">
        <f t="array" ref="M2942">MMULT(D2942:G2942,$J$18:$J$21)</f>
        <v>-4.6467294911266901</v>
      </c>
      <c r="N2942" s="9">
        <f t="shared" si="90"/>
        <v>-9.5472044867035474E-3</v>
      </c>
    </row>
    <row r="2943" spans="1:14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0.2245848</v>
      </c>
      <c r="F2943" s="5">
        <v>2.6497799999999998E-2</v>
      </c>
      <c r="G2943" s="9">
        <v>0.96887489999999998</v>
      </c>
      <c r="H2943" s="1"/>
      <c r="I2943" s="1"/>
      <c r="J2943" s="6"/>
      <c r="K2943" s="3">
        <v>0</v>
      </c>
      <c r="L2943" s="3">
        <f t="shared" si="91"/>
        <v>1</v>
      </c>
      <c r="M2943" s="5">
        <f t="array" ref="M2943">MMULT(D2943:G2943,$J$18:$J$21)</f>
        <v>-4.3927545008413817</v>
      </c>
      <c r="N2943" s="9">
        <f t="shared" si="90"/>
        <v>-1.2290776409223866E-2</v>
      </c>
    </row>
    <row r="2944" spans="1:14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0.1990295</v>
      </c>
      <c r="F2944" s="5">
        <v>4.8365400000000003E-2</v>
      </c>
      <c r="G2944" s="9">
        <v>0.54852999999999996</v>
      </c>
      <c r="H2944" s="1"/>
      <c r="I2944" s="1"/>
      <c r="J2944" s="6"/>
      <c r="K2944" s="3">
        <v>0</v>
      </c>
      <c r="L2944" s="3">
        <f t="shared" si="91"/>
        <v>1</v>
      </c>
      <c r="M2944" s="5">
        <f t="array" ref="M2944">MMULT(D2944:G2944,$J$18:$J$21)</f>
        <v>-3.8343528837113174</v>
      </c>
      <c r="N2944" s="9">
        <f t="shared" si="90"/>
        <v>-2.1385023247080592E-2</v>
      </c>
    </row>
    <row r="2945" spans="1:14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0.13663459999999999</v>
      </c>
      <c r="F2945" s="5">
        <v>2.88921E-2</v>
      </c>
      <c r="G2945" s="9">
        <v>0.71160630000000002</v>
      </c>
      <c r="H2945" s="1"/>
      <c r="I2945" s="1"/>
      <c r="J2945" s="6"/>
      <c r="K2945" s="3">
        <v>0</v>
      </c>
      <c r="L2945" s="3">
        <f t="shared" si="91"/>
        <v>1</v>
      </c>
      <c r="M2945" s="5">
        <f t="array" ref="M2945">MMULT(D2945:G2945,$J$18:$J$21)</f>
        <v>-3.8694306420760598</v>
      </c>
      <c r="N2945" s="9">
        <f t="shared" si="90"/>
        <v>-2.0655448525640299E-2</v>
      </c>
    </row>
    <row r="2946" spans="1:14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0.14516409999999999</v>
      </c>
      <c r="F2946" s="5">
        <v>6.2881199999999998E-2</v>
      </c>
      <c r="G2946" s="9">
        <v>1.649713</v>
      </c>
      <c r="H2946" s="1"/>
      <c r="I2946" s="1"/>
      <c r="J2946" s="6"/>
      <c r="K2946" s="3">
        <v>0</v>
      </c>
      <c r="L2946" s="3">
        <f t="shared" si="91"/>
        <v>1</v>
      </c>
      <c r="M2946" s="5">
        <f t="array" ref="M2946">MMULT(D2946:G2946,$J$18:$J$21)</f>
        <v>-5.6411774965180896</v>
      </c>
      <c r="N2946" s="9">
        <f t="shared" ref="N2946:N3009" si="92">K2946*LN(logistic(M2946))+L2946*LN(1-logistic(M2946))</f>
        <v>-3.5424056439334428E-3</v>
      </c>
    </row>
    <row r="2947" spans="1:14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0.25238630000000001</v>
      </c>
      <c r="F2947" s="5">
        <v>9.0243199999999996E-2</v>
      </c>
      <c r="G2947" s="9">
        <v>2.2440980000000001</v>
      </c>
      <c r="H2947" s="1"/>
      <c r="I2947" s="1"/>
      <c r="J2947" s="6"/>
      <c r="K2947" s="3">
        <v>0</v>
      </c>
      <c r="L2947" s="3">
        <f t="shared" ref="L2947:L3010" si="93">1-K2947</f>
        <v>1</v>
      </c>
      <c r="M2947" s="5">
        <f t="array" ref="M2947">MMULT(D2947:G2947,$J$18:$J$21)</f>
        <v>-6.9501432358983148</v>
      </c>
      <c r="N2947" s="9">
        <f t="shared" si="92"/>
        <v>-9.5803878681239348E-4</v>
      </c>
    </row>
    <row r="2948" spans="1:14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3.37603E-2</v>
      </c>
      <c r="F2948" s="5">
        <v>4.5730800000000002E-2</v>
      </c>
      <c r="G2948" s="9">
        <v>0.85800869999999996</v>
      </c>
      <c r="H2948" s="1"/>
      <c r="I2948" s="1"/>
      <c r="J2948" s="6"/>
      <c r="K2948" s="3">
        <v>0</v>
      </c>
      <c r="L2948" s="3">
        <f t="shared" si="93"/>
        <v>1</v>
      </c>
      <c r="M2948" s="5">
        <f t="array" ref="M2948">MMULT(D2948:G2948,$J$18:$J$21)</f>
        <v>-4.0807959382100041</v>
      </c>
      <c r="N2948" s="9">
        <f t="shared" si="92"/>
        <v>-1.6752896993542626E-2</v>
      </c>
    </row>
    <row r="2949" spans="1:14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5.1396600000000001E-2</v>
      </c>
      <c r="F2949" s="5">
        <v>2.9228500000000001E-2</v>
      </c>
      <c r="G2949" s="9">
        <v>0.6116374</v>
      </c>
      <c r="H2949" s="1"/>
      <c r="I2949" s="1"/>
      <c r="J2949" s="6"/>
      <c r="K2949" s="3">
        <v>0</v>
      </c>
      <c r="L2949" s="3">
        <f t="shared" si="93"/>
        <v>1</v>
      </c>
      <c r="M2949" s="5">
        <f t="array" ref="M2949">MMULT(D2949:G2949,$J$18:$J$21)</f>
        <v>-3.5893184966877008</v>
      </c>
      <c r="N2949" s="9">
        <f t="shared" si="92"/>
        <v>-2.7242670804244404E-2</v>
      </c>
    </row>
    <row r="2950" spans="1:14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3.7110400000000002E-2</v>
      </c>
      <c r="F2950" s="5">
        <v>3.9970400000000003E-2</v>
      </c>
      <c r="G2950" s="9">
        <v>0.60527399999999998</v>
      </c>
      <c r="H2950" s="1"/>
      <c r="I2950" s="1"/>
      <c r="J2950" s="6"/>
      <c r="K2950" s="3">
        <v>0</v>
      </c>
      <c r="L2950" s="3">
        <f t="shared" si="93"/>
        <v>1</v>
      </c>
      <c r="M2950" s="5">
        <f t="array" ref="M2950">MMULT(D2950:G2950,$J$18:$J$21)</f>
        <v>-3.6358747967499392</v>
      </c>
      <c r="N2950" s="9">
        <f t="shared" si="92"/>
        <v>-2.6019404110499616E-2</v>
      </c>
    </row>
    <row r="2951" spans="1:14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6.4236600000000005E-2</v>
      </c>
      <c r="F2951" s="5">
        <v>5.1058699999999999E-2</v>
      </c>
      <c r="G2951" s="9">
        <v>0.6827664</v>
      </c>
      <c r="H2951" s="1"/>
      <c r="I2951" s="1"/>
      <c r="J2951" s="6"/>
      <c r="K2951" s="3">
        <v>0</v>
      </c>
      <c r="L2951" s="3">
        <f t="shared" si="93"/>
        <v>1</v>
      </c>
      <c r="M2951" s="5">
        <f t="array" ref="M2951">MMULT(D2951:G2951,$J$18:$J$21)</f>
        <v>-3.879191597063425</v>
      </c>
      <c r="N2951" s="9">
        <f t="shared" si="92"/>
        <v>-2.0456850617059812E-2</v>
      </c>
    </row>
    <row r="2952" spans="1:14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7.2898099999999993E-2</v>
      </c>
      <c r="F2952" s="5">
        <v>3.07073E-2</v>
      </c>
      <c r="G2952" s="9">
        <v>0.91868249999999996</v>
      </c>
      <c r="H2952" s="1"/>
      <c r="I2952" s="1"/>
      <c r="J2952" s="6"/>
      <c r="K2952" s="3">
        <v>0</v>
      </c>
      <c r="L2952" s="3">
        <f t="shared" si="93"/>
        <v>1</v>
      </c>
      <c r="M2952" s="5">
        <f t="array" ref="M2952">MMULT(D2952:G2952,$J$18:$J$21)</f>
        <v>-4.1265280634689248</v>
      </c>
      <c r="N2952" s="9">
        <f t="shared" si="92"/>
        <v>-1.6009968370359094E-2</v>
      </c>
    </row>
    <row r="2953" spans="1:14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0.1026589</v>
      </c>
      <c r="F2953" s="5">
        <v>5.2058899999999998E-2</v>
      </c>
      <c r="G2953" s="9">
        <v>0.73564130000000005</v>
      </c>
      <c r="H2953" s="1"/>
      <c r="I2953" s="1"/>
      <c r="J2953" s="6"/>
      <c r="K2953" s="3">
        <v>0</v>
      </c>
      <c r="L2953" s="3">
        <f t="shared" si="93"/>
        <v>1</v>
      </c>
      <c r="M2953" s="5">
        <f t="array" ref="M2953">MMULT(D2953:G2953,$J$18:$J$21)</f>
        <v>-4.0263476273273664</v>
      </c>
      <c r="N2953" s="9">
        <f t="shared" si="92"/>
        <v>-1.7682113073011412E-2</v>
      </c>
    </row>
    <row r="2954" spans="1:14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0.1121973</v>
      </c>
      <c r="F2954" s="5">
        <v>5.4764E-2</v>
      </c>
      <c r="G2954" s="9">
        <v>0.97578719999999997</v>
      </c>
      <c r="H2954" s="1"/>
      <c r="I2954" s="1"/>
      <c r="J2954" s="6"/>
      <c r="K2954" s="3">
        <v>0</v>
      </c>
      <c r="L2954" s="3">
        <f t="shared" si="93"/>
        <v>1</v>
      </c>
      <c r="M2954" s="5">
        <f t="array" ref="M2954">MMULT(D2954:G2954,$J$18:$J$21)</f>
        <v>-4.4472934533941997</v>
      </c>
      <c r="N2954" s="9">
        <f t="shared" si="92"/>
        <v>-1.1642184376251769E-2</v>
      </c>
    </row>
    <row r="2955" spans="1:14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0.1146027</v>
      </c>
      <c r="F2955" s="5">
        <v>4.7222300000000002E-2</v>
      </c>
      <c r="G2955" s="9">
        <v>1.3978330000000001</v>
      </c>
      <c r="H2955" s="1"/>
      <c r="I2955" s="1"/>
      <c r="J2955" s="6"/>
      <c r="K2955" s="3">
        <v>0</v>
      </c>
      <c r="L2955" s="3">
        <f t="shared" si="93"/>
        <v>1</v>
      </c>
      <c r="M2955" s="5">
        <f t="array" ref="M2955">MMULT(D2955:G2955,$J$18:$J$21)</f>
        <v>-5.0784267551377287</v>
      </c>
      <c r="N2955" s="9">
        <f t="shared" si="92"/>
        <v>-6.21037777807065E-3</v>
      </c>
    </row>
    <row r="2956" spans="1:14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0.23050109999999999</v>
      </c>
      <c r="F2956" s="5">
        <v>5.6592200000000002E-2</v>
      </c>
      <c r="G2956" s="9">
        <v>1.321358</v>
      </c>
      <c r="H2956" s="1"/>
      <c r="I2956" s="1"/>
      <c r="J2956" s="6"/>
      <c r="K2956" s="3">
        <v>0</v>
      </c>
      <c r="L2956" s="3">
        <f t="shared" si="93"/>
        <v>1</v>
      </c>
      <c r="M2956" s="5">
        <f t="array" ref="M2956">MMULT(D2956:G2956,$J$18:$J$21)</f>
        <v>-5.1866886761904221</v>
      </c>
      <c r="N2956" s="9">
        <f t="shared" si="92"/>
        <v>-5.5749193347374238E-3</v>
      </c>
    </row>
    <row r="2957" spans="1:14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0.2354638</v>
      </c>
      <c r="F2957" s="5">
        <v>5.7719100000000002E-2</v>
      </c>
      <c r="G2957" s="9">
        <v>0.96247519999999998</v>
      </c>
      <c r="H2957" s="1"/>
      <c r="I2957" s="1"/>
      <c r="J2957" s="6"/>
      <c r="K2957" s="3">
        <v>0</v>
      </c>
      <c r="L2957" s="3">
        <f t="shared" si="93"/>
        <v>1</v>
      </c>
      <c r="M2957" s="5">
        <f t="array" ref="M2957">MMULT(D2957:G2957,$J$18:$J$21)</f>
        <v>-4.6220090805191099</v>
      </c>
      <c r="N2957" s="9">
        <f t="shared" si="92"/>
        <v>-9.7849913162185425E-3</v>
      </c>
    </row>
    <row r="2958" spans="1:14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0.1941862</v>
      </c>
      <c r="F2958" s="5">
        <v>4.3776099999999998E-2</v>
      </c>
      <c r="G2958" s="9">
        <v>0.84179130000000002</v>
      </c>
      <c r="H2958" s="1"/>
      <c r="I2958" s="1"/>
      <c r="J2958" s="6"/>
      <c r="K2958" s="3">
        <v>0</v>
      </c>
      <c r="L2958" s="3">
        <f t="shared" si="93"/>
        <v>1</v>
      </c>
      <c r="M2958" s="5">
        <f t="array" ref="M2958">MMULT(D2958:G2958,$J$18:$J$21)</f>
        <v>-4.268325259741891</v>
      </c>
      <c r="N2958" s="9">
        <f t="shared" si="92"/>
        <v>-1.3908051730849925E-2</v>
      </c>
    </row>
    <row r="2959" spans="1:14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0.15796089999999999</v>
      </c>
      <c r="F2959" s="5">
        <v>8.6738000000000006E-3</v>
      </c>
      <c r="G2959" s="9">
        <v>0.70823959999999997</v>
      </c>
      <c r="H2959" s="1"/>
      <c r="I2959" s="1"/>
      <c r="J2959" s="6"/>
      <c r="K2959" s="3">
        <v>0</v>
      </c>
      <c r="L2959" s="3">
        <f t="shared" si="93"/>
        <v>1</v>
      </c>
      <c r="M2959" s="5">
        <f t="array" ref="M2959">MMULT(D2959:G2959,$J$18:$J$21)</f>
        <v>-3.749115025174798</v>
      </c>
      <c r="N2959" s="9">
        <f t="shared" si="92"/>
        <v>-2.3265807559788895E-2</v>
      </c>
    </row>
    <row r="2960" spans="1:14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0.1629408</v>
      </c>
      <c r="F2960" s="5">
        <v>3.6035699999999997E-2</v>
      </c>
      <c r="G2960" s="9">
        <v>0.7414307</v>
      </c>
      <c r="H2960" s="1"/>
      <c r="I2960" s="1"/>
      <c r="J2960" s="6"/>
      <c r="K2960" s="3">
        <v>0</v>
      </c>
      <c r="L2960" s="3">
        <f t="shared" si="93"/>
        <v>1</v>
      </c>
      <c r="M2960" s="5">
        <f t="array" ref="M2960">MMULT(D2960:G2960,$J$18:$J$21)</f>
        <v>-4.0062498250799106</v>
      </c>
      <c r="N2960" s="9">
        <f t="shared" si="92"/>
        <v>-1.8037861515334267E-2</v>
      </c>
    </row>
    <row r="2961" spans="1:14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0.1253648</v>
      </c>
      <c r="F2961" s="5">
        <v>2.5348699999999998E-2</v>
      </c>
      <c r="G2961" s="9">
        <v>0.50520310000000002</v>
      </c>
      <c r="H2961" s="1"/>
      <c r="I2961" s="1"/>
      <c r="J2961" s="6"/>
      <c r="K2961" s="3">
        <v>0</v>
      </c>
      <c r="L2961" s="3">
        <f t="shared" si="93"/>
        <v>1</v>
      </c>
      <c r="M2961" s="5">
        <f t="array" ref="M2961">MMULT(D2961:G2961,$J$18:$J$21)</f>
        <v>-3.4945233713159984</v>
      </c>
      <c r="N2961" s="9">
        <f t="shared" si="92"/>
        <v>-2.991137791286938E-2</v>
      </c>
    </row>
    <row r="2962" spans="1:14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0.14176359999999999</v>
      </c>
      <c r="F2962" s="5">
        <v>3.8502300000000003E-2</v>
      </c>
      <c r="G2962" s="9">
        <v>0.29631079999999999</v>
      </c>
      <c r="H2962" s="1"/>
      <c r="I2962" s="1"/>
      <c r="J2962" s="6"/>
      <c r="K2962" s="3">
        <v>0</v>
      </c>
      <c r="L2962" s="3">
        <f t="shared" si="93"/>
        <v>1</v>
      </c>
      <c r="M2962" s="5">
        <f t="array" ref="M2962">MMULT(D2962:G2962,$J$18:$J$21)</f>
        <v>-3.2747506229791385</v>
      </c>
      <c r="N2962" s="9">
        <f t="shared" si="92"/>
        <v>-3.7128430724902413E-2</v>
      </c>
    </row>
    <row r="2963" spans="1:14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0.14560129999999999</v>
      </c>
      <c r="F2963" s="5">
        <v>4.0747999999999999E-2</v>
      </c>
      <c r="G2963" s="9">
        <v>2.9726279999999998</v>
      </c>
      <c r="H2963" s="1"/>
      <c r="I2963" s="1"/>
      <c r="J2963" s="6"/>
      <c r="K2963" s="3">
        <v>0</v>
      </c>
      <c r="L2963" s="3">
        <f t="shared" si="93"/>
        <v>1</v>
      </c>
      <c r="M2963" s="5">
        <f t="array" ref="M2963">MMULT(D2963:G2963,$J$18:$J$21)</f>
        <v>-7.6202151108314027</v>
      </c>
      <c r="N2963" s="9">
        <f t="shared" si="92"/>
        <v>-4.9031609701426844E-4</v>
      </c>
    </row>
    <row r="2964" spans="1:14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-8.5824899999999996E-2</v>
      </c>
      <c r="F2964" s="5">
        <v>8.4075700000000003E-2</v>
      </c>
      <c r="G2964" s="9">
        <v>3.2889659999999998</v>
      </c>
      <c r="H2964" s="1"/>
      <c r="I2964" s="1"/>
      <c r="J2964" s="6"/>
      <c r="K2964" s="3">
        <v>0</v>
      </c>
      <c r="L2964" s="3">
        <f t="shared" si="93"/>
        <v>1</v>
      </c>
      <c r="M2964" s="5">
        <f t="array" ref="M2964">MMULT(D2964:G2964,$J$18:$J$21)</f>
        <v>-8.1137934846294151</v>
      </c>
      <c r="N2964" s="9">
        <f t="shared" si="92"/>
        <v>-2.9933621349083843E-4</v>
      </c>
    </row>
    <row r="2965" spans="1:14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0.164351</v>
      </c>
      <c r="F2965" s="5">
        <v>5.4196899999999999E-2</v>
      </c>
      <c r="G2965" s="9">
        <v>0.53546769999999999</v>
      </c>
      <c r="H2965" s="1"/>
      <c r="I2965" s="1"/>
      <c r="J2965" s="6"/>
      <c r="K2965" s="3">
        <v>0</v>
      </c>
      <c r="L2965" s="3">
        <f t="shared" si="93"/>
        <v>1</v>
      </c>
      <c r="M2965" s="5">
        <f t="array" ref="M2965">MMULT(D2965:G2965,$J$18:$J$21)</f>
        <v>-3.8058810142482775</v>
      </c>
      <c r="N2965" s="9">
        <f t="shared" si="92"/>
        <v>-2.1995901812479488E-2</v>
      </c>
    </row>
    <row r="2966" spans="1:14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0.15073549999999999</v>
      </c>
      <c r="F2966" s="5">
        <v>5.3894200000000003E-2</v>
      </c>
      <c r="G2966" s="9">
        <v>0.6041048</v>
      </c>
      <c r="H2966" s="1"/>
      <c r="I2966" s="1"/>
      <c r="J2966" s="6"/>
      <c r="K2966" s="3">
        <v>0</v>
      </c>
      <c r="L2966" s="3">
        <f t="shared" si="93"/>
        <v>1</v>
      </c>
      <c r="M2966" s="5">
        <f t="array" ref="M2966">MMULT(D2966:G2966,$J$18:$J$21)</f>
        <v>-3.8952682911893968</v>
      </c>
      <c r="N2966" s="9">
        <f t="shared" si="92"/>
        <v>-2.0133863836326382E-2</v>
      </c>
    </row>
    <row r="2967" spans="1:14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0.2381267</v>
      </c>
      <c r="F2967" s="5">
        <v>6.1144299999999999E-2</v>
      </c>
      <c r="G2967" s="9">
        <v>1.1230929999999999</v>
      </c>
      <c r="H2967" s="1"/>
      <c r="I2967" s="1"/>
      <c r="J2967" s="6"/>
      <c r="K2967" s="3">
        <v>0</v>
      </c>
      <c r="L2967" s="3">
        <f t="shared" si="93"/>
        <v>1</v>
      </c>
      <c r="M2967" s="5">
        <f t="array" ref="M2967">MMULT(D2967:G2967,$J$18:$J$21)</f>
        <v>-4.9098766560974738</v>
      </c>
      <c r="N2967" s="9">
        <f t="shared" si="92"/>
        <v>-7.34634713037272E-3</v>
      </c>
    </row>
    <row r="2968" spans="1:14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0.40609050000000002</v>
      </c>
      <c r="F2968" s="5">
        <v>3.2899299999999999E-2</v>
      </c>
      <c r="G2968" s="9">
        <v>1.5328630000000001</v>
      </c>
      <c r="H2968" s="1"/>
      <c r="I2968" s="1"/>
      <c r="J2968" s="6"/>
      <c r="K2968" s="3">
        <v>0</v>
      </c>
      <c r="L2968" s="3">
        <f t="shared" si="93"/>
        <v>1</v>
      </c>
      <c r="M2968" s="5">
        <f t="array" ref="M2968">MMULT(D2968:G2968,$J$18:$J$21)</f>
        <v>-5.6075914739691797</v>
      </c>
      <c r="N2968" s="9">
        <f t="shared" si="92"/>
        <v>-3.6631801215933815E-3</v>
      </c>
    </row>
    <row r="2969" spans="1:14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9.0263800000000005E-2</v>
      </c>
      <c r="F2969" s="5">
        <v>1.84222E-2</v>
      </c>
      <c r="G2969" s="9">
        <v>2.9420329999999999</v>
      </c>
      <c r="H2969" s="1"/>
      <c r="I2969" s="1"/>
      <c r="J2969" s="6"/>
      <c r="K2969" s="3">
        <v>0</v>
      </c>
      <c r="L2969" s="3">
        <f t="shared" si="93"/>
        <v>1</v>
      </c>
      <c r="M2969" s="5">
        <f t="array" ref="M2969">MMULT(D2969:G2969,$J$18:$J$21)</f>
        <v>-7.3319355831218438</v>
      </c>
      <c r="N2969" s="9">
        <f t="shared" si="92"/>
        <v>-6.5409193243437329E-4</v>
      </c>
    </row>
    <row r="2970" spans="1:14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0.61129359999999999</v>
      </c>
      <c r="F2970" s="5">
        <v>1.04127E-2</v>
      </c>
      <c r="G2970" s="9">
        <v>2.8748049999999998</v>
      </c>
      <c r="H2970" s="1"/>
      <c r="I2970" s="1"/>
      <c r="J2970" s="6"/>
      <c r="K2970" s="3">
        <v>0</v>
      </c>
      <c r="L2970" s="3">
        <f t="shared" si="93"/>
        <v>1</v>
      </c>
      <c r="M2970" s="5">
        <f t="array" ref="M2970">MMULT(D2970:G2970,$J$18:$J$21)</f>
        <v>-7.9055475031071802</v>
      </c>
      <c r="N2970" s="9">
        <f t="shared" si="92"/>
        <v>-3.6862458336852191E-4</v>
      </c>
    </row>
    <row r="2971" spans="1:14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0.50368429999999997</v>
      </c>
      <c r="F2971" s="5">
        <v>2.2277499999999999E-2</v>
      </c>
      <c r="G2971" s="9">
        <v>2.1225459999999998</v>
      </c>
      <c r="H2971" s="1"/>
      <c r="I2971" s="1"/>
      <c r="J2971" s="6"/>
      <c r="K2971" s="3">
        <v>0</v>
      </c>
      <c r="L2971" s="3">
        <f t="shared" si="93"/>
        <v>1</v>
      </c>
      <c r="M2971" s="5">
        <f t="array" ref="M2971">MMULT(D2971:G2971,$J$18:$J$21)</f>
        <v>-6.6225917650144606</v>
      </c>
      <c r="N2971" s="9">
        <f t="shared" si="92"/>
        <v>-1.3290958412497886E-3</v>
      </c>
    </row>
    <row r="2972" spans="1:14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0.4809717</v>
      </c>
      <c r="F2972" s="5">
        <v>5.31511E-2</v>
      </c>
      <c r="G2972" s="9">
        <v>1.1948460000000001</v>
      </c>
      <c r="H2972" s="1"/>
      <c r="I2972" s="1"/>
      <c r="J2972" s="6"/>
      <c r="K2972" s="3">
        <v>0</v>
      </c>
      <c r="L2972" s="3">
        <f t="shared" si="93"/>
        <v>1</v>
      </c>
      <c r="M2972" s="5">
        <f t="array" ref="M2972">MMULT(D2972:G2972,$J$18:$J$21)</f>
        <v>-5.3131937028451555</v>
      </c>
      <c r="N2972" s="9">
        <f t="shared" si="92"/>
        <v>-4.9140749802311116E-3</v>
      </c>
    </row>
    <row r="2973" spans="1:14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0.49798690000000001</v>
      </c>
      <c r="F2973" s="5">
        <v>4.6975299999999998E-2</v>
      </c>
      <c r="G2973" s="9">
        <v>1.9043620000000001</v>
      </c>
      <c r="H2973" s="1"/>
      <c r="I2973" s="1"/>
      <c r="J2973" s="6"/>
      <c r="K2973" s="3">
        <v>0</v>
      </c>
      <c r="L2973" s="3">
        <f t="shared" si="93"/>
        <v>1</v>
      </c>
      <c r="M2973" s="5">
        <f t="array" ref="M2973">MMULT(D2973:G2973,$J$18:$J$21)</f>
        <v>-6.4393161015847706</v>
      </c>
      <c r="N2973" s="9">
        <f t="shared" si="92"/>
        <v>-1.5962241900814857E-3</v>
      </c>
    </row>
    <row r="2974" spans="1:14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0.54629919999999998</v>
      </c>
      <c r="F2974" s="5">
        <v>6.9252400000000006E-2</v>
      </c>
      <c r="G2974" s="9">
        <v>1.631761</v>
      </c>
      <c r="H2974" s="1"/>
      <c r="I2974" s="1"/>
      <c r="J2974" s="6"/>
      <c r="K2974" s="3">
        <v>0</v>
      </c>
      <c r="L2974" s="3">
        <f t="shared" si="93"/>
        <v>1</v>
      </c>
      <c r="M2974" s="5">
        <f t="array" ref="M2974">MMULT(D2974:G2974,$J$18:$J$21)</f>
        <v>-6.2274245583003207</v>
      </c>
      <c r="N2974" s="9">
        <f t="shared" si="92"/>
        <v>-1.9725838190375079E-3</v>
      </c>
    </row>
    <row r="2975" spans="1:14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0.2134276</v>
      </c>
      <c r="F2975" s="5">
        <v>4.5381199999999997E-2</v>
      </c>
      <c r="G2975" s="9">
        <v>0.63743989999999995</v>
      </c>
      <c r="H2975" s="1"/>
      <c r="I2975" s="1"/>
      <c r="J2975" s="6"/>
      <c r="K2975" s="3">
        <v>0</v>
      </c>
      <c r="L2975" s="3">
        <f t="shared" si="93"/>
        <v>1</v>
      </c>
      <c r="M2975" s="5">
        <f t="array" ref="M2975">MMULT(D2975:G2975,$J$18:$J$21)</f>
        <v>-3.9770139015079153</v>
      </c>
      <c r="N2975" s="9">
        <f t="shared" si="92"/>
        <v>-1.8568061502043511E-2</v>
      </c>
    </row>
    <row r="2976" spans="1:14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0.24319170000000001</v>
      </c>
      <c r="F2976" s="5">
        <v>6.0360200000000003E-2</v>
      </c>
      <c r="G2976" s="9">
        <v>1.012397</v>
      </c>
      <c r="H2976" s="1"/>
      <c r="I2976" s="1"/>
      <c r="J2976" s="6"/>
      <c r="K2976" s="3">
        <v>0</v>
      </c>
      <c r="L2976" s="3">
        <f t="shared" si="93"/>
        <v>1</v>
      </c>
      <c r="M2976" s="5">
        <f t="array" ref="M2976">MMULT(D2976:G2976,$J$18:$J$21)</f>
        <v>-4.7325964223564476</v>
      </c>
      <c r="N2976" s="9">
        <f t="shared" si="92"/>
        <v>-8.7650579210701868E-3</v>
      </c>
    </row>
    <row r="2977" spans="1:14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0.1441846</v>
      </c>
      <c r="F2977" s="5">
        <v>3.8826399999999997E-2</v>
      </c>
      <c r="G2977" s="9">
        <v>0.7610439</v>
      </c>
      <c r="H2977" s="1"/>
      <c r="I2977" s="1"/>
      <c r="J2977" s="6"/>
      <c r="K2977" s="3">
        <v>0</v>
      </c>
      <c r="L2977" s="3">
        <f t="shared" si="93"/>
        <v>1</v>
      </c>
      <c r="M2977" s="5">
        <f t="array" ref="M2977">MMULT(D2977:G2977,$J$18:$J$21)</f>
        <v>-4.0313435610352251</v>
      </c>
      <c r="N2977" s="9">
        <f t="shared" si="92"/>
        <v>-1.7594765381485921E-2</v>
      </c>
    </row>
    <row r="2978" spans="1:14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0.15521670000000001</v>
      </c>
      <c r="F2978" s="5">
        <v>5.2719799999999997E-2</v>
      </c>
      <c r="G2978" s="9">
        <v>0.40562300000000001</v>
      </c>
      <c r="H2978" s="1"/>
      <c r="I2978" s="1"/>
      <c r="J2978" s="6"/>
      <c r="K2978" s="3">
        <v>0</v>
      </c>
      <c r="L2978" s="3">
        <f t="shared" si="93"/>
        <v>1</v>
      </c>
      <c r="M2978" s="5">
        <f t="array" ref="M2978">MMULT(D2978:G2978,$J$18:$J$21)</f>
        <v>-3.572529217344274</v>
      </c>
      <c r="N2978" s="9">
        <f t="shared" si="92"/>
        <v>-2.7697587164173941E-2</v>
      </c>
    </row>
    <row r="2979" spans="1:14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0.16932069999999999</v>
      </c>
      <c r="F2979" s="5">
        <v>5.3875300000000001E-2</v>
      </c>
      <c r="G2979" s="9">
        <v>0.46748590000000001</v>
      </c>
      <c r="H2979" s="1"/>
      <c r="I2979" s="1"/>
      <c r="J2979" s="6"/>
      <c r="K2979" s="3">
        <v>0</v>
      </c>
      <c r="L2979" s="3">
        <f t="shared" si="93"/>
        <v>1</v>
      </c>
      <c r="M2979" s="5">
        <f t="array" ref="M2979">MMULT(D2979:G2979,$J$18:$J$21)</f>
        <v>-3.7007955511526189</v>
      </c>
      <c r="N2979" s="9">
        <f t="shared" si="92"/>
        <v>-2.4403659103006434E-2</v>
      </c>
    </row>
    <row r="2980" spans="1:14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0.1932461</v>
      </c>
      <c r="F2980" s="5">
        <v>5.4884000000000002E-2</v>
      </c>
      <c r="G2980" s="9">
        <v>0.80189370000000004</v>
      </c>
      <c r="H2980" s="1"/>
      <c r="I2980" s="1"/>
      <c r="J2980" s="6"/>
      <c r="K2980" s="3">
        <v>0</v>
      </c>
      <c r="L2980" s="3">
        <f t="shared" si="93"/>
        <v>1</v>
      </c>
      <c r="M2980" s="5">
        <f t="array" ref="M2980">MMULT(D2980:G2980,$J$18:$J$21)</f>
        <v>-4.2822789633455969</v>
      </c>
      <c r="N2980" s="9">
        <f t="shared" si="92"/>
        <v>-1.3716646292151658E-2</v>
      </c>
    </row>
    <row r="2981" spans="1:14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0.20064699999999999</v>
      </c>
      <c r="F2981" s="5">
        <v>4.62119E-2</v>
      </c>
      <c r="G2981" s="9">
        <v>0.80128429999999995</v>
      </c>
      <c r="H2981" s="1"/>
      <c r="I2981" s="1"/>
      <c r="J2981" s="6"/>
      <c r="K2981" s="3">
        <v>0</v>
      </c>
      <c r="L2981" s="3">
        <f t="shared" si="93"/>
        <v>1</v>
      </c>
      <c r="M2981" s="5">
        <f t="array" ref="M2981">MMULT(D2981:G2981,$J$18:$J$21)</f>
        <v>-4.2295417638817279</v>
      </c>
      <c r="N2981" s="9">
        <f t="shared" si="92"/>
        <v>-1.4454094959322849E-2</v>
      </c>
    </row>
    <row r="2982" spans="1:14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0.2041607</v>
      </c>
      <c r="F2982" s="5">
        <v>5.26014E-2</v>
      </c>
      <c r="G2982" s="9">
        <v>0.68794860000000002</v>
      </c>
      <c r="H2982" s="1"/>
      <c r="I2982" s="1"/>
      <c r="J2982" s="6"/>
      <c r="K2982" s="3">
        <v>0</v>
      </c>
      <c r="L2982" s="3">
        <f t="shared" si="93"/>
        <v>1</v>
      </c>
      <c r="M2982" s="5">
        <f t="array" ref="M2982">MMULT(D2982:G2982,$J$18:$J$21)</f>
        <v>-4.097296125414756</v>
      </c>
      <c r="N2982" s="9">
        <f t="shared" si="92"/>
        <v>-1.6480985839540663E-2</v>
      </c>
    </row>
    <row r="2983" spans="1:14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0.10484250000000001</v>
      </c>
      <c r="F2983" s="5">
        <v>2.7929599999999999E-2</v>
      </c>
      <c r="G2983" s="9">
        <v>0.63824769999999997</v>
      </c>
      <c r="H2983" s="1"/>
      <c r="I2983" s="1"/>
      <c r="J2983" s="6"/>
      <c r="K2983" s="3">
        <v>0</v>
      </c>
      <c r="L2983" s="3">
        <f t="shared" si="93"/>
        <v>1</v>
      </c>
      <c r="M2983" s="5">
        <f t="array" ref="M2983">MMULT(D2983:G2983,$J$18:$J$21)</f>
        <v>-3.6988647302354076</v>
      </c>
      <c r="N2983" s="9">
        <f t="shared" si="92"/>
        <v>-2.4450251789950053E-2</v>
      </c>
    </row>
    <row r="2984" spans="1:14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0.1258367</v>
      </c>
      <c r="F2984" s="5">
        <v>4.36461E-2</v>
      </c>
      <c r="G2984" s="9">
        <v>0.98527880000000001</v>
      </c>
      <c r="H2984" s="1"/>
      <c r="I2984" s="1"/>
      <c r="J2984" s="6"/>
      <c r="K2984" s="3">
        <v>0</v>
      </c>
      <c r="L2984" s="3">
        <f t="shared" si="93"/>
        <v>1</v>
      </c>
      <c r="M2984" s="5">
        <f t="array" ref="M2984">MMULT(D2984:G2984,$J$18:$J$21)</f>
        <v>-4.40217338814693</v>
      </c>
      <c r="N2984" s="9">
        <f t="shared" si="92"/>
        <v>-1.2176253088483096E-2</v>
      </c>
    </row>
    <row r="2985" spans="1:14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0.20690410000000001</v>
      </c>
      <c r="F2985" s="5">
        <v>2.7797100000000002E-2</v>
      </c>
      <c r="G2985" s="9">
        <v>0.2356801</v>
      </c>
      <c r="H2985" s="1"/>
      <c r="I2985" s="1"/>
      <c r="J2985" s="6"/>
      <c r="K2985" s="3">
        <v>0</v>
      </c>
      <c r="L2985" s="3">
        <f t="shared" si="93"/>
        <v>1</v>
      </c>
      <c r="M2985" s="5">
        <f t="array" ref="M2985">MMULT(D2985:G2985,$J$18:$J$21)</f>
        <v>-3.1924213848169849</v>
      </c>
      <c r="N2985" s="9">
        <f t="shared" si="92"/>
        <v>-4.0251238322098704E-2</v>
      </c>
    </row>
    <row r="2986" spans="1:14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8.8844999999999993E-2</v>
      </c>
      <c r="F2986" s="5">
        <v>2.8983399999999999E-2</v>
      </c>
      <c r="G2986" s="9">
        <v>0.17309720000000001</v>
      </c>
      <c r="H2986" s="1"/>
      <c r="I2986" s="1"/>
      <c r="J2986" s="6"/>
      <c r="K2986" s="3">
        <v>0</v>
      </c>
      <c r="L2986" s="3">
        <f t="shared" si="93"/>
        <v>1</v>
      </c>
      <c r="M2986" s="5">
        <f t="array" ref="M2986">MMULT(D2986:G2986,$J$18:$J$21)</f>
        <v>-2.9322146949990131</v>
      </c>
      <c r="N2986" s="9">
        <f t="shared" si="92"/>
        <v>-5.1908070679574064E-2</v>
      </c>
    </row>
    <row r="2987" spans="1:14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0.17966270000000001</v>
      </c>
      <c r="F2987" s="5">
        <v>3.6829800000000003E-2</v>
      </c>
      <c r="G2987" s="9">
        <v>1.078689</v>
      </c>
      <c r="H2987" s="1"/>
      <c r="I2987" s="1"/>
      <c r="J2987" s="6"/>
      <c r="K2987" s="3">
        <v>0</v>
      </c>
      <c r="L2987" s="3">
        <f t="shared" si="93"/>
        <v>1</v>
      </c>
      <c r="M2987" s="5">
        <f t="array" ref="M2987">MMULT(D2987:G2987,$J$18:$J$21)</f>
        <v>-4.5805707224302514</v>
      </c>
      <c r="N2987" s="9">
        <f t="shared" si="92"/>
        <v>-1.0196879929608398E-2</v>
      </c>
    </row>
    <row r="2988" spans="1:14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0.16439889999999999</v>
      </c>
      <c r="F2988" s="5">
        <v>2.2403599999999999E-2</v>
      </c>
      <c r="G2988" s="9">
        <v>1.109583</v>
      </c>
      <c r="H2988" s="1"/>
      <c r="I2988" s="1"/>
      <c r="J2988" s="6"/>
      <c r="K2988" s="3">
        <v>0</v>
      </c>
      <c r="L2988" s="3">
        <f t="shared" si="93"/>
        <v>1</v>
      </c>
      <c r="M2988" s="5">
        <f t="array" ref="M2988">MMULT(D2988:G2988,$J$18:$J$21)</f>
        <v>-4.505242046730781</v>
      </c>
      <c r="N2988" s="9">
        <f t="shared" si="92"/>
        <v>-1.0990299823930075E-2</v>
      </c>
    </row>
    <row r="2989" spans="1:14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0.16935349999999999</v>
      </c>
      <c r="F2989" s="5">
        <v>3.37743E-2</v>
      </c>
      <c r="G2989" s="9">
        <v>1.277204</v>
      </c>
      <c r="H2989" s="1"/>
      <c r="I2989" s="1"/>
      <c r="J2989" s="6"/>
      <c r="K2989" s="3">
        <v>0</v>
      </c>
      <c r="L2989" s="3">
        <f t="shared" si="93"/>
        <v>1</v>
      </c>
      <c r="M2989" s="5">
        <f t="array" ref="M2989">MMULT(D2989:G2989,$J$18:$J$21)</f>
        <v>-4.8647212326368248</v>
      </c>
      <c r="N2989" s="9">
        <f t="shared" si="92"/>
        <v>-7.684377694712685E-3</v>
      </c>
    </row>
    <row r="2990" spans="1:14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0.18035680000000001</v>
      </c>
      <c r="F2990" s="5">
        <v>1.14123E-2</v>
      </c>
      <c r="G2990" s="9">
        <v>1.537512</v>
      </c>
      <c r="H2990" s="1"/>
      <c r="I2990" s="1"/>
      <c r="J2990" s="6"/>
      <c r="K2990" s="3">
        <v>0</v>
      </c>
      <c r="L2990" s="3">
        <f t="shared" si="93"/>
        <v>1</v>
      </c>
      <c r="M2990" s="5">
        <f t="array" ref="M2990">MMULT(D2990:G2990,$J$18:$J$21)</f>
        <v>-5.1403555324025092</v>
      </c>
      <c r="N2990" s="9">
        <f t="shared" si="92"/>
        <v>-5.8385300489133679E-3</v>
      </c>
    </row>
    <row r="2991" spans="1:14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0.1865385</v>
      </c>
      <c r="F2991" s="5">
        <v>2.7906299999999998E-2</v>
      </c>
      <c r="G2991" s="9">
        <v>1.2721579999999999</v>
      </c>
      <c r="H2991" s="1"/>
      <c r="I2991" s="1"/>
      <c r="J2991" s="6"/>
      <c r="K2991" s="3">
        <v>0</v>
      </c>
      <c r="L2991" s="3">
        <f t="shared" si="93"/>
        <v>1</v>
      </c>
      <c r="M2991" s="5">
        <f t="array" ref="M2991">MMULT(D2991:G2991,$J$18:$J$21)</f>
        <v>-4.8388387422344081</v>
      </c>
      <c r="N2991" s="9">
        <f t="shared" si="92"/>
        <v>-7.8850724595848042E-3</v>
      </c>
    </row>
    <row r="2992" spans="1:14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0.1785853</v>
      </c>
      <c r="F2992" s="5">
        <v>2.4744599999999999E-2</v>
      </c>
      <c r="G2992" s="9">
        <v>1.0993219999999999</v>
      </c>
      <c r="H2992" s="1"/>
      <c r="I2992" s="1"/>
      <c r="J2992" s="6"/>
      <c r="K2992" s="3">
        <v>0</v>
      </c>
      <c r="L2992" s="3">
        <f t="shared" si="93"/>
        <v>1</v>
      </c>
      <c r="M2992" s="5">
        <f t="array" ref="M2992">MMULT(D2992:G2992,$J$18:$J$21)</f>
        <v>-4.5256121645416023</v>
      </c>
      <c r="N2992" s="9">
        <f t="shared" si="92"/>
        <v>-1.076987991934294E-2</v>
      </c>
    </row>
    <row r="2993" spans="1:14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0.19497639999999999</v>
      </c>
      <c r="F2993" s="5">
        <v>1.6494700000000001E-2</v>
      </c>
      <c r="G2993" s="9">
        <v>1.24777</v>
      </c>
      <c r="H2993" s="1"/>
      <c r="I2993" s="1"/>
      <c r="J2993" s="6"/>
      <c r="K2993" s="3">
        <v>0</v>
      </c>
      <c r="L2993" s="3">
        <f t="shared" si="93"/>
        <v>1</v>
      </c>
      <c r="M2993" s="5">
        <f t="array" ref="M2993">MMULT(D2993:G2993,$J$18:$J$21)</f>
        <v>-4.7294889720939626</v>
      </c>
      <c r="N2993" s="9">
        <f t="shared" si="92"/>
        <v>-8.7922176924439613E-3</v>
      </c>
    </row>
    <row r="2994" spans="1:14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0.1917769</v>
      </c>
      <c r="F2994" s="5">
        <v>1.3256799999999999E-2</v>
      </c>
      <c r="G2994" s="9">
        <v>1.4103129999999999</v>
      </c>
      <c r="H2994" s="1"/>
      <c r="I2994" s="1"/>
      <c r="J2994" s="6"/>
      <c r="K2994" s="3">
        <v>0</v>
      </c>
      <c r="L2994" s="3">
        <f t="shared" si="93"/>
        <v>1</v>
      </c>
      <c r="M2994" s="5">
        <f t="array" ref="M2994">MMULT(D2994:G2994,$J$18:$J$21)</f>
        <v>-4.9643070924138737</v>
      </c>
      <c r="N2994" s="9">
        <f t="shared" si="92"/>
        <v>-6.9585207001705181E-3</v>
      </c>
    </row>
    <row r="2995" spans="1:14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0.1478534</v>
      </c>
      <c r="F2995" s="5">
        <v>1.8856399999999999E-2</v>
      </c>
      <c r="G2995" s="9">
        <v>0.83495889999999995</v>
      </c>
      <c r="H2995" s="1"/>
      <c r="I2995" s="1"/>
      <c r="J2995" s="6"/>
      <c r="K2995" s="3">
        <v>0</v>
      </c>
      <c r="L2995" s="3">
        <f t="shared" si="93"/>
        <v>1</v>
      </c>
      <c r="M2995" s="5">
        <f t="array" ref="M2995">MMULT(D2995:G2995,$J$18:$J$21)</f>
        <v>-4.0125987633913294</v>
      </c>
      <c r="N2995" s="9">
        <f t="shared" si="92"/>
        <v>-1.7924720045983136E-2</v>
      </c>
    </row>
    <row r="2996" spans="1:14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0.14941989999999999</v>
      </c>
      <c r="F2996" s="5">
        <v>3.7144200000000002E-2</v>
      </c>
      <c r="G2996" s="9">
        <v>1.2142550000000001</v>
      </c>
      <c r="H2996" s="1"/>
      <c r="I2996" s="1"/>
      <c r="J2996" s="6"/>
      <c r="K2996" s="3">
        <v>0</v>
      </c>
      <c r="L2996" s="3">
        <f t="shared" si="93"/>
        <v>1</v>
      </c>
      <c r="M2996" s="5">
        <f t="array" ref="M2996">MMULT(D2996:G2996,$J$18:$J$21)</f>
        <v>-4.7589130638808763</v>
      </c>
      <c r="N2996" s="9">
        <f t="shared" si="92"/>
        <v>-8.5383688894128014E-3</v>
      </c>
    </row>
    <row r="2997" spans="1:14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0.19035350000000001</v>
      </c>
      <c r="F2997" s="5">
        <v>8.6960999999999997E-2</v>
      </c>
      <c r="G2997" s="9">
        <v>1.7443390000000001</v>
      </c>
      <c r="H2997" s="1"/>
      <c r="I2997" s="1"/>
      <c r="J2997" s="6"/>
      <c r="K2997" s="3">
        <v>0</v>
      </c>
      <c r="L2997" s="3">
        <f t="shared" si="93"/>
        <v>1</v>
      </c>
      <c r="M2997" s="5">
        <f t="array" ref="M2997">MMULT(D2997:G2997,$J$18:$J$21)</f>
        <v>-6.0310912161155432</v>
      </c>
      <c r="N2997" s="9">
        <f t="shared" si="92"/>
        <v>-2.3999882194017559E-3</v>
      </c>
    </row>
    <row r="2998" spans="1:14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0.24357000000000001</v>
      </c>
      <c r="F2998" s="5">
        <v>7.6279E-2</v>
      </c>
      <c r="G2998" s="9">
        <v>3.1929259999999999</v>
      </c>
      <c r="H2998" s="1"/>
      <c r="I2998" s="1"/>
      <c r="J2998" s="6"/>
      <c r="K2998" s="3">
        <v>0</v>
      </c>
      <c r="L2998" s="3">
        <f t="shared" si="93"/>
        <v>1</v>
      </c>
      <c r="M2998" s="5">
        <f t="array" ref="M2998">MMULT(D2998:G2998,$J$18:$J$21)</f>
        <v>-8.3703114677965988</v>
      </c>
      <c r="N2998" s="9">
        <f t="shared" si="92"/>
        <v>-2.3161656785529317E-4</v>
      </c>
    </row>
    <row r="2999" spans="1:14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0.27821439999999997</v>
      </c>
      <c r="F2999" s="5">
        <v>9.28813E-2</v>
      </c>
      <c r="G2999" s="9">
        <v>6.9822660000000001</v>
      </c>
      <c r="H2999" s="1"/>
      <c r="I2999" s="1"/>
      <c r="J2999" s="6"/>
      <c r="K2999" s="3">
        <v>0</v>
      </c>
      <c r="L2999" s="3">
        <f t="shared" si="93"/>
        <v>1</v>
      </c>
      <c r="M2999" s="5">
        <f t="array" ref="M2999">MMULT(D2999:G2999,$J$18:$J$21)</f>
        <v>-14.660798927850045</v>
      </c>
      <c r="N2999" s="9">
        <f t="shared" si="92"/>
        <v>-4.2943341244355282E-7</v>
      </c>
    </row>
    <row r="3000" spans="1:14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0.33461819999999998</v>
      </c>
      <c r="F3000" s="5">
        <v>9.4684400000000002E-2</v>
      </c>
      <c r="G3000" s="9">
        <v>3.4058679999999999</v>
      </c>
      <c r="H3000" s="1"/>
      <c r="I3000" s="1"/>
      <c r="J3000" s="6"/>
      <c r="K3000" s="3">
        <v>0</v>
      </c>
      <c r="L3000" s="3">
        <f t="shared" si="93"/>
        <v>1</v>
      </c>
      <c r="M3000" s="5">
        <f t="array" ref="M3000">MMULT(D3000:G3000,$J$18:$J$21)</f>
        <v>-8.9757473676753623</v>
      </c>
      <c r="N3000" s="9">
        <f t="shared" si="92"/>
        <v>-1.2643141331737412E-4</v>
      </c>
    </row>
    <row r="3001" spans="1:14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0.42770979999999997</v>
      </c>
      <c r="F3001" s="5">
        <v>0.1023202</v>
      </c>
      <c r="G3001" s="9">
        <v>3.632933</v>
      </c>
      <c r="H3001" s="1"/>
      <c r="I3001" s="1"/>
      <c r="J3001" s="6"/>
      <c r="K3001" s="3">
        <v>0</v>
      </c>
      <c r="L3001" s="3">
        <f t="shared" si="93"/>
        <v>1</v>
      </c>
      <c r="M3001" s="5">
        <f t="array" ref="M3001">MMULT(D3001:G3001,$J$18:$J$21)</f>
        <v>-9.5295829594823598</v>
      </c>
      <c r="N3001" s="9">
        <f t="shared" si="92"/>
        <v>-7.2667283645569733E-5</v>
      </c>
    </row>
    <row r="3002" spans="1:14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0.48872759999999998</v>
      </c>
      <c r="F3002" s="5">
        <v>0.11380220000000001</v>
      </c>
      <c r="G3002" s="9">
        <v>6.1529769999999999</v>
      </c>
      <c r="H3002" s="1"/>
      <c r="I3002" s="1"/>
      <c r="J3002" s="6"/>
      <c r="K3002" s="3">
        <v>0</v>
      </c>
      <c r="L3002" s="3">
        <f t="shared" si="93"/>
        <v>1</v>
      </c>
      <c r="M3002" s="5">
        <f t="array" ref="M3002">MMULT(D3002:G3002,$J$18:$J$21)</f>
        <v>-13.77006218373257</v>
      </c>
      <c r="N3002" s="9">
        <f t="shared" si="92"/>
        <v>-1.0464964294173345E-6</v>
      </c>
    </row>
    <row r="3003" spans="1:14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0.52360530000000005</v>
      </c>
      <c r="F3003" s="5">
        <v>0.11195090000000001</v>
      </c>
      <c r="G3003" s="9">
        <v>6.7592239999999997</v>
      </c>
      <c r="H3003" s="1"/>
      <c r="I3003" s="1"/>
      <c r="J3003" s="6"/>
      <c r="K3003" s="3">
        <v>0</v>
      </c>
      <c r="L3003" s="3">
        <f t="shared" si="93"/>
        <v>1</v>
      </c>
      <c r="M3003" s="5">
        <f t="array" ref="M3003">MMULT(D3003:G3003,$J$18:$J$21)</f>
        <v>-14.785749115263025</v>
      </c>
      <c r="N3003" s="9">
        <f t="shared" si="92"/>
        <v>-3.7899254400075799E-7</v>
      </c>
    </row>
    <row r="3004" spans="1:14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0.59645049999999999</v>
      </c>
      <c r="F3004" s="5">
        <v>0.1160277</v>
      </c>
      <c r="G3004" s="9">
        <v>4.6172839999999997</v>
      </c>
      <c r="H3004" s="1"/>
      <c r="I3004" s="1"/>
      <c r="J3004" s="6"/>
      <c r="K3004" s="3">
        <v>0</v>
      </c>
      <c r="L3004" s="3">
        <f t="shared" si="93"/>
        <v>1</v>
      </c>
      <c r="M3004" s="5">
        <f t="array" ref="M3004">MMULT(D3004:G3004,$J$18:$J$21)</f>
        <v>-11.457893045369543</v>
      </c>
      <c r="N3004" s="9">
        <f t="shared" si="92"/>
        <v>-1.0565692861448936E-5</v>
      </c>
    </row>
    <row r="3005" spans="1:14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0.63472090000000003</v>
      </c>
      <c r="F3005" s="5">
        <v>9.28789E-2</v>
      </c>
      <c r="G3005" s="9">
        <v>5.6627000000000001</v>
      </c>
      <c r="H3005" s="1"/>
      <c r="I3005" s="1"/>
      <c r="J3005" s="6"/>
      <c r="K3005" s="3">
        <v>0</v>
      </c>
      <c r="L3005" s="3">
        <f t="shared" si="93"/>
        <v>1</v>
      </c>
      <c r="M3005" s="5">
        <f t="array" ref="M3005">MMULT(D3005:G3005,$J$18:$J$21)</f>
        <v>-13.035021768057458</v>
      </c>
      <c r="N3005" s="9">
        <f t="shared" si="92"/>
        <v>-2.1825364260013824E-6</v>
      </c>
    </row>
    <row r="3006" spans="1:14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0.64361619999999997</v>
      </c>
      <c r="F3006" s="5">
        <v>6.7264299999999999E-2</v>
      </c>
      <c r="G3006" s="9">
        <v>3.86246</v>
      </c>
      <c r="H3006" s="1"/>
      <c r="I3006" s="1"/>
      <c r="J3006" s="6"/>
      <c r="K3006" s="3">
        <v>0</v>
      </c>
      <c r="L3006" s="3">
        <f t="shared" si="93"/>
        <v>1</v>
      </c>
      <c r="M3006" s="5">
        <f t="array" ref="M3006">MMULT(D3006:G3006,$J$18:$J$21)</f>
        <v>-9.955263244310748</v>
      </c>
      <c r="N3006" s="9">
        <f t="shared" si="92"/>
        <v>-4.747596464852328E-5</v>
      </c>
    </row>
    <row r="3007" spans="1:14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0.91222329999999996</v>
      </c>
      <c r="F3007" s="5">
        <v>-2.1582500000000001E-2</v>
      </c>
      <c r="G3007" s="9">
        <v>9.4726689999999998</v>
      </c>
      <c r="H3007" s="1"/>
      <c r="I3007" s="1"/>
      <c r="J3007" s="6"/>
      <c r="K3007" s="3">
        <v>0</v>
      </c>
      <c r="L3007" s="3">
        <f t="shared" si="93"/>
        <v>1</v>
      </c>
      <c r="M3007" s="5">
        <f t="array" ref="M3007">MMULT(D3007:G3007,$J$18:$J$21)</f>
        <v>-18.762682028541583</v>
      </c>
      <c r="N3007" s="9">
        <f t="shared" si="92"/>
        <v>-7.1034729462181155E-9</v>
      </c>
    </row>
    <row r="3008" spans="1:14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0.94619540000000002</v>
      </c>
      <c r="F3008" s="5">
        <v>-1.2193600000000001E-2</v>
      </c>
      <c r="G3008" s="9">
        <v>11.274330000000001</v>
      </c>
      <c r="H3008" s="1"/>
      <c r="I3008" s="1"/>
      <c r="J3008" s="6"/>
      <c r="K3008" s="3">
        <v>0</v>
      </c>
      <c r="L3008" s="3">
        <f t="shared" si="93"/>
        <v>1</v>
      </c>
      <c r="M3008" s="5">
        <f t="array" ref="M3008">MMULT(D3008:G3008,$J$18:$J$21)</f>
        <v>-21.789107141202578</v>
      </c>
      <c r="N3008" s="9">
        <f t="shared" si="92"/>
        <v>-3.44437922687379E-10</v>
      </c>
    </row>
    <row r="3009" spans="1:14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0.92232329999999996</v>
      </c>
      <c r="F3009" s="5">
        <v>-2.3463700000000001E-2</v>
      </c>
      <c r="G3009" s="9">
        <v>15.499090000000001</v>
      </c>
      <c r="H3009" s="1"/>
      <c r="I3009" s="1"/>
      <c r="J3009" s="6"/>
      <c r="K3009" s="3">
        <v>0</v>
      </c>
      <c r="L3009" s="3">
        <f t="shared" si="93"/>
        <v>1</v>
      </c>
      <c r="M3009" s="5">
        <f t="array" ref="M3009">MMULT(D3009:G3009,$J$18:$J$21)</f>
        <v>-28.499880689752374</v>
      </c>
      <c r="N3009" s="9">
        <f t="shared" si="92"/>
        <v>-4.1944225870347209E-13</v>
      </c>
    </row>
    <row r="3010" spans="1:14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0.81560869999999996</v>
      </c>
      <c r="F3010" s="5">
        <v>-3.5151500000000002E-2</v>
      </c>
      <c r="G3010" s="9">
        <v>13.82662</v>
      </c>
      <c r="H3010" s="1"/>
      <c r="I3010" s="1"/>
      <c r="J3010" s="6"/>
      <c r="K3010" s="3">
        <v>0</v>
      </c>
      <c r="L3010" s="3">
        <f t="shared" si="93"/>
        <v>1</v>
      </c>
      <c r="M3010" s="5">
        <f t="array" ref="M3010">MMULT(D3010:G3010,$J$18:$J$21)</f>
        <v>-25.562397862588671</v>
      </c>
      <c r="N3010" s="9">
        <f t="shared" ref="N3010:N3073" si="94">K3010*LN(logistic(M3010))+L3010*LN(1-logistic(M3010))</f>
        <v>-7.9138917641643558E-12</v>
      </c>
    </row>
    <row r="3011" spans="1:14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0.26420189999999999</v>
      </c>
      <c r="F3011" s="5">
        <v>5.3215600000000002E-2</v>
      </c>
      <c r="G3011" s="9">
        <v>0.88852710000000001</v>
      </c>
      <c r="H3011" s="1"/>
      <c r="I3011" s="1"/>
      <c r="J3011" s="6"/>
      <c r="K3011" s="3">
        <v>0</v>
      </c>
      <c r="L3011" s="3">
        <f t="shared" ref="L3011:L3074" si="95">1-K3011</f>
        <v>1</v>
      </c>
      <c r="M3011" s="5">
        <f t="array" ref="M3011">MMULT(D3011:G3011,$J$18:$J$21)</f>
        <v>-4.5110061269626165</v>
      </c>
      <c r="N3011" s="9">
        <f t="shared" si="94"/>
        <v>-1.0927476947251914E-2</v>
      </c>
    </row>
    <row r="3012" spans="1:14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0.2687445</v>
      </c>
      <c r="F3012" s="5">
        <v>4.9548399999999999E-2</v>
      </c>
      <c r="G3012" s="9">
        <v>1.0770690000000001</v>
      </c>
      <c r="H3012" s="1"/>
      <c r="I3012" s="1"/>
      <c r="J3012" s="6"/>
      <c r="K3012" s="3">
        <v>0</v>
      </c>
      <c r="L3012" s="3">
        <f t="shared" si="95"/>
        <v>1</v>
      </c>
      <c r="M3012" s="5">
        <f t="array" ref="M3012">MMULT(D3012:G3012,$J$18:$J$21)</f>
        <v>-4.7957381238142229</v>
      </c>
      <c r="N3012" s="9">
        <f t="shared" si="94"/>
        <v>-8.2309288344278031E-3</v>
      </c>
    </row>
    <row r="3013" spans="1:14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0.20940339999999999</v>
      </c>
      <c r="F3013" s="5">
        <v>4.1921100000000003E-2</v>
      </c>
      <c r="G3013" s="9">
        <v>0.57750820000000003</v>
      </c>
      <c r="H3013" s="1"/>
      <c r="I3013" s="1"/>
      <c r="J3013" s="6"/>
      <c r="K3013" s="3">
        <v>0</v>
      </c>
      <c r="L3013" s="3">
        <f t="shared" si="95"/>
        <v>1</v>
      </c>
      <c r="M3013" s="5">
        <f t="array" ref="M3013">MMULT(D3013:G3013,$J$18:$J$21)</f>
        <v>-3.8496328554587067</v>
      </c>
      <c r="N3013" s="9">
        <f t="shared" si="94"/>
        <v>-2.106413578105109E-2</v>
      </c>
    </row>
    <row r="3014" spans="1:14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0.24331610000000001</v>
      </c>
      <c r="F3014" s="5">
        <v>5.3012900000000002E-2</v>
      </c>
      <c r="G3014" s="9">
        <v>0.29506749999999998</v>
      </c>
      <c r="H3014" s="1"/>
      <c r="I3014" s="1"/>
      <c r="J3014" s="6"/>
      <c r="K3014" s="3">
        <v>0</v>
      </c>
      <c r="L3014" s="3">
        <f t="shared" si="95"/>
        <v>1</v>
      </c>
      <c r="M3014" s="5">
        <f t="array" ref="M3014">MMULT(D3014:G3014,$J$18:$J$21)</f>
        <v>-3.5210972313098399</v>
      </c>
      <c r="N3014" s="9">
        <f t="shared" si="94"/>
        <v>-2.9138301758152865E-2</v>
      </c>
    </row>
    <row r="3015" spans="1:14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0.25513849999999999</v>
      </c>
      <c r="F3015" s="5">
        <v>4.0005800000000001E-2</v>
      </c>
      <c r="G3015" s="9">
        <v>0.56143330000000002</v>
      </c>
      <c r="H3015" s="1"/>
      <c r="I3015" s="1"/>
      <c r="J3015" s="6"/>
      <c r="K3015" s="3">
        <v>0</v>
      </c>
      <c r="L3015" s="3">
        <f t="shared" si="95"/>
        <v>1</v>
      </c>
      <c r="M3015" s="5">
        <f t="array" ref="M3015">MMULT(D3015:G3015,$J$18:$J$21)</f>
        <v>-3.8748435992780381</v>
      </c>
      <c r="N3015" s="9">
        <f t="shared" si="94"/>
        <v>-2.0545081139471646E-2</v>
      </c>
    </row>
    <row r="3016" spans="1:14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0.23965159999999999</v>
      </c>
      <c r="F3016" s="5">
        <v>4.9205199999999998E-2</v>
      </c>
      <c r="G3016" s="9">
        <v>0.49844959999999999</v>
      </c>
      <c r="H3016" s="1"/>
      <c r="I3016" s="1"/>
      <c r="J3016" s="6"/>
      <c r="K3016" s="3">
        <v>0</v>
      </c>
      <c r="L3016" s="3">
        <f t="shared" si="95"/>
        <v>1</v>
      </c>
      <c r="M3016" s="5">
        <f t="array" ref="M3016">MMULT(D3016:G3016,$J$18:$J$21)</f>
        <v>-3.8171445642105737</v>
      </c>
      <c r="N3016" s="9">
        <f t="shared" si="94"/>
        <v>-2.1752199958673321E-2</v>
      </c>
    </row>
    <row r="3017" spans="1:14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0.29152749999999999</v>
      </c>
      <c r="F3017" s="5">
        <v>4.2100899999999997E-2</v>
      </c>
      <c r="G3017" s="9">
        <v>0.81203060000000005</v>
      </c>
      <c r="H3017" s="1"/>
      <c r="I3017" s="1"/>
      <c r="J3017" s="6"/>
      <c r="K3017" s="3">
        <v>0</v>
      </c>
      <c r="L3017" s="3">
        <f t="shared" si="95"/>
        <v>1</v>
      </c>
      <c r="M3017" s="5">
        <f t="array" ref="M3017">MMULT(D3017:G3017,$J$18:$J$21)</f>
        <v>-4.3464164418367757</v>
      </c>
      <c r="N3017" s="9">
        <f t="shared" si="94"/>
        <v>-1.2869973325347598E-2</v>
      </c>
    </row>
    <row r="3018" spans="1:14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0.30551719999999999</v>
      </c>
      <c r="F3018" s="5">
        <v>2.5456800000000002E-2</v>
      </c>
      <c r="G3018" s="9">
        <v>0.59563169999999999</v>
      </c>
      <c r="H3018" s="1"/>
      <c r="I3018" s="1"/>
      <c r="J3018" s="6"/>
      <c r="K3018" s="3">
        <v>0</v>
      </c>
      <c r="L3018" s="3">
        <f t="shared" si="95"/>
        <v>1</v>
      </c>
      <c r="M3018" s="5">
        <f t="array" ref="M3018">MMULT(D3018:G3018,$J$18:$J$21)</f>
        <v>-3.8971675307977476</v>
      </c>
      <c r="N3018" s="9">
        <f t="shared" si="94"/>
        <v>-2.0096042395288258E-2</v>
      </c>
    </row>
    <row r="3019" spans="1:14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0.3239071</v>
      </c>
      <c r="F3019" s="5">
        <v>4.6143799999999999E-2</v>
      </c>
      <c r="G3019" s="9">
        <v>0.88204590000000005</v>
      </c>
      <c r="H3019" s="1"/>
      <c r="I3019" s="1"/>
      <c r="J3019" s="6"/>
      <c r="K3019" s="3">
        <v>0</v>
      </c>
      <c r="L3019" s="3">
        <f t="shared" si="95"/>
        <v>1</v>
      </c>
      <c r="M3019" s="5">
        <f t="array" ref="M3019">MMULT(D3019:G3019,$J$18:$J$21)</f>
        <v>-4.5345302415924902</v>
      </c>
      <c r="N3019" s="9">
        <f t="shared" si="94"/>
        <v>-1.0674768845108052E-2</v>
      </c>
    </row>
    <row r="3020" spans="1:14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0.30814639999999999</v>
      </c>
      <c r="F3020" s="5">
        <v>4.9934800000000001E-2</v>
      </c>
      <c r="G3020" s="9">
        <v>1.198536</v>
      </c>
      <c r="H3020" s="1"/>
      <c r="I3020" s="1"/>
      <c r="J3020" s="6"/>
      <c r="K3020" s="3">
        <v>0</v>
      </c>
      <c r="L3020" s="3">
        <f t="shared" si="95"/>
        <v>1</v>
      </c>
      <c r="M3020" s="5">
        <f t="array" ref="M3020">MMULT(D3020:G3020,$J$18:$J$21)</f>
        <v>-5.0506965504798824</v>
      </c>
      <c r="N3020" s="9">
        <f t="shared" si="94"/>
        <v>-6.3844465553251567E-3</v>
      </c>
    </row>
    <row r="3021" spans="1:14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0.30923220000000001</v>
      </c>
      <c r="F3021" s="5">
        <v>4.9806000000000003E-2</v>
      </c>
      <c r="G3021" s="9">
        <v>1.2447079999999999</v>
      </c>
      <c r="H3021" s="1"/>
      <c r="I3021" s="1"/>
      <c r="J3021" s="6"/>
      <c r="K3021" s="3">
        <v>0</v>
      </c>
      <c r="L3021" s="3">
        <f t="shared" si="95"/>
        <v>1</v>
      </c>
      <c r="M3021" s="5">
        <f t="array" ref="M3021">MMULT(D3021:G3021,$J$18:$J$21)</f>
        <v>-5.1259094997041021</v>
      </c>
      <c r="N3021" s="9">
        <f t="shared" si="94"/>
        <v>-5.9232346903492286E-3</v>
      </c>
    </row>
    <row r="3022" spans="1:14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0.33252739999999997</v>
      </c>
      <c r="F3022" s="5">
        <v>4.0160300000000003E-2</v>
      </c>
      <c r="G3022" s="9">
        <v>1.3890469999999999</v>
      </c>
      <c r="H3022" s="1"/>
      <c r="I3022" s="1"/>
      <c r="J3022" s="6"/>
      <c r="K3022" s="3">
        <v>0</v>
      </c>
      <c r="L3022" s="3">
        <f t="shared" si="95"/>
        <v>1</v>
      </c>
      <c r="M3022" s="5">
        <f t="array" ref="M3022">MMULT(D3022:G3022,$J$18:$J$21)</f>
        <v>-5.3229288773903569</v>
      </c>
      <c r="N3022" s="9">
        <f t="shared" si="94"/>
        <v>-4.8665833648666428E-3</v>
      </c>
    </row>
    <row r="3023" spans="1:14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0.36477080000000001</v>
      </c>
      <c r="F3023" s="5">
        <v>6.1790699999999997E-2</v>
      </c>
      <c r="G3023" s="9">
        <v>2.1073569999999999</v>
      </c>
      <c r="H3023" s="1"/>
      <c r="I3023" s="1"/>
      <c r="J3023" s="6"/>
      <c r="K3023" s="3">
        <v>0</v>
      </c>
      <c r="L3023" s="3">
        <f t="shared" si="95"/>
        <v>1</v>
      </c>
      <c r="M3023" s="5">
        <f t="array" ref="M3023">MMULT(D3023:G3023,$J$18:$J$21)</f>
        <v>-6.6845095560587016</v>
      </c>
      <c r="N3023" s="9">
        <f t="shared" si="94"/>
        <v>-1.2493469620079886E-3</v>
      </c>
    </row>
    <row r="3024" spans="1:14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0.42233379999999998</v>
      </c>
      <c r="F3024" s="5">
        <v>6.4237199999999994E-2</v>
      </c>
      <c r="G3024" s="9">
        <v>3.019714</v>
      </c>
      <c r="H3024" s="1"/>
      <c r="I3024" s="1"/>
      <c r="J3024" s="6"/>
      <c r="K3024" s="3">
        <v>0</v>
      </c>
      <c r="L3024" s="3">
        <f t="shared" si="95"/>
        <v>1</v>
      </c>
      <c r="M3024" s="5">
        <f t="array" ref="M3024">MMULT(D3024:G3024,$J$18:$J$21)</f>
        <v>-8.2578145738323148</v>
      </c>
      <c r="N3024" s="9">
        <f t="shared" si="94"/>
        <v>-2.5919129652278065E-4</v>
      </c>
    </row>
    <row r="3025" spans="1:14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0.4356795</v>
      </c>
      <c r="F3025" s="5">
        <v>6.6972000000000004E-2</v>
      </c>
      <c r="G3025" s="9">
        <v>1.975449</v>
      </c>
      <c r="H3025" s="1"/>
      <c r="I3025" s="1"/>
      <c r="J3025" s="6"/>
      <c r="K3025" s="3">
        <v>0</v>
      </c>
      <c r="L3025" s="3">
        <f t="shared" si="95"/>
        <v>1</v>
      </c>
      <c r="M3025" s="5">
        <f t="array" ref="M3025">MMULT(D3025:G3025,$J$18:$J$21)</f>
        <v>-6.6092678777242906</v>
      </c>
      <c r="N3025" s="9">
        <f t="shared" si="94"/>
        <v>-1.3469110641726272E-3</v>
      </c>
    </row>
    <row r="3026" spans="1:14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0.49179729999999999</v>
      </c>
      <c r="F3026" s="5">
        <v>6.0823599999999998E-2</v>
      </c>
      <c r="G3026" s="9">
        <v>1.320859</v>
      </c>
      <c r="H3026" s="1"/>
      <c r="I3026" s="1"/>
      <c r="J3026" s="6"/>
      <c r="K3026" s="3">
        <v>0</v>
      </c>
      <c r="L3026" s="3">
        <f t="shared" si="95"/>
        <v>1</v>
      </c>
      <c r="M3026" s="5">
        <f t="array" ref="M3026">MMULT(D3026:G3026,$J$18:$J$21)</f>
        <v>-5.5872351093003019</v>
      </c>
      <c r="N3026" s="9">
        <f t="shared" si="94"/>
        <v>-3.7383726672914615E-3</v>
      </c>
    </row>
    <row r="3027" spans="1:14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0.45847840000000001</v>
      </c>
      <c r="F3027" s="5">
        <v>5.1042900000000002E-2</v>
      </c>
      <c r="G3027" s="9">
        <v>1.2669699999999999</v>
      </c>
      <c r="H3027" s="1"/>
      <c r="I3027" s="1"/>
      <c r="J3027" s="6"/>
      <c r="K3027" s="3">
        <v>0</v>
      </c>
      <c r="L3027" s="3">
        <f t="shared" si="95"/>
        <v>1</v>
      </c>
      <c r="M3027" s="5">
        <f t="array" ref="M3027">MMULT(D3027:G3027,$J$18:$J$21)</f>
        <v>-5.3826479357571531</v>
      </c>
      <c r="N3027" s="9">
        <f t="shared" si="94"/>
        <v>-4.5851091562605925E-3</v>
      </c>
    </row>
    <row r="3028" spans="1:14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0.4640648</v>
      </c>
      <c r="F3028" s="5">
        <v>6.4038800000000007E-2</v>
      </c>
      <c r="G3028" s="9">
        <v>1.0203880000000001</v>
      </c>
      <c r="H3028" s="1"/>
      <c r="I3028" s="1"/>
      <c r="J3028" s="6"/>
      <c r="K3028" s="3">
        <v>0</v>
      </c>
      <c r="L3028" s="3">
        <f t="shared" si="95"/>
        <v>1</v>
      </c>
      <c r="M3028" s="5">
        <f t="array" ref="M3028">MMULT(D3028:G3028,$J$18:$J$21)</f>
        <v>-5.0855001801483866</v>
      </c>
      <c r="N3028" s="9">
        <f t="shared" si="94"/>
        <v>-6.1667388261979995E-3</v>
      </c>
    </row>
    <row r="3029" spans="1:14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0.48358859999999998</v>
      </c>
      <c r="F3029" s="5">
        <v>6.2498499999999998E-2</v>
      </c>
      <c r="G3029" s="9">
        <v>1.2554780000000001</v>
      </c>
      <c r="H3029" s="1"/>
      <c r="I3029" s="1"/>
      <c r="J3029" s="6"/>
      <c r="K3029" s="3">
        <v>0</v>
      </c>
      <c r="L3029" s="3">
        <f t="shared" si="95"/>
        <v>1</v>
      </c>
      <c r="M3029" s="5">
        <f t="array" ref="M3029">MMULT(D3029:G3029,$J$18:$J$21)</f>
        <v>-5.4819751384707374</v>
      </c>
      <c r="N3029" s="9">
        <f t="shared" si="94"/>
        <v>-4.1524693748455762E-3</v>
      </c>
    </row>
    <row r="3030" spans="1:14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0.47440949999999998</v>
      </c>
      <c r="F3030" s="5">
        <v>6.0762200000000002E-2</v>
      </c>
      <c r="G3030" s="9">
        <v>1.283795</v>
      </c>
      <c r="H3030" s="1"/>
      <c r="I3030" s="1"/>
      <c r="J3030" s="6"/>
      <c r="K3030" s="3">
        <v>0</v>
      </c>
      <c r="L3030" s="3">
        <f t="shared" si="95"/>
        <v>1</v>
      </c>
      <c r="M3030" s="5">
        <f t="array" ref="M3030">MMULT(D3030:G3030,$J$18:$J$21)</f>
        <v>-5.5022269724315231</v>
      </c>
      <c r="N3030" s="9">
        <f t="shared" si="94"/>
        <v>-4.0693892303424496E-3</v>
      </c>
    </row>
    <row r="3031" spans="1:14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0.28518729999999998</v>
      </c>
      <c r="F3031" s="5">
        <v>5.6073400000000002E-2</v>
      </c>
      <c r="G3031" s="9">
        <v>5.6035269999999997</v>
      </c>
      <c r="H3031" s="1"/>
      <c r="I3031" s="1"/>
      <c r="J3031" s="6"/>
      <c r="K3031" s="3">
        <v>0</v>
      </c>
      <c r="L3031" s="3">
        <f t="shared" si="95"/>
        <v>1</v>
      </c>
      <c r="M3031" s="5">
        <f t="array" ref="M3031">MMULT(D3031:G3031,$J$18:$J$21)</f>
        <v>-12.17893303662634</v>
      </c>
      <c r="N3031" s="9">
        <f t="shared" si="94"/>
        <v>-5.1375430151627042E-6</v>
      </c>
    </row>
    <row r="3032" spans="1:14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0.21746740000000001</v>
      </c>
      <c r="F3032" s="5">
        <v>9.0954999999999994E-3</v>
      </c>
      <c r="G3032" s="9">
        <v>4.2171240000000001</v>
      </c>
      <c r="H3032" s="1"/>
      <c r="I3032" s="1"/>
      <c r="J3032" s="6"/>
      <c r="K3032" s="3">
        <v>0</v>
      </c>
      <c r="L3032" s="3">
        <f t="shared" si="95"/>
        <v>1</v>
      </c>
      <c r="M3032" s="5">
        <f t="array" ref="M3032">MMULT(D3032:G3032,$J$18:$J$21)</f>
        <v>-9.5056263890742994</v>
      </c>
      <c r="N3032" s="9">
        <f t="shared" si="94"/>
        <v>-7.4429097001286074E-5</v>
      </c>
    </row>
    <row r="3033" spans="1:14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0.13624939999999999</v>
      </c>
      <c r="F3033" s="5">
        <v>-7.0523199999999994E-2</v>
      </c>
      <c r="G3033" s="9">
        <v>3.21393</v>
      </c>
      <c r="H3033" s="1"/>
      <c r="I3033" s="1"/>
      <c r="J3033" s="6"/>
      <c r="K3033" s="3">
        <v>0</v>
      </c>
      <c r="L3033" s="3">
        <f t="shared" si="95"/>
        <v>1</v>
      </c>
      <c r="M3033" s="5">
        <f t="array" ref="M3033">MMULT(D3033:G3033,$J$18:$J$21)</f>
        <v>-7.1979336830725211</v>
      </c>
      <c r="N3033" s="9">
        <f t="shared" si="94"/>
        <v>-7.4785037638919508E-4</v>
      </c>
    </row>
    <row r="3034" spans="1:14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0.1519413</v>
      </c>
      <c r="F3034" s="5">
        <v>5.0385699999999999E-2</v>
      </c>
      <c r="G3034" s="9">
        <v>2.7679740000000002</v>
      </c>
      <c r="H3034" s="1"/>
      <c r="I3034" s="1"/>
      <c r="J3034" s="6"/>
      <c r="K3034" s="3">
        <v>0</v>
      </c>
      <c r="L3034" s="3">
        <f t="shared" si="95"/>
        <v>1</v>
      </c>
      <c r="M3034" s="5">
        <f t="array" ref="M3034">MMULT(D3034:G3034,$J$18:$J$21)</f>
        <v>-7.3677670126802202</v>
      </c>
      <c r="N3034" s="9">
        <f t="shared" si="94"/>
        <v>-6.3107706723101705E-4</v>
      </c>
    </row>
    <row r="3035" spans="1:14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0.13967479999999999</v>
      </c>
      <c r="F3035" s="5">
        <v>2.4671100000000001E-2</v>
      </c>
      <c r="G3035" s="9">
        <v>2.1835770000000001</v>
      </c>
      <c r="H3035" s="1"/>
      <c r="I3035" s="1"/>
      <c r="J3035" s="6"/>
      <c r="K3035" s="3">
        <v>0</v>
      </c>
      <c r="L3035" s="3">
        <f t="shared" si="95"/>
        <v>1</v>
      </c>
      <c r="M3035" s="5">
        <f t="array" ref="M3035">MMULT(D3035:G3035,$J$18:$J$21)</f>
        <v>-6.221578140338166</v>
      </c>
      <c r="N3035" s="9">
        <f t="shared" si="94"/>
        <v>-1.9841386793200732E-3</v>
      </c>
    </row>
    <row r="3036" spans="1:14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0.1006745</v>
      </c>
      <c r="F3036" s="5">
        <v>-4.7787400000000001E-2</v>
      </c>
      <c r="G3036" s="9">
        <v>2.5050979999999998</v>
      </c>
      <c r="H3036" s="1"/>
      <c r="I3036" s="1"/>
      <c r="J3036" s="6"/>
      <c r="K3036" s="3">
        <v>0</v>
      </c>
      <c r="L3036" s="3">
        <f t="shared" si="95"/>
        <v>1</v>
      </c>
      <c r="M3036" s="5">
        <f t="array" ref="M3036">MMULT(D3036:G3036,$J$18:$J$21)</f>
        <v>-6.1654563486503458</v>
      </c>
      <c r="N3036" s="9">
        <f t="shared" si="94"/>
        <v>-2.0985559573833638E-3</v>
      </c>
    </row>
    <row r="3037" spans="1:14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4.3444799999999999E-2</v>
      </c>
      <c r="F3037" s="5">
        <v>3.3172599999999997E-2</v>
      </c>
      <c r="G3037" s="9">
        <v>3.3005979999999999</v>
      </c>
      <c r="H3037" s="1"/>
      <c r="I3037" s="1"/>
      <c r="J3037" s="6"/>
      <c r="K3037" s="3">
        <v>0</v>
      </c>
      <c r="L3037" s="3">
        <f t="shared" si="95"/>
        <v>1</v>
      </c>
      <c r="M3037" s="5">
        <f t="array" ref="M3037">MMULT(D3037:G3037,$J$18:$J$21)</f>
        <v>-7.950665153031375</v>
      </c>
      <c r="N3037" s="9">
        <f t="shared" si="94"/>
        <v>-3.523655802736058E-4</v>
      </c>
    </row>
    <row r="3038" spans="1:14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4.8701800000000003E-2</v>
      </c>
      <c r="F3038" s="5">
        <v>4.5070800000000001E-2</v>
      </c>
      <c r="G3038" s="9">
        <v>2.949862</v>
      </c>
      <c r="H3038" s="1"/>
      <c r="I3038" s="1"/>
      <c r="J3038" s="6"/>
      <c r="K3038" s="3">
        <v>0</v>
      </c>
      <c r="L3038" s="3">
        <f t="shared" si="95"/>
        <v>1</v>
      </c>
      <c r="M3038" s="5">
        <f t="array" ref="M3038">MMULT(D3038:G3038,$J$18:$J$21)</f>
        <v>-7.4768963895701468</v>
      </c>
      <c r="N3038" s="9">
        <f t="shared" si="94"/>
        <v>-5.6585124714469092E-4</v>
      </c>
    </row>
    <row r="3039" spans="1:14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9.8138400000000001E-2</v>
      </c>
      <c r="F3039" s="5">
        <v>4.5992699999999997E-2</v>
      </c>
      <c r="G3039" s="9">
        <v>3.4882119999999999</v>
      </c>
      <c r="H3039" s="1"/>
      <c r="I3039" s="1"/>
      <c r="J3039" s="6"/>
      <c r="K3039" s="3">
        <v>0</v>
      </c>
      <c r="L3039" s="3">
        <f t="shared" si="95"/>
        <v>1</v>
      </c>
      <c r="M3039" s="5">
        <f t="array" ref="M3039">MMULT(D3039:G3039,$J$18:$J$21)</f>
        <v>-8.4234677289228053</v>
      </c>
      <c r="N3039" s="9">
        <f t="shared" si="94"/>
        <v>-2.1962751840270346E-4</v>
      </c>
    </row>
    <row r="3040" spans="1:14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0.1274737</v>
      </c>
      <c r="F3040" s="5">
        <v>2.91995E-2</v>
      </c>
      <c r="G3040" s="9">
        <v>3.4987270000000001</v>
      </c>
      <c r="H3040" s="1"/>
      <c r="I3040" s="1"/>
      <c r="J3040" s="6"/>
      <c r="K3040" s="3">
        <v>0</v>
      </c>
      <c r="L3040" s="3">
        <f t="shared" si="95"/>
        <v>1</v>
      </c>
      <c r="M3040" s="5">
        <f t="array" ref="M3040">MMULT(D3040:G3040,$J$18:$J$21)</f>
        <v>-8.3615402943245165</v>
      </c>
      <c r="N3040" s="9">
        <f t="shared" si="94"/>
        <v>-2.3365681422395085E-4</v>
      </c>
    </row>
    <row r="3041" spans="1:14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-7.8461699999999995E-2</v>
      </c>
      <c r="F3041" s="5">
        <v>3.42311E-2</v>
      </c>
      <c r="G3041" s="9">
        <v>0.56153390000000003</v>
      </c>
      <c r="H3041" s="1"/>
      <c r="I3041" s="1"/>
      <c r="J3041" s="6"/>
      <c r="K3041" s="3">
        <v>0</v>
      </c>
      <c r="L3041" s="3">
        <f t="shared" si="95"/>
        <v>1</v>
      </c>
      <c r="M3041" s="5">
        <f t="array" ref="M3041">MMULT(D3041:G3041,$J$18:$J$21)</f>
        <v>-3.3599203869581804</v>
      </c>
      <c r="N3041" s="9">
        <f t="shared" si="94"/>
        <v>-3.4148278189488158E-2</v>
      </c>
    </row>
    <row r="3042" spans="1:14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-3.7604600000000002E-2</v>
      </c>
      <c r="F3042" s="5">
        <v>5.3927500000000003E-2</v>
      </c>
      <c r="G3042" s="9">
        <v>0.80063589999999996</v>
      </c>
      <c r="H3042" s="1"/>
      <c r="I3042" s="1"/>
      <c r="J3042" s="6"/>
      <c r="K3042" s="3">
        <v>0</v>
      </c>
      <c r="L3042" s="3">
        <f t="shared" si="95"/>
        <v>1</v>
      </c>
      <c r="M3042" s="5">
        <f t="array" ref="M3042">MMULT(D3042:G3042,$J$18:$J$21)</f>
        <v>-3.9456307126062629</v>
      </c>
      <c r="N3042" s="9">
        <f t="shared" si="94"/>
        <v>-1.9154392886370747E-2</v>
      </c>
    </row>
    <row r="3043" spans="1:14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1.5255100000000001E-2</v>
      </c>
      <c r="F3043" s="5">
        <v>4.7887600000000002E-2</v>
      </c>
      <c r="G3043" s="9">
        <v>0.71447150000000004</v>
      </c>
      <c r="H3043" s="1"/>
      <c r="I3043" s="1"/>
      <c r="J3043" s="6"/>
      <c r="K3043" s="3">
        <v>0</v>
      </c>
      <c r="L3043" s="3">
        <f t="shared" si="95"/>
        <v>1</v>
      </c>
      <c r="M3043" s="5">
        <f t="array" ref="M3043">MMULT(D3043:G3043,$J$18:$J$21)</f>
        <v>-3.838107108573996</v>
      </c>
      <c r="N3043" s="9">
        <f t="shared" si="94"/>
        <v>-2.1305737187046096E-2</v>
      </c>
    </row>
    <row r="3044" spans="1:14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-4.4344500000000002E-2</v>
      </c>
      <c r="F3044" s="5">
        <v>5.3090199999999997E-2</v>
      </c>
      <c r="G3044" s="9">
        <v>0.33511200000000002</v>
      </c>
      <c r="H3044" s="1"/>
      <c r="I3044" s="1"/>
      <c r="J3044" s="6"/>
      <c r="K3044" s="3">
        <v>0</v>
      </c>
      <c r="L3044" s="3">
        <f t="shared" si="95"/>
        <v>1</v>
      </c>
      <c r="M3044" s="5">
        <f t="array" ref="M3044">MMULT(D3044:G3044,$J$18:$J$21)</f>
        <v>-3.177943969764303</v>
      </c>
      <c r="N3044" s="9">
        <f t="shared" si="94"/>
        <v>-4.0826389175340115E-2</v>
      </c>
    </row>
    <row r="3045" spans="1:14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-4.4710600000000003E-2</v>
      </c>
      <c r="F3045" s="5">
        <v>5.7133999999999997E-2</v>
      </c>
      <c r="G3045" s="9">
        <v>0.172823</v>
      </c>
      <c r="H3045" s="1"/>
      <c r="I3045" s="1"/>
      <c r="J3045" s="6"/>
      <c r="K3045" s="3">
        <v>0</v>
      </c>
      <c r="L3045" s="3">
        <f t="shared" si="95"/>
        <v>1</v>
      </c>
      <c r="M3045" s="5">
        <f t="array" ref="M3045">MMULT(D3045:G3045,$J$18:$J$21)</f>
        <v>-2.9442598105862725</v>
      </c>
      <c r="N3045" s="9">
        <f t="shared" si="94"/>
        <v>-5.1302253579007639E-2</v>
      </c>
    </row>
    <row r="3046" spans="1:14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-3.7160899999999997E-2</v>
      </c>
      <c r="F3046" s="5">
        <v>5.2322100000000003E-2</v>
      </c>
      <c r="G3046" s="9">
        <v>0.33622340000000001</v>
      </c>
      <c r="H3046" s="1"/>
      <c r="I3046" s="1"/>
      <c r="J3046" s="6"/>
      <c r="K3046" s="3">
        <v>0</v>
      </c>
      <c r="L3046" s="3">
        <f t="shared" si="95"/>
        <v>1</v>
      </c>
      <c r="M3046" s="5">
        <f t="array" ref="M3046">MMULT(D3046:G3046,$J$18:$J$21)</f>
        <v>-3.1844239829714658</v>
      </c>
      <c r="N3046" s="9">
        <f t="shared" si="94"/>
        <v>-4.0567966009144321E-2</v>
      </c>
    </row>
    <row r="3047" spans="1:14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0.1031035</v>
      </c>
      <c r="F3047" s="5">
        <v>3.7488899999999999E-2</v>
      </c>
      <c r="G3047" s="9">
        <v>1.6863999999999999</v>
      </c>
      <c r="H3047" s="1"/>
      <c r="I3047" s="1"/>
      <c r="J3047" s="6"/>
      <c r="K3047" s="3">
        <v>0</v>
      </c>
      <c r="L3047" s="3">
        <f t="shared" si="95"/>
        <v>1</v>
      </c>
      <c r="M3047" s="5">
        <f t="array" ref="M3047">MMULT(D3047:G3047,$J$18:$J$21)</f>
        <v>-5.4584339885744049</v>
      </c>
      <c r="N3047" s="9">
        <f t="shared" si="94"/>
        <v>-4.2511730255922944E-3</v>
      </c>
    </row>
    <row r="3048" spans="1:14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-0.63747489999999996</v>
      </c>
      <c r="F3048" s="5">
        <v>3.84614E-2</v>
      </c>
      <c r="G3048" s="9">
        <v>5.1363430000000001</v>
      </c>
      <c r="H3048" s="1"/>
      <c r="I3048" s="1"/>
      <c r="J3048" s="6"/>
      <c r="K3048" s="3">
        <v>0</v>
      </c>
      <c r="L3048" s="3">
        <f t="shared" si="95"/>
        <v>1</v>
      </c>
      <c r="M3048" s="5">
        <f t="array" ref="M3048">MMULT(D3048:G3048,$J$18:$J$21)</f>
        <v>-9.9877568463992201</v>
      </c>
      <c r="N3048" s="9">
        <f t="shared" si="94"/>
        <v>-4.5958128520854138E-5</v>
      </c>
    </row>
    <row r="3049" spans="1:14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-0.45553650000000001</v>
      </c>
      <c r="F3049" s="5">
        <v>2.3906899999999998E-2</v>
      </c>
      <c r="G3049" s="9">
        <v>5.0777809999999999</v>
      </c>
      <c r="H3049" s="1"/>
      <c r="I3049" s="1"/>
      <c r="J3049" s="6"/>
      <c r="K3049" s="3">
        <v>0</v>
      </c>
      <c r="L3049" s="3">
        <f t="shared" si="95"/>
        <v>1</v>
      </c>
      <c r="M3049" s="5">
        <f t="array" ref="M3049">MMULT(D3049:G3049,$J$18:$J$21)</f>
        <v>-10.04695757152634</v>
      </c>
      <c r="N3049" s="9">
        <f t="shared" si="94"/>
        <v>-4.3316400518634016E-5</v>
      </c>
    </row>
    <row r="3050" spans="1:14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-0.48211500000000002</v>
      </c>
      <c r="F3050" s="5">
        <v>0.14430280000000001</v>
      </c>
      <c r="G3050" s="9">
        <v>2.9819939999999998</v>
      </c>
      <c r="H3050" s="1"/>
      <c r="I3050" s="1"/>
      <c r="J3050" s="6"/>
      <c r="K3050" s="3">
        <v>0</v>
      </c>
      <c r="L3050" s="3">
        <f t="shared" si="95"/>
        <v>1</v>
      </c>
      <c r="M3050" s="5">
        <f t="array" ref="M3050">MMULT(D3050:G3050,$J$18:$J$21)</f>
        <v>-7.487606050598437</v>
      </c>
      <c r="N3050" s="9">
        <f t="shared" si="94"/>
        <v>-5.5982519415815008E-4</v>
      </c>
    </row>
    <row r="3051" spans="1:14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-0.16079089999999999</v>
      </c>
      <c r="F3051" s="5">
        <v>0.13235939999999999</v>
      </c>
      <c r="G3051" s="9">
        <v>3.332633</v>
      </c>
      <c r="H3051" s="1"/>
      <c r="I3051" s="1"/>
      <c r="J3051" s="6"/>
      <c r="K3051" s="3">
        <v>0</v>
      </c>
      <c r="L3051" s="3">
        <f t="shared" si="95"/>
        <v>1</v>
      </c>
      <c r="M3051" s="5">
        <f t="array" ref="M3051">MMULT(D3051:G3051,$J$18:$J$21)</f>
        <v>-8.4245554173051307</v>
      </c>
      <c r="N3051" s="9">
        <f t="shared" si="94"/>
        <v>-2.1938878816073144E-4</v>
      </c>
    </row>
    <row r="3052" spans="1:14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0.1189692</v>
      </c>
      <c r="F3052" s="5">
        <v>0.1233129</v>
      </c>
      <c r="G3052" s="9">
        <v>6.0429219999999999</v>
      </c>
      <c r="H3052" s="1"/>
      <c r="I3052" s="1"/>
      <c r="J3052" s="6"/>
      <c r="K3052" s="3">
        <v>0</v>
      </c>
      <c r="L3052" s="3">
        <f t="shared" si="95"/>
        <v>1</v>
      </c>
      <c r="M3052" s="5">
        <f t="array" ref="M3052">MMULT(D3052:G3052,$J$18:$J$21)</f>
        <v>-13.135573942478509</v>
      </c>
      <c r="N3052" s="9">
        <f t="shared" si="94"/>
        <v>-1.9737506750799069E-6</v>
      </c>
    </row>
    <row r="3053" spans="1:14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0.52479739999999997</v>
      </c>
      <c r="F3053" s="5">
        <v>0.17896419999999999</v>
      </c>
      <c r="G3053" s="9">
        <v>19.927119999999999</v>
      </c>
      <c r="H3053" s="1"/>
      <c r="I3053" s="1"/>
      <c r="J3053" s="6"/>
      <c r="K3053" s="3">
        <v>0</v>
      </c>
      <c r="L3053" s="3">
        <f t="shared" si="95"/>
        <v>1</v>
      </c>
      <c r="M3053" s="5">
        <f t="array" ref="M3053">MMULT(D3053:G3053,$J$18:$J$21)</f>
        <v>-36.542779443787829</v>
      </c>
      <c r="N3053" s="9">
        <f t="shared" si="94"/>
        <v>-1.1102230246251565E-16</v>
      </c>
    </row>
    <row r="3054" spans="1:14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-0.50008189999999997</v>
      </c>
      <c r="F3054" s="5">
        <v>-0.1983972</v>
      </c>
      <c r="G3054" s="9">
        <v>1.433179</v>
      </c>
      <c r="H3054" s="1"/>
      <c r="I3054" s="1"/>
      <c r="J3054" s="6"/>
      <c r="K3054" s="3">
        <v>0</v>
      </c>
      <c r="L3054" s="3">
        <f t="shared" si="95"/>
        <v>1</v>
      </c>
      <c r="M3054" s="5">
        <f t="array" ref="M3054">MMULT(D3054:G3054,$J$18:$J$21)</f>
        <v>-2.4994487804467802</v>
      </c>
      <c r="N3054" s="9">
        <f t="shared" si="94"/>
        <v>-7.8931559456570821E-2</v>
      </c>
    </row>
    <row r="3055" spans="1:14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-0.81077869999999996</v>
      </c>
      <c r="F3055" s="5">
        <v>-8.8586100000000001E-2</v>
      </c>
      <c r="G3055" s="9">
        <v>0.44850669999999998</v>
      </c>
      <c r="H3055" s="1"/>
      <c r="I3055" s="1"/>
      <c r="J3055" s="6"/>
      <c r="K3055" s="3">
        <v>0</v>
      </c>
      <c r="L3055" s="3">
        <f t="shared" si="95"/>
        <v>1</v>
      </c>
      <c r="M3055" s="5">
        <f t="array" ref="M3055">MMULT(D3055:G3055,$J$18:$J$21)</f>
        <v>-1.2558613232964388</v>
      </c>
      <c r="N3055" s="9">
        <f t="shared" si="94"/>
        <v>-0.25062673412830799</v>
      </c>
    </row>
    <row r="3056" spans="1:14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-1.052173</v>
      </c>
      <c r="F3056" s="5">
        <v>-1.1215999999999999E-3</v>
      </c>
      <c r="G3056" s="9">
        <v>1.0572060000000001</v>
      </c>
      <c r="H3056" s="1"/>
      <c r="I3056" s="1"/>
      <c r="J3056" s="6"/>
      <c r="K3056" s="3">
        <v>0</v>
      </c>
      <c r="L3056" s="3">
        <f t="shared" si="95"/>
        <v>1</v>
      </c>
      <c r="M3056" s="5">
        <f t="array" ref="M3056">MMULT(D3056:G3056,$J$18:$J$21)</f>
        <v>-2.5245038002863285</v>
      </c>
      <c r="N3056" s="9">
        <f t="shared" si="94"/>
        <v>-7.7051821789493505E-2</v>
      </c>
    </row>
    <row r="3057" spans="1:14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-0.25402540000000001</v>
      </c>
      <c r="F3057" s="5">
        <v>4.33389E-2</v>
      </c>
      <c r="G3057" s="9">
        <v>3.5239050000000001</v>
      </c>
      <c r="H3057" s="1"/>
      <c r="I3057" s="1"/>
      <c r="J3057" s="6"/>
      <c r="K3057" s="3">
        <v>0</v>
      </c>
      <c r="L3057" s="3">
        <f t="shared" si="95"/>
        <v>1</v>
      </c>
      <c r="M3057" s="5">
        <f t="array" ref="M3057">MMULT(D3057:G3057,$J$18:$J$21)</f>
        <v>-7.9620985222041512</v>
      </c>
      <c r="N3057" s="9">
        <f t="shared" si="94"/>
        <v>-3.4836049558825639E-4</v>
      </c>
    </row>
    <row r="3058" spans="1:14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-9.78744E-2</v>
      </c>
      <c r="F3058" s="5">
        <v>6.2841300000000003E-2</v>
      </c>
      <c r="G3058" s="9">
        <v>4.2559950000000004</v>
      </c>
      <c r="H3058" s="1"/>
      <c r="I3058" s="1"/>
      <c r="J3058" s="6"/>
      <c r="K3058" s="3">
        <v>0</v>
      </c>
      <c r="L3058" s="3">
        <f t="shared" si="95"/>
        <v>1</v>
      </c>
      <c r="M3058" s="5">
        <f t="array" ref="M3058">MMULT(D3058:G3058,$J$18:$J$21)</f>
        <v>-9.5065818679903966</v>
      </c>
      <c r="N3058" s="9">
        <f t="shared" si="94"/>
        <v>-7.4358018174843922E-5</v>
      </c>
    </row>
    <row r="3059" spans="1:14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-8.0993999999999997E-3</v>
      </c>
      <c r="F3059" s="5">
        <v>6.0687400000000002E-2</v>
      </c>
      <c r="G3059" s="9">
        <v>1.877567</v>
      </c>
      <c r="H3059" s="1"/>
      <c r="I3059" s="1"/>
      <c r="J3059" s="6"/>
      <c r="K3059" s="3">
        <v>0</v>
      </c>
      <c r="L3059" s="3">
        <f t="shared" si="95"/>
        <v>1</v>
      </c>
      <c r="M3059" s="5">
        <f t="array" ref="M3059">MMULT(D3059:G3059,$J$18:$J$21)</f>
        <v>-5.7759562996132878</v>
      </c>
      <c r="N3059" s="9">
        <f t="shared" si="94"/>
        <v>-3.0964316382663891E-3</v>
      </c>
    </row>
    <row r="3060" spans="1:14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-4.6262299999999999E-2</v>
      </c>
      <c r="F3060" s="5">
        <v>-1.6629999999999999E-2</v>
      </c>
      <c r="G3060" s="9">
        <v>0.88395210000000002</v>
      </c>
      <c r="H3060" s="1"/>
      <c r="I3060" s="1"/>
      <c r="J3060" s="6"/>
      <c r="K3060" s="3">
        <v>0</v>
      </c>
      <c r="L3060" s="3">
        <f t="shared" si="95"/>
        <v>1</v>
      </c>
      <c r="M3060" s="5">
        <f t="array" ref="M3060">MMULT(D3060:G3060,$J$18:$J$21)</f>
        <v>-3.5613888049870566</v>
      </c>
      <c r="N3060" s="9">
        <f t="shared" si="94"/>
        <v>-2.8003570335900268E-2</v>
      </c>
    </row>
    <row r="3061" spans="1:14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-3.9393499999999998E-2</v>
      </c>
      <c r="F3061" s="5">
        <v>4.2978799999999998E-2</v>
      </c>
      <c r="G3061" s="9">
        <v>1.24038</v>
      </c>
      <c r="H3061" s="1"/>
      <c r="I3061" s="1"/>
      <c r="J3061" s="6"/>
      <c r="K3061" s="3">
        <v>0</v>
      </c>
      <c r="L3061" s="3">
        <f t="shared" si="95"/>
        <v>1</v>
      </c>
      <c r="M3061" s="5">
        <f t="array" ref="M3061">MMULT(D3061:G3061,$J$18:$J$21)</f>
        <v>-4.5749427421805873</v>
      </c>
      <c r="N3061" s="9">
        <f t="shared" si="94"/>
        <v>-1.0254135502943488E-2</v>
      </c>
    </row>
    <row r="3062" spans="1:14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4.6562300000000001E-2</v>
      </c>
      <c r="F3062" s="5">
        <v>0.1046247</v>
      </c>
      <c r="G3062" s="9">
        <v>1.786602</v>
      </c>
      <c r="H3062" s="1"/>
      <c r="I3062" s="1"/>
      <c r="J3062" s="6"/>
      <c r="K3062" s="3">
        <v>0</v>
      </c>
      <c r="L3062" s="3">
        <f t="shared" si="95"/>
        <v>1</v>
      </c>
      <c r="M3062" s="5">
        <f t="array" ref="M3062">MMULT(D3062:G3062,$J$18:$J$21)</f>
        <v>-6.0220389342721816</v>
      </c>
      <c r="N3062" s="9">
        <f t="shared" si="94"/>
        <v>-2.421785813350826E-3</v>
      </c>
    </row>
    <row r="3063" spans="1:14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8.4901500000000005E-2</v>
      </c>
      <c r="F3063" s="5">
        <v>5.15848E-2</v>
      </c>
      <c r="G3063" s="9">
        <v>0.91203529999999999</v>
      </c>
      <c r="H3063" s="1"/>
      <c r="I3063" s="1"/>
      <c r="J3063" s="6"/>
      <c r="K3063" s="3">
        <v>0</v>
      </c>
      <c r="L3063" s="3">
        <f t="shared" si="95"/>
        <v>1</v>
      </c>
      <c r="M3063" s="5">
        <f t="array" ref="M3063">MMULT(D3063:G3063,$J$18:$J$21)</f>
        <v>-4.2827173876699369</v>
      </c>
      <c r="N3063" s="9">
        <f t="shared" si="94"/>
        <v>-1.3710674928072149E-2</v>
      </c>
    </row>
    <row r="3064" spans="1:14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0.20072429999999999</v>
      </c>
      <c r="F3064" s="5">
        <v>7.8867499999999993E-2</v>
      </c>
      <c r="G3064" s="9">
        <v>2.371305</v>
      </c>
      <c r="H3064" s="1"/>
      <c r="I3064" s="1"/>
      <c r="J3064" s="6"/>
      <c r="K3064" s="3">
        <v>0</v>
      </c>
      <c r="L3064" s="3">
        <f t="shared" si="95"/>
        <v>1</v>
      </c>
      <c r="M3064" s="5">
        <f t="array" ref="M3064">MMULT(D3064:G3064,$J$18:$J$21)</f>
        <v>-7.0006435586785898</v>
      </c>
      <c r="N3064" s="9">
        <f t="shared" si="94"/>
        <v>-9.1088032732322872E-4</v>
      </c>
    </row>
    <row r="3065" spans="1:14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0.24314259999999999</v>
      </c>
      <c r="F3065" s="5">
        <v>6.4656000000000005E-2</v>
      </c>
      <c r="G3065" s="9">
        <v>1.809088</v>
      </c>
      <c r="H3065" s="1"/>
      <c r="I3065" s="1"/>
      <c r="J3065" s="6"/>
      <c r="K3065" s="3">
        <v>0</v>
      </c>
      <c r="L3065" s="3">
        <f t="shared" si="95"/>
        <v>1</v>
      </c>
      <c r="M3065" s="5">
        <f t="array" ref="M3065">MMULT(D3065:G3065,$J$18:$J$21)</f>
        <v>-6.0505122192967367</v>
      </c>
      <c r="N3065" s="9">
        <f t="shared" si="94"/>
        <v>-2.3538820180598395E-3</v>
      </c>
    </row>
    <row r="3066" spans="1:14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0.70882449999999997</v>
      </c>
      <c r="F3066" s="5">
        <v>3.9192200000000003E-2</v>
      </c>
      <c r="G3066" s="9">
        <v>1.4358280000000001</v>
      </c>
      <c r="H3066" s="1"/>
      <c r="I3066" s="1"/>
      <c r="J3066" s="6"/>
      <c r="K3066" s="3">
        <v>0</v>
      </c>
      <c r="L3066" s="3">
        <f t="shared" si="95"/>
        <v>1</v>
      </c>
      <c r="M3066" s="5">
        <f t="array" ref="M3066">MMULT(D3066:G3066,$J$18:$J$21)</f>
        <v>-5.9258044059798847</v>
      </c>
      <c r="N3066" s="9">
        <f t="shared" si="94"/>
        <v>-2.6661021204589029E-3</v>
      </c>
    </row>
    <row r="3067" spans="1:14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0.69371300000000002</v>
      </c>
      <c r="F3067" s="5">
        <v>5.3976000000000003E-2</v>
      </c>
      <c r="G3067" s="9">
        <v>1.287299</v>
      </c>
      <c r="H3067" s="1"/>
      <c r="I3067" s="1"/>
      <c r="J3067" s="6"/>
      <c r="K3067" s="3">
        <v>0</v>
      </c>
      <c r="L3067" s="3">
        <f t="shared" si="95"/>
        <v>1</v>
      </c>
      <c r="M3067" s="5">
        <f t="array" ref="M3067">MMULT(D3067:G3067,$J$18:$J$21)</f>
        <v>-5.7705225889938774</v>
      </c>
      <c r="N3067" s="9">
        <f t="shared" si="94"/>
        <v>-3.1132763113070638E-3</v>
      </c>
    </row>
    <row r="3068" spans="1:14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0.61972689999999997</v>
      </c>
      <c r="F3068" s="5">
        <v>5.7791700000000001E-2</v>
      </c>
      <c r="G3068" s="9">
        <v>1.3425739999999999</v>
      </c>
      <c r="H3068" s="1"/>
      <c r="I3068" s="1"/>
      <c r="J3068" s="6"/>
      <c r="K3068" s="3">
        <v>0</v>
      </c>
      <c r="L3068" s="3">
        <f t="shared" si="95"/>
        <v>1</v>
      </c>
      <c r="M3068" s="5">
        <f t="array" ref="M3068">MMULT(D3068:G3068,$J$18:$J$21)</f>
        <v>-5.7821784666952283</v>
      </c>
      <c r="N3068" s="9">
        <f t="shared" si="94"/>
        <v>-3.0772544604345514E-3</v>
      </c>
    </row>
    <row r="3069" spans="1:14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0.57926610000000001</v>
      </c>
      <c r="F3069" s="5">
        <v>4.6699000000000003E-3</v>
      </c>
      <c r="G3069" s="9">
        <v>0.48127160000000002</v>
      </c>
      <c r="H3069" s="1"/>
      <c r="I3069" s="1"/>
      <c r="J3069" s="6"/>
      <c r="K3069" s="3">
        <v>0</v>
      </c>
      <c r="L3069" s="3">
        <f t="shared" si="95"/>
        <v>1</v>
      </c>
      <c r="M3069" s="5">
        <f t="array" ref="M3069">MMULT(D3069:G3069,$J$18:$J$21)</f>
        <v>-3.9518230172923237</v>
      </c>
      <c r="N3069" s="9">
        <f t="shared" si="94"/>
        <v>-1.9037267911941626E-2</v>
      </c>
    </row>
    <row r="3070" spans="1:14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0.61074170000000005</v>
      </c>
      <c r="F3070" s="5">
        <v>5.6883999999999997E-2</v>
      </c>
      <c r="G3070" s="9">
        <v>0.52413520000000002</v>
      </c>
      <c r="H3070" s="1"/>
      <c r="I3070" s="1"/>
      <c r="J3070" s="6"/>
      <c r="K3070" s="3">
        <v>0</v>
      </c>
      <c r="L3070" s="3">
        <f t="shared" si="95"/>
        <v>1</v>
      </c>
      <c r="M3070" s="5">
        <f t="array" ref="M3070">MMULT(D3070:G3070,$J$18:$J$21)</f>
        <v>-4.4406245904667312</v>
      </c>
      <c r="N3070" s="9">
        <f t="shared" si="94"/>
        <v>-1.1719629265180645E-2</v>
      </c>
    </row>
    <row r="3071" spans="1:14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0.59257409999999999</v>
      </c>
      <c r="F3071" s="5">
        <v>3.0806400000000001E-2</v>
      </c>
      <c r="G3071" s="9">
        <v>0.2030933</v>
      </c>
      <c r="H3071" s="1"/>
      <c r="I3071" s="1"/>
      <c r="J3071" s="6"/>
      <c r="K3071" s="3">
        <v>1</v>
      </c>
      <c r="L3071" s="3">
        <f t="shared" si="95"/>
        <v>0</v>
      </c>
      <c r="M3071" s="5">
        <f t="array" ref="M3071">MMULT(D3071:G3071,$J$18:$J$21)</f>
        <v>-3.7089315215650109</v>
      </c>
      <c r="N3071" s="9">
        <f t="shared" si="94"/>
        <v>-3.7331398129441853</v>
      </c>
    </row>
    <row r="3072" spans="1:14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0.33463939999999998</v>
      </c>
      <c r="F3072" s="5">
        <v>3.1203100000000001E-2</v>
      </c>
      <c r="G3072" s="9">
        <v>0.66049179999999996</v>
      </c>
      <c r="H3072" s="1"/>
      <c r="I3072" s="1"/>
      <c r="J3072" s="6"/>
      <c r="K3072" s="3">
        <v>0</v>
      </c>
      <c r="L3072" s="3">
        <f t="shared" si="95"/>
        <v>1</v>
      </c>
      <c r="M3072" s="5">
        <f t="array" ref="M3072">MMULT(D3072:G3072,$J$18:$J$21)</f>
        <v>-4.0845571482939569</v>
      </c>
      <c r="N3072" s="9">
        <f t="shared" si="94"/>
        <v>-1.6690526122889869E-2</v>
      </c>
    </row>
    <row r="3073" spans="1:14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0.38939200000000002</v>
      </c>
      <c r="F3073" s="5">
        <v>3.7645699999999997E-2</v>
      </c>
      <c r="G3073" s="9">
        <v>0.97752660000000002</v>
      </c>
      <c r="H3073" s="1"/>
      <c r="I3073" s="1"/>
      <c r="J3073" s="6"/>
      <c r="K3073" s="3">
        <v>0</v>
      </c>
      <c r="L3073" s="3">
        <f t="shared" si="95"/>
        <v>1</v>
      </c>
      <c r="M3073" s="5">
        <f t="array" ref="M3073">MMULT(D3073:G3073,$J$18:$J$21)</f>
        <v>-4.7207511362729733</v>
      </c>
      <c r="N3073" s="9">
        <f t="shared" si="94"/>
        <v>-8.8690380993027493E-3</v>
      </c>
    </row>
    <row r="3074" spans="1:14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0.40572330000000001</v>
      </c>
      <c r="F3074" s="5">
        <v>5.0895900000000001E-2</v>
      </c>
      <c r="G3074" s="9">
        <v>1.0584499999999999</v>
      </c>
      <c r="H3074" s="1"/>
      <c r="I3074" s="1"/>
      <c r="J3074" s="6"/>
      <c r="K3074" s="3">
        <v>0</v>
      </c>
      <c r="L3074" s="3">
        <f t="shared" si="95"/>
        <v>1</v>
      </c>
      <c r="M3074" s="5">
        <f t="array" ref="M3074">MMULT(D3074:G3074,$J$18:$J$21)</f>
        <v>-4.96980613702324</v>
      </c>
      <c r="N3074" s="9">
        <f t="shared" ref="N3074:N3137" si="96">K3074*LN(logistic(M3074))+L3074*LN(1-logistic(M3074))</f>
        <v>-6.9204922416650832E-3</v>
      </c>
    </row>
    <row r="3075" spans="1:14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0.28942240000000002</v>
      </c>
      <c r="F3075" s="5">
        <v>1.8270999999999999E-2</v>
      </c>
      <c r="G3075" s="9">
        <v>0.42023769999999999</v>
      </c>
      <c r="H3075" s="1"/>
      <c r="I3075" s="1"/>
      <c r="J3075" s="6"/>
      <c r="K3075" s="3">
        <v>0</v>
      </c>
      <c r="L3075" s="3">
        <f t="shared" ref="L3075:L3138" si="97">1-K3075</f>
        <v>1</v>
      </c>
      <c r="M3075" s="5">
        <f t="array" ref="M3075">MMULT(D3075:G3075,$J$18:$J$21)</f>
        <v>-3.5393588011213262</v>
      </c>
      <c r="N3075" s="9">
        <f t="shared" si="96"/>
        <v>-2.8618492677852603E-2</v>
      </c>
    </row>
    <row r="3076" spans="1:14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0.31875399999999998</v>
      </c>
      <c r="F3076" s="5">
        <v>7.1913500000000005E-2</v>
      </c>
      <c r="G3076" s="9">
        <v>0.8550278</v>
      </c>
      <c r="H3076" s="1"/>
      <c r="I3076" s="1"/>
      <c r="J3076" s="6"/>
      <c r="K3076" s="3">
        <v>0</v>
      </c>
      <c r="L3076" s="3">
        <f t="shared" si="97"/>
        <v>1</v>
      </c>
      <c r="M3076" s="5">
        <f t="array" ref="M3076">MMULT(D3076:G3076,$J$18:$J$21)</f>
        <v>-4.6685730320336294</v>
      </c>
      <c r="N3076" s="9">
        <f t="shared" si="96"/>
        <v>-9.3418814309168229E-3</v>
      </c>
    </row>
    <row r="3077" spans="1:14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0.37989919999999999</v>
      </c>
      <c r="F3077" s="5">
        <v>4.5782799999999998E-2</v>
      </c>
      <c r="G3077" s="9">
        <v>0.92796900000000004</v>
      </c>
      <c r="H3077" s="1"/>
      <c r="I3077" s="1"/>
      <c r="J3077" s="6"/>
      <c r="K3077" s="3">
        <v>0</v>
      </c>
      <c r="L3077" s="3">
        <f t="shared" si="97"/>
        <v>1</v>
      </c>
      <c r="M3077" s="5">
        <f t="array" ref="M3077">MMULT(D3077:G3077,$J$18:$J$21)</f>
        <v>-4.6856269547056142</v>
      </c>
      <c r="N3077" s="9">
        <f t="shared" si="96"/>
        <v>-9.184639687489126E-3</v>
      </c>
    </row>
    <row r="3078" spans="1:14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0.22700509999999999</v>
      </c>
      <c r="F3078" s="5">
        <v>1.4448300000000001E-2</v>
      </c>
      <c r="G3078" s="9">
        <v>0.64239800000000002</v>
      </c>
      <c r="H3078" s="1"/>
      <c r="I3078" s="1"/>
      <c r="J3078" s="6"/>
      <c r="K3078" s="3">
        <v>0</v>
      </c>
      <c r="L3078" s="3">
        <f t="shared" si="97"/>
        <v>1</v>
      </c>
      <c r="M3078" s="5">
        <f t="array" ref="M3078">MMULT(D3078:G3078,$J$18:$J$21)</f>
        <v>-3.7822227673555786</v>
      </c>
      <c r="N3078" s="9">
        <f t="shared" si="96"/>
        <v>-2.2516606053082467E-2</v>
      </c>
    </row>
    <row r="3079" spans="1:14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0.1835379</v>
      </c>
      <c r="F3079" s="5">
        <v>1.40628E-2</v>
      </c>
      <c r="G3079" s="9">
        <v>0.65985550000000004</v>
      </c>
      <c r="H3079" s="1"/>
      <c r="I3079" s="1"/>
      <c r="J3079" s="6"/>
      <c r="K3079" s="3">
        <v>0</v>
      </c>
      <c r="L3079" s="3">
        <f t="shared" si="97"/>
        <v>1</v>
      </c>
      <c r="M3079" s="5">
        <f t="array" ref="M3079">MMULT(D3079:G3079,$J$18:$J$21)</f>
        <v>-3.7459473629049755</v>
      </c>
      <c r="N3079" s="9">
        <f t="shared" si="96"/>
        <v>-2.333876790495111E-2</v>
      </c>
    </row>
    <row r="3080" spans="1:14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0.18440619999999999</v>
      </c>
      <c r="F3080" s="5">
        <v>1.71859E-2</v>
      </c>
      <c r="G3080" s="9">
        <v>0.73768069999999997</v>
      </c>
      <c r="H3080" s="1"/>
      <c r="I3080" s="1"/>
      <c r="J3080" s="6"/>
      <c r="K3080" s="3">
        <v>0</v>
      </c>
      <c r="L3080" s="3">
        <f t="shared" si="97"/>
        <v>1</v>
      </c>
      <c r="M3080" s="5">
        <f t="array" ref="M3080">MMULT(D3080:G3080,$J$18:$J$21)</f>
        <v>-3.8953373695468745</v>
      </c>
      <c r="N3080" s="9">
        <f t="shared" si="96"/>
        <v>-2.0132486976428259E-2</v>
      </c>
    </row>
    <row r="3081" spans="1:14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0.19107499999999999</v>
      </c>
      <c r="F3081" s="5">
        <v>3.5246E-2</v>
      </c>
      <c r="G3081" s="9">
        <v>0.70980129999999997</v>
      </c>
      <c r="H3081" s="1"/>
      <c r="I3081" s="1"/>
      <c r="J3081" s="6"/>
      <c r="K3081" s="3">
        <v>0</v>
      </c>
      <c r="L3081" s="3">
        <f t="shared" si="97"/>
        <v>1</v>
      </c>
      <c r="M3081" s="5">
        <f t="array" ref="M3081">MMULT(D3081:G3081,$J$18:$J$21)</f>
        <v>-3.9894228030190515</v>
      </c>
      <c r="N3081" s="9">
        <f t="shared" si="96"/>
        <v>-1.8341162996113877E-2</v>
      </c>
    </row>
    <row r="3082" spans="1:14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0.4200583</v>
      </c>
      <c r="F3082" s="5">
        <v>6.3198799999999999E-2</v>
      </c>
      <c r="G3082" s="9">
        <v>0.93109299999999995</v>
      </c>
      <c r="H3082" s="1"/>
      <c r="I3082" s="1"/>
      <c r="J3082" s="6"/>
      <c r="K3082" s="3">
        <v>0</v>
      </c>
      <c r="L3082" s="3">
        <f t="shared" si="97"/>
        <v>1</v>
      </c>
      <c r="M3082" s="5">
        <f t="array" ref="M3082">MMULT(D3082:G3082,$J$18:$J$21)</f>
        <v>-4.8727253500391301</v>
      </c>
      <c r="N3082" s="9">
        <f t="shared" si="96"/>
        <v>-7.623349444335791E-3</v>
      </c>
    </row>
    <row r="3083" spans="1:14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0.42012440000000001</v>
      </c>
      <c r="F3083" s="5">
        <v>4.2505500000000002E-2</v>
      </c>
      <c r="G3083" s="9">
        <v>0.98579859999999997</v>
      </c>
      <c r="H3083" s="1"/>
      <c r="I3083" s="1"/>
      <c r="J3083" s="6"/>
      <c r="K3083" s="3">
        <v>0</v>
      </c>
      <c r="L3083" s="3">
        <f t="shared" si="97"/>
        <v>1</v>
      </c>
      <c r="M3083" s="5">
        <f t="array" ref="M3083">MMULT(D3083:G3083,$J$18:$J$21)</f>
        <v>-4.8126378551689619</v>
      </c>
      <c r="N3083" s="9">
        <f t="shared" si="96"/>
        <v>-8.0935537986680968E-3</v>
      </c>
    </row>
    <row r="3084" spans="1:14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0.40585100000000002</v>
      </c>
      <c r="F3084" s="5">
        <v>3.4220199999999999E-2</v>
      </c>
      <c r="G3084" s="9">
        <v>0.90645759999999997</v>
      </c>
      <c r="H3084" s="1"/>
      <c r="I3084" s="1"/>
      <c r="J3084" s="6"/>
      <c r="K3084" s="3">
        <v>0</v>
      </c>
      <c r="L3084" s="3">
        <f t="shared" si="97"/>
        <v>1</v>
      </c>
      <c r="M3084" s="5">
        <f t="array" ref="M3084">MMULT(D3084:G3084,$J$18:$J$21)</f>
        <v>-4.6047058443938234</v>
      </c>
      <c r="N3084" s="9">
        <f t="shared" si="96"/>
        <v>-9.9549293516792686E-3</v>
      </c>
    </row>
    <row r="3085" spans="1:14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0.38203920000000002</v>
      </c>
      <c r="F3085" s="5">
        <v>4.7446799999999997E-2</v>
      </c>
      <c r="G3085" s="9">
        <v>0.77681829999999996</v>
      </c>
      <c r="H3085" s="1"/>
      <c r="I3085" s="1"/>
      <c r="J3085" s="6"/>
      <c r="K3085" s="3">
        <v>0</v>
      </c>
      <c r="L3085" s="3">
        <f t="shared" si="97"/>
        <v>1</v>
      </c>
      <c r="M3085" s="5">
        <f t="array" ref="M3085">MMULT(D3085:G3085,$J$18:$J$21)</f>
        <v>-4.4564105867569239</v>
      </c>
      <c r="N3085" s="9">
        <f t="shared" si="96"/>
        <v>-1.1537130587291874E-2</v>
      </c>
    </row>
    <row r="3086" spans="1:14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0.37374420000000003</v>
      </c>
      <c r="F3086" s="5">
        <v>4.3317099999999997E-2</v>
      </c>
      <c r="G3086" s="9">
        <v>0.87608629999999998</v>
      </c>
      <c r="H3086" s="1"/>
      <c r="I3086" s="1"/>
      <c r="J3086" s="6"/>
      <c r="K3086" s="3">
        <v>0</v>
      </c>
      <c r="L3086" s="3">
        <f t="shared" si="97"/>
        <v>1</v>
      </c>
      <c r="M3086" s="5">
        <f t="array" ref="M3086">MMULT(D3086:G3086,$J$18:$J$21)</f>
        <v>-4.5753639315116983</v>
      </c>
      <c r="N3086" s="9">
        <f t="shared" si="96"/>
        <v>-1.0249839533977624E-2</v>
      </c>
    </row>
    <row r="3087" spans="1:14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0.31895430000000002</v>
      </c>
      <c r="F3087" s="5">
        <v>3.6830500000000002E-2</v>
      </c>
      <c r="G3087" s="9">
        <v>0.58341949999999998</v>
      </c>
      <c r="H3087" s="1"/>
      <c r="I3087" s="1"/>
      <c r="J3087" s="6"/>
      <c r="K3087" s="3">
        <v>0</v>
      </c>
      <c r="L3087" s="3">
        <f t="shared" si="97"/>
        <v>1</v>
      </c>
      <c r="M3087" s="5">
        <f t="array" ref="M3087">MMULT(D3087:G3087,$J$18:$J$21)</f>
        <v>-3.978170356986825</v>
      </c>
      <c r="N3087" s="9">
        <f t="shared" si="96"/>
        <v>-1.854679856566387E-2</v>
      </c>
    </row>
    <row r="3088" spans="1:14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0.31276029999999999</v>
      </c>
      <c r="F3088" s="5">
        <v>2.7109999999999999E-2</v>
      </c>
      <c r="G3088" s="9">
        <v>0.49441869999999999</v>
      </c>
      <c r="H3088" s="1"/>
      <c r="I3088" s="1"/>
      <c r="J3088" s="6"/>
      <c r="K3088" s="3">
        <v>0</v>
      </c>
      <c r="L3088" s="3">
        <f t="shared" si="97"/>
        <v>1</v>
      </c>
      <c r="M3088" s="5">
        <f t="array" ref="M3088">MMULT(D3088:G3088,$J$18:$J$21)</f>
        <v>-3.7557987305842158</v>
      </c>
      <c r="N3088" s="9">
        <f t="shared" si="96"/>
        <v>-2.3112601533492053E-2</v>
      </c>
    </row>
    <row r="3089" spans="1:14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0.26200410000000002</v>
      </c>
      <c r="F3089" s="5">
        <v>3.1702300000000003E-2</v>
      </c>
      <c r="G3089" s="9">
        <v>0.60149790000000003</v>
      </c>
      <c r="H3089" s="1"/>
      <c r="I3089" s="1"/>
      <c r="J3089" s="6"/>
      <c r="K3089" s="3">
        <v>0</v>
      </c>
      <c r="L3089" s="3">
        <f t="shared" si="97"/>
        <v>1</v>
      </c>
      <c r="M3089" s="5">
        <f t="array" ref="M3089">MMULT(D3089:G3089,$J$18:$J$21)</f>
        <v>-3.8897061678956932</v>
      </c>
      <c r="N3089" s="9">
        <f t="shared" si="96"/>
        <v>-2.024503375302155E-2</v>
      </c>
    </row>
    <row r="3090" spans="1:14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0.29846119999999998</v>
      </c>
      <c r="F3090" s="5">
        <v>2.13075E-2</v>
      </c>
      <c r="G3090" s="9">
        <v>0.91008750000000005</v>
      </c>
      <c r="H3090" s="1"/>
      <c r="I3090" s="1"/>
      <c r="J3090" s="6"/>
      <c r="K3090" s="3">
        <v>0</v>
      </c>
      <c r="L3090" s="3">
        <f t="shared" si="97"/>
        <v>1</v>
      </c>
      <c r="M3090" s="5">
        <f t="array" ref="M3090">MMULT(D3090:G3090,$J$18:$J$21)</f>
        <v>-4.3653994640809994</v>
      </c>
      <c r="N3090" s="9">
        <f t="shared" si="96"/>
        <v>-1.2629488348531542E-2</v>
      </c>
    </row>
    <row r="3091" spans="1:14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0.40044390000000002</v>
      </c>
      <c r="F3091" s="5">
        <v>4.5646199999999998E-2</v>
      </c>
      <c r="G3091" s="9">
        <v>1.656237</v>
      </c>
      <c r="H3091" s="1"/>
      <c r="I3091" s="1"/>
      <c r="J3091" s="6"/>
      <c r="K3091" s="3">
        <v>0</v>
      </c>
      <c r="L3091" s="3">
        <f t="shared" si="97"/>
        <v>1</v>
      </c>
      <c r="M3091" s="5">
        <f t="array" ref="M3091">MMULT(D3091:G3091,$J$18:$J$21)</f>
        <v>-5.8904138463275073</v>
      </c>
      <c r="N3091" s="9">
        <f t="shared" si="96"/>
        <v>-2.7620139559412222E-3</v>
      </c>
    </row>
    <row r="3092" spans="1:14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8.3145499999999997E-2</v>
      </c>
      <c r="F3092" s="5">
        <v>3.5688400000000002E-2</v>
      </c>
      <c r="G3092" s="9">
        <v>0.37664880000000001</v>
      </c>
      <c r="H3092" s="1"/>
      <c r="I3092" s="1"/>
      <c r="J3092" s="6"/>
      <c r="K3092" s="3">
        <v>0</v>
      </c>
      <c r="L3092" s="3">
        <f t="shared" si="97"/>
        <v>1</v>
      </c>
      <c r="M3092" s="5">
        <f t="array" ref="M3092">MMULT(D3092:G3092,$J$18:$J$21)</f>
        <v>-3.3011210380000344</v>
      </c>
      <c r="N3092" s="9">
        <f t="shared" si="96"/>
        <v>-3.6179403764846775E-2</v>
      </c>
    </row>
    <row r="3093" spans="1:14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9.9007999999999999E-2</v>
      </c>
      <c r="F3093" s="5">
        <v>3.2864600000000001E-2</v>
      </c>
      <c r="G3093" s="9">
        <v>0.34184150000000002</v>
      </c>
      <c r="H3093" s="1"/>
      <c r="I3093" s="1"/>
      <c r="J3093" s="6"/>
      <c r="K3093" s="3">
        <v>0</v>
      </c>
      <c r="L3093" s="3">
        <f t="shared" si="97"/>
        <v>1</v>
      </c>
      <c r="M3093" s="5">
        <f t="array" ref="M3093">MMULT(D3093:G3093,$J$18:$J$21)</f>
        <v>-3.2471335622060713</v>
      </c>
      <c r="N3093" s="9">
        <f t="shared" si="96"/>
        <v>-3.8148514642553567E-2</v>
      </c>
    </row>
    <row r="3094" spans="1:14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8.8816000000000006E-2</v>
      </c>
      <c r="F3094" s="5">
        <v>3.7806699999999999E-2</v>
      </c>
      <c r="G3094" s="9">
        <v>0.42471350000000002</v>
      </c>
      <c r="H3094" s="1"/>
      <c r="I3094" s="1"/>
      <c r="J3094" s="6"/>
      <c r="K3094" s="3">
        <v>0</v>
      </c>
      <c r="L3094" s="3">
        <f t="shared" si="97"/>
        <v>1</v>
      </c>
      <c r="M3094" s="5">
        <f t="array" ref="M3094">MMULT(D3094:G3094,$J$18:$J$21)</f>
        <v>-3.4020336778999787</v>
      </c>
      <c r="N3094" s="9">
        <f t="shared" si="96"/>
        <v>-3.2762856438769347E-2</v>
      </c>
    </row>
    <row r="3095" spans="1:14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0.33750639999999998</v>
      </c>
      <c r="F3095" s="5">
        <v>7.1906999999999999E-2</v>
      </c>
      <c r="G3095" s="9">
        <v>2.161683</v>
      </c>
      <c r="H3095" s="1"/>
      <c r="I3095" s="1"/>
      <c r="J3095" s="6"/>
      <c r="K3095" s="3">
        <v>0</v>
      </c>
      <c r="L3095" s="3">
        <f t="shared" si="97"/>
        <v>1</v>
      </c>
      <c r="M3095" s="5">
        <f t="array" ref="M3095">MMULT(D3095:G3095,$J$18:$J$21)</f>
        <v>-6.8061993159241565</v>
      </c>
      <c r="N3095" s="9">
        <f t="shared" si="96"/>
        <v>-1.1062797085985062E-3</v>
      </c>
    </row>
    <row r="3096" spans="1:14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0.371585</v>
      </c>
      <c r="F3096" s="5">
        <v>6.7632899999999996E-2</v>
      </c>
      <c r="G3096" s="9">
        <v>1.348822</v>
      </c>
      <c r="H3096" s="1"/>
      <c r="I3096" s="1"/>
      <c r="J3096" s="6"/>
      <c r="K3096" s="3">
        <v>0</v>
      </c>
      <c r="L3096" s="3">
        <f t="shared" si="97"/>
        <v>1</v>
      </c>
      <c r="M3096" s="5">
        <f t="array" ref="M3096">MMULT(D3096:G3096,$J$18:$J$21)</f>
        <v>-5.5106280524613682</v>
      </c>
      <c r="N3096" s="9">
        <f t="shared" si="96"/>
        <v>-4.035413767658539E-3</v>
      </c>
    </row>
    <row r="3097" spans="1:14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0.25365799999999999</v>
      </c>
      <c r="F3097" s="5">
        <v>6.1474800000000003E-2</v>
      </c>
      <c r="G3097" s="9">
        <v>0.58006420000000003</v>
      </c>
      <c r="H3097" s="1"/>
      <c r="I3097" s="1"/>
      <c r="J3097" s="6"/>
      <c r="K3097" s="3">
        <v>0</v>
      </c>
      <c r="L3097" s="3">
        <f t="shared" si="97"/>
        <v>1</v>
      </c>
      <c r="M3097" s="5">
        <f t="array" ref="M3097">MMULT(D3097:G3097,$J$18:$J$21)</f>
        <v>-4.0569754422157702</v>
      </c>
      <c r="N3097" s="9">
        <f t="shared" si="96"/>
        <v>-1.7153305987302841E-2</v>
      </c>
    </row>
    <row r="3098" spans="1:14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0.2880953</v>
      </c>
      <c r="F3098" s="5">
        <v>6.0403600000000002E-2</v>
      </c>
      <c r="G3098" s="9">
        <v>1.0370299999999999</v>
      </c>
      <c r="H3098" s="1"/>
      <c r="I3098" s="1"/>
      <c r="J3098" s="6"/>
      <c r="K3098" s="3">
        <v>0</v>
      </c>
      <c r="L3098" s="3">
        <f t="shared" si="97"/>
        <v>1</v>
      </c>
      <c r="M3098" s="5">
        <f t="array" ref="M3098">MMULT(D3098:G3098,$J$18:$J$21)</f>
        <v>-4.8364570582971576</v>
      </c>
      <c r="N3098" s="9">
        <f t="shared" si="96"/>
        <v>-7.9038004824806864E-3</v>
      </c>
    </row>
    <row r="3099" spans="1:14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0.2933366</v>
      </c>
      <c r="F3099" s="5">
        <v>6.1735699999999998E-2</v>
      </c>
      <c r="G3099" s="9">
        <v>1.1600159999999999</v>
      </c>
      <c r="H3099" s="1"/>
      <c r="I3099" s="1"/>
      <c r="J3099" s="6"/>
      <c r="K3099" s="3">
        <v>0</v>
      </c>
      <c r="L3099" s="3">
        <f t="shared" si="97"/>
        <v>1</v>
      </c>
      <c r="M3099" s="5">
        <f t="array" ref="M3099">MMULT(D3099:G3099,$J$18:$J$21)</f>
        <v>-5.0521597770617968</v>
      </c>
      <c r="N3099" s="9">
        <f t="shared" si="96"/>
        <v>-6.3751411877205821E-3</v>
      </c>
    </row>
    <row r="3100" spans="1:14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0.3416438</v>
      </c>
      <c r="F3100" s="5">
        <v>4.1619000000000003E-2</v>
      </c>
      <c r="G3100" s="9">
        <v>0.9176744</v>
      </c>
      <c r="H3100" s="1"/>
      <c r="I3100" s="1"/>
      <c r="J3100" s="6"/>
      <c r="K3100" s="3">
        <v>0</v>
      </c>
      <c r="L3100" s="3">
        <f t="shared" si="97"/>
        <v>1</v>
      </c>
      <c r="M3100" s="5">
        <f t="array" ref="M3100">MMULT(D3100:G3100,$J$18:$J$21)</f>
        <v>-4.584788583429134</v>
      </c>
      <c r="N3100" s="9">
        <f t="shared" si="96"/>
        <v>-1.0154178646669327E-2</v>
      </c>
    </row>
    <row r="3101" spans="1:14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0.28209529999999999</v>
      </c>
      <c r="F3101" s="5">
        <v>4.3861799999999999E-2</v>
      </c>
      <c r="G3101" s="9">
        <v>1.4266669999999999</v>
      </c>
      <c r="H3101" s="1"/>
      <c r="I3101" s="1"/>
      <c r="J3101" s="6"/>
      <c r="K3101" s="3">
        <v>0</v>
      </c>
      <c r="L3101" s="3">
        <f t="shared" si="97"/>
        <v>1</v>
      </c>
      <c r="M3101" s="5">
        <f t="array" ref="M3101">MMULT(D3101:G3101,$J$18:$J$21)</f>
        <v>-5.3386818926423967</v>
      </c>
      <c r="N3101" s="9">
        <f t="shared" si="96"/>
        <v>-4.7907025880732142E-3</v>
      </c>
    </row>
    <row r="3102" spans="1:14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0.28572120000000001</v>
      </c>
      <c r="F3102" s="5">
        <v>5.8308600000000002E-2</v>
      </c>
      <c r="G3102" s="9">
        <v>2.7933110000000001</v>
      </c>
      <c r="H3102" s="1"/>
      <c r="I3102" s="1"/>
      <c r="J3102" s="6"/>
      <c r="K3102" s="3">
        <v>0</v>
      </c>
      <c r="L3102" s="3">
        <f t="shared" si="97"/>
        <v>1</v>
      </c>
      <c r="M3102" s="5">
        <f t="array" ref="M3102">MMULT(D3102:G3102,$J$18:$J$21)</f>
        <v>-7.6555163886790805</v>
      </c>
      <c r="N3102" s="9">
        <f t="shared" si="96"/>
        <v>-4.7331328401191782E-4</v>
      </c>
    </row>
    <row r="3103" spans="1:14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0.1315897</v>
      </c>
      <c r="F3103" s="5">
        <v>5.1443900000000001E-2</v>
      </c>
      <c r="G3103" s="9">
        <v>0.93588629999999995</v>
      </c>
      <c r="H3103" s="1"/>
      <c r="I3103" s="1"/>
      <c r="J3103" s="6"/>
      <c r="K3103" s="3">
        <v>0</v>
      </c>
      <c r="L3103" s="3">
        <f t="shared" si="97"/>
        <v>1</v>
      </c>
      <c r="M3103" s="5">
        <f t="array" ref="M3103">MMULT(D3103:G3103,$J$18:$J$21)</f>
        <v>-4.3865251366688893</v>
      </c>
      <c r="N3103" s="9">
        <f t="shared" si="96"/>
        <v>-1.2367106131259457E-2</v>
      </c>
    </row>
    <row r="3104" spans="1:14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0.1181874</v>
      </c>
      <c r="F3104" s="5">
        <v>4.2848600000000001E-2</v>
      </c>
      <c r="G3104" s="9">
        <v>1.465185</v>
      </c>
      <c r="H3104" s="1"/>
      <c r="I3104" s="1"/>
      <c r="J3104" s="6"/>
      <c r="K3104" s="3">
        <v>0</v>
      </c>
      <c r="L3104" s="3">
        <f t="shared" si="97"/>
        <v>1</v>
      </c>
      <c r="M3104" s="5">
        <f t="array" ref="M3104">MMULT(D3104:G3104,$J$18:$J$21)</f>
        <v>-5.1609305718222842</v>
      </c>
      <c r="N3104" s="9">
        <f t="shared" si="96"/>
        <v>-5.7199688494907813E-3</v>
      </c>
    </row>
    <row r="3105" spans="1:14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0.13337470000000001</v>
      </c>
      <c r="F3105" s="5">
        <v>5.5583199999999999E-2</v>
      </c>
      <c r="G3105" s="9">
        <v>0.77237619999999996</v>
      </c>
      <c r="H3105" s="1"/>
      <c r="I3105" s="1"/>
      <c r="J3105" s="6"/>
      <c r="K3105" s="3">
        <v>0</v>
      </c>
      <c r="L3105" s="3">
        <f t="shared" si="97"/>
        <v>1</v>
      </c>
      <c r="M3105" s="5">
        <f t="array" ref="M3105">MMULT(D3105:G3105,$J$18:$J$21)</f>
        <v>-4.1546077931967673</v>
      </c>
      <c r="N3105" s="9">
        <f t="shared" si="96"/>
        <v>-1.5570098859913586E-2</v>
      </c>
    </row>
    <row r="3106" spans="1:14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0.172712</v>
      </c>
      <c r="F3106" s="5">
        <v>5.2124799999999999E-2</v>
      </c>
      <c r="G3106" s="9">
        <v>0.65922080000000005</v>
      </c>
      <c r="H3106" s="1"/>
      <c r="I3106" s="1"/>
      <c r="J3106" s="6"/>
      <c r="K3106" s="3">
        <v>0</v>
      </c>
      <c r="L3106" s="3">
        <f t="shared" si="97"/>
        <v>1</v>
      </c>
      <c r="M3106" s="5">
        <f t="array" ref="M3106">MMULT(D3106:G3106,$J$18:$J$21)</f>
        <v>-4.0028123072105322</v>
      </c>
      <c r="N3106" s="9">
        <f t="shared" si="96"/>
        <v>-1.809941495456812E-2</v>
      </c>
    </row>
    <row r="3107" spans="1:14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0.25572420000000001</v>
      </c>
      <c r="F3107" s="5">
        <v>4.1618099999999998E-2</v>
      </c>
      <c r="G3107" s="9">
        <v>1.1019060000000001</v>
      </c>
      <c r="H3107" s="1"/>
      <c r="I3107" s="1"/>
      <c r="J3107" s="6"/>
      <c r="K3107" s="3">
        <v>0</v>
      </c>
      <c r="L3107" s="3">
        <f t="shared" si="97"/>
        <v>1</v>
      </c>
      <c r="M3107" s="5">
        <f t="array" ref="M3107">MMULT(D3107:G3107,$J$18:$J$21)</f>
        <v>-4.7604452112416942</v>
      </c>
      <c r="N3107" s="9">
        <f t="shared" si="96"/>
        <v>-8.5253524304101536E-3</v>
      </c>
    </row>
    <row r="3108" spans="1:14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0.29538599999999998</v>
      </c>
      <c r="F3108" s="5">
        <v>3.91443E-2</v>
      </c>
      <c r="G3108" s="9">
        <v>1.124279</v>
      </c>
      <c r="H3108" s="1"/>
      <c r="I3108" s="1"/>
      <c r="J3108" s="6"/>
      <c r="K3108" s="3">
        <v>0</v>
      </c>
      <c r="L3108" s="3">
        <f t="shared" si="97"/>
        <v>1</v>
      </c>
      <c r="M3108" s="5">
        <f t="array" ref="M3108">MMULT(D3108:G3108,$J$18:$J$21)</f>
        <v>-4.8351406852560475</v>
      </c>
      <c r="N3108" s="9">
        <f t="shared" si="96"/>
        <v>-7.914170593753907E-3</v>
      </c>
    </row>
    <row r="3109" spans="1:14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0.29059289999999999</v>
      </c>
      <c r="F3109" s="5">
        <v>1.7913999999999999E-2</v>
      </c>
      <c r="G3109" s="9">
        <v>0.91009589999999996</v>
      </c>
      <c r="H3109" s="1"/>
      <c r="I3109" s="1"/>
      <c r="J3109" s="6"/>
      <c r="K3109" s="3">
        <v>0</v>
      </c>
      <c r="L3109" s="3">
        <f t="shared" si="97"/>
        <v>1</v>
      </c>
      <c r="M3109" s="5">
        <f t="array" ref="M3109">MMULT(D3109:G3109,$J$18:$J$21)</f>
        <v>-4.3298789355586607</v>
      </c>
      <c r="N3109" s="9">
        <f t="shared" si="96"/>
        <v>-1.3083182412690995E-2</v>
      </c>
    </row>
    <row r="3110" spans="1:14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0.30682619999999999</v>
      </c>
      <c r="F3110" s="5">
        <v>1.6183400000000001E-2</v>
      </c>
      <c r="G3110" s="9">
        <v>1.433189</v>
      </c>
      <c r="H3110" s="1"/>
      <c r="I3110" s="1"/>
      <c r="J3110" s="6"/>
      <c r="K3110" s="3">
        <v>0</v>
      </c>
      <c r="L3110" s="3">
        <f t="shared" si="97"/>
        <v>1</v>
      </c>
      <c r="M3110" s="5">
        <f t="array" ref="M3110">MMULT(D3110:G3110,$J$18:$J$21)</f>
        <v>-5.1856175897336287</v>
      </c>
      <c r="N3110" s="9">
        <f t="shared" si="96"/>
        <v>-5.5808771140263107E-3</v>
      </c>
    </row>
    <row r="3111" spans="1:14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0.34043600000000002</v>
      </c>
      <c r="F3111" s="5">
        <v>4.6217500000000002E-2</v>
      </c>
      <c r="G3111" s="9">
        <v>2.8514789999999999</v>
      </c>
      <c r="H3111" s="1"/>
      <c r="I3111" s="1"/>
      <c r="J3111" s="6"/>
      <c r="K3111" s="3">
        <v>0</v>
      </c>
      <c r="L3111" s="3">
        <f t="shared" si="97"/>
        <v>1</v>
      </c>
      <c r="M3111" s="5">
        <f t="array" ref="M3111">MMULT(D3111:G3111,$J$18:$J$21)</f>
        <v>-7.7403681991320408</v>
      </c>
      <c r="N3111" s="9">
        <f t="shared" si="96"/>
        <v>-4.3481686503421096E-4</v>
      </c>
    </row>
    <row r="3112" spans="1:14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0.39672109999999999</v>
      </c>
      <c r="F3112" s="5">
        <v>5.9347799999999999E-2</v>
      </c>
      <c r="G3112" s="9">
        <v>3.9132829999999998</v>
      </c>
      <c r="H3112" s="1"/>
      <c r="I3112" s="1"/>
      <c r="J3112" s="6"/>
      <c r="K3112" s="3">
        <v>0</v>
      </c>
      <c r="L3112" s="3">
        <f t="shared" si="97"/>
        <v>1</v>
      </c>
      <c r="M3112" s="5">
        <f t="array" ref="M3112">MMULT(D3112:G3112,$J$18:$J$21)</f>
        <v>-9.6300101948328098</v>
      </c>
      <c r="N3112" s="9">
        <f t="shared" si="96"/>
        <v>-6.5724219863712478E-5</v>
      </c>
    </row>
    <row r="3113" spans="1:14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0.39494760000000001</v>
      </c>
      <c r="F3113" s="5">
        <v>5.9833200000000003E-2</v>
      </c>
      <c r="G3113" s="9">
        <v>6.1972230000000001</v>
      </c>
      <c r="H3113" s="1"/>
      <c r="I3113" s="1"/>
      <c r="J3113" s="6"/>
      <c r="K3113" s="3">
        <v>0</v>
      </c>
      <c r="L3113" s="3">
        <f t="shared" si="97"/>
        <v>1</v>
      </c>
      <c r="M3113" s="5">
        <f t="array" ref="M3113">MMULT(D3113:G3113,$J$18:$J$21)</f>
        <v>-13.320940637087846</v>
      </c>
      <c r="N3113" s="9">
        <f t="shared" si="96"/>
        <v>-1.6397915022276217E-6</v>
      </c>
    </row>
    <row r="3114" spans="1:14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0.34659669999999998</v>
      </c>
      <c r="F3114" s="5">
        <v>7.2008199999999994E-2</v>
      </c>
      <c r="G3114" s="9">
        <v>6.5523730000000002</v>
      </c>
      <c r="H3114" s="1"/>
      <c r="I3114" s="1"/>
      <c r="J3114" s="6"/>
      <c r="K3114" s="3">
        <v>0</v>
      </c>
      <c r="L3114" s="3">
        <f t="shared" si="97"/>
        <v>1</v>
      </c>
      <c r="M3114" s="5">
        <f t="array" ref="M3114">MMULT(D3114:G3114,$J$18:$J$21)</f>
        <v>-13.913488285055617</v>
      </c>
      <c r="N3114" s="9">
        <f t="shared" si="96"/>
        <v>-9.066686867036857E-7</v>
      </c>
    </row>
    <row r="3115" spans="1:14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0.31739810000000002</v>
      </c>
      <c r="F3115" s="5">
        <v>7.7320899999999998E-2</v>
      </c>
      <c r="G3115" s="9">
        <v>5.9396979999999999</v>
      </c>
      <c r="H3115" s="1"/>
      <c r="I3115" s="1"/>
      <c r="J3115" s="6"/>
      <c r="K3115" s="3">
        <v>0</v>
      </c>
      <c r="L3115" s="3">
        <f t="shared" si="97"/>
        <v>1</v>
      </c>
      <c r="M3115" s="5">
        <f t="array" ref="M3115">MMULT(D3115:G3115,$J$18:$J$21)</f>
        <v>-12.920329664309415</v>
      </c>
      <c r="N3115" s="9">
        <f t="shared" si="96"/>
        <v>-2.4477755412331524E-6</v>
      </c>
    </row>
    <row r="3116" spans="1:14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0.2878503</v>
      </c>
      <c r="F3116" s="5">
        <v>7.66458E-2</v>
      </c>
      <c r="G3116" s="9">
        <v>3.4656030000000002</v>
      </c>
      <c r="H3116" s="1"/>
      <c r="I3116" s="1"/>
      <c r="J3116" s="6"/>
      <c r="K3116" s="3">
        <v>0</v>
      </c>
      <c r="L3116" s="3">
        <f t="shared" si="97"/>
        <v>1</v>
      </c>
      <c r="M3116" s="5">
        <f t="array" ref="M3116">MMULT(D3116:G3116,$J$18:$J$21)</f>
        <v>-8.87635212713068</v>
      </c>
      <c r="N3116" s="9">
        <f t="shared" si="96"/>
        <v>-1.396429221823001E-4</v>
      </c>
    </row>
    <row r="3117" spans="1:14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0.26686739999999998</v>
      </c>
      <c r="F3117" s="5">
        <v>6.7970500000000003E-2</v>
      </c>
      <c r="G3117" s="9">
        <v>3.7263679999999999</v>
      </c>
      <c r="H3117" s="1"/>
      <c r="I3117" s="1"/>
      <c r="J3117" s="6"/>
      <c r="K3117" s="3">
        <v>0</v>
      </c>
      <c r="L3117" s="3">
        <f t="shared" si="97"/>
        <v>1</v>
      </c>
      <c r="M3117" s="5">
        <f t="array" ref="M3117">MMULT(D3117:G3117,$J$18:$J$21)</f>
        <v>-9.2055741191650853</v>
      </c>
      <c r="N3117" s="9">
        <f t="shared" si="96"/>
        <v>-1.0047271539384784E-4</v>
      </c>
    </row>
    <row r="3118" spans="1:14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0.25613330000000001</v>
      </c>
      <c r="F3118" s="5">
        <v>7.7094599999999999E-2</v>
      </c>
      <c r="G3118" s="9">
        <v>4.3341560000000001</v>
      </c>
      <c r="H3118" s="1"/>
      <c r="I3118" s="1"/>
      <c r="J3118" s="6"/>
      <c r="K3118" s="3">
        <v>0</v>
      </c>
      <c r="L3118" s="3">
        <f t="shared" si="97"/>
        <v>1</v>
      </c>
      <c r="M3118" s="5">
        <f t="array" ref="M3118">MMULT(D3118:G3118,$J$18:$J$21)</f>
        <v>-10.23778982313631</v>
      </c>
      <c r="N3118" s="9">
        <f t="shared" si="96"/>
        <v>-3.5791228132840821E-5</v>
      </c>
    </row>
    <row r="3119" spans="1:14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0.30015799999999998</v>
      </c>
      <c r="F3119" s="5">
        <v>8.2175300000000007E-2</v>
      </c>
      <c r="G3119" s="9">
        <v>4.2345360000000003</v>
      </c>
      <c r="H3119" s="1"/>
      <c r="I3119" s="1"/>
      <c r="J3119" s="6"/>
      <c r="K3119" s="3">
        <v>0</v>
      </c>
      <c r="L3119" s="3">
        <f t="shared" si="97"/>
        <v>1</v>
      </c>
      <c r="M3119" s="5">
        <f t="array" ref="M3119">MMULT(D3119:G3119,$J$18:$J$21)</f>
        <v>-10.175822400060017</v>
      </c>
      <c r="N3119" s="9">
        <f t="shared" si="96"/>
        <v>-3.8079234915862573E-5</v>
      </c>
    </row>
    <row r="3120" spans="1:14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0.23544480000000001</v>
      </c>
      <c r="F3120" s="5">
        <v>7.6758099999999996E-2</v>
      </c>
      <c r="G3120" s="9">
        <v>3.5451329999999999</v>
      </c>
      <c r="H3120" s="1"/>
      <c r="I3120" s="1"/>
      <c r="J3120" s="6"/>
      <c r="K3120" s="3">
        <v>0</v>
      </c>
      <c r="L3120" s="3">
        <f t="shared" si="97"/>
        <v>1</v>
      </c>
      <c r="M3120" s="5">
        <f t="array" ref="M3120">MMULT(D3120:G3120,$J$18:$J$21)</f>
        <v>-8.9312456450194269</v>
      </c>
      <c r="N3120" s="9">
        <f t="shared" si="96"/>
        <v>-1.3218451930024067E-4</v>
      </c>
    </row>
    <row r="3121" spans="1:14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3.7276299999999998E-2</v>
      </c>
      <c r="F3121" s="5">
        <v>4.9960499999999998E-2</v>
      </c>
      <c r="G3121" s="9">
        <v>0.59248029999999996</v>
      </c>
      <c r="H3121" s="1"/>
      <c r="I3121" s="1"/>
      <c r="J3121" s="6"/>
      <c r="K3121" s="3">
        <v>0</v>
      </c>
      <c r="L3121" s="3">
        <f t="shared" si="97"/>
        <v>1</v>
      </c>
      <c r="M3121" s="5">
        <f t="array" ref="M3121">MMULT(D3121:G3121,$J$18:$J$21)</f>
        <v>-3.6871630789068703</v>
      </c>
      <c r="N3121" s="9">
        <f t="shared" si="96"/>
        <v>-2.4734510469279092E-2</v>
      </c>
    </row>
    <row r="3122" spans="1:14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6.02006E-2</v>
      </c>
      <c r="F3122" s="5">
        <v>4.2198800000000002E-2</v>
      </c>
      <c r="G3122" s="9">
        <v>0.58950440000000004</v>
      </c>
      <c r="H3122" s="1"/>
      <c r="I3122" s="1"/>
      <c r="J3122" s="6"/>
      <c r="K3122" s="3">
        <v>0</v>
      </c>
      <c r="L3122" s="3">
        <f t="shared" si="97"/>
        <v>1</v>
      </c>
      <c r="M3122" s="5">
        <f t="array" ref="M3122">MMULT(D3122:G3122,$J$18:$J$21)</f>
        <v>-3.6591778771368153</v>
      </c>
      <c r="N3122" s="9">
        <f t="shared" si="96"/>
        <v>-2.542763674699847E-2</v>
      </c>
    </row>
    <row r="3123" spans="1:14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9.3268100000000007E-2</v>
      </c>
      <c r="F3123" s="5">
        <v>4.8347000000000001E-2</v>
      </c>
      <c r="G3123" s="9">
        <v>0.69107790000000002</v>
      </c>
      <c r="H3123" s="1"/>
      <c r="I3123" s="1"/>
      <c r="J3123" s="6"/>
      <c r="K3123" s="3">
        <v>0</v>
      </c>
      <c r="L3123" s="3">
        <f t="shared" si="97"/>
        <v>1</v>
      </c>
      <c r="M3123" s="5">
        <f t="array" ref="M3123">MMULT(D3123:G3123,$J$18:$J$21)</f>
        <v>-3.9143688462216137</v>
      </c>
      <c r="N3123" s="9">
        <f t="shared" si="96"/>
        <v>-1.975668327098079E-2</v>
      </c>
    </row>
    <row r="3124" spans="1:14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0.1057013</v>
      </c>
      <c r="F3124" s="5">
        <v>3.5091499999999998E-2</v>
      </c>
      <c r="G3124" s="9">
        <v>0.52354210000000001</v>
      </c>
      <c r="H3124" s="1"/>
      <c r="I3124" s="1"/>
      <c r="J3124" s="6"/>
      <c r="K3124" s="3">
        <v>0</v>
      </c>
      <c r="L3124" s="3">
        <f t="shared" si="97"/>
        <v>1</v>
      </c>
      <c r="M3124" s="5">
        <f t="array" ref="M3124">MMULT(D3124:G3124,$J$18:$J$21)</f>
        <v>-3.5661819121191383</v>
      </c>
      <c r="N3124" s="9">
        <f t="shared" si="96"/>
        <v>-2.7871516167457002E-2</v>
      </c>
    </row>
    <row r="3125" spans="1:14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0.10039770000000001</v>
      </c>
      <c r="F3125" s="5">
        <v>4.1285099999999998E-2</v>
      </c>
      <c r="G3125" s="9">
        <v>0.3829111</v>
      </c>
      <c r="H3125" s="1"/>
      <c r="I3125" s="1"/>
      <c r="J3125" s="6"/>
      <c r="K3125" s="3">
        <v>0</v>
      </c>
      <c r="L3125" s="3">
        <f t="shared" si="97"/>
        <v>1</v>
      </c>
      <c r="M3125" s="5">
        <f t="array" ref="M3125">MMULT(D3125:G3125,$J$18:$J$21)</f>
        <v>-3.3759128774792395</v>
      </c>
      <c r="N3125" s="9">
        <f t="shared" si="96"/>
        <v>-3.3615509864600164E-2</v>
      </c>
    </row>
    <row r="3126" spans="1:14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0.1234311</v>
      </c>
      <c r="F3126" s="5">
        <v>3.5045300000000001E-2</v>
      </c>
      <c r="G3126" s="9">
        <v>0.56357219999999997</v>
      </c>
      <c r="H3126" s="1"/>
      <c r="I3126" s="1"/>
      <c r="J3126" s="6"/>
      <c r="K3126" s="3">
        <v>0</v>
      </c>
      <c r="L3126" s="3">
        <f t="shared" si="97"/>
        <v>1</v>
      </c>
      <c r="M3126" s="5">
        <f t="array" ref="M3126">MMULT(D3126:G3126,$J$18:$J$21)</f>
        <v>-3.6556951739129748</v>
      </c>
      <c r="N3126" s="9">
        <f t="shared" si="96"/>
        <v>-2.5515225851110702E-2</v>
      </c>
    </row>
    <row r="3127" spans="1:14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0.16708980000000001</v>
      </c>
      <c r="F3127" s="5">
        <v>4.4581799999999998E-2</v>
      </c>
      <c r="G3127" s="9">
        <v>0.59178739999999996</v>
      </c>
      <c r="H3127" s="1"/>
      <c r="I3127" s="1"/>
      <c r="J3127" s="6"/>
      <c r="K3127" s="3">
        <v>0</v>
      </c>
      <c r="L3127" s="3">
        <f t="shared" si="97"/>
        <v>1</v>
      </c>
      <c r="M3127" s="5">
        <f t="array" ref="M3127">MMULT(D3127:G3127,$J$18:$J$21)</f>
        <v>-3.8317300988918994</v>
      </c>
      <c r="N3127" s="9">
        <f t="shared" si="96"/>
        <v>-2.144058738158942E-2</v>
      </c>
    </row>
    <row r="3128" spans="1:14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0.1565965</v>
      </c>
      <c r="F3128" s="5">
        <v>4.2989899999999998E-2</v>
      </c>
      <c r="G3128" s="9">
        <v>0.49468450000000003</v>
      </c>
      <c r="H3128" s="1"/>
      <c r="I3128" s="1"/>
      <c r="J3128" s="6"/>
      <c r="K3128" s="3">
        <v>0</v>
      </c>
      <c r="L3128" s="3">
        <f t="shared" si="97"/>
        <v>1</v>
      </c>
      <c r="M3128" s="5">
        <f t="array" ref="M3128">MMULT(D3128:G3128,$J$18:$J$21)</f>
        <v>-3.6485227622094087</v>
      </c>
      <c r="N3128" s="9">
        <f t="shared" si="96"/>
        <v>-2.5696549676563766E-2</v>
      </c>
    </row>
    <row r="3129" spans="1:14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0.16362470000000001</v>
      </c>
      <c r="F3129" s="5">
        <v>4.6483900000000002E-2</v>
      </c>
      <c r="G3129" s="9">
        <v>0.53933900000000001</v>
      </c>
      <c r="H3129" s="1"/>
      <c r="I3129" s="1"/>
      <c r="J3129" s="6"/>
      <c r="K3129" s="3">
        <v>0</v>
      </c>
      <c r="L3129" s="3">
        <f t="shared" si="97"/>
        <v>1</v>
      </c>
      <c r="M3129" s="5">
        <f t="array" ref="M3129">MMULT(D3129:G3129,$J$18:$J$21)</f>
        <v>-3.7557300563753881</v>
      </c>
      <c r="N3129" s="9">
        <f t="shared" si="96"/>
        <v>-2.3114170623646645E-2</v>
      </c>
    </row>
    <row r="3130" spans="1:14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0.16772119999999999</v>
      </c>
      <c r="F3130" s="5">
        <v>3.7351000000000002E-2</v>
      </c>
      <c r="G3130" s="9">
        <v>0.67122649999999995</v>
      </c>
      <c r="H3130" s="1"/>
      <c r="I3130" s="1"/>
      <c r="J3130" s="6"/>
      <c r="K3130" s="3">
        <v>0</v>
      </c>
      <c r="L3130" s="3">
        <f t="shared" si="97"/>
        <v>1</v>
      </c>
      <c r="M3130" s="5">
        <f t="array" ref="M3130">MMULT(D3130:G3130,$J$18:$J$21)</f>
        <v>-3.9090569423318167</v>
      </c>
      <c r="N3130" s="9">
        <f t="shared" si="96"/>
        <v>-1.9860870035601306E-2</v>
      </c>
    </row>
    <row r="3131" spans="1:14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0.13179279999999999</v>
      </c>
      <c r="F3131" s="5">
        <v>3.1559000000000001E-3</v>
      </c>
      <c r="G3131" s="9">
        <v>1.0809960000000001</v>
      </c>
      <c r="H3131" s="1"/>
      <c r="I3131" s="1"/>
      <c r="J3131" s="6"/>
      <c r="K3131" s="3">
        <v>0</v>
      </c>
      <c r="L3131" s="3">
        <f t="shared" si="97"/>
        <v>1</v>
      </c>
      <c r="M3131" s="5">
        <f t="array" ref="M3131">MMULT(D3131:G3131,$J$18:$J$21)</f>
        <v>-4.2745782123663663</v>
      </c>
      <c r="N3131" s="9">
        <f t="shared" si="96"/>
        <v>-1.3821953062803205E-2</v>
      </c>
    </row>
    <row r="3132" spans="1:14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0.1334033</v>
      </c>
      <c r="F3132" s="5">
        <v>1.86418E-2</v>
      </c>
      <c r="G3132" s="9">
        <v>1.0886910000000001</v>
      </c>
      <c r="H3132" s="1"/>
      <c r="I3132" s="1"/>
      <c r="J3132" s="6"/>
      <c r="K3132" s="3">
        <v>0</v>
      </c>
      <c r="L3132" s="3">
        <f t="shared" si="97"/>
        <v>1</v>
      </c>
      <c r="M3132" s="5">
        <f t="array" ref="M3132">MMULT(D3132:G3132,$J$18:$J$21)</f>
        <v>-4.4004755384396521</v>
      </c>
      <c r="N3132" s="9">
        <f t="shared" si="96"/>
        <v>-1.219681842514931E-2</v>
      </c>
    </row>
    <row r="3133" spans="1:14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0.13915250000000001</v>
      </c>
      <c r="F3133" s="5">
        <v>1.25913E-2</v>
      </c>
      <c r="G3133" s="9">
        <v>1.2124330000000001</v>
      </c>
      <c r="H3133" s="1"/>
      <c r="I3133" s="1"/>
      <c r="J3133" s="6"/>
      <c r="K3133" s="3">
        <v>0</v>
      </c>
      <c r="L3133" s="3">
        <f t="shared" si="97"/>
        <v>1</v>
      </c>
      <c r="M3133" s="5">
        <f t="array" ref="M3133">MMULT(D3133:G3133,$J$18:$J$21)</f>
        <v>-4.5651184857083615</v>
      </c>
      <c r="N3133" s="9">
        <f t="shared" si="96"/>
        <v>-1.035484888403876E-2</v>
      </c>
    </row>
    <row r="3134" spans="1:14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0.13930670000000001</v>
      </c>
      <c r="F3134" s="5">
        <v>4.22301E-2</v>
      </c>
      <c r="G3134" s="9">
        <v>1.5471779999999999</v>
      </c>
      <c r="H3134" s="1"/>
      <c r="I3134" s="1"/>
      <c r="J3134" s="6"/>
      <c r="K3134" s="3">
        <v>0</v>
      </c>
      <c r="L3134" s="3">
        <f t="shared" si="97"/>
        <v>1</v>
      </c>
      <c r="M3134" s="5">
        <f t="array" ref="M3134">MMULT(D3134:G3134,$J$18:$J$21)</f>
        <v>-5.3189431302848238</v>
      </c>
      <c r="N3134" s="9">
        <f t="shared" si="96"/>
        <v>-4.8859716385432229E-3</v>
      </c>
    </row>
    <row r="3135" spans="1:14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0.11233659999999999</v>
      </c>
      <c r="F3135" s="5">
        <v>4.93737E-2</v>
      </c>
      <c r="G3135" s="9">
        <v>0.74773339999999999</v>
      </c>
      <c r="H3135" s="1"/>
      <c r="I3135" s="1"/>
      <c r="J3135" s="6"/>
      <c r="K3135" s="3">
        <v>0</v>
      </c>
      <c r="L3135" s="3">
        <f t="shared" si="97"/>
        <v>1</v>
      </c>
      <c r="M3135" s="5">
        <f t="array" ref="M3135">MMULT(D3135:G3135,$J$18:$J$21)</f>
        <v>-4.0403456590698275</v>
      </c>
      <c r="N3135" s="9">
        <f t="shared" si="96"/>
        <v>-1.7438453211043287E-2</v>
      </c>
    </row>
    <row r="3136" spans="1:14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8.5949800000000007E-2</v>
      </c>
      <c r="F3136" s="5">
        <v>5.4594999999999998E-2</v>
      </c>
      <c r="G3136" s="9">
        <v>0.54039649999999995</v>
      </c>
      <c r="H3136" s="1"/>
      <c r="I3136" s="1"/>
      <c r="J3136" s="6"/>
      <c r="K3136" s="3">
        <v>0</v>
      </c>
      <c r="L3136" s="3">
        <f t="shared" si="97"/>
        <v>1</v>
      </c>
      <c r="M3136" s="5">
        <f t="array" ref="M3136">MMULT(D3136:G3136,$J$18:$J$21)</f>
        <v>-3.7053924498658786</v>
      </c>
      <c r="N3136" s="9">
        <f t="shared" si="96"/>
        <v>-2.4293083920941195E-2</v>
      </c>
    </row>
    <row r="3137" spans="1:14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8.4407700000000002E-2</v>
      </c>
      <c r="F3137" s="5">
        <v>5.1682600000000002E-2</v>
      </c>
      <c r="G3137" s="9">
        <v>0.65676400000000001</v>
      </c>
      <c r="H3137" s="1"/>
      <c r="I3137" s="1"/>
      <c r="J3137" s="6"/>
      <c r="K3137" s="3">
        <v>0</v>
      </c>
      <c r="L3137" s="3">
        <f t="shared" si="97"/>
        <v>1</v>
      </c>
      <c r="M3137" s="5">
        <f t="array" ref="M3137">MMULT(D3137:G3137,$J$18:$J$21)</f>
        <v>-3.8702987882880251</v>
      </c>
      <c r="N3137" s="9">
        <f t="shared" si="96"/>
        <v>-2.0637708048277484E-2</v>
      </c>
    </row>
    <row r="3138" spans="1:14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9.5578700000000003E-2</v>
      </c>
      <c r="F3138" s="5">
        <v>5.6701300000000003E-2</v>
      </c>
      <c r="G3138" s="9">
        <v>0.43176500000000001</v>
      </c>
      <c r="H3138" s="1"/>
      <c r="I3138" s="1"/>
      <c r="J3138" s="6"/>
      <c r="K3138" s="3">
        <v>0</v>
      </c>
      <c r="L3138" s="3">
        <f t="shared" si="97"/>
        <v>1</v>
      </c>
      <c r="M3138" s="5">
        <f t="array" ref="M3138">MMULT(D3138:G3138,$J$18:$J$21)</f>
        <v>-3.558678413790795</v>
      </c>
      <c r="N3138" s="9">
        <f t="shared" ref="N3138:N3201" si="98">K3138*LN(logistic(M3138))+L3138*LN(1-logistic(M3138))</f>
        <v>-2.8078516789700792E-2</v>
      </c>
    </row>
    <row r="3139" spans="1:14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6.8235900000000002E-2</v>
      </c>
      <c r="F3139" s="5">
        <v>5.0104299999999997E-2</v>
      </c>
      <c r="G3139" s="9">
        <v>0.37924950000000002</v>
      </c>
      <c r="H3139" s="1"/>
      <c r="I3139" s="1"/>
      <c r="J3139" s="6"/>
      <c r="K3139" s="3">
        <v>0</v>
      </c>
      <c r="L3139" s="3">
        <f t="shared" ref="L3139:L3202" si="99">1-K3139</f>
        <v>1</v>
      </c>
      <c r="M3139" s="5">
        <f t="array" ref="M3139">MMULT(D3139:G3139,$J$18:$J$21)</f>
        <v>-3.3876517159783233</v>
      </c>
      <c r="N3139" s="9">
        <f t="shared" si="98"/>
        <v>-3.3229655884108943E-2</v>
      </c>
    </row>
    <row r="3140" spans="1:14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9.6055299999999996E-2</v>
      </c>
      <c r="F3140" s="5">
        <v>3.7654E-2</v>
      </c>
      <c r="G3140" s="9">
        <v>0.49407479999999998</v>
      </c>
      <c r="H3140" s="1"/>
      <c r="I3140" s="1"/>
      <c r="J3140" s="6"/>
      <c r="K3140" s="3">
        <v>0</v>
      </c>
      <c r="L3140" s="3">
        <f t="shared" si="99"/>
        <v>1</v>
      </c>
      <c r="M3140" s="5">
        <f t="array" ref="M3140">MMULT(D3140:G3140,$J$18:$J$21)</f>
        <v>-3.5232763784922776</v>
      </c>
      <c r="N3140" s="9">
        <f t="shared" si="98"/>
        <v>-2.9075787464645477E-2</v>
      </c>
    </row>
    <row r="3141" spans="1:14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0.1055444</v>
      </c>
      <c r="F3141" s="5">
        <v>3.8340699999999998E-2</v>
      </c>
      <c r="G3141" s="9">
        <v>0.55757330000000005</v>
      </c>
      <c r="H3141" s="1"/>
      <c r="I3141" s="1"/>
      <c r="J3141" s="6"/>
      <c r="K3141" s="3">
        <v>0</v>
      </c>
      <c r="L3141" s="3">
        <f t="shared" si="99"/>
        <v>1</v>
      </c>
      <c r="M3141" s="5">
        <f t="array" ref="M3141">MMULT(D3141:G3141,$J$18:$J$21)</f>
        <v>-3.6442675499066359</v>
      </c>
      <c r="N3141" s="9">
        <f t="shared" si="98"/>
        <v>-2.5804725175146256E-2</v>
      </c>
    </row>
    <row r="3142" spans="1:14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-0.92345270000000002</v>
      </c>
      <c r="F3142" s="5">
        <v>-1.934E-3</v>
      </c>
      <c r="G3142" s="9">
        <v>0.76915529999999999</v>
      </c>
      <c r="H3142" s="1"/>
      <c r="I3142" s="1"/>
      <c r="J3142" s="6"/>
      <c r="K3142" s="3">
        <v>0</v>
      </c>
      <c r="L3142" s="3">
        <f t="shared" si="99"/>
        <v>1</v>
      </c>
      <c r="M3142" s="5">
        <f t="array" ref="M3142">MMULT(D3142:G3142,$J$18:$J$21)</f>
        <v>-2.2360427763443811</v>
      </c>
      <c r="N3142" s="9">
        <f t="shared" si="98"/>
        <v>-0.10154580612392888</v>
      </c>
    </row>
    <row r="3143" spans="1:14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9.2023999999999995E-2</v>
      </c>
      <c r="F3143" s="5">
        <v>5.7949899999999999E-2</v>
      </c>
      <c r="G3143" s="9">
        <v>0.82835049999999999</v>
      </c>
      <c r="H3143" s="1"/>
      <c r="I3143" s="1"/>
      <c r="J3143" s="6"/>
      <c r="K3143" s="3">
        <v>0</v>
      </c>
      <c r="L3143" s="3">
        <f t="shared" si="99"/>
        <v>1</v>
      </c>
      <c r="M3143" s="5">
        <f t="array" ref="M3143">MMULT(D3143:G3143,$J$18:$J$21)</f>
        <v>-4.2033245322050501</v>
      </c>
      <c r="N3143" s="9">
        <f t="shared" si="98"/>
        <v>-1.4835218280188E-2</v>
      </c>
    </row>
    <row r="3144" spans="1:14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9.1923299999999999E-2</v>
      </c>
      <c r="F3144" s="5">
        <v>6.8664199999999995E-2</v>
      </c>
      <c r="G3144" s="9">
        <v>0.88771310000000003</v>
      </c>
      <c r="H3144" s="1"/>
      <c r="I3144" s="1"/>
      <c r="J3144" s="6"/>
      <c r="K3144" s="3">
        <v>0</v>
      </c>
      <c r="L3144" s="3">
        <f t="shared" si="99"/>
        <v>1</v>
      </c>
      <c r="M3144" s="5">
        <f t="array" ref="M3144">MMULT(D3144:G3144,$J$18:$J$21)</f>
        <v>-4.3760102624047654</v>
      </c>
      <c r="N3144" s="9">
        <f t="shared" si="98"/>
        <v>-1.2497017309821867E-2</v>
      </c>
    </row>
    <row r="3145" spans="1:14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4.8850200000000003E-2</v>
      </c>
      <c r="F3145" s="5">
        <v>5.5999199999999999E-2</v>
      </c>
      <c r="G3145" s="9">
        <v>0.87584280000000003</v>
      </c>
      <c r="H3145" s="1"/>
      <c r="I3145" s="1"/>
      <c r="J3145" s="6"/>
      <c r="K3145" s="3">
        <v>0</v>
      </c>
      <c r="L3145" s="3">
        <f t="shared" si="99"/>
        <v>1</v>
      </c>
      <c r="M3145" s="5">
        <f t="array" ref="M3145">MMULT(D3145:G3145,$J$18:$J$21)</f>
        <v>-4.2047531814237091</v>
      </c>
      <c r="N3145" s="9">
        <f t="shared" si="98"/>
        <v>-1.4814195193583799E-2</v>
      </c>
    </row>
    <row r="3146" spans="1:14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3.3080100000000001E-2</v>
      </c>
      <c r="F3146" s="5">
        <v>5.4574200000000003E-2</v>
      </c>
      <c r="G3146" s="9">
        <v>0.77901819999999999</v>
      </c>
      <c r="H3146" s="1"/>
      <c r="I3146" s="1"/>
      <c r="J3146" s="6"/>
      <c r="K3146" s="3">
        <v>0</v>
      </c>
      <c r="L3146" s="3">
        <f t="shared" si="99"/>
        <v>1</v>
      </c>
      <c r="M3146" s="5">
        <f t="array" ref="M3146">MMULT(D3146:G3146,$J$18:$J$21)</f>
        <v>-4.0157019938092997</v>
      </c>
      <c r="N3146" s="9">
        <f t="shared" si="98"/>
        <v>-1.7869675006863466E-2</v>
      </c>
    </row>
    <row r="3147" spans="1:14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4.5031599999999998E-2</v>
      </c>
      <c r="F3147" s="5">
        <v>5.1175499999999999E-2</v>
      </c>
      <c r="G3147" s="9">
        <v>0.47807090000000002</v>
      </c>
      <c r="H3147" s="1"/>
      <c r="I3147" s="1"/>
      <c r="J3147" s="6"/>
      <c r="K3147" s="3">
        <v>0</v>
      </c>
      <c r="L3147" s="3">
        <f t="shared" si="99"/>
        <v>1</v>
      </c>
      <c r="M3147" s="5">
        <f t="array" ref="M3147">MMULT(D3147:G3147,$J$18:$J$21)</f>
        <v>-3.522055203761854</v>
      </c>
      <c r="N3147" s="9">
        <f t="shared" si="98"/>
        <v>-2.9110803620248506E-2</v>
      </c>
    </row>
    <row r="3148" spans="1:14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6.28248E-2</v>
      </c>
      <c r="F3148" s="5">
        <v>6.2466800000000003E-2</v>
      </c>
      <c r="G3148" s="9">
        <v>0.62526740000000003</v>
      </c>
      <c r="H3148" s="1"/>
      <c r="I3148" s="1"/>
      <c r="J3148" s="6"/>
      <c r="K3148" s="3">
        <v>0</v>
      </c>
      <c r="L3148" s="3">
        <f t="shared" si="99"/>
        <v>1</v>
      </c>
      <c r="M3148" s="5">
        <f t="array" ref="M3148">MMULT(D3148:G3148,$J$18:$J$21)</f>
        <v>-3.8661937943246665</v>
      </c>
      <c r="N3148" s="9">
        <f t="shared" si="98"/>
        <v>-2.0721726315712837E-2</v>
      </c>
    </row>
    <row r="3149" spans="1:14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2.8455399999999999E-2</v>
      </c>
      <c r="F3149" s="5">
        <v>5.0576299999999998E-2</v>
      </c>
      <c r="G3149" s="9">
        <v>0.49294969999999999</v>
      </c>
      <c r="H3149" s="1"/>
      <c r="I3149" s="1"/>
      <c r="J3149" s="6"/>
      <c r="K3149" s="3">
        <v>0</v>
      </c>
      <c r="L3149" s="3">
        <f t="shared" si="99"/>
        <v>1</v>
      </c>
      <c r="M3149" s="5">
        <f t="array" ref="M3149">MMULT(D3149:G3149,$J$18:$J$21)</f>
        <v>-3.5182577486445097</v>
      </c>
      <c r="N3149" s="9">
        <f t="shared" si="98"/>
        <v>-2.921995821290211E-2</v>
      </c>
    </row>
    <row r="3150" spans="1:14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4.3532399999999999E-2</v>
      </c>
      <c r="F3150" s="5">
        <v>5.2027299999999999E-2</v>
      </c>
      <c r="G3150" s="9">
        <v>0.54413699999999998</v>
      </c>
      <c r="H3150" s="1"/>
      <c r="I3150" s="1"/>
      <c r="J3150" s="6"/>
      <c r="K3150" s="3">
        <v>0</v>
      </c>
      <c r="L3150" s="3">
        <f t="shared" si="99"/>
        <v>1</v>
      </c>
      <c r="M3150" s="5">
        <f t="array" ref="M3150">MMULT(D3150:G3150,$J$18:$J$21)</f>
        <v>-3.6327793520791394</v>
      </c>
      <c r="N3150" s="9">
        <f t="shared" si="98"/>
        <v>-2.6099026948221592E-2</v>
      </c>
    </row>
    <row r="3151" spans="1:14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3.7864299999999997E-2</v>
      </c>
      <c r="F3151" s="5">
        <v>5.5960200000000002E-2</v>
      </c>
      <c r="G3151" s="9">
        <v>0.60908759999999995</v>
      </c>
      <c r="H3151" s="1"/>
      <c r="I3151" s="1"/>
      <c r="J3151" s="6"/>
      <c r="K3151" s="3">
        <v>0</v>
      </c>
      <c r="L3151" s="3">
        <f t="shared" si="99"/>
        <v>1</v>
      </c>
      <c r="M3151" s="5">
        <f t="array" ref="M3151">MMULT(D3151:G3151,$J$18:$J$21)</f>
        <v>-3.7579028025859116</v>
      </c>
      <c r="N3151" s="9">
        <f t="shared" si="98"/>
        <v>-2.3064578026376053E-2</v>
      </c>
    </row>
    <row r="3152" spans="1:14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4.2298299999999997E-2</v>
      </c>
      <c r="F3152" s="5">
        <v>4.6036800000000003E-2</v>
      </c>
      <c r="G3152" s="9">
        <v>0.61646939999999995</v>
      </c>
      <c r="H3152" s="1"/>
      <c r="I3152" s="1"/>
      <c r="J3152" s="6"/>
      <c r="K3152" s="3">
        <v>0</v>
      </c>
      <c r="L3152" s="3">
        <f t="shared" si="99"/>
        <v>1</v>
      </c>
      <c r="M3152" s="5">
        <f t="array" ref="M3152">MMULT(D3152:G3152,$J$18:$J$21)</f>
        <v>-3.7048805303879484</v>
      </c>
      <c r="N3152" s="9">
        <f t="shared" si="98"/>
        <v>-2.430537325375514E-2</v>
      </c>
    </row>
    <row r="3153" spans="1:14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0.31061129999999998</v>
      </c>
      <c r="F3153" s="5">
        <v>3.0523499999999999E-2</v>
      </c>
      <c r="G3153" s="9">
        <v>1.353337</v>
      </c>
      <c r="H3153" s="1"/>
      <c r="I3153" s="1"/>
      <c r="J3153" s="6"/>
      <c r="K3153" s="3">
        <v>0</v>
      </c>
      <c r="L3153" s="3">
        <f t="shared" si="99"/>
        <v>1</v>
      </c>
      <c r="M3153" s="5">
        <f t="array" ref="M3153">MMULT(D3153:G3153,$J$18:$J$21)</f>
        <v>-5.1649341099054737</v>
      </c>
      <c r="N3153" s="9">
        <f t="shared" si="98"/>
        <v>-5.69717949490653E-3</v>
      </c>
    </row>
    <row r="3154" spans="1:14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0.34416629999999998</v>
      </c>
      <c r="F3154" s="5">
        <v>3.6939399999999997E-2</v>
      </c>
      <c r="G3154" s="9">
        <v>1.687783</v>
      </c>
      <c r="H3154" s="1"/>
      <c r="I3154" s="1"/>
      <c r="J3154" s="6"/>
      <c r="K3154" s="3">
        <v>0</v>
      </c>
      <c r="L3154" s="3">
        <f t="shared" si="99"/>
        <v>1</v>
      </c>
      <c r="M3154" s="5">
        <f t="array" ref="M3154">MMULT(D3154:G3154,$J$18:$J$21)</f>
        <v>-5.7989709902329771</v>
      </c>
      <c r="N3154" s="9">
        <f t="shared" si="98"/>
        <v>-3.0260885044722527E-3</v>
      </c>
    </row>
    <row r="3155" spans="1:14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0.1326473</v>
      </c>
      <c r="F3155" s="5">
        <v>5.5290600000000002E-2</v>
      </c>
      <c r="G3155" s="9">
        <v>3.0246369999999998</v>
      </c>
      <c r="H3155" s="1"/>
      <c r="I3155" s="1"/>
      <c r="J3155" s="6"/>
      <c r="K3155" s="3">
        <v>0</v>
      </c>
      <c r="L3155" s="3">
        <f t="shared" si="99"/>
        <v>1</v>
      </c>
      <c r="M3155" s="5">
        <f t="array" ref="M3155">MMULT(D3155:G3155,$J$18:$J$21)</f>
        <v>-7.79025656464351</v>
      </c>
      <c r="N3155" s="9">
        <f t="shared" si="98"/>
        <v>-4.1366114800974238E-4</v>
      </c>
    </row>
    <row r="3156" spans="1:14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0.19039200000000001</v>
      </c>
      <c r="F3156" s="5">
        <v>6.3652E-2</v>
      </c>
      <c r="G3156" s="9">
        <v>3.4928249999999998</v>
      </c>
      <c r="H3156" s="1"/>
      <c r="I3156" s="1"/>
      <c r="J3156" s="6"/>
      <c r="K3156" s="3">
        <v>0</v>
      </c>
      <c r="L3156" s="3">
        <f t="shared" si="99"/>
        <v>1</v>
      </c>
      <c r="M3156" s="5">
        <f t="array" ref="M3156">MMULT(D3156:G3156,$J$18:$J$21)</f>
        <v>-8.6886794043108306</v>
      </c>
      <c r="N3156" s="9">
        <f t="shared" si="98"/>
        <v>-1.6846818491071834E-4</v>
      </c>
    </row>
    <row r="3157" spans="1:14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0.32418190000000002</v>
      </c>
      <c r="F3157" s="5">
        <v>5.8472999999999997E-2</v>
      </c>
      <c r="G3157" s="9">
        <v>4.0368060000000003</v>
      </c>
      <c r="H3157" s="1"/>
      <c r="I3157" s="1"/>
      <c r="J3157" s="6"/>
      <c r="K3157" s="3">
        <v>0</v>
      </c>
      <c r="L3157" s="3">
        <f t="shared" si="99"/>
        <v>1</v>
      </c>
      <c r="M3157" s="5">
        <f t="array" ref="M3157">MMULT(D3157:G3157,$J$18:$J$21)</f>
        <v>-9.720307930304191</v>
      </c>
      <c r="N3157" s="9">
        <f t="shared" si="98"/>
        <v>-6.0049703001420607E-5</v>
      </c>
    </row>
    <row r="3158" spans="1:14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0.40762340000000002</v>
      </c>
      <c r="F3158" s="5">
        <v>7.2096999999999994E-2</v>
      </c>
      <c r="G3158" s="9">
        <v>6.2845500000000003</v>
      </c>
      <c r="H3158" s="1"/>
      <c r="I3158" s="1"/>
      <c r="J3158" s="6"/>
      <c r="K3158" s="3">
        <v>0</v>
      </c>
      <c r="L3158" s="3">
        <f t="shared" si="99"/>
        <v>1</v>
      </c>
      <c r="M3158" s="5">
        <f t="array" ref="M3158">MMULT(D3158:G3158,$J$18:$J$21)</f>
        <v>-13.568069790985644</v>
      </c>
      <c r="N3158" s="9">
        <f t="shared" si="98"/>
        <v>-1.2807426777183218E-6</v>
      </c>
    </row>
    <row r="3159" spans="1:14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0.1741741</v>
      </c>
      <c r="F3159" s="5">
        <v>8.7027300000000002E-2</v>
      </c>
      <c r="G3159" s="9">
        <v>0.74928539999999999</v>
      </c>
      <c r="H3159" s="1"/>
      <c r="I3159" s="1"/>
      <c r="J3159" s="6"/>
      <c r="K3159" s="3">
        <v>0</v>
      </c>
      <c r="L3159" s="3">
        <f t="shared" si="99"/>
        <v>1</v>
      </c>
      <c r="M3159" s="5">
        <f t="array" ref="M3159">MMULT(D3159:G3159,$J$18:$J$21)</f>
        <v>-4.4009749040324229</v>
      </c>
      <c r="N3159" s="9">
        <f t="shared" si="98"/>
        <v>-1.2190766239475757E-2</v>
      </c>
    </row>
    <row r="3160" spans="1:14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0.15538569999999999</v>
      </c>
      <c r="F3160" s="5">
        <v>6.5289299999999995E-2</v>
      </c>
      <c r="G3160" s="9">
        <v>0.76722409999999996</v>
      </c>
      <c r="H3160" s="1"/>
      <c r="I3160" s="1"/>
      <c r="J3160" s="6"/>
      <c r="K3160" s="3">
        <v>0</v>
      </c>
      <c r="L3160" s="3">
        <f t="shared" si="99"/>
        <v>1</v>
      </c>
      <c r="M3160" s="5">
        <f t="array" ref="M3160">MMULT(D3160:G3160,$J$18:$J$21)</f>
        <v>-4.2472174771647495</v>
      </c>
      <c r="N3160" s="9">
        <f t="shared" si="98"/>
        <v>-1.4202643020993602E-2</v>
      </c>
    </row>
    <row r="3161" spans="1:14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0.25915359999999998</v>
      </c>
      <c r="F3161" s="5">
        <v>4.3031899999999998E-2</v>
      </c>
      <c r="G3161" s="9">
        <v>0.95832349999999999</v>
      </c>
      <c r="H3161" s="1"/>
      <c r="I3161" s="1"/>
      <c r="J3161" s="6"/>
      <c r="K3161" s="3">
        <v>0</v>
      </c>
      <c r="L3161" s="3">
        <f t="shared" si="99"/>
        <v>1</v>
      </c>
      <c r="M3161" s="5">
        <f t="array" ref="M3161">MMULT(D3161:G3161,$J$18:$J$21)</f>
        <v>-4.5434904725511975</v>
      </c>
      <c r="N3161" s="9">
        <f t="shared" si="98"/>
        <v>-1.0580049632256786E-2</v>
      </c>
    </row>
    <row r="3162" spans="1:14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0.2489741</v>
      </c>
      <c r="F3162" s="5">
        <v>6.9185399999999994E-2</v>
      </c>
      <c r="G3162" s="9">
        <v>0.61764439999999998</v>
      </c>
      <c r="H3162" s="1"/>
      <c r="I3162" s="1"/>
      <c r="J3162" s="6"/>
      <c r="K3162" s="3">
        <v>0</v>
      </c>
      <c r="L3162" s="3">
        <f t="shared" si="99"/>
        <v>1</v>
      </c>
      <c r="M3162" s="5">
        <f t="array" ref="M3162">MMULT(D3162:G3162,$J$18:$J$21)</f>
        <v>-4.1663976548295256</v>
      </c>
      <c r="N3162" s="9">
        <f t="shared" si="98"/>
        <v>-1.5389004400171245E-2</v>
      </c>
    </row>
    <row r="3163" spans="1:14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0.29039910000000002</v>
      </c>
      <c r="F3163" s="5">
        <v>6.5375500000000003E-2</v>
      </c>
      <c r="G3163" s="9">
        <v>0.81382840000000001</v>
      </c>
      <c r="H3163" s="1"/>
      <c r="I3163" s="1"/>
      <c r="J3163" s="6"/>
      <c r="K3163" s="3">
        <v>0</v>
      </c>
      <c r="L3163" s="3">
        <f t="shared" si="99"/>
        <v>1</v>
      </c>
      <c r="M3163" s="5">
        <f t="array" ref="M3163">MMULT(D3163:G3163,$J$18:$J$21)</f>
        <v>-4.51481543208945</v>
      </c>
      <c r="N3163" s="9">
        <f t="shared" si="98"/>
        <v>-1.0886155359099774E-2</v>
      </c>
    </row>
    <row r="3164" spans="1:14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0.29392499999999999</v>
      </c>
      <c r="F3164" s="5">
        <v>7.6021599999999995E-2</v>
      </c>
      <c r="G3164" s="9">
        <v>0.73489559999999998</v>
      </c>
      <c r="H3164" s="1"/>
      <c r="I3164" s="1"/>
      <c r="J3164" s="6"/>
      <c r="K3164" s="3">
        <v>0</v>
      </c>
      <c r="L3164" s="3">
        <f t="shared" si="99"/>
        <v>1</v>
      </c>
      <c r="M3164" s="5">
        <f t="array" ref="M3164">MMULT(D3164:G3164,$J$18:$J$21)</f>
        <v>-4.4687285100553922</v>
      </c>
      <c r="N3164" s="9">
        <f t="shared" si="98"/>
        <v>-1.1396690563351611E-2</v>
      </c>
    </row>
    <row r="3165" spans="1:14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0.29264459999999998</v>
      </c>
      <c r="F3165" s="5">
        <v>5.9238499999999999E-2</v>
      </c>
      <c r="G3165" s="9">
        <v>0.85386150000000005</v>
      </c>
      <c r="H3165" s="1"/>
      <c r="I3165" s="1"/>
      <c r="J3165" s="6"/>
      <c r="K3165" s="3">
        <v>0</v>
      </c>
      <c r="L3165" s="3">
        <f t="shared" si="99"/>
        <v>1</v>
      </c>
      <c r="M3165" s="5">
        <f t="array" ref="M3165">MMULT(D3165:G3165,$J$18:$J$21)</f>
        <v>-4.538621805910334</v>
      </c>
      <c r="N3165" s="9">
        <f t="shared" si="98"/>
        <v>-1.0631412449230328E-2</v>
      </c>
    </row>
    <row r="3166" spans="1:14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0.17109260000000001</v>
      </c>
      <c r="F3166" s="5">
        <v>5.6048599999999997E-2</v>
      </c>
      <c r="G3166" s="9">
        <v>0.70608459999999995</v>
      </c>
      <c r="H3166" s="1"/>
      <c r="I3166" s="1"/>
      <c r="J3166" s="6"/>
      <c r="K3166" s="3">
        <v>0</v>
      </c>
      <c r="L3166" s="3">
        <f t="shared" si="99"/>
        <v>1</v>
      </c>
      <c r="M3166" s="5">
        <f t="array" ref="M3166">MMULT(D3166:G3166,$J$18:$J$21)</f>
        <v>-4.1043972745160859</v>
      </c>
      <c r="N3166" s="9">
        <f t="shared" si="98"/>
        <v>-1.6365315511525282E-2</v>
      </c>
    </row>
    <row r="3167" spans="1:14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0.23336100000000001</v>
      </c>
      <c r="F3167" s="5">
        <v>9.6917500000000004E-2</v>
      </c>
      <c r="G3167" s="9">
        <v>2.019136</v>
      </c>
      <c r="H3167" s="1"/>
      <c r="I3167" s="1"/>
      <c r="J3167" s="6"/>
      <c r="K3167" s="3">
        <v>0</v>
      </c>
      <c r="L3167" s="3">
        <f t="shared" si="99"/>
        <v>1</v>
      </c>
      <c r="M3167" s="5">
        <f t="array" ref="M3167">MMULT(D3167:G3167,$J$18:$J$21)</f>
        <v>-6.6075977291888828</v>
      </c>
      <c r="N3167" s="9">
        <f t="shared" si="98"/>
        <v>-1.3491609672117383E-3</v>
      </c>
    </row>
    <row r="3168" spans="1:14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0.27099879999999998</v>
      </c>
      <c r="F3168" s="5">
        <v>3.8874600000000002E-2</v>
      </c>
      <c r="G3168" s="9">
        <v>3.2480069999999999</v>
      </c>
      <c r="H3168" s="1"/>
      <c r="I3168" s="1"/>
      <c r="J3168" s="6"/>
      <c r="K3168" s="3">
        <v>0</v>
      </c>
      <c r="L3168" s="3">
        <f t="shared" si="99"/>
        <v>1</v>
      </c>
      <c r="M3168" s="5">
        <f t="array" ref="M3168">MMULT(D3168:G3168,$J$18:$J$21)</f>
        <v>-8.2297037031488749</v>
      </c>
      <c r="N3168" s="9">
        <f t="shared" si="98"/>
        <v>-2.6657978028176007E-4</v>
      </c>
    </row>
    <row r="3169" spans="1:14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0.55971070000000001</v>
      </c>
      <c r="F3169" s="5">
        <v>0.10287010000000001</v>
      </c>
      <c r="G3169" s="9">
        <v>3.9184640000000002</v>
      </c>
      <c r="H3169" s="1"/>
      <c r="I3169" s="1"/>
      <c r="J3169" s="6"/>
      <c r="K3169" s="3">
        <v>0</v>
      </c>
      <c r="L3169" s="3">
        <f t="shared" si="99"/>
        <v>1</v>
      </c>
      <c r="M3169" s="5">
        <f t="array" ref="M3169">MMULT(D3169:G3169,$J$18:$J$21)</f>
        <v>-10.182246116379574</v>
      </c>
      <c r="N3169" s="9">
        <f t="shared" si="98"/>
        <v>-3.7835413299366762E-5</v>
      </c>
    </row>
    <row r="3170" spans="1:14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0.33514840000000001</v>
      </c>
      <c r="F3170" s="5">
        <v>5.6188299999999997E-2</v>
      </c>
      <c r="G3170" s="9">
        <v>2.9326789999999998</v>
      </c>
      <c r="H3170" s="1"/>
      <c r="I3170" s="1"/>
      <c r="J3170" s="6"/>
      <c r="K3170" s="3">
        <v>0</v>
      </c>
      <c r="L3170" s="3">
        <f t="shared" si="99"/>
        <v>1</v>
      </c>
      <c r="M3170" s="5">
        <f t="array" ref="M3170">MMULT(D3170:G3170,$J$18:$J$21)</f>
        <v>-7.9356327994604623</v>
      </c>
      <c r="N3170" s="9">
        <f t="shared" si="98"/>
        <v>-3.5770152242675716E-4</v>
      </c>
    </row>
    <row r="3171" spans="1:14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0.33895249999999999</v>
      </c>
      <c r="F3171" s="5">
        <v>2.3083800000000002E-2</v>
      </c>
      <c r="G3171" s="9">
        <v>1.9895339999999999</v>
      </c>
      <c r="H3171" s="1"/>
      <c r="I3171" s="1"/>
      <c r="J3171" s="6"/>
      <c r="K3171" s="3">
        <v>0</v>
      </c>
      <c r="L3171" s="3">
        <f t="shared" si="99"/>
        <v>1</v>
      </c>
      <c r="M3171" s="5">
        <f t="array" ref="M3171">MMULT(D3171:G3171,$J$18:$J$21)</f>
        <v>-6.1796074182621528</v>
      </c>
      <c r="N3171" s="9">
        <f t="shared" si="98"/>
        <v>-2.0690987644011055E-3</v>
      </c>
    </row>
    <row r="3172" spans="1:14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0.150725</v>
      </c>
      <c r="F3172" s="5">
        <v>3.0372099999999999E-2</v>
      </c>
      <c r="G3172" s="9">
        <v>1.1339030000000001</v>
      </c>
      <c r="H3172" s="1"/>
      <c r="I3172" s="1"/>
      <c r="J3172" s="6"/>
      <c r="K3172" s="3">
        <v>0</v>
      </c>
      <c r="L3172" s="3">
        <f t="shared" si="99"/>
        <v>1</v>
      </c>
      <c r="M3172" s="5">
        <f t="array" ref="M3172">MMULT(D3172:G3172,$J$18:$J$21)</f>
        <v>-4.5823289540673304</v>
      </c>
      <c r="N3172" s="9">
        <f t="shared" si="98"/>
        <v>-1.0179058063208209E-2</v>
      </c>
    </row>
    <row r="3173" spans="1:14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9.7277000000000002E-2</v>
      </c>
      <c r="F3173" s="5">
        <v>2.67528E-2</v>
      </c>
      <c r="G3173" s="9">
        <v>1.700974</v>
      </c>
      <c r="H3173" s="1"/>
      <c r="I3173" s="1"/>
      <c r="J3173" s="6"/>
      <c r="K3173" s="3">
        <v>0</v>
      </c>
      <c r="L3173" s="3">
        <f t="shared" si="99"/>
        <v>1</v>
      </c>
      <c r="M3173" s="5">
        <f t="array" ref="M3173">MMULT(D3173:G3173,$J$18:$J$21)</f>
        <v>-5.3966295804914193</v>
      </c>
      <c r="N3173" s="9">
        <f t="shared" si="98"/>
        <v>-4.5215915777484976E-3</v>
      </c>
    </row>
    <row r="3174" spans="1:14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9.5269000000000006E-2</v>
      </c>
      <c r="F3174" s="5">
        <v>3.6077900000000003E-2</v>
      </c>
      <c r="G3174" s="9">
        <v>1.3095129999999999</v>
      </c>
      <c r="H3174" s="1"/>
      <c r="I3174" s="1"/>
      <c r="J3174" s="6"/>
      <c r="K3174" s="3">
        <v>0</v>
      </c>
      <c r="L3174" s="3">
        <f t="shared" si="99"/>
        <v>1</v>
      </c>
      <c r="M3174" s="5">
        <f t="array" ref="M3174">MMULT(D3174:G3174,$J$18:$J$21)</f>
        <v>-4.8282773418560305</v>
      </c>
      <c r="N3174" s="9">
        <f t="shared" si="98"/>
        <v>-7.9684585071398261E-3</v>
      </c>
    </row>
    <row r="3175" spans="1:14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0.18584909999999999</v>
      </c>
      <c r="F3175" s="5">
        <v>5.2664900000000001E-2</v>
      </c>
      <c r="G3175" s="9">
        <v>0.73952620000000002</v>
      </c>
      <c r="H3175" s="1"/>
      <c r="I3175" s="1"/>
      <c r="J3175" s="6"/>
      <c r="K3175" s="3">
        <v>0</v>
      </c>
      <c r="L3175" s="3">
        <f t="shared" si="99"/>
        <v>1</v>
      </c>
      <c r="M3175" s="5">
        <f t="array" ref="M3175">MMULT(D3175:G3175,$J$18:$J$21)</f>
        <v>-4.155083663820049</v>
      </c>
      <c r="N3175" s="9">
        <f t="shared" si="98"/>
        <v>-1.5562748613232922E-2</v>
      </c>
    </row>
    <row r="3176" spans="1:14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0.17916209999999999</v>
      </c>
      <c r="F3176" s="5">
        <v>6.5512299999999996E-2</v>
      </c>
      <c r="G3176" s="9">
        <v>0.6227897</v>
      </c>
      <c r="H3176" s="1"/>
      <c r="I3176" s="1"/>
      <c r="J3176" s="6"/>
      <c r="K3176" s="3">
        <v>0</v>
      </c>
      <c r="L3176" s="3">
        <f t="shared" si="99"/>
        <v>1</v>
      </c>
      <c r="M3176" s="5">
        <f t="array" ref="M3176">MMULT(D3176:G3176,$J$18:$J$21)</f>
        <v>-4.0492247764047775</v>
      </c>
      <c r="N3176" s="9">
        <f t="shared" si="98"/>
        <v>-1.7285625157116402E-2</v>
      </c>
    </row>
    <row r="3177" spans="1:14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0.1981183</v>
      </c>
      <c r="F3177" s="5">
        <v>6.6766000000000006E-2</v>
      </c>
      <c r="G3177" s="9">
        <v>1.5532429999999999</v>
      </c>
      <c r="H3177" s="1"/>
      <c r="I3177" s="1"/>
      <c r="J3177" s="6"/>
      <c r="K3177" s="3">
        <v>0</v>
      </c>
      <c r="L3177" s="3">
        <f t="shared" si="99"/>
        <v>1</v>
      </c>
      <c r="M3177" s="5">
        <f t="array" ref="M3177">MMULT(D3177:G3177,$J$18:$J$21)</f>
        <v>-5.5883910825096414</v>
      </c>
      <c r="N3177" s="9">
        <f t="shared" si="98"/>
        <v>-3.7340617590266344E-3</v>
      </c>
    </row>
    <row r="3178" spans="1:14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0.19619909999999999</v>
      </c>
      <c r="F3178" s="5">
        <v>6.7139699999999997E-2</v>
      </c>
      <c r="G3178" s="9">
        <v>1.0716669999999999</v>
      </c>
      <c r="H3178" s="1"/>
      <c r="I3178" s="1"/>
      <c r="J3178" s="6"/>
      <c r="K3178" s="3">
        <v>0</v>
      </c>
      <c r="L3178" s="3">
        <f t="shared" si="99"/>
        <v>1</v>
      </c>
      <c r="M3178" s="5">
        <f t="array" ref="M3178">MMULT(D3178:G3178,$J$18:$J$21)</f>
        <v>-4.8103087115108192</v>
      </c>
      <c r="N3178" s="9">
        <f t="shared" si="98"/>
        <v>-8.1123504726974549E-3</v>
      </c>
    </row>
    <row r="3179" spans="1:14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0.24961459999999999</v>
      </c>
      <c r="F3179" s="5">
        <v>5.6447700000000003E-2</v>
      </c>
      <c r="G3179" s="9">
        <v>0.67377580000000004</v>
      </c>
      <c r="H3179" s="1"/>
      <c r="I3179" s="1"/>
      <c r="J3179" s="6"/>
      <c r="K3179" s="3">
        <v>0</v>
      </c>
      <c r="L3179" s="3">
        <f t="shared" si="99"/>
        <v>1</v>
      </c>
      <c r="M3179" s="5">
        <f t="array" ref="M3179">MMULT(D3179:G3179,$J$18:$J$21)</f>
        <v>-4.1665452331415338</v>
      </c>
      <c r="N3179" s="9">
        <f t="shared" si="98"/>
        <v>-1.5386750866188433E-2</v>
      </c>
    </row>
    <row r="3180" spans="1:14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0.2345573</v>
      </c>
      <c r="F3180" s="5">
        <v>3.5331899999999999E-2</v>
      </c>
      <c r="G3180" s="9">
        <v>0.60899000000000003</v>
      </c>
      <c r="H3180" s="1"/>
      <c r="I3180" s="1"/>
      <c r="J3180" s="6"/>
      <c r="K3180" s="3">
        <v>0</v>
      </c>
      <c r="L3180" s="3">
        <f t="shared" si="99"/>
        <v>1</v>
      </c>
      <c r="M3180" s="5">
        <f t="array" ref="M3180">MMULT(D3180:G3180,$J$18:$J$21)</f>
        <v>-3.8889012170017105</v>
      </c>
      <c r="N3180" s="9">
        <f t="shared" si="98"/>
        <v>-2.0261172523891983E-2</v>
      </c>
    </row>
    <row r="3181" spans="1:14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0.22402530000000001</v>
      </c>
      <c r="F3181" s="5">
        <v>6.7167599999999994E-2</v>
      </c>
      <c r="G3181" s="9">
        <v>0.81070580000000003</v>
      </c>
      <c r="H3181" s="1"/>
      <c r="I3181" s="1"/>
      <c r="J3181" s="6"/>
      <c r="K3181" s="3">
        <v>0</v>
      </c>
      <c r="L3181" s="3">
        <f t="shared" si="99"/>
        <v>1</v>
      </c>
      <c r="M3181" s="5">
        <f t="array" ref="M3181">MMULT(D3181:G3181,$J$18:$J$21)</f>
        <v>-4.4284027715821175</v>
      </c>
      <c r="N3181" s="9">
        <f t="shared" si="98"/>
        <v>-1.1862891870641224E-2</v>
      </c>
    </row>
    <row r="3182" spans="1:14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0.19883809999999999</v>
      </c>
      <c r="F3182" s="5">
        <v>5.94815E-2</v>
      </c>
      <c r="G3182" s="9">
        <v>0.7199797</v>
      </c>
      <c r="H3182" s="1"/>
      <c r="I3182" s="1"/>
      <c r="J3182" s="6"/>
      <c r="K3182" s="3">
        <v>0</v>
      </c>
      <c r="L3182" s="3">
        <f t="shared" si="99"/>
        <v>1</v>
      </c>
      <c r="M3182" s="5">
        <f t="array" ref="M3182">MMULT(D3182:G3182,$J$18:$J$21)</f>
        <v>-4.1908838985549295</v>
      </c>
      <c r="N3182" s="9">
        <f t="shared" si="98"/>
        <v>-1.5019542846836913E-2</v>
      </c>
    </row>
    <row r="3183" spans="1:14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0.2237286</v>
      </c>
      <c r="F3183" s="5">
        <v>6.7056400000000002E-2</v>
      </c>
      <c r="G3183" s="9">
        <v>0.55854769999999998</v>
      </c>
      <c r="H3183" s="1"/>
      <c r="I3183" s="1"/>
      <c r="J3183" s="6"/>
      <c r="K3183" s="3">
        <v>0</v>
      </c>
      <c r="L3183" s="3">
        <f t="shared" si="99"/>
        <v>1</v>
      </c>
      <c r="M3183" s="5">
        <f t="array" ref="M3183">MMULT(D3183:G3183,$J$18:$J$21)</f>
        <v>-4.01979324678664</v>
      </c>
      <c r="N3183" s="9">
        <f t="shared" si="98"/>
        <v>-1.7797360401974615E-2</v>
      </c>
    </row>
    <row r="3184" spans="1:14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0.42387940000000002</v>
      </c>
      <c r="F3184" s="5">
        <v>6.2229399999999997E-2</v>
      </c>
      <c r="G3184" s="9">
        <v>3.2918940000000001</v>
      </c>
      <c r="H3184" s="1"/>
      <c r="I3184" s="1"/>
      <c r="J3184" s="6"/>
      <c r="K3184" s="3">
        <v>0</v>
      </c>
      <c r="L3184" s="3">
        <f t="shared" si="99"/>
        <v>1</v>
      </c>
      <c r="M3184" s="5">
        <f t="array" ref="M3184">MMULT(D3184:G3184,$J$18:$J$21)</f>
        <v>-8.6853318219463969</v>
      </c>
      <c r="N3184" s="9">
        <f t="shared" si="98"/>
        <v>-1.69033043301624E-4</v>
      </c>
    </row>
    <row r="3185" spans="1:14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0.42096810000000001</v>
      </c>
      <c r="F3185" s="5">
        <v>7.4827599999999994E-2</v>
      </c>
      <c r="G3185" s="9">
        <v>2.0749919999999999</v>
      </c>
      <c r="H3185" s="1"/>
      <c r="I3185" s="1"/>
      <c r="J3185" s="6"/>
      <c r="K3185" s="3">
        <v>0</v>
      </c>
      <c r="L3185" s="3">
        <f t="shared" si="99"/>
        <v>1</v>
      </c>
      <c r="M3185" s="5">
        <f t="array" ref="M3185">MMULT(D3185:G3185,$J$18:$J$21)</f>
        <v>-6.805602519459943</v>
      </c>
      <c r="N3185" s="9">
        <f t="shared" si="98"/>
        <v>-1.106939764077668E-3</v>
      </c>
    </row>
    <row r="3186" spans="1:14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0.39239249999999998</v>
      </c>
      <c r="F3186" s="5">
        <v>5.5045400000000001E-2</v>
      </c>
      <c r="G3186" s="9">
        <v>1.7676609999999999</v>
      </c>
      <c r="H3186" s="1"/>
      <c r="I3186" s="1"/>
      <c r="J3186" s="6"/>
      <c r="K3186" s="3">
        <v>0</v>
      </c>
      <c r="L3186" s="3">
        <f t="shared" si="99"/>
        <v>1</v>
      </c>
      <c r="M3186" s="5">
        <f t="array" ref="M3186">MMULT(D3186:G3186,$J$18:$J$21)</f>
        <v>-6.1264811318457006</v>
      </c>
      <c r="N3186" s="9">
        <f t="shared" si="98"/>
        <v>-2.1818715398381639E-3</v>
      </c>
    </row>
    <row r="3187" spans="1:14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0.183643</v>
      </c>
      <c r="F3187" s="5">
        <v>5.3688600000000003E-2</v>
      </c>
      <c r="G3187" s="9">
        <v>0.96383099999999999</v>
      </c>
      <c r="H3187" s="1"/>
      <c r="I3187" s="1"/>
      <c r="J3187" s="6"/>
      <c r="K3187" s="3">
        <v>0</v>
      </c>
      <c r="L3187" s="3">
        <f t="shared" si="99"/>
        <v>1</v>
      </c>
      <c r="M3187" s="5">
        <f t="array" ref="M3187">MMULT(D3187:G3187,$J$18:$J$21)</f>
        <v>-4.5216908496127957</v>
      </c>
      <c r="N3187" s="9">
        <f t="shared" si="98"/>
        <v>-1.0811966987660468E-2</v>
      </c>
    </row>
    <row r="3188" spans="1:14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0.19535079999999999</v>
      </c>
      <c r="F3188" s="5">
        <v>5.5049099999999997E-2</v>
      </c>
      <c r="G3188" s="9">
        <v>1.05365</v>
      </c>
      <c r="H3188" s="1"/>
      <c r="I3188" s="1"/>
      <c r="J3188" s="6"/>
      <c r="K3188" s="3">
        <v>0</v>
      </c>
      <c r="L3188" s="3">
        <f t="shared" si="99"/>
        <v>1</v>
      </c>
      <c r="M3188" s="5">
        <f t="array" ref="M3188">MMULT(D3188:G3188,$J$18:$J$21)</f>
        <v>-4.693193200328996</v>
      </c>
      <c r="N3188" s="9">
        <f t="shared" si="98"/>
        <v>-9.1157232723905416E-3</v>
      </c>
    </row>
    <row r="3189" spans="1:14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0.19869249999999999</v>
      </c>
      <c r="F3189" s="5">
        <v>2.9723699999999999E-2</v>
      </c>
      <c r="G3189" s="9">
        <v>0.54230509999999998</v>
      </c>
      <c r="H3189" s="1"/>
      <c r="I3189" s="1"/>
      <c r="J3189" s="6"/>
      <c r="K3189" s="3">
        <v>0</v>
      </c>
      <c r="L3189" s="3">
        <f t="shared" si="99"/>
        <v>1</v>
      </c>
      <c r="M3189" s="5">
        <f t="array" ref="M3189">MMULT(D3189:G3189,$J$18:$J$21)</f>
        <v>-3.6899821253415475</v>
      </c>
      <c r="N3189" s="9">
        <f t="shared" si="98"/>
        <v>-2.4665732631326046E-2</v>
      </c>
    </row>
    <row r="3190" spans="1:14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0.2088798</v>
      </c>
      <c r="F3190" s="5">
        <v>4.8690999999999998E-2</v>
      </c>
      <c r="G3190" s="9">
        <v>0.67509370000000002</v>
      </c>
      <c r="H3190" s="1"/>
      <c r="I3190" s="1"/>
      <c r="J3190" s="6"/>
      <c r="K3190" s="3">
        <v>0</v>
      </c>
      <c r="L3190" s="3">
        <f t="shared" si="99"/>
        <v>1</v>
      </c>
      <c r="M3190" s="5">
        <f t="array" ref="M3190">MMULT(D3190:G3190,$J$18:$J$21)</f>
        <v>-4.0551533705431861</v>
      </c>
      <c r="N3190" s="9">
        <f t="shared" si="98"/>
        <v>-1.7184321774286353E-2</v>
      </c>
    </row>
    <row r="3191" spans="1:14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0.1661811</v>
      </c>
      <c r="F3191" s="5">
        <v>4.8693699999999999E-2</v>
      </c>
      <c r="G3191" s="9">
        <v>0.87403600000000004</v>
      </c>
      <c r="H3191" s="1"/>
      <c r="I3191" s="1"/>
      <c r="J3191" s="6"/>
      <c r="K3191" s="3">
        <v>0</v>
      </c>
      <c r="L3191" s="3">
        <f t="shared" si="99"/>
        <v>1</v>
      </c>
      <c r="M3191" s="5">
        <f t="array" ref="M3191">MMULT(D3191:G3191,$J$18:$J$21)</f>
        <v>-4.3159652932099561</v>
      </c>
      <c r="N3191" s="9">
        <f t="shared" si="98"/>
        <v>-1.326527892273789E-2</v>
      </c>
    </row>
    <row r="3192" spans="1:14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5.30102E-2</v>
      </c>
      <c r="F3192" s="5">
        <v>4.4296599999999998E-2</v>
      </c>
      <c r="G3192" s="9">
        <v>0.85604880000000005</v>
      </c>
      <c r="H3192" s="1"/>
      <c r="I3192" s="1"/>
      <c r="J3192" s="6"/>
      <c r="K3192" s="3">
        <v>0</v>
      </c>
      <c r="L3192" s="3">
        <f t="shared" si="99"/>
        <v>1</v>
      </c>
      <c r="M3192" s="5">
        <f t="array" ref="M3192">MMULT(D3192:G3192,$J$18:$J$21)</f>
        <v>-4.0946628211317453</v>
      </c>
      <c r="N3192" s="9">
        <f t="shared" si="98"/>
        <v>-1.6524085408577398E-2</v>
      </c>
    </row>
    <row r="3193" spans="1:14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5.8891300000000001E-2</v>
      </c>
      <c r="F3193" s="5">
        <v>4.9767199999999998E-2</v>
      </c>
      <c r="G3193" s="9">
        <v>0.88680979999999998</v>
      </c>
      <c r="H3193" s="1"/>
      <c r="I3193" s="1"/>
      <c r="J3193" s="6"/>
      <c r="K3193" s="3">
        <v>0</v>
      </c>
      <c r="L3193" s="3">
        <f t="shared" si="99"/>
        <v>1</v>
      </c>
      <c r="M3193" s="5">
        <f t="array" ref="M3193">MMULT(D3193:G3193,$J$18:$J$21)</f>
        <v>-4.1919857063188983</v>
      </c>
      <c r="N3193" s="9">
        <f t="shared" si="98"/>
        <v>-1.5003126765151168E-2</v>
      </c>
    </row>
    <row r="3194" spans="1:14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6.1967300000000003E-2</v>
      </c>
      <c r="F3194" s="5">
        <v>5.7065100000000001E-2</v>
      </c>
      <c r="G3194" s="9">
        <v>1.3181780000000001</v>
      </c>
      <c r="H3194" s="1"/>
      <c r="I3194" s="1"/>
      <c r="J3194" s="6"/>
      <c r="K3194" s="3">
        <v>0</v>
      </c>
      <c r="L3194" s="3">
        <f t="shared" si="99"/>
        <v>1</v>
      </c>
      <c r="M3194" s="5">
        <f t="array" ref="M3194">MMULT(D3194:G3194,$J$18:$J$21)</f>
        <v>-4.9456711514354845</v>
      </c>
      <c r="N3194" s="9">
        <f t="shared" si="98"/>
        <v>-7.0889522957387416E-3</v>
      </c>
    </row>
    <row r="3195" spans="1:14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7.6871599999999998E-2</v>
      </c>
      <c r="F3195" s="5">
        <v>4.2740599999999997E-2</v>
      </c>
      <c r="G3195" s="9">
        <v>0.62899269999999996</v>
      </c>
      <c r="H3195" s="1"/>
      <c r="I3195" s="1"/>
      <c r="J3195" s="6"/>
      <c r="K3195" s="3">
        <v>0</v>
      </c>
      <c r="L3195" s="3">
        <f t="shared" si="99"/>
        <v>1</v>
      </c>
      <c r="M3195" s="5">
        <f t="array" ref="M3195">MMULT(D3195:G3195,$J$18:$J$21)</f>
        <v>-3.7505340312434132</v>
      </c>
      <c r="N3195" s="9">
        <f t="shared" si="98"/>
        <v>-2.3233196939624629E-2</v>
      </c>
    </row>
    <row r="3196" spans="1:14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3.9783100000000002E-2</v>
      </c>
      <c r="F3196" s="5">
        <v>2.7478900000000001E-2</v>
      </c>
      <c r="G3196" s="9">
        <v>0.77615000000000001</v>
      </c>
      <c r="H3196" s="1"/>
      <c r="I3196" s="1"/>
      <c r="J3196" s="6"/>
      <c r="K3196" s="3">
        <v>0</v>
      </c>
      <c r="L3196" s="3">
        <f t="shared" si="99"/>
        <v>1</v>
      </c>
      <c r="M3196" s="5">
        <f t="array" ref="M3196">MMULT(D3196:G3196,$J$18:$J$21)</f>
        <v>-3.8260580211962094</v>
      </c>
      <c r="N3196" s="9">
        <f t="shared" si="98"/>
        <v>-2.1561240197621949E-2</v>
      </c>
    </row>
    <row r="3197" spans="1:14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0.92817130000000003</v>
      </c>
      <c r="F3197" s="5">
        <v>8.0116000000000007E-2</v>
      </c>
      <c r="G3197" s="9">
        <v>2.9481259999999998</v>
      </c>
      <c r="H3197" s="1"/>
      <c r="I3197" s="1"/>
      <c r="J3197" s="6"/>
      <c r="K3197" s="3">
        <v>0</v>
      </c>
      <c r="L3197" s="3">
        <f t="shared" si="99"/>
        <v>1</v>
      </c>
      <c r="M3197" s="5">
        <f t="array" ref="M3197">MMULT(D3197:G3197,$J$18:$J$21)</f>
        <v>-8.9743156788634977</v>
      </c>
      <c r="N3197" s="9">
        <f t="shared" si="98"/>
        <v>-1.2661254192755967E-4</v>
      </c>
    </row>
    <row r="3198" spans="1:14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0.59918519999999997</v>
      </c>
      <c r="F3198" s="5">
        <v>4.37086E-2</v>
      </c>
      <c r="G3198" s="9">
        <v>1.696807</v>
      </c>
      <c r="H3198" s="1"/>
      <c r="I3198" s="1"/>
      <c r="J3198" s="6"/>
      <c r="K3198" s="3">
        <v>0</v>
      </c>
      <c r="L3198" s="3">
        <f t="shared" si="99"/>
        <v>1</v>
      </c>
      <c r="M3198" s="5">
        <f t="array" ref="M3198">MMULT(D3198:G3198,$J$18:$J$21)</f>
        <v>-6.2242104956592978</v>
      </c>
      <c r="N3198" s="9">
        <f t="shared" si="98"/>
        <v>-1.9789277473474471E-3</v>
      </c>
    </row>
    <row r="3199" spans="1:14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0.6649119</v>
      </c>
      <c r="F3199" s="5">
        <v>4.7190999999999997E-2</v>
      </c>
      <c r="G3199" s="9">
        <v>1.3325450000000001</v>
      </c>
      <c r="H3199" s="1"/>
      <c r="I3199" s="1"/>
      <c r="J3199" s="6"/>
      <c r="K3199" s="3">
        <v>0</v>
      </c>
      <c r="L3199" s="3">
        <f t="shared" si="99"/>
        <v>1</v>
      </c>
      <c r="M3199" s="5">
        <f t="array" ref="M3199">MMULT(D3199:G3199,$J$18:$J$21)</f>
        <v>-5.7540205248742478</v>
      </c>
      <c r="N3199" s="9">
        <f t="shared" si="98"/>
        <v>-3.1649961483690551E-3</v>
      </c>
    </row>
    <row r="3200" spans="1:14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0.6981503</v>
      </c>
      <c r="F3200" s="5">
        <v>2.50563E-2</v>
      </c>
      <c r="G3200" s="9">
        <v>0.71893569999999996</v>
      </c>
      <c r="H3200" s="1"/>
      <c r="I3200" s="1"/>
      <c r="J3200" s="6"/>
      <c r="K3200" s="3">
        <v>0</v>
      </c>
      <c r="L3200" s="3">
        <f t="shared" si="99"/>
        <v>1</v>
      </c>
      <c r="M3200" s="5">
        <f t="array" ref="M3200">MMULT(D3200:G3200,$J$18:$J$21)</f>
        <v>-4.650942574609326</v>
      </c>
      <c r="N3200" s="9">
        <f t="shared" si="98"/>
        <v>-9.5072561293579032E-3</v>
      </c>
    </row>
    <row r="3201" spans="1:14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0.76046599999999998</v>
      </c>
      <c r="F3201" s="5">
        <v>3.4291299999999997E-2</v>
      </c>
      <c r="G3201" s="9">
        <v>0.45932289999999998</v>
      </c>
      <c r="H3201" s="1"/>
      <c r="I3201" s="1"/>
      <c r="J3201" s="6"/>
      <c r="K3201" s="3">
        <v>0</v>
      </c>
      <c r="L3201" s="3">
        <f t="shared" si="99"/>
        <v>1</v>
      </c>
      <c r="M3201" s="5">
        <f t="array" ref="M3201">MMULT(D3201:G3201,$J$18:$J$21)</f>
        <v>-4.3862824024023981</v>
      </c>
      <c r="N3201" s="9">
        <f t="shared" si="98"/>
        <v>-1.2370089923114794E-2</v>
      </c>
    </row>
    <row r="3202" spans="1:14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0.8860652</v>
      </c>
      <c r="F3202" s="5">
        <v>4.0131500000000001E-2</v>
      </c>
      <c r="G3202" s="9">
        <v>1.8514090000000001</v>
      </c>
      <c r="H3202" s="1"/>
      <c r="I3202" s="1"/>
      <c r="J3202" s="6"/>
      <c r="K3202" s="3">
        <v>0</v>
      </c>
      <c r="L3202" s="3">
        <f t="shared" si="99"/>
        <v>1</v>
      </c>
      <c r="M3202" s="5">
        <f t="array" ref="M3202">MMULT(D3202:G3202,$J$18:$J$21)</f>
        <v>-6.8556026635501555</v>
      </c>
      <c r="N3202" s="9">
        <f t="shared" ref="N3202:N3265" si="100">K3202*LN(logistic(M3202))+L3202*LN(1-logistic(M3202))</f>
        <v>-1.0529819360592405E-3</v>
      </c>
    </row>
    <row r="3203" spans="1:14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0.92919929999999995</v>
      </c>
      <c r="F3203" s="5">
        <v>4.3918499999999999E-2</v>
      </c>
      <c r="G3203" s="9">
        <v>1.93824</v>
      </c>
      <c r="H3203" s="1"/>
      <c r="I3203" s="1"/>
      <c r="J3203" s="6"/>
      <c r="K3203" s="3">
        <v>0</v>
      </c>
      <c r="L3203" s="3">
        <f t="shared" ref="L3203:L3266" si="101">1-K3203</f>
        <v>1</v>
      </c>
      <c r="M3203" s="5">
        <f t="array" ref="M3203">MMULT(D3203:G3203,$J$18:$J$21)</f>
        <v>-7.0843155795762449</v>
      </c>
      <c r="N3203" s="9">
        <f t="shared" si="100"/>
        <v>-8.3779718670227543E-4</v>
      </c>
    </row>
    <row r="3204" spans="1:14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0.86209829999999998</v>
      </c>
      <c r="F3204" s="5">
        <v>5.7775199999999999E-2</v>
      </c>
      <c r="G3204" s="9">
        <v>1.8521240000000001</v>
      </c>
      <c r="H3204" s="1"/>
      <c r="I3204" s="1"/>
      <c r="J3204" s="6"/>
      <c r="K3204" s="3">
        <v>0</v>
      </c>
      <c r="L3204" s="3">
        <f t="shared" si="101"/>
        <v>1</v>
      </c>
      <c r="M3204" s="5">
        <f t="array" ref="M3204">MMULT(D3204:G3204,$J$18:$J$21)</f>
        <v>-6.9494012284288882</v>
      </c>
      <c r="N3204" s="9">
        <f t="shared" si="100"/>
        <v>-9.5874958175791783E-4</v>
      </c>
    </row>
    <row r="3205" spans="1:14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0.92967960000000005</v>
      </c>
      <c r="F3205" s="5">
        <v>3.8647800000000003E-2</v>
      </c>
      <c r="G3205" s="9">
        <v>2.4465240000000001</v>
      </c>
      <c r="H3205" s="1"/>
      <c r="I3205" s="1"/>
      <c r="J3205" s="6"/>
      <c r="K3205" s="3">
        <v>0</v>
      </c>
      <c r="L3205" s="3">
        <f t="shared" si="101"/>
        <v>1</v>
      </c>
      <c r="M3205" s="5">
        <f t="array" ref="M3205">MMULT(D3205:G3205,$J$18:$J$21)</f>
        <v>-7.8683476027833654</v>
      </c>
      <c r="N3205" s="9">
        <f t="shared" si="100"/>
        <v>-3.8259295853993684E-4</v>
      </c>
    </row>
    <row r="3206" spans="1:14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0.85489199999999999</v>
      </c>
      <c r="F3206" s="5">
        <v>5.7559899999999997E-2</v>
      </c>
      <c r="G3206" s="9">
        <v>2.130274</v>
      </c>
      <c r="H3206" s="1"/>
      <c r="I3206" s="1"/>
      <c r="J3206" s="6"/>
      <c r="K3206" s="3">
        <v>0</v>
      </c>
      <c r="L3206" s="3">
        <f t="shared" si="101"/>
        <v>1</v>
      </c>
      <c r="M3206" s="5">
        <f t="array" ref="M3206">MMULT(D3206:G3206,$J$18:$J$21)</f>
        <v>-7.3870072058408232</v>
      </c>
      <c r="N3206" s="9">
        <f t="shared" si="100"/>
        <v>-6.1905480625214779E-4</v>
      </c>
    </row>
    <row r="3207" spans="1:14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0.45166200000000001</v>
      </c>
      <c r="F3207" s="5">
        <v>0.1044809</v>
      </c>
      <c r="G3207" s="9">
        <v>7.4189850000000002</v>
      </c>
      <c r="H3207" s="1"/>
      <c r="I3207" s="1"/>
      <c r="J3207" s="6"/>
      <c r="K3207" s="3">
        <v>0</v>
      </c>
      <c r="L3207" s="3">
        <f t="shared" si="101"/>
        <v>1</v>
      </c>
      <c r="M3207" s="5">
        <f t="array" ref="M3207">MMULT(D3207:G3207,$J$18:$J$21)</f>
        <v>-15.695896798487766</v>
      </c>
      <c r="N3207" s="9">
        <f t="shared" si="100"/>
        <v>-1.5253116900422766E-7</v>
      </c>
    </row>
    <row r="3208" spans="1:14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0.27605410000000002</v>
      </c>
      <c r="F3208" s="5">
        <v>7.5411800000000001E-2</v>
      </c>
      <c r="G3208" s="9">
        <v>1.3222100000000001</v>
      </c>
      <c r="H3208" s="1"/>
      <c r="I3208" s="1"/>
      <c r="J3208" s="6"/>
      <c r="K3208" s="3">
        <v>0</v>
      </c>
      <c r="L3208" s="3">
        <f t="shared" si="101"/>
        <v>1</v>
      </c>
      <c r="M3208" s="5">
        <f t="array" ref="M3208">MMULT(D3208:G3208,$J$18:$J$21)</f>
        <v>-5.3878512945564347</v>
      </c>
      <c r="N3208" s="9">
        <f t="shared" si="100"/>
        <v>-4.5613673399741879E-3</v>
      </c>
    </row>
    <row r="3209" spans="1:14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0.15135599999999999</v>
      </c>
      <c r="F3209" s="5">
        <v>5.6688200000000001E-2</v>
      </c>
      <c r="G3209" s="9">
        <v>0.97298720000000005</v>
      </c>
      <c r="H3209" s="1"/>
      <c r="I3209" s="1"/>
      <c r="J3209" s="6"/>
      <c r="K3209" s="3">
        <v>0</v>
      </c>
      <c r="L3209" s="3">
        <f t="shared" si="101"/>
        <v>1</v>
      </c>
      <c r="M3209" s="5">
        <f t="array" ref="M3209">MMULT(D3209:G3209,$J$18:$J$21)</f>
        <v>-4.5121796017005744</v>
      </c>
      <c r="N3209" s="9">
        <f t="shared" si="100"/>
        <v>-1.091473103545231E-2</v>
      </c>
    </row>
    <row r="3210" spans="1:14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0.19960059999999999</v>
      </c>
      <c r="F3210" s="5">
        <v>2.6300400000000002E-2</v>
      </c>
      <c r="G3210" s="9">
        <v>0.88005409999999995</v>
      </c>
      <c r="H3210" s="1"/>
      <c r="I3210" s="1"/>
      <c r="J3210" s="6"/>
      <c r="K3210" s="3">
        <v>0</v>
      </c>
      <c r="L3210" s="3">
        <f t="shared" si="101"/>
        <v>1</v>
      </c>
      <c r="M3210" s="5">
        <f t="array" ref="M3210">MMULT(D3210:G3210,$J$18:$J$21)</f>
        <v>-4.2123660561344227</v>
      </c>
      <c r="N3210" s="9">
        <f t="shared" si="100"/>
        <v>-1.4702666656235801E-2</v>
      </c>
    </row>
    <row r="3211" spans="1:14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0.2298357</v>
      </c>
      <c r="F3211" s="5">
        <v>5.31907E-2</v>
      </c>
      <c r="G3211" s="9">
        <v>1.0779190000000001</v>
      </c>
      <c r="H3211" s="1"/>
      <c r="I3211" s="1"/>
      <c r="J3211" s="6"/>
      <c r="K3211" s="3">
        <v>0</v>
      </c>
      <c r="L3211" s="3">
        <f t="shared" si="101"/>
        <v>1</v>
      </c>
      <c r="M3211" s="5">
        <f t="array" ref="M3211">MMULT(D3211:G3211,$J$18:$J$21)</f>
        <v>-4.7680201714334878</v>
      </c>
      <c r="N3211" s="9">
        <f t="shared" si="100"/>
        <v>-8.461288611693988E-3</v>
      </c>
    </row>
    <row r="3212" spans="1:14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0.2811304</v>
      </c>
      <c r="F3212" s="5">
        <v>5.4343599999999999E-2</v>
      </c>
      <c r="G3212" s="9">
        <v>1.177098</v>
      </c>
      <c r="H3212" s="1"/>
      <c r="I3212" s="1"/>
      <c r="J3212" s="6"/>
      <c r="K3212" s="3">
        <v>0</v>
      </c>
      <c r="L3212" s="3">
        <f t="shared" si="101"/>
        <v>1</v>
      </c>
      <c r="M3212" s="5">
        <f t="array" ref="M3212">MMULT(D3212:G3212,$J$18:$J$21)</f>
        <v>-5.0093575244890536</v>
      </c>
      <c r="N3212" s="9">
        <f t="shared" si="100"/>
        <v>-6.6530101417774925E-3</v>
      </c>
    </row>
    <row r="3213" spans="1:14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-0.63809950000000004</v>
      </c>
      <c r="F3213" s="5">
        <v>3.9010000000000003E-2</v>
      </c>
      <c r="G3213" s="9">
        <v>0.35924109999999998</v>
      </c>
      <c r="H3213" s="1"/>
      <c r="I3213" s="1"/>
      <c r="J3213" s="6"/>
      <c r="K3213" s="3">
        <v>0</v>
      </c>
      <c r="L3213" s="3">
        <f t="shared" si="101"/>
        <v>1</v>
      </c>
      <c r="M3213" s="5">
        <f t="array" ref="M3213">MMULT(D3213:G3213,$J$18:$J$21)</f>
        <v>-2.2728600041506639</v>
      </c>
      <c r="N3213" s="9">
        <f t="shared" si="100"/>
        <v>-9.804926956520664E-2</v>
      </c>
    </row>
    <row r="3214" spans="1:14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-0.67265889999999995</v>
      </c>
      <c r="F3214" s="5">
        <v>5.4128000000000003E-2</v>
      </c>
      <c r="G3214" s="9">
        <v>0.44117640000000002</v>
      </c>
      <c r="H3214" s="1"/>
      <c r="I3214" s="1"/>
      <c r="J3214" s="6"/>
      <c r="K3214" s="3">
        <v>0</v>
      </c>
      <c r="L3214" s="3">
        <f t="shared" si="101"/>
        <v>1</v>
      </c>
      <c r="M3214" s="5">
        <f t="array" ref="M3214">MMULT(D3214:G3214,$J$18:$J$21)</f>
        <v>-2.4647076246954085</v>
      </c>
      <c r="N3214" s="9">
        <f t="shared" si="100"/>
        <v>-8.1611046871031337E-2</v>
      </c>
    </row>
    <row r="3215" spans="1:14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-1.365861</v>
      </c>
      <c r="F3215" s="5">
        <v>4.0900199999999998E-2</v>
      </c>
      <c r="G3215" s="9">
        <v>0.14600379999999999</v>
      </c>
      <c r="H3215" s="1"/>
      <c r="I3215" s="1"/>
      <c r="J3215" s="6"/>
      <c r="K3215" s="3">
        <v>0</v>
      </c>
      <c r="L3215" s="3">
        <f t="shared" si="101"/>
        <v>1</v>
      </c>
      <c r="M3215" s="5">
        <f t="array" ref="M3215">MMULT(D3215:G3215,$J$18:$J$21)</f>
        <v>-0.90868580533157906</v>
      </c>
      <c r="N3215" s="9">
        <f t="shared" si="100"/>
        <v>-0.33865098070253774</v>
      </c>
    </row>
    <row r="3216" spans="1:14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-1.5858760000000001</v>
      </c>
      <c r="F3216" s="5">
        <v>3.7358000000000001E-3</v>
      </c>
      <c r="G3216" s="9">
        <v>1.3561810000000001</v>
      </c>
      <c r="H3216" s="1"/>
      <c r="I3216" s="1"/>
      <c r="J3216" s="6"/>
      <c r="K3216" s="3">
        <v>0</v>
      </c>
      <c r="L3216" s="3">
        <f t="shared" si="101"/>
        <v>1</v>
      </c>
      <c r="M3216" s="5">
        <f t="array" ref="M3216">MMULT(D3216:G3216,$J$18:$J$21)</f>
        <v>-2.2846826449101023</v>
      </c>
      <c r="N3216" s="9">
        <f t="shared" si="100"/>
        <v>-9.6950983629645771E-2</v>
      </c>
    </row>
    <row r="3217" spans="1:14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0.1334458</v>
      </c>
      <c r="F3217" s="5">
        <v>6.1921700000000003E-2</v>
      </c>
      <c r="G3217" s="9">
        <v>1.8872070000000001</v>
      </c>
      <c r="H3217" s="1"/>
      <c r="I3217" s="1"/>
      <c r="J3217" s="6"/>
      <c r="K3217" s="3">
        <v>0</v>
      </c>
      <c r="L3217" s="3">
        <f t="shared" si="101"/>
        <v>1</v>
      </c>
      <c r="M3217" s="5">
        <f t="array" ref="M3217">MMULT(D3217:G3217,$J$18:$J$21)</f>
        <v>-6.0013503453055801</v>
      </c>
      <c r="N3217" s="9">
        <f t="shared" si="100"/>
        <v>-2.4723484904081053E-3</v>
      </c>
    </row>
    <row r="3218" spans="1:14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0.19379959999999999</v>
      </c>
      <c r="F3218" s="5">
        <v>2.2119699999999999E-2</v>
      </c>
      <c r="G3218" s="9">
        <v>0.90133580000000002</v>
      </c>
      <c r="H3218" s="1"/>
      <c r="I3218" s="1"/>
      <c r="J3218" s="6"/>
      <c r="K3218" s="3">
        <v>0</v>
      </c>
      <c r="L3218" s="3">
        <f t="shared" si="101"/>
        <v>1</v>
      </c>
      <c r="M3218" s="5">
        <f t="array" ref="M3218">MMULT(D3218:G3218,$J$18:$J$21)</f>
        <v>-4.2084984056582826</v>
      </c>
      <c r="N3218" s="9">
        <f t="shared" si="100"/>
        <v>-1.4759223144834806E-2</v>
      </c>
    </row>
    <row r="3219" spans="1:14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0.2042002</v>
      </c>
      <c r="F3219" s="5">
        <v>4.6636999999999998E-2</v>
      </c>
      <c r="G3219" s="9">
        <v>0.68105959999999999</v>
      </c>
      <c r="H3219" s="1"/>
      <c r="I3219" s="1"/>
      <c r="J3219" s="6"/>
      <c r="K3219" s="3">
        <v>0</v>
      </c>
      <c r="L3219" s="3">
        <f t="shared" si="101"/>
        <v>1</v>
      </c>
      <c r="M3219" s="5">
        <f t="array" ref="M3219">MMULT(D3219:G3219,$J$18:$J$21)</f>
        <v>-4.0434017359359746</v>
      </c>
      <c r="N3219" s="9">
        <f t="shared" si="100"/>
        <v>-1.7385701198883868E-2</v>
      </c>
    </row>
    <row r="3220" spans="1:14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0.16701250000000001</v>
      </c>
      <c r="F3220" s="5">
        <v>4.1095100000000002E-2</v>
      </c>
      <c r="G3220" s="9">
        <v>0.49145280000000002</v>
      </c>
      <c r="H3220" s="1"/>
      <c r="I3220" s="1"/>
      <c r="J3220" s="6"/>
      <c r="K3220" s="3">
        <v>0</v>
      </c>
      <c r="L3220" s="3">
        <f t="shared" si="101"/>
        <v>1</v>
      </c>
      <c r="M3220" s="5">
        <f t="array" ref="M3220">MMULT(D3220:G3220,$J$18:$J$21)</f>
        <v>-3.6444862163348177</v>
      </c>
      <c r="N3220" s="9">
        <f t="shared" si="100"/>
        <v>-2.5799155322558026E-2</v>
      </c>
    </row>
    <row r="3221" spans="1:14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2.65052E-2</v>
      </c>
      <c r="F3221" s="5">
        <v>5.0433400000000003E-2</v>
      </c>
      <c r="G3221" s="9">
        <v>0.43023470000000003</v>
      </c>
      <c r="H3221" s="1"/>
      <c r="I3221" s="1"/>
      <c r="J3221" s="6"/>
      <c r="K3221" s="3">
        <v>0</v>
      </c>
      <c r="L3221" s="3">
        <f t="shared" si="101"/>
        <v>1</v>
      </c>
      <c r="M3221" s="5">
        <f t="array" ref="M3221">MMULT(D3221:G3221,$J$18:$J$21)</f>
        <v>-3.413139854438854</v>
      </c>
      <c r="N3221" s="9">
        <f t="shared" si="100"/>
        <v>-3.2406799657014054E-2</v>
      </c>
    </row>
    <row r="3222" spans="1:14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2.3847299999999998E-2</v>
      </c>
      <c r="F3222" s="5">
        <v>4.3039399999999998E-2</v>
      </c>
      <c r="G3222" s="9">
        <v>0.47020119999999999</v>
      </c>
      <c r="H3222" s="1"/>
      <c r="I3222" s="1"/>
      <c r="J3222" s="6"/>
      <c r="K3222" s="3">
        <v>0</v>
      </c>
      <c r="L3222" s="3">
        <f t="shared" si="101"/>
        <v>1</v>
      </c>
      <c r="M3222" s="5">
        <f t="array" ref="M3222">MMULT(D3222:G3222,$J$18:$J$21)</f>
        <v>-3.4208526097351348</v>
      </c>
      <c r="N3222" s="9">
        <f t="shared" si="100"/>
        <v>-3.216177649982175E-2</v>
      </c>
    </row>
    <row r="3223" spans="1:14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1.38012E-2</v>
      </c>
      <c r="F3223" s="5">
        <v>7.0658700000000005E-2</v>
      </c>
      <c r="G3223" s="9">
        <v>0.61263389999999995</v>
      </c>
      <c r="H3223" s="1"/>
      <c r="I3223" s="1"/>
      <c r="J3223" s="6"/>
      <c r="K3223" s="3">
        <v>0</v>
      </c>
      <c r="L3223" s="3">
        <f t="shared" si="101"/>
        <v>1</v>
      </c>
      <c r="M3223" s="5">
        <f t="array" ref="M3223">MMULT(D3223:G3223,$J$18:$J$21)</f>
        <v>-3.834994454256814</v>
      </c>
      <c r="N3223" s="9">
        <f t="shared" si="100"/>
        <v>-2.1371453168595414E-2</v>
      </c>
    </row>
    <row r="3224" spans="1:14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-1.6218300000000001E-2</v>
      </c>
      <c r="F3224" s="5">
        <v>3.1976499999999998E-2</v>
      </c>
      <c r="G3224" s="9">
        <v>0.47477390000000003</v>
      </c>
      <c r="H3224" s="1"/>
      <c r="I3224" s="1"/>
      <c r="J3224" s="6"/>
      <c r="K3224" s="3">
        <v>0</v>
      </c>
      <c r="L3224" s="3">
        <f t="shared" si="101"/>
        <v>1</v>
      </c>
      <c r="M3224" s="5">
        <f t="array" ref="M3224">MMULT(D3224:G3224,$J$18:$J$21)</f>
        <v>-3.2919329737199887</v>
      </c>
      <c r="N3224" s="9">
        <f t="shared" si="100"/>
        <v>-3.65073316426128E-2</v>
      </c>
    </row>
    <row r="3225" spans="1:14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1.4231499999999999E-2</v>
      </c>
      <c r="F3225" s="5">
        <v>6.5545099999999995E-2</v>
      </c>
      <c r="G3225" s="9">
        <v>0.4285176</v>
      </c>
      <c r="H3225" s="1"/>
      <c r="I3225" s="1"/>
      <c r="J3225" s="6"/>
      <c r="K3225" s="3">
        <v>0</v>
      </c>
      <c r="L3225" s="3">
        <f t="shared" si="101"/>
        <v>1</v>
      </c>
      <c r="M3225" s="5">
        <f t="array" ref="M3225">MMULT(D3225:G3225,$J$18:$J$21)</f>
        <v>-3.5014323344883289</v>
      </c>
      <c r="N3225" s="9">
        <f t="shared" si="100"/>
        <v>-2.970846252732853E-2</v>
      </c>
    </row>
    <row r="3226" spans="1:14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0.189137</v>
      </c>
      <c r="F3226" s="5">
        <v>5.0217999999999999E-2</v>
      </c>
      <c r="G3226" s="9">
        <v>0.72867360000000003</v>
      </c>
      <c r="H3226" s="1"/>
      <c r="I3226" s="1"/>
      <c r="J3226" s="6"/>
      <c r="K3226" s="3">
        <v>0</v>
      </c>
      <c r="L3226" s="3">
        <f t="shared" si="101"/>
        <v>1</v>
      </c>
      <c r="M3226" s="5">
        <f t="array" ref="M3226">MMULT(D3226:G3226,$J$18:$J$21)</f>
        <v>-4.1246508899404031</v>
      </c>
      <c r="N3226" s="9">
        <f t="shared" si="100"/>
        <v>-1.603981011568462E-2</v>
      </c>
    </row>
    <row r="3227" spans="1:14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0.19683990000000001</v>
      </c>
      <c r="F3227" s="5">
        <v>3.9444399999999998E-2</v>
      </c>
      <c r="G3227" s="9">
        <v>0.89109850000000002</v>
      </c>
      <c r="H3227" s="1"/>
      <c r="I3227" s="1"/>
      <c r="J3227" s="6"/>
      <c r="K3227" s="3">
        <v>0</v>
      </c>
      <c r="L3227" s="3">
        <f t="shared" si="101"/>
        <v>1</v>
      </c>
      <c r="M3227" s="5">
        <f t="array" ref="M3227">MMULT(D3227:G3227,$J$18:$J$21)</f>
        <v>-4.3206554104529227</v>
      </c>
      <c r="N3227" s="9">
        <f t="shared" si="100"/>
        <v>-1.3203616853773314E-2</v>
      </c>
    </row>
    <row r="3228" spans="1:14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0.1985355</v>
      </c>
      <c r="F3228" s="5">
        <v>5.4291699999999998E-2</v>
      </c>
      <c r="G3228" s="9">
        <v>1.019587</v>
      </c>
      <c r="H3228" s="1"/>
      <c r="I3228" s="1"/>
      <c r="J3228" s="6"/>
      <c r="K3228" s="3">
        <v>0</v>
      </c>
      <c r="L3228" s="3">
        <f t="shared" si="101"/>
        <v>1</v>
      </c>
      <c r="M3228" s="5">
        <f t="array" ref="M3228">MMULT(D3228:G3228,$J$18:$J$21)</f>
        <v>-4.6372443917485793</v>
      </c>
      <c r="N3228" s="9">
        <f t="shared" si="100"/>
        <v>-9.6377544416790303E-3</v>
      </c>
    </row>
    <row r="3229" spans="1:14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0.21779090000000001</v>
      </c>
      <c r="F3229" s="5">
        <v>5.6508200000000001E-2</v>
      </c>
      <c r="G3229" s="9">
        <v>0.90502159999999998</v>
      </c>
      <c r="H3229" s="1"/>
      <c r="I3229" s="1"/>
      <c r="J3229" s="6"/>
      <c r="K3229" s="3">
        <v>0</v>
      </c>
      <c r="L3229" s="3">
        <f t="shared" si="101"/>
        <v>1</v>
      </c>
      <c r="M3229" s="5">
        <f t="array" ref="M3229">MMULT(D3229:G3229,$J$18:$J$21)</f>
        <v>-4.495401806558192</v>
      </c>
      <c r="N3229" s="9">
        <f t="shared" si="100"/>
        <v>-1.1098379982963348E-2</v>
      </c>
    </row>
    <row r="3230" spans="1:14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0.2238077</v>
      </c>
      <c r="F3230" s="5">
        <v>5.1474899999999997E-2</v>
      </c>
      <c r="G3230" s="9">
        <v>1.294319</v>
      </c>
      <c r="H3230" s="1"/>
      <c r="I3230" s="1"/>
      <c r="J3230" s="6"/>
      <c r="K3230" s="3">
        <v>0</v>
      </c>
      <c r="L3230" s="3">
        <f t="shared" si="101"/>
        <v>1</v>
      </c>
      <c r="M3230" s="5">
        <f t="array" ref="M3230">MMULT(D3230:G3230,$J$18:$J$21)</f>
        <v>-5.0967623085152205</v>
      </c>
      <c r="N3230" s="9">
        <f t="shared" si="100"/>
        <v>-6.0978879720615378E-3</v>
      </c>
    </row>
    <row r="3231" spans="1:14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8.3312499999999998E-2</v>
      </c>
      <c r="F3231" s="5">
        <v>5.5524299999999999E-2</v>
      </c>
      <c r="G3231" s="9">
        <v>1.067863</v>
      </c>
      <c r="H3231" s="1"/>
      <c r="I3231" s="1"/>
      <c r="J3231" s="6"/>
      <c r="K3231" s="3">
        <v>0</v>
      </c>
      <c r="L3231" s="3">
        <f t="shared" si="101"/>
        <v>1</v>
      </c>
      <c r="M3231" s="5">
        <f t="array" ref="M3231">MMULT(D3231:G3231,$J$18:$J$21)</f>
        <v>-4.5605017409912447</v>
      </c>
      <c r="N3231" s="9">
        <f t="shared" si="100"/>
        <v>-1.040251673663292E-2</v>
      </c>
    </row>
    <row r="3232" spans="1:14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5.7469100000000002E-2</v>
      </c>
      <c r="F3232" s="5">
        <v>5.7751400000000001E-2</v>
      </c>
      <c r="G3232" s="9">
        <v>0.76538649999999997</v>
      </c>
      <c r="H3232" s="1"/>
      <c r="I3232" s="1"/>
      <c r="J3232" s="6"/>
      <c r="K3232" s="3">
        <v>0</v>
      </c>
      <c r="L3232" s="3">
        <f t="shared" si="101"/>
        <v>1</v>
      </c>
      <c r="M3232" s="5">
        <f t="array" ref="M3232">MMULT(D3232:G3232,$J$18:$J$21)</f>
        <v>-4.0511148246488728</v>
      </c>
      <c r="N3232" s="9">
        <f t="shared" si="100"/>
        <v>-1.7253265304530141E-2</v>
      </c>
    </row>
    <row r="3233" spans="1:14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9.3911300000000003E-2</v>
      </c>
      <c r="F3233" s="5">
        <v>7.0257799999999995E-2</v>
      </c>
      <c r="G3233" s="9">
        <v>1.024821</v>
      </c>
      <c r="H3233" s="1"/>
      <c r="I3233" s="1"/>
      <c r="J3233" s="6"/>
      <c r="K3233" s="3">
        <v>0</v>
      </c>
      <c r="L3233" s="3">
        <f t="shared" si="101"/>
        <v>1</v>
      </c>
      <c r="M3233" s="5">
        <f t="array" ref="M3233">MMULT(D3233:G3233,$J$18:$J$21)</f>
        <v>-4.6117870525492588</v>
      </c>
      <c r="N3233" s="9">
        <f t="shared" si="100"/>
        <v>-9.8850314607720532E-3</v>
      </c>
    </row>
    <row r="3234" spans="1:14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8.7736900000000007E-2</v>
      </c>
      <c r="F3234" s="5">
        <v>5.3485999999999999E-2</v>
      </c>
      <c r="G3234" s="9">
        <v>0.4198171</v>
      </c>
      <c r="H3234" s="1"/>
      <c r="I3234" s="1"/>
      <c r="J3234" s="6"/>
      <c r="K3234" s="3">
        <v>0</v>
      </c>
      <c r="L3234" s="3">
        <f t="shared" si="101"/>
        <v>1</v>
      </c>
      <c r="M3234" s="5">
        <f t="array" ref="M3234">MMULT(D3234:G3234,$J$18:$J$21)</f>
        <v>-3.5051581129986746</v>
      </c>
      <c r="N3234" s="9">
        <f t="shared" si="100"/>
        <v>-2.9599600374628873E-2</v>
      </c>
    </row>
    <row r="3235" spans="1:14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0.10151250000000001</v>
      </c>
      <c r="F3235" s="5">
        <v>6.4079899999999995E-2</v>
      </c>
      <c r="G3235" s="9">
        <v>0.71603779999999995</v>
      </c>
      <c r="H3235" s="1"/>
      <c r="I3235" s="1"/>
      <c r="J3235" s="6"/>
      <c r="K3235" s="3">
        <v>0</v>
      </c>
      <c r="L3235" s="3">
        <f t="shared" si="101"/>
        <v>1</v>
      </c>
      <c r="M3235" s="5">
        <f t="array" ref="M3235">MMULT(D3235:G3235,$J$18:$J$21)</f>
        <v>-4.0793513162119091</v>
      </c>
      <c r="N3235" s="9">
        <f t="shared" si="100"/>
        <v>-1.6776914056336974E-2</v>
      </c>
    </row>
    <row r="3236" spans="1:14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0.12640940000000001</v>
      </c>
      <c r="F3236" s="5">
        <v>6.5283400000000005E-2</v>
      </c>
      <c r="G3236" s="9">
        <v>0.62884059999999997</v>
      </c>
      <c r="H3236" s="1"/>
      <c r="I3236" s="1"/>
      <c r="J3236" s="6"/>
      <c r="K3236" s="3">
        <v>0</v>
      </c>
      <c r="L3236" s="3">
        <f t="shared" si="101"/>
        <v>1</v>
      </c>
      <c r="M3236" s="5">
        <f t="array" ref="M3236">MMULT(D3236:G3236,$J$18:$J$21)</f>
        <v>-3.9824619645484991</v>
      </c>
      <c r="N3236" s="9">
        <f t="shared" si="100"/>
        <v>-1.8468102448217758E-2</v>
      </c>
    </row>
    <row r="3237" spans="1:14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8.3685999999999997E-2</v>
      </c>
      <c r="F3237" s="5">
        <v>3.1368E-2</v>
      </c>
      <c r="G3237" s="9">
        <v>0.75484450000000003</v>
      </c>
      <c r="H3237" s="1"/>
      <c r="I3237" s="1"/>
      <c r="J3237" s="6"/>
      <c r="K3237" s="3">
        <v>0</v>
      </c>
      <c r="L3237" s="3">
        <f t="shared" si="101"/>
        <v>1</v>
      </c>
      <c r="M3237" s="5">
        <f t="array" ref="M3237">MMULT(D3237:G3237,$J$18:$J$21)</f>
        <v>-3.8818886969235162</v>
      </c>
      <c r="N3237" s="9">
        <f t="shared" si="100"/>
        <v>-2.0402309060054864E-2</v>
      </c>
    </row>
    <row r="3238" spans="1:14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-5.6423000000000003E-3</v>
      </c>
      <c r="F3238" s="5">
        <v>3.8696500000000002E-2</v>
      </c>
      <c r="G3238" s="9">
        <v>0.54861499999999996</v>
      </c>
      <c r="H3238" s="1"/>
      <c r="I3238" s="1"/>
      <c r="J3238" s="6"/>
      <c r="K3238" s="3">
        <v>0</v>
      </c>
      <c r="L3238" s="3">
        <f t="shared" si="101"/>
        <v>1</v>
      </c>
      <c r="M3238" s="5">
        <f t="array" ref="M3238">MMULT(D3238:G3238,$J$18:$J$21)</f>
        <v>-3.474492073919575</v>
      </c>
      <c r="N3238" s="9">
        <f t="shared" si="100"/>
        <v>-3.0507443537766292E-2</v>
      </c>
    </row>
    <row r="3239" spans="1:14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4.2740500000000001E-2</v>
      </c>
      <c r="F3239" s="5">
        <v>5.1459699999999997E-2</v>
      </c>
      <c r="G3239" s="9">
        <v>0.67836609999999997</v>
      </c>
      <c r="H3239" s="1"/>
      <c r="I3239" s="1"/>
      <c r="J3239" s="6"/>
      <c r="K3239" s="3">
        <v>0</v>
      </c>
      <c r="L3239" s="3">
        <f t="shared" si="101"/>
        <v>1</v>
      </c>
      <c r="M3239" s="5">
        <f t="array" ref="M3239">MMULT(D3239:G3239,$J$18:$J$21)</f>
        <v>-3.8444423569619133</v>
      </c>
      <c r="N3239" s="9">
        <f t="shared" si="100"/>
        <v>-2.1172601066114776E-2</v>
      </c>
    </row>
    <row r="3240" spans="1:14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0.32870719999999998</v>
      </c>
      <c r="F3240" s="5">
        <v>4.5104900000000003E-2</v>
      </c>
      <c r="G3240" s="9">
        <v>1.056489</v>
      </c>
      <c r="H3240" s="1"/>
      <c r="I3240" s="1"/>
      <c r="J3240" s="6"/>
      <c r="K3240" s="3">
        <v>0</v>
      </c>
      <c r="L3240" s="3">
        <f t="shared" si="101"/>
        <v>1</v>
      </c>
      <c r="M3240" s="5">
        <f t="array" ref="M3240">MMULT(D3240:G3240,$J$18:$J$21)</f>
        <v>-4.8157190995322239</v>
      </c>
      <c r="N3240" s="9">
        <f t="shared" si="100"/>
        <v>-8.0687541478623483E-3</v>
      </c>
    </row>
    <row r="3241" spans="1:14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0.3856387</v>
      </c>
      <c r="F3241" s="5">
        <v>4.7522399999999999E-2</v>
      </c>
      <c r="G3241" s="9">
        <v>1.84663</v>
      </c>
      <c r="H3241" s="1"/>
      <c r="I3241" s="1"/>
      <c r="J3241" s="6"/>
      <c r="K3241" s="3">
        <v>0</v>
      </c>
      <c r="L3241" s="3">
        <f t="shared" si="101"/>
        <v>1</v>
      </c>
      <c r="M3241" s="5">
        <f t="array" ref="M3241">MMULT(D3241:G3241,$J$18:$J$21)</f>
        <v>-6.190465570277091</v>
      </c>
      <c r="N3241" s="9">
        <f t="shared" si="100"/>
        <v>-2.0467765600215891E-3</v>
      </c>
    </row>
    <row r="3242" spans="1:14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0.48431360000000001</v>
      </c>
      <c r="F3242" s="5">
        <v>3.9432700000000001E-2</v>
      </c>
      <c r="G3242" s="9">
        <v>1.775755</v>
      </c>
      <c r="H3242" s="1"/>
      <c r="I3242" s="1"/>
      <c r="J3242" s="6"/>
      <c r="K3242" s="3">
        <v>0</v>
      </c>
      <c r="L3242" s="3">
        <f t="shared" si="101"/>
        <v>1</v>
      </c>
      <c r="M3242" s="5">
        <f t="array" ref="M3242">MMULT(D3242:G3242,$J$18:$J$21)</f>
        <v>-6.1579733847559908</v>
      </c>
      <c r="N3242" s="9">
        <f t="shared" si="100"/>
        <v>-2.1143016252704737E-3</v>
      </c>
    </row>
    <row r="3243" spans="1:14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0.45567970000000002</v>
      </c>
      <c r="F3243" s="5">
        <v>2.5000999999999999E-2</v>
      </c>
      <c r="G3243" s="9">
        <v>1.1357330000000001</v>
      </c>
      <c r="H3243" s="1"/>
      <c r="I3243" s="1"/>
      <c r="J3243" s="6"/>
      <c r="K3243" s="3">
        <v>0</v>
      </c>
      <c r="L3243" s="3">
        <f t="shared" si="101"/>
        <v>1</v>
      </c>
      <c r="M3243" s="5">
        <f t="array" ref="M3243">MMULT(D3243:G3243,$J$18:$J$21)</f>
        <v>-4.9796823786061175</v>
      </c>
      <c r="N3243" s="9">
        <f t="shared" si="100"/>
        <v>-6.8527126924483473E-3</v>
      </c>
    </row>
    <row r="3244" spans="1:14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0.39845259999999999</v>
      </c>
      <c r="F3244" s="5">
        <v>3.4320299999999998E-2</v>
      </c>
      <c r="G3244" s="9">
        <v>1.565941</v>
      </c>
      <c r="H3244" s="1"/>
      <c r="I3244" s="1"/>
      <c r="J3244" s="6"/>
      <c r="K3244" s="3">
        <v>0</v>
      </c>
      <c r="L3244" s="3">
        <f t="shared" si="101"/>
        <v>1</v>
      </c>
      <c r="M3244" s="5">
        <f t="array" ref="M3244">MMULT(D3244:G3244,$J$18:$J$21)</f>
        <v>-5.6603907121035419</v>
      </c>
      <c r="N3244" s="9">
        <f t="shared" si="100"/>
        <v>-3.4751113026523016E-3</v>
      </c>
    </row>
    <row r="3245" spans="1:14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0.39109319999999997</v>
      </c>
      <c r="F3245" s="5">
        <v>7.7669199999999994E-2</v>
      </c>
      <c r="G3245" s="9">
        <v>1.5514699999999999</v>
      </c>
      <c r="H3245" s="1"/>
      <c r="I3245" s="1"/>
      <c r="J3245" s="6"/>
      <c r="K3245" s="3">
        <v>0</v>
      </c>
      <c r="L3245" s="3">
        <f t="shared" si="101"/>
        <v>1</v>
      </c>
      <c r="M3245" s="5">
        <f t="array" ref="M3245">MMULT(D3245:G3245,$J$18:$J$21)</f>
        <v>-5.9377795948632741</v>
      </c>
      <c r="N3245" s="9">
        <f t="shared" si="100"/>
        <v>-2.6344072163158876E-3</v>
      </c>
    </row>
    <row r="3246" spans="1:14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0.19755900000000001</v>
      </c>
      <c r="F3246" s="5">
        <v>6.6762299999999997E-2</v>
      </c>
      <c r="G3246" s="9">
        <v>1.3638779999999999</v>
      </c>
      <c r="H3246" s="1"/>
      <c r="I3246" s="1"/>
      <c r="J3246" s="6"/>
      <c r="K3246" s="3">
        <v>0</v>
      </c>
      <c r="L3246" s="3">
        <f t="shared" si="101"/>
        <v>1</v>
      </c>
      <c r="M3246" s="5">
        <f t="array" ref="M3246">MMULT(D3246:G3246,$J$18:$J$21)</f>
        <v>-5.2816298710124627</v>
      </c>
      <c r="N3246" s="9">
        <f t="shared" si="100"/>
        <v>-5.0712569597015636E-3</v>
      </c>
    </row>
    <row r="3247" spans="1:14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0.20743130000000001</v>
      </c>
      <c r="F3247" s="5">
        <v>6.3237799999999997E-2</v>
      </c>
      <c r="G3247" s="9">
        <v>1.7906869999999999</v>
      </c>
      <c r="H3247" s="1"/>
      <c r="I3247" s="1"/>
      <c r="J3247" s="6"/>
      <c r="K3247" s="3">
        <v>0</v>
      </c>
      <c r="L3247" s="3">
        <f t="shared" si="101"/>
        <v>1</v>
      </c>
      <c r="M3247" s="5">
        <f t="array" ref="M3247">MMULT(D3247:G3247,$J$18:$J$21)</f>
        <v>-5.9599006355255097</v>
      </c>
      <c r="N3247" s="9">
        <f t="shared" si="100"/>
        <v>-2.5768454166066887E-3</v>
      </c>
    </row>
    <row r="3248" spans="1:14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0.1543274</v>
      </c>
      <c r="F3248" s="5">
        <v>3.5406600000000003E-2</v>
      </c>
      <c r="G3248" s="9">
        <v>1.459516</v>
      </c>
      <c r="H3248" s="1"/>
      <c r="I3248" s="1"/>
      <c r="J3248" s="6"/>
      <c r="K3248" s="3">
        <v>0</v>
      </c>
      <c r="L3248" s="3">
        <f t="shared" si="101"/>
        <v>1</v>
      </c>
      <c r="M3248" s="5">
        <f t="array" ref="M3248">MMULT(D3248:G3248,$J$18:$J$21)</f>
        <v>-5.1496525217997675</v>
      </c>
      <c r="N3248" s="9">
        <f t="shared" si="100"/>
        <v>-5.7846568085311717E-3</v>
      </c>
    </row>
    <row r="3249" spans="1:14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-0.11486440000000001</v>
      </c>
      <c r="F3249" s="5">
        <v>-3.5434500000000001E-2</v>
      </c>
      <c r="G3249" s="9">
        <v>0.23453470000000001</v>
      </c>
      <c r="H3249" s="1"/>
      <c r="I3249" s="1"/>
      <c r="J3249" s="6"/>
      <c r="K3249" s="3">
        <v>0</v>
      </c>
      <c r="L3249" s="3">
        <f t="shared" si="101"/>
        <v>1</v>
      </c>
      <c r="M3249" s="5">
        <f t="array" ref="M3249">MMULT(D3249:G3249,$J$18:$J$21)</f>
        <v>-2.2797799639999865</v>
      </c>
      <c r="N3249" s="9">
        <f t="shared" si="100"/>
        <v>-9.7404998139052928E-2</v>
      </c>
    </row>
    <row r="3250" spans="1:14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-0.36336190000000002</v>
      </c>
      <c r="F3250" s="5">
        <v>1.0729799999999999E-2</v>
      </c>
      <c r="G3250" s="9">
        <v>0.23812729999999999</v>
      </c>
      <c r="H3250" s="1"/>
      <c r="I3250" s="1"/>
      <c r="J3250" s="6"/>
      <c r="K3250" s="3">
        <v>0</v>
      </c>
      <c r="L3250" s="3">
        <f t="shared" si="101"/>
        <v>1</v>
      </c>
      <c r="M3250" s="5">
        <f t="array" ref="M3250">MMULT(D3250:G3250,$J$18:$J$21)</f>
        <v>-2.2642108084092856</v>
      </c>
      <c r="N3250" s="9">
        <f t="shared" si="100"/>
        <v>-9.8860242389842048E-2</v>
      </c>
    </row>
    <row r="3251" spans="1:14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-0.58428219999999997</v>
      </c>
      <c r="F3251" s="5">
        <v>2.4110900000000001E-2</v>
      </c>
      <c r="G3251" s="9">
        <v>0.29829250000000002</v>
      </c>
      <c r="H3251" s="1"/>
      <c r="I3251" s="1"/>
      <c r="J3251" s="6"/>
      <c r="K3251" s="3">
        <v>0</v>
      </c>
      <c r="L3251" s="3">
        <f t="shared" si="101"/>
        <v>1</v>
      </c>
      <c r="M3251" s="5">
        <f t="array" ref="M3251">MMULT(D3251:G3251,$J$18:$J$21)</f>
        <v>-2.1438316354208595</v>
      </c>
      <c r="N3251" s="9">
        <f t="shared" si="100"/>
        <v>-0.11082993668191495</v>
      </c>
    </row>
    <row r="3252" spans="1:14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-0.64956999999999998</v>
      </c>
      <c r="F3252" s="5">
        <v>6.5391000000000005E-2</v>
      </c>
      <c r="G3252" s="9">
        <v>0.2313499</v>
      </c>
      <c r="H3252" s="1"/>
      <c r="I3252" s="1"/>
      <c r="J3252" s="6"/>
      <c r="K3252" s="3">
        <v>0</v>
      </c>
      <c r="L3252" s="3">
        <f t="shared" si="101"/>
        <v>1</v>
      </c>
      <c r="M3252" s="5">
        <f t="array" ref="M3252">MMULT(D3252:G3252,$J$18:$J$21)</f>
        <v>-2.2393505277520336</v>
      </c>
      <c r="N3252" s="9">
        <f t="shared" si="100"/>
        <v>-0.10122688578252653</v>
      </c>
    </row>
    <row r="3253" spans="1:14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-0.61359269999999999</v>
      </c>
      <c r="F3253" s="5">
        <v>6.2578999999999996E-2</v>
      </c>
      <c r="G3253" s="9">
        <v>0.48736350000000001</v>
      </c>
      <c r="H3253" s="1"/>
      <c r="I3253" s="1"/>
      <c r="J3253" s="6"/>
      <c r="K3253" s="3">
        <v>0</v>
      </c>
      <c r="L3253" s="3">
        <f t="shared" si="101"/>
        <v>1</v>
      </c>
      <c r="M3253" s="5">
        <f t="array" ref="M3253">MMULT(D3253:G3253,$J$18:$J$21)</f>
        <v>-2.6838597224092307</v>
      </c>
      <c r="N3253" s="9">
        <f t="shared" si="100"/>
        <v>-6.6067691482568719E-2</v>
      </c>
    </row>
    <row r="3254" spans="1:14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-0.60572280000000001</v>
      </c>
      <c r="F3254" s="5">
        <v>4.3556900000000003E-2</v>
      </c>
      <c r="G3254" s="9">
        <v>0.3499408</v>
      </c>
      <c r="H3254" s="1"/>
      <c r="I3254" s="1"/>
      <c r="J3254" s="6"/>
      <c r="K3254" s="3">
        <v>0</v>
      </c>
      <c r="L3254" s="3">
        <f t="shared" si="101"/>
        <v>1</v>
      </c>
      <c r="M3254" s="5">
        <f t="array" ref="M3254">MMULT(D3254:G3254,$J$18:$J$21)</f>
        <v>-2.3364447520844509</v>
      </c>
      <c r="N3254" s="9">
        <f t="shared" si="100"/>
        <v>-9.2278968839193676E-2</v>
      </c>
    </row>
    <row r="3255" spans="1:14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0.38331549999999998</v>
      </c>
      <c r="F3255" s="5">
        <v>3.6498999999999997E-2</v>
      </c>
      <c r="G3255" s="9">
        <v>0.87458729999999996</v>
      </c>
      <c r="H3255" s="1"/>
      <c r="I3255" s="1"/>
      <c r="J3255" s="6"/>
      <c r="K3255" s="3">
        <v>0</v>
      </c>
      <c r="L3255" s="3">
        <f t="shared" si="101"/>
        <v>1</v>
      </c>
      <c r="M3255" s="5">
        <f t="array" ref="M3255">MMULT(D3255:G3255,$J$18:$J$21)</f>
        <v>-4.5375814101637175</v>
      </c>
      <c r="N3255" s="9">
        <f t="shared" si="100"/>
        <v>-1.0642420401728657E-2</v>
      </c>
    </row>
    <row r="3256" spans="1:14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0.17715939999999999</v>
      </c>
      <c r="F3256" s="5">
        <v>6.8450200000000003E-2</v>
      </c>
      <c r="G3256" s="9">
        <v>3.9920100000000001</v>
      </c>
      <c r="H3256" s="1"/>
      <c r="I3256" s="1"/>
      <c r="J3256" s="6"/>
      <c r="K3256" s="3">
        <v>0</v>
      </c>
      <c r="L3256" s="3">
        <f t="shared" si="101"/>
        <v>1</v>
      </c>
      <c r="M3256" s="5">
        <f t="array" ref="M3256">MMULT(D3256:G3256,$J$18:$J$21)</f>
        <v>-9.5108302939299811</v>
      </c>
      <c r="N3256" s="9">
        <f t="shared" si="100"/>
        <v>-7.4042795411009376E-5</v>
      </c>
    </row>
    <row r="3257" spans="1:14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0.1961136</v>
      </c>
      <c r="F3257" s="5">
        <v>7.9120599999999999E-2</v>
      </c>
      <c r="G3257" s="9">
        <v>3.2286109999999999</v>
      </c>
      <c r="H3257" s="1"/>
      <c r="I3257" s="1"/>
      <c r="J3257" s="6"/>
      <c r="K3257" s="3">
        <v>0</v>
      </c>
      <c r="L3257" s="3">
        <f t="shared" si="101"/>
        <v>1</v>
      </c>
      <c r="M3257" s="5">
        <f t="array" ref="M3257">MMULT(D3257:G3257,$J$18:$J$21)</f>
        <v>-8.3809894838723515</v>
      </c>
      <c r="N3257" s="9">
        <f t="shared" si="100"/>
        <v>-2.2915680185675661E-4</v>
      </c>
    </row>
    <row r="3258" spans="1:14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0.15894610000000001</v>
      </c>
      <c r="F3258" s="5">
        <v>5.0741700000000001E-2</v>
      </c>
      <c r="G3258" s="9">
        <v>2.651373</v>
      </c>
      <c r="H3258" s="1"/>
      <c r="I3258" s="1"/>
      <c r="J3258" s="6"/>
      <c r="K3258" s="3">
        <v>0</v>
      </c>
      <c r="L3258" s="3">
        <f t="shared" si="101"/>
        <v>1</v>
      </c>
      <c r="M3258" s="5">
        <f t="array" ref="M3258">MMULT(D3258:G3258,$J$18:$J$21)</f>
        <v>-7.1918857802982998</v>
      </c>
      <c r="N3258" s="9">
        <f t="shared" si="100"/>
        <v>-7.5238530125841042E-4</v>
      </c>
    </row>
    <row r="3259" spans="1:14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0.12997649999999999</v>
      </c>
      <c r="F3259" s="5">
        <v>5.35478E-2</v>
      </c>
      <c r="G3259" s="9">
        <v>2.8894790000000001</v>
      </c>
      <c r="H3259" s="1"/>
      <c r="I3259" s="1"/>
      <c r="J3259" s="6"/>
      <c r="K3259" s="3">
        <v>0</v>
      </c>
      <c r="L3259" s="3">
        <f t="shared" si="101"/>
        <v>1</v>
      </c>
      <c r="M3259" s="5">
        <f t="array" ref="M3259">MMULT(D3259:G3259,$J$18:$J$21)</f>
        <v>-7.5555894979223517</v>
      </c>
      <c r="N3259" s="9">
        <f t="shared" si="100"/>
        <v>-5.230408291512404E-4</v>
      </c>
    </row>
    <row r="3260" spans="1:14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0.53673769999999998</v>
      </c>
      <c r="F3260" s="5">
        <v>6.6702700000000004E-2</v>
      </c>
      <c r="G3260" s="9">
        <v>2.2328480000000002</v>
      </c>
      <c r="H3260" s="1"/>
      <c r="I3260" s="1"/>
      <c r="J3260" s="6"/>
      <c r="K3260" s="3">
        <v>0</v>
      </c>
      <c r="L3260" s="3">
        <f t="shared" si="101"/>
        <v>1</v>
      </c>
      <c r="M3260" s="5">
        <f t="array" ref="M3260">MMULT(D3260:G3260,$J$18:$J$21)</f>
        <v>-7.1666685445741143</v>
      </c>
      <c r="N3260" s="9">
        <f t="shared" si="100"/>
        <v>-7.7159221570965823E-4</v>
      </c>
    </row>
    <row r="3261" spans="1:14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0.45145350000000001</v>
      </c>
      <c r="F3261" s="5">
        <v>6.3601900000000003E-2</v>
      </c>
      <c r="G3261" s="9">
        <v>3.1010689999999999</v>
      </c>
      <c r="H3261" s="1"/>
      <c r="I3261" s="1"/>
      <c r="J3261" s="6"/>
      <c r="K3261" s="3">
        <v>0</v>
      </c>
      <c r="L3261" s="3">
        <f t="shared" si="101"/>
        <v>1</v>
      </c>
      <c r="M3261" s="5">
        <f t="array" ref="M3261">MMULT(D3261:G3261,$J$18:$J$21)</f>
        <v>-8.4260342844769696</v>
      </c>
      <c r="N3261" s="9">
        <f t="shared" si="100"/>
        <v>-2.1906461658125514E-4</v>
      </c>
    </row>
    <row r="3262" spans="1:14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0.55043920000000002</v>
      </c>
      <c r="F3262" s="5">
        <v>4.4510500000000001E-2</v>
      </c>
      <c r="G3262" s="9">
        <v>1.139138</v>
      </c>
      <c r="H3262" s="1"/>
      <c r="I3262" s="1"/>
      <c r="J3262" s="6"/>
      <c r="K3262" s="3">
        <v>0</v>
      </c>
      <c r="L3262" s="3">
        <f t="shared" si="101"/>
        <v>1</v>
      </c>
      <c r="M3262" s="5">
        <f t="array" ref="M3262">MMULT(D3262:G3262,$J$18:$J$21)</f>
        <v>-5.2597833637416507</v>
      </c>
      <c r="N3262" s="9">
        <f t="shared" si="100"/>
        <v>-5.1829754792439868E-3</v>
      </c>
    </row>
    <row r="3263" spans="1:14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0.52084079999999999</v>
      </c>
      <c r="F3263" s="5">
        <v>6.1465800000000001E-2</v>
      </c>
      <c r="G3263" s="9">
        <v>1.288835</v>
      </c>
      <c r="H3263" s="1"/>
      <c r="I3263" s="1"/>
      <c r="J3263" s="6"/>
      <c r="K3263" s="3">
        <v>0</v>
      </c>
      <c r="L3263" s="3">
        <f t="shared" si="101"/>
        <v>1</v>
      </c>
      <c r="M3263" s="5">
        <f t="array" ref="M3263">MMULT(D3263:G3263,$J$18:$J$21)</f>
        <v>-5.5813416503772117</v>
      </c>
      <c r="N3263" s="9">
        <f t="shared" si="100"/>
        <v>-3.7604281677503701E-3</v>
      </c>
    </row>
    <row r="3264" spans="1:14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0.47440969999999999</v>
      </c>
      <c r="F3264" s="5">
        <v>6.2560599999999994E-2</v>
      </c>
      <c r="G3264" s="9">
        <v>2.0596519999999998</v>
      </c>
      <c r="H3264" s="1"/>
      <c r="I3264" s="1"/>
      <c r="J3264" s="6"/>
      <c r="K3264" s="3">
        <v>0</v>
      </c>
      <c r="L3264" s="3">
        <f t="shared" si="101"/>
        <v>1</v>
      </c>
      <c r="M3264" s="5">
        <f t="array" ref="M3264">MMULT(D3264:G3264,$J$18:$J$21)</f>
        <v>-6.7686233716699089</v>
      </c>
      <c r="N3264" s="9">
        <f t="shared" si="100"/>
        <v>-1.1486157761345104E-3</v>
      </c>
    </row>
    <row r="3265" spans="1:14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7.2319999999999997E-3</v>
      </c>
      <c r="F3265" s="5">
        <v>3.6708600000000001E-2</v>
      </c>
      <c r="G3265" s="9">
        <v>0.59708499999999998</v>
      </c>
      <c r="H3265" s="1"/>
      <c r="I3265" s="1"/>
      <c r="J3265" s="6"/>
      <c r="K3265" s="3">
        <v>0</v>
      </c>
      <c r="L3265" s="3">
        <f t="shared" si="101"/>
        <v>1</v>
      </c>
      <c r="M3265" s="5">
        <f t="array" ref="M3265">MMULT(D3265:G3265,$J$18:$J$21)</f>
        <v>-3.5568072358477005</v>
      </c>
      <c r="N3265" s="9">
        <f t="shared" si="100"/>
        <v>-2.8130373083063934E-2</v>
      </c>
    </row>
    <row r="3266" spans="1:14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0.44479340000000001</v>
      </c>
      <c r="F3266" s="5">
        <v>5.1094199999999999E-2</v>
      </c>
      <c r="G3266" s="9">
        <v>2.067866</v>
      </c>
      <c r="H3266" s="1"/>
      <c r="I3266" s="1"/>
      <c r="J3266" s="6"/>
      <c r="K3266" s="3">
        <v>0</v>
      </c>
      <c r="L3266" s="3">
        <f t="shared" si="101"/>
        <v>1</v>
      </c>
      <c r="M3266" s="5">
        <f t="array" ref="M3266">MMULT(D3266:G3266,$J$18:$J$21)</f>
        <v>-6.6575251399476008</v>
      </c>
      <c r="N3266" s="9">
        <f t="shared" ref="N3266:N3329" si="102">K3266*LN(logistic(M3266))+L3266*LN(1-logistic(M3266))</f>
        <v>-1.2834969203803486E-3</v>
      </c>
    </row>
    <row r="3267" spans="1:14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0.51533569999999995</v>
      </c>
      <c r="F3267" s="5">
        <v>6.7718600000000004E-2</v>
      </c>
      <c r="G3267" s="9">
        <v>2.3771450000000001</v>
      </c>
      <c r="H3267" s="1"/>
      <c r="I3267" s="1"/>
      <c r="J3267" s="6"/>
      <c r="K3267" s="3">
        <v>0</v>
      </c>
      <c r="L3267" s="3">
        <f t="shared" ref="L3267:L3330" si="103">1-K3267</f>
        <v>1</v>
      </c>
      <c r="M3267" s="5">
        <f t="array" ref="M3267">MMULT(D3267:G3267,$J$18:$J$21)</f>
        <v>-7.376704797910854</v>
      </c>
      <c r="N3267" s="9">
        <f t="shared" si="102"/>
        <v>-6.2546352320760868E-4</v>
      </c>
    </row>
    <row r="3268" spans="1:14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0.58333089999999999</v>
      </c>
      <c r="F3268" s="5">
        <v>5.2708199999999997E-2</v>
      </c>
      <c r="G3268" s="9">
        <v>2.8006509999999998</v>
      </c>
      <c r="H3268" s="1"/>
      <c r="I3268" s="1"/>
      <c r="J3268" s="6"/>
      <c r="K3268" s="3">
        <v>0</v>
      </c>
      <c r="L3268" s="3">
        <f t="shared" si="103"/>
        <v>1</v>
      </c>
      <c r="M3268" s="5">
        <f t="array" ref="M3268">MMULT(D3268:G3268,$J$18:$J$21)</f>
        <v>-8.0496975912293713</v>
      </c>
      <c r="N3268" s="9">
        <f t="shared" si="102"/>
        <v>-3.1914750331120097E-4</v>
      </c>
    </row>
    <row r="3269" spans="1:14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0.33974599999999999</v>
      </c>
      <c r="F3269" s="5">
        <v>5.5356500000000003E-2</v>
      </c>
      <c r="G3269" s="9">
        <v>2.4378069999999998</v>
      </c>
      <c r="H3269" s="1"/>
      <c r="I3269" s="1"/>
      <c r="J3269" s="6"/>
      <c r="K3269" s="3">
        <v>0</v>
      </c>
      <c r="L3269" s="3">
        <f t="shared" si="103"/>
        <v>1</v>
      </c>
      <c r="M3269" s="5">
        <f t="array" ref="M3269">MMULT(D3269:G3269,$J$18:$J$21)</f>
        <v>-7.1366667235488244</v>
      </c>
      <c r="N3269" s="9">
        <f t="shared" si="102"/>
        <v>-7.9508280516691319E-4</v>
      </c>
    </row>
    <row r="3270" spans="1:14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0.1302517</v>
      </c>
      <c r="F3270" s="5">
        <v>6.0623499999999997E-2</v>
      </c>
      <c r="G3270" s="9">
        <v>1.182086</v>
      </c>
      <c r="H3270" s="1"/>
      <c r="I3270" s="1"/>
      <c r="J3270" s="6"/>
      <c r="K3270" s="3">
        <v>0</v>
      </c>
      <c r="L3270" s="3">
        <f t="shared" si="103"/>
        <v>1</v>
      </c>
      <c r="M3270" s="5">
        <f t="array" ref="M3270">MMULT(D3270:G3270,$J$18:$J$21)</f>
        <v>-4.8482925455227388</v>
      </c>
      <c r="N3270" s="9">
        <f t="shared" si="102"/>
        <v>-7.8111687988475873E-3</v>
      </c>
    </row>
    <row r="3271" spans="1:14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0.1567673</v>
      </c>
      <c r="F3271" s="5">
        <v>3.7345400000000001E-2</v>
      </c>
      <c r="G3271" s="9">
        <v>1.0677380000000001</v>
      </c>
      <c r="H3271" s="1"/>
      <c r="I3271" s="1"/>
      <c r="J3271" s="6"/>
      <c r="K3271" s="3">
        <v>0</v>
      </c>
      <c r="L3271" s="3">
        <f t="shared" si="103"/>
        <v>1</v>
      </c>
      <c r="M3271" s="5">
        <f t="array" ref="M3271">MMULT(D3271:G3271,$J$18:$J$21)</f>
        <v>-4.5340741897457306</v>
      </c>
      <c r="N3271" s="9">
        <f t="shared" si="102"/>
        <v>-1.067961229427398E-2</v>
      </c>
    </row>
    <row r="3272" spans="1:14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0.17856830000000001</v>
      </c>
      <c r="F3272" s="5">
        <v>5.0602000000000001E-2</v>
      </c>
      <c r="G3272" s="9">
        <v>1.202569</v>
      </c>
      <c r="H3272" s="1"/>
      <c r="I3272" s="1"/>
      <c r="J3272" s="6"/>
      <c r="K3272" s="3">
        <v>0</v>
      </c>
      <c r="L3272" s="3">
        <f t="shared" si="103"/>
        <v>1</v>
      </c>
      <c r="M3272" s="5">
        <f t="array" ref="M3272">MMULT(D3272:G3272,$J$18:$J$21)</f>
        <v>-4.8780345441418778</v>
      </c>
      <c r="N3272" s="9">
        <f t="shared" si="102"/>
        <v>-7.5831355197721164E-3</v>
      </c>
    </row>
    <row r="3273" spans="1:14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0.1238682</v>
      </c>
      <c r="F3273" s="5">
        <v>3.5769099999999998E-2</v>
      </c>
      <c r="G3273" s="9">
        <v>1.108997</v>
      </c>
      <c r="H3273" s="1"/>
      <c r="I3273" s="1"/>
      <c r="J3273" s="6"/>
      <c r="K3273" s="3">
        <v>0</v>
      </c>
      <c r="L3273" s="3">
        <f t="shared" si="103"/>
        <v>1</v>
      </c>
      <c r="M3273" s="5">
        <f t="array" ref="M3273">MMULT(D3273:G3273,$J$18:$J$21)</f>
        <v>-4.5427076379217457</v>
      </c>
      <c r="N3273" s="9">
        <f t="shared" si="102"/>
        <v>-1.0588291593018754E-2</v>
      </c>
    </row>
    <row r="3274" spans="1:14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0.14681340000000001</v>
      </c>
      <c r="F3274" s="5">
        <v>5.0810300000000003E-2</v>
      </c>
      <c r="G3274" s="9">
        <v>1.5848770000000001</v>
      </c>
      <c r="H3274" s="1"/>
      <c r="I3274" s="1"/>
      <c r="J3274" s="6"/>
      <c r="K3274" s="3">
        <v>0</v>
      </c>
      <c r="L3274" s="3">
        <f t="shared" si="103"/>
        <v>1</v>
      </c>
      <c r="M3274" s="5">
        <f t="array" ref="M3274">MMULT(D3274:G3274,$J$18:$J$21)</f>
        <v>-5.4521079809842048</v>
      </c>
      <c r="N3274" s="9">
        <f t="shared" si="102"/>
        <v>-4.278093594908914E-3</v>
      </c>
    </row>
    <row r="3275" spans="1:14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0.16201019999999999</v>
      </c>
      <c r="F3275" s="5">
        <v>6.1024000000000002E-2</v>
      </c>
      <c r="G3275" s="9">
        <v>1.5866309999999999</v>
      </c>
      <c r="H3275" s="1"/>
      <c r="I3275" s="1"/>
      <c r="J3275" s="6"/>
      <c r="K3275" s="3">
        <v>0</v>
      </c>
      <c r="L3275" s="3">
        <f t="shared" si="103"/>
        <v>1</v>
      </c>
      <c r="M3275" s="5">
        <f t="array" ref="M3275">MMULT(D3275:G3275,$J$18:$J$21)</f>
        <v>-5.5498450634635059</v>
      </c>
      <c r="N3275" s="9">
        <f t="shared" si="102"/>
        <v>-3.8805206305637537E-3</v>
      </c>
    </row>
    <row r="3276" spans="1:14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9.7155500000000006E-2</v>
      </c>
      <c r="F3276" s="5">
        <v>3.6544E-2</v>
      </c>
      <c r="G3276" s="9">
        <v>0.34190389999999998</v>
      </c>
      <c r="H3276" s="1"/>
      <c r="I3276" s="1"/>
      <c r="J3276" s="6"/>
      <c r="K3276" s="3">
        <v>0</v>
      </c>
      <c r="L3276" s="3">
        <f t="shared" si="103"/>
        <v>1</v>
      </c>
      <c r="M3276" s="5">
        <f t="array" ref="M3276">MMULT(D3276:G3276,$J$18:$J$21)</f>
        <v>-3.271019996652444</v>
      </c>
      <c r="N3276" s="9">
        <f t="shared" si="102"/>
        <v>-3.7264647853245209E-2</v>
      </c>
    </row>
    <row r="3277" spans="1:14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0.1164351</v>
      </c>
      <c r="F3277" s="5">
        <v>4.0922E-2</v>
      </c>
      <c r="G3277" s="9">
        <v>0.65669599999999995</v>
      </c>
      <c r="H3277" s="1"/>
      <c r="I3277" s="1"/>
      <c r="J3277" s="6"/>
      <c r="K3277" s="3">
        <v>0</v>
      </c>
      <c r="L3277" s="3">
        <f t="shared" si="103"/>
        <v>1</v>
      </c>
      <c r="M3277" s="5">
        <f t="array" ref="M3277">MMULT(D3277:G3277,$J$18:$J$21)</f>
        <v>-3.8384055567274511</v>
      </c>
      <c r="N3277" s="9">
        <f t="shared" si="102"/>
        <v>-2.1299446707504149E-2</v>
      </c>
    </row>
    <row r="3278" spans="1:14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-1.11179E-2</v>
      </c>
      <c r="F3278" s="5">
        <v>5.8844800000000003E-2</v>
      </c>
      <c r="G3278" s="9">
        <v>0.40033099999999999</v>
      </c>
      <c r="H3278" s="1"/>
      <c r="I3278" s="1"/>
      <c r="J3278" s="6"/>
      <c r="K3278" s="3">
        <v>0</v>
      </c>
      <c r="L3278" s="3">
        <f t="shared" si="103"/>
        <v>1</v>
      </c>
      <c r="M3278" s="5">
        <f t="array" ref="M3278">MMULT(D3278:G3278,$J$18:$J$21)</f>
        <v>-3.3718002200493853</v>
      </c>
      <c r="N3278" s="9">
        <f t="shared" si="102"/>
        <v>-3.3751731769478037E-2</v>
      </c>
    </row>
    <row r="3279" spans="1:14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4.5541100000000001E-2</v>
      </c>
      <c r="F3279" s="5">
        <v>3.7419399999999998E-2</v>
      </c>
      <c r="G3279" s="9">
        <v>2.2082869999999999</v>
      </c>
      <c r="H3279" s="1"/>
      <c r="I3279" s="1"/>
      <c r="J3279" s="6"/>
      <c r="K3279" s="3">
        <v>0</v>
      </c>
      <c r="L3279" s="3">
        <f t="shared" si="103"/>
        <v>1</v>
      </c>
      <c r="M3279" s="5">
        <f t="array" ref="M3279">MMULT(D3279:G3279,$J$18:$J$21)</f>
        <v>-6.2193786060401841</v>
      </c>
      <c r="N3279" s="9">
        <f t="shared" si="102"/>
        <v>-1.9885033225059512E-3</v>
      </c>
    </row>
    <row r="3280" spans="1:14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0.13020599999999999</v>
      </c>
      <c r="F3280" s="5">
        <v>5.7123599999999997E-2</v>
      </c>
      <c r="G3280" s="9">
        <v>4.840408</v>
      </c>
      <c r="H3280" s="1"/>
      <c r="I3280" s="1"/>
      <c r="J3280" s="6"/>
      <c r="K3280" s="3">
        <v>0</v>
      </c>
      <c r="L3280" s="3">
        <f t="shared" si="103"/>
        <v>1</v>
      </c>
      <c r="M3280" s="5">
        <f t="array" ref="M3280">MMULT(D3280:G3280,$J$18:$J$21)</f>
        <v>-10.733533798290235</v>
      </c>
      <c r="N3280" s="9">
        <f t="shared" si="102"/>
        <v>-2.1801218419701779E-5</v>
      </c>
    </row>
    <row r="3281" spans="1:14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0.58299319999999999</v>
      </c>
      <c r="F3281" s="5">
        <v>4.2210400000000002E-2</v>
      </c>
      <c r="G3281" s="9">
        <v>3.3010160000000002</v>
      </c>
      <c r="H3281" s="1"/>
      <c r="I3281" s="1"/>
      <c r="J3281" s="6"/>
      <c r="K3281" s="3">
        <v>0</v>
      </c>
      <c r="L3281" s="3">
        <f t="shared" si="103"/>
        <v>1</v>
      </c>
      <c r="M3281" s="5">
        <f t="array" ref="M3281">MMULT(D3281:G3281,$J$18:$J$21)</f>
        <v>-8.7822470463973552</v>
      </c>
      <c r="N3281" s="9">
        <f t="shared" si="102"/>
        <v>-1.5342115701773344E-4</v>
      </c>
    </row>
    <row r="3282" spans="1:14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0.64490270000000005</v>
      </c>
      <c r="F3282" s="5">
        <v>5.0572800000000001E-2</v>
      </c>
      <c r="G3282" s="9">
        <v>4.3058969999999999</v>
      </c>
      <c r="H3282" s="1"/>
      <c r="I3282" s="1"/>
      <c r="J3282" s="6"/>
      <c r="K3282" s="3">
        <v>0</v>
      </c>
      <c r="L3282" s="3">
        <f t="shared" si="103"/>
        <v>1</v>
      </c>
      <c r="M3282" s="5">
        <f t="array" ref="M3282">MMULT(D3282:G3282,$J$18:$J$21)</f>
        <v>-10.553678288300855</v>
      </c>
      <c r="N3282" s="9">
        <f t="shared" si="102"/>
        <v>-2.6096970143905079E-5</v>
      </c>
    </row>
    <row r="3283" spans="1:14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0.70766059999999997</v>
      </c>
      <c r="F3283" s="5">
        <v>6.2501899999999999E-2</v>
      </c>
      <c r="G3283" s="9">
        <v>1.1132740000000001</v>
      </c>
      <c r="H3283" s="1"/>
      <c r="I3283" s="1"/>
      <c r="J3283" s="6"/>
      <c r="K3283" s="3">
        <v>0</v>
      </c>
      <c r="L3283" s="3">
        <f t="shared" si="103"/>
        <v>1</v>
      </c>
      <c r="M3283" s="5">
        <f t="array" ref="M3283">MMULT(D3283:G3283,$J$18:$J$21)</f>
        <v>-5.5703779563223081</v>
      </c>
      <c r="N3283" s="9">
        <f t="shared" si="102"/>
        <v>-3.8018044838069912E-3</v>
      </c>
    </row>
    <row r="3284" spans="1:14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0.69391780000000003</v>
      </c>
      <c r="F3284" s="5">
        <v>5.0381099999999998E-2</v>
      </c>
      <c r="G3284" s="9">
        <v>1.1401520000000001</v>
      </c>
      <c r="H3284" s="1"/>
      <c r="I3284" s="1"/>
      <c r="J3284" s="6"/>
      <c r="K3284" s="3">
        <v>0</v>
      </c>
      <c r="L3284" s="3">
        <f t="shared" si="103"/>
        <v>1</v>
      </c>
      <c r="M3284" s="5">
        <f t="array" ref="M3284">MMULT(D3284:G3284,$J$18:$J$21)</f>
        <v>-5.5072716817246112</v>
      </c>
      <c r="N3284" s="9">
        <f t="shared" si="102"/>
        <v>-4.048953438403822E-3</v>
      </c>
    </row>
    <row r="3285" spans="1:14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0.61065709999999995</v>
      </c>
      <c r="F3285" s="5">
        <v>4.73494E-2</v>
      </c>
      <c r="G3285" s="9">
        <v>0.94761629999999997</v>
      </c>
      <c r="H3285" s="1"/>
      <c r="I3285" s="1"/>
      <c r="J3285" s="6"/>
      <c r="K3285" s="3">
        <v>0</v>
      </c>
      <c r="L3285" s="3">
        <f t="shared" si="103"/>
        <v>1</v>
      </c>
      <c r="M3285" s="5">
        <f t="array" ref="M3285">MMULT(D3285:G3285,$J$18:$J$21)</f>
        <v>-5.0562338921435366</v>
      </c>
      <c r="N3285" s="9">
        <f t="shared" si="102"/>
        <v>-6.3493030791351877E-3</v>
      </c>
    </row>
    <row r="3286" spans="1:14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0.13872309999999999</v>
      </c>
      <c r="F3286" s="5">
        <v>5.4686199999999997E-2</v>
      </c>
      <c r="G3286" s="9">
        <v>0.4570459</v>
      </c>
      <c r="H3286" s="1"/>
      <c r="I3286" s="1"/>
      <c r="J3286" s="6"/>
      <c r="K3286" s="3">
        <v>0</v>
      </c>
      <c r="L3286" s="3">
        <f t="shared" si="103"/>
        <v>1</v>
      </c>
      <c r="M3286" s="5">
        <f t="array" ref="M3286">MMULT(D3286:G3286,$J$18:$J$21)</f>
        <v>-3.6463095000735337</v>
      </c>
      <c r="N3286" s="9">
        <f t="shared" si="102"/>
        <v>-2.5752758975474948E-2</v>
      </c>
    </row>
    <row r="3287" spans="1:14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0.1571765</v>
      </c>
      <c r="F3287" s="5">
        <v>4.8821099999999999E-2</v>
      </c>
      <c r="G3287" s="9">
        <v>0.49944</v>
      </c>
      <c r="H3287" s="1"/>
      <c r="I3287" s="1"/>
      <c r="J3287" s="6"/>
      <c r="K3287" s="3">
        <v>0</v>
      </c>
      <c r="L3287" s="3">
        <f t="shared" si="103"/>
        <v>1</v>
      </c>
      <c r="M3287" s="5">
        <f t="array" ref="M3287">MMULT(D3287:G3287,$J$18:$J$21)</f>
        <v>-3.6988934836279261</v>
      </c>
      <c r="N3287" s="9">
        <f t="shared" si="102"/>
        <v>-2.4449557296987851E-2</v>
      </c>
    </row>
    <row r="3288" spans="1:14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0.1550328</v>
      </c>
      <c r="F3288" s="5">
        <v>6.0365799999999997E-2</v>
      </c>
      <c r="G3288" s="9">
        <v>0.56603570000000003</v>
      </c>
      <c r="H3288" s="1"/>
      <c r="I3288" s="1"/>
      <c r="J3288" s="6"/>
      <c r="K3288" s="3">
        <v>0</v>
      </c>
      <c r="L3288" s="3">
        <f t="shared" si="103"/>
        <v>1</v>
      </c>
      <c r="M3288" s="5">
        <f t="array" ref="M3288">MMULT(D3288:G3288,$J$18:$J$21)</f>
        <v>-3.8863262982373583</v>
      </c>
      <c r="N3288" s="9">
        <f t="shared" si="102"/>
        <v>-2.0312883639227401E-2</v>
      </c>
    </row>
    <row r="3289" spans="1:14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0.10505970000000001</v>
      </c>
      <c r="F3289" s="5">
        <v>4.3004500000000001E-2</v>
      </c>
      <c r="G3289" s="9">
        <v>0.41893520000000001</v>
      </c>
      <c r="H3289" s="1"/>
      <c r="I3289" s="1"/>
      <c r="J3289" s="6"/>
      <c r="K3289" s="3">
        <v>0</v>
      </c>
      <c r="L3289" s="3">
        <f t="shared" si="103"/>
        <v>1</v>
      </c>
      <c r="M3289" s="5">
        <f t="array" ref="M3289">MMULT(D3289:G3289,$J$18:$J$21)</f>
        <v>-3.4530769106087265</v>
      </c>
      <c r="N3289" s="9">
        <f t="shared" si="102"/>
        <v>-3.1157628304407929E-2</v>
      </c>
    </row>
    <row r="3290" spans="1:14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0.15361929999999999</v>
      </c>
      <c r="F3290" s="5">
        <v>4.7790699999999998E-2</v>
      </c>
      <c r="G3290" s="9">
        <v>0.35647289999999998</v>
      </c>
      <c r="H3290" s="1"/>
      <c r="I3290" s="1"/>
      <c r="J3290" s="6"/>
      <c r="K3290" s="3">
        <v>0</v>
      </c>
      <c r="L3290" s="3">
        <f t="shared" si="103"/>
        <v>1</v>
      </c>
      <c r="M3290" s="5">
        <f t="array" ref="M3290">MMULT(D3290:G3290,$J$18:$J$21)</f>
        <v>-3.4554660388036962</v>
      </c>
      <c r="N3290" s="9">
        <f t="shared" si="102"/>
        <v>-3.1084421267825939E-2</v>
      </c>
    </row>
    <row r="3291" spans="1:14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0.14478530000000001</v>
      </c>
      <c r="F3291" s="5">
        <v>5.3272300000000002E-2</v>
      </c>
      <c r="G3291" s="9">
        <v>0.26251970000000002</v>
      </c>
      <c r="H3291" s="1"/>
      <c r="I3291" s="1"/>
      <c r="J3291" s="6"/>
      <c r="K3291" s="3">
        <v>0</v>
      </c>
      <c r="L3291" s="3">
        <f t="shared" si="103"/>
        <v>1</v>
      </c>
      <c r="M3291" s="5">
        <f t="array" ref="M3291">MMULT(D3291:G3291,$J$18:$J$21)</f>
        <v>-3.3304863080371234</v>
      </c>
      <c r="N3291" s="9">
        <f t="shared" si="102"/>
        <v>-3.5150617332211621E-2</v>
      </c>
    </row>
    <row r="3292" spans="1:14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0.15818889999999999</v>
      </c>
      <c r="F3292" s="5">
        <v>3.7019400000000001E-2</v>
      </c>
      <c r="G3292" s="9">
        <v>0.3965591</v>
      </c>
      <c r="H3292" s="1"/>
      <c r="I3292" s="1"/>
      <c r="J3292" s="6"/>
      <c r="K3292" s="3">
        <v>0</v>
      </c>
      <c r="L3292" s="3">
        <f t="shared" si="103"/>
        <v>1</v>
      </c>
      <c r="M3292" s="5">
        <f t="array" ref="M3292">MMULT(D3292:G3292,$J$18:$J$21)</f>
        <v>-3.4493865725986472</v>
      </c>
      <c r="N3292" s="9">
        <f t="shared" si="102"/>
        <v>-3.1271040374683437E-2</v>
      </c>
    </row>
    <row r="3293" spans="1:14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0.1605598</v>
      </c>
      <c r="F3293" s="5">
        <v>3.3264700000000001E-2</v>
      </c>
      <c r="G3293" s="9">
        <v>0.41592790000000002</v>
      </c>
      <c r="H3293" s="1"/>
      <c r="I3293" s="1"/>
      <c r="J3293" s="6"/>
      <c r="K3293" s="3">
        <v>0</v>
      </c>
      <c r="L3293" s="3">
        <f t="shared" si="103"/>
        <v>1</v>
      </c>
      <c r="M3293" s="5">
        <f t="array" ref="M3293">MMULT(D3293:G3293,$J$18:$J$21)</f>
        <v>-3.4570888311601671</v>
      </c>
      <c r="N3293" s="9">
        <f t="shared" si="102"/>
        <v>-3.1034792697184409E-2</v>
      </c>
    </row>
    <row r="3294" spans="1:14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0.18351229999999999</v>
      </c>
      <c r="F3294" s="5">
        <v>5.2087899999999999E-2</v>
      </c>
      <c r="G3294" s="9">
        <v>0.59982999999999997</v>
      </c>
      <c r="H3294" s="1"/>
      <c r="I3294" s="1"/>
      <c r="J3294" s="6"/>
      <c r="K3294" s="3">
        <v>0</v>
      </c>
      <c r="L3294" s="3">
        <f t="shared" si="103"/>
        <v>1</v>
      </c>
      <c r="M3294" s="5">
        <f t="array" ref="M3294">MMULT(D3294:G3294,$J$18:$J$21)</f>
        <v>-3.921928501561041</v>
      </c>
      <c r="N3294" s="9">
        <f t="shared" si="102"/>
        <v>-1.9609341984606361E-2</v>
      </c>
    </row>
    <row r="3295" spans="1:14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0.17364789999999999</v>
      </c>
      <c r="F3295" s="5">
        <v>4.68055E-2</v>
      </c>
      <c r="G3295" s="9">
        <v>0.77019919999999997</v>
      </c>
      <c r="H3295" s="1"/>
      <c r="I3295" s="1"/>
      <c r="J3295" s="6"/>
      <c r="K3295" s="3">
        <v>0</v>
      </c>
      <c r="L3295" s="3">
        <f t="shared" si="103"/>
        <v>1</v>
      </c>
      <c r="M3295" s="5">
        <f t="array" ref="M3295">MMULT(D3295:G3295,$J$18:$J$21)</f>
        <v>-4.1452500968521164</v>
      </c>
      <c r="N3295" s="9">
        <f t="shared" si="102"/>
        <v>-1.5715338694271688E-2</v>
      </c>
    </row>
    <row r="3296" spans="1:14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0.19675819999999999</v>
      </c>
      <c r="F3296" s="5">
        <v>1.6463499999999999E-2</v>
      </c>
      <c r="G3296" s="9">
        <v>0.56054040000000005</v>
      </c>
      <c r="H3296" s="1"/>
      <c r="I3296" s="1"/>
      <c r="J3296" s="6"/>
      <c r="K3296" s="3">
        <v>0</v>
      </c>
      <c r="L3296" s="3">
        <f t="shared" si="103"/>
        <v>1</v>
      </c>
      <c r="M3296" s="5">
        <f t="array" ref="M3296">MMULT(D3296:G3296,$J$18:$J$21)</f>
        <v>-3.6214974971482388</v>
      </c>
      <c r="N3296" s="9">
        <f t="shared" si="102"/>
        <v>-2.6391266159725944E-2</v>
      </c>
    </row>
    <row r="3297" spans="1:14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7.8600500000000004E-2</v>
      </c>
      <c r="F3297" s="5">
        <v>5.9579399999999998E-2</v>
      </c>
      <c r="G3297" s="9">
        <v>0.78018719999999997</v>
      </c>
      <c r="H3297" s="1"/>
      <c r="I3297" s="1"/>
      <c r="J3297" s="6"/>
      <c r="K3297" s="3">
        <v>0</v>
      </c>
      <c r="L3297" s="3">
        <f t="shared" si="103"/>
        <v>1</v>
      </c>
      <c r="M3297" s="5">
        <f t="array" ref="M3297">MMULT(D3297:G3297,$J$18:$J$21)</f>
        <v>-4.1181520762222359</v>
      </c>
      <c r="N3297" s="9">
        <f t="shared" si="102"/>
        <v>-1.6143549676010015E-2</v>
      </c>
    </row>
    <row r="3298" spans="1:14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0.254884</v>
      </c>
      <c r="F3298" s="5">
        <v>6.7696400000000004E-2</v>
      </c>
      <c r="G3298" s="9">
        <v>1.1359790000000001</v>
      </c>
      <c r="H3298" s="1"/>
      <c r="I3298" s="1"/>
      <c r="J3298" s="6"/>
      <c r="K3298" s="3">
        <v>0</v>
      </c>
      <c r="L3298" s="3">
        <f t="shared" si="103"/>
        <v>1</v>
      </c>
      <c r="M3298" s="5">
        <f t="array" ref="M3298">MMULT(D3298:G3298,$J$18:$J$21)</f>
        <v>-5.0015263509341077</v>
      </c>
      <c r="N3298" s="9">
        <f t="shared" si="102"/>
        <v>-6.7051405901176666E-3</v>
      </c>
    </row>
    <row r="3299" spans="1:14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0.26697769999999998</v>
      </c>
      <c r="F3299" s="5">
        <v>6.4249100000000003E-2</v>
      </c>
      <c r="G3299" s="9">
        <v>1.5143580000000001</v>
      </c>
      <c r="H3299" s="1"/>
      <c r="I3299" s="1"/>
      <c r="J3299" s="6"/>
      <c r="K3299" s="3">
        <v>0</v>
      </c>
      <c r="L3299" s="3">
        <f t="shared" si="103"/>
        <v>1</v>
      </c>
      <c r="M3299" s="5">
        <f t="array" ref="M3299">MMULT(D3299:G3299,$J$18:$J$21)</f>
        <v>-5.6052610373669234</v>
      </c>
      <c r="N3299" s="9">
        <f t="shared" si="102"/>
        <v>-3.6717112141463983E-3</v>
      </c>
    </row>
    <row r="3300" spans="1:14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0.25839630000000002</v>
      </c>
      <c r="F3300" s="5">
        <v>6.0454300000000002E-2</v>
      </c>
      <c r="G3300" s="9">
        <v>1.5099100000000001</v>
      </c>
      <c r="H3300" s="1"/>
      <c r="I3300" s="1"/>
      <c r="J3300" s="6"/>
      <c r="K3300" s="3">
        <v>0</v>
      </c>
      <c r="L3300" s="3">
        <f t="shared" si="103"/>
        <v>1</v>
      </c>
      <c r="M3300" s="5">
        <f t="array" ref="M3300">MMULT(D3300:G3300,$J$18:$J$21)</f>
        <v>-5.5586471975266125</v>
      </c>
      <c r="N3300" s="9">
        <f t="shared" si="102"/>
        <v>-3.84657897539459E-3</v>
      </c>
    </row>
    <row r="3301" spans="1:14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0.3090328</v>
      </c>
      <c r="F3301" s="5">
        <v>6.4380300000000001E-2</v>
      </c>
      <c r="G3301" s="9">
        <v>1.9206540000000001</v>
      </c>
      <c r="H3301" s="1"/>
      <c r="I3301" s="1"/>
      <c r="J3301" s="6"/>
      <c r="K3301" s="3">
        <v>0</v>
      </c>
      <c r="L3301" s="3">
        <f t="shared" si="103"/>
        <v>1</v>
      </c>
      <c r="M3301" s="5">
        <f t="array" ref="M3301">MMULT(D3301:G3301,$J$18:$J$21)</f>
        <v>-6.322327639687785</v>
      </c>
      <c r="N3301" s="9">
        <f t="shared" si="102"/>
        <v>-1.794148311407023E-3</v>
      </c>
    </row>
    <row r="3302" spans="1:14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0.34401340000000002</v>
      </c>
      <c r="F3302" s="5">
        <v>4.827E-2</v>
      </c>
      <c r="G3302" s="9">
        <v>2.9759980000000001</v>
      </c>
      <c r="H3302" s="1"/>
      <c r="I3302" s="1"/>
      <c r="J3302" s="6"/>
      <c r="K3302" s="3">
        <v>0</v>
      </c>
      <c r="L3302" s="3">
        <f t="shared" si="103"/>
        <v>1</v>
      </c>
      <c r="M3302" s="5">
        <f t="array" ref="M3302">MMULT(D3302:G3302,$J$18:$J$21)</f>
        <v>-7.9613573426236623</v>
      </c>
      <c r="N3302" s="9">
        <f t="shared" si="102"/>
        <v>-3.486187439655603E-4</v>
      </c>
    </row>
    <row r="3303" spans="1:14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0.29308279999999998</v>
      </c>
      <c r="F3303" s="5">
        <v>5.8991300000000003E-2</v>
      </c>
      <c r="G3303" s="9">
        <v>2.8877570000000001</v>
      </c>
      <c r="H3303" s="1"/>
      <c r="I3303" s="1"/>
      <c r="J3303" s="6"/>
      <c r="K3303" s="3">
        <v>0</v>
      </c>
      <c r="L3303" s="3">
        <f t="shared" si="103"/>
        <v>1</v>
      </c>
      <c r="M3303" s="5">
        <f t="array" ref="M3303">MMULT(D3303:G3303,$J$18:$J$21)</f>
        <v>-7.8234575236347004</v>
      </c>
      <c r="N3303" s="9">
        <f t="shared" si="102"/>
        <v>-4.0015539131689888E-4</v>
      </c>
    </row>
    <row r="3304" spans="1:14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-0.22630320000000001</v>
      </c>
      <c r="F3304" s="5">
        <v>6.9212200000000001E-2</v>
      </c>
      <c r="G3304" s="9">
        <v>1.66205</v>
      </c>
      <c r="H3304" s="1"/>
      <c r="I3304" s="1"/>
      <c r="J3304" s="6"/>
      <c r="K3304" s="3">
        <v>0</v>
      </c>
      <c r="L3304" s="3">
        <f t="shared" si="103"/>
        <v>1</v>
      </c>
      <c r="M3304" s="5">
        <f t="array" ref="M3304">MMULT(D3304:G3304,$J$18:$J$21)</f>
        <v>-5.1791730016457951</v>
      </c>
      <c r="N3304" s="9">
        <f t="shared" si="102"/>
        <v>-5.616858565483664E-3</v>
      </c>
    </row>
    <row r="3305" spans="1:14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-3.9449199999999997E-2</v>
      </c>
      <c r="F3305" s="5">
        <v>6.5135999999999999E-2</v>
      </c>
      <c r="G3305" s="9">
        <v>1.4658659999999999</v>
      </c>
      <c r="H3305" s="1"/>
      <c r="I3305" s="1"/>
      <c r="J3305" s="6"/>
      <c r="K3305" s="3">
        <v>0</v>
      </c>
      <c r="L3305" s="3">
        <f t="shared" si="103"/>
        <v>1</v>
      </c>
      <c r="M3305" s="5">
        <f t="array" ref="M3305">MMULT(D3305:G3305,$J$18:$J$21)</f>
        <v>-5.0982360858843325</v>
      </c>
      <c r="N3305" s="9">
        <f t="shared" si="102"/>
        <v>-6.0889349466982084E-3</v>
      </c>
    </row>
    <row r="3306" spans="1:14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5.3894200000000003E-2</v>
      </c>
      <c r="F3306" s="5">
        <v>6.2193499999999999E-2</v>
      </c>
      <c r="G3306" s="9">
        <v>3.3731460000000002</v>
      </c>
      <c r="H3306" s="1"/>
      <c r="I3306" s="1"/>
      <c r="J3306" s="6"/>
      <c r="K3306" s="3">
        <v>0</v>
      </c>
      <c r="L3306" s="3">
        <f t="shared" si="103"/>
        <v>1</v>
      </c>
      <c r="M3306" s="5">
        <f t="array" ref="M3306">MMULT(D3306:G3306,$J$18:$J$21)</f>
        <v>-8.2910613128291555</v>
      </c>
      <c r="N3306" s="9">
        <f t="shared" si="102"/>
        <v>-2.5071676711801153E-4</v>
      </c>
    </row>
    <row r="3307" spans="1:14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-0.2255617</v>
      </c>
      <c r="F3307" s="5">
        <v>6.2211500000000003E-2</v>
      </c>
      <c r="G3307" s="9">
        <v>2.2670409999999999</v>
      </c>
      <c r="H3307" s="1"/>
      <c r="I3307" s="1"/>
      <c r="J3307" s="6"/>
      <c r="K3307" s="3">
        <v>0</v>
      </c>
      <c r="L3307" s="3">
        <f t="shared" si="103"/>
        <v>1</v>
      </c>
      <c r="M3307" s="5">
        <f t="array" ref="M3307">MMULT(D3307:G3307,$J$18:$J$21)</f>
        <v>-6.1073966892182598</v>
      </c>
      <c r="N3307" s="9">
        <f t="shared" si="102"/>
        <v>-2.2238645070530427E-3</v>
      </c>
    </row>
    <row r="3308" spans="1:14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-0.158221</v>
      </c>
      <c r="F3308" s="5">
        <v>7.9754800000000001E-2</v>
      </c>
      <c r="G3308" s="9">
        <v>2.5444300000000002</v>
      </c>
      <c r="H3308" s="1"/>
      <c r="I3308" s="1"/>
      <c r="J3308" s="6"/>
      <c r="K3308" s="3">
        <v>0</v>
      </c>
      <c r="L3308" s="3">
        <f t="shared" si="103"/>
        <v>1</v>
      </c>
      <c r="M3308" s="5">
        <f t="array" ref="M3308">MMULT(D3308:G3308,$J$18:$J$21)</f>
        <v>-6.7771060927222209</v>
      </c>
      <c r="N3308" s="9">
        <f t="shared" si="102"/>
        <v>-1.1389191204170524E-3</v>
      </c>
    </row>
    <row r="3309" spans="1:14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-0.1151406</v>
      </c>
      <c r="F3309" s="5">
        <v>3.4833900000000001E-2</v>
      </c>
      <c r="G3309" s="9">
        <v>3.4175170000000001</v>
      </c>
      <c r="H3309" s="1"/>
      <c r="I3309" s="1"/>
      <c r="J3309" s="6"/>
      <c r="K3309" s="3">
        <v>0</v>
      </c>
      <c r="L3309" s="3">
        <f t="shared" si="103"/>
        <v>1</v>
      </c>
      <c r="M3309" s="5">
        <f t="array" ref="M3309">MMULT(D3309:G3309,$J$18:$J$21)</f>
        <v>-7.9263372802208423</v>
      </c>
      <c r="N3309" s="9">
        <f t="shared" si="102"/>
        <v>-3.6104144274470699E-4</v>
      </c>
    </row>
    <row r="3310" spans="1:14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-9.2899999999999996E-2</v>
      </c>
      <c r="F3310" s="5">
        <v>6.7002199999999998E-2</v>
      </c>
      <c r="G3310" s="9">
        <v>2.9165930000000002</v>
      </c>
      <c r="H3310" s="1"/>
      <c r="I3310" s="1"/>
      <c r="J3310" s="6"/>
      <c r="K3310" s="3">
        <v>0</v>
      </c>
      <c r="L3310" s="3">
        <f t="shared" si="103"/>
        <v>1</v>
      </c>
      <c r="M3310" s="5">
        <f t="array" ref="M3310">MMULT(D3310:G3310,$J$18:$J$21)</f>
        <v>-7.3795613129912034</v>
      </c>
      <c r="N3310" s="9">
        <f t="shared" si="102"/>
        <v>-6.236799828208485E-4</v>
      </c>
    </row>
    <row r="3311" spans="1:14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-0.1885677</v>
      </c>
      <c r="F3311" s="5">
        <v>4.21635E-2</v>
      </c>
      <c r="G3311" s="9">
        <v>1.1817230000000001</v>
      </c>
      <c r="H3311" s="1"/>
      <c r="I3311" s="1"/>
      <c r="J3311" s="6"/>
      <c r="K3311" s="3">
        <v>0</v>
      </c>
      <c r="L3311" s="3">
        <f t="shared" si="103"/>
        <v>1</v>
      </c>
      <c r="M3311" s="5">
        <f t="array" ref="M3311">MMULT(D3311:G3311,$J$18:$J$21)</f>
        <v>-4.2625331006924769</v>
      </c>
      <c r="N3311" s="9">
        <f t="shared" si="102"/>
        <v>-1.3988280682675769E-2</v>
      </c>
    </row>
    <row r="3312" spans="1:14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-0.1628378</v>
      </c>
      <c r="F3312" s="5">
        <v>2.8163400000000002E-2</v>
      </c>
      <c r="G3312" s="9">
        <v>1.5547740000000001</v>
      </c>
      <c r="H3312" s="1"/>
      <c r="I3312" s="1"/>
      <c r="J3312" s="6"/>
      <c r="K3312" s="3">
        <v>0</v>
      </c>
      <c r="L3312" s="3">
        <f t="shared" si="103"/>
        <v>1</v>
      </c>
      <c r="M3312" s="5">
        <f t="array" ref="M3312">MMULT(D3312:G3312,$J$18:$J$21)</f>
        <v>-4.8012574882544792</v>
      </c>
      <c r="N3312" s="9">
        <f t="shared" si="102"/>
        <v>-8.185809399241387E-3</v>
      </c>
    </row>
    <row r="3313" spans="1:14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-0.33296829999999999</v>
      </c>
      <c r="F3313" s="5">
        <v>4.0139000000000001E-2</v>
      </c>
      <c r="G3313" s="9">
        <v>2.1563400000000001</v>
      </c>
      <c r="H3313" s="1"/>
      <c r="I3313" s="1"/>
      <c r="J3313" s="6"/>
      <c r="K3313" s="3">
        <v>0</v>
      </c>
      <c r="L3313" s="3">
        <f t="shared" si="103"/>
        <v>1</v>
      </c>
      <c r="M3313" s="5">
        <f t="array" ref="M3313">MMULT(D3313:G3313,$J$18:$J$21)</f>
        <v>-5.6175905485748565</v>
      </c>
      <c r="N3313" s="9">
        <f t="shared" si="102"/>
        <v>-3.6268002372976393E-3</v>
      </c>
    </row>
    <row r="3314" spans="1:14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0.1845977</v>
      </c>
      <c r="F3314" s="5">
        <v>3.9898099999999999E-2</v>
      </c>
      <c r="G3314" s="9">
        <v>1.290689</v>
      </c>
      <c r="H3314" s="1"/>
      <c r="I3314" s="1"/>
      <c r="J3314" s="6"/>
      <c r="K3314" s="3">
        <v>0</v>
      </c>
      <c r="L3314" s="3">
        <f t="shared" si="103"/>
        <v>1</v>
      </c>
      <c r="M3314" s="5">
        <f t="array" ref="M3314">MMULT(D3314:G3314,$J$18:$J$21)</f>
        <v>-4.9521155486040627</v>
      </c>
      <c r="N3314" s="9">
        <f t="shared" si="102"/>
        <v>-7.0435751539760947E-3</v>
      </c>
    </row>
    <row r="3315" spans="1:14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0.26955099999999999</v>
      </c>
      <c r="F3315" s="5">
        <v>4.52288E-2</v>
      </c>
      <c r="G3315" s="9">
        <v>1.9739899999999999</v>
      </c>
      <c r="H3315" s="1"/>
      <c r="I3315" s="1"/>
      <c r="J3315" s="6"/>
      <c r="K3315" s="3">
        <v>0</v>
      </c>
      <c r="L3315" s="3">
        <f t="shared" si="103"/>
        <v>1</v>
      </c>
      <c r="M3315" s="5">
        <f t="array" ref="M3315">MMULT(D3315:G3315,$J$18:$J$21)</f>
        <v>-6.2149485955678543</v>
      </c>
      <c r="N3315" s="9">
        <f t="shared" si="102"/>
        <v>-1.9973231431146712E-3</v>
      </c>
    </row>
    <row r="3316" spans="1:14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0.31496489999999999</v>
      </c>
      <c r="F3316" s="5">
        <v>2.23906E-2</v>
      </c>
      <c r="G3316" s="9">
        <v>1.239671</v>
      </c>
      <c r="H3316" s="1"/>
      <c r="I3316" s="1"/>
      <c r="J3316" s="6"/>
      <c r="K3316" s="3">
        <v>0</v>
      </c>
      <c r="L3316" s="3">
        <f t="shared" si="103"/>
        <v>1</v>
      </c>
      <c r="M3316" s="5">
        <f t="array" ref="M3316">MMULT(D3316:G3316,$J$18:$J$21)</f>
        <v>-4.929085897208985</v>
      </c>
      <c r="N3316" s="9">
        <f t="shared" si="102"/>
        <v>-7.2070785732749323E-3</v>
      </c>
    </row>
    <row r="3317" spans="1:14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1.9061600000000001E-2</v>
      </c>
      <c r="F3317" s="5">
        <v>3.7319900000000003E-2</v>
      </c>
      <c r="G3317" s="9">
        <v>2.4847389999999998</v>
      </c>
      <c r="H3317" s="1"/>
      <c r="I3317" s="1"/>
      <c r="J3317" s="6"/>
      <c r="K3317" s="3">
        <v>0</v>
      </c>
      <c r="L3317" s="3">
        <f t="shared" si="103"/>
        <v>1</v>
      </c>
      <c r="M3317" s="5">
        <f t="array" ref="M3317">MMULT(D3317:G3317,$J$18:$J$21)</f>
        <v>-6.6277096151351635</v>
      </c>
      <c r="N3317" s="9">
        <f t="shared" si="102"/>
        <v>-1.322315588180568E-3</v>
      </c>
    </row>
    <row r="3318" spans="1:14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9.6310000000000005E-4</v>
      </c>
      <c r="F3318" s="5">
        <v>3.9500599999999997E-2</v>
      </c>
      <c r="G3318" s="9">
        <v>1.04704</v>
      </c>
      <c r="H3318" s="1"/>
      <c r="I3318" s="1"/>
      <c r="J3318" s="6"/>
      <c r="K3318" s="3">
        <v>0</v>
      </c>
      <c r="L3318" s="3">
        <f t="shared" si="103"/>
        <v>1</v>
      </c>
      <c r="M3318" s="5">
        <f t="array" ref="M3318">MMULT(D3318:G3318,$J$18:$J$21)</f>
        <v>-4.2949049565826325</v>
      </c>
      <c r="N3318" s="9">
        <f t="shared" si="102"/>
        <v>-1.3545709059817704E-2</v>
      </c>
    </row>
    <row r="3319" spans="1:14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-2.0238699999999998E-2</v>
      </c>
      <c r="F3319" s="5">
        <v>2.3908100000000002E-2</v>
      </c>
      <c r="G3319" s="9">
        <v>0.62447459999999999</v>
      </c>
      <c r="H3319" s="1"/>
      <c r="I3319" s="1"/>
      <c r="J3319" s="6"/>
      <c r="K3319" s="3">
        <v>0</v>
      </c>
      <c r="L3319" s="3">
        <f t="shared" si="103"/>
        <v>1</v>
      </c>
      <c r="M3319" s="5">
        <f t="array" ref="M3319">MMULT(D3319:G3319,$J$18:$J$21)</f>
        <v>-3.4701575904011879</v>
      </c>
      <c r="N3319" s="9">
        <f t="shared" si="102"/>
        <v>-3.0637954991444959E-2</v>
      </c>
    </row>
    <row r="3320" spans="1:14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3.3086600000000001E-2</v>
      </c>
      <c r="F3320" s="5">
        <v>3.99669E-2</v>
      </c>
      <c r="G3320" s="9">
        <v>0.56373620000000002</v>
      </c>
      <c r="H3320" s="1"/>
      <c r="I3320" s="1"/>
      <c r="J3320" s="6"/>
      <c r="K3320" s="3">
        <v>0</v>
      </c>
      <c r="L3320" s="3">
        <f t="shared" si="103"/>
        <v>1</v>
      </c>
      <c r="M3320" s="5">
        <f t="array" ref="M3320">MMULT(D3320:G3320,$J$18:$J$21)</f>
        <v>-3.5630278838229046</v>
      </c>
      <c r="N3320" s="9">
        <f t="shared" si="102"/>
        <v>-2.7958343053923543E-2</v>
      </c>
    </row>
    <row r="3321" spans="1:14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-5.7558400000000003E-2</v>
      </c>
      <c r="F3321" s="5">
        <v>-1.77007E-2</v>
      </c>
      <c r="G3321" s="9">
        <v>0.49079610000000001</v>
      </c>
      <c r="H3321" s="1"/>
      <c r="I3321" s="1"/>
      <c r="J3321" s="6"/>
      <c r="K3321" s="3">
        <v>0</v>
      </c>
      <c r="L3321" s="3">
        <f t="shared" si="103"/>
        <v>1</v>
      </c>
      <c r="M3321" s="5">
        <f t="array" ref="M3321">MMULT(D3321:G3321,$J$18:$J$21)</f>
        <v>-2.9024762917630813</v>
      </c>
      <c r="N3321" s="9">
        <f t="shared" si="102"/>
        <v>-5.3433780231133994E-2</v>
      </c>
    </row>
    <row r="3322" spans="1:14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4.60594E-2</v>
      </c>
      <c r="F3322" s="5">
        <v>7.1730199999999994E-2</v>
      </c>
      <c r="G3322" s="9">
        <v>1.275272</v>
      </c>
      <c r="H3322" s="1"/>
      <c r="I3322" s="1"/>
      <c r="J3322" s="6"/>
      <c r="K3322" s="3">
        <v>0</v>
      </c>
      <c r="L3322" s="3">
        <f t="shared" si="103"/>
        <v>1</v>
      </c>
      <c r="M3322" s="5">
        <f t="array" ref="M3322">MMULT(D3322:G3322,$J$18:$J$21)</f>
        <v>-4.9590523689356267</v>
      </c>
      <c r="N3322" s="9">
        <f t="shared" si="102"/>
        <v>-6.9950541141604525E-3</v>
      </c>
    </row>
    <row r="3323" spans="1:14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0.1261563</v>
      </c>
      <c r="F3323" s="5">
        <v>7.4153999999999998E-2</v>
      </c>
      <c r="G3323" s="9">
        <v>2.1992240000000001</v>
      </c>
      <c r="H3323" s="1"/>
      <c r="I3323" s="1"/>
      <c r="J3323" s="6"/>
      <c r="K3323" s="3">
        <v>0</v>
      </c>
      <c r="L3323" s="3">
        <f t="shared" si="103"/>
        <v>1</v>
      </c>
      <c r="M3323" s="5">
        <f t="array" ref="M3323">MMULT(D3323:G3323,$J$18:$J$21)</f>
        <v>-6.5829198377349325</v>
      </c>
      <c r="N3323" s="9">
        <f t="shared" si="102"/>
        <v>-1.3828463374854153E-3</v>
      </c>
    </row>
    <row r="3324" spans="1:14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0.1523333</v>
      </c>
      <c r="F3324" s="5">
        <v>7.7388100000000001E-2</v>
      </c>
      <c r="G3324" s="9">
        <v>2.395753</v>
      </c>
      <c r="H3324" s="1"/>
      <c r="I3324" s="1"/>
      <c r="J3324" s="6"/>
      <c r="K3324" s="3">
        <v>0</v>
      </c>
      <c r="L3324" s="3">
        <f t="shared" si="103"/>
        <v>1</v>
      </c>
      <c r="M3324" s="5">
        <f t="array" ref="M3324">MMULT(D3324:G3324,$J$18:$J$21)</f>
        <v>-6.9608180683429532</v>
      </c>
      <c r="N3324" s="9">
        <f t="shared" si="102"/>
        <v>-9.4787109440022297E-4</v>
      </c>
    </row>
    <row r="3325" spans="1:14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0.1970749</v>
      </c>
      <c r="F3325" s="5">
        <v>6.9544999999999996E-2</v>
      </c>
      <c r="G3325" s="9">
        <v>3.592714</v>
      </c>
      <c r="H3325" s="1"/>
      <c r="I3325" s="1"/>
      <c r="J3325" s="6"/>
      <c r="K3325" s="3">
        <v>0</v>
      </c>
      <c r="L3325" s="3">
        <f t="shared" si="103"/>
        <v>1</v>
      </c>
      <c r="M3325" s="5">
        <f t="array" ref="M3325">MMULT(D3325:G3325,$J$18:$J$21)</f>
        <v>-8.9018573040045528</v>
      </c>
      <c r="N3325" s="9">
        <f t="shared" si="102"/>
        <v>-1.3612658023591609E-4</v>
      </c>
    </row>
    <row r="3326" spans="1:14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0.21652460000000001</v>
      </c>
      <c r="F3326" s="5">
        <v>6.8449599999999999E-2</v>
      </c>
      <c r="G3326" s="9">
        <v>1.7089240000000001</v>
      </c>
      <c r="H3326" s="1"/>
      <c r="I3326" s="1"/>
      <c r="J3326" s="6"/>
      <c r="K3326" s="3">
        <v>0</v>
      </c>
      <c r="L3326" s="3">
        <f t="shared" si="103"/>
        <v>1</v>
      </c>
      <c r="M3326" s="5">
        <f t="array" ref="M3326">MMULT(D3326:G3326,$J$18:$J$21)</f>
        <v>-5.8781307550672306</v>
      </c>
      <c r="N3326" s="9">
        <f t="shared" si="102"/>
        <v>-2.7961015609671257E-3</v>
      </c>
    </row>
    <row r="3327" spans="1:14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0.27161259999999998</v>
      </c>
      <c r="F3327" s="5">
        <v>6.2901399999999996E-2</v>
      </c>
      <c r="G3327" s="9">
        <v>2.9861879999999998</v>
      </c>
      <c r="H3327" s="1"/>
      <c r="I3327" s="1"/>
      <c r="J3327" s="6"/>
      <c r="K3327" s="3">
        <v>0</v>
      </c>
      <c r="L3327" s="3">
        <f t="shared" si="103"/>
        <v>1</v>
      </c>
      <c r="M3327" s="5">
        <f t="array" ref="M3327">MMULT(D3327:G3327,$J$18:$J$21)</f>
        <v>-7.9800737099867192</v>
      </c>
      <c r="N3327" s="9">
        <f t="shared" si="102"/>
        <v>-3.4215565505868809E-4</v>
      </c>
    </row>
    <row r="3328" spans="1:14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0.32480710000000002</v>
      </c>
      <c r="F3328" s="5">
        <v>8.5510900000000001E-2</v>
      </c>
      <c r="G3328" s="9">
        <v>1.837561</v>
      </c>
      <c r="H3328" s="1"/>
      <c r="I3328" s="1"/>
      <c r="J3328" s="6"/>
      <c r="K3328" s="3">
        <v>0</v>
      </c>
      <c r="L3328" s="3">
        <f t="shared" si="103"/>
        <v>1</v>
      </c>
      <c r="M3328" s="5">
        <f t="array" ref="M3328">MMULT(D3328:G3328,$J$18:$J$21)</f>
        <v>-6.3621809329700412</v>
      </c>
      <c r="N3328" s="9">
        <f t="shared" si="102"/>
        <v>-1.7241120531029724E-3</v>
      </c>
    </row>
    <row r="3329" spans="1:14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0.28019110000000003</v>
      </c>
      <c r="F3329" s="5">
        <v>6.3340400000000005E-2</v>
      </c>
      <c r="G3329" s="9">
        <v>0.85877780000000004</v>
      </c>
      <c r="H3329" s="1"/>
      <c r="I3329" s="1"/>
      <c r="J3329" s="6"/>
      <c r="K3329" s="3">
        <v>0</v>
      </c>
      <c r="L3329" s="3">
        <f t="shared" si="103"/>
        <v>1</v>
      </c>
      <c r="M3329" s="5">
        <f t="array" ref="M3329">MMULT(D3329:G3329,$J$18:$J$21)</f>
        <v>-4.5583328252632471</v>
      </c>
      <c r="N3329" s="9">
        <f t="shared" si="102"/>
        <v>-1.0424986078999589E-2</v>
      </c>
    </row>
    <row r="3330" spans="1:14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0.31076930000000003</v>
      </c>
      <c r="F3330" s="5">
        <v>5.5252299999999997E-2</v>
      </c>
      <c r="G3330" s="9">
        <v>0.87754259999999995</v>
      </c>
      <c r="H3330" s="1"/>
      <c r="I3330" s="1"/>
      <c r="J3330" s="6"/>
      <c r="K3330" s="3">
        <v>0</v>
      </c>
      <c r="L3330" s="3">
        <f t="shared" si="103"/>
        <v>1</v>
      </c>
      <c r="M3330" s="5">
        <f t="array" ref="M3330">MMULT(D3330:G3330,$J$18:$J$21)</f>
        <v>-4.573995429638936</v>
      </c>
      <c r="N3330" s="9">
        <f t="shared" ref="N3330:N3393" si="104">K3330*LN(logistic(M3330))+L3330*LN(1-logistic(M3330))</f>
        <v>-1.0263804272459055E-2</v>
      </c>
    </row>
    <row r="3331" spans="1:14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0.33059300000000003</v>
      </c>
      <c r="F3331" s="5">
        <v>4.8475200000000003E-2</v>
      </c>
      <c r="G3331" s="9">
        <v>0.82898749999999999</v>
      </c>
      <c r="H3331" s="1"/>
      <c r="I3331" s="1"/>
      <c r="J3331" s="6"/>
      <c r="K3331" s="3">
        <v>0</v>
      </c>
      <c r="L3331" s="3">
        <f t="shared" ref="L3331:L3394" si="105">1-K3331</f>
        <v>1</v>
      </c>
      <c r="M3331" s="5">
        <f t="array" ref="M3331">MMULT(D3331:G3331,$J$18:$J$21)</f>
        <v>-4.4750385993112811</v>
      </c>
      <c r="N3331" s="9">
        <f t="shared" si="104"/>
        <v>-1.1325407257831271E-2</v>
      </c>
    </row>
    <row r="3332" spans="1:14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-0.15654470000000001</v>
      </c>
      <c r="F3332" s="5">
        <v>3.0897500000000001E-2</v>
      </c>
      <c r="G3332" s="9">
        <v>0.35354479999999999</v>
      </c>
      <c r="H3332" s="1"/>
      <c r="I3332" s="1"/>
      <c r="J3332" s="6"/>
      <c r="K3332" s="3">
        <v>1</v>
      </c>
      <c r="L3332" s="3">
        <f t="shared" si="105"/>
        <v>0</v>
      </c>
      <c r="M3332" s="5">
        <f t="array" ref="M3332">MMULT(D3332:G3332,$J$18:$J$21)</f>
        <v>-2.8890994483041332</v>
      </c>
      <c r="N3332" s="9">
        <f t="shared" si="104"/>
        <v>-2.9432336736096545</v>
      </c>
    </row>
    <row r="3333" spans="1:14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0.1798478</v>
      </c>
      <c r="F3333" s="5">
        <v>5.9582999999999997E-3</v>
      </c>
      <c r="G3333" s="9">
        <v>0.1890068</v>
      </c>
      <c r="H3333" s="1"/>
      <c r="I3333" s="1"/>
      <c r="J3333" s="6"/>
      <c r="K3333" s="3">
        <v>0</v>
      </c>
      <c r="L3333" s="3">
        <f t="shared" si="105"/>
        <v>1</v>
      </c>
      <c r="M3333" s="5">
        <f t="array" ref="M3333">MMULT(D3333:G3333,$J$18:$J$21)</f>
        <v>-2.9218139743595923</v>
      </c>
      <c r="N3333" s="9">
        <f t="shared" si="104"/>
        <v>-5.2436784925533275E-2</v>
      </c>
    </row>
    <row r="3334" spans="1:14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0.12425949999999999</v>
      </c>
      <c r="F3334" s="5">
        <v>6.6033999999999997E-3</v>
      </c>
      <c r="G3334" s="9">
        <v>0.37617040000000002</v>
      </c>
      <c r="H3334" s="1"/>
      <c r="I3334" s="1"/>
      <c r="J3334" s="6"/>
      <c r="K3334" s="3">
        <v>0</v>
      </c>
      <c r="L3334" s="3">
        <f t="shared" si="105"/>
        <v>1</v>
      </c>
      <c r="M3334" s="5">
        <f t="array" ref="M3334">MMULT(D3334:G3334,$J$18:$J$21)</f>
        <v>-3.14990814551214</v>
      </c>
      <c r="N3334" s="9">
        <f t="shared" si="104"/>
        <v>-4.1963163818486471E-2</v>
      </c>
    </row>
    <row r="3335" spans="1:14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-0.1273533</v>
      </c>
      <c r="F3335" s="5">
        <v>3.0569599999999999E-2</v>
      </c>
      <c r="G3335" s="9">
        <v>1.6337269999999999</v>
      </c>
      <c r="H3335" s="1"/>
      <c r="I3335" s="1"/>
      <c r="J3335" s="6"/>
      <c r="K3335" s="3">
        <v>0</v>
      </c>
      <c r="L3335" s="3">
        <f t="shared" si="105"/>
        <v>1</v>
      </c>
      <c r="M3335" s="5">
        <f t="array" ref="M3335">MMULT(D3335:G3335,$J$18:$J$21)</f>
        <v>-4.996468878526322</v>
      </c>
      <c r="N3335" s="9">
        <f t="shared" si="104"/>
        <v>-6.7390232536169497E-3</v>
      </c>
    </row>
    <row r="3336" spans="1:14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-0.1186166</v>
      </c>
      <c r="F3336" s="5">
        <v>3.5596000000000003E-2</v>
      </c>
      <c r="G3336" s="9">
        <v>2.225444</v>
      </c>
      <c r="H3336" s="1"/>
      <c r="I3336" s="1"/>
      <c r="J3336" s="6"/>
      <c r="K3336" s="3">
        <v>0</v>
      </c>
      <c r="L3336" s="3">
        <f t="shared" si="105"/>
        <v>1</v>
      </c>
      <c r="M3336" s="5">
        <f t="array" ref="M3336">MMULT(D3336:G3336,$J$18:$J$21)</f>
        <v>-6.0009448116884911</v>
      </c>
      <c r="N3336" s="9">
        <f t="shared" si="104"/>
        <v>-2.4733500750143025E-3</v>
      </c>
    </row>
    <row r="3337" spans="1:14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-0.32425349999999997</v>
      </c>
      <c r="F3337" s="5">
        <v>4.0749899999999999E-2</v>
      </c>
      <c r="G3337" s="9">
        <v>3.5023230000000001</v>
      </c>
      <c r="H3337" s="1"/>
      <c r="I3337" s="1"/>
      <c r="J3337" s="6"/>
      <c r="K3337" s="3">
        <v>0</v>
      </c>
      <c r="L3337" s="3">
        <f t="shared" si="105"/>
        <v>1</v>
      </c>
      <c r="M3337" s="5">
        <f t="array" ref="M3337">MMULT(D3337:G3337,$J$18:$J$21)</f>
        <v>-7.8089370430210279</v>
      </c>
      <c r="N3337" s="9">
        <f t="shared" si="104"/>
        <v>-4.06007042111623E-4</v>
      </c>
    </row>
    <row r="3338" spans="1:14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-0.41607129999999998</v>
      </c>
      <c r="F3338" s="5">
        <v>-0.11181480000000001</v>
      </c>
      <c r="G3338" s="9">
        <v>1.473644</v>
      </c>
      <c r="H3338" s="1"/>
      <c r="I3338" s="1"/>
      <c r="J3338" s="6"/>
      <c r="K3338" s="3">
        <v>0</v>
      </c>
      <c r="L3338" s="3">
        <f t="shared" si="105"/>
        <v>1</v>
      </c>
      <c r="M3338" s="5">
        <f t="array" ref="M3338">MMULT(D3338:G3338,$J$18:$J$21)</f>
        <v>-3.3057034651567987</v>
      </c>
      <c r="N3338" s="9">
        <f t="shared" si="104"/>
        <v>-3.6016936824736313E-2</v>
      </c>
    </row>
    <row r="3339" spans="1:14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-0.2392301</v>
      </c>
      <c r="F3339" s="5">
        <v>4.54332E-2</v>
      </c>
      <c r="G3339" s="9">
        <v>1.354033</v>
      </c>
      <c r="H3339" s="1"/>
      <c r="I3339" s="1"/>
      <c r="J3339" s="6"/>
      <c r="K3339" s="3">
        <v>0</v>
      </c>
      <c r="L3339" s="3">
        <f t="shared" si="105"/>
        <v>1</v>
      </c>
      <c r="M3339" s="5">
        <f t="array" ref="M3339">MMULT(D3339:G3339,$J$18:$J$21)</f>
        <v>-4.4924660412408288</v>
      </c>
      <c r="N3339" s="9">
        <f t="shared" si="104"/>
        <v>-1.1130829166570799E-2</v>
      </c>
    </row>
    <row r="3340" spans="1:14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0.13814969999999999</v>
      </c>
      <c r="F3340" s="5">
        <v>6.7840499999999998E-2</v>
      </c>
      <c r="G3340" s="9">
        <v>2.249339</v>
      </c>
      <c r="H3340" s="1"/>
      <c r="I3340" s="1"/>
      <c r="J3340" s="6"/>
      <c r="K3340" s="3">
        <v>0</v>
      </c>
      <c r="L3340" s="3">
        <f t="shared" si="105"/>
        <v>1</v>
      </c>
      <c r="M3340" s="5">
        <f t="array" ref="M3340">MMULT(D3340:G3340,$J$18:$J$21)</f>
        <v>-6.6355870371729182</v>
      </c>
      <c r="N3340" s="9">
        <f t="shared" si="104"/>
        <v>-1.3119468731233391E-3</v>
      </c>
    </row>
    <row r="3341" spans="1:14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0.1494086</v>
      </c>
      <c r="F3341" s="5">
        <v>6.5200800000000003E-2</v>
      </c>
      <c r="G3341" s="9">
        <v>1.634822</v>
      </c>
      <c r="H3341" s="1"/>
      <c r="I3341" s="1"/>
      <c r="J3341" s="6"/>
      <c r="K3341" s="3">
        <v>0</v>
      </c>
      <c r="L3341" s="3">
        <f t="shared" si="105"/>
        <v>1</v>
      </c>
      <c r="M3341" s="5">
        <f t="array" ref="M3341">MMULT(D3341:G3341,$J$18:$J$21)</f>
        <v>-5.6397987263559965</v>
      </c>
      <c r="N3341" s="9">
        <f t="shared" si="104"/>
        <v>-3.5472845172556857E-3</v>
      </c>
    </row>
    <row r="3342" spans="1:14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0.1432177</v>
      </c>
      <c r="F3342" s="5">
        <v>6.3390600000000005E-2</v>
      </c>
      <c r="G3342" s="9">
        <v>1.773741</v>
      </c>
      <c r="H3342" s="1"/>
      <c r="I3342" s="1"/>
      <c r="J3342" s="6"/>
      <c r="K3342" s="3">
        <v>0</v>
      </c>
      <c r="L3342" s="3">
        <f t="shared" si="105"/>
        <v>1</v>
      </c>
      <c r="M3342" s="5">
        <f t="array" ref="M3342">MMULT(D3342:G3342,$J$18:$J$21)</f>
        <v>-5.8424525337710183</v>
      </c>
      <c r="N3342" s="9">
        <f t="shared" si="104"/>
        <v>-2.897515476818764E-3</v>
      </c>
    </row>
    <row r="3343" spans="1:14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0.14865220000000001</v>
      </c>
      <c r="F3343" s="5">
        <v>6.7582100000000006E-2</v>
      </c>
      <c r="G3343" s="9">
        <v>1.3858790000000001</v>
      </c>
      <c r="H3343" s="1"/>
      <c r="I3343" s="1"/>
      <c r="J3343" s="6"/>
      <c r="K3343" s="3">
        <v>0</v>
      </c>
      <c r="L3343" s="3">
        <f t="shared" si="105"/>
        <v>1</v>
      </c>
      <c r="M3343" s="5">
        <f t="array" ref="M3343">MMULT(D3343:G3343,$J$18:$J$21)</f>
        <v>-5.2536254306050285</v>
      </c>
      <c r="N3343" s="9">
        <f t="shared" si="104"/>
        <v>-5.2149070344409063E-3</v>
      </c>
    </row>
    <row r="3344" spans="1:14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0.16484799999999999</v>
      </c>
      <c r="F3344" s="5">
        <v>6.9551299999999996E-2</v>
      </c>
      <c r="G3344" s="9">
        <v>1.177187</v>
      </c>
      <c r="H3344" s="1"/>
      <c r="I3344" s="1"/>
      <c r="J3344" s="6"/>
      <c r="K3344" s="3">
        <v>0</v>
      </c>
      <c r="L3344" s="3">
        <f t="shared" si="105"/>
        <v>1</v>
      </c>
      <c r="M3344" s="5">
        <f t="array" ref="M3344">MMULT(D3344:G3344,$J$18:$J$21)</f>
        <v>-4.9535913681493131</v>
      </c>
      <c r="N3344" s="9">
        <f t="shared" si="104"/>
        <v>-7.0332242177622928E-3</v>
      </c>
    </row>
    <row r="3345" spans="1:14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0.2383777</v>
      </c>
      <c r="F3345" s="5">
        <v>6.9153099999999995E-2</v>
      </c>
      <c r="G3345" s="9">
        <v>1.5547260000000001</v>
      </c>
      <c r="H3345" s="1"/>
      <c r="I3345" s="1"/>
      <c r="J3345" s="6"/>
      <c r="K3345" s="3">
        <v>0</v>
      </c>
      <c r="L3345" s="3">
        <f t="shared" si="105"/>
        <v>1</v>
      </c>
      <c r="M3345" s="5">
        <f t="array" ref="M3345">MMULT(D3345:G3345,$J$18:$J$21)</f>
        <v>-5.6650829358156622</v>
      </c>
      <c r="N3345" s="9">
        <f t="shared" si="104"/>
        <v>-3.4588716005668932E-3</v>
      </c>
    </row>
    <row r="3346" spans="1:14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0.1500127</v>
      </c>
      <c r="F3346" s="5">
        <v>3.9074699999999997E-2</v>
      </c>
      <c r="G3346" s="9">
        <v>1.0607880000000001</v>
      </c>
      <c r="H3346" s="1"/>
      <c r="I3346" s="1"/>
      <c r="J3346" s="6"/>
      <c r="K3346" s="3">
        <v>0</v>
      </c>
      <c r="L3346" s="3">
        <f t="shared" si="105"/>
        <v>1</v>
      </c>
      <c r="M3346" s="5">
        <f t="array" ref="M3346">MMULT(D3346:G3346,$J$18:$J$21)</f>
        <v>-4.5256711185677565</v>
      </c>
      <c r="N3346" s="9">
        <f t="shared" si="104"/>
        <v>-1.0769248416782793E-2</v>
      </c>
    </row>
    <row r="3347" spans="1:14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0.1396763</v>
      </c>
      <c r="F3347" s="5">
        <v>4.4254099999999998E-2</v>
      </c>
      <c r="G3347" s="9">
        <v>0.9709333</v>
      </c>
      <c r="H3347" s="1"/>
      <c r="I3347" s="1"/>
      <c r="J3347" s="6"/>
      <c r="K3347" s="3">
        <v>0</v>
      </c>
      <c r="L3347" s="3">
        <f t="shared" si="105"/>
        <v>1</v>
      </c>
      <c r="M3347" s="5">
        <f t="array" ref="M3347">MMULT(D3347:G3347,$J$18:$J$21)</f>
        <v>-4.4030103543632135</v>
      </c>
      <c r="N3347" s="9">
        <f t="shared" si="104"/>
        <v>-1.2166127956237269E-2</v>
      </c>
    </row>
    <row r="3348" spans="1:14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0.15194440000000001</v>
      </c>
      <c r="F3348" s="5">
        <v>3.9661299999999997E-2</v>
      </c>
      <c r="G3348" s="9">
        <v>1.069917</v>
      </c>
      <c r="H3348" s="1"/>
      <c r="I3348" s="1"/>
      <c r="J3348" s="6"/>
      <c r="K3348" s="3">
        <v>0</v>
      </c>
      <c r="L3348" s="3">
        <f t="shared" si="105"/>
        <v>1</v>
      </c>
      <c r="M3348" s="5">
        <f t="array" ref="M3348">MMULT(D3348:G3348,$J$18:$J$21)</f>
        <v>-4.5473739783446323</v>
      </c>
      <c r="N3348" s="9">
        <f t="shared" si="104"/>
        <v>-1.0539256965485801E-2</v>
      </c>
    </row>
    <row r="3349" spans="1:14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0.1562779</v>
      </c>
      <c r="F3349" s="5">
        <v>4.5935400000000001E-2</v>
      </c>
      <c r="G3349" s="9">
        <v>1.0076270000000001</v>
      </c>
      <c r="H3349" s="1"/>
      <c r="I3349" s="1"/>
      <c r="J3349" s="6"/>
      <c r="K3349" s="3">
        <v>0</v>
      </c>
      <c r="L3349" s="3">
        <f t="shared" si="105"/>
        <v>1</v>
      </c>
      <c r="M3349" s="5">
        <f t="array" ref="M3349">MMULT(D3349:G3349,$J$18:$J$21)</f>
        <v>-4.4979338540811646</v>
      </c>
      <c r="N3349" s="9">
        <f t="shared" si="104"/>
        <v>-1.1070468684645431E-2</v>
      </c>
    </row>
    <row r="3350" spans="1:14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0.2164488</v>
      </c>
      <c r="F3350" s="5">
        <v>5.3505999999999998E-2</v>
      </c>
      <c r="G3350" s="9">
        <v>0.76170959999999999</v>
      </c>
      <c r="H3350" s="1"/>
      <c r="I3350" s="1"/>
      <c r="J3350" s="6"/>
      <c r="K3350" s="3">
        <v>0</v>
      </c>
      <c r="L3350" s="3">
        <f t="shared" si="105"/>
        <v>1</v>
      </c>
      <c r="M3350" s="5">
        <f t="array" ref="M3350">MMULT(D3350:G3350,$J$18:$J$21)</f>
        <v>-4.2404057727433786</v>
      </c>
      <c r="N3350" s="9">
        <f t="shared" si="104"/>
        <v>-1.4299026723198464E-2</v>
      </c>
    </row>
    <row r="3351" spans="1:14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0.16253719999999999</v>
      </c>
      <c r="F3351" s="5">
        <v>3.4013300000000003E-2</v>
      </c>
      <c r="G3351" s="9">
        <v>0.61923030000000001</v>
      </c>
      <c r="H3351" s="1"/>
      <c r="I3351" s="1"/>
      <c r="J3351" s="6"/>
      <c r="K3351" s="3">
        <v>0</v>
      </c>
      <c r="L3351" s="3">
        <f t="shared" si="105"/>
        <v>1</v>
      </c>
      <c r="M3351" s="5">
        <f t="array" ref="M3351">MMULT(D3351:G3351,$J$18:$J$21)</f>
        <v>-3.7937287267574007</v>
      </c>
      <c r="N3351" s="9">
        <f t="shared" si="104"/>
        <v>-2.2261861593982937E-2</v>
      </c>
    </row>
    <row r="3352" spans="1:14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0.182171</v>
      </c>
      <c r="F3352" s="5">
        <v>4.4829899999999999E-2</v>
      </c>
      <c r="G3352" s="9">
        <v>0.5600366</v>
      </c>
      <c r="H3352" s="1"/>
      <c r="I3352" s="1"/>
      <c r="J3352" s="6"/>
      <c r="K3352" s="3">
        <v>0</v>
      </c>
      <c r="L3352" s="3">
        <f t="shared" si="105"/>
        <v>1</v>
      </c>
      <c r="M3352" s="5">
        <f t="array" ref="M3352">MMULT(D3352:G3352,$J$18:$J$21)</f>
        <v>-3.8036257408917602</v>
      </c>
      <c r="N3352" s="9">
        <f t="shared" si="104"/>
        <v>-2.2045021152111047E-2</v>
      </c>
    </row>
    <row r="3353" spans="1:14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0.1585162</v>
      </c>
      <c r="F3353" s="5">
        <v>5.5251500000000002E-2</v>
      </c>
      <c r="G3353" s="9">
        <v>0.62564019999999998</v>
      </c>
      <c r="H3353" s="1"/>
      <c r="I3353" s="1"/>
      <c r="J3353" s="6"/>
      <c r="K3353" s="3">
        <v>0</v>
      </c>
      <c r="L3353" s="3">
        <f t="shared" si="105"/>
        <v>1</v>
      </c>
      <c r="M3353" s="5">
        <f t="array" ref="M3353">MMULT(D3353:G3353,$J$18:$J$21)</f>
        <v>-3.9508523058523055</v>
      </c>
      <c r="N3353" s="9">
        <f t="shared" si="104"/>
        <v>-1.9055581534754923E-2</v>
      </c>
    </row>
    <row r="3354" spans="1:14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0.16035469999999999</v>
      </c>
      <c r="F3354" s="5">
        <v>5.1674600000000001E-2</v>
      </c>
      <c r="G3354" s="9">
        <v>0.65922239999999999</v>
      </c>
      <c r="H3354" s="1"/>
      <c r="I3354" s="1"/>
      <c r="J3354" s="6"/>
      <c r="K3354" s="3">
        <v>0</v>
      </c>
      <c r="L3354" s="3">
        <f t="shared" si="105"/>
        <v>1</v>
      </c>
      <c r="M3354" s="5">
        <f t="array" ref="M3354">MMULT(D3354:G3354,$J$18:$J$21)</f>
        <v>-3.9820385365434343</v>
      </c>
      <c r="N3354" s="9">
        <f t="shared" si="104"/>
        <v>-1.8475852203600863E-2</v>
      </c>
    </row>
    <row r="3355" spans="1:14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0.1582876</v>
      </c>
      <c r="F3355" s="5">
        <v>3.06062E-2</v>
      </c>
      <c r="G3355" s="9">
        <v>0.70615859999999997</v>
      </c>
      <c r="H3355" s="1"/>
      <c r="I3355" s="1"/>
      <c r="J3355" s="6"/>
      <c r="K3355" s="3">
        <v>0</v>
      </c>
      <c r="L3355" s="3">
        <f t="shared" si="105"/>
        <v>1</v>
      </c>
      <c r="M3355" s="5">
        <f t="array" ref="M3355">MMULT(D3355:G3355,$J$18:$J$21)</f>
        <v>-3.903677123314397</v>
      </c>
      <c r="N3355" s="9">
        <f t="shared" si="104"/>
        <v>-1.9966943326490089E-2</v>
      </c>
    </row>
    <row r="3356" spans="1:14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0.1160272</v>
      </c>
      <c r="F3356" s="5">
        <v>7.3962899999999998E-2</v>
      </c>
      <c r="G3356" s="9">
        <v>2.5559500000000002</v>
      </c>
      <c r="H3356" s="1"/>
      <c r="I3356" s="1"/>
      <c r="J3356" s="6"/>
      <c r="K3356" s="3">
        <v>0</v>
      </c>
      <c r="L3356" s="3">
        <f t="shared" si="105"/>
        <v>1</v>
      </c>
      <c r="M3356" s="5">
        <f t="array" ref="M3356">MMULT(D3356:G3356,$J$18:$J$21)</f>
        <v>-7.1434983443173099</v>
      </c>
      <c r="N3356" s="9">
        <f t="shared" si="104"/>
        <v>-7.8967174921393496E-4</v>
      </c>
    </row>
    <row r="3357" spans="1:14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0.18116489999999999</v>
      </c>
      <c r="F3357" s="5">
        <v>7.2105799999999998E-2</v>
      </c>
      <c r="G3357" s="9">
        <v>3.293304</v>
      </c>
      <c r="H3357" s="1"/>
      <c r="I3357" s="1"/>
      <c r="J3357" s="6"/>
      <c r="K3357" s="3">
        <v>0</v>
      </c>
      <c r="L3357" s="3">
        <f t="shared" si="105"/>
        <v>1</v>
      </c>
      <c r="M3357" s="5">
        <f t="array" ref="M3357">MMULT(D3357:G3357,$J$18:$J$21)</f>
        <v>-8.4139233073965229</v>
      </c>
      <c r="N3357" s="9">
        <f t="shared" si="104"/>
        <v>-2.2173353801537452E-4</v>
      </c>
    </row>
    <row r="3358" spans="1:14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0.23445830000000001</v>
      </c>
      <c r="F3358" s="5">
        <v>7.09616E-2</v>
      </c>
      <c r="G3358" s="9">
        <v>3.8550339999999998</v>
      </c>
      <c r="H3358" s="1"/>
      <c r="I3358" s="1"/>
      <c r="J3358" s="6"/>
      <c r="K3358" s="3">
        <v>0</v>
      </c>
      <c r="L3358" s="3">
        <f t="shared" si="105"/>
        <v>1</v>
      </c>
      <c r="M3358" s="5">
        <f t="array" ref="M3358">MMULT(D3358:G3358,$J$18:$J$21)</f>
        <v>-9.3889101006784248</v>
      </c>
      <c r="N3358" s="9">
        <f t="shared" si="104"/>
        <v>-8.364307473795027E-5</v>
      </c>
    </row>
    <row r="3359" spans="1:14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0.93291349999999995</v>
      </c>
      <c r="F3359" s="5">
        <v>9.2381699999999997E-2</v>
      </c>
      <c r="G3359" s="9">
        <v>6.5930809999999997</v>
      </c>
      <c r="H3359" s="1"/>
      <c r="I3359" s="1"/>
      <c r="J3359" s="6"/>
      <c r="K3359" s="3">
        <v>0</v>
      </c>
      <c r="L3359" s="3">
        <f t="shared" si="105"/>
        <v>1</v>
      </c>
      <c r="M3359" s="5">
        <f t="array" ref="M3359">MMULT(D3359:G3359,$J$18:$J$21)</f>
        <v>-14.957945374642005</v>
      </c>
      <c r="N3359" s="9">
        <f t="shared" si="104"/>
        <v>-3.1904121749017807E-7</v>
      </c>
    </row>
    <row r="3360" spans="1:14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0.93895729999999999</v>
      </c>
      <c r="F3360" s="5">
        <v>9.4502000000000003E-2</v>
      </c>
      <c r="G3360" s="9">
        <v>7.1240360000000003</v>
      </c>
      <c r="H3360" s="1"/>
      <c r="I3360" s="1"/>
      <c r="J3360" s="6"/>
      <c r="K3360" s="3">
        <v>0</v>
      </c>
      <c r="L3360" s="3">
        <f t="shared" si="105"/>
        <v>1</v>
      </c>
      <c r="M3360" s="5">
        <f t="array" ref="M3360">MMULT(D3360:G3360,$J$18:$J$21)</f>
        <v>-15.839566283889233</v>
      </c>
      <c r="N3360" s="9">
        <f t="shared" si="104"/>
        <v>-1.3211853173841305E-7</v>
      </c>
    </row>
    <row r="3361" spans="1:14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0.8557572</v>
      </c>
      <c r="F3361" s="5">
        <v>0.1045452</v>
      </c>
      <c r="G3361" s="9">
        <v>12.373989999999999</v>
      </c>
      <c r="H3361" s="1"/>
      <c r="I3361" s="1"/>
      <c r="J3361" s="6"/>
      <c r="K3361" s="3">
        <v>0</v>
      </c>
      <c r="L3361" s="3">
        <f t="shared" si="105"/>
        <v>1</v>
      </c>
      <c r="M3361" s="5">
        <f t="array" ref="M3361">MMULT(D3361:G3361,$J$18:$J$21)</f>
        <v>-24.275441745569811</v>
      </c>
      <c r="N3361" s="9">
        <f t="shared" si="104"/>
        <v>-2.8662183737948576E-11</v>
      </c>
    </row>
    <row r="3362" spans="1:14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0.86939</v>
      </c>
      <c r="F3362" s="5">
        <v>9.3288599999999999E-2</v>
      </c>
      <c r="G3362" s="9">
        <v>21.19228</v>
      </c>
      <c r="H3362" s="1"/>
      <c r="I3362" s="1"/>
      <c r="J3362" s="6"/>
      <c r="K3362" s="3">
        <v>0</v>
      </c>
      <c r="L3362" s="3">
        <f t="shared" si="105"/>
        <v>1</v>
      </c>
      <c r="M3362" s="5">
        <f t="array" ref="M3362">MMULT(D3362:G3362,$J$18:$J$21)</f>
        <v>-38.46092708728365</v>
      </c>
      <c r="N3362" s="9">
        <f t="shared" si="104"/>
        <v>0</v>
      </c>
    </row>
    <row r="3363" spans="1:14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0.89207049999999999</v>
      </c>
      <c r="F3363" s="5">
        <v>9.2951199999999998E-2</v>
      </c>
      <c r="G3363" s="9">
        <v>14.81564</v>
      </c>
      <c r="H3363" s="1"/>
      <c r="I3363" s="1"/>
      <c r="J3363" s="6"/>
      <c r="K3363" s="3">
        <v>0</v>
      </c>
      <c r="L3363" s="3">
        <f t="shared" si="105"/>
        <v>1</v>
      </c>
      <c r="M3363" s="5">
        <f t="array" ref="M3363">MMULT(D3363:G3363,$J$18:$J$21)</f>
        <v>-28.18852184426267</v>
      </c>
      <c r="N3363" s="9">
        <f t="shared" si="104"/>
        <v>-5.7265303610181973E-13</v>
      </c>
    </row>
    <row r="3364" spans="1:14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0.92123189999999999</v>
      </c>
      <c r="F3364" s="5">
        <v>0.113082</v>
      </c>
      <c r="G3364" s="9">
        <v>17.748380000000001</v>
      </c>
      <c r="H3364" s="1"/>
      <c r="I3364" s="1"/>
      <c r="J3364" s="6"/>
      <c r="K3364" s="3">
        <v>0</v>
      </c>
      <c r="L3364" s="3">
        <f t="shared" si="105"/>
        <v>1</v>
      </c>
      <c r="M3364" s="5">
        <f t="array" ref="M3364">MMULT(D3364:G3364,$J$18:$J$21)</f>
        <v>-33.112622950690152</v>
      </c>
      <c r="N3364" s="9">
        <f t="shared" si="104"/>
        <v>-4.1078251911130879E-15</v>
      </c>
    </row>
    <row r="3365" spans="1:14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0.88917259999999998</v>
      </c>
      <c r="F3365" s="5">
        <v>8.4196999999999994E-2</v>
      </c>
      <c r="G3365" s="9">
        <v>10.41367</v>
      </c>
      <c r="H3365" s="1"/>
      <c r="I3365" s="1"/>
      <c r="J3365" s="6"/>
      <c r="K3365" s="3">
        <v>0</v>
      </c>
      <c r="L3365" s="3">
        <f t="shared" si="105"/>
        <v>1</v>
      </c>
      <c r="M3365" s="5">
        <f t="array" ref="M3365">MMULT(D3365:G3365,$J$18:$J$21)</f>
        <v>-21.009677477919492</v>
      </c>
      <c r="N3365" s="9">
        <f t="shared" si="104"/>
        <v>-7.5095341084848937E-10</v>
      </c>
    </row>
    <row r="3366" spans="1:14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0.82960929999999999</v>
      </c>
      <c r="F3366" s="5">
        <v>6.8214800000000006E-2</v>
      </c>
      <c r="G3366" s="9">
        <v>5.4592109999999998</v>
      </c>
      <c r="H3366" s="1"/>
      <c r="I3366" s="1"/>
      <c r="J3366" s="6"/>
      <c r="K3366" s="3">
        <v>0</v>
      </c>
      <c r="L3366" s="3">
        <f t="shared" si="105"/>
        <v>1</v>
      </c>
      <c r="M3366" s="5">
        <f t="array" ref="M3366">MMULT(D3366:G3366,$J$18:$J$21)</f>
        <v>-12.805881872507133</v>
      </c>
      <c r="N3366" s="9">
        <f t="shared" si="104"/>
        <v>-2.7445779563784603E-6</v>
      </c>
    </row>
    <row r="3367" spans="1:14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0.71352959999999999</v>
      </c>
      <c r="F3367" s="5">
        <v>3.7469799999999998E-2</v>
      </c>
      <c r="G3367" s="9">
        <v>3.323858</v>
      </c>
      <c r="H3367" s="1"/>
      <c r="I3367" s="1"/>
      <c r="J3367" s="6"/>
      <c r="K3367" s="3">
        <v>0</v>
      </c>
      <c r="L3367" s="3">
        <f t="shared" si="105"/>
        <v>1</v>
      </c>
      <c r="M3367" s="5">
        <f t="array" ref="M3367">MMULT(D3367:G3367,$J$18:$J$21)</f>
        <v>-8.9704448366215495</v>
      </c>
      <c r="N3367" s="9">
        <f t="shared" si="104"/>
        <v>-1.2710355766713214E-4</v>
      </c>
    </row>
    <row r="3368" spans="1:14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0.62737719999999997</v>
      </c>
      <c r="F3368" s="5">
        <v>1.7831699999999999E-2</v>
      </c>
      <c r="G3368" s="9">
        <v>3.7182919999999999</v>
      </c>
      <c r="H3368" s="1"/>
      <c r="I3368" s="1"/>
      <c r="J3368" s="6"/>
      <c r="K3368" s="3">
        <v>0</v>
      </c>
      <c r="L3368" s="3">
        <f t="shared" si="105"/>
        <v>1</v>
      </c>
      <c r="M3368" s="5">
        <f t="array" ref="M3368">MMULT(D3368:G3368,$J$18:$J$21)</f>
        <v>-9.3443943937881588</v>
      </c>
      <c r="N3368" s="9">
        <f t="shared" si="104"/>
        <v>-8.7450457991211997E-5</v>
      </c>
    </row>
    <row r="3369" spans="1:14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0.22620129999999999</v>
      </c>
      <c r="F3369" s="5">
        <v>6.9597999999999993E-2</v>
      </c>
      <c r="G3369" s="9">
        <v>2.602392</v>
      </c>
      <c r="H3369" s="1"/>
      <c r="I3369" s="1"/>
      <c r="J3369" s="6"/>
      <c r="K3369" s="3">
        <v>0</v>
      </c>
      <c r="L3369" s="3">
        <f t="shared" si="105"/>
        <v>1</v>
      </c>
      <c r="M3369" s="5">
        <f t="array" ref="M3369">MMULT(D3369:G3369,$J$18:$J$21)</f>
        <v>-7.3436126165342621</v>
      </c>
      <c r="N3369" s="9">
        <f t="shared" si="104"/>
        <v>-6.4650095379904771E-4</v>
      </c>
    </row>
    <row r="3370" spans="1:14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0.19779169999999999</v>
      </c>
      <c r="F3370" s="5">
        <v>3.2172199999999998E-2</v>
      </c>
      <c r="G3370" s="9">
        <v>1.023331</v>
      </c>
      <c r="H3370" s="1"/>
      <c r="I3370" s="1"/>
      <c r="J3370" s="6"/>
      <c r="K3370" s="3">
        <v>0</v>
      </c>
      <c r="L3370" s="3">
        <f t="shared" si="105"/>
        <v>1</v>
      </c>
      <c r="M3370" s="5">
        <f t="array" ref="M3370">MMULT(D3370:G3370,$J$18:$J$21)</f>
        <v>-4.4834336264821077</v>
      </c>
      <c r="N3370" s="9">
        <f t="shared" si="104"/>
        <v>-1.1231257818806691E-2</v>
      </c>
    </row>
    <row r="3371" spans="1:14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0.2274591</v>
      </c>
      <c r="F3371" s="5">
        <v>7.3396199999999995E-2</v>
      </c>
      <c r="G3371" s="9">
        <v>1.4141570000000001</v>
      </c>
      <c r="H3371" s="1"/>
      <c r="I3371" s="1"/>
      <c r="J3371" s="6"/>
      <c r="K3371" s="3">
        <v>0</v>
      </c>
      <c r="L3371" s="3">
        <f t="shared" si="105"/>
        <v>1</v>
      </c>
      <c r="M3371" s="5">
        <f t="array" ref="M3371">MMULT(D3371:G3371,$J$18:$J$21)</f>
        <v>-5.4529388814173982</v>
      </c>
      <c r="N3371" s="9">
        <f t="shared" si="104"/>
        <v>-4.2745479848015867E-3</v>
      </c>
    </row>
    <row r="3372" spans="1:14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0.25568930000000001</v>
      </c>
      <c r="F3372" s="5">
        <v>8.5171300000000005E-2</v>
      </c>
      <c r="G3372" s="9">
        <v>1.627807</v>
      </c>
      <c r="H3372" s="1"/>
      <c r="I3372" s="1"/>
      <c r="J3372" s="6"/>
      <c r="K3372" s="3">
        <v>0</v>
      </c>
      <c r="L3372" s="3">
        <f t="shared" si="105"/>
        <v>1</v>
      </c>
      <c r="M3372" s="5">
        <f t="array" ref="M3372">MMULT(D3372:G3372,$J$18:$J$21)</f>
        <v>-5.9227318664195927</v>
      </c>
      <c r="N3372" s="9">
        <f t="shared" si="104"/>
        <v>-2.6742954616565903E-3</v>
      </c>
    </row>
    <row r="3373" spans="1:14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0.25599319999999998</v>
      </c>
      <c r="F3373" s="5">
        <v>7.7493099999999995E-2</v>
      </c>
      <c r="G3373" s="9">
        <v>1.5830139999999999</v>
      </c>
      <c r="H3373" s="1"/>
      <c r="I3373" s="1"/>
      <c r="J3373" s="6"/>
      <c r="K3373" s="3">
        <v>0</v>
      </c>
      <c r="L3373" s="3">
        <f t="shared" si="105"/>
        <v>1</v>
      </c>
      <c r="M3373" s="5">
        <f t="array" ref="M3373">MMULT(D3373:G3373,$J$18:$J$21)</f>
        <v>-5.7956706878716702</v>
      </c>
      <c r="N3373" s="9">
        <f t="shared" si="104"/>
        <v>-3.0360768393514269E-3</v>
      </c>
    </row>
    <row r="3374" spans="1:14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0.1987506</v>
      </c>
      <c r="F3374" s="5">
        <v>8.2819599999999993E-2</v>
      </c>
      <c r="G3374" s="9">
        <v>1.3529169999999999</v>
      </c>
      <c r="H3374" s="1"/>
      <c r="I3374" s="1"/>
      <c r="J3374" s="6"/>
      <c r="K3374" s="3">
        <v>0</v>
      </c>
      <c r="L3374" s="3">
        <f t="shared" si="105"/>
        <v>1</v>
      </c>
      <c r="M3374" s="5">
        <f t="array" ref="M3374">MMULT(D3374:G3374,$J$18:$J$21)</f>
        <v>-5.3808938671430822</v>
      </c>
      <c r="N3374" s="9">
        <f t="shared" si="104"/>
        <v>-4.5931403517340845E-3</v>
      </c>
    </row>
    <row r="3375" spans="1:14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0.2474508</v>
      </c>
      <c r="F3375" s="5">
        <v>8.8138900000000006E-2</v>
      </c>
      <c r="G3375" s="9">
        <v>1.9573149999999999</v>
      </c>
      <c r="H3375" s="1"/>
      <c r="I3375" s="1"/>
      <c r="J3375" s="6"/>
      <c r="K3375" s="3">
        <v>0</v>
      </c>
      <c r="L3375" s="3">
        <f t="shared" si="105"/>
        <v>1</v>
      </c>
      <c r="M3375" s="5">
        <f t="array" ref="M3375">MMULT(D3375:G3375,$J$18:$J$21)</f>
        <v>-6.4646981940990518</v>
      </c>
      <c r="N3375" s="9">
        <f t="shared" si="104"/>
        <v>-1.5562496543755073E-3</v>
      </c>
    </row>
    <row r="3376" spans="1:14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0.25443080000000001</v>
      </c>
      <c r="F3376" s="5">
        <v>7.1182599999999999E-2</v>
      </c>
      <c r="G3376" s="9">
        <v>1.1669959999999999</v>
      </c>
      <c r="H3376" s="1"/>
      <c r="I3376" s="1"/>
      <c r="J3376" s="6"/>
      <c r="K3376" s="3">
        <v>0</v>
      </c>
      <c r="L3376" s="3">
        <f t="shared" si="105"/>
        <v>1</v>
      </c>
      <c r="M3376" s="5">
        <f t="array" ref="M3376">MMULT(D3376:G3376,$J$18:$J$21)</f>
        <v>-5.0760230429290569</v>
      </c>
      <c r="N3376" s="9">
        <f t="shared" si="104"/>
        <v>-6.2252772696344064E-3</v>
      </c>
    </row>
    <row r="3377" spans="1:14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0.3019056</v>
      </c>
      <c r="F3377" s="5">
        <v>5.17151E-2</v>
      </c>
      <c r="G3377" s="9">
        <v>1.2248779999999999</v>
      </c>
      <c r="H3377" s="1"/>
      <c r="I3377" s="1"/>
      <c r="J3377" s="6"/>
      <c r="K3377" s="3">
        <v>0</v>
      </c>
      <c r="L3377" s="3">
        <f t="shared" si="105"/>
        <v>1</v>
      </c>
      <c r="M3377" s="5">
        <f t="array" ref="M3377">MMULT(D3377:G3377,$J$18:$J$21)</f>
        <v>-5.0971760840726485</v>
      </c>
      <c r="N3377" s="9">
        <f t="shared" si="104"/>
        <v>-6.0953730096056031E-3</v>
      </c>
    </row>
    <row r="3378" spans="1:14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0.34901280000000001</v>
      </c>
      <c r="F3378" s="5">
        <v>0.1155482</v>
      </c>
      <c r="G3378" s="9">
        <v>1.552216</v>
      </c>
      <c r="H3378" s="1"/>
      <c r="I3378" s="1"/>
      <c r="J3378" s="6"/>
      <c r="K3378" s="3">
        <v>0</v>
      </c>
      <c r="L3378" s="3">
        <f t="shared" si="105"/>
        <v>1</v>
      </c>
      <c r="M3378" s="5">
        <f t="array" ref="M3378">MMULT(D3378:G3378,$J$18:$J$21)</f>
        <v>-6.1511879809373635</v>
      </c>
      <c r="N3378" s="9">
        <f t="shared" si="104"/>
        <v>-2.1286814883530519E-3</v>
      </c>
    </row>
    <row r="3379" spans="1:14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0.33074409999999999</v>
      </c>
      <c r="F3379" s="5">
        <v>0.1273687</v>
      </c>
      <c r="G3379" s="9">
        <v>0.81711060000000002</v>
      </c>
      <c r="H3379" s="1"/>
      <c r="I3379" s="1"/>
      <c r="J3379" s="6"/>
      <c r="K3379" s="3">
        <v>0</v>
      </c>
      <c r="L3379" s="3">
        <f t="shared" si="105"/>
        <v>1</v>
      </c>
      <c r="M3379" s="5">
        <f t="array" ref="M3379">MMULT(D3379:G3379,$J$18:$J$21)</f>
        <v>-5.0224686333142197</v>
      </c>
      <c r="N3379" s="9">
        <f t="shared" si="104"/>
        <v>-6.5666350441386323E-3</v>
      </c>
    </row>
    <row r="3380" spans="1:14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0.4685105</v>
      </c>
      <c r="F3380" s="5">
        <v>7.88885E-2</v>
      </c>
      <c r="G3380" s="9">
        <v>2.0769069999999998</v>
      </c>
      <c r="H3380" s="1"/>
      <c r="I3380" s="1"/>
      <c r="J3380" s="6"/>
      <c r="K3380" s="3">
        <v>0</v>
      </c>
      <c r="L3380" s="3">
        <f t="shared" si="105"/>
        <v>1</v>
      </c>
      <c r="M3380" s="5">
        <f t="array" ref="M3380">MMULT(D3380:G3380,$J$18:$J$21)</f>
        <v>-6.9053491138530134</v>
      </c>
      <c r="N3380" s="9">
        <f t="shared" si="104"/>
        <v>-1.0019069857995766E-3</v>
      </c>
    </row>
    <row r="3381" spans="1:14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0.4136532</v>
      </c>
      <c r="F3381" s="5">
        <v>4.1357400000000002E-2</v>
      </c>
      <c r="G3381" s="9">
        <v>1.0888720000000001</v>
      </c>
      <c r="H3381" s="1"/>
      <c r="I3381" s="1"/>
      <c r="J3381" s="6"/>
      <c r="K3381" s="3">
        <v>0</v>
      </c>
      <c r="L3381" s="3">
        <f t="shared" si="105"/>
        <v>1</v>
      </c>
      <c r="M3381" s="5">
        <f t="array" ref="M3381">MMULT(D3381:G3381,$J$18:$J$21)</f>
        <v>-4.9617345323991451</v>
      </c>
      <c r="N3381" s="9">
        <f t="shared" si="104"/>
        <v>-6.976382579731156E-3</v>
      </c>
    </row>
    <row r="3382" spans="1:14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0.29685349999999999</v>
      </c>
      <c r="F3382" s="5">
        <v>2.77851E-2</v>
      </c>
      <c r="G3382" s="9">
        <v>0.41161370000000003</v>
      </c>
      <c r="H3382" s="1"/>
      <c r="I3382" s="1"/>
      <c r="J3382" s="6"/>
      <c r="K3382" s="3">
        <v>0</v>
      </c>
      <c r="L3382" s="3">
        <f t="shared" si="105"/>
        <v>1</v>
      </c>
      <c r="M3382" s="5">
        <f t="array" ref="M3382">MMULT(D3382:G3382,$J$18:$J$21)</f>
        <v>-3.6042810652693653</v>
      </c>
      <c r="N3382" s="9">
        <f t="shared" si="104"/>
        <v>-2.6843466468515632E-2</v>
      </c>
    </row>
    <row r="3383" spans="1:14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0.37949929999999998</v>
      </c>
      <c r="F3383" s="5">
        <v>8.0890199999999995E-2</v>
      </c>
      <c r="G3383" s="9">
        <v>1.596867</v>
      </c>
      <c r="H3383" s="1"/>
      <c r="I3383" s="1"/>
      <c r="J3383" s="6"/>
      <c r="K3383" s="3">
        <v>0</v>
      </c>
      <c r="L3383" s="3">
        <f t="shared" si="105"/>
        <v>1</v>
      </c>
      <c r="M3383" s="5">
        <f t="array" ref="M3383">MMULT(D3383:G3383,$J$18:$J$21)</f>
        <v>-6.0177878894914443</v>
      </c>
      <c r="N3383" s="9">
        <f t="shared" si="104"/>
        <v>-2.4320903110061935E-3</v>
      </c>
    </row>
    <row r="3384" spans="1:14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0.2967265</v>
      </c>
      <c r="F3384" s="5">
        <v>5.8426400000000003E-2</v>
      </c>
      <c r="G3384" s="9">
        <v>1.763671</v>
      </c>
      <c r="H3384" s="1"/>
      <c r="I3384" s="1"/>
      <c r="J3384" s="6"/>
      <c r="K3384" s="3">
        <v>0</v>
      </c>
      <c r="L3384" s="3">
        <f t="shared" si="105"/>
        <v>1</v>
      </c>
      <c r="M3384" s="5">
        <f t="array" ref="M3384">MMULT(D3384:G3384,$J$18:$J$21)</f>
        <v>-6.0084869072888676</v>
      </c>
      <c r="N3384" s="9">
        <f t="shared" si="104"/>
        <v>-2.4547887930807741E-3</v>
      </c>
    </row>
    <row r="3385" spans="1:14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0.31948579999999999</v>
      </c>
      <c r="F3385" s="5">
        <v>6.5560400000000005E-2</v>
      </c>
      <c r="G3385" s="9">
        <v>2.68275</v>
      </c>
      <c r="H3385" s="1"/>
      <c r="I3385" s="1"/>
      <c r="J3385" s="6"/>
      <c r="K3385" s="3">
        <v>0</v>
      </c>
      <c r="L3385" s="3">
        <f t="shared" si="105"/>
        <v>1</v>
      </c>
      <c r="M3385" s="5">
        <f t="array" ref="M3385">MMULT(D3385:G3385,$J$18:$J$21)</f>
        <v>-7.5768929033526433</v>
      </c>
      <c r="N3385" s="9">
        <f t="shared" si="104"/>
        <v>-5.1201894904775178E-4</v>
      </c>
    </row>
    <row r="3386" spans="1:14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0.2643993</v>
      </c>
      <c r="F3386" s="5">
        <v>2.1570200000000001E-2</v>
      </c>
      <c r="G3386" s="9">
        <v>2.1791100000000001</v>
      </c>
      <c r="H3386" s="1"/>
      <c r="I3386" s="1"/>
      <c r="J3386" s="6"/>
      <c r="K3386" s="3">
        <v>0</v>
      </c>
      <c r="L3386" s="3">
        <f t="shared" si="105"/>
        <v>1</v>
      </c>
      <c r="M3386" s="5">
        <f t="array" ref="M3386">MMULT(D3386:G3386,$J$18:$J$21)</f>
        <v>-6.3691757149631076</v>
      </c>
      <c r="N3386" s="9">
        <f t="shared" si="104"/>
        <v>-1.7121046266816574E-3</v>
      </c>
    </row>
    <row r="3387" spans="1:14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0.3585603</v>
      </c>
      <c r="F3387" s="5">
        <v>3.1047100000000001E-2</v>
      </c>
      <c r="G3387" s="9">
        <v>1.6775359999999999</v>
      </c>
      <c r="H3387" s="1"/>
      <c r="I3387" s="1"/>
      <c r="J3387" s="6"/>
      <c r="K3387" s="3">
        <v>0</v>
      </c>
      <c r="L3387" s="3">
        <f t="shared" si="105"/>
        <v>1</v>
      </c>
      <c r="M3387" s="5">
        <f t="array" ref="M3387">MMULT(D3387:G3387,$J$18:$J$21)</f>
        <v>-5.7605487298522213</v>
      </c>
      <c r="N3387" s="9">
        <f t="shared" si="104"/>
        <v>-3.1444340452073697E-3</v>
      </c>
    </row>
    <row r="3388" spans="1:14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0.43364960000000002</v>
      </c>
      <c r="F3388" s="5">
        <v>4.0712600000000002E-2</v>
      </c>
      <c r="G3388" s="9">
        <v>1.1573599999999999</v>
      </c>
      <c r="H3388" s="1"/>
      <c r="I3388" s="1"/>
      <c r="J3388" s="6"/>
      <c r="K3388" s="3">
        <v>0</v>
      </c>
      <c r="L3388" s="3">
        <f t="shared" si="105"/>
        <v>1</v>
      </c>
      <c r="M3388" s="5">
        <f t="array" ref="M3388">MMULT(D3388:G3388,$J$18:$J$21)</f>
        <v>-5.096145186896857</v>
      </c>
      <c r="N3388" s="9">
        <f t="shared" si="104"/>
        <v>-6.1016408110632168E-3</v>
      </c>
    </row>
    <row r="3389" spans="1:14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0.4454361</v>
      </c>
      <c r="F3389" s="5">
        <v>2.3474200000000001E-2</v>
      </c>
      <c r="G3389" s="9">
        <v>1.3120270000000001</v>
      </c>
      <c r="H3389" s="1"/>
      <c r="I3389" s="1"/>
      <c r="J3389" s="6"/>
      <c r="K3389" s="3">
        <v>0</v>
      </c>
      <c r="L3389" s="3">
        <f t="shared" si="105"/>
        <v>1</v>
      </c>
      <c r="M3389" s="5">
        <f t="array" ref="M3389">MMULT(D3389:G3389,$J$18:$J$21)</f>
        <v>-5.2390005553382943</v>
      </c>
      <c r="N3389" s="9">
        <f t="shared" si="104"/>
        <v>-5.2915319155410001E-3</v>
      </c>
    </row>
    <row r="3390" spans="1:14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0.39838020000000002</v>
      </c>
      <c r="F3390" s="5">
        <v>2.4634099999999999E-2</v>
      </c>
      <c r="G3390" s="9">
        <v>1.136652</v>
      </c>
      <c r="H3390" s="1"/>
      <c r="I3390" s="1"/>
      <c r="J3390" s="6"/>
      <c r="K3390" s="3">
        <v>0</v>
      </c>
      <c r="L3390" s="3">
        <f t="shared" si="105"/>
        <v>1</v>
      </c>
      <c r="M3390" s="5">
        <f t="array" ref="M3390">MMULT(D3390:G3390,$J$18:$J$21)</f>
        <v>-4.8971823556848308</v>
      </c>
      <c r="N3390" s="9">
        <f t="shared" si="104"/>
        <v>-7.4398500343923176E-3</v>
      </c>
    </row>
    <row r="3391" spans="1:14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0.26072810000000002</v>
      </c>
      <c r="F3391" s="5">
        <v>3.5834299999999999E-2</v>
      </c>
      <c r="G3391" s="9">
        <v>1.0098199999999999</v>
      </c>
      <c r="H3391" s="1"/>
      <c r="I3391" s="1"/>
      <c r="J3391" s="6"/>
      <c r="K3391" s="3">
        <v>0</v>
      </c>
      <c r="L3391" s="3">
        <f t="shared" si="105"/>
        <v>1</v>
      </c>
      <c r="M3391" s="5">
        <f t="array" ref="M3391">MMULT(D3391:G3391,$J$18:$J$21)</f>
        <v>-4.5772501996464756</v>
      </c>
      <c r="N3391" s="9">
        <f t="shared" si="104"/>
        <v>-1.0230622280849028E-2</v>
      </c>
    </row>
    <row r="3392" spans="1:14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0.25539040000000002</v>
      </c>
      <c r="F3392" s="5">
        <v>3.25721E-2</v>
      </c>
      <c r="G3392" s="9">
        <v>1.2200610000000001</v>
      </c>
      <c r="H3392" s="1"/>
      <c r="I3392" s="1"/>
      <c r="J3392" s="6"/>
      <c r="K3392" s="3">
        <v>0</v>
      </c>
      <c r="L3392" s="3">
        <f t="shared" si="105"/>
        <v>1</v>
      </c>
      <c r="M3392" s="5">
        <f t="array" ref="M3392">MMULT(D3392:G3392,$J$18:$J$21)</f>
        <v>-4.8859196795606898</v>
      </c>
      <c r="N3392" s="9">
        <f t="shared" si="104"/>
        <v>-7.5238000846549764E-3</v>
      </c>
    </row>
    <row r="3393" spans="1:14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0.12555259999999999</v>
      </c>
      <c r="F3393" s="5">
        <v>3.4552600000000003E-2</v>
      </c>
      <c r="G3393" s="9">
        <v>1.0990200000000001</v>
      </c>
      <c r="H3393" s="1"/>
      <c r="I3393" s="1"/>
      <c r="J3393" s="6"/>
      <c r="K3393" s="3">
        <v>0</v>
      </c>
      <c r="L3393" s="3">
        <f t="shared" si="105"/>
        <v>1</v>
      </c>
      <c r="M3393" s="5">
        <f t="array" ref="M3393">MMULT(D3393:G3393,$J$18:$J$21)</f>
        <v>-4.5202464053635563</v>
      </c>
      <c r="N3393" s="9">
        <f t="shared" si="104"/>
        <v>-1.0827511250856908E-2</v>
      </c>
    </row>
    <row r="3394" spans="1:14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0.1140007</v>
      </c>
      <c r="F3394" s="5">
        <v>5.24004E-2</v>
      </c>
      <c r="G3394" s="9">
        <v>1.5488949999999999</v>
      </c>
      <c r="H3394" s="1"/>
      <c r="I3394" s="1"/>
      <c r="J3394" s="6"/>
      <c r="K3394" s="3">
        <v>0</v>
      </c>
      <c r="L3394" s="3">
        <f t="shared" si="105"/>
        <v>1</v>
      </c>
      <c r="M3394" s="5">
        <f t="array" ref="M3394">MMULT(D3394:G3394,$J$18:$J$21)</f>
        <v>-5.3588052109170281</v>
      </c>
      <c r="N3394" s="9">
        <f t="shared" ref="N3394:N3457" si="106">K3394*LN(logistic(M3394))+L3394*LN(1-logistic(M3394))</f>
        <v>-4.6954849915992556E-3</v>
      </c>
    </row>
    <row r="3395" spans="1:14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0.13809199999999999</v>
      </c>
      <c r="F3395" s="5">
        <v>5.6373800000000002E-2</v>
      </c>
      <c r="G3395" s="9">
        <v>1.782009</v>
      </c>
      <c r="H3395" s="1"/>
      <c r="I3395" s="1"/>
      <c r="J3395" s="6"/>
      <c r="K3395" s="3">
        <v>0</v>
      </c>
      <c r="L3395" s="3">
        <f t="shared" ref="L3395:L3458" si="107">1-K3395</f>
        <v>1</v>
      </c>
      <c r="M3395" s="5">
        <f t="array" ref="M3395">MMULT(D3395:G3395,$J$18:$J$21)</f>
        <v>-5.7981571798102776</v>
      </c>
      <c r="N3395" s="9">
        <f t="shared" si="106"/>
        <v>-3.0285484422770889E-3</v>
      </c>
    </row>
    <row r="3396" spans="1:14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9.1336600000000004E-2</v>
      </c>
      <c r="F3396" s="5">
        <v>-0.21019099999999999</v>
      </c>
      <c r="G3396" s="9">
        <v>0.50486699999999995</v>
      </c>
      <c r="H3396" s="1"/>
      <c r="I3396" s="1"/>
      <c r="J3396" s="6"/>
      <c r="K3396" s="3">
        <v>0</v>
      </c>
      <c r="L3396" s="3">
        <f t="shared" si="107"/>
        <v>1</v>
      </c>
      <c r="M3396" s="5">
        <f t="array" ref="M3396">MMULT(D3396:G3396,$J$18:$J$21)</f>
        <v>-1.7546472454625452</v>
      </c>
      <c r="N3396" s="9">
        <f t="shared" si="106"/>
        <v>-0.15953749928378017</v>
      </c>
    </row>
    <row r="3397" spans="1:14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-0.16882730000000001</v>
      </c>
      <c r="F3397" s="5">
        <v>5.6762199999999999E-2</v>
      </c>
      <c r="G3397" s="9">
        <v>0.71825059999999996</v>
      </c>
      <c r="H3397" s="1"/>
      <c r="I3397" s="1"/>
      <c r="J3397" s="6"/>
      <c r="K3397" s="3">
        <v>0</v>
      </c>
      <c r="L3397" s="3">
        <f t="shared" si="107"/>
        <v>1</v>
      </c>
      <c r="M3397" s="5">
        <f t="array" ref="M3397">MMULT(D3397:G3397,$J$18:$J$21)</f>
        <v>-3.6465764912411105</v>
      </c>
      <c r="N3397" s="9">
        <f t="shared" si="106"/>
        <v>-2.5745971879086726E-2</v>
      </c>
    </row>
    <row r="3398" spans="1:14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-8.98336E-2</v>
      </c>
      <c r="F3398" s="5">
        <v>8.5164299999999998E-2</v>
      </c>
      <c r="G3398" s="9">
        <v>1.7152559999999999</v>
      </c>
      <c r="H3398" s="1"/>
      <c r="I3398" s="1"/>
      <c r="J3398" s="6"/>
      <c r="K3398" s="3">
        <v>0</v>
      </c>
      <c r="L3398" s="3">
        <f t="shared" si="107"/>
        <v>1</v>
      </c>
      <c r="M3398" s="5">
        <f t="array" ref="M3398">MMULT(D3398:G3398,$J$18:$J$21)</f>
        <v>-5.5734110188561949</v>
      </c>
      <c r="N3398" s="9">
        <f t="shared" si="106"/>
        <v>-3.7903126352551251E-3</v>
      </c>
    </row>
    <row r="3399" spans="1:14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-4.5234000000000003E-3</v>
      </c>
      <c r="F3399" s="5">
        <v>3.8293000000000001E-2</v>
      </c>
      <c r="G3399" s="9">
        <v>1.690464</v>
      </c>
      <c r="H3399" s="1"/>
      <c r="I3399" s="1"/>
      <c r="J3399" s="6"/>
      <c r="K3399" s="3">
        <v>0</v>
      </c>
      <c r="L3399" s="3">
        <f t="shared" si="107"/>
        <v>1</v>
      </c>
      <c r="M3399" s="5">
        <f t="array" ref="M3399">MMULT(D3399:G3399,$J$18:$J$21)</f>
        <v>-5.317970021593875</v>
      </c>
      <c r="N3399" s="9">
        <f t="shared" si="106"/>
        <v>-4.8907169207374965E-3</v>
      </c>
    </row>
    <row r="3400" spans="1:14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1.0131599999999999E-2</v>
      </c>
      <c r="F3400" s="5">
        <v>7.2766700000000004E-2</v>
      </c>
      <c r="G3400" s="9">
        <v>1.540934</v>
      </c>
      <c r="H3400" s="1"/>
      <c r="I3400" s="1"/>
      <c r="J3400" s="6"/>
      <c r="K3400" s="3">
        <v>0</v>
      </c>
      <c r="L3400" s="3">
        <f t="shared" si="107"/>
        <v>1</v>
      </c>
      <c r="M3400" s="5">
        <f t="array" ref="M3400">MMULT(D3400:G3400,$J$18:$J$21)</f>
        <v>-5.3446924778486764</v>
      </c>
      <c r="N3400" s="9">
        <f t="shared" si="106"/>
        <v>-4.7620622733070264E-3</v>
      </c>
    </row>
    <row r="3401" spans="1:14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-7.1230100000000005E-2</v>
      </c>
      <c r="F3401" s="5">
        <v>9.8848900000000003E-2</v>
      </c>
      <c r="G3401" s="9">
        <v>3.5334720000000002</v>
      </c>
      <c r="H3401" s="1"/>
      <c r="I3401" s="1"/>
      <c r="J3401" s="6"/>
      <c r="K3401" s="3">
        <v>0</v>
      </c>
      <c r="L3401" s="3">
        <f t="shared" si="107"/>
        <v>1</v>
      </c>
      <c r="M3401" s="5">
        <f t="array" ref="M3401">MMULT(D3401:G3401,$J$18:$J$21)</f>
        <v>-8.6356034474258632</v>
      </c>
      <c r="N3401" s="9">
        <f t="shared" si="106"/>
        <v>-1.7765052611011403E-4</v>
      </c>
    </row>
    <row r="3402" spans="1:14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7.8109399999999996E-2</v>
      </c>
      <c r="F3402" s="5">
        <v>0.10859439999999999</v>
      </c>
      <c r="G3402" s="9">
        <v>6.3452849999999996</v>
      </c>
      <c r="H3402" s="1"/>
      <c r="I3402" s="1"/>
      <c r="J3402" s="6"/>
      <c r="K3402" s="3">
        <v>0</v>
      </c>
      <c r="L3402" s="3">
        <f t="shared" si="107"/>
        <v>1</v>
      </c>
      <c r="M3402" s="5">
        <f t="array" ref="M3402">MMULT(D3402:G3402,$J$18:$J$21)</f>
        <v>-13.460395841554966</v>
      </c>
      <c r="N3402" s="9">
        <f t="shared" si="106"/>
        <v>-1.4263432527713294E-6</v>
      </c>
    </row>
    <row r="3403" spans="1:14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0.22445000000000001</v>
      </c>
      <c r="F3403" s="5">
        <v>0.1900568</v>
      </c>
      <c r="G3403" s="9">
        <v>10.95776</v>
      </c>
      <c r="H3403" s="1"/>
      <c r="I3403" s="1"/>
      <c r="J3403" s="6"/>
      <c r="K3403" s="3">
        <v>0</v>
      </c>
      <c r="L3403" s="3">
        <f t="shared" si="107"/>
        <v>1</v>
      </c>
      <c r="M3403" s="5">
        <f t="array" ref="M3403">MMULT(D3403:G3403,$J$18:$J$21)</f>
        <v>-21.704984442324282</v>
      </c>
      <c r="N3403" s="9">
        <f t="shared" si="106"/>
        <v>-3.7466663112353176E-10</v>
      </c>
    </row>
    <row r="3404" spans="1:14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7.2230000000000005E-4</v>
      </c>
      <c r="F3404" s="5">
        <v>7.0521200000000006E-2</v>
      </c>
      <c r="G3404" s="9">
        <v>2.3719299999999999</v>
      </c>
      <c r="H3404" s="1"/>
      <c r="I3404" s="1"/>
      <c r="J3404" s="6"/>
      <c r="K3404" s="3">
        <v>0</v>
      </c>
      <c r="L3404" s="3">
        <f t="shared" si="107"/>
        <v>1</v>
      </c>
      <c r="M3404" s="5">
        <f t="array" ref="M3404">MMULT(D3404:G3404,$J$18:$J$21)</f>
        <v>-6.657780511596199</v>
      </c>
      <c r="N3404" s="9">
        <f t="shared" si="106"/>
        <v>-1.2831694036783527E-3</v>
      </c>
    </row>
    <row r="3405" spans="1:14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2.4186200000000001E-2</v>
      </c>
      <c r="F3405" s="5">
        <v>6.6303899999999999E-2</v>
      </c>
      <c r="G3405" s="9">
        <v>2.8334109999999999</v>
      </c>
      <c r="H3405" s="1"/>
      <c r="I3405" s="1"/>
      <c r="J3405" s="6"/>
      <c r="K3405" s="3">
        <v>0</v>
      </c>
      <c r="L3405" s="3">
        <f t="shared" si="107"/>
        <v>1</v>
      </c>
      <c r="M3405" s="5">
        <f t="array" ref="M3405">MMULT(D3405:G3405,$J$18:$J$21)</f>
        <v>-7.4063905658704456</v>
      </c>
      <c r="N3405" s="9">
        <f t="shared" si="106"/>
        <v>-6.0717459731924499E-4</v>
      </c>
    </row>
    <row r="3406" spans="1:14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6.0584699999999998E-2</v>
      </c>
      <c r="F3406" s="5">
        <v>5.7647799999999999E-2</v>
      </c>
      <c r="G3406" s="9">
        <v>1.372204</v>
      </c>
      <c r="H3406" s="1"/>
      <c r="I3406" s="1"/>
      <c r="J3406" s="6"/>
      <c r="K3406" s="3">
        <v>0</v>
      </c>
      <c r="L3406" s="3">
        <f t="shared" si="107"/>
        <v>1</v>
      </c>
      <c r="M3406" s="5">
        <f t="array" ref="M3406">MMULT(D3406:G3406,$J$18:$J$21)</f>
        <v>-5.0351767352100136</v>
      </c>
      <c r="N3406" s="9">
        <f t="shared" si="106"/>
        <v>-6.4839818268973264E-3</v>
      </c>
    </row>
    <row r="3407" spans="1:14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7.2180900000000006E-2</v>
      </c>
      <c r="F3407" s="5">
        <v>6.8508700000000006E-2</v>
      </c>
      <c r="G3407" s="9">
        <v>2.0570569999999999</v>
      </c>
      <c r="H3407" s="1"/>
      <c r="I3407" s="1"/>
      <c r="J3407" s="6"/>
      <c r="K3407" s="3">
        <v>0</v>
      </c>
      <c r="L3407" s="3">
        <f t="shared" si="107"/>
        <v>1</v>
      </c>
      <c r="M3407" s="5">
        <f t="array" ref="M3407">MMULT(D3407:G3407,$J$18:$J$21)</f>
        <v>-6.23607208818221</v>
      </c>
      <c r="N3407" s="9">
        <f t="shared" si="106"/>
        <v>-1.9556159807118103E-3</v>
      </c>
    </row>
    <row r="3408" spans="1:14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-1.38643E-2</v>
      </c>
      <c r="F3408" s="5">
        <v>6.7399799999999996E-2</v>
      </c>
      <c r="G3408" s="9">
        <v>1.497139</v>
      </c>
      <c r="H3408" s="1"/>
      <c r="I3408" s="1"/>
      <c r="J3408" s="6"/>
      <c r="K3408" s="3">
        <v>0</v>
      </c>
      <c r="L3408" s="3">
        <f t="shared" si="107"/>
        <v>1</v>
      </c>
      <c r="M3408" s="5">
        <f t="array" ref="M3408">MMULT(D3408:G3408,$J$18:$J$21)</f>
        <v>-5.2013377959190388</v>
      </c>
      <c r="N3408" s="9">
        <f t="shared" si="106"/>
        <v>-5.4940692417008398E-3</v>
      </c>
    </row>
    <row r="3409" spans="1:14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4.3723699999999997E-2</v>
      </c>
      <c r="F3409" s="5">
        <v>6.5092800000000006E-2</v>
      </c>
      <c r="G3409" s="9">
        <v>1.309515</v>
      </c>
      <c r="H3409" s="1"/>
      <c r="I3409" s="1"/>
      <c r="J3409" s="6"/>
      <c r="K3409" s="3">
        <v>0</v>
      </c>
      <c r="L3409" s="3">
        <f t="shared" si="107"/>
        <v>1</v>
      </c>
      <c r="M3409" s="5">
        <f t="array" ref="M3409">MMULT(D3409:G3409,$J$18:$J$21)</f>
        <v>-4.9634074997413107</v>
      </c>
      <c r="N3409" s="9">
        <f t="shared" si="106"/>
        <v>-6.9647615924853263E-3</v>
      </c>
    </row>
    <row r="3410" spans="1:14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0.1168141</v>
      </c>
      <c r="F3410" s="5">
        <v>6.1485199999999997E-2</v>
      </c>
      <c r="G3410" s="9">
        <v>1.289145</v>
      </c>
      <c r="H3410" s="1"/>
      <c r="I3410" s="1"/>
      <c r="J3410" s="6"/>
      <c r="K3410" s="3">
        <v>0</v>
      </c>
      <c r="L3410" s="3">
        <f t="shared" si="107"/>
        <v>1</v>
      </c>
      <c r="M3410" s="5">
        <f t="array" ref="M3410">MMULT(D3410:G3410,$J$18:$J$21)</f>
        <v>-5.0083669562650091</v>
      </c>
      <c r="N3410" s="9">
        <f t="shared" si="106"/>
        <v>-6.6595817609183417E-3</v>
      </c>
    </row>
    <row r="3411" spans="1:14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9.4944299999999995E-2</v>
      </c>
      <c r="F3411" s="5">
        <v>5.0637399999999999E-2</v>
      </c>
      <c r="G3411" s="9">
        <v>0.554871</v>
      </c>
      <c r="H3411" s="1"/>
      <c r="I3411" s="1"/>
      <c r="J3411" s="6"/>
      <c r="K3411" s="3">
        <v>0</v>
      </c>
      <c r="L3411" s="3">
        <f t="shared" si="107"/>
        <v>1</v>
      </c>
      <c r="M3411" s="5">
        <f t="array" ref="M3411">MMULT(D3411:G3411,$J$18:$J$21)</f>
        <v>-3.7131345447964756</v>
      </c>
      <c r="N3411" s="9">
        <f t="shared" si="106"/>
        <v>-2.4107970992266338E-2</v>
      </c>
    </row>
    <row r="3412" spans="1:14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0.1102697</v>
      </c>
      <c r="F3412" s="5">
        <v>6.4714099999999997E-2</v>
      </c>
      <c r="G3412" s="9">
        <v>0.6178247</v>
      </c>
      <c r="H3412" s="1"/>
      <c r="I3412" s="1"/>
      <c r="J3412" s="6"/>
      <c r="K3412" s="3">
        <v>0</v>
      </c>
      <c r="L3412" s="3">
        <f t="shared" si="107"/>
        <v>1</v>
      </c>
      <c r="M3412" s="5">
        <f t="array" ref="M3412">MMULT(D3412:G3412,$J$18:$J$21)</f>
        <v>-3.9376630726845256</v>
      </c>
      <c r="N3412" s="9">
        <f t="shared" si="106"/>
        <v>-1.9306148145930728E-2</v>
      </c>
    </row>
    <row r="3413" spans="1:14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0.1181104</v>
      </c>
      <c r="F3413" s="5">
        <v>6.7863999999999994E-2</v>
      </c>
      <c r="G3413" s="9">
        <v>0.57017779999999996</v>
      </c>
      <c r="H3413" s="1"/>
      <c r="I3413" s="1"/>
      <c r="J3413" s="6"/>
      <c r="K3413" s="3">
        <v>0</v>
      </c>
      <c r="L3413" s="3">
        <f t="shared" si="107"/>
        <v>1</v>
      </c>
      <c r="M3413" s="5">
        <f t="array" ref="M3413">MMULT(D3413:G3413,$J$18:$J$21)</f>
        <v>-3.8944301396171142</v>
      </c>
      <c r="N3413" s="9">
        <f t="shared" si="106"/>
        <v>-2.0150577182148906E-2</v>
      </c>
    </row>
    <row r="3414" spans="1:14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0.1529259</v>
      </c>
      <c r="F3414" s="5">
        <v>5.9482800000000002E-2</v>
      </c>
      <c r="G3414" s="9">
        <v>0.55666800000000005</v>
      </c>
      <c r="H3414" s="1"/>
      <c r="I3414" s="1"/>
      <c r="J3414" s="6"/>
      <c r="K3414" s="3">
        <v>0</v>
      </c>
      <c r="L3414" s="3">
        <f t="shared" si="107"/>
        <v>1</v>
      </c>
      <c r="M3414" s="5">
        <f t="array" ref="M3414">MMULT(D3414:G3414,$J$18:$J$21)</f>
        <v>-3.8618610932048858</v>
      </c>
      <c r="N3414" s="9">
        <f t="shared" si="106"/>
        <v>-2.0810772354920026E-2</v>
      </c>
    </row>
    <row r="3415" spans="1:14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0.1889276</v>
      </c>
      <c r="F3415" s="5">
        <v>6.0414799999999998E-2</v>
      </c>
      <c r="G3415" s="9">
        <v>0.40753539999999999</v>
      </c>
      <c r="H3415" s="1"/>
      <c r="I3415" s="1"/>
      <c r="J3415" s="6"/>
      <c r="K3415" s="3">
        <v>0</v>
      </c>
      <c r="L3415" s="3">
        <f t="shared" si="107"/>
        <v>1</v>
      </c>
      <c r="M3415" s="5">
        <f t="array" ref="M3415">MMULT(D3415:G3415,$J$18:$J$21)</f>
        <v>-3.6787248836378521</v>
      </c>
      <c r="N3415" s="9">
        <f t="shared" si="106"/>
        <v>-2.4941515833000406E-2</v>
      </c>
    </row>
    <row r="3416" spans="1:14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0.19685079999999999</v>
      </c>
      <c r="F3416" s="5">
        <v>8.0279400000000001E-2</v>
      </c>
      <c r="G3416" s="9">
        <v>0.43297629999999998</v>
      </c>
      <c r="H3416" s="1"/>
      <c r="I3416" s="1"/>
      <c r="J3416" s="6"/>
      <c r="K3416" s="3">
        <v>0</v>
      </c>
      <c r="L3416" s="3">
        <f t="shared" si="107"/>
        <v>1</v>
      </c>
      <c r="M3416" s="5">
        <f t="array" ref="M3416">MMULT(D3416:G3416,$J$18:$J$21)</f>
        <v>-3.8736913586245056</v>
      </c>
      <c r="N3416" s="9">
        <f t="shared" si="106"/>
        <v>-2.0568525723102599E-2</v>
      </c>
    </row>
    <row r="3417" spans="1:14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0.17911859999999999</v>
      </c>
      <c r="F3417" s="5">
        <v>5.4146399999999997E-2</v>
      </c>
      <c r="G3417" s="9">
        <v>0.42446309999999998</v>
      </c>
      <c r="H3417" s="1"/>
      <c r="I3417" s="1"/>
      <c r="J3417" s="6"/>
      <c r="K3417" s="3">
        <v>0</v>
      </c>
      <c r="L3417" s="3">
        <f t="shared" si="107"/>
        <v>1</v>
      </c>
      <c r="M3417" s="5">
        <f t="array" ref="M3417">MMULT(D3417:G3417,$J$18:$J$21)</f>
        <v>-3.6471441889331646</v>
      </c>
      <c r="N3417" s="9">
        <f t="shared" si="106"/>
        <v>-2.5731546487493328E-2</v>
      </c>
    </row>
    <row r="3418" spans="1:14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0.175201</v>
      </c>
      <c r="F3418" s="5">
        <v>4.3331300000000003E-2</v>
      </c>
      <c r="G3418" s="9">
        <v>0.197293</v>
      </c>
      <c r="H3418" s="1"/>
      <c r="I3418" s="1"/>
      <c r="J3418" s="6"/>
      <c r="K3418" s="3">
        <v>0</v>
      </c>
      <c r="L3418" s="3">
        <f t="shared" si="107"/>
        <v>1</v>
      </c>
      <c r="M3418" s="5">
        <f t="array" ref="M3418">MMULT(D3418:G3418,$J$18:$J$21)</f>
        <v>-3.1969178156395595</v>
      </c>
      <c r="N3418" s="9">
        <f t="shared" si="106"/>
        <v>-4.0074228058345797E-2</v>
      </c>
    </row>
    <row r="3419" spans="1:14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0.4123329</v>
      </c>
      <c r="F3419" s="5">
        <v>7.1695200000000001E-2</v>
      </c>
      <c r="G3419" s="9">
        <v>0.60399380000000003</v>
      </c>
      <c r="H3419" s="1"/>
      <c r="I3419" s="1"/>
      <c r="J3419" s="6"/>
      <c r="K3419" s="3">
        <v>0</v>
      </c>
      <c r="L3419" s="3">
        <f t="shared" si="107"/>
        <v>1</v>
      </c>
      <c r="M3419" s="5">
        <f t="array" ref="M3419">MMULT(D3419:G3419,$J$18:$J$21)</f>
        <v>-4.3942901062978397</v>
      </c>
      <c r="N3419" s="9">
        <f t="shared" si="106"/>
        <v>-1.2272032358511764E-2</v>
      </c>
    </row>
    <row r="3420" spans="1:14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0.50965490000000002</v>
      </c>
      <c r="F3420" s="5">
        <v>6.32133E-2</v>
      </c>
      <c r="G3420" s="9">
        <v>0.66916640000000005</v>
      </c>
      <c r="H3420" s="1"/>
      <c r="I3420" s="1"/>
      <c r="J3420" s="6"/>
      <c r="K3420" s="3">
        <v>0</v>
      </c>
      <c r="L3420" s="3">
        <f t="shared" si="107"/>
        <v>1</v>
      </c>
      <c r="M3420" s="5">
        <f t="array" ref="M3420">MMULT(D3420:G3420,$J$18:$J$21)</f>
        <v>-4.5768616991849704</v>
      </c>
      <c r="N3420" s="9">
        <f t="shared" si="106"/>
        <v>-1.0234577380569869E-2</v>
      </c>
    </row>
    <row r="3421" spans="1:14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0.1020794</v>
      </c>
      <c r="F3421" s="5">
        <v>5.80583E-2</v>
      </c>
      <c r="G3421" s="9">
        <v>0.92801480000000003</v>
      </c>
      <c r="H3421" s="1"/>
      <c r="I3421" s="1"/>
      <c r="J3421" s="6"/>
      <c r="K3421" s="3">
        <v>0</v>
      </c>
      <c r="L3421" s="3">
        <f t="shared" si="107"/>
        <v>1</v>
      </c>
      <c r="M3421" s="5">
        <f t="array" ref="M3421">MMULT(D3421:G3421,$J$18:$J$21)</f>
        <v>-4.379397829616849</v>
      </c>
      <c r="N3421" s="9">
        <f t="shared" si="106"/>
        <v>-1.2455016549486834E-2</v>
      </c>
    </row>
    <row r="3422" spans="1:14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0.1268736</v>
      </c>
      <c r="F3422" s="5">
        <v>4.0035099999999997E-2</v>
      </c>
      <c r="G3422" s="9">
        <v>1.033277</v>
      </c>
      <c r="H3422" s="1"/>
      <c r="I3422" s="1"/>
      <c r="J3422" s="6"/>
      <c r="K3422" s="3">
        <v>0</v>
      </c>
      <c r="L3422" s="3">
        <f t="shared" si="107"/>
        <v>1</v>
      </c>
      <c r="M3422" s="5">
        <f t="array" ref="M3422">MMULT(D3422:G3422,$J$18:$J$21)</f>
        <v>-4.4552674147911375</v>
      </c>
      <c r="N3422" s="9">
        <f t="shared" si="106"/>
        <v>-1.1550251134184581E-2</v>
      </c>
    </row>
    <row r="3423" spans="1:14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0.1209982</v>
      </c>
      <c r="F3423" s="5">
        <v>6.1831200000000003E-2</v>
      </c>
      <c r="G3423" s="9">
        <v>1.2713300000000001</v>
      </c>
      <c r="H3423" s="1"/>
      <c r="I3423" s="1"/>
      <c r="J3423" s="6"/>
      <c r="K3423" s="3">
        <v>0</v>
      </c>
      <c r="L3423" s="3">
        <f t="shared" si="107"/>
        <v>1</v>
      </c>
      <c r="M3423" s="5">
        <f t="array" ref="M3423">MMULT(D3423:G3423,$J$18:$J$21)</f>
        <v>-4.9880092170692532</v>
      </c>
      <c r="N3423" s="9">
        <f t="shared" si="106"/>
        <v>-6.7960808269669154E-3</v>
      </c>
    </row>
    <row r="3424" spans="1:14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0.12851770000000001</v>
      </c>
      <c r="F3424" s="5">
        <v>3.8415199999999997E-2</v>
      </c>
      <c r="G3424" s="9">
        <v>0.99216970000000004</v>
      </c>
      <c r="H3424" s="1"/>
      <c r="I3424" s="1"/>
      <c r="J3424" s="6"/>
      <c r="K3424" s="3">
        <v>0</v>
      </c>
      <c r="L3424" s="3">
        <f t="shared" si="107"/>
        <v>1</v>
      </c>
      <c r="M3424" s="5">
        <f t="array" ref="M3424">MMULT(D3424:G3424,$J$18:$J$21)</f>
        <v>-4.3795582949258129</v>
      </c>
      <c r="N3424" s="9">
        <f t="shared" si="106"/>
        <v>-1.2453030503559439E-2</v>
      </c>
    </row>
    <row r="3425" spans="1:14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9.4253000000000003E-2</v>
      </c>
      <c r="F3425" s="5">
        <v>2.3900399999999999E-2</v>
      </c>
      <c r="G3425" s="9">
        <v>0.2055756</v>
      </c>
      <c r="H3425" s="1"/>
      <c r="I3425" s="1"/>
      <c r="J3425" s="6"/>
      <c r="K3425" s="3">
        <v>0</v>
      </c>
      <c r="L3425" s="3">
        <f t="shared" si="107"/>
        <v>1</v>
      </c>
      <c r="M3425" s="5">
        <f t="array" ref="M3425">MMULT(D3425:G3425,$J$18:$J$21)</f>
        <v>-2.9558725731835103</v>
      </c>
      <c r="N3425" s="9">
        <f t="shared" si="106"/>
        <v>-5.072470882921723E-2</v>
      </c>
    </row>
    <row r="3426" spans="1:14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-9.4888000000000004E-3</v>
      </c>
      <c r="F3426" s="5">
        <v>2.63684E-2</v>
      </c>
      <c r="G3426" s="9">
        <v>6.4169100000000007E-2</v>
      </c>
      <c r="H3426" s="1"/>
      <c r="I3426" s="1"/>
      <c r="J3426" s="6"/>
      <c r="K3426" s="3">
        <v>0</v>
      </c>
      <c r="L3426" s="3">
        <f t="shared" si="107"/>
        <v>1</v>
      </c>
      <c r="M3426" s="5">
        <f t="array" ref="M3426">MMULT(D3426:G3426,$J$18:$J$21)</f>
        <v>-2.5978461228298442</v>
      </c>
      <c r="N3426" s="9">
        <f t="shared" si="106"/>
        <v>-7.1793757010311418E-2</v>
      </c>
    </row>
    <row r="3427" spans="1:14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-8.0237199999999995E-2</v>
      </c>
      <c r="F3427" s="5">
        <v>2.8888299999999999E-2</v>
      </c>
      <c r="G3427" s="9">
        <v>0.16573299999999999</v>
      </c>
      <c r="H3427" s="1"/>
      <c r="I3427" s="1"/>
      <c r="J3427" s="6"/>
      <c r="K3427" s="3">
        <v>0</v>
      </c>
      <c r="L3427" s="3">
        <f t="shared" si="107"/>
        <v>1</v>
      </c>
      <c r="M3427" s="5">
        <f t="array" ref="M3427">MMULT(D3427:G3427,$J$18:$J$21)</f>
        <v>-2.6795806632854284</v>
      </c>
      <c r="N3427" s="9">
        <f t="shared" si="106"/>
        <v>-6.634181101177089E-2</v>
      </c>
    </row>
    <row r="3428" spans="1:14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-8.7387500000000007E-2</v>
      </c>
      <c r="F3428" s="5">
        <v>2.58765E-2</v>
      </c>
      <c r="G3428" s="9">
        <v>0.12957640000000001</v>
      </c>
      <c r="H3428" s="1"/>
      <c r="I3428" s="1"/>
      <c r="J3428" s="6"/>
      <c r="K3428" s="3">
        <v>0</v>
      </c>
      <c r="L3428" s="3">
        <f t="shared" si="107"/>
        <v>1</v>
      </c>
      <c r="M3428" s="5">
        <f t="array" ref="M3428">MMULT(D3428:G3428,$J$18:$J$21)</f>
        <v>-2.5893912194721569</v>
      </c>
      <c r="N3428" s="9">
        <f t="shared" si="106"/>
        <v>-7.2381798993932434E-2</v>
      </c>
    </row>
    <row r="3429" spans="1:14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0.2068459</v>
      </c>
      <c r="F3429" s="5">
        <v>0.1071242</v>
      </c>
      <c r="G3429" s="9">
        <v>0.35106379999999998</v>
      </c>
      <c r="H3429" s="1"/>
      <c r="I3429" s="1"/>
      <c r="J3429" s="6"/>
      <c r="K3429" s="3">
        <v>0</v>
      </c>
      <c r="L3429" s="3">
        <f t="shared" si="107"/>
        <v>1</v>
      </c>
      <c r="M3429" s="5">
        <f t="array" ref="M3429">MMULT(D3429:G3429,$J$18:$J$21)</f>
        <v>-3.948271131203005</v>
      </c>
      <c r="N3429" s="9">
        <f t="shared" si="106"/>
        <v>-1.9104363391281607E-2</v>
      </c>
    </row>
    <row r="3430" spans="1:14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0.21129619999999999</v>
      </c>
      <c r="F3430" s="5">
        <v>9.6218600000000001E-2</v>
      </c>
      <c r="G3430" s="9">
        <v>0.2818657</v>
      </c>
      <c r="H3430" s="1"/>
      <c r="I3430" s="1"/>
      <c r="J3430" s="6"/>
      <c r="K3430" s="3">
        <v>0</v>
      </c>
      <c r="L3430" s="3">
        <f t="shared" si="107"/>
        <v>1</v>
      </c>
      <c r="M3430" s="5">
        <f t="array" ref="M3430">MMULT(D3430:G3430,$J$18:$J$21)</f>
        <v>-3.7644969503982595</v>
      </c>
      <c r="N3430" s="9">
        <f t="shared" si="106"/>
        <v>-2.2914710742313198E-2</v>
      </c>
    </row>
    <row r="3431" spans="1:14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0.17113719999999999</v>
      </c>
      <c r="F3431" s="5">
        <v>9.5745800000000006E-2</v>
      </c>
      <c r="G3431" s="9">
        <v>0.16033249999999999</v>
      </c>
      <c r="H3431" s="1"/>
      <c r="I3431" s="1"/>
      <c r="J3431" s="6"/>
      <c r="K3431" s="3">
        <v>1</v>
      </c>
      <c r="L3431" s="3">
        <f t="shared" si="107"/>
        <v>0</v>
      </c>
      <c r="M3431" s="5">
        <f t="array" ref="M3431">MMULT(D3431:G3431,$J$18:$J$21)</f>
        <v>-3.5077363855691606</v>
      </c>
      <c r="N3431" s="9">
        <f t="shared" si="106"/>
        <v>-3.5372608825396274</v>
      </c>
    </row>
    <row r="3432" spans="1:14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9.3627199999999994E-2</v>
      </c>
      <c r="F3432" s="5">
        <v>5.7150699999999999E-2</v>
      </c>
      <c r="G3432" s="9">
        <v>3.3877380000000001</v>
      </c>
      <c r="H3432" s="1"/>
      <c r="I3432" s="1"/>
      <c r="J3432" s="6"/>
      <c r="K3432" s="3">
        <v>0</v>
      </c>
      <c r="L3432" s="3">
        <f t="shared" si="107"/>
        <v>1</v>
      </c>
      <c r="M3432" s="5">
        <f t="array" ref="M3432">MMULT(D3432:G3432,$J$18:$J$21)</f>
        <v>-8.3348430386300763</v>
      </c>
      <c r="N3432" s="9">
        <f t="shared" si="106"/>
        <v>-2.3997806609664895E-4</v>
      </c>
    </row>
    <row r="3433" spans="1:14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9.7681299999999999E-2</v>
      </c>
      <c r="F3433" s="5">
        <v>6.5393099999999996E-2</v>
      </c>
      <c r="G3433" s="9">
        <v>1.4544649999999999</v>
      </c>
      <c r="H3433" s="1"/>
      <c r="I3433" s="1"/>
      <c r="J3433" s="6"/>
      <c r="K3433" s="3">
        <v>0</v>
      </c>
      <c r="L3433" s="3">
        <f t="shared" si="107"/>
        <v>1</v>
      </c>
      <c r="M3433" s="5">
        <f t="array" ref="M3433">MMULT(D3433:G3433,$J$18:$J$21)</f>
        <v>-5.2763526077453005</v>
      </c>
      <c r="N3433" s="9">
        <f t="shared" si="106"/>
        <v>-5.0980217760805682E-3</v>
      </c>
    </row>
    <row r="3434" spans="1:14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0.1241097</v>
      </c>
      <c r="F3434" s="5">
        <v>5.4771599999999997E-2</v>
      </c>
      <c r="G3434" s="9">
        <v>1.702213</v>
      </c>
      <c r="H3434" s="1"/>
      <c r="I3434" s="1"/>
      <c r="J3434" s="6"/>
      <c r="K3434" s="3">
        <v>0</v>
      </c>
      <c r="L3434" s="3">
        <f t="shared" si="107"/>
        <v>1</v>
      </c>
      <c r="M3434" s="5">
        <f t="array" ref="M3434">MMULT(D3434:G3434,$J$18:$J$21)</f>
        <v>-5.6378836614312959</v>
      </c>
      <c r="N3434" s="9">
        <f t="shared" si="106"/>
        <v>-3.5540722371712311E-3</v>
      </c>
    </row>
    <row r="3435" spans="1:14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0.13961670000000001</v>
      </c>
      <c r="F3435" s="5">
        <v>3.4277000000000002E-2</v>
      </c>
      <c r="G3435" s="9">
        <v>1.560449</v>
      </c>
      <c r="H3435" s="1"/>
      <c r="I3435" s="1"/>
      <c r="J3435" s="6"/>
      <c r="K3435" s="3">
        <v>0</v>
      </c>
      <c r="L3435" s="3">
        <f t="shared" si="107"/>
        <v>1</v>
      </c>
      <c r="M3435" s="5">
        <f t="array" ref="M3435">MMULT(D3435:G3435,$J$18:$J$21)</f>
        <v>-5.2837259711725677</v>
      </c>
      <c r="N3435" s="9">
        <f t="shared" si="106"/>
        <v>-5.060665053627021E-3</v>
      </c>
    </row>
    <row r="3436" spans="1:14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1.8603700000000001E-2</v>
      </c>
      <c r="F3436" s="5">
        <v>4.5077100000000002E-2</v>
      </c>
      <c r="G3436" s="9">
        <v>1.635931</v>
      </c>
      <c r="H3436" s="1"/>
      <c r="I3436" s="1"/>
      <c r="J3436" s="6"/>
      <c r="K3436" s="3">
        <v>0</v>
      </c>
      <c r="L3436" s="3">
        <f t="shared" si="107"/>
        <v>1</v>
      </c>
      <c r="M3436" s="5">
        <f t="array" ref="M3436">MMULT(D3436:G3436,$J$18:$J$21)</f>
        <v>-5.3114057928556875</v>
      </c>
      <c r="N3436" s="9">
        <f t="shared" si="106"/>
        <v>-4.922847153100195E-3</v>
      </c>
    </row>
    <row r="3437" spans="1:14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8.7123000000000006E-2</v>
      </c>
      <c r="F3437" s="5">
        <v>5.2597600000000001E-2</v>
      </c>
      <c r="G3437" s="9">
        <v>1.8972800000000001</v>
      </c>
      <c r="H3437" s="1"/>
      <c r="I3437" s="1"/>
      <c r="J3437" s="6"/>
      <c r="K3437" s="3">
        <v>0</v>
      </c>
      <c r="L3437" s="3">
        <f t="shared" si="107"/>
        <v>1</v>
      </c>
      <c r="M3437" s="5">
        <f t="array" ref="M3437">MMULT(D3437:G3437,$J$18:$J$21)</f>
        <v>-5.8849168914351786</v>
      </c>
      <c r="N3437" s="9">
        <f t="shared" si="106"/>
        <v>-2.7772173065212457E-3</v>
      </c>
    </row>
    <row r="3438" spans="1:14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2.1595999999999998E-3</v>
      </c>
      <c r="F3438" s="5">
        <v>7.8218999999999997E-3</v>
      </c>
      <c r="G3438" s="9">
        <v>0.1674612</v>
      </c>
      <c r="H3438" s="1"/>
      <c r="I3438" s="1"/>
      <c r="J3438" s="6"/>
      <c r="K3438" s="3">
        <v>0</v>
      </c>
      <c r="L3438" s="3">
        <f t="shared" si="107"/>
        <v>1</v>
      </c>
      <c r="M3438" s="5">
        <f t="array" ref="M3438">MMULT(D3438:G3438,$J$18:$J$21)</f>
        <v>-2.648112153668587</v>
      </c>
      <c r="N3438" s="9">
        <f t="shared" si="106"/>
        <v>-6.8391760683490857E-2</v>
      </c>
    </row>
    <row r="3439" spans="1:14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0.58632229999999996</v>
      </c>
      <c r="F3439" s="5">
        <v>7.47805E-2</v>
      </c>
      <c r="G3439" s="9">
        <v>3.7752680000000001</v>
      </c>
      <c r="H3439" s="1"/>
      <c r="I3439" s="1"/>
      <c r="J3439" s="6"/>
      <c r="K3439" s="3">
        <v>0</v>
      </c>
      <c r="L3439" s="3">
        <f t="shared" si="107"/>
        <v>1</v>
      </c>
      <c r="M3439" s="5">
        <f t="array" ref="M3439">MMULT(D3439:G3439,$J$18:$J$21)</f>
        <v>-9.7870134091867076</v>
      </c>
      <c r="N3439" s="9">
        <f t="shared" si="106"/>
        <v>-5.6174845134253637E-5</v>
      </c>
    </row>
    <row r="3440" spans="1:14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0.48350009999999999</v>
      </c>
      <c r="F3440" s="5">
        <v>6.5354099999999998E-2</v>
      </c>
      <c r="G3440" s="9">
        <v>3.0473690000000002</v>
      </c>
      <c r="H3440" s="1"/>
      <c r="I3440" s="1"/>
      <c r="J3440" s="6"/>
      <c r="K3440" s="3">
        <v>0</v>
      </c>
      <c r="L3440" s="3">
        <f t="shared" si="107"/>
        <v>1</v>
      </c>
      <c r="M3440" s="5">
        <f t="array" ref="M3440">MMULT(D3440:G3440,$J$18:$J$21)</f>
        <v>-8.3973535081381563</v>
      </c>
      <c r="N3440" s="9">
        <f t="shared" si="106"/>
        <v>-2.2543780888116636E-4</v>
      </c>
    </row>
    <row r="3441" spans="1:14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0.43305979999999999</v>
      </c>
      <c r="F3441" s="5">
        <v>5.8634499999999999E-2</v>
      </c>
      <c r="G3441" s="9">
        <v>1.982461</v>
      </c>
      <c r="H3441" s="1"/>
      <c r="I3441" s="1"/>
      <c r="J3441" s="6"/>
      <c r="K3441" s="3">
        <v>0</v>
      </c>
      <c r="L3441" s="3">
        <f t="shared" si="107"/>
        <v>1</v>
      </c>
      <c r="M3441" s="5">
        <f t="array" ref="M3441">MMULT(D3441:G3441,$J$18:$J$21)</f>
        <v>-6.5570194276637999</v>
      </c>
      <c r="N3441" s="9">
        <f t="shared" si="106"/>
        <v>-1.4191047499829226E-3</v>
      </c>
    </row>
    <row r="3442" spans="1:14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0.44936739999999997</v>
      </c>
      <c r="F3442" s="5">
        <v>5.5180699999999999E-2</v>
      </c>
      <c r="G3442" s="9">
        <v>2.1885180000000002</v>
      </c>
      <c r="H3442" s="1"/>
      <c r="I3442" s="1"/>
      <c r="J3442" s="6"/>
      <c r="K3442" s="3">
        <v>0</v>
      </c>
      <c r="L3442" s="3">
        <f t="shared" si="107"/>
        <v>1</v>
      </c>
      <c r="M3442" s="5">
        <f t="array" ref="M3442">MMULT(D3442:G3442,$J$18:$J$21)</f>
        <v>-6.8882844213443679</v>
      </c>
      <c r="N3442" s="9">
        <f t="shared" si="106"/>
        <v>-1.0191421492512357E-3</v>
      </c>
    </row>
    <row r="3443" spans="1:14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0.48270380000000002</v>
      </c>
      <c r="F3443" s="5">
        <v>5.6168500000000003E-2</v>
      </c>
      <c r="G3443" s="9">
        <v>1.5089669999999999</v>
      </c>
      <c r="H3443" s="1"/>
      <c r="I3443" s="1"/>
      <c r="J3443" s="6"/>
      <c r="K3443" s="3">
        <v>0</v>
      </c>
      <c r="L3443" s="3">
        <f t="shared" si="107"/>
        <v>1</v>
      </c>
      <c r="M3443" s="5">
        <f t="array" ref="M3443">MMULT(D3443:G3443,$J$18:$J$21)</f>
        <v>-5.8448138302170261</v>
      </c>
      <c r="N3443" s="9">
        <f t="shared" si="106"/>
        <v>-2.8906915230488216E-3</v>
      </c>
    </row>
    <row r="3444" spans="1:14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0.50872240000000002</v>
      </c>
      <c r="F3444" s="5">
        <v>5.3782499999999997E-2</v>
      </c>
      <c r="G3444" s="9">
        <v>1.8755550000000001</v>
      </c>
      <c r="H3444" s="1"/>
      <c r="I3444" s="1"/>
      <c r="J3444" s="6"/>
      <c r="K3444" s="3">
        <v>0</v>
      </c>
      <c r="L3444" s="3">
        <f t="shared" si="107"/>
        <v>1</v>
      </c>
      <c r="M3444" s="5">
        <f t="array" ref="M3444">MMULT(D3444:G3444,$J$18:$J$21)</f>
        <v>-6.4568880698913098</v>
      </c>
      <c r="N3444" s="9">
        <f t="shared" si="106"/>
        <v>-1.5684421812168033E-3</v>
      </c>
    </row>
    <row r="3445" spans="1:14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0.57572520000000005</v>
      </c>
      <c r="F3445" s="5">
        <v>6.1349500000000001E-2</v>
      </c>
      <c r="G3445" s="9">
        <v>2.0256590000000001</v>
      </c>
      <c r="H3445" s="1"/>
      <c r="I3445" s="1"/>
      <c r="J3445" s="6"/>
      <c r="K3445" s="3">
        <v>0</v>
      </c>
      <c r="L3445" s="3">
        <f t="shared" si="107"/>
        <v>1</v>
      </c>
      <c r="M3445" s="5">
        <f t="array" ref="M3445">MMULT(D3445:G3445,$J$18:$J$21)</f>
        <v>-6.8488510800396112</v>
      </c>
      <c r="N3445" s="9">
        <f t="shared" si="106"/>
        <v>-1.0601115053981158E-3</v>
      </c>
    </row>
    <row r="3446" spans="1:14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0.58138630000000002</v>
      </c>
      <c r="F3446" s="5">
        <v>5.6191499999999998E-2</v>
      </c>
      <c r="G3446" s="9">
        <v>2.0611630000000001</v>
      </c>
      <c r="H3446" s="1"/>
      <c r="I3446" s="1"/>
      <c r="J3446" s="6"/>
      <c r="K3446" s="3">
        <v>0</v>
      </c>
      <c r="L3446" s="3">
        <f t="shared" si="107"/>
        <v>1</v>
      </c>
      <c r="M3446" s="5">
        <f t="array" ref="M3446">MMULT(D3446:G3446,$J$18:$J$21)</f>
        <v>-6.8772180436014878</v>
      </c>
      <c r="N3446" s="9">
        <f t="shared" si="106"/>
        <v>-1.0304771553146408E-3</v>
      </c>
    </row>
    <row r="3447" spans="1:14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0.61867510000000003</v>
      </c>
      <c r="F3447" s="5">
        <v>7.3023400000000002E-2</v>
      </c>
      <c r="G3447" s="9">
        <v>2.3223289999999999</v>
      </c>
      <c r="H3447" s="1"/>
      <c r="I3447" s="1"/>
      <c r="J3447" s="6"/>
      <c r="K3447" s="3">
        <v>0</v>
      </c>
      <c r="L3447" s="3">
        <f t="shared" si="107"/>
        <v>1</v>
      </c>
      <c r="M3447" s="5">
        <f t="array" ref="M3447">MMULT(D3447:G3447,$J$18:$J$21)</f>
        <v>-7.4729439366193571</v>
      </c>
      <c r="N3447" s="9">
        <f t="shared" si="106"/>
        <v>-5.6809153683102175E-4</v>
      </c>
    </row>
    <row r="3448" spans="1:14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0.60845139999999998</v>
      </c>
      <c r="F3448" s="5">
        <v>5.7946499999999998E-2</v>
      </c>
      <c r="G3448" s="9">
        <v>2.4303689999999998</v>
      </c>
      <c r="H3448" s="1"/>
      <c r="I3448" s="1"/>
      <c r="J3448" s="6"/>
      <c r="K3448" s="3">
        <v>0</v>
      </c>
      <c r="L3448" s="3">
        <f t="shared" si="107"/>
        <v>1</v>
      </c>
      <c r="M3448" s="5">
        <f t="array" ref="M3448">MMULT(D3448:G3448,$J$18:$J$21)</f>
        <v>-7.5247374065139354</v>
      </c>
      <c r="N3448" s="9">
        <f t="shared" si="106"/>
        <v>-5.39424821714665E-4</v>
      </c>
    </row>
    <row r="3449" spans="1:14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-0.3673419</v>
      </c>
      <c r="F3449" s="5">
        <v>2.5056800000000001E-2</v>
      </c>
      <c r="G3449" s="9">
        <v>0.73885639999999997</v>
      </c>
      <c r="H3449" s="1"/>
      <c r="I3449" s="1"/>
      <c r="J3449" s="6"/>
      <c r="K3449" s="3">
        <v>0</v>
      </c>
      <c r="L3449" s="3">
        <f t="shared" si="107"/>
        <v>1</v>
      </c>
      <c r="M3449" s="5">
        <f t="array" ref="M3449">MMULT(D3449:G3449,$J$18:$J$21)</f>
        <v>-3.1704032798915556</v>
      </c>
      <c r="N3449" s="9">
        <f t="shared" si="106"/>
        <v>-4.1129142973051015E-2</v>
      </c>
    </row>
    <row r="3450" spans="1:14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-0.187941</v>
      </c>
      <c r="F3450" s="5">
        <v>5.43632E-2</v>
      </c>
      <c r="G3450" s="9">
        <v>0.51856069999999999</v>
      </c>
      <c r="H3450" s="1"/>
      <c r="I3450" s="1"/>
      <c r="J3450" s="6"/>
      <c r="K3450" s="3">
        <v>0</v>
      </c>
      <c r="L3450" s="3">
        <f t="shared" si="107"/>
        <v>1</v>
      </c>
      <c r="M3450" s="5">
        <f t="array" ref="M3450">MMULT(D3450:G3450,$J$18:$J$21)</f>
        <v>-3.2795950271107057</v>
      </c>
      <c r="N3450" s="9">
        <f t="shared" si="106"/>
        <v>-3.6952275189431713E-2</v>
      </c>
    </row>
    <row r="3451" spans="1:14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-0.27847939999999999</v>
      </c>
      <c r="F3451" s="5">
        <v>2.9173000000000001E-2</v>
      </c>
      <c r="G3451" s="9">
        <v>0.3806813</v>
      </c>
      <c r="H3451" s="1"/>
      <c r="I3451" s="1"/>
      <c r="J3451" s="6"/>
      <c r="K3451" s="3">
        <v>0</v>
      </c>
      <c r="L3451" s="3">
        <f t="shared" si="107"/>
        <v>1</v>
      </c>
      <c r="M3451" s="5">
        <f t="array" ref="M3451">MMULT(D3451:G3451,$J$18:$J$21)</f>
        <v>-2.7474445884848846</v>
      </c>
      <c r="N3451" s="9">
        <f t="shared" si="106"/>
        <v>-6.2121319657773511E-2</v>
      </c>
    </row>
    <row r="3452" spans="1:14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-0.55153419999999997</v>
      </c>
      <c r="F3452" s="5">
        <v>2.10815E-2</v>
      </c>
      <c r="G3452" s="9">
        <v>0.1892308</v>
      </c>
      <c r="H3452" s="1"/>
      <c r="I3452" s="1"/>
      <c r="J3452" s="6"/>
      <c r="K3452" s="3">
        <v>0</v>
      </c>
      <c r="L3452" s="3">
        <f t="shared" si="107"/>
        <v>1</v>
      </c>
      <c r="M3452" s="5">
        <f t="array" ref="M3452">MMULT(D3452:G3452,$J$18:$J$21)</f>
        <v>-1.992374801277867</v>
      </c>
      <c r="N3452" s="9">
        <f t="shared" si="106"/>
        <v>-0.12784001528120556</v>
      </c>
    </row>
    <row r="3453" spans="1:14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-0.81086480000000005</v>
      </c>
      <c r="F3453" s="5">
        <v>4.1814700000000003E-2</v>
      </c>
      <c r="G3453" s="9">
        <v>0.1450389</v>
      </c>
      <c r="H3453" s="1"/>
      <c r="I3453" s="1"/>
      <c r="J3453" s="6"/>
      <c r="K3453" s="3">
        <v>0</v>
      </c>
      <c r="L3453" s="3">
        <f t="shared" si="107"/>
        <v>1</v>
      </c>
      <c r="M3453" s="5">
        <f t="array" ref="M3453">MMULT(D3453:G3453,$J$18:$J$21)</f>
        <v>-1.7016453938773499</v>
      </c>
      <c r="N3453" s="9">
        <f t="shared" si="106"/>
        <v>-0.16753204991367399</v>
      </c>
    </row>
    <row r="3454" spans="1:14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-0.77114159999999998</v>
      </c>
      <c r="F3454" s="5">
        <v>3.3874799999999997E-2</v>
      </c>
      <c r="G3454" s="9">
        <v>8.5573300000000005E-2</v>
      </c>
      <c r="H3454" s="1"/>
      <c r="I3454" s="1"/>
      <c r="J3454" s="6"/>
      <c r="K3454" s="3">
        <v>0</v>
      </c>
      <c r="L3454" s="3">
        <f t="shared" si="107"/>
        <v>1</v>
      </c>
      <c r="M3454" s="5">
        <f t="array" ref="M3454">MMULT(D3454:G3454,$J$18:$J$21)</f>
        <v>-1.6049654809959544</v>
      </c>
      <c r="N3454" s="9">
        <f t="shared" si="106"/>
        <v>-0.1830683524870215</v>
      </c>
    </row>
    <row r="3455" spans="1:14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0.15666840000000001</v>
      </c>
      <c r="F3455" s="5">
        <v>3.6065800000000002E-2</v>
      </c>
      <c r="G3455" s="9">
        <v>0.89793389999999995</v>
      </c>
      <c r="H3455" s="1"/>
      <c r="I3455" s="1"/>
      <c r="J3455" s="6"/>
      <c r="K3455" s="3">
        <v>0</v>
      </c>
      <c r="L3455" s="3">
        <f t="shared" si="107"/>
        <v>1</v>
      </c>
      <c r="M3455" s="5">
        <f t="array" ref="M3455">MMULT(D3455:G3455,$J$18:$J$21)</f>
        <v>-4.2504093444287792</v>
      </c>
      <c r="N3455" s="9">
        <f t="shared" si="106"/>
        <v>-1.4157701225672441E-2</v>
      </c>
    </row>
    <row r="3456" spans="1:14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0.15023130000000001</v>
      </c>
      <c r="F3456" s="5">
        <v>2.0193699999999998E-2</v>
      </c>
      <c r="G3456" s="9">
        <v>0.46495520000000001</v>
      </c>
      <c r="H3456" s="1"/>
      <c r="I3456" s="1"/>
      <c r="J3456" s="6"/>
      <c r="K3456" s="3">
        <v>0</v>
      </c>
      <c r="L3456" s="3">
        <f t="shared" si="107"/>
        <v>1</v>
      </c>
      <c r="M3456" s="5">
        <f t="array" ref="M3456">MMULT(D3456:G3456,$J$18:$J$21)</f>
        <v>-3.427792874079588</v>
      </c>
      <c r="N3456" s="9">
        <f t="shared" si="106"/>
        <v>-3.1942853057329197E-2</v>
      </c>
    </row>
    <row r="3457" spans="1:14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9.68281E-2</v>
      </c>
      <c r="F3457" s="5">
        <v>3.8464699999999998E-2</v>
      </c>
      <c r="G3457" s="9">
        <v>0.77269109999999996</v>
      </c>
      <c r="H3457" s="1"/>
      <c r="I3457" s="1"/>
      <c r="J3457" s="6"/>
      <c r="K3457" s="3">
        <v>0</v>
      </c>
      <c r="L3457" s="3">
        <f t="shared" si="107"/>
        <v>1</v>
      </c>
      <c r="M3457" s="5">
        <f t="array" ref="M3457">MMULT(D3457:G3457,$J$18:$J$21)</f>
        <v>-3.9803300144758005</v>
      </c>
      <c r="N3457" s="9">
        <f t="shared" si="106"/>
        <v>-1.850715502801388E-2</v>
      </c>
    </row>
    <row r="3458" spans="1:14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3.2187500000000001E-2</v>
      </c>
      <c r="F3458" s="5">
        <v>6.9919899999999993E-2</v>
      </c>
      <c r="G3458" s="9">
        <v>2.3231660000000001</v>
      </c>
      <c r="H3458" s="1"/>
      <c r="I3458" s="1"/>
      <c r="J3458" s="6"/>
      <c r="K3458" s="3">
        <v>0</v>
      </c>
      <c r="L3458" s="3">
        <f t="shared" si="107"/>
        <v>1</v>
      </c>
      <c r="M3458" s="5">
        <f t="array" ref="M3458">MMULT(D3458:G3458,$J$18:$J$21)</f>
        <v>-6.6193523637900062</v>
      </c>
      <c r="N3458" s="9">
        <f t="shared" ref="N3458:N3521" si="108">K3458*LN(logistic(M3458))+L3458*LN(1-logistic(M3458))</f>
        <v>-1.3334054232109907E-3</v>
      </c>
    </row>
    <row r="3459" spans="1:14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6.8884699999999993E-2</v>
      </c>
      <c r="F3459" s="5">
        <v>6.8971599999999994E-2</v>
      </c>
      <c r="G3459" s="9">
        <v>2.524089</v>
      </c>
      <c r="H3459" s="1"/>
      <c r="I3459" s="1"/>
      <c r="J3459" s="6"/>
      <c r="K3459" s="3">
        <v>0</v>
      </c>
      <c r="L3459" s="3">
        <f t="shared" ref="L3459:L3522" si="109">1-K3459</f>
        <v>1</v>
      </c>
      <c r="M3459" s="5">
        <f t="array" ref="M3459">MMULT(D3459:G3459,$J$18:$J$21)</f>
        <v>-6.9892586879120042</v>
      </c>
      <c r="N3459" s="9">
        <f t="shared" si="108"/>
        <v>-9.2130503588804728E-4</v>
      </c>
    </row>
    <row r="3460" spans="1:14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0.13775490000000001</v>
      </c>
      <c r="F3460" s="5">
        <v>9.2864299999999997E-2</v>
      </c>
      <c r="G3460" s="9">
        <v>2.6612580000000001</v>
      </c>
      <c r="H3460" s="1"/>
      <c r="I3460" s="1"/>
      <c r="J3460" s="6"/>
      <c r="K3460" s="3">
        <v>0</v>
      </c>
      <c r="L3460" s="3">
        <f t="shared" si="109"/>
        <v>1</v>
      </c>
      <c r="M3460" s="5">
        <f t="array" ref="M3460">MMULT(D3460:G3460,$J$18:$J$21)</f>
        <v>-7.4801828747019883</v>
      </c>
      <c r="N3460" s="9">
        <f t="shared" si="108"/>
        <v>-5.6399516142517268E-4</v>
      </c>
    </row>
    <row r="3461" spans="1:14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0.17830180000000001</v>
      </c>
      <c r="F3461" s="5">
        <v>4.6155700000000001E-2</v>
      </c>
      <c r="G3461" s="9">
        <v>1.126868</v>
      </c>
      <c r="H3461" s="1"/>
      <c r="I3461" s="1"/>
      <c r="J3461" s="6"/>
      <c r="K3461" s="3">
        <v>0</v>
      </c>
      <c r="L3461" s="3">
        <f t="shared" si="109"/>
        <v>1</v>
      </c>
      <c r="M3461" s="5">
        <f t="array" ref="M3461">MMULT(D3461:G3461,$J$18:$J$21)</f>
        <v>-4.7234311105234053</v>
      </c>
      <c r="N3461" s="9">
        <f t="shared" si="108"/>
        <v>-8.8454057993277713E-3</v>
      </c>
    </row>
    <row r="3462" spans="1:14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0.1948638</v>
      </c>
      <c r="F3462" s="5">
        <v>3.4212600000000003E-2</v>
      </c>
      <c r="G3462" s="9">
        <v>2.1029770000000001</v>
      </c>
      <c r="H3462" s="1"/>
      <c r="I3462" s="1"/>
      <c r="J3462" s="6"/>
      <c r="K3462" s="3">
        <v>0</v>
      </c>
      <c r="L3462" s="3">
        <f t="shared" si="109"/>
        <v>1</v>
      </c>
      <c r="M3462" s="5">
        <f t="array" ref="M3462">MMULT(D3462:G3462,$J$18:$J$21)</f>
        <v>-6.2382157774203826</v>
      </c>
      <c r="N3462" s="9">
        <f t="shared" si="108"/>
        <v>-1.9514323213820422E-3</v>
      </c>
    </row>
    <row r="3463" spans="1:14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0.1872048</v>
      </c>
      <c r="F3463" s="5">
        <v>5.5247999999999998E-2</v>
      </c>
      <c r="G3463" s="9">
        <v>2.561096</v>
      </c>
      <c r="H3463" s="1"/>
      <c r="I3463" s="1"/>
      <c r="J3463" s="6"/>
      <c r="K3463" s="3">
        <v>0</v>
      </c>
      <c r="L3463" s="3">
        <f t="shared" si="109"/>
        <v>1</v>
      </c>
      <c r="M3463" s="5">
        <f t="array" ref="M3463">MMULT(D3463:G3463,$J$18:$J$21)</f>
        <v>-7.1185055159265032</v>
      </c>
      <c r="N3463" s="9">
        <f t="shared" si="108"/>
        <v>-8.09648489971377E-4</v>
      </c>
    </row>
    <row r="3464" spans="1:14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0.22701350000000001</v>
      </c>
      <c r="F3464" s="5">
        <v>6.8768599999999999E-2</v>
      </c>
      <c r="G3464" s="9">
        <v>1.508143</v>
      </c>
      <c r="H3464" s="1"/>
      <c r="I3464" s="1"/>
      <c r="J3464" s="6"/>
      <c r="K3464" s="3">
        <v>0</v>
      </c>
      <c r="L3464" s="3">
        <f t="shared" si="109"/>
        <v>1</v>
      </c>
      <c r="M3464" s="5">
        <f t="array" ref="M3464">MMULT(D3464:G3464,$J$18:$J$21)</f>
        <v>-5.5709281045045032</v>
      </c>
      <c r="N3464" s="9">
        <f t="shared" si="108"/>
        <v>-3.799717470748149E-3</v>
      </c>
    </row>
    <row r="3465" spans="1:14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0.25776959999999999</v>
      </c>
      <c r="F3465" s="5">
        <v>4.5318299999999999E-2</v>
      </c>
      <c r="G3465" s="9">
        <v>1.9872430000000001</v>
      </c>
      <c r="H3465" s="1"/>
      <c r="I3465" s="1"/>
      <c r="J3465" s="6"/>
      <c r="K3465" s="3">
        <v>0</v>
      </c>
      <c r="L3465" s="3">
        <f t="shared" si="109"/>
        <v>1</v>
      </c>
      <c r="M3465" s="5">
        <f t="array" ref="M3465">MMULT(D3465:G3465,$J$18:$J$21)</f>
        <v>-6.2202762868360288</v>
      </c>
      <c r="N3465" s="9">
        <f t="shared" si="108"/>
        <v>-1.986720853439834E-3</v>
      </c>
    </row>
    <row r="3466" spans="1:14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0.29403629999999997</v>
      </c>
      <c r="F3466" s="5">
        <v>6.2511700000000003E-2</v>
      </c>
      <c r="G3466" s="9">
        <v>2.2638989999999999</v>
      </c>
      <c r="H3466" s="1"/>
      <c r="I3466" s="1"/>
      <c r="J3466" s="6"/>
      <c r="K3466" s="3">
        <v>0</v>
      </c>
      <c r="L3466" s="3">
        <f t="shared" si="109"/>
        <v>1</v>
      </c>
      <c r="M3466" s="5">
        <f t="array" ref="M3466">MMULT(D3466:G3466,$J$18:$J$21)</f>
        <v>-6.8421722411455104</v>
      </c>
      <c r="N3466" s="9">
        <f t="shared" si="108"/>
        <v>-1.0672117268188742E-3</v>
      </c>
    </row>
    <row r="3467" spans="1:14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0.30437769999999997</v>
      </c>
      <c r="F3467" s="5">
        <v>5.6264300000000003E-2</v>
      </c>
      <c r="G3467" s="9">
        <v>2.7196989999999999</v>
      </c>
      <c r="H3467" s="1"/>
      <c r="I3467" s="1"/>
      <c r="J3467" s="6"/>
      <c r="K3467" s="3">
        <v>0</v>
      </c>
      <c r="L3467" s="3">
        <f t="shared" si="109"/>
        <v>1</v>
      </c>
      <c r="M3467" s="5">
        <f t="array" ref="M3467">MMULT(D3467:G3467,$J$18:$J$21)</f>
        <v>-7.5483985989104188</v>
      </c>
      <c r="N3467" s="9">
        <f t="shared" si="108"/>
        <v>-5.2681452426519041E-4</v>
      </c>
    </row>
    <row r="3468" spans="1:14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0.22181300000000001</v>
      </c>
      <c r="F3468" s="5">
        <v>6.0370199999999999E-2</v>
      </c>
      <c r="G3468" s="9">
        <v>0.82329859999999999</v>
      </c>
      <c r="H3468" s="1"/>
      <c r="I3468" s="1"/>
      <c r="J3468" s="6"/>
      <c r="K3468" s="3">
        <v>0</v>
      </c>
      <c r="L3468" s="3">
        <f t="shared" si="109"/>
        <v>1</v>
      </c>
      <c r="M3468" s="5">
        <f t="array" ref="M3468">MMULT(D3468:G3468,$J$18:$J$21)</f>
        <v>-4.3968060551508312</v>
      </c>
      <c r="N3468" s="9">
        <f t="shared" si="108"/>
        <v>-1.2241383336180016E-2</v>
      </c>
    </row>
    <row r="3469" spans="1:14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0.15421360000000001</v>
      </c>
      <c r="F3469" s="5">
        <v>4.5948099999999999E-2</v>
      </c>
      <c r="G3469" s="9">
        <v>0.56094319999999998</v>
      </c>
      <c r="H3469" s="1"/>
      <c r="I3469" s="1"/>
      <c r="J3469" s="6"/>
      <c r="K3469" s="3">
        <v>0</v>
      </c>
      <c r="L3469" s="3">
        <f t="shared" si="109"/>
        <v>1</v>
      </c>
      <c r="M3469" s="5">
        <f t="array" ref="M3469">MMULT(D3469:G3469,$J$18:$J$21)</f>
        <v>-3.7734260302873559</v>
      </c>
      <c r="N3469" s="9">
        <f t="shared" si="108"/>
        <v>-2.2713310043064566E-2</v>
      </c>
    </row>
    <row r="3470" spans="1:14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0.21798229999999999</v>
      </c>
      <c r="F3470" s="5">
        <v>7.4420299999999995E-2</v>
      </c>
      <c r="G3470" s="9">
        <v>0.86171350000000002</v>
      </c>
      <c r="H3470" s="1"/>
      <c r="I3470" s="1"/>
      <c r="J3470" s="6"/>
      <c r="K3470" s="3">
        <v>0</v>
      </c>
      <c r="L3470" s="3">
        <f t="shared" si="109"/>
        <v>1</v>
      </c>
      <c r="M3470" s="5">
        <f t="array" ref="M3470">MMULT(D3470:G3470,$J$18:$J$21)</f>
        <v>-4.5543016306191904</v>
      </c>
      <c r="N3470" s="9">
        <f t="shared" si="108"/>
        <v>-1.0466876432201575E-2</v>
      </c>
    </row>
    <row r="3471" spans="1:14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0.24633720000000001</v>
      </c>
      <c r="F3471" s="5">
        <v>3.7582299999999999E-2</v>
      </c>
      <c r="G3471" s="9">
        <v>0.96673589999999998</v>
      </c>
      <c r="H3471" s="1"/>
      <c r="I3471" s="1"/>
      <c r="J3471" s="6"/>
      <c r="K3471" s="3">
        <v>0</v>
      </c>
      <c r="L3471" s="3">
        <f t="shared" si="109"/>
        <v>1</v>
      </c>
      <c r="M3471" s="5">
        <f t="array" ref="M3471">MMULT(D3471:G3471,$J$18:$J$21)</f>
        <v>-4.4997610577319298</v>
      </c>
      <c r="N3471" s="9">
        <f t="shared" si="108"/>
        <v>-1.1050370403804348E-2</v>
      </c>
    </row>
    <row r="3472" spans="1:14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0.2249746</v>
      </c>
      <c r="F3472" s="5">
        <v>3.9901600000000002E-2</v>
      </c>
      <c r="G3472" s="9">
        <v>0.77607729999999997</v>
      </c>
      <c r="H3472" s="1"/>
      <c r="I3472" s="1"/>
      <c r="J3472" s="6"/>
      <c r="K3472" s="3">
        <v>0</v>
      </c>
      <c r="L3472" s="3">
        <f t="shared" si="109"/>
        <v>1</v>
      </c>
      <c r="M3472" s="5">
        <f t="array" ref="M3472">MMULT(D3472:G3472,$J$18:$J$21)</f>
        <v>-4.1780521398937056</v>
      </c>
      <c r="N3472" s="9">
        <f t="shared" si="108"/>
        <v>-1.5212043889240247E-2</v>
      </c>
    </row>
    <row r="3473" spans="1:14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0.25318410000000002</v>
      </c>
      <c r="F3473" s="5">
        <v>4.8273099999999999E-2</v>
      </c>
      <c r="G3473" s="9">
        <v>0.96076519999999999</v>
      </c>
      <c r="H3473" s="1"/>
      <c r="I3473" s="1"/>
      <c r="J3473" s="6"/>
      <c r="K3473" s="3">
        <v>0</v>
      </c>
      <c r="L3473" s="3">
        <f t="shared" si="109"/>
        <v>1</v>
      </c>
      <c r="M3473" s="5">
        <f t="array" ref="M3473">MMULT(D3473:G3473,$J$18:$J$21)</f>
        <v>-4.5765885535431785</v>
      </c>
      <c r="N3473" s="9">
        <f t="shared" si="108"/>
        <v>-1.0237359029933148E-2</v>
      </c>
    </row>
    <row r="3474" spans="1:14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0.27294740000000001</v>
      </c>
      <c r="F3474" s="5">
        <v>7.1070400000000006E-2</v>
      </c>
      <c r="G3474" s="9">
        <v>0.9206934</v>
      </c>
      <c r="H3474" s="1"/>
      <c r="I3474" s="1"/>
      <c r="J3474" s="6"/>
      <c r="K3474" s="3">
        <v>0</v>
      </c>
      <c r="L3474" s="3">
        <f t="shared" si="109"/>
        <v>1</v>
      </c>
      <c r="M3474" s="5">
        <f t="array" ref="M3474">MMULT(D3474:G3474,$J$18:$J$21)</f>
        <v>-4.7035766467790801</v>
      </c>
      <c r="N3474" s="9">
        <f t="shared" si="108"/>
        <v>-9.0219838487107257E-3</v>
      </c>
    </row>
    <row r="3475" spans="1:14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0.57513599999999998</v>
      </c>
      <c r="F3475" s="5">
        <v>6.9229700000000005E-2</v>
      </c>
      <c r="G3475" s="9">
        <v>3.0307140000000001</v>
      </c>
      <c r="H3475" s="1"/>
      <c r="I3475" s="1"/>
      <c r="J3475" s="6"/>
      <c r="K3475" s="3">
        <v>0</v>
      </c>
      <c r="L3475" s="3">
        <f t="shared" si="109"/>
        <v>1</v>
      </c>
      <c r="M3475" s="5">
        <f t="array" ref="M3475">MMULT(D3475:G3475,$J$18:$J$21)</f>
        <v>-8.5283693510034624</v>
      </c>
      <c r="N3475" s="9">
        <f t="shared" si="108"/>
        <v>-1.9775765699958878E-4</v>
      </c>
    </row>
    <row r="3476" spans="1:14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0.5590503</v>
      </c>
      <c r="F3476" s="5">
        <v>7.0991499999999999E-2</v>
      </c>
      <c r="G3476" s="9">
        <v>3.1654010000000001</v>
      </c>
      <c r="H3476" s="1"/>
      <c r="I3476" s="1"/>
      <c r="J3476" s="6"/>
      <c r="K3476" s="3">
        <v>0</v>
      </c>
      <c r="L3476" s="3">
        <f t="shared" si="109"/>
        <v>1</v>
      </c>
      <c r="M3476" s="5">
        <f t="array" ref="M3476">MMULT(D3476:G3476,$J$18:$J$21)</f>
        <v>-8.7357824278902285</v>
      </c>
      <c r="N3476" s="9">
        <f t="shared" si="108"/>
        <v>-1.6071743649989558E-4</v>
      </c>
    </row>
    <row r="3477" spans="1:14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0.58618400000000004</v>
      </c>
      <c r="F3477" s="5">
        <v>8.93877E-2</v>
      </c>
      <c r="G3477" s="9">
        <v>3.5588829999999998</v>
      </c>
      <c r="H3477" s="1"/>
      <c r="I3477" s="1"/>
      <c r="J3477" s="6"/>
      <c r="K3477" s="3">
        <v>0</v>
      </c>
      <c r="L3477" s="3">
        <f t="shared" si="109"/>
        <v>1</v>
      </c>
      <c r="M3477" s="5">
        <f t="array" ref="M3477">MMULT(D3477:G3477,$J$18:$J$21)</f>
        <v>-9.5420927961587072</v>
      </c>
      <c r="N3477" s="9">
        <f t="shared" si="108"/>
        <v>-7.1763922643647515E-5</v>
      </c>
    </row>
    <row r="3478" spans="1:14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0.54919300000000004</v>
      </c>
      <c r="F3478" s="5">
        <v>4.0804399999999998E-2</v>
      </c>
      <c r="G3478" s="9">
        <v>2.2843610000000001</v>
      </c>
      <c r="H3478" s="1"/>
      <c r="I3478" s="1"/>
      <c r="J3478" s="6"/>
      <c r="K3478" s="3">
        <v>0</v>
      </c>
      <c r="L3478" s="3">
        <f t="shared" si="109"/>
        <v>1</v>
      </c>
      <c r="M3478" s="5">
        <f t="array" ref="M3478">MMULT(D3478:G3478,$J$18:$J$21)</f>
        <v>-7.0816440330435206</v>
      </c>
      <c r="N3478" s="9">
        <f t="shared" si="108"/>
        <v>-8.400374521968677E-4</v>
      </c>
    </row>
    <row r="3479" spans="1:14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0.45288489999999998</v>
      </c>
      <c r="F3479" s="5">
        <v>6.5635899999999997E-2</v>
      </c>
      <c r="G3479" s="9">
        <v>1.1922950000000001</v>
      </c>
      <c r="H3479" s="1"/>
      <c r="I3479" s="1"/>
      <c r="J3479" s="6"/>
      <c r="K3479" s="3">
        <v>0</v>
      </c>
      <c r="L3479" s="3">
        <f t="shared" si="109"/>
        <v>1</v>
      </c>
      <c r="M3479" s="5">
        <f t="array" ref="M3479">MMULT(D3479:G3479,$J$18:$J$21)</f>
        <v>-5.3588289238853868</v>
      </c>
      <c r="N3479" s="9">
        <f t="shared" si="108"/>
        <v>-4.6953739100211861E-3</v>
      </c>
    </row>
    <row r="3480" spans="1:14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0.4920833</v>
      </c>
      <c r="F3480" s="5">
        <v>5.9267100000000003E-2</v>
      </c>
      <c r="G3480" s="9">
        <v>1.3814649999999999</v>
      </c>
      <c r="H3480" s="1"/>
      <c r="I3480" s="1"/>
      <c r="J3480" s="6"/>
      <c r="K3480" s="3">
        <v>0</v>
      </c>
      <c r="L3480" s="3">
        <f t="shared" si="109"/>
        <v>1</v>
      </c>
      <c r="M3480" s="5">
        <f t="array" ref="M3480">MMULT(D3480:G3480,$J$18:$J$21)</f>
        <v>-5.6743823500045627</v>
      </c>
      <c r="N3480" s="9">
        <f t="shared" si="108"/>
        <v>-3.4269100141816732E-3</v>
      </c>
    </row>
    <row r="3481" spans="1:14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0.47053109999999998</v>
      </c>
      <c r="F3481" s="5">
        <v>6.8081600000000006E-2</v>
      </c>
      <c r="G3481" s="9">
        <v>1.67343</v>
      </c>
      <c r="H3481" s="1"/>
      <c r="I3481" s="1"/>
      <c r="J3481" s="6"/>
      <c r="K3481" s="3">
        <v>0</v>
      </c>
      <c r="L3481" s="3">
        <f t="shared" si="109"/>
        <v>1</v>
      </c>
      <c r="M3481" s="5">
        <f t="array" ref="M3481">MMULT(D3481:G3481,$J$18:$J$21)</f>
        <v>-6.178768593378221</v>
      </c>
      <c r="N3481" s="9">
        <f t="shared" si="108"/>
        <v>-2.070833307477466E-3</v>
      </c>
    </row>
    <row r="3482" spans="1:14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0.49264249999999998</v>
      </c>
      <c r="F3482" s="5">
        <v>5.8458200000000002E-2</v>
      </c>
      <c r="G3482" s="9">
        <v>1.4508369999999999</v>
      </c>
      <c r="H3482" s="1"/>
      <c r="I3482" s="1"/>
      <c r="J3482" s="6"/>
      <c r="K3482" s="3">
        <v>0</v>
      </c>
      <c r="L3482" s="3">
        <f t="shared" si="109"/>
        <v>1</v>
      </c>
      <c r="M3482" s="5">
        <f t="array" ref="M3482">MMULT(D3482:G3482,$J$18:$J$21)</f>
        <v>-5.7814472113528836</v>
      </c>
      <c r="N3482" s="9">
        <f t="shared" si="108"/>
        <v>-3.0795020796043817E-3</v>
      </c>
    </row>
    <row r="3483" spans="1:14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0.55675960000000002</v>
      </c>
      <c r="F3483" s="5">
        <v>4.8100900000000002E-2</v>
      </c>
      <c r="G3483" s="9">
        <v>1.6995690000000001</v>
      </c>
      <c r="H3483" s="1"/>
      <c r="I3483" s="1"/>
      <c r="J3483" s="6"/>
      <c r="K3483" s="3">
        <v>0</v>
      </c>
      <c r="L3483" s="3">
        <f t="shared" si="109"/>
        <v>1</v>
      </c>
      <c r="M3483" s="5">
        <f t="array" ref="M3483">MMULT(D3483:G3483,$J$18:$J$21)</f>
        <v>-6.1999731489539505</v>
      </c>
      <c r="N3483" s="9">
        <f t="shared" si="108"/>
        <v>-2.0274285065378476E-3</v>
      </c>
    </row>
    <row r="3484" spans="1:14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0.57184919999999995</v>
      </c>
      <c r="F3484" s="5">
        <v>7.1655899999999995E-2</v>
      </c>
      <c r="G3484" s="9">
        <v>1.7162500000000001</v>
      </c>
      <c r="H3484" s="1"/>
      <c r="I3484" s="1"/>
      <c r="J3484" s="6"/>
      <c r="K3484" s="3">
        <v>0</v>
      </c>
      <c r="L3484" s="3">
        <f t="shared" si="109"/>
        <v>1</v>
      </c>
      <c r="M3484" s="5">
        <f t="array" ref="M3484">MMULT(D3484:G3484,$J$18:$J$21)</f>
        <v>-6.4174561438496154</v>
      </c>
      <c r="N3484" s="9">
        <f t="shared" si="108"/>
        <v>-1.6314730000028589E-3</v>
      </c>
    </row>
    <row r="3485" spans="1:14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0.42752309999999999</v>
      </c>
      <c r="F3485" s="5">
        <v>4.2485299999999997E-2</v>
      </c>
      <c r="G3485" s="9">
        <v>1.5242469999999999</v>
      </c>
      <c r="H3485" s="1"/>
      <c r="I3485" s="1"/>
      <c r="J3485" s="6"/>
      <c r="K3485" s="3">
        <v>0</v>
      </c>
      <c r="L3485" s="3">
        <f t="shared" si="109"/>
        <v>1</v>
      </c>
      <c r="M3485" s="5">
        <f t="array" ref="M3485">MMULT(D3485:G3485,$J$18:$J$21)</f>
        <v>-5.6929214152961425</v>
      </c>
      <c r="N3485" s="9">
        <f t="shared" si="108"/>
        <v>-3.3640693507853698E-3</v>
      </c>
    </row>
    <row r="3486" spans="1:14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0.43083070000000001</v>
      </c>
      <c r="F3486" s="5">
        <v>4.59935E-2</v>
      </c>
      <c r="G3486" s="9">
        <v>2.0636540000000001</v>
      </c>
      <c r="H3486" s="1"/>
      <c r="I3486" s="1"/>
      <c r="J3486" s="6"/>
      <c r="K3486" s="3">
        <v>0</v>
      </c>
      <c r="L3486" s="3">
        <f t="shared" si="109"/>
        <v>1</v>
      </c>
      <c r="M3486" s="5">
        <f t="array" ref="M3486">MMULT(D3486:G3486,$J$18:$J$21)</f>
        <v>-6.5942769998981641</v>
      </c>
      <c r="N3486" s="9">
        <f t="shared" si="108"/>
        <v>-1.3672406447980687E-3</v>
      </c>
    </row>
    <row r="3487" spans="1:14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0.39030670000000001</v>
      </c>
      <c r="F3487" s="5">
        <v>4.1092299999999998E-2</v>
      </c>
      <c r="G3487" s="9">
        <v>1.424831</v>
      </c>
      <c r="H3487" s="1"/>
      <c r="I3487" s="1"/>
      <c r="J3487" s="6"/>
      <c r="K3487" s="3">
        <v>0</v>
      </c>
      <c r="L3487" s="3">
        <f t="shared" si="109"/>
        <v>1</v>
      </c>
      <c r="M3487" s="5">
        <f t="array" ref="M3487">MMULT(D3487:G3487,$J$18:$J$21)</f>
        <v>-5.4694649936475415</v>
      </c>
      <c r="N3487" s="9">
        <f t="shared" si="108"/>
        <v>-4.2046339215976759E-3</v>
      </c>
    </row>
    <row r="3488" spans="1:14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0.29986180000000001</v>
      </c>
      <c r="F3488" s="5">
        <v>3.9427799999999999E-2</v>
      </c>
      <c r="G3488" s="9">
        <v>1.0159769999999999</v>
      </c>
      <c r="H3488" s="1"/>
      <c r="I3488" s="1"/>
      <c r="J3488" s="6"/>
      <c r="K3488" s="3">
        <v>0</v>
      </c>
      <c r="L3488" s="3">
        <f t="shared" si="109"/>
        <v>1</v>
      </c>
      <c r="M3488" s="5">
        <f t="array" ref="M3488">MMULT(D3488:G3488,$J$18:$J$21)</f>
        <v>-4.6685563889655546</v>
      </c>
      <c r="N3488" s="9">
        <f t="shared" si="108"/>
        <v>-9.3420361857908772E-3</v>
      </c>
    </row>
    <row r="3489" spans="1:14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0.32555899999999999</v>
      </c>
      <c r="F3489" s="5">
        <v>7.0921499999999998E-2</v>
      </c>
      <c r="G3489" s="9">
        <v>2.0230450000000002</v>
      </c>
      <c r="H3489" s="1"/>
      <c r="I3489" s="1"/>
      <c r="J3489" s="6"/>
      <c r="K3489" s="3">
        <v>0</v>
      </c>
      <c r="L3489" s="3">
        <f t="shared" si="109"/>
        <v>1</v>
      </c>
      <c r="M3489" s="5">
        <f t="array" ref="M3489">MMULT(D3489:G3489,$J$18:$J$21)</f>
        <v>-6.5581764318077695</v>
      </c>
      <c r="N3489" s="9">
        <f t="shared" si="108"/>
        <v>-1.4174649518409891E-3</v>
      </c>
    </row>
    <row r="3490" spans="1:14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0.33975640000000001</v>
      </c>
      <c r="F3490" s="5">
        <v>6.8923399999999996E-2</v>
      </c>
      <c r="G3490" s="9">
        <v>1.6345160000000001</v>
      </c>
      <c r="H3490" s="1"/>
      <c r="I3490" s="1"/>
      <c r="J3490" s="6"/>
      <c r="K3490" s="3">
        <v>0</v>
      </c>
      <c r="L3490" s="3">
        <f t="shared" si="109"/>
        <v>1</v>
      </c>
      <c r="M3490" s="5">
        <f t="array" ref="M3490">MMULT(D3490:G3490,$J$18:$J$21)</f>
        <v>-5.9362754967006275</v>
      </c>
      <c r="N3490" s="9">
        <f t="shared" si="108"/>
        <v>-2.6383673783071109E-3</v>
      </c>
    </row>
    <row r="3491" spans="1:14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0.32432620000000001</v>
      </c>
      <c r="F3491" s="5">
        <v>7.3292499999999997E-2</v>
      </c>
      <c r="G3491" s="9">
        <v>2.5323579999999999</v>
      </c>
      <c r="H3491" s="1"/>
      <c r="I3491" s="1"/>
      <c r="J3491" s="6"/>
      <c r="K3491" s="3">
        <v>0</v>
      </c>
      <c r="L3491" s="3">
        <f t="shared" si="109"/>
        <v>1</v>
      </c>
      <c r="M3491" s="5">
        <f t="array" ref="M3491">MMULT(D3491:G3491,$J$18:$J$21)</f>
        <v>-7.3963011889124219</v>
      </c>
      <c r="N3491" s="9">
        <f t="shared" si="108"/>
        <v>-6.1332973097813894E-4</v>
      </c>
    </row>
    <row r="3492" spans="1:14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0.20777080000000001</v>
      </c>
      <c r="F3492" s="5">
        <v>5.5022099999999997E-2</v>
      </c>
      <c r="G3492" s="9">
        <v>2.4311560000000001</v>
      </c>
      <c r="H3492" s="1"/>
      <c r="I3492" s="1"/>
      <c r="J3492" s="6"/>
      <c r="K3492" s="3">
        <v>0</v>
      </c>
      <c r="L3492" s="3">
        <f t="shared" si="109"/>
        <v>1</v>
      </c>
      <c r="M3492" s="5">
        <f t="array" ref="M3492">MMULT(D3492:G3492,$J$18:$J$21)</f>
        <v>-6.9361493998239858</v>
      </c>
      <c r="N3492" s="9">
        <f t="shared" si="108"/>
        <v>-9.7153311262455921E-4</v>
      </c>
    </row>
    <row r="3493" spans="1:14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0.23044139999999999</v>
      </c>
      <c r="F3493" s="5">
        <v>7.3794899999999997E-2</v>
      </c>
      <c r="G3493" s="9">
        <v>1.6832240000000001</v>
      </c>
      <c r="H3493" s="1"/>
      <c r="I3493" s="1"/>
      <c r="J3493" s="6"/>
      <c r="K3493" s="3">
        <v>0</v>
      </c>
      <c r="L3493" s="3">
        <f t="shared" si="109"/>
        <v>1</v>
      </c>
      <c r="M3493" s="5">
        <f t="array" ref="M3493">MMULT(D3493:G3493,$J$18:$J$21)</f>
        <v>-5.8947435770263574</v>
      </c>
      <c r="N3493" s="9">
        <f t="shared" si="108"/>
        <v>-2.7500974244318841E-3</v>
      </c>
    </row>
    <row r="3494" spans="1:14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0.2668799</v>
      </c>
      <c r="F3494" s="5">
        <v>7.2931099999999999E-2</v>
      </c>
      <c r="G3494" s="9">
        <v>1.542842</v>
      </c>
      <c r="H3494" s="1"/>
      <c r="I3494" s="1"/>
      <c r="J3494" s="6"/>
      <c r="K3494" s="3">
        <v>0</v>
      </c>
      <c r="L3494" s="3">
        <f t="shared" si="109"/>
        <v>1</v>
      </c>
      <c r="M3494" s="5">
        <f t="array" ref="M3494">MMULT(D3494:G3494,$J$18:$J$21)</f>
        <v>-5.7134724211480048</v>
      </c>
      <c r="N3494" s="9">
        <f t="shared" si="108"/>
        <v>-3.2957525355129542E-3</v>
      </c>
    </row>
    <row r="3495" spans="1:14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0.24304609999999999</v>
      </c>
      <c r="F3495" s="5">
        <v>5.67936E-2</v>
      </c>
      <c r="G3495" s="9">
        <v>1.6723460000000001</v>
      </c>
      <c r="H3495" s="1"/>
      <c r="I3495" s="1"/>
      <c r="J3495" s="6"/>
      <c r="K3495" s="3">
        <v>0</v>
      </c>
      <c r="L3495" s="3">
        <f t="shared" si="109"/>
        <v>1</v>
      </c>
      <c r="M3495" s="5">
        <f t="array" ref="M3495">MMULT(D3495:G3495,$J$18:$J$21)</f>
        <v>-5.7730061250385987</v>
      </c>
      <c r="N3495" s="9">
        <f t="shared" si="108"/>
        <v>-3.1055659493958452E-3</v>
      </c>
    </row>
    <row r="3496" spans="1:14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0.25898349999999998</v>
      </c>
      <c r="F3496" s="5">
        <v>4.5228299999999999E-2</v>
      </c>
      <c r="G3496" s="9">
        <v>1.467881</v>
      </c>
      <c r="H3496" s="1"/>
      <c r="I3496" s="1"/>
      <c r="J3496" s="6"/>
      <c r="K3496" s="3">
        <v>0</v>
      </c>
      <c r="L3496" s="3">
        <f t="shared" si="109"/>
        <v>1</v>
      </c>
      <c r="M3496" s="5">
        <f t="array" ref="M3496">MMULT(D3496:G3496,$J$18:$J$21)</f>
        <v>-5.382265495518495</v>
      </c>
      <c r="N3496" s="9">
        <f t="shared" si="108"/>
        <v>-4.5868590056282526E-3</v>
      </c>
    </row>
    <row r="3497" spans="1:14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0.2850608</v>
      </c>
      <c r="F3497" s="5">
        <v>6.5995200000000004E-2</v>
      </c>
      <c r="G3497" s="9">
        <v>1.6114329999999999</v>
      </c>
      <c r="H3497" s="1"/>
      <c r="I3497" s="1"/>
      <c r="J3497" s="6"/>
      <c r="K3497" s="3">
        <v>0</v>
      </c>
      <c r="L3497" s="3">
        <f t="shared" si="109"/>
        <v>1</v>
      </c>
      <c r="M3497" s="5">
        <f t="array" ref="M3497">MMULT(D3497:G3497,$J$18:$J$21)</f>
        <v>-5.8003059333075679</v>
      </c>
      <c r="N3497" s="9">
        <f t="shared" si="108"/>
        <v>-3.0220576375557728E-3</v>
      </c>
    </row>
    <row r="3498" spans="1:14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0.27251409999999998</v>
      </c>
      <c r="F3498" s="5">
        <v>4.7673399999999998E-2</v>
      </c>
      <c r="G3498" s="9">
        <v>1.57165</v>
      </c>
      <c r="H3498" s="1"/>
      <c r="I3498" s="1"/>
      <c r="J3498" s="6"/>
      <c r="K3498" s="3">
        <v>0</v>
      </c>
      <c r="L3498" s="3">
        <f t="shared" si="109"/>
        <v>1</v>
      </c>
      <c r="M3498" s="5">
        <f t="array" ref="M3498">MMULT(D3498:G3498,$J$18:$J$21)</f>
        <v>-5.5866802827127628</v>
      </c>
      <c r="N3498" s="9">
        <f t="shared" si="108"/>
        <v>-3.7404435159821975E-3</v>
      </c>
    </row>
    <row r="3499" spans="1:14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0.10226780000000001</v>
      </c>
      <c r="F3499" s="5">
        <v>4.6249499999999999E-2</v>
      </c>
      <c r="G3499" s="9">
        <v>0.65733039999999998</v>
      </c>
      <c r="H3499" s="1"/>
      <c r="I3499" s="1"/>
      <c r="J3499" s="6"/>
      <c r="K3499" s="3">
        <v>0</v>
      </c>
      <c r="L3499" s="3">
        <f t="shared" si="109"/>
        <v>1</v>
      </c>
      <c r="M3499" s="5">
        <f t="array" ref="M3499">MMULT(D3499:G3499,$J$18:$J$21)</f>
        <v>-3.8575645338380773</v>
      </c>
      <c r="N3499" s="9">
        <f t="shared" si="108"/>
        <v>-2.0899449543256805E-2</v>
      </c>
    </row>
    <row r="3500" spans="1:14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0.1475757</v>
      </c>
      <c r="F3500" s="5">
        <v>4.79119E-2</v>
      </c>
      <c r="G3500" s="9">
        <v>0.80330829999999998</v>
      </c>
      <c r="H3500" s="1"/>
      <c r="I3500" s="1"/>
      <c r="J3500" s="6"/>
      <c r="K3500" s="3">
        <v>0</v>
      </c>
      <c r="L3500" s="3">
        <f t="shared" si="109"/>
        <v>1</v>
      </c>
      <c r="M3500" s="5">
        <f t="array" ref="M3500">MMULT(D3500:G3500,$J$18:$J$21)</f>
        <v>-4.1696689554018569</v>
      </c>
      <c r="N3500" s="9">
        <f t="shared" si="108"/>
        <v>-1.533912809778961E-2</v>
      </c>
    </row>
    <row r="3501" spans="1:14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0.16532250000000001</v>
      </c>
      <c r="F3501" s="5">
        <v>3.6569600000000001E-2</v>
      </c>
      <c r="G3501" s="9">
        <v>1.0328120000000001</v>
      </c>
      <c r="H3501" s="1"/>
      <c r="I3501" s="1"/>
      <c r="J3501" s="6"/>
      <c r="K3501" s="3">
        <v>0</v>
      </c>
      <c r="L3501" s="3">
        <f t="shared" si="109"/>
        <v>1</v>
      </c>
      <c r="M3501" s="5">
        <f t="array" ref="M3501">MMULT(D3501:G3501,$J$18:$J$21)</f>
        <v>-4.484223746533142</v>
      </c>
      <c r="N3501" s="9">
        <f t="shared" si="108"/>
        <v>-1.1222436870434704E-2</v>
      </c>
    </row>
    <row r="3502" spans="1:14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0.16804140000000001</v>
      </c>
      <c r="F3502" s="5">
        <v>2.0016800000000001E-2</v>
      </c>
      <c r="G3502" s="9">
        <v>1.026265</v>
      </c>
      <c r="H3502" s="1"/>
      <c r="I3502" s="1"/>
      <c r="J3502" s="6"/>
      <c r="K3502" s="3">
        <v>0</v>
      </c>
      <c r="L3502" s="3">
        <f t="shared" si="109"/>
        <v>1</v>
      </c>
      <c r="M3502" s="5">
        <f t="array" ref="M3502">MMULT(D3502:G3502,$J$18:$J$21)</f>
        <v>-4.3586681399074312</v>
      </c>
      <c r="N3502" s="9">
        <f t="shared" si="108"/>
        <v>-1.2714248318361099E-2</v>
      </c>
    </row>
    <row r="3503" spans="1:14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0.14507890000000001</v>
      </c>
      <c r="F3503" s="5">
        <v>2.6510599999999999E-2</v>
      </c>
      <c r="G3503" s="9">
        <v>1.518861</v>
      </c>
      <c r="H3503" s="1"/>
      <c r="I3503" s="1"/>
      <c r="J3503" s="6"/>
      <c r="K3503" s="3">
        <v>0</v>
      </c>
      <c r="L3503" s="3">
        <f t="shared" si="109"/>
        <v>1</v>
      </c>
      <c r="M3503" s="5">
        <f t="array" ref="M3503">MMULT(D3503:G3503,$J$18:$J$21)</f>
        <v>-5.1685330838722026</v>
      </c>
      <c r="N3503" s="9">
        <f t="shared" si="108"/>
        <v>-5.6767703303598014E-3</v>
      </c>
    </row>
    <row r="3504" spans="1:14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0.1472435</v>
      </c>
      <c r="F3504" s="5">
        <v>3.2829299999999999E-2</v>
      </c>
      <c r="G3504" s="9">
        <v>1.10005</v>
      </c>
      <c r="H3504" s="1"/>
      <c r="I3504" s="1"/>
      <c r="J3504" s="6"/>
      <c r="K3504" s="3">
        <v>0</v>
      </c>
      <c r="L3504" s="3">
        <f t="shared" si="109"/>
        <v>1</v>
      </c>
      <c r="M3504" s="5">
        <f t="array" ref="M3504">MMULT(D3504:G3504,$J$18:$J$21)</f>
        <v>-4.54033385729538</v>
      </c>
      <c r="N3504" s="9">
        <f t="shared" si="108"/>
        <v>-1.0613322662791866E-2</v>
      </c>
    </row>
    <row r="3505" spans="1:14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0.1454502</v>
      </c>
      <c r="F3505" s="5">
        <v>3.3014700000000001E-2</v>
      </c>
      <c r="G3505" s="9">
        <v>0.67252049999999997</v>
      </c>
      <c r="H3505" s="1"/>
      <c r="I3505" s="1"/>
      <c r="J3505" s="6"/>
      <c r="K3505" s="3">
        <v>0</v>
      </c>
      <c r="L3505" s="3">
        <f t="shared" si="109"/>
        <v>1</v>
      </c>
      <c r="M3505" s="5">
        <f t="array" ref="M3505">MMULT(D3505:G3505,$J$18:$J$21)</f>
        <v>-3.8483965969621634</v>
      </c>
      <c r="N3505" s="9">
        <f t="shared" si="108"/>
        <v>-2.1089919753227847E-2</v>
      </c>
    </row>
    <row r="3506" spans="1:14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0.12669749999999999</v>
      </c>
      <c r="F3506" s="5">
        <v>1.7898799999999999E-2</v>
      </c>
      <c r="G3506" s="9">
        <v>0.63692720000000003</v>
      </c>
      <c r="H3506" s="1"/>
      <c r="I3506" s="1"/>
      <c r="J3506" s="6"/>
      <c r="K3506" s="3">
        <v>0</v>
      </c>
      <c r="L3506" s="3">
        <f t="shared" si="109"/>
        <v>1</v>
      </c>
      <c r="M3506" s="5">
        <f t="array" ref="M3506">MMULT(D3506:G3506,$J$18:$J$21)</f>
        <v>-3.655745220066005</v>
      </c>
      <c r="N3506" s="9">
        <f t="shared" si="108"/>
        <v>-2.5513965095984539E-2</v>
      </c>
    </row>
    <row r="3507" spans="1:14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0.14548910000000001</v>
      </c>
      <c r="F3507" s="5">
        <v>2.65507E-2</v>
      </c>
      <c r="G3507" s="9">
        <v>0.624552</v>
      </c>
      <c r="H3507" s="1"/>
      <c r="I3507" s="1"/>
      <c r="J3507" s="6"/>
      <c r="K3507" s="3">
        <v>0</v>
      </c>
      <c r="L3507" s="3">
        <f t="shared" si="109"/>
        <v>1</v>
      </c>
      <c r="M3507" s="5">
        <f t="array" ref="M3507">MMULT(D3507:G3507,$J$18:$J$21)</f>
        <v>-3.7245459722749672</v>
      </c>
      <c r="N3507" s="9">
        <f t="shared" si="108"/>
        <v>-2.383766276507053E-2</v>
      </c>
    </row>
    <row r="3508" spans="1:14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0.1202177</v>
      </c>
      <c r="F3508" s="5">
        <v>7.81274E-2</v>
      </c>
      <c r="G3508" s="9">
        <v>0.68567409999999995</v>
      </c>
      <c r="H3508" s="1"/>
      <c r="I3508" s="1"/>
      <c r="J3508" s="6"/>
      <c r="K3508" s="3">
        <v>0</v>
      </c>
      <c r="L3508" s="3">
        <f t="shared" si="109"/>
        <v>1</v>
      </c>
      <c r="M3508" s="5">
        <f t="array" ref="M3508">MMULT(D3508:G3508,$J$18:$J$21)</f>
        <v>-4.1577038418385355</v>
      </c>
      <c r="N3508" s="9">
        <f t="shared" si="108"/>
        <v>-1.5522339249662337E-2</v>
      </c>
    </row>
    <row r="3509" spans="1:14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0.17449600000000001</v>
      </c>
      <c r="F3509" s="5">
        <v>8.8418099999999999E-2</v>
      </c>
      <c r="G3509" s="9">
        <v>1.408118</v>
      </c>
      <c r="H3509" s="1"/>
      <c r="I3509" s="1"/>
      <c r="J3509" s="6"/>
      <c r="K3509" s="3">
        <v>0</v>
      </c>
      <c r="L3509" s="3">
        <f t="shared" si="109"/>
        <v>1</v>
      </c>
      <c r="M3509" s="5">
        <f t="array" ref="M3509">MMULT(D3509:G3509,$J$18:$J$21)</f>
        <v>-5.4758355726364538</v>
      </c>
      <c r="N3509" s="9">
        <f t="shared" si="108"/>
        <v>-4.1779888092024348E-3</v>
      </c>
    </row>
    <row r="3510" spans="1:14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0.22805329999999999</v>
      </c>
      <c r="F3510" s="5">
        <v>8.1871200000000005E-2</v>
      </c>
      <c r="G3510" s="9">
        <v>2.8817620000000002</v>
      </c>
      <c r="H3510" s="1"/>
      <c r="I3510" s="1"/>
      <c r="J3510" s="6"/>
      <c r="K3510" s="3">
        <v>0</v>
      </c>
      <c r="L3510" s="3">
        <f t="shared" si="109"/>
        <v>1</v>
      </c>
      <c r="M3510" s="5">
        <f t="array" ref="M3510">MMULT(D3510:G3510,$J$18:$J$21)</f>
        <v>-7.8857094190070622</v>
      </c>
      <c r="N3510" s="9">
        <f t="shared" si="108"/>
        <v>-3.7600901853100053E-4</v>
      </c>
    </row>
    <row r="3511" spans="1:14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0.34464879999999998</v>
      </c>
      <c r="F3511" s="5">
        <v>9.7459599999999993E-2</v>
      </c>
      <c r="G3511" s="9">
        <v>3.8621159999999999</v>
      </c>
      <c r="H3511" s="1"/>
      <c r="I3511" s="1"/>
      <c r="J3511" s="6"/>
      <c r="K3511" s="3">
        <v>0</v>
      </c>
      <c r="L3511" s="3">
        <f t="shared" si="109"/>
        <v>1</v>
      </c>
      <c r="M3511" s="5">
        <f t="array" ref="M3511">MMULT(D3511:G3511,$J$18:$J$21)</f>
        <v>-9.7470326595697063</v>
      </c>
      <c r="N3511" s="9">
        <f t="shared" si="108"/>
        <v>-5.8466191561864901E-5</v>
      </c>
    </row>
    <row r="3512" spans="1:14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0.44835199999999997</v>
      </c>
      <c r="F3512" s="5">
        <v>8.7221400000000004E-2</v>
      </c>
      <c r="G3512" s="9">
        <v>3.138242</v>
      </c>
      <c r="H3512" s="1"/>
      <c r="I3512" s="1"/>
      <c r="J3512" s="6"/>
      <c r="K3512" s="3">
        <v>0</v>
      </c>
      <c r="L3512" s="3">
        <f t="shared" si="109"/>
        <v>1</v>
      </c>
      <c r="M3512" s="5">
        <f t="array" ref="M3512">MMULT(D3512:G3512,$J$18:$J$21)</f>
        <v>-8.6512607721634343</v>
      </c>
      <c r="N3512" s="9">
        <f t="shared" si="108"/>
        <v>-1.7489089792542491E-4</v>
      </c>
    </row>
    <row r="3513" spans="1:14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4.3162600000000002E-2</v>
      </c>
      <c r="F3513" s="5">
        <v>6.04296E-2</v>
      </c>
      <c r="G3513" s="9">
        <v>0.79527619999999999</v>
      </c>
      <c r="H3513" s="1"/>
      <c r="I3513" s="1"/>
      <c r="J3513" s="6"/>
      <c r="K3513" s="3">
        <v>0</v>
      </c>
      <c r="L3513" s="3">
        <f t="shared" si="109"/>
        <v>1</v>
      </c>
      <c r="M3513" s="5">
        <f t="array" ref="M3513">MMULT(D3513:G3513,$J$18:$J$21)</f>
        <v>-4.0983211708963276</v>
      </c>
      <c r="N3513" s="9">
        <f t="shared" si="108"/>
        <v>-1.6464238975051733E-2</v>
      </c>
    </row>
    <row r="3514" spans="1:14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3.1808299999999998E-2</v>
      </c>
      <c r="F3514" s="5">
        <v>5.6999099999999997E-2</v>
      </c>
      <c r="G3514" s="9">
        <v>0.34456290000000001</v>
      </c>
      <c r="H3514" s="1"/>
      <c r="I3514" s="1"/>
      <c r="J3514" s="6"/>
      <c r="K3514" s="3">
        <v>0</v>
      </c>
      <c r="L3514" s="3">
        <f t="shared" si="109"/>
        <v>1</v>
      </c>
      <c r="M3514" s="5">
        <f t="array" ref="M3514">MMULT(D3514:G3514,$J$18:$J$21)</f>
        <v>-3.3293938693687393</v>
      </c>
      <c r="N3514" s="9">
        <f t="shared" si="108"/>
        <v>-3.518837007968785E-2</v>
      </c>
    </row>
    <row r="3515" spans="1:14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2.3484600000000001E-2</v>
      </c>
      <c r="F3515" s="5">
        <v>5.8215000000000003E-2</v>
      </c>
      <c r="G3515" s="9">
        <v>0.42702119999999999</v>
      </c>
      <c r="H3515" s="1"/>
      <c r="I3515" s="1"/>
      <c r="J3515" s="6"/>
      <c r="K3515" s="3">
        <v>0</v>
      </c>
      <c r="L3515" s="3">
        <f t="shared" si="109"/>
        <v>1</v>
      </c>
      <c r="M3515" s="5">
        <f t="array" ref="M3515">MMULT(D3515:G3515,$J$18:$J$21)</f>
        <v>-3.4595264241411718</v>
      </c>
      <c r="N3515" s="9">
        <f t="shared" si="108"/>
        <v>-3.0960392292926416E-2</v>
      </c>
    </row>
    <row r="3516" spans="1:14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9.1795000000000002E-3</v>
      </c>
      <c r="F3516" s="5">
        <v>2.5929799999999999E-2</v>
      </c>
      <c r="G3516" s="9">
        <v>0.29479309999999997</v>
      </c>
      <c r="H3516" s="1"/>
      <c r="I3516" s="1"/>
      <c r="J3516" s="6"/>
      <c r="K3516" s="3">
        <v>0</v>
      </c>
      <c r="L3516" s="3">
        <f t="shared" si="109"/>
        <v>1</v>
      </c>
      <c r="M3516" s="5">
        <f t="array" ref="M3516">MMULT(D3516:G3516,$J$18:$J$21)</f>
        <v>-2.9938006501392618</v>
      </c>
      <c r="N3516" s="9">
        <f t="shared" si="108"/>
        <v>-4.8882230893114512E-2</v>
      </c>
    </row>
    <row r="3517" spans="1:14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-4.5910999999999999E-3</v>
      </c>
      <c r="F3517" s="5">
        <v>4.61885E-2</v>
      </c>
      <c r="G3517" s="9">
        <v>0.18037149999999999</v>
      </c>
      <c r="H3517" s="1"/>
      <c r="I3517" s="1"/>
      <c r="J3517" s="6"/>
      <c r="K3517" s="3">
        <v>0</v>
      </c>
      <c r="L3517" s="3">
        <f t="shared" si="109"/>
        <v>1</v>
      </c>
      <c r="M3517" s="5">
        <f t="array" ref="M3517">MMULT(D3517:G3517,$J$18:$J$21)</f>
        <v>-2.9348331519739865</v>
      </c>
      <c r="N3517" s="9">
        <f t="shared" si="108"/>
        <v>-5.1775783532470407E-2</v>
      </c>
    </row>
    <row r="3518" spans="1:14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-4.1012699999999999E-2</v>
      </c>
      <c r="F3518" s="5">
        <v>4.75837E-2</v>
      </c>
      <c r="G3518" s="9">
        <v>0.21556030000000001</v>
      </c>
      <c r="H3518" s="1"/>
      <c r="I3518" s="1"/>
      <c r="J3518" s="6"/>
      <c r="K3518" s="3">
        <v>0</v>
      </c>
      <c r="L3518" s="3">
        <f t="shared" si="109"/>
        <v>1</v>
      </c>
      <c r="M3518" s="5">
        <f t="array" ref="M3518">MMULT(D3518:G3518,$J$18:$J$21)</f>
        <v>-2.9499918902301197</v>
      </c>
      <c r="N3518" s="9">
        <f t="shared" si="108"/>
        <v>-5.1016379942752661E-2</v>
      </c>
    </row>
    <row r="3519" spans="1:14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-5.7528900000000001E-2</v>
      </c>
      <c r="F3519" s="5">
        <v>5.8604299999999998E-2</v>
      </c>
      <c r="G3519" s="9">
        <v>0.2426189</v>
      </c>
      <c r="H3519" s="1"/>
      <c r="I3519" s="1"/>
      <c r="J3519" s="6"/>
      <c r="K3519" s="3">
        <v>0</v>
      </c>
      <c r="L3519" s="3">
        <f t="shared" si="109"/>
        <v>1</v>
      </c>
      <c r="M3519" s="5">
        <f t="array" ref="M3519">MMULT(D3519:G3519,$J$18:$J$21)</f>
        <v>-3.0493800667556532</v>
      </c>
      <c r="N3519" s="9">
        <f t="shared" si="108"/>
        <v>-4.6299725471294753E-2</v>
      </c>
    </row>
    <row r="3520" spans="1:14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0.1251813</v>
      </c>
      <c r="F3520" s="5">
        <v>3.3266400000000002E-2</v>
      </c>
      <c r="G3520" s="9">
        <v>0.33156429999999998</v>
      </c>
      <c r="H3520" s="1"/>
      <c r="I3520" s="1"/>
      <c r="J3520" s="6"/>
      <c r="K3520" s="3">
        <v>0</v>
      </c>
      <c r="L3520" s="3">
        <f t="shared" si="109"/>
        <v>1</v>
      </c>
      <c r="M3520" s="5">
        <f t="array" ref="M3520">MMULT(D3520:G3520,$J$18:$J$21)</f>
        <v>-3.2705736522638351</v>
      </c>
      <c r="N3520" s="9">
        <f t="shared" si="108"/>
        <v>-3.7280978135587964E-2</v>
      </c>
    </row>
    <row r="3521" spans="1:14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4.43191E-2</v>
      </c>
      <c r="F3521" s="5">
        <v>-7.6562900000000003E-2</v>
      </c>
      <c r="G3521" s="9">
        <v>0.18025379999999999</v>
      </c>
      <c r="H3521" s="1"/>
      <c r="I3521" s="1"/>
      <c r="J3521" s="6"/>
      <c r="K3521" s="3">
        <v>0</v>
      </c>
      <c r="L3521" s="3">
        <f t="shared" si="109"/>
        <v>1</v>
      </c>
      <c r="M3521" s="5">
        <f t="array" ref="M3521">MMULT(D3521:G3521,$J$18:$J$21)</f>
        <v>-2.1228078314330001</v>
      </c>
      <c r="N3521" s="9">
        <f t="shared" si="108"/>
        <v>-0.11305639167519559</v>
      </c>
    </row>
    <row r="3522" spans="1:14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6.8083599999999994E-2</v>
      </c>
      <c r="F3522" s="5">
        <v>0.1348587</v>
      </c>
      <c r="G3522" s="9">
        <v>0.18493770000000001</v>
      </c>
      <c r="H3522" s="1"/>
      <c r="I3522" s="1"/>
      <c r="J3522" s="6"/>
      <c r="K3522" s="3">
        <v>0</v>
      </c>
      <c r="L3522" s="3">
        <f t="shared" si="109"/>
        <v>1</v>
      </c>
      <c r="M3522" s="5">
        <f t="array" ref="M3522">MMULT(D3522:G3522,$J$18:$J$21)</f>
        <v>-3.6819842232320585</v>
      </c>
      <c r="N3522" s="9">
        <f t="shared" ref="N3522:N3585" si="110">K3522*LN(logistic(M3522))+L3522*LN(1-logistic(M3522))</f>
        <v>-2.4861355857759618E-2</v>
      </c>
    </row>
    <row r="3523" spans="1:14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9.9390300000000001E-2</v>
      </c>
      <c r="F3523" s="5">
        <v>3.4395500000000002E-2</v>
      </c>
      <c r="G3523" s="9">
        <v>0.16811770000000001</v>
      </c>
      <c r="H3523" s="1"/>
      <c r="I3523" s="1"/>
      <c r="J3523" s="6"/>
      <c r="K3523" s="3">
        <v>0</v>
      </c>
      <c r="L3523" s="3">
        <f t="shared" ref="L3523:L3586" si="111">1-K3523</f>
        <v>1</v>
      </c>
      <c r="M3523" s="5">
        <f t="array" ref="M3523">MMULT(D3523:G3523,$J$18:$J$21)</f>
        <v>-2.9779967401588241</v>
      </c>
      <c r="N3523" s="9">
        <f t="shared" si="110"/>
        <v>-4.9641884299871465E-2</v>
      </c>
    </row>
    <row r="3524" spans="1:14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0.13836670000000001</v>
      </c>
      <c r="F3524" s="5">
        <v>4.4607500000000001E-2</v>
      </c>
      <c r="G3524" s="9">
        <v>0.28290090000000001</v>
      </c>
      <c r="H3524" s="1"/>
      <c r="I3524" s="1"/>
      <c r="J3524" s="6"/>
      <c r="K3524" s="3">
        <v>0</v>
      </c>
      <c r="L3524" s="3">
        <f t="shared" si="111"/>
        <v>1</v>
      </c>
      <c r="M3524" s="5">
        <f t="array" ref="M3524">MMULT(D3524:G3524,$J$18:$J$21)</f>
        <v>-3.2920940437527917</v>
      </c>
      <c r="N3524" s="9">
        <f t="shared" si="110"/>
        <v>-3.6501557895375132E-2</v>
      </c>
    </row>
    <row r="3525" spans="1:14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0.1559372</v>
      </c>
      <c r="F3525" s="5">
        <v>3.44309E-2</v>
      </c>
      <c r="G3525" s="9">
        <v>0.42451</v>
      </c>
      <c r="H3525" s="1"/>
      <c r="I3525" s="1"/>
      <c r="J3525" s="6"/>
      <c r="K3525" s="3">
        <v>0</v>
      </c>
      <c r="L3525" s="3">
        <f t="shared" si="111"/>
        <v>1</v>
      </c>
      <c r="M3525" s="5">
        <f t="array" ref="M3525">MMULT(D3525:G3525,$J$18:$J$21)</f>
        <v>-3.4727638294433811</v>
      </c>
      <c r="N3525" s="9">
        <f t="shared" si="110"/>
        <v>-3.0559415280498398E-2</v>
      </c>
    </row>
    <row r="3526" spans="1:14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0.13781479999999999</v>
      </c>
      <c r="F3526" s="5">
        <v>4.2392399999999997E-2</v>
      </c>
      <c r="G3526" s="9">
        <v>0.74458590000000002</v>
      </c>
      <c r="H3526" s="1"/>
      <c r="I3526" s="1"/>
      <c r="J3526" s="6"/>
      <c r="K3526" s="3">
        <v>0</v>
      </c>
      <c r="L3526" s="3">
        <f t="shared" si="111"/>
        <v>1</v>
      </c>
      <c r="M3526" s="5">
        <f t="array" ref="M3526">MMULT(D3526:G3526,$J$18:$J$21)</f>
        <v>-4.0213118684915585</v>
      </c>
      <c r="N3526" s="9">
        <f t="shared" si="110"/>
        <v>-1.7770592004537358E-2</v>
      </c>
    </row>
    <row r="3527" spans="1:14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0.1369196</v>
      </c>
      <c r="F3527" s="5">
        <v>2.9426500000000001E-2</v>
      </c>
      <c r="G3527" s="9">
        <v>0.80728520000000004</v>
      </c>
      <c r="H3527" s="1"/>
      <c r="I3527" s="1"/>
      <c r="J3527" s="6"/>
      <c r="K3527" s="3">
        <v>0</v>
      </c>
      <c r="L3527" s="3">
        <f t="shared" si="111"/>
        <v>1</v>
      </c>
      <c r="M3527" s="5">
        <f t="array" ref="M3527">MMULT(D3527:G3527,$J$18:$J$21)</f>
        <v>-4.0282520028231019</v>
      </c>
      <c r="N3527" s="9">
        <f t="shared" si="110"/>
        <v>-1.7648766856897379E-2</v>
      </c>
    </row>
    <row r="3528" spans="1:14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0.14164860000000001</v>
      </c>
      <c r="F3528" s="5">
        <v>4.0127099999999999E-2</v>
      </c>
      <c r="G3528" s="9">
        <v>0.5745711</v>
      </c>
      <c r="H3528" s="1"/>
      <c r="I3528" s="1"/>
      <c r="J3528" s="6"/>
      <c r="K3528" s="3">
        <v>0</v>
      </c>
      <c r="L3528" s="3">
        <f t="shared" si="111"/>
        <v>1</v>
      </c>
      <c r="M3528" s="5">
        <f t="array" ref="M3528">MMULT(D3528:G3528,$J$18:$J$21)</f>
        <v>-3.7358133594179845</v>
      </c>
      <c r="N3528" s="9">
        <f t="shared" si="110"/>
        <v>-2.357370537858575E-2</v>
      </c>
    </row>
    <row r="3529" spans="1:14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0.182035</v>
      </c>
      <c r="F3529" s="5">
        <v>3.3757099999999998E-2</v>
      </c>
      <c r="G3529" s="9">
        <v>1.0915349999999999</v>
      </c>
      <c r="H3529" s="1"/>
      <c r="I3529" s="1"/>
      <c r="J3529" s="6"/>
      <c r="K3529" s="3">
        <v>0</v>
      </c>
      <c r="L3529" s="3">
        <f t="shared" si="111"/>
        <v>1</v>
      </c>
      <c r="M3529" s="5">
        <f t="array" ref="M3529">MMULT(D3529:G3529,$J$18:$J$21)</f>
        <v>-4.5826329633202132</v>
      </c>
      <c r="N3529" s="9">
        <f t="shared" si="110"/>
        <v>-1.0175979694968357E-2</v>
      </c>
    </row>
    <row r="3530" spans="1:14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0.17532439999999999</v>
      </c>
      <c r="F3530" s="5">
        <v>3.2849900000000001E-2</v>
      </c>
      <c r="G3530" s="9">
        <v>0.84591179999999999</v>
      </c>
      <c r="H3530" s="1"/>
      <c r="I3530" s="1"/>
      <c r="J3530" s="6"/>
      <c r="K3530" s="3">
        <v>0</v>
      </c>
      <c r="L3530" s="3">
        <f t="shared" si="111"/>
        <v>1</v>
      </c>
      <c r="M3530" s="5">
        <f t="array" ref="M3530">MMULT(D3530:G3530,$J$18:$J$21)</f>
        <v>-4.1697604456622779</v>
      </c>
      <c r="N3530" s="9">
        <f t="shared" si="110"/>
        <v>-1.5337735488197918E-2</v>
      </c>
    </row>
    <row r="3531" spans="1:14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0.1871227</v>
      </c>
      <c r="F3531" s="5">
        <v>3.8020600000000002E-2</v>
      </c>
      <c r="G3531" s="9">
        <v>0.91142809999999996</v>
      </c>
      <c r="H3531" s="1"/>
      <c r="I3531" s="1"/>
      <c r="J3531" s="6"/>
      <c r="K3531" s="3">
        <v>0</v>
      </c>
      <c r="L3531" s="3">
        <f t="shared" si="111"/>
        <v>1</v>
      </c>
      <c r="M3531" s="5">
        <f t="array" ref="M3531">MMULT(D3531:G3531,$J$18:$J$21)</f>
        <v>-4.3294822778589594</v>
      </c>
      <c r="N3531" s="9">
        <f t="shared" si="110"/>
        <v>-1.3088339166787203E-2</v>
      </c>
    </row>
    <row r="3532" spans="1:14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0.1864469</v>
      </c>
      <c r="F3532" s="5">
        <v>4.4072600000000003E-2</v>
      </c>
      <c r="G3532" s="9">
        <v>0.9122555</v>
      </c>
      <c r="H3532" s="1"/>
      <c r="I3532" s="1"/>
      <c r="J3532" s="6"/>
      <c r="K3532" s="3">
        <v>0</v>
      </c>
      <c r="L3532" s="3">
        <f t="shared" si="111"/>
        <v>1</v>
      </c>
      <c r="M3532" s="5">
        <f t="array" ref="M3532">MMULT(D3532:G3532,$J$18:$J$21)</f>
        <v>-4.3733089940150851</v>
      </c>
      <c r="N3532" s="9">
        <f t="shared" si="110"/>
        <v>-1.253060983501884E-2</v>
      </c>
    </row>
    <row r="3533" spans="1:14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0.17983170000000001</v>
      </c>
      <c r="F3533" s="5">
        <v>3.6069900000000002E-2</v>
      </c>
      <c r="G3533" s="9">
        <v>0.96381329999999998</v>
      </c>
      <c r="H3533" s="1"/>
      <c r="I3533" s="1"/>
      <c r="J3533" s="6"/>
      <c r="K3533" s="3">
        <v>0</v>
      </c>
      <c r="L3533" s="3">
        <f t="shared" si="111"/>
        <v>1</v>
      </c>
      <c r="M3533" s="5">
        <f t="array" ref="M3533">MMULT(D3533:G3533,$J$18:$J$21)</f>
        <v>-4.3897603800185534</v>
      </c>
      <c r="N3533" s="9">
        <f t="shared" si="110"/>
        <v>-1.2327405390356526E-2</v>
      </c>
    </row>
    <row r="3534" spans="1:14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5.4256499999999999E-2</v>
      </c>
      <c r="F3534" s="5">
        <v>3.1534699999999999E-2</v>
      </c>
      <c r="G3534" s="9">
        <v>0.29492020000000002</v>
      </c>
      <c r="H3534" s="1"/>
      <c r="I3534" s="1"/>
      <c r="J3534" s="6"/>
      <c r="K3534" s="3">
        <v>0</v>
      </c>
      <c r="L3534" s="3">
        <f t="shared" si="111"/>
        <v>1</v>
      </c>
      <c r="M3534" s="5">
        <f t="array" ref="M3534">MMULT(D3534:G3534,$J$18:$J$21)</f>
        <v>-3.0982433660739179</v>
      </c>
      <c r="N3534" s="9">
        <f t="shared" si="110"/>
        <v>-4.4139755281472529E-2</v>
      </c>
    </row>
    <row r="3535" spans="1:14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5.9485000000000003E-2</v>
      </c>
      <c r="F3535" s="5">
        <v>4.0456100000000002E-2</v>
      </c>
      <c r="G3535" s="9">
        <v>0.52416320000000005</v>
      </c>
      <c r="H3535" s="1"/>
      <c r="I3535" s="1"/>
      <c r="J3535" s="6"/>
      <c r="K3535" s="3">
        <v>0</v>
      </c>
      <c r="L3535" s="3">
        <f t="shared" si="111"/>
        <v>1</v>
      </c>
      <c r="M3535" s="5">
        <f t="array" ref="M3535">MMULT(D3535:G3535,$J$18:$J$21)</f>
        <v>-3.5400843537657192</v>
      </c>
      <c r="N3535" s="9">
        <f t="shared" si="110"/>
        <v>-2.859802997582421E-2</v>
      </c>
    </row>
    <row r="3536" spans="1:14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6.2887200000000004E-2</v>
      </c>
      <c r="F3536" s="5">
        <v>3.0427900000000001E-2</v>
      </c>
      <c r="G3536" s="9">
        <v>0.57106049999999997</v>
      </c>
      <c r="H3536" s="1"/>
      <c r="I3536" s="1"/>
      <c r="J3536" s="6"/>
      <c r="K3536" s="3">
        <v>0</v>
      </c>
      <c r="L3536" s="3">
        <f t="shared" si="111"/>
        <v>1</v>
      </c>
      <c r="M3536" s="5">
        <f t="array" ref="M3536">MMULT(D3536:G3536,$J$18:$J$21)</f>
        <v>-3.5486865545969621</v>
      </c>
      <c r="N3536" s="9">
        <f t="shared" si="110"/>
        <v>-2.8356519291865518E-2</v>
      </c>
    </row>
    <row r="3537" spans="1:14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3.87956E-2</v>
      </c>
      <c r="F3537" s="5">
        <v>3.1900199999999997E-2</v>
      </c>
      <c r="G3537" s="9">
        <v>0.85357550000000004</v>
      </c>
      <c r="H3537" s="1"/>
      <c r="I3537" s="1"/>
      <c r="J3537" s="6"/>
      <c r="K3537" s="3">
        <v>0</v>
      </c>
      <c r="L3537" s="3">
        <f t="shared" si="111"/>
        <v>1</v>
      </c>
      <c r="M3537" s="5">
        <f t="array" ref="M3537">MMULT(D3537:G3537,$J$18:$J$21)</f>
        <v>-3.9814877359646426</v>
      </c>
      <c r="N3537" s="9">
        <f t="shared" si="110"/>
        <v>-1.8485938006676646E-2</v>
      </c>
    </row>
    <row r="3538" spans="1:14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2.1377400000000001E-2</v>
      </c>
      <c r="F3538" s="5">
        <v>2.4628799999999999E-2</v>
      </c>
      <c r="G3538" s="9">
        <v>0.84779380000000004</v>
      </c>
      <c r="H3538" s="1"/>
      <c r="I3538" s="1"/>
      <c r="J3538" s="6"/>
      <c r="K3538" s="3">
        <v>0</v>
      </c>
      <c r="L3538" s="3">
        <f t="shared" si="111"/>
        <v>1</v>
      </c>
      <c r="M3538" s="5">
        <f t="array" ref="M3538">MMULT(D3538:G3538,$J$18:$J$21)</f>
        <v>-3.8952134264151415</v>
      </c>
      <c r="N3538" s="9">
        <f t="shared" si="110"/>
        <v>-2.0134957459546084E-2</v>
      </c>
    </row>
    <row r="3539" spans="1:14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8.4858699999999995E-2</v>
      </c>
      <c r="F3539" s="5">
        <v>3.7728699999999997E-2</v>
      </c>
      <c r="G3539" s="9">
        <v>0.64231870000000002</v>
      </c>
      <c r="H3539" s="1"/>
      <c r="I3539" s="1"/>
      <c r="J3539" s="6"/>
      <c r="K3539" s="3">
        <v>0</v>
      </c>
      <c r="L3539" s="3">
        <f t="shared" si="111"/>
        <v>1</v>
      </c>
      <c r="M3539" s="5">
        <f t="array" ref="M3539">MMULT(D3539:G3539,$J$18:$J$21)</f>
        <v>-3.747421155673317</v>
      </c>
      <c r="N3539" s="9">
        <f t="shared" si="110"/>
        <v>-2.3304794142922733E-2</v>
      </c>
    </row>
    <row r="3540" spans="1:14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4.2808300000000001E-2</v>
      </c>
      <c r="F3540" s="5">
        <v>2.2432400000000002E-2</v>
      </c>
      <c r="G3540" s="9">
        <v>0.51087680000000002</v>
      </c>
      <c r="H3540" s="1"/>
      <c r="I3540" s="1"/>
      <c r="J3540" s="6"/>
      <c r="K3540" s="3">
        <v>0</v>
      </c>
      <c r="L3540" s="3">
        <f t="shared" si="111"/>
        <v>1</v>
      </c>
      <c r="M3540" s="5">
        <f t="array" ref="M3540">MMULT(D3540:G3540,$J$18:$J$21)</f>
        <v>-3.3655435765284869</v>
      </c>
      <c r="N3540" s="9">
        <f t="shared" si="110"/>
        <v>-3.3960009618687691E-2</v>
      </c>
    </row>
    <row r="3541" spans="1:14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1.48585E-2</v>
      </c>
      <c r="F3541" s="5">
        <v>3.7839499999999998E-2</v>
      </c>
      <c r="G3541" s="9">
        <v>0.50663360000000002</v>
      </c>
      <c r="H3541" s="1"/>
      <c r="I3541" s="1"/>
      <c r="J3541" s="6"/>
      <c r="K3541" s="3">
        <v>0</v>
      </c>
      <c r="L3541" s="3">
        <f t="shared" si="111"/>
        <v>1</v>
      </c>
      <c r="M3541" s="5">
        <f t="array" ref="M3541">MMULT(D3541:G3541,$J$18:$J$21)</f>
        <v>-3.429619574210391</v>
      </c>
      <c r="N3541" s="9">
        <f t="shared" si="110"/>
        <v>-3.1885475906140652E-2</v>
      </c>
    </row>
    <row r="3542" spans="1:14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1.6281899999999998E-2</v>
      </c>
      <c r="F3542" s="5">
        <v>2.9515199999999998E-2</v>
      </c>
      <c r="G3542" s="9">
        <v>0.35474820000000001</v>
      </c>
      <c r="H3542" s="1"/>
      <c r="I3542" s="1"/>
      <c r="J3542" s="6"/>
      <c r="K3542" s="3">
        <v>0</v>
      </c>
      <c r="L3542" s="3">
        <f t="shared" si="111"/>
        <v>1</v>
      </c>
      <c r="M3542" s="5">
        <f t="array" ref="M3542">MMULT(D3542:G3542,$J$18:$J$21)</f>
        <v>-3.1264893324895269</v>
      </c>
      <c r="N3542" s="9">
        <f t="shared" si="110"/>
        <v>-4.2936441301246159E-2</v>
      </c>
    </row>
    <row r="3543" spans="1:14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4.1970500000000001E-2</v>
      </c>
      <c r="F3543" s="5">
        <v>3.7522899999999998E-2</v>
      </c>
      <c r="G3543" s="9">
        <v>0.50576310000000002</v>
      </c>
      <c r="H3543" s="1"/>
      <c r="I3543" s="1"/>
      <c r="J3543" s="6"/>
      <c r="K3543" s="3">
        <v>0</v>
      </c>
      <c r="L3543" s="3">
        <f t="shared" si="111"/>
        <v>1</v>
      </c>
      <c r="M3543" s="5">
        <f t="array" ref="M3543">MMULT(D3543:G3543,$J$18:$J$21)</f>
        <v>-3.4644323225024505</v>
      </c>
      <c r="N3543" s="9">
        <f t="shared" si="110"/>
        <v>-3.0811186077274462E-2</v>
      </c>
    </row>
    <row r="3544" spans="1:14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-0.68042630000000004</v>
      </c>
      <c r="F3544" s="5">
        <v>3.5405100000000002E-2</v>
      </c>
      <c r="G3544" s="9">
        <v>0.49933460000000002</v>
      </c>
      <c r="H3544" s="1"/>
      <c r="I3544" s="1"/>
      <c r="J3544" s="6"/>
      <c r="K3544" s="3">
        <v>0</v>
      </c>
      <c r="L3544" s="3">
        <f t="shared" si="111"/>
        <v>1</v>
      </c>
      <c r="M3544" s="5">
        <f t="array" ref="M3544">MMULT(D3544:G3544,$J$18:$J$21)</f>
        <v>-2.4132228144369137</v>
      </c>
      <c r="N3544" s="9">
        <f t="shared" si="110"/>
        <v>-8.574301689940475E-2</v>
      </c>
    </row>
    <row r="3545" spans="1:14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-0.65769140000000004</v>
      </c>
      <c r="F3545" s="5">
        <v>3.1723099999999997E-2</v>
      </c>
      <c r="G3545" s="9">
        <v>0.46114830000000001</v>
      </c>
      <c r="H3545" s="1"/>
      <c r="I3545" s="1"/>
      <c r="J3545" s="6"/>
      <c r="K3545" s="3">
        <v>0</v>
      </c>
      <c r="L3545" s="3">
        <f t="shared" si="111"/>
        <v>1</v>
      </c>
      <c r="M3545" s="5">
        <f t="array" ref="M3545">MMULT(D3545:G3545,$J$18:$J$21)</f>
        <v>-2.3573719185994459</v>
      </c>
      <c r="N3545" s="9">
        <f t="shared" si="110"/>
        <v>-9.0451754551826163E-2</v>
      </c>
    </row>
    <row r="3546" spans="1:14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-0.60560610000000004</v>
      </c>
      <c r="F3546" s="5">
        <v>1.8099500000000001E-2</v>
      </c>
      <c r="G3546" s="9">
        <v>0.33939710000000001</v>
      </c>
      <c r="H3546" s="1"/>
      <c r="I3546" s="1"/>
      <c r="J3546" s="6"/>
      <c r="K3546" s="3">
        <v>0</v>
      </c>
      <c r="L3546" s="3">
        <f t="shared" si="111"/>
        <v>1</v>
      </c>
      <c r="M3546" s="5">
        <f t="array" ref="M3546">MMULT(D3546:G3546,$J$18:$J$21)</f>
        <v>-2.1368083314868285</v>
      </c>
      <c r="N3546" s="9">
        <f t="shared" si="110"/>
        <v>-0.11156906502738272</v>
      </c>
    </row>
    <row r="3547" spans="1:14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-0.4922762</v>
      </c>
      <c r="F3547" s="5">
        <v>3.00594E-2</v>
      </c>
      <c r="G3547" s="9">
        <v>0.28594389999999997</v>
      </c>
      <c r="H3547" s="1"/>
      <c r="I3547" s="1"/>
      <c r="J3547" s="6"/>
      <c r="K3547" s="3">
        <v>0</v>
      </c>
      <c r="L3547" s="3">
        <f t="shared" si="111"/>
        <v>1</v>
      </c>
      <c r="M3547" s="5">
        <f t="array" ref="M3547">MMULT(D3547:G3547,$J$18:$J$21)</f>
        <v>-2.297212475287886</v>
      </c>
      <c r="N3547" s="9">
        <f t="shared" si="110"/>
        <v>-9.5799794114420467E-2</v>
      </c>
    </row>
    <row r="3548" spans="1:14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-0.41143770000000002</v>
      </c>
      <c r="F3548" s="5">
        <v>5.4256899999999997E-2</v>
      </c>
      <c r="G3548" s="9">
        <v>0.2649994</v>
      </c>
      <c r="H3548" s="1"/>
      <c r="I3548" s="1"/>
      <c r="J3548" s="6"/>
      <c r="K3548" s="3">
        <v>0</v>
      </c>
      <c r="L3548" s="3">
        <f t="shared" si="111"/>
        <v>1</v>
      </c>
      <c r="M3548" s="5">
        <f t="array" ref="M3548">MMULT(D3548:G3548,$J$18:$J$21)</f>
        <v>-2.5518666094253577</v>
      </c>
      <c r="N3548" s="9">
        <f t="shared" si="110"/>
        <v>-7.5048151590177151E-2</v>
      </c>
    </row>
    <row r="3549" spans="1:14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-0.36734529999999999</v>
      </c>
      <c r="F3549" s="5">
        <v>4.3784799999999999E-2</v>
      </c>
      <c r="G3549" s="9">
        <v>0.38166539999999999</v>
      </c>
      <c r="H3549" s="1"/>
      <c r="I3549" s="1"/>
      <c r="J3549" s="6"/>
      <c r="K3549" s="3">
        <v>0</v>
      </c>
      <c r="L3549" s="3">
        <f t="shared" si="111"/>
        <v>1</v>
      </c>
      <c r="M3549" s="5">
        <f t="array" ref="M3549">MMULT(D3549:G3549,$J$18:$J$21)</f>
        <v>-2.7277708270836882</v>
      </c>
      <c r="N3549" s="9">
        <f t="shared" si="110"/>
        <v>-6.3317310363444679E-2</v>
      </c>
    </row>
    <row r="3550" spans="1:14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-0.3179883</v>
      </c>
      <c r="F3550" s="5">
        <v>4.9202200000000001E-2</v>
      </c>
      <c r="G3550" s="9">
        <v>0.48343700000000001</v>
      </c>
      <c r="H3550" s="1"/>
      <c r="I3550" s="1"/>
      <c r="J3550" s="6"/>
      <c r="K3550" s="3">
        <v>0</v>
      </c>
      <c r="L3550" s="3">
        <f t="shared" si="111"/>
        <v>1</v>
      </c>
      <c r="M3550" s="5">
        <f t="array" ref="M3550">MMULT(D3550:G3550,$J$18:$J$21)</f>
        <v>-3.0011621139448414</v>
      </c>
      <c r="N3550" s="9">
        <f t="shared" si="110"/>
        <v>-4.8532267800221178E-2</v>
      </c>
    </row>
    <row r="3551" spans="1:14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-0.3013557</v>
      </c>
      <c r="F3551" s="5">
        <v>3.5212599999999997E-2</v>
      </c>
      <c r="G3551" s="9">
        <v>0.29704770000000003</v>
      </c>
      <c r="H3551" s="1"/>
      <c r="I3551" s="1"/>
      <c r="J3551" s="6"/>
      <c r="K3551" s="3">
        <v>0</v>
      </c>
      <c r="L3551" s="3">
        <f t="shared" si="111"/>
        <v>1</v>
      </c>
      <c r="M3551" s="5">
        <f t="array" ref="M3551">MMULT(D3551:G3551,$J$18:$J$21)</f>
        <v>-2.6232069334083663</v>
      </c>
      <c r="N3551" s="9">
        <f t="shared" si="110"/>
        <v>-7.0057416662351768E-2</v>
      </c>
    </row>
    <row r="3552" spans="1:14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-0.25228390000000001</v>
      </c>
      <c r="F3552" s="5">
        <v>4.3996199999999999E-2</v>
      </c>
      <c r="G3552" s="9">
        <v>0.62033439999999995</v>
      </c>
      <c r="H3552" s="1"/>
      <c r="I3552" s="1"/>
      <c r="J3552" s="6"/>
      <c r="K3552" s="3">
        <v>0</v>
      </c>
      <c r="L3552" s="3">
        <f t="shared" si="111"/>
        <v>1</v>
      </c>
      <c r="M3552" s="5">
        <f t="array" ref="M3552">MMULT(D3552:G3552,$J$18:$J$21)</f>
        <v>-3.2782431433810726</v>
      </c>
      <c r="N3552" s="9">
        <f t="shared" si="110"/>
        <v>-3.7001350615986098E-2</v>
      </c>
    </row>
    <row r="3553" spans="1:14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-0.21990000000000001</v>
      </c>
      <c r="F3553" s="5">
        <v>4.7175599999999998E-2</v>
      </c>
      <c r="G3553" s="9">
        <v>0.97484700000000002</v>
      </c>
      <c r="H3553" s="1"/>
      <c r="I3553" s="1"/>
      <c r="J3553" s="6"/>
      <c r="K3553" s="3">
        <v>0</v>
      </c>
      <c r="L3553" s="3">
        <f t="shared" si="111"/>
        <v>1</v>
      </c>
      <c r="M3553" s="5">
        <f t="array" ref="M3553">MMULT(D3553:G3553,$J$18:$J$21)</f>
        <v>-3.9198012597408267</v>
      </c>
      <c r="N3553" s="9">
        <f t="shared" si="110"/>
        <v>-1.9650692578750534E-2</v>
      </c>
    </row>
    <row r="3554" spans="1:14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0.37303350000000002</v>
      </c>
      <c r="F3554" s="5">
        <v>5.20744E-2</v>
      </c>
      <c r="G3554" s="9">
        <v>1.855639</v>
      </c>
      <c r="H3554" s="1"/>
      <c r="I3554" s="1"/>
      <c r="J3554" s="6"/>
      <c r="K3554" s="3">
        <v>0</v>
      </c>
      <c r="L3554" s="3">
        <f t="shared" si="111"/>
        <v>1</v>
      </c>
      <c r="M3554" s="5">
        <f t="array" ref="M3554">MMULT(D3554:G3554,$J$18:$J$21)</f>
        <v>-6.2198048593671444</v>
      </c>
      <c r="N3554" s="9">
        <f t="shared" si="110"/>
        <v>-1.9876567386086009E-3</v>
      </c>
    </row>
    <row r="3555" spans="1:14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0.37575979999999998</v>
      </c>
      <c r="F3555" s="5">
        <v>5.1291900000000001E-2</v>
      </c>
      <c r="G3555" s="9">
        <v>1.5647249999999999</v>
      </c>
      <c r="H3555" s="1"/>
      <c r="I3555" s="1"/>
      <c r="J3555" s="6"/>
      <c r="K3555" s="3">
        <v>0</v>
      </c>
      <c r="L3555" s="3">
        <f t="shared" si="111"/>
        <v>1</v>
      </c>
      <c r="M3555" s="5">
        <f t="array" ref="M3555">MMULT(D3555:G3555,$J$18:$J$21)</f>
        <v>-5.7480531842571647</v>
      </c>
      <c r="N3555" s="9">
        <f t="shared" si="110"/>
        <v>-3.18390909748502E-3</v>
      </c>
    </row>
    <row r="3556" spans="1:14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0.4146937</v>
      </c>
      <c r="F3556" s="5">
        <v>6.9986099999999996E-2</v>
      </c>
      <c r="G3556" s="9">
        <v>2.4680840000000002</v>
      </c>
      <c r="H3556" s="1"/>
      <c r="I3556" s="1"/>
      <c r="J3556" s="6"/>
      <c r="K3556" s="3">
        <v>0</v>
      </c>
      <c r="L3556" s="3">
        <f t="shared" si="111"/>
        <v>1</v>
      </c>
      <c r="M3556" s="5">
        <f t="array" ref="M3556">MMULT(D3556:G3556,$J$18:$J$21)</f>
        <v>-7.3970202587587277</v>
      </c>
      <c r="N3556" s="9">
        <f t="shared" si="110"/>
        <v>-6.1288899766341783E-4</v>
      </c>
    </row>
    <row r="3557" spans="1:14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0.45752419999999999</v>
      </c>
      <c r="F3557" s="5">
        <v>5.44339E-2</v>
      </c>
      <c r="G3557" s="9">
        <v>3.3219590000000001</v>
      </c>
      <c r="H3557" s="1"/>
      <c r="I3557" s="1"/>
      <c r="J3557" s="6"/>
      <c r="K3557" s="3">
        <v>0</v>
      </c>
      <c r="L3557" s="3">
        <f t="shared" si="111"/>
        <v>1</v>
      </c>
      <c r="M3557" s="5">
        <f t="array" ref="M3557">MMULT(D3557:G3557,$J$18:$J$21)</f>
        <v>-8.7257056451034885</v>
      </c>
      <c r="N3557" s="9">
        <f t="shared" si="110"/>
        <v>-1.6234500630621403E-4</v>
      </c>
    </row>
    <row r="3558" spans="1:14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0.44199500000000003</v>
      </c>
      <c r="F3558" s="5">
        <v>4.9966999999999998E-2</v>
      </c>
      <c r="G3558" s="9">
        <v>2.9114930000000001</v>
      </c>
      <c r="H3558" s="1"/>
      <c r="I3558" s="1"/>
      <c r="J3558" s="6"/>
      <c r="K3558" s="3">
        <v>0</v>
      </c>
      <c r="L3558" s="3">
        <f t="shared" si="111"/>
        <v>1</v>
      </c>
      <c r="M3558" s="5">
        <f t="array" ref="M3558">MMULT(D3558:G3558,$J$18:$J$21)</f>
        <v>-8.0084344406551189</v>
      </c>
      <c r="N3558" s="9">
        <f t="shared" si="110"/>
        <v>-3.3258977305808006E-4</v>
      </c>
    </row>
    <row r="3559" spans="1:14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0.46971350000000001</v>
      </c>
      <c r="F3559" s="5">
        <v>6.99679E-2</v>
      </c>
      <c r="G3559" s="9">
        <v>5.2523119999999999</v>
      </c>
      <c r="H3559" s="1"/>
      <c r="I3559" s="1"/>
      <c r="J3559" s="6"/>
      <c r="K3559" s="3">
        <v>0</v>
      </c>
      <c r="L3559" s="3">
        <f t="shared" si="111"/>
        <v>1</v>
      </c>
      <c r="M3559" s="5">
        <f t="array" ref="M3559">MMULT(D3559:G3559,$J$18:$J$21)</f>
        <v>-11.973239046965684</v>
      </c>
      <c r="N3559" s="9">
        <f t="shared" si="110"/>
        <v>-6.3108372602133098E-6</v>
      </c>
    </row>
    <row r="3560" spans="1:14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0.39586179999999999</v>
      </c>
      <c r="F3560" s="5">
        <v>4.1840299999999997E-2</v>
      </c>
      <c r="G3560" s="9">
        <v>2.8817699999999999</v>
      </c>
      <c r="H3560" s="1"/>
      <c r="I3560" s="1"/>
      <c r="J3560" s="6"/>
      <c r="K3560" s="3">
        <v>0</v>
      </c>
      <c r="L3560" s="3">
        <f t="shared" si="111"/>
        <v>1</v>
      </c>
      <c r="M3560" s="5">
        <f t="array" ref="M3560">MMULT(D3560:G3560,$J$18:$J$21)</f>
        <v>-7.8365717821208083</v>
      </c>
      <c r="N3560" s="9">
        <f t="shared" si="110"/>
        <v>-3.9494293964627693E-4</v>
      </c>
    </row>
    <row r="3561" spans="1:14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0.40815040000000002</v>
      </c>
      <c r="F3561" s="5">
        <v>4.0582699999999999E-2</v>
      </c>
      <c r="G3561" s="9">
        <v>2.4108239999999999</v>
      </c>
      <c r="H3561" s="1"/>
      <c r="I3561" s="1"/>
      <c r="J3561" s="6"/>
      <c r="K3561" s="3">
        <v>0</v>
      </c>
      <c r="L3561" s="3">
        <f t="shared" si="111"/>
        <v>1</v>
      </c>
      <c r="M3561" s="5">
        <f t="array" ref="M3561">MMULT(D3561:G3561,$J$18:$J$21)</f>
        <v>-7.0841231569990128</v>
      </c>
      <c r="N3561" s="9">
        <f t="shared" si="110"/>
        <v>-8.3795834577571424E-4</v>
      </c>
    </row>
    <row r="3562" spans="1:14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0.4480421</v>
      </c>
      <c r="F3562" s="5">
        <v>3.9952599999999998E-2</v>
      </c>
      <c r="G3562" s="9">
        <v>2.659116</v>
      </c>
      <c r="H3562" s="1"/>
      <c r="I3562" s="1"/>
      <c r="J3562" s="6"/>
      <c r="K3562" s="3">
        <v>0</v>
      </c>
      <c r="L3562" s="3">
        <f t="shared" si="111"/>
        <v>1</v>
      </c>
      <c r="M3562" s="5">
        <f t="array" ref="M3562">MMULT(D3562:G3562,$J$18:$J$21)</f>
        <v>-7.537379304280142</v>
      </c>
      <c r="N3562" s="9">
        <f t="shared" si="110"/>
        <v>-5.3265019639193241E-4</v>
      </c>
    </row>
    <row r="3563" spans="1:14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0.41883500000000001</v>
      </c>
      <c r="F3563" s="5">
        <v>4.8783199999999999E-2</v>
      </c>
      <c r="G3563" s="9">
        <v>2.2080479999999998</v>
      </c>
      <c r="H3563" s="1"/>
      <c r="I3563" s="1"/>
      <c r="J3563" s="6"/>
      <c r="K3563" s="3">
        <v>0</v>
      </c>
      <c r="L3563" s="3">
        <f t="shared" si="111"/>
        <v>1</v>
      </c>
      <c r="M3563" s="5">
        <f t="array" ref="M3563">MMULT(D3563:G3563,$J$18:$J$21)</f>
        <v>-6.8305592430078015</v>
      </c>
      <c r="N3563" s="9">
        <f t="shared" si="110"/>
        <v>-1.0796707699454002E-3</v>
      </c>
    </row>
    <row r="3564" spans="1:14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3.6093199999999999E-2</v>
      </c>
      <c r="F3564" s="5">
        <v>3.8993E-2</v>
      </c>
      <c r="G3564" s="9">
        <v>0.40940759999999998</v>
      </c>
      <c r="H3564" s="1"/>
      <c r="I3564" s="1"/>
      <c r="J3564" s="6"/>
      <c r="K3564" s="3">
        <v>0</v>
      </c>
      <c r="L3564" s="3">
        <f t="shared" si="111"/>
        <v>1</v>
      </c>
      <c r="M3564" s="5">
        <f t="array" ref="M3564">MMULT(D3564:G3564,$J$18:$J$21)</f>
        <v>-3.3109692044310899</v>
      </c>
      <c r="N3564" s="9">
        <f t="shared" si="110"/>
        <v>-3.5831128131336487E-2</v>
      </c>
    </row>
    <row r="3565" spans="1:14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1.9957599999999999E-2</v>
      </c>
      <c r="F3565" s="5">
        <v>7.3155499999999998E-2</v>
      </c>
      <c r="G3565" s="9">
        <v>0.4746879</v>
      </c>
      <c r="H3565" s="1"/>
      <c r="I3565" s="1"/>
      <c r="J3565" s="6"/>
      <c r="K3565" s="3">
        <v>0</v>
      </c>
      <c r="L3565" s="3">
        <f t="shared" si="111"/>
        <v>1</v>
      </c>
      <c r="M3565" s="5">
        <f t="array" ref="M3565">MMULT(D3565:G3565,$J$18:$J$21)</f>
        <v>-3.6387929984063381</v>
      </c>
      <c r="N3565" s="9">
        <f t="shared" si="110"/>
        <v>-2.5944560008556994E-2</v>
      </c>
    </row>
    <row r="3566" spans="1:14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3.29056E-2</v>
      </c>
      <c r="F3566" s="5">
        <v>7.7175099999999996E-2</v>
      </c>
      <c r="G3566" s="9">
        <v>0.40277020000000002</v>
      </c>
      <c r="H3566" s="1"/>
      <c r="I3566" s="1"/>
      <c r="J3566" s="6"/>
      <c r="K3566" s="3">
        <v>0</v>
      </c>
      <c r="L3566" s="3">
        <f t="shared" si="111"/>
        <v>1</v>
      </c>
      <c r="M3566" s="5">
        <f t="array" ref="M3566">MMULT(D3566:G3566,$J$18:$J$21)</f>
        <v>-3.5698427843468847</v>
      </c>
      <c r="N3566" s="9">
        <f t="shared" si="110"/>
        <v>-2.7771069830088722E-2</v>
      </c>
    </row>
    <row r="3567" spans="1:14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4.2906399999999997E-2</v>
      </c>
      <c r="F3567" s="5">
        <v>6.7617099999999999E-2</v>
      </c>
      <c r="G3567" s="9">
        <v>0.63625069999999995</v>
      </c>
      <c r="H3567" s="1"/>
      <c r="I3567" s="1"/>
      <c r="J3567" s="6"/>
      <c r="K3567" s="3">
        <v>0</v>
      </c>
      <c r="L3567" s="3">
        <f t="shared" si="111"/>
        <v>1</v>
      </c>
      <c r="M3567" s="5">
        <f t="array" ref="M3567">MMULT(D3567:G3567,$J$18:$J$21)</f>
        <v>-3.8926353152891213</v>
      </c>
      <c r="N3567" s="9">
        <f t="shared" si="110"/>
        <v>-2.018641348193153E-2</v>
      </c>
    </row>
    <row r="3568" spans="1:14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5.7675999999999998E-2</v>
      </c>
      <c r="F3568" s="5">
        <v>5.66013E-2</v>
      </c>
      <c r="G3568" s="9">
        <v>0.52242319999999998</v>
      </c>
      <c r="H3568" s="1"/>
      <c r="I3568" s="1"/>
      <c r="J3568" s="6"/>
      <c r="K3568" s="3">
        <v>0</v>
      </c>
      <c r="L3568" s="3">
        <f t="shared" si="111"/>
        <v>1</v>
      </c>
      <c r="M3568" s="5">
        <f t="array" ref="M3568">MMULT(D3568:G3568,$J$18:$J$21)</f>
        <v>-3.6506168972706319</v>
      </c>
      <c r="N3568" s="9">
        <f t="shared" si="110"/>
        <v>-2.5643477318556498E-2</v>
      </c>
    </row>
    <row r="3569" spans="1:14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4.1475600000000001E-2</v>
      </c>
      <c r="F3569" s="5">
        <v>5.7278000000000003E-2</v>
      </c>
      <c r="G3569" s="9">
        <v>0.43062980000000001</v>
      </c>
      <c r="H3569" s="1"/>
      <c r="I3569" s="1"/>
      <c r="J3569" s="6"/>
      <c r="K3569" s="3">
        <v>0</v>
      </c>
      <c r="L3569" s="3">
        <f t="shared" si="111"/>
        <v>1</v>
      </c>
      <c r="M3569" s="5">
        <f t="array" ref="M3569">MMULT(D3569:G3569,$J$18:$J$21)</f>
        <v>-3.4841721045758249</v>
      </c>
      <c r="N3569" s="9">
        <f t="shared" si="110"/>
        <v>-3.0217951017049285E-2</v>
      </c>
    </row>
    <row r="3570" spans="1:14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5.4219000000000003E-2</v>
      </c>
      <c r="F3570" s="5">
        <v>6.3299300000000003E-2</v>
      </c>
      <c r="G3570" s="9">
        <v>0.4268516</v>
      </c>
      <c r="H3570" s="1"/>
      <c r="I3570" s="1"/>
      <c r="J3570" s="6"/>
      <c r="K3570" s="3">
        <v>0</v>
      </c>
      <c r="L3570" s="3">
        <f t="shared" si="111"/>
        <v>1</v>
      </c>
      <c r="M3570" s="5">
        <f t="array" ref="M3570">MMULT(D3570:G3570,$J$18:$J$21)</f>
        <v>-3.5393893864346717</v>
      </c>
      <c r="N3570" s="9">
        <f t="shared" si="110"/>
        <v>-2.8617629791441238E-2</v>
      </c>
    </row>
    <row r="3571" spans="1:14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5.6660500000000003E-2</v>
      </c>
      <c r="F3571" s="5">
        <v>5.0184399999999997E-2</v>
      </c>
      <c r="G3571" s="9">
        <v>0.46638750000000001</v>
      </c>
      <c r="H3571" s="1"/>
      <c r="I3571" s="1"/>
      <c r="J3571" s="6"/>
      <c r="K3571" s="3">
        <v>0</v>
      </c>
      <c r="L3571" s="3">
        <f t="shared" si="111"/>
        <v>1</v>
      </c>
      <c r="M3571" s="5">
        <f t="array" ref="M3571">MMULT(D3571:G3571,$J$18:$J$21)</f>
        <v>-3.5125739665710061</v>
      </c>
      <c r="N3571" s="9">
        <f t="shared" si="110"/>
        <v>-2.9384087690275656E-2</v>
      </c>
    </row>
    <row r="3572" spans="1:14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5.3414099999999999E-2</v>
      </c>
      <c r="F3572" s="5">
        <v>6.3169100000000006E-2</v>
      </c>
      <c r="G3572" s="9">
        <v>0.42118870000000003</v>
      </c>
      <c r="H3572" s="1"/>
      <c r="I3572" s="1"/>
      <c r="J3572" s="6"/>
      <c r="K3572" s="3">
        <v>0</v>
      </c>
      <c r="L3572" s="3">
        <f t="shared" si="111"/>
        <v>1</v>
      </c>
      <c r="M3572" s="5">
        <f t="array" ref="M3572">MMULT(D3572:G3572,$J$18:$J$21)</f>
        <v>-3.5281628268430598</v>
      </c>
      <c r="N3572" s="9">
        <f t="shared" si="110"/>
        <v>-2.8936087576744613E-2</v>
      </c>
    </row>
    <row r="3573" spans="1:14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6.5823199999999998E-2</v>
      </c>
      <c r="F3573" s="5">
        <v>5.4986100000000003E-2</v>
      </c>
      <c r="G3573" s="9">
        <v>0.44040889999999999</v>
      </c>
      <c r="H3573" s="1"/>
      <c r="I3573" s="1"/>
      <c r="J3573" s="6"/>
      <c r="K3573" s="3">
        <v>0</v>
      </c>
      <c r="L3573" s="3">
        <f t="shared" si="111"/>
        <v>1</v>
      </c>
      <c r="M3573" s="5">
        <f t="array" ref="M3573">MMULT(D3573:G3573,$J$18:$J$21)</f>
        <v>-3.5180843756404969</v>
      </c>
      <c r="N3573" s="9">
        <f t="shared" si="110"/>
        <v>-2.9224951287392505E-2</v>
      </c>
    </row>
    <row r="3574" spans="1:14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3.6854100000000001E-2</v>
      </c>
      <c r="F3574" s="5">
        <v>7.5854699999999997E-2</v>
      </c>
      <c r="G3574" s="9">
        <v>2.2449469999999998</v>
      </c>
      <c r="H3574" s="1"/>
      <c r="I3574" s="1"/>
      <c r="J3574" s="6"/>
      <c r="K3574" s="3">
        <v>0</v>
      </c>
      <c r="L3574" s="3">
        <f t="shared" si="111"/>
        <v>1</v>
      </c>
      <c r="M3574" s="5">
        <f t="array" ref="M3574">MMULT(D3574:G3574,$J$18:$J$21)</f>
        <v>-6.5422141014338511</v>
      </c>
      <c r="N3574" s="9">
        <f t="shared" si="110"/>
        <v>-1.4402561260072157E-3</v>
      </c>
    </row>
    <row r="3575" spans="1:14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3.5026399999999999E-2</v>
      </c>
      <c r="F3575" s="5">
        <v>6.9459099999999996E-2</v>
      </c>
      <c r="G3575" s="9">
        <v>2.1166649999999998</v>
      </c>
      <c r="H3575" s="1"/>
      <c r="I3575" s="1"/>
      <c r="J3575" s="6"/>
      <c r="K3575" s="3">
        <v>0</v>
      </c>
      <c r="L3575" s="3">
        <f t="shared" si="111"/>
        <v>1</v>
      </c>
      <c r="M3575" s="5">
        <f t="array" ref="M3575">MMULT(D3575:G3575,$J$18:$J$21)</f>
        <v>-6.2864489016297611</v>
      </c>
      <c r="N3575" s="9">
        <f t="shared" si="110"/>
        <v>-1.85962790996169E-3</v>
      </c>
    </row>
    <row r="3576" spans="1:14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0.1038741</v>
      </c>
      <c r="F3576" s="5">
        <v>6.5206100000000003E-2</v>
      </c>
      <c r="G3576" s="9">
        <v>3.277685</v>
      </c>
      <c r="H3576" s="1"/>
      <c r="I3576" s="1"/>
      <c r="J3576" s="6"/>
      <c r="K3576" s="3">
        <v>0</v>
      </c>
      <c r="L3576" s="3">
        <f t="shared" si="111"/>
        <v>1</v>
      </c>
      <c r="M3576" s="5">
        <f t="array" ref="M3576">MMULT(D3576:G3576,$J$18:$J$21)</f>
        <v>-8.2294204771045472</v>
      </c>
      <c r="N3576" s="9">
        <f t="shared" si="110"/>
        <v>-2.6665528324447277E-4</v>
      </c>
    </row>
    <row r="3577" spans="1:14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0.19026650000000001</v>
      </c>
      <c r="F3577" s="5">
        <v>5.3033200000000003E-2</v>
      </c>
      <c r="G3577" s="9">
        <v>2.9745979999999999</v>
      </c>
      <c r="H3577" s="1"/>
      <c r="I3577" s="1"/>
      <c r="J3577" s="6"/>
      <c r="K3577" s="3">
        <v>0</v>
      </c>
      <c r="L3577" s="3">
        <f t="shared" si="111"/>
        <v>1</v>
      </c>
      <c r="M3577" s="5">
        <f t="array" ref="M3577">MMULT(D3577:G3577,$J$18:$J$21)</f>
        <v>-7.7750107958152324</v>
      </c>
      <c r="N3577" s="9">
        <f t="shared" si="110"/>
        <v>-4.2001471544641703E-4</v>
      </c>
    </row>
    <row r="3578" spans="1:14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0.2021926</v>
      </c>
      <c r="F3578" s="5">
        <v>5.6684999999999999E-2</v>
      </c>
      <c r="G3578" s="9">
        <v>2.3993769999999999</v>
      </c>
      <c r="H3578" s="1"/>
      <c r="I3578" s="1"/>
      <c r="J3578" s="6"/>
      <c r="K3578" s="3">
        <v>0</v>
      </c>
      <c r="L3578" s="3">
        <f t="shared" si="111"/>
        <v>1</v>
      </c>
      <c r="M3578" s="5">
        <f t="array" ref="M3578">MMULT(D3578:G3578,$J$18:$J$21)</f>
        <v>-6.8888257486983679</v>
      </c>
      <c r="N3578" s="9">
        <f t="shared" si="110"/>
        <v>-1.0185908898251122E-3</v>
      </c>
    </row>
    <row r="3579" spans="1:14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0.23508370000000001</v>
      </c>
      <c r="F3579" s="5">
        <v>5.9466100000000001E-2</v>
      </c>
      <c r="G3579" s="9">
        <v>2.0822790000000002</v>
      </c>
      <c r="H3579" s="1"/>
      <c r="I3579" s="1"/>
      <c r="J3579" s="6"/>
      <c r="K3579" s="3">
        <v>0</v>
      </c>
      <c r="L3579" s="3">
        <f t="shared" si="111"/>
        <v>1</v>
      </c>
      <c r="M3579" s="5">
        <f t="array" ref="M3579">MMULT(D3579:G3579,$J$18:$J$21)</f>
        <v>-6.4431815061042919</v>
      </c>
      <c r="N3579" s="9">
        <f t="shared" si="110"/>
        <v>-1.5900709407497837E-3</v>
      </c>
    </row>
    <row r="3580" spans="1:14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0.2486969</v>
      </c>
      <c r="F3580" s="5">
        <v>5.3202199999999998E-2</v>
      </c>
      <c r="G3580" s="9">
        <v>1.49542</v>
      </c>
      <c r="H3580" s="1"/>
      <c r="I3580" s="1"/>
      <c r="J3580" s="6"/>
      <c r="K3580" s="3">
        <v>0</v>
      </c>
      <c r="L3580" s="3">
        <f t="shared" si="111"/>
        <v>1</v>
      </c>
      <c r="M3580" s="5">
        <f t="array" ref="M3580">MMULT(D3580:G3580,$J$18:$J$21)</f>
        <v>-5.469400931699953</v>
      </c>
      <c r="N3580" s="9">
        <f t="shared" si="110"/>
        <v>-4.2049027217283185E-3</v>
      </c>
    </row>
    <row r="3581" spans="1:14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0.28882229999999998</v>
      </c>
      <c r="F3581" s="5">
        <v>3.11729E-2</v>
      </c>
      <c r="G3581" s="9">
        <v>1.418229</v>
      </c>
      <c r="H3581" s="1"/>
      <c r="I3581" s="1"/>
      <c r="J3581" s="6"/>
      <c r="K3581" s="3">
        <v>0</v>
      </c>
      <c r="L3581" s="3">
        <f t="shared" si="111"/>
        <v>1</v>
      </c>
      <c r="M3581" s="5">
        <f t="array" ref="M3581">MMULT(D3581:G3581,$J$18:$J$21)</f>
        <v>-5.2435019281380146</v>
      </c>
      <c r="N3581" s="9">
        <f t="shared" si="110"/>
        <v>-5.267828773427072E-3</v>
      </c>
    </row>
    <row r="3582" spans="1:14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0.29928080000000001</v>
      </c>
      <c r="F3582" s="5">
        <v>3.9164499999999998E-2</v>
      </c>
      <c r="G3582" s="9">
        <v>1.2730669999999999</v>
      </c>
      <c r="H3582" s="1"/>
      <c r="I3582" s="1"/>
      <c r="J3582" s="6"/>
      <c r="K3582" s="3">
        <v>0</v>
      </c>
      <c r="L3582" s="3">
        <f t="shared" si="111"/>
        <v>1</v>
      </c>
      <c r="M3582" s="5">
        <f t="array" ref="M3582">MMULT(D3582:G3582,$J$18:$J$21)</f>
        <v>-5.0811991799646012</v>
      </c>
      <c r="N3582" s="9">
        <f t="shared" si="110"/>
        <v>-6.1932369512654002E-3</v>
      </c>
    </row>
    <row r="3583" spans="1:14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0.38789119999999999</v>
      </c>
      <c r="F3583" s="5">
        <v>3.6217800000000001E-2</v>
      </c>
      <c r="G3583" s="9">
        <v>0.88557149999999996</v>
      </c>
      <c r="H3583" s="1"/>
      <c r="I3583" s="1"/>
      <c r="J3583" s="6"/>
      <c r="K3583" s="3">
        <v>0</v>
      </c>
      <c r="L3583" s="3">
        <f t="shared" si="111"/>
        <v>1</v>
      </c>
      <c r="M3583" s="5">
        <f t="array" ref="M3583">MMULT(D3583:G3583,$J$18:$J$21)</f>
        <v>-4.559805121520256</v>
      </c>
      <c r="N3583" s="9">
        <f t="shared" si="110"/>
        <v>-1.0409728256835536E-2</v>
      </c>
    </row>
    <row r="3584" spans="1:14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0.34956199999999998</v>
      </c>
      <c r="F3584" s="5">
        <v>4.9530900000000003E-2</v>
      </c>
      <c r="G3584" s="9">
        <v>0.85751690000000003</v>
      </c>
      <c r="H3584" s="1"/>
      <c r="I3584" s="1"/>
      <c r="J3584" s="6"/>
      <c r="K3584" s="3">
        <v>0</v>
      </c>
      <c r="L3584" s="3">
        <f t="shared" si="111"/>
        <v>1</v>
      </c>
      <c r="M3584" s="5">
        <f t="array" ref="M3584">MMULT(D3584:G3584,$J$18:$J$21)</f>
        <v>-4.5556414515877082</v>
      </c>
      <c r="N3584" s="9">
        <f t="shared" si="110"/>
        <v>-1.0452935072970862E-2</v>
      </c>
    </row>
    <row r="3585" spans="1:14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0.3489273</v>
      </c>
      <c r="F3585" s="5">
        <v>5.8543699999999997E-2</v>
      </c>
      <c r="G3585" s="9">
        <v>0.67897660000000004</v>
      </c>
      <c r="H3585" s="1"/>
      <c r="I3585" s="1"/>
      <c r="J3585" s="6"/>
      <c r="K3585" s="3">
        <v>0</v>
      </c>
      <c r="L3585" s="3">
        <f t="shared" si="111"/>
        <v>1</v>
      </c>
      <c r="M3585" s="5">
        <f t="array" ref="M3585">MMULT(D3585:G3585,$J$18:$J$21)</f>
        <v>-4.3309943211197641</v>
      </c>
      <c r="N3585" s="9">
        <f t="shared" si="110"/>
        <v>-1.3068692642377986E-2</v>
      </c>
    </row>
    <row r="3586" spans="1:14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0.32272669999999998</v>
      </c>
      <c r="F3586" s="5">
        <v>4.7430899999999998E-2</v>
      </c>
      <c r="G3586" s="9">
        <v>0.42802050000000003</v>
      </c>
      <c r="H3586" s="1"/>
      <c r="I3586" s="1"/>
      <c r="J3586" s="6"/>
      <c r="K3586" s="3">
        <v>0</v>
      </c>
      <c r="L3586" s="3">
        <f t="shared" si="111"/>
        <v>1</v>
      </c>
      <c r="M3586" s="5">
        <f t="array" ref="M3586">MMULT(D3586:G3586,$J$18:$J$21)</f>
        <v>-3.8085655073478608</v>
      </c>
      <c r="N3586" s="9">
        <f t="shared" ref="N3586:N3649" si="112">K3586*LN(logistic(M3586))+L3586*LN(1-logistic(M3586))</f>
        <v>-2.1937575256214564E-2</v>
      </c>
    </row>
    <row r="3587" spans="1:14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0.3171909</v>
      </c>
      <c r="F3587" s="5">
        <v>6.1511499999999997E-2</v>
      </c>
      <c r="G3587" s="9">
        <v>0.38403369999999998</v>
      </c>
      <c r="H3587" s="1"/>
      <c r="I3587" s="1"/>
      <c r="J3587" s="6"/>
      <c r="K3587" s="3">
        <v>0</v>
      </c>
      <c r="L3587" s="3">
        <f t="shared" ref="L3587:L3650" si="113">1-K3587</f>
        <v>1</v>
      </c>
      <c r="M3587" s="5">
        <f t="array" ref="M3587">MMULT(D3587:G3587,$J$18:$J$21)</f>
        <v>-3.8307299757674609</v>
      </c>
      <c r="N3587" s="9">
        <f t="shared" si="112"/>
        <v>-2.1461812752348965E-2</v>
      </c>
    </row>
    <row r="3588" spans="1:14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0.23315520000000001</v>
      </c>
      <c r="F3588" s="5">
        <v>6.7397899999999997E-2</v>
      </c>
      <c r="G3588" s="9">
        <v>0.49774410000000002</v>
      </c>
      <c r="H3588" s="1"/>
      <c r="I3588" s="1"/>
      <c r="J3588" s="6"/>
      <c r="K3588" s="3">
        <v>0</v>
      </c>
      <c r="L3588" s="3">
        <f t="shared" si="113"/>
        <v>1</v>
      </c>
      <c r="M3588" s="5">
        <f t="array" ref="M3588">MMULT(D3588:G3588,$J$18:$J$21)</f>
        <v>-3.9373932651578203</v>
      </c>
      <c r="N3588" s="9">
        <f t="shared" si="112"/>
        <v>-1.9311307812437093E-2</v>
      </c>
    </row>
    <row r="3589" spans="1:14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0.27194580000000002</v>
      </c>
      <c r="F3589" s="5">
        <v>5.6479099999999997E-2</v>
      </c>
      <c r="G3589" s="9">
        <v>0.5045655</v>
      </c>
      <c r="H3589" s="1"/>
      <c r="I3589" s="1"/>
      <c r="J3589" s="6"/>
      <c r="K3589" s="3">
        <v>0</v>
      </c>
      <c r="L3589" s="3">
        <f t="shared" si="113"/>
        <v>1</v>
      </c>
      <c r="M3589" s="5">
        <f t="array" ref="M3589">MMULT(D3589:G3589,$J$18:$J$21)</f>
        <v>-3.9250968839577438</v>
      </c>
      <c r="N3589" s="9">
        <f t="shared" si="112"/>
        <v>-1.9547912768786802E-2</v>
      </c>
    </row>
    <row r="3590" spans="1:14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0.28313319999999997</v>
      </c>
      <c r="F3590" s="5">
        <v>4.3860799999999998E-2</v>
      </c>
      <c r="G3590" s="9">
        <v>0.54396529999999998</v>
      </c>
      <c r="H3590" s="1"/>
      <c r="I3590" s="1"/>
      <c r="J3590" s="6"/>
      <c r="K3590" s="3">
        <v>0</v>
      </c>
      <c r="L3590" s="3">
        <f t="shared" si="113"/>
        <v>1</v>
      </c>
      <c r="M3590" s="5">
        <f t="array" ref="M3590">MMULT(D3590:G3590,$J$18:$J$21)</f>
        <v>-3.9140437901603402</v>
      </c>
      <c r="N3590" s="9">
        <f t="shared" si="112"/>
        <v>-1.9763043290755688E-2</v>
      </c>
    </row>
    <row r="3591" spans="1:14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0.29902649999999997</v>
      </c>
      <c r="F3591" s="5">
        <v>7.5509800000000002E-2</v>
      </c>
      <c r="G3591" s="9">
        <v>1.576357</v>
      </c>
      <c r="H3591" s="1"/>
      <c r="I3591" s="1"/>
      <c r="J3591" s="6"/>
      <c r="K3591" s="3">
        <v>0</v>
      </c>
      <c r="L3591" s="3">
        <f t="shared" si="113"/>
        <v>1</v>
      </c>
      <c r="M3591" s="5">
        <f t="array" ref="M3591">MMULT(D3591:G3591,$J$18:$J$21)</f>
        <v>-5.8317730525056994</v>
      </c>
      <c r="N3591" s="9">
        <f t="shared" si="112"/>
        <v>-2.9285797520340285E-3</v>
      </c>
    </row>
    <row r="3592" spans="1:14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0.31290489999999999</v>
      </c>
      <c r="F3592" s="5">
        <v>8.8006899999999999E-2</v>
      </c>
      <c r="G3592" s="9">
        <v>2.6553749999999998</v>
      </c>
      <c r="H3592" s="1"/>
      <c r="I3592" s="1"/>
      <c r="J3592" s="6"/>
      <c r="K3592" s="3">
        <v>0</v>
      </c>
      <c r="L3592" s="3">
        <f t="shared" si="113"/>
        <v>1</v>
      </c>
      <c r="M3592" s="5">
        <f t="array" ref="M3592">MMULT(D3592:G3592,$J$18:$J$21)</f>
        <v>-7.6844735565346776</v>
      </c>
      <c r="N3592" s="9">
        <f t="shared" si="112"/>
        <v>-4.5980711625692283E-4</v>
      </c>
    </row>
    <row r="3593" spans="1:14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0.23262360000000001</v>
      </c>
      <c r="F3593" s="5">
        <v>7.9702499999999996E-2</v>
      </c>
      <c r="G3593" s="9">
        <v>1.131731</v>
      </c>
      <c r="H3593" s="1"/>
      <c r="I3593" s="1"/>
      <c r="J3593" s="6"/>
      <c r="K3593" s="3">
        <v>0</v>
      </c>
      <c r="L3593" s="3">
        <f t="shared" si="113"/>
        <v>1</v>
      </c>
      <c r="M3593" s="5">
        <f t="array" ref="M3593">MMULT(D3593:G3593,$J$18:$J$21)</f>
        <v>-5.0492551231968559</v>
      </c>
      <c r="N3593" s="9">
        <f t="shared" si="112"/>
        <v>-6.3936265285105143E-3</v>
      </c>
    </row>
    <row r="3594" spans="1:14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0.21232970000000001</v>
      </c>
      <c r="F3594" s="5">
        <v>7.0344500000000004E-2</v>
      </c>
      <c r="G3594" s="9">
        <v>1.09321</v>
      </c>
      <c r="H3594" s="1"/>
      <c r="I3594" s="1"/>
      <c r="J3594" s="6"/>
      <c r="K3594" s="3">
        <v>0</v>
      </c>
      <c r="L3594" s="3">
        <f t="shared" si="113"/>
        <v>1</v>
      </c>
      <c r="M3594" s="5">
        <f t="array" ref="M3594">MMULT(D3594:G3594,$J$18:$J$21)</f>
        <v>-4.8910235797416233</v>
      </c>
      <c r="N3594" s="9">
        <f t="shared" si="112"/>
        <v>-7.4856401931519415E-3</v>
      </c>
    </row>
    <row r="3595" spans="1:14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8.0794000000000005E-2</v>
      </c>
      <c r="F3595" s="5">
        <v>5.8535700000000003E-2</v>
      </c>
      <c r="G3595" s="9">
        <v>0.15136269999999999</v>
      </c>
      <c r="H3595" s="1"/>
      <c r="I3595" s="1"/>
      <c r="J3595" s="6"/>
      <c r="K3595" s="3">
        <v>0</v>
      </c>
      <c r="L3595" s="3">
        <f t="shared" si="113"/>
        <v>1</v>
      </c>
      <c r="M3595" s="5">
        <f t="array" ref="M3595">MMULT(D3595:G3595,$J$18:$J$21)</f>
        <v>-3.09783606688385</v>
      </c>
      <c r="N3595" s="9">
        <f t="shared" si="112"/>
        <v>-4.4157345795235468E-2</v>
      </c>
    </row>
    <row r="3596" spans="1:14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9.3138799999999994E-2</v>
      </c>
      <c r="F3596" s="5">
        <v>5.9603099999999999E-2</v>
      </c>
      <c r="G3596" s="9">
        <v>0.281615</v>
      </c>
      <c r="H3596" s="1"/>
      <c r="I3596" s="1"/>
      <c r="J3596" s="6"/>
      <c r="K3596" s="3">
        <v>0</v>
      </c>
      <c r="L3596" s="3">
        <f t="shared" si="113"/>
        <v>1</v>
      </c>
      <c r="M3596" s="5">
        <f t="array" ref="M3596">MMULT(D3596:G3596,$J$18:$J$21)</f>
        <v>-3.3334630990774525</v>
      </c>
      <c r="N3596" s="9">
        <f t="shared" si="112"/>
        <v>-3.5047946553029161E-2</v>
      </c>
    </row>
    <row r="3597" spans="1:14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8.6664900000000003E-2</v>
      </c>
      <c r="F3597" s="5">
        <v>4.7043500000000002E-2</v>
      </c>
      <c r="G3597" s="9">
        <v>0.32304929999999998</v>
      </c>
      <c r="H3597" s="1"/>
      <c r="I3597" s="1"/>
      <c r="J3597" s="6"/>
      <c r="K3597" s="3">
        <v>0</v>
      </c>
      <c r="L3597" s="3">
        <f t="shared" si="113"/>
        <v>1</v>
      </c>
      <c r="M3597" s="5">
        <f t="array" ref="M3597">MMULT(D3597:G3597,$J$18:$J$21)</f>
        <v>-3.3010438588871232</v>
      </c>
      <c r="N3597" s="9">
        <f t="shared" si="112"/>
        <v>-3.6182146253125082E-2</v>
      </c>
    </row>
    <row r="3598" spans="1:14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8.4020200000000003E-2</v>
      </c>
      <c r="F3598" s="5">
        <v>2.7362000000000001E-2</v>
      </c>
      <c r="G3598" s="9">
        <v>0.1128875</v>
      </c>
      <c r="H3598" s="1"/>
      <c r="I3598" s="1"/>
      <c r="J3598" s="6"/>
      <c r="K3598" s="3">
        <v>0</v>
      </c>
      <c r="L3598" s="3">
        <f t="shared" si="113"/>
        <v>1</v>
      </c>
      <c r="M3598" s="5">
        <f t="array" ref="M3598">MMULT(D3598:G3598,$J$18:$J$21)</f>
        <v>-2.8164485301733775</v>
      </c>
      <c r="N3598" s="9">
        <f t="shared" si="112"/>
        <v>-5.8097202595107693E-2</v>
      </c>
    </row>
    <row r="3599" spans="1:14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9.2591400000000004E-2</v>
      </c>
      <c r="F3599" s="5">
        <v>4.9429899999999999E-2</v>
      </c>
      <c r="G3599" s="9">
        <v>9.4060099999999994E-2</v>
      </c>
      <c r="H3599" s="1"/>
      <c r="I3599" s="1"/>
      <c r="J3599" s="6"/>
      <c r="K3599" s="3">
        <v>0</v>
      </c>
      <c r="L3599" s="3">
        <f t="shared" si="113"/>
        <v>1</v>
      </c>
      <c r="M3599" s="5">
        <f t="array" ref="M3599">MMULT(D3599:G3599,$J$18:$J$21)</f>
        <v>-2.9566328121826637</v>
      </c>
      <c r="N3599" s="9">
        <f t="shared" si="112"/>
        <v>-5.068712122681323E-2</v>
      </c>
    </row>
    <row r="3600" spans="1:14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0.13087969999999999</v>
      </c>
      <c r="F3600" s="5">
        <v>5.1798200000000003E-2</v>
      </c>
      <c r="G3600" s="9">
        <v>0.32544050000000002</v>
      </c>
      <c r="H3600" s="1"/>
      <c r="I3600" s="1"/>
      <c r="J3600" s="6"/>
      <c r="K3600" s="3">
        <v>0</v>
      </c>
      <c r="L3600" s="3">
        <f t="shared" si="113"/>
        <v>1</v>
      </c>
      <c r="M3600" s="5">
        <f t="array" ref="M3600">MMULT(D3600:G3600,$J$18:$J$21)</f>
        <v>-3.4018164978854464</v>
      </c>
      <c r="N3600" s="9">
        <f t="shared" si="112"/>
        <v>-3.276985731366891E-2</v>
      </c>
    </row>
    <row r="3601" spans="1:14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0.16743259999999999</v>
      </c>
      <c r="F3601" s="5">
        <v>6.17802E-2</v>
      </c>
      <c r="G3601" s="9">
        <v>0.59270610000000001</v>
      </c>
      <c r="H3601" s="1"/>
      <c r="I3601" s="1"/>
      <c r="J3601" s="6"/>
      <c r="K3601" s="3">
        <v>0</v>
      </c>
      <c r="L3601" s="3">
        <f t="shared" si="113"/>
        <v>1</v>
      </c>
      <c r="M3601" s="5">
        <f t="array" ref="M3601">MMULT(D3601:G3601,$J$18:$J$21)</f>
        <v>-3.9571743705657809</v>
      </c>
      <c r="N3601" s="9">
        <f t="shared" si="112"/>
        <v>-1.8936620814784637E-2</v>
      </c>
    </row>
    <row r="3602" spans="1:14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0.2104193</v>
      </c>
      <c r="F3602" s="5">
        <v>6.3880699999999999E-2</v>
      </c>
      <c r="G3602" s="9">
        <v>0.44196150000000001</v>
      </c>
      <c r="H3602" s="1"/>
      <c r="I3602" s="1"/>
      <c r="J3602" s="6"/>
      <c r="K3602" s="3">
        <v>0</v>
      </c>
      <c r="L3602" s="3">
        <f t="shared" si="113"/>
        <v>1</v>
      </c>
      <c r="M3602" s="5">
        <f t="array" ref="M3602">MMULT(D3602:G3602,$J$18:$J$21)</f>
        <v>-3.7897397796936394</v>
      </c>
      <c r="N3602" s="9">
        <f t="shared" si="112"/>
        <v>-2.2349853350419325E-2</v>
      </c>
    </row>
    <row r="3603" spans="1:14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0.1805167</v>
      </c>
      <c r="F3603" s="5">
        <v>3.39408E-2</v>
      </c>
      <c r="G3603" s="9">
        <v>0.44559470000000001</v>
      </c>
      <c r="H3603" s="1"/>
      <c r="I3603" s="1"/>
      <c r="J3603" s="6"/>
      <c r="K3603" s="3">
        <v>0</v>
      </c>
      <c r="L3603" s="3">
        <f t="shared" si="113"/>
        <v>1</v>
      </c>
      <c r="M3603" s="5">
        <f t="array" ref="M3603">MMULT(D3603:G3603,$J$18:$J$21)</f>
        <v>-3.5382065667839777</v>
      </c>
      <c r="N3603" s="9">
        <f t="shared" si="112"/>
        <v>-2.8651018713127911E-2</v>
      </c>
    </row>
    <row r="3604" spans="1:14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0.36276330000000001</v>
      </c>
      <c r="F3604" s="5">
        <v>-1.2010699999999999E-2</v>
      </c>
      <c r="G3604" s="9">
        <v>0.62756020000000001</v>
      </c>
      <c r="H3604" s="1"/>
      <c r="I3604" s="1"/>
      <c r="J3604" s="6"/>
      <c r="K3604" s="3">
        <v>0</v>
      </c>
      <c r="L3604" s="3">
        <f t="shared" si="113"/>
        <v>1</v>
      </c>
      <c r="M3604" s="5">
        <f t="array" ref="M3604">MMULT(D3604:G3604,$J$18:$J$21)</f>
        <v>-3.7610342228561162</v>
      </c>
      <c r="N3604" s="9">
        <f t="shared" si="112"/>
        <v>-2.2993288822099636E-2</v>
      </c>
    </row>
    <row r="3605" spans="1:14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0.38582949999999999</v>
      </c>
      <c r="F3605" s="5">
        <v>2.5599899999999998E-2</v>
      </c>
      <c r="G3605" s="9">
        <v>0.28366350000000001</v>
      </c>
      <c r="H3605" s="1"/>
      <c r="I3605" s="1"/>
      <c r="J3605" s="6"/>
      <c r="K3605" s="3">
        <v>0</v>
      </c>
      <c r="L3605" s="3">
        <f t="shared" si="113"/>
        <v>1</v>
      </c>
      <c r="M3605" s="5">
        <f t="array" ref="M3605">MMULT(D3605:G3605,$J$18:$J$21)</f>
        <v>-3.5081979403060499</v>
      </c>
      <c r="N3605" s="9">
        <f t="shared" si="112"/>
        <v>-2.951107200974246E-2</v>
      </c>
    </row>
    <row r="3606" spans="1:14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0.36952459999999998</v>
      </c>
      <c r="F3606" s="5">
        <v>1.8059599999999999E-2</v>
      </c>
      <c r="G3606" s="9">
        <v>0.56773660000000004</v>
      </c>
      <c r="H3606" s="1"/>
      <c r="I3606" s="1"/>
      <c r="J3606" s="6"/>
      <c r="K3606" s="3">
        <v>0</v>
      </c>
      <c r="L3606" s="3">
        <f t="shared" si="113"/>
        <v>1</v>
      </c>
      <c r="M3606" s="5">
        <f t="array" ref="M3606">MMULT(D3606:G3606,$J$18:$J$21)</f>
        <v>-3.8898669328647584</v>
      </c>
      <c r="N3606" s="9">
        <f t="shared" si="112"/>
        <v>-2.024181203905167E-2</v>
      </c>
    </row>
    <row r="3607" spans="1:14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0.32737769999999999</v>
      </c>
      <c r="F3607" s="5">
        <v>4.5504799999999998E-2</v>
      </c>
      <c r="G3607" s="9">
        <v>0.5168121</v>
      </c>
      <c r="H3607" s="1"/>
      <c r="I3607" s="1"/>
      <c r="J3607" s="6"/>
      <c r="K3607" s="3">
        <v>0</v>
      </c>
      <c r="L3607" s="3">
        <f t="shared" si="113"/>
        <v>1</v>
      </c>
      <c r="M3607" s="5">
        <f t="array" ref="M3607">MMULT(D3607:G3607,$J$18:$J$21)</f>
        <v>-3.9447934727878402</v>
      </c>
      <c r="N3607" s="9">
        <f t="shared" si="112"/>
        <v>-1.9170283620006123E-2</v>
      </c>
    </row>
    <row r="3608" spans="1:14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0.24485170000000001</v>
      </c>
      <c r="F3608" s="5">
        <v>2.6652200000000001E-2</v>
      </c>
      <c r="G3608" s="9">
        <v>0.52892950000000005</v>
      </c>
      <c r="H3608" s="1"/>
      <c r="I3608" s="1"/>
      <c r="J3608" s="6"/>
      <c r="K3608" s="3">
        <v>0</v>
      </c>
      <c r="L3608" s="3">
        <f t="shared" si="113"/>
        <v>1</v>
      </c>
      <c r="M3608" s="5">
        <f t="array" ref="M3608">MMULT(D3608:G3608,$J$18:$J$21)</f>
        <v>-3.7118552439712476</v>
      </c>
      <c r="N3608" s="9">
        <f t="shared" si="112"/>
        <v>-2.4138462583073811E-2</v>
      </c>
    </row>
    <row r="3609" spans="1:14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0.2296774</v>
      </c>
      <c r="F3609" s="5">
        <v>6.8021000000000002E-3</v>
      </c>
      <c r="G3609" s="9">
        <v>0.73939480000000002</v>
      </c>
      <c r="H3609" s="1"/>
      <c r="I3609" s="1"/>
      <c r="J3609" s="6"/>
      <c r="K3609" s="3">
        <v>0</v>
      </c>
      <c r="L3609" s="3">
        <f t="shared" si="113"/>
        <v>1</v>
      </c>
      <c r="M3609" s="5">
        <f t="array" ref="M3609">MMULT(D3609:G3609,$J$18:$J$21)</f>
        <v>-3.8878313173829513</v>
      </c>
      <c r="N3609" s="9">
        <f t="shared" si="112"/>
        <v>-2.0282643068584346E-2</v>
      </c>
    </row>
    <row r="3610" spans="1:14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0.39633750000000001</v>
      </c>
      <c r="F3610" s="5">
        <v>6.4956399999999997E-2</v>
      </c>
      <c r="G3610" s="9">
        <v>2.4692440000000002</v>
      </c>
      <c r="H3610" s="1"/>
      <c r="I3610" s="1"/>
      <c r="J3610" s="6"/>
      <c r="K3610" s="3">
        <v>0</v>
      </c>
      <c r="L3610" s="3">
        <f t="shared" si="113"/>
        <v>1</v>
      </c>
      <c r="M3610" s="5">
        <f t="array" ref="M3610">MMULT(D3610:G3610,$J$18:$J$21)</f>
        <v>-7.3367232775012914</v>
      </c>
      <c r="N3610" s="9">
        <f t="shared" si="112"/>
        <v>-6.5096884139691517E-4</v>
      </c>
    </row>
    <row r="3611" spans="1:14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0.42044799999999999</v>
      </c>
      <c r="F3611" s="5">
        <v>8.2797800000000005E-2</v>
      </c>
      <c r="G3611" s="9">
        <v>2.7519</v>
      </c>
      <c r="H3611" s="1"/>
      <c r="I3611" s="1"/>
      <c r="J3611" s="6"/>
      <c r="K3611" s="3">
        <v>0</v>
      </c>
      <c r="L3611" s="3">
        <f t="shared" si="113"/>
        <v>1</v>
      </c>
      <c r="M3611" s="5">
        <f t="array" ref="M3611">MMULT(D3611:G3611,$J$18:$J$21)</f>
        <v>-7.955706427056298</v>
      </c>
      <c r="N3611" s="9">
        <f t="shared" si="112"/>
        <v>-3.5059398947194054E-4</v>
      </c>
    </row>
    <row r="3612" spans="1:14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0.3086372</v>
      </c>
      <c r="F3612" s="5">
        <v>6.4825599999999997E-2</v>
      </c>
      <c r="G3612" s="9">
        <v>3.6593369999999998</v>
      </c>
      <c r="H3612" s="1"/>
      <c r="I3612" s="1"/>
      <c r="J3612" s="6"/>
      <c r="K3612" s="3">
        <v>0</v>
      </c>
      <c r="L3612" s="3">
        <f t="shared" si="113"/>
        <v>1</v>
      </c>
      <c r="M3612" s="5">
        <f t="array" ref="M3612">MMULT(D3612:G3612,$J$18:$J$21)</f>
        <v>-9.1340020757159479</v>
      </c>
      <c r="N3612" s="9">
        <f t="shared" si="112"/>
        <v>-1.0792694016913833E-4</v>
      </c>
    </row>
    <row r="3613" spans="1:14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0.30799090000000001</v>
      </c>
      <c r="F3613" s="5">
        <v>6.3584500000000002E-2</v>
      </c>
      <c r="G3613" s="9">
        <v>1.981382</v>
      </c>
      <c r="H3613" s="1"/>
      <c r="I3613" s="1"/>
      <c r="J3613" s="6"/>
      <c r="K3613" s="3">
        <v>0</v>
      </c>
      <c r="L3613" s="3">
        <f t="shared" si="113"/>
        <v>1</v>
      </c>
      <c r="M3613" s="5">
        <f t="array" ref="M3613">MMULT(D3613:G3613,$J$18:$J$21)</f>
        <v>-6.4132480369924956</v>
      </c>
      <c r="N3613" s="9">
        <f t="shared" si="112"/>
        <v>-1.6383472454555258E-3</v>
      </c>
    </row>
    <row r="3614" spans="1:14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0.36767240000000001</v>
      </c>
      <c r="F3614" s="5">
        <v>6.0595700000000002E-2</v>
      </c>
      <c r="G3614" s="9">
        <v>2.3590420000000001</v>
      </c>
      <c r="H3614" s="1"/>
      <c r="I3614" s="1"/>
      <c r="J3614" s="6"/>
      <c r="K3614" s="3">
        <v>0</v>
      </c>
      <c r="L3614" s="3">
        <f t="shared" si="113"/>
        <v>1</v>
      </c>
      <c r="M3614" s="5">
        <f t="array" ref="M3614">MMULT(D3614:G3614,$J$18:$J$21)</f>
        <v>-7.0866753616174769</v>
      </c>
      <c r="N3614" s="9">
        <f t="shared" si="112"/>
        <v>-8.358233237947385E-4</v>
      </c>
    </row>
    <row r="3615" spans="1:14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0.41483560000000003</v>
      </c>
      <c r="F3615" s="5">
        <v>8.0760200000000004E-2</v>
      </c>
      <c r="G3615" s="9">
        <v>2.357901</v>
      </c>
      <c r="H3615" s="1"/>
      <c r="I3615" s="1"/>
      <c r="J3615" s="6"/>
      <c r="K3615" s="3">
        <v>0</v>
      </c>
      <c r="L3615" s="3">
        <f t="shared" si="113"/>
        <v>1</v>
      </c>
      <c r="M3615" s="5">
        <f t="array" ref="M3615">MMULT(D3615:G3615,$J$18:$J$21)</f>
        <v>-7.296559642820295</v>
      </c>
      <c r="N3615" s="9">
        <f t="shared" si="112"/>
        <v>-6.776372243421277E-4</v>
      </c>
    </row>
    <row r="3616" spans="1:14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0.54402220000000001</v>
      </c>
      <c r="F3616" s="5">
        <v>8.2282300000000003E-2</v>
      </c>
      <c r="G3616" s="9">
        <v>3.2878029999999998</v>
      </c>
      <c r="H3616" s="1"/>
      <c r="I3616" s="1"/>
      <c r="J3616" s="6"/>
      <c r="K3616" s="3">
        <v>0</v>
      </c>
      <c r="L3616" s="3">
        <f t="shared" si="113"/>
        <v>1</v>
      </c>
      <c r="M3616" s="5">
        <f t="array" ref="M3616">MMULT(D3616:G3616,$J$18:$J$21)</f>
        <v>-8.9932612378807342</v>
      </c>
      <c r="N3616" s="9">
        <f t="shared" si="112"/>
        <v>-1.2423652410390682E-4</v>
      </c>
    </row>
    <row r="3617" spans="1:14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0.49788680000000002</v>
      </c>
      <c r="F3617" s="5">
        <v>5.7183199999999997E-2</v>
      </c>
      <c r="G3617" s="9">
        <v>2.1640809999999999</v>
      </c>
      <c r="H3617" s="1"/>
      <c r="I3617" s="1"/>
      <c r="J3617" s="6"/>
      <c r="K3617" s="3">
        <v>0</v>
      </c>
      <c r="L3617" s="3">
        <f t="shared" si="113"/>
        <v>1</v>
      </c>
      <c r="M3617" s="5">
        <f t="array" ref="M3617">MMULT(D3617:G3617,$J$18:$J$21)</f>
        <v>-6.9320654962278052</v>
      </c>
      <c r="N3617" s="9">
        <f t="shared" si="112"/>
        <v>-9.7550693442051677E-4</v>
      </c>
    </row>
    <row r="3618" spans="1:14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0.49035139999999999</v>
      </c>
      <c r="F3618" s="5">
        <v>6.4847000000000002E-2</v>
      </c>
      <c r="G3618" s="9">
        <v>1.994019</v>
      </c>
      <c r="H3618" s="1"/>
      <c r="I3618" s="1"/>
      <c r="J3618" s="6"/>
      <c r="K3618" s="3">
        <v>0</v>
      </c>
      <c r="L3618" s="3">
        <f t="shared" si="113"/>
        <v>1</v>
      </c>
      <c r="M3618" s="5">
        <f t="array" ref="M3618">MMULT(D3618:G3618,$J$18:$J$21)</f>
        <v>-6.7016338436110221</v>
      </c>
      <c r="N3618" s="9">
        <f t="shared" si="112"/>
        <v>-1.228147944629592E-3</v>
      </c>
    </row>
    <row r="3619" spans="1:14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0.54311149999999997</v>
      </c>
      <c r="F3619" s="5">
        <v>6.4734E-2</v>
      </c>
      <c r="G3619" s="9">
        <v>2.5056910000000001</v>
      </c>
      <c r="H3619" s="1"/>
      <c r="I3619" s="1"/>
      <c r="J3619" s="6"/>
      <c r="K3619" s="3">
        <v>0</v>
      </c>
      <c r="L3619" s="3">
        <f t="shared" si="113"/>
        <v>1</v>
      </c>
      <c r="M3619" s="5">
        <f t="array" ref="M3619">MMULT(D3619:G3619,$J$18:$J$21)</f>
        <v>-7.6023924686913293</v>
      </c>
      <c r="N3619" s="9">
        <f t="shared" si="112"/>
        <v>-4.9913096359478434E-4</v>
      </c>
    </row>
    <row r="3620" spans="1:14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2.8606699999999999E-2</v>
      </c>
      <c r="F3620" s="5">
        <v>8.1103400000000006E-2</v>
      </c>
      <c r="G3620" s="9">
        <v>3.311404</v>
      </c>
      <c r="H3620" s="1"/>
      <c r="I3620" s="1"/>
      <c r="J3620" s="6"/>
      <c r="K3620" s="3">
        <v>0</v>
      </c>
      <c r="L3620" s="3">
        <f t="shared" si="113"/>
        <v>1</v>
      </c>
      <c r="M3620" s="5">
        <f t="array" ref="M3620">MMULT(D3620:G3620,$J$18:$J$21)</f>
        <v>-8.2911691039959656</v>
      </c>
      <c r="N3620" s="9">
        <f t="shared" si="112"/>
        <v>-2.5068974690865148E-4</v>
      </c>
    </row>
    <row r="3621" spans="1:14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2.9238900000000002E-2</v>
      </c>
      <c r="F3621" s="5">
        <v>3.7574299999999998E-2</v>
      </c>
      <c r="G3621" s="9">
        <v>0.59971540000000001</v>
      </c>
      <c r="H3621" s="1"/>
      <c r="I3621" s="1"/>
      <c r="J3621" s="6"/>
      <c r="K3621" s="3">
        <v>0</v>
      </c>
      <c r="L3621" s="3">
        <f t="shared" si="113"/>
        <v>1</v>
      </c>
      <c r="M3621" s="5">
        <f t="array" ref="M3621">MMULT(D3621:G3621,$J$18:$J$21)</f>
        <v>-3.5985162895199574</v>
      </c>
      <c r="N3621" s="9">
        <f t="shared" si="112"/>
        <v>-2.6996583756297949E-2</v>
      </c>
    </row>
    <row r="3622" spans="1:14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-0.1999059</v>
      </c>
      <c r="F3622" s="5">
        <v>4.2226600000000003E-2</v>
      </c>
      <c r="G3622" s="9">
        <v>1.397186</v>
      </c>
      <c r="H3622" s="1"/>
      <c r="I3622" s="1"/>
      <c r="J3622" s="6"/>
      <c r="K3622" s="3">
        <v>0</v>
      </c>
      <c r="L3622" s="3">
        <f t="shared" si="113"/>
        <v>1</v>
      </c>
      <c r="M3622" s="5">
        <f t="array" ref="M3622">MMULT(D3622:G3622,$J$18:$J$21)</f>
        <v>-4.5949936236176807</v>
      </c>
      <c r="N3622" s="9">
        <f t="shared" si="112"/>
        <v>-1.0051598197542843E-2</v>
      </c>
    </row>
    <row r="3623" spans="1:14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0.14765919999999999</v>
      </c>
      <c r="F3623" s="5">
        <v>6.7526000000000003E-2</v>
      </c>
      <c r="G3623" s="9">
        <v>0.82455080000000003</v>
      </c>
      <c r="H3623" s="1"/>
      <c r="I3623" s="1"/>
      <c r="J3623" s="6"/>
      <c r="K3623" s="3">
        <v>0</v>
      </c>
      <c r="L3623" s="3">
        <f t="shared" si="113"/>
        <v>1</v>
      </c>
      <c r="M3623" s="5">
        <f t="array" ref="M3623">MMULT(D3623:G3623,$J$18:$J$21)</f>
        <v>-4.3449236397055371</v>
      </c>
      <c r="N3623" s="9">
        <f t="shared" si="112"/>
        <v>-1.288907661942299E-2</v>
      </c>
    </row>
    <row r="3624" spans="1:14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0.24530750000000001</v>
      </c>
      <c r="F3624" s="5">
        <v>3.7505999999999998E-2</v>
      </c>
      <c r="G3624" s="9">
        <v>0.3104073</v>
      </c>
      <c r="H3624" s="1"/>
      <c r="I3624" s="1"/>
      <c r="J3624" s="6"/>
      <c r="K3624" s="3">
        <v>0</v>
      </c>
      <c r="L3624" s="3">
        <f t="shared" si="113"/>
        <v>1</v>
      </c>
      <c r="M3624" s="5">
        <f t="array" ref="M3624">MMULT(D3624:G3624,$J$18:$J$21)</f>
        <v>-3.4373782436082476</v>
      </c>
      <c r="N3624" s="9">
        <f t="shared" si="112"/>
        <v>-3.1642902217013068E-2</v>
      </c>
    </row>
    <row r="3625" spans="1:14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0.26335350000000002</v>
      </c>
      <c r="F3625" s="5">
        <v>5.7480299999999998E-2</v>
      </c>
      <c r="G3625" s="9">
        <v>0.450268</v>
      </c>
      <c r="H3625" s="1"/>
      <c r="I3625" s="1"/>
      <c r="J3625" s="6"/>
      <c r="K3625" s="3">
        <v>0</v>
      </c>
      <c r="L3625" s="3">
        <f t="shared" si="113"/>
        <v>1</v>
      </c>
      <c r="M3625" s="5">
        <f t="array" ref="M3625">MMULT(D3625:G3625,$J$18:$J$21)</f>
        <v>-3.8323622198335148</v>
      </c>
      <c r="N3625" s="9">
        <f t="shared" si="112"/>
        <v>-2.1427182744328064E-2</v>
      </c>
    </row>
    <row r="3626" spans="1:14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0.28070260000000002</v>
      </c>
      <c r="F3626" s="5">
        <v>3.9550099999999998E-2</v>
      </c>
      <c r="G3626" s="9">
        <v>0.68309770000000003</v>
      </c>
      <c r="H3626" s="1"/>
      <c r="I3626" s="1"/>
      <c r="J3626" s="6"/>
      <c r="K3626" s="3">
        <v>0</v>
      </c>
      <c r="L3626" s="3">
        <f t="shared" si="113"/>
        <v>1</v>
      </c>
      <c r="M3626" s="5">
        <f t="array" ref="M3626">MMULT(D3626:G3626,$J$18:$J$21)</f>
        <v>-4.104429073176183</v>
      </c>
      <c r="N3626" s="9">
        <f t="shared" si="112"/>
        <v>-1.6364799359574016E-2</v>
      </c>
    </row>
    <row r="3627" spans="1:14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0.30009950000000002</v>
      </c>
      <c r="F3627" s="5">
        <v>3.11741E-2</v>
      </c>
      <c r="G3627" s="9">
        <v>0.71655219999999997</v>
      </c>
      <c r="H3627" s="1"/>
      <c r="I3627" s="1"/>
      <c r="J3627" s="6"/>
      <c r="K3627" s="3">
        <v>0</v>
      </c>
      <c r="L3627" s="3">
        <f t="shared" si="113"/>
        <v>1</v>
      </c>
      <c r="M3627" s="5">
        <f t="array" ref="M3627">MMULT(D3627:G3627,$J$18:$J$21)</f>
        <v>-4.1258830227119008</v>
      </c>
      <c r="N3627" s="9">
        <f t="shared" si="112"/>
        <v>-1.6020216476131364E-2</v>
      </c>
    </row>
    <row r="3628" spans="1:14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0.2966782</v>
      </c>
      <c r="F3628" s="5">
        <v>3.5922999999999997E-2</v>
      </c>
      <c r="G3628" s="9">
        <v>0.60530720000000005</v>
      </c>
      <c r="H3628" s="1"/>
      <c r="I3628" s="1"/>
      <c r="J3628" s="6"/>
      <c r="K3628" s="3">
        <v>0</v>
      </c>
      <c r="L3628" s="3">
        <f t="shared" si="113"/>
        <v>1</v>
      </c>
      <c r="M3628" s="5">
        <f t="array" ref="M3628">MMULT(D3628:G3628,$J$18:$J$21)</f>
        <v>-3.9753907760479135</v>
      </c>
      <c r="N3628" s="9">
        <f t="shared" si="112"/>
        <v>-1.8597945514390372E-2</v>
      </c>
    </row>
    <row r="3629" spans="1:14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0.29377819999999999</v>
      </c>
      <c r="F3629" s="5">
        <v>4.9697499999999999E-2</v>
      </c>
      <c r="G3629" s="9">
        <v>0.4435212</v>
      </c>
      <c r="H3629" s="1"/>
      <c r="I3629" s="1"/>
      <c r="J3629" s="6"/>
      <c r="K3629" s="3">
        <v>0</v>
      </c>
      <c r="L3629" s="3">
        <f t="shared" si="113"/>
        <v>1</v>
      </c>
      <c r="M3629" s="5">
        <f t="array" ref="M3629">MMULT(D3629:G3629,$J$18:$J$21)</f>
        <v>-3.8087818721895603</v>
      </c>
      <c r="N3629" s="9">
        <f t="shared" si="112"/>
        <v>-2.1932880917993083E-2</v>
      </c>
    </row>
    <row r="3630" spans="1:14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0.2753891</v>
      </c>
      <c r="F3630" s="5">
        <v>2.4592800000000001E-2</v>
      </c>
      <c r="G3630" s="9">
        <v>0.4465286</v>
      </c>
      <c r="H3630" s="1"/>
      <c r="I3630" s="1"/>
      <c r="J3630" s="6"/>
      <c r="K3630" s="3">
        <v>0</v>
      </c>
      <c r="L3630" s="3">
        <f t="shared" si="113"/>
        <v>1</v>
      </c>
      <c r="M3630" s="5">
        <f t="array" ref="M3630">MMULT(D3630:G3630,$J$18:$J$21)</f>
        <v>-3.607297429798745</v>
      </c>
      <c r="N3630" s="9">
        <f t="shared" si="112"/>
        <v>-2.6763691072242603E-2</v>
      </c>
    </row>
    <row r="3631" spans="1:14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0.17451130000000001</v>
      </c>
      <c r="F3631" s="5">
        <v>3.4021599999999999E-2</v>
      </c>
      <c r="G3631" s="9">
        <v>0.3563714</v>
      </c>
      <c r="H3631" s="1"/>
      <c r="I3631" s="1"/>
      <c r="J3631" s="6"/>
      <c r="K3631" s="3">
        <v>0</v>
      </c>
      <c r="L3631" s="3">
        <f t="shared" si="113"/>
        <v>1</v>
      </c>
      <c r="M3631" s="5">
        <f t="array" ref="M3631">MMULT(D3631:G3631,$J$18:$J$21)</f>
        <v>-3.3861101856790445</v>
      </c>
      <c r="N3631" s="9">
        <f t="shared" si="112"/>
        <v>-3.328007625031551E-2</v>
      </c>
    </row>
    <row r="3632" spans="1:14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0.25389390000000001</v>
      </c>
      <c r="F3632" s="5">
        <v>4.5864000000000002E-2</v>
      </c>
      <c r="G3632" s="9">
        <v>0.53665300000000005</v>
      </c>
      <c r="H3632" s="1"/>
      <c r="I3632" s="1"/>
      <c r="J3632" s="6"/>
      <c r="K3632" s="3">
        <v>0</v>
      </c>
      <c r="L3632" s="3">
        <f t="shared" si="113"/>
        <v>1</v>
      </c>
      <c r="M3632" s="5">
        <f t="array" ref="M3632">MMULT(D3632:G3632,$J$18:$J$21)</f>
        <v>-3.8750992697801143</v>
      </c>
      <c r="N3632" s="9">
        <f t="shared" si="112"/>
        <v>-2.0539882610993793E-2</v>
      </c>
    </row>
    <row r="3633" spans="1:14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0.31518420000000003</v>
      </c>
      <c r="F3633" s="5">
        <v>4.1044600000000001E-2</v>
      </c>
      <c r="G3633" s="9">
        <v>0.61519800000000002</v>
      </c>
      <c r="H3633" s="1"/>
      <c r="I3633" s="1"/>
      <c r="J3633" s="6"/>
      <c r="K3633" s="3">
        <v>0</v>
      </c>
      <c r="L3633" s="3">
        <f t="shared" si="113"/>
        <v>1</v>
      </c>
      <c r="M3633" s="5">
        <f t="array" ref="M3633">MMULT(D3633:G3633,$J$18:$J$21)</f>
        <v>-4.0544140350968441</v>
      </c>
      <c r="N3633" s="9">
        <f t="shared" si="112"/>
        <v>-1.7196922790151101E-2</v>
      </c>
    </row>
    <row r="3634" spans="1:14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0.2886146</v>
      </c>
      <c r="F3634" s="5">
        <v>2.0030599999999999E-2</v>
      </c>
      <c r="G3634" s="9">
        <v>0.53859210000000002</v>
      </c>
      <c r="H3634" s="1"/>
      <c r="I3634" s="1"/>
      <c r="J3634" s="6"/>
      <c r="K3634" s="3">
        <v>0</v>
      </c>
      <c r="L3634" s="3">
        <f t="shared" si="113"/>
        <v>1</v>
      </c>
      <c r="M3634" s="5">
        <f t="array" ref="M3634">MMULT(D3634:G3634,$J$18:$J$21)</f>
        <v>-3.7420596394162038</v>
      </c>
      <c r="N3634" s="9">
        <f t="shared" si="112"/>
        <v>-2.3428622475175919E-2</v>
      </c>
    </row>
    <row r="3635" spans="1:14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0.34201369999999998</v>
      </c>
      <c r="F3635" s="5">
        <v>3.16402E-2</v>
      </c>
      <c r="G3635" s="9">
        <v>0.95814969999999999</v>
      </c>
      <c r="H3635" s="1"/>
      <c r="I3635" s="1"/>
      <c r="J3635" s="6"/>
      <c r="K3635" s="3">
        <v>0</v>
      </c>
      <c r="L3635" s="3">
        <f t="shared" si="113"/>
        <v>1</v>
      </c>
      <c r="M3635" s="5">
        <f t="array" ref="M3635">MMULT(D3635:G3635,$J$18:$J$21)</f>
        <v>-4.5790648842345973</v>
      </c>
      <c r="N3635" s="9">
        <f t="shared" si="112"/>
        <v>-1.0212168151636754E-2</v>
      </c>
    </row>
    <row r="3636" spans="1:14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0.3706738</v>
      </c>
      <c r="F3636" s="5">
        <v>4.8782800000000001E-2</v>
      </c>
      <c r="G3636" s="9">
        <v>1.0486</v>
      </c>
      <c r="H3636" s="1"/>
      <c r="I3636" s="1"/>
      <c r="J3636" s="6"/>
      <c r="K3636" s="3">
        <v>0</v>
      </c>
      <c r="L3636" s="3">
        <f t="shared" si="113"/>
        <v>1</v>
      </c>
      <c r="M3636" s="5">
        <f t="array" ref="M3636">MMULT(D3636:G3636,$J$18:$J$21)</f>
        <v>-4.8889603186779409</v>
      </c>
      <c r="N3636" s="9">
        <f t="shared" si="112"/>
        <v>-7.5010431260192408E-3</v>
      </c>
    </row>
    <row r="3637" spans="1:14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0.33244030000000002</v>
      </c>
      <c r="F3637" s="5">
        <v>2.3721200000000001E-2</v>
      </c>
      <c r="G3637" s="9">
        <v>0.58566680000000004</v>
      </c>
      <c r="H3637" s="1"/>
      <c r="I3637" s="1"/>
      <c r="J3637" s="6"/>
      <c r="K3637" s="3">
        <v>0</v>
      </c>
      <c r="L3637" s="3">
        <f t="shared" si="113"/>
        <v>1</v>
      </c>
      <c r="M3637" s="5">
        <f t="array" ref="M3637">MMULT(D3637:G3637,$J$18:$J$21)</f>
        <v>-3.9068315605191444</v>
      </c>
      <c r="N3637" s="9">
        <f t="shared" si="112"/>
        <v>-1.9904679810382169E-2</v>
      </c>
    </row>
    <row r="3638" spans="1:14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0.3869785</v>
      </c>
      <c r="F3638" s="5">
        <v>6.7379099999999997E-2</v>
      </c>
      <c r="G3638" s="9">
        <v>0.79729410000000001</v>
      </c>
      <c r="H3638" s="1"/>
      <c r="I3638" s="1"/>
      <c r="J3638" s="6"/>
      <c r="K3638" s="3">
        <v>0</v>
      </c>
      <c r="L3638" s="3">
        <f t="shared" si="113"/>
        <v>1</v>
      </c>
      <c r="M3638" s="5">
        <f t="array" ref="M3638">MMULT(D3638:G3638,$J$18:$J$21)</f>
        <v>-4.6396050462593257</v>
      </c>
      <c r="N3638" s="9">
        <f t="shared" si="112"/>
        <v>-9.6151387664242145E-3</v>
      </c>
    </row>
    <row r="3639" spans="1:14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0.41246189999999999</v>
      </c>
      <c r="F3639" s="5">
        <v>4.11283E-2</v>
      </c>
      <c r="G3639" s="9">
        <v>0.71600209999999997</v>
      </c>
      <c r="H3639" s="1"/>
      <c r="I3639" s="1"/>
      <c r="J3639" s="6"/>
      <c r="K3639" s="3">
        <v>0</v>
      </c>
      <c r="L3639" s="3">
        <f t="shared" si="113"/>
        <v>1</v>
      </c>
      <c r="M3639" s="5">
        <f t="array" ref="M3639">MMULT(D3639:G3639,$J$18:$J$21)</f>
        <v>-4.3559848868731788</v>
      </c>
      <c r="N3639" s="9">
        <f t="shared" si="112"/>
        <v>-1.2748192848375164E-2</v>
      </c>
    </row>
    <row r="3640" spans="1:14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0.31621840000000001</v>
      </c>
      <c r="F3640" s="5">
        <v>6.7466200000000004E-2</v>
      </c>
      <c r="G3640" s="9">
        <v>0.52409609999999995</v>
      </c>
      <c r="H3640" s="1"/>
      <c r="I3640" s="1"/>
      <c r="J3640" s="6"/>
      <c r="K3640" s="3">
        <v>0</v>
      </c>
      <c r="L3640" s="3">
        <f t="shared" si="113"/>
        <v>1</v>
      </c>
      <c r="M3640" s="5">
        <f t="array" ref="M3640">MMULT(D3640:G3640,$J$18:$J$21)</f>
        <v>-4.0983868002509203</v>
      </c>
      <c r="N3640" s="9">
        <f t="shared" si="112"/>
        <v>-1.6463167318762136E-2</v>
      </c>
    </row>
    <row r="3641" spans="1:14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0.3572053</v>
      </c>
      <c r="F3641" s="5">
        <v>3.6897899999999997E-2</v>
      </c>
      <c r="G3641" s="9">
        <v>0.76752909999999996</v>
      </c>
      <c r="H3641" s="1"/>
      <c r="I3641" s="1"/>
      <c r="J3641" s="6"/>
      <c r="K3641" s="3">
        <v>0</v>
      </c>
      <c r="L3641" s="3">
        <f t="shared" si="113"/>
        <v>1</v>
      </c>
      <c r="M3641" s="5">
        <f t="array" ref="M3641">MMULT(D3641:G3641,$J$18:$J$21)</f>
        <v>-4.3304107954142745</v>
      </c>
      <c r="N3641" s="9">
        <f t="shared" si="112"/>
        <v>-1.3076271128644684E-2</v>
      </c>
    </row>
    <row r="3642" spans="1:14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0.36474800000000002</v>
      </c>
      <c r="F3642" s="5">
        <v>6.5530699999999997E-2</v>
      </c>
      <c r="G3642" s="9">
        <v>0.96015200000000001</v>
      </c>
      <c r="H3642" s="1"/>
      <c r="I3642" s="1"/>
      <c r="J3642" s="6"/>
      <c r="K3642" s="3">
        <v>0</v>
      </c>
      <c r="L3642" s="3">
        <f t="shared" si="113"/>
        <v>1</v>
      </c>
      <c r="M3642" s="5">
        <f t="array" ref="M3642">MMULT(D3642:G3642,$J$18:$J$21)</f>
        <v>-4.8578884652527865</v>
      </c>
      <c r="N3642" s="9">
        <f t="shared" si="112"/>
        <v>-7.7368597616276373E-3</v>
      </c>
    </row>
    <row r="3643" spans="1:14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0.41559810000000003</v>
      </c>
      <c r="F3643" s="5">
        <v>8.1810999999999995E-2</v>
      </c>
      <c r="G3643" s="9">
        <v>1.994113</v>
      </c>
      <c r="H3643" s="1"/>
      <c r="I3643" s="1"/>
      <c r="J3643" s="6"/>
      <c r="K3643" s="3">
        <v>0</v>
      </c>
      <c r="L3643" s="3">
        <f t="shared" si="113"/>
        <v>1</v>
      </c>
      <c r="M3643" s="5">
        <f t="array" ref="M3643">MMULT(D3643:G3643,$J$18:$J$21)</f>
        <v>-6.7174455808552089</v>
      </c>
      <c r="N3643" s="9">
        <f t="shared" si="112"/>
        <v>-1.2088931521237343E-3</v>
      </c>
    </row>
    <row r="3644" spans="1:14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0.44795960000000001</v>
      </c>
      <c r="F3644" s="5">
        <v>9.03312E-2</v>
      </c>
      <c r="G3644" s="9">
        <v>2.4030330000000002</v>
      </c>
      <c r="H3644" s="1"/>
      <c r="I3644" s="1"/>
      <c r="J3644" s="6"/>
      <c r="K3644" s="3">
        <v>0</v>
      </c>
      <c r="L3644" s="3">
        <f t="shared" si="113"/>
        <v>1</v>
      </c>
      <c r="M3644" s="5">
        <f t="array" ref="M3644">MMULT(D3644:G3644,$J$18:$J$21)</f>
        <v>-7.4852166741937278</v>
      </c>
      <c r="N3644" s="9">
        <f t="shared" si="112"/>
        <v>-5.6116405090158032E-4</v>
      </c>
    </row>
    <row r="3645" spans="1:14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0.51131800000000005</v>
      </c>
      <c r="F3645" s="5">
        <v>9.0575100000000006E-2</v>
      </c>
      <c r="G3645" s="9">
        <v>2.5490539999999999</v>
      </c>
      <c r="H3645" s="1"/>
      <c r="I3645" s="1"/>
      <c r="J3645" s="6"/>
      <c r="K3645" s="3">
        <v>0</v>
      </c>
      <c r="L3645" s="3">
        <f t="shared" si="113"/>
        <v>1</v>
      </c>
      <c r="M3645" s="5">
        <f t="array" ref="M3645">MMULT(D3645:G3645,$J$18:$J$21)</f>
        <v>-7.812833925671832</v>
      </c>
      <c r="N3645" s="9">
        <f t="shared" si="112"/>
        <v>-4.0442827833180137E-4</v>
      </c>
    </row>
    <row r="3646" spans="1:14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0.56157670000000004</v>
      </c>
      <c r="F3646" s="5">
        <v>8.6639099999999997E-2</v>
      </c>
      <c r="G3646" s="9">
        <v>2.2849849999999998</v>
      </c>
      <c r="H3646" s="1"/>
      <c r="I3646" s="1"/>
      <c r="J3646" s="6"/>
      <c r="K3646" s="3">
        <v>0</v>
      </c>
      <c r="L3646" s="3">
        <f t="shared" si="113"/>
        <v>1</v>
      </c>
      <c r="M3646" s="5">
        <f t="array" ref="M3646">MMULT(D3646:G3646,$J$18:$J$21)</f>
        <v>-7.4292971865031801</v>
      </c>
      <c r="N3646" s="9">
        <f t="shared" si="112"/>
        <v>-5.934284451378115E-4</v>
      </c>
    </row>
    <row r="3647" spans="1:14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0.3436226</v>
      </c>
      <c r="F3647" s="5">
        <v>4.9752699999999997E-2</v>
      </c>
      <c r="G3647" s="9">
        <v>0.75069520000000001</v>
      </c>
      <c r="H3647" s="1"/>
      <c r="I3647" s="1"/>
      <c r="J3647" s="6"/>
      <c r="K3647" s="3">
        <v>0</v>
      </c>
      <c r="L3647" s="3">
        <f t="shared" si="113"/>
        <v>1</v>
      </c>
      <c r="M3647" s="5">
        <f t="array" ref="M3647">MMULT(D3647:G3647,$J$18:$J$21)</f>
        <v>-4.3762188553750319</v>
      </c>
      <c r="N3647" s="9">
        <f t="shared" si="112"/>
        <v>-1.249442700758365E-2</v>
      </c>
    </row>
    <row r="3648" spans="1:14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0.36763970000000001</v>
      </c>
      <c r="F3648" s="5">
        <v>5.46629E-2</v>
      </c>
      <c r="G3648" s="9">
        <v>0.73480000000000001</v>
      </c>
      <c r="H3648" s="1"/>
      <c r="I3648" s="1"/>
      <c r="J3648" s="6"/>
      <c r="K3648" s="3">
        <v>0</v>
      </c>
      <c r="L3648" s="3">
        <f t="shared" si="113"/>
        <v>1</v>
      </c>
      <c r="M3648" s="5">
        <f t="array" ref="M3648">MMULT(D3648:G3648,$J$18:$J$21)</f>
        <v>-4.4198885549163647</v>
      </c>
      <c r="N3648" s="9">
        <f t="shared" si="112"/>
        <v>-1.1963721942608342E-2</v>
      </c>
    </row>
    <row r="3649" spans="1:14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0.42188360000000003</v>
      </c>
      <c r="F3649" s="5">
        <v>5.7741000000000001E-2</v>
      </c>
      <c r="G3649" s="9">
        <v>1.026918</v>
      </c>
      <c r="H3649" s="1"/>
      <c r="I3649" s="1"/>
      <c r="J3649" s="6"/>
      <c r="K3649" s="3">
        <v>0</v>
      </c>
      <c r="L3649" s="3">
        <f t="shared" si="113"/>
        <v>1</v>
      </c>
      <c r="M3649" s="5">
        <f t="array" ref="M3649">MMULT(D3649:G3649,$J$18:$J$21)</f>
        <v>-4.9909494885113812</v>
      </c>
      <c r="N3649" s="9">
        <f t="shared" si="112"/>
        <v>-6.7761953025128547E-3</v>
      </c>
    </row>
    <row r="3650" spans="1:14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0.42521150000000002</v>
      </c>
      <c r="F3650" s="5">
        <v>5.2589499999999997E-2</v>
      </c>
      <c r="G3650" s="9">
        <v>1.0029490000000001</v>
      </c>
      <c r="H3650" s="1"/>
      <c r="I3650" s="1"/>
      <c r="J3650" s="6"/>
      <c r="K3650" s="3">
        <v>0</v>
      </c>
      <c r="L3650" s="3">
        <f t="shared" si="113"/>
        <v>1</v>
      </c>
      <c r="M3650" s="5">
        <f t="array" ref="M3650">MMULT(D3650:G3650,$J$18:$J$21)</f>
        <v>-4.9199652082139478</v>
      </c>
      <c r="N3650" s="9">
        <f t="shared" ref="N3650:N3713" si="114">K3650*LN(logistic(M3650))+L3650*LN(1-logistic(M3650))</f>
        <v>-7.2728732257232344E-3</v>
      </c>
    </row>
    <row r="3651" spans="1:14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0.30623489999999998</v>
      </c>
      <c r="F3651" s="5">
        <v>4.9108199999999998E-2</v>
      </c>
      <c r="G3651" s="9">
        <v>0.52572909999999995</v>
      </c>
      <c r="H3651" s="1"/>
      <c r="I3651" s="1"/>
      <c r="J3651" s="6"/>
      <c r="K3651" s="3">
        <v>0</v>
      </c>
      <c r="L3651" s="3">
        <f t="shared" ref="L3651:L3714" si="115">1-K3651</f>
        <v>1</v>
      </c>
      <c r="M3651" s="5">
        <f t="array" ref="M3651">MMULT(D3651:G3651,$J$18:$J$21)</f>
        <v>-3.9550525814569513</v>
      </c>
      <c r="N3651" s="9">
        <f t="shared" si="114"/>
        <v>-1.8976463749807222E-2</v>
      </c>
    </row>
    <row r="3652" spans="1:14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0.31424489999999999</v>
      </c>
      <c r="F3652" s="5">
        <v>4.6289799999999999E-2</v>
      </c>
      <c r="G3652" s="9">
        <v>0.4355926</v>
      </c>
      <c r="H3652" s="1"/>
      <c r="I3652" s="1"/>
      <c r="J3652" s="6"/>
      <c r="K3652" s="3">
        <v>0</v>
      </c>
      <c r="L3652" s="3">
        <f t="shared" si="115"/>
        <v>1</v>
      </c>
      <c r="M3652" s="5">
        <f t="array" ref="M3652">MMULT(D3652:G3652,$J$18:$J$21)</f>
        <v>-3.8005647447283062</v>
      </c>
      <c r="N3652" s="9">
        <f t="shared" si="114"/>
        <v>-2.2111862534872365E-2</v>
      </c>
    </row>
    <row r="3653" spans="1:14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0.37160149999999997</v>
      </c>
      <c r="F3653" s="5">
        <v>4.6068600000000001E-2</v>
      </c>
      <c r="G3653" s="9">
        <v>0.91368499999999997</v>
      </c>
      <c r="H3653" s="1"/>
      <c r="I3653" s="1"/>
      <c r="J3653" s="6"/>
      <c r="K3653" s="3">
        <v>0</v>
      </c>
      <c r="L3653" s="3">
        <f t="shared" si="115"/>
        <v>1</v>
      </c>
      <c r="M3653" s="5">
        <f t="array" ref="M3653">MMULT(D3653:G3653,$J$18:$J$21)</f>
        <v>-4.652820777862976</v>
      </c>
      <c r="N3653" s="9">
        <f t="shared" si="114"/>
        <v>-9.4895007066309964E-3</v>
      </c>
    </row>
    <row r="3654" spans="1:14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0.3794032</v>
      </c>
      <c r="F3654" s="5">
        <v>6.1462799999999998E-2</v>
      </c>
      <c r="G3654" s="9">
        <v>0.50690579999999996</v>
      </c>
      <c r="H3654" s="1"/>
      <c r="I3654" s="1"/>
      <c r="J3654" s="6"/>
      <c r="K3654" s="3">
        <v>0</v>
      </c>
      <c r="L3654" s="3">
        <f t="shared" si="115"/>
        <v>1</v>
      </c>
      <c r="M3654" s="5">
        <f t="array" ref="M3654">MMULT(D3654:G3654,$J$18:$J$21)</f>
        <v>-4.1172197128263193</v>
      </c>
      <c r="N3654" s="9">
        <f t="shared" si="114"/>
        <v>-1.6158487339456396E-2</v>
      </c>
    </row>
    <row r="3655" spans="1:14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0.39911829999999998</v>
      </c>
      <c r="F3655" s="5">
        <v>6.3931799999999997E-2</v>
      </c>
      <c r="G3655" s="9">
        <v>0.99121230000000005</v>
      </c>
      <c r="H3655" s="1"/>
      <c r="I3655" s="1"/>
      <c r="J3655" s="6"/>
      <c r="K3655" s="3">
        <v>0</v>
      </c>
      <c r="L3655" s="3">
        <f t="shared" si="115"/>
        <v>1</v>
      </c>
      <c r="M3655" s="5">
        <f t="array" ref="M3655">MMULT(D3655:G3655,$J$18:$J$21)</f>
        <v>-4.9453878883223226</v>
      </c>
      <c r="N3655" s="9">
        <f t="shared" si="114"/>
        <v>-7.0909535151987167E-3</v>
      </c>
    </row>
    <row r="3656" spans="1:14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0.44781300000000002</v>
      </c>
      <c r="F3656" s="5">
        <v>6.5311999999999995E-2</v>
      </c>
      <c r="G3656" s="9">
        <v>1.163176</v>
      </c>
      <c r="H3656" s="1"/>
      <c r="I3656" s="1"/>
      <c r="J3656" s="6"/>
      <c r="K3656" s="3">
        <v>0</v>
      </c>
      <c r="L3656" s="3">
        <f t="shared" si="115"/>
        <v>1</v>
      </c>
      <c r="M3656" s="5">
        <f t="array" ref="M3656">MMULT(D3656:G3656,$J$18:$J$21)</f>
        <v>-5.302257689548564</v>
      </c>
      <c r="N3656" s="9">
        <f t="shared" si="114"/>
        <v>-4.9679762941978829E-3</v>
      </c>
    </row>
    <row r="3657" spans="1:14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0.160798</v>
      </c>
      <c r="F3657" s="5">
        <v>7.5188400000000002E-2</v>
      </c>
      <c r="G3657" s="9">
        <v>2.7380640000000001</v>
      </c>
      <c r="H3657" s="1"/>
      <c r="I3657" s="1"/>
      <c r="J3657" s="6"/>
      <c r="K3657" s="3">
        <v>0</v>
      </c>
      <c r="L3657" s="3">
        <f t="shared" si="115"/>
        <v>1</v>
      </c>
      <c r="M3657" s="5">
        <f t="array" ref="M3657">MMULT(D3657:G3657,$J$18:$J$21)</f>
        <v>-7.510085521713397</v>
      </c>
      <c r="N3657" s="9">
        <f t="shared" si="114"/>
        <v>-5.4738441845361935E-4</v>
      </c>
    </row>
    <row r="3658" spans="1:14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8.7559100000000001E-2</v>
      </c>
      <c r="F3658" s="5">
        <v>6.9399500000000003E-2</v>
      </c>
      <c r="G3658" s="9">
        <v>1.9589989999999999</v>
      </c>
      <c r="H3658" s="1"/>
      <c r="I3658" s="1"/>
      <c r="J3658" s="6"/>
      <c r="K3658" s="3">
        <v>0</v>
      </c>
      <c r="L3658" s="3">
        <f t="shared" si="115"/>
        <v>1</v>
      </c>
      <c r="M3658" s="5">
        <f t="array" ref="M3658">MMULT(D3658:G3658,$J$18:$J$21)</f>
        <v>-6.1058767776989136</v>
      </c>
      <c r="N3658" s="9">
        <f t="shared" si="114"/>
        <v>-2.2272433901494868E-3</v>
      </c>
    </row>
    <row r="3659" spans="1:14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-3.7486899999999997E-2</v>
      </c>
      <c r="F3659" s="5">
        <v>5.6572299999999999E-2</v>
      </c>
      <c r="G3659" s="9">
        <v>0.434888</v>
      </c>
      <c r="H3659" s="1"/>
      <c r="I3659" s="1"/>
      <c r="J3659" s="6"/>
      <c r="K3659" s="3">
        <v>0</v>
      </c>
      <c r="L3659" s="3">
        <f t="shared" si="115"/>
        <v>1</v>
      </c>
      <c r="M3659" s="5">
        <f t="array" ref="M3659">MMULT(D3659:G3659,$J$18:$J$21)</f>
        <v>-3.373878641595943</v>
      </c>
      <c r="N3659" s="9">
        <f t="shared" si="114"/>
        <v>-3.3682821343626296E-2</v>
      </c>
    </row>
    <row r="3660" spans="1:14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3.4716E-3</v>
      </c>
      <c r="F3660" s="5">
        <v>6.2749799999999994E-2</v>
      </c>
      <c r="G3660" s="9">
        <v>0.90971440000000003</v>
      </c>
      <c r="H3660" s="1"/>
      <c r="I3660" s="1"/>
      <c r="J3660" s="6"/>
      <c r="K3660" s="3">
        <v>0</v>
      </c>
      <c r="L3660" s="3">
        <f t="shared" si="115"/>
        <v>1</v>
      </c>
      <c r="M3660" s="5">
        <f t="array" ref="M3660">MMULT(D3660:G3660,$J$18:$J$21)</f>
        <v>-4.2435154664287857</v>
      </c>
      <c r="N3660" s="9">
        <f t="shared" si="114"/>
        <v>-1.4254945130146189E-2</v>
      </c>
    </row>
    <row r="3661" spans="1:14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0.1267421</v>
      </c>
      <c r="F3661" s="5">
        <v>9.3412200000000001E-2</v>
      </c>
      <c r="G3661" s="9">
        <v>3.3881429999999999</v>
      </c>
      <c r="H3661" s="1"/>
      <c r="I3661" s="1"/>
      <c r="J3661" s="6"/>
      <c r="K3661" s="3">
        <v>0</v>
      </c>
      <c r="L3661" s="3">
        <f t="shared" si="115"/>
        <v>1</v>
      </c>
      <c r="M3661" s="5">
        <f t="array" ref="M3661">MMULT(D3661:G3661,$J$18:$J$21)</f>
        <v>-8.6428460407773091</v>
      </c>
      <c r="N3661" s="9">
        <f t="shared" si="114"/>
        <v>-1.7636863675167723E-4</v>
      </c>
    </row>
    <row r="3662" spans="1:14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5.56631E-2</v>
      </c>
      <c r="F3662" s="5">
        <v>3.8875300000000002E-2</v>
      </c>
      <c r="G3662" s="9">
        <v>1.4235930000000001</v>
      </c>
      <c r="H3662" s="1"/>
      <c r="I3662" s="1"/>
      <c r="J3662" s="6"/>
      <c r="K3662" s="3">
        <v>0</v>
      </c>
      <c r="L3662" s="3">
        <f t="shared" si="115"/>
        <v>1</v>
      </c>
      <c r="M3662" s="5">
        <f t="array" ref="M3662">MMULT(D3662:G3662,$J$18:$J$21)</f>
        <v>-4.9764397304813119</v>
      </c>
      <c r="N3662" s="9">
        <f t="shared" si="114"/>
        <v>-6.8748933622064653E-3</v>
      </c>
    </row>
    <row r="3663" spans="1:14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7.4583800000000006E-2</v>
      </c>
      <c r="F3663" s="5">
        <v>4.3577299999999999E-2</v>
      </c>
      <c r="G3663" s="9">
        <v>0.6787512</v>
      </c>
      <c r="H3663" s="1"/>
      <c r="I3663" s="1"/>
      <c r="J3663" s="6"/>
      <c r="K3663" s="3">
        <v>0</v>
      </c>
      <c r="L3663" s="3">
        <f t="shared" si="115"/>
        <v>1</v>
      </c>
      <c r="M3663" s="5">
        <f t="array" ref="M3663">MMULT(D3663:G3663,$J$18:$J$21)</f>
        <v>-3.8336833875782581</v>
      </c>
      <c r="N3663" s="9">
        <f t="shared" si="114"/>
        <v>-2.1399193078606094E-2</v>
      </c>
    </row>
    <row r="3664" spans="1:14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0.1039529</v>
      </c>
      <c r="F3664" s="5">
        <v>4.9554300000000003E-2</v>
      </c>
      <c r="G3664" s="9">
        <v>1.0249299999999999</v>
      </c>
      <c r="H3664" s="1"/>
      <c r="I3664" s="1"/>
      <c r="J3664" s="6"/>
      <c r="K3664" s="3">
        <v>0</v>
      </c>
      <c r="L3664" s="3">
        <f t="shared" si="115"/>
        <v>1</v>
      </c>
      <c r="M3664" s="5">
        <f t="array" ref="M3664">MMULT(D3664:G3664,$J$18:$J$21)</f>
        <v>-4.4775820077035</v>
      </c>
      <c r="N3664" s="9">
        <f t="shared" si="114"/>
        <v>-1.1296800607803529E-2</v>
      </c>
    </row>
    <row r="3665" spans="1:14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0.174789</v>
      </c>
      <c r="F3665" s="5">
        <v>8.5997000000000004E-2</v>
      </c>
      <c r="G3665" s="9">
        <v>1.6007530000000001</v>
      </c>
      <c r="H3665" s="1"/>
      <c r="I3665" s="1"/>
      <c r="J3665" s="6"/>
      <c r="K3665" s="3">
        <v>0</v>
      </c>
      <c r="L3665" s="3">
        <f t="shared" si="115"/>
        <v>1</v>
      </c>
      <c r="M3665" s="5">
        <f t="array" ref="M3665">MMULT(D3665:G3665,$J$18:$J$21)</f>
        <v>-5.7700932751479872</v>
      </c>
      <c r="N3665" s="9">
        <f t="shared" si="114"/>
        <v>-3.1146110911396529E-3</v>
      </c>
    </row>
    <row r="3666" spans="1:14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0.4691207</v>
      </c>
      <c r="F3666" s="5">
        <v>6.73406E-2</v>
      </c>
      <c r="G3666" s="9">
        <v>3.2261350000000002</v>
      </c>
      <c r="H3666" s="1"/>
      <c r="I3666" s="1"/>
      <c r="J3666" s="6"/>
      <c r="K3666" s="3">
        <v>0</v>
      </c>
      <c r="L3666" s="3">
        <f t="shared" si="115"/>
        <v>1</v>
      </c>
      <c r="M3666" s="5">
        <f t="array" ref="M3666">MMULT(D3666:G3666,$J$18:$J$21)</f>
        <v>-8.6800169075238784</v>
      </c>
      <c r="N3666" s="9">
        <f t="shared" si="114"/>
        <v>-1.6993375461316225E-4</v>
      </c>
    </row>
    <row r="3667" spans="1:14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0.4978514</v>
      </c>
      <c r="F3667" s="5">
        <v>6.9784499999999999E-2</v>
      </c>
      <c r="G3667" s="9">
        <v>3.3641640000000002</v>
      </c>
      <c r="H3667" s="1"/>
      <c r="I3667" s="1"/>
      <c r="J3667" s="6"/>
      <c r="K3667" s="3">
        <v>0</v>
      </c>
      <c r="L3667" s="3">
        <f t="shared" si="115"/>
        <v>1</v>
      </c>
      <c r="M3667" s="5">
        <f t="array" ref="M3667">MMULT(D3667:G3667,$J$18:$J$21)</f>
        <v>-8.9613542493092488</v>
      </c>
      <c r="N3667" s="9">
        <f t="shared" si="114"/>
        <v>-1.2826419701166106E-4</v>
      </c>
    </row>
    <row r="3668" spans="1:14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0.54174920000000004</v>
      </c>
      <c r="F3668" s="5">
        <v>6.6996600000000003E-2</v>
      </c>
      <c r="G3668" s="9">
        <v>3.120924</v>
      </c>
      <c r="H3668" s="1"/>
      <c r="I3668" s="1"/>
      <c r="J3668" s="6"/>
      <c r="K3668" s="3">
        <v>0</v>
      </c>
      <c r="L3668" s="3">
        <f t="shared" si="115"/>
        <v>1</v>
      </c>
      <c r="M3668" s="5">
        <f t="array" ref="M3668">MMULT(D3668:G3668,$J$18:$J$21)</f>
        <v>-8.610680872504199</v>
      </c>
      <c r="N3668" s="9">
        <f t="shared" si="114"/>
        <v>-1.8213326009010046E-4</v>
      </c>
    </row>
    <row r="3669" spans="1:14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0.51290769999999997</v>
      </c>
      <c r="F3669" s="5">
        <v>6.46066E-2</v>
      </c>
      <c r="G3669" s="9">
        <v>3.594986</v>
      </c>
      <c r="H3669" s="1"/>
      <c r="I3669" s="1"/>
      <c r="J3669" s="6"/>
      <c r="K3669" s="3">
        <v>0</v>
      </c>
      <c r="L3669" s="3">
        <f t="shared" si="115"/>
        <v>1</v>
      </c>
      <c r="M3669" s="5">
        <f t="array" ref="M3669">MMULT(D3669:G3669,$J$18:$J$21)</f>
        <v>-9.3184754600593926</v>
      </c>
      <c r="N3669" s="9">
        <f t="shared" si="114"/>
        <v>-8.9746607235673953E-5</v>
      </c>
    </row>
    <row r="3670" spans="1:14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0.53574580000000005</v>
      </c>
      <c r="F3670" s="5">
        <v>8.3574800000000005E-2</v>
      </c>
      <c r="G3670" s="9">
        <v>3.7259679999999999</v>
      </c>
      <c r="H3670" s="1"/>
      <c r="I3670" s="1"/>
      <c r="J3670" s="6"/>
      <c r="K3670" s="3">
        <v>0</v>
      </c>
      <c r="L3670" s="3">
        <f t="shared" si="115"/>
        <v>1</v>
      </c>
      <c r="M3670" s="5">
        <f t="array" ref="M3670">MMULT(D3670:G3670,$J$18:$J$21)</f>
        <v>-9.6986953076945497</v>
      </c>
      <c r="N3670" s="9">
        <f t="shared" si="114"/>
        <v>-6.1361620676699961E-5</v>
      </c>
    </row>
    <row r="3671" spans="1:14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0.52021200000000001</v>
      </c>
      <c r="F3671" s="5">
        <v>6.8674899999999997E-2</v>
      </c>
      <c r="G3671" s="9">
        <v>4.6227390000000002</v>
      </c>
      <c r="H3671" s="1"/>
      <c r="I3671" s="1"/>
      <c r="J3671" s="6"/>
      <c r="K3671" s="3">
        <v>0</v>
      </c>
      <c r="L3671" s="3">
        <f t="shared" si="115"/>
        <v>1</v>
      </c>
      <c r="M3671" s="5">
        <f t="array" ref="M3671">MMULT(D3671:G3671,$J$18:$J$21)</f>
        <v>-11.018504712848296</v>
      </c>
      <c r="N3671" s="9">
        <f t="shared" si="114"/>
        <v>-1.639534818647984E-5</v>
      </c>
    </row>
    <row r="3672" spans="1:14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0.47508980000000001</v>
      </c>
      <c r="F3672" s="5">
        <v>9.3819E-2</v>
      </c>
      <c r="G3672" s="9">
        <v>5.5351020000000002</v>
      </c>
      <c r="H3672" s="1"/>
      <c r="I3672" s="1"/>
      <c r="J3672" s="6"/>
      <c r="K3672" s="3">
        <v>0</v>
      </c>
      <c r="L3672" s="3">
        <f t="shared" si="115"/>
        <v>1</v>
      </c>
      <c r="M3672" s="5">
        <f t="array" ref="M3672">MMULT(D3672:G3672,$J$18:$J$21)</f>
        <v>-12.608986640228391</v>
      </c>
      <c r="N3672" s="9">
        <f t="shared" si="114"/>
        <v>-3.3418423169550691E-6</v>
      </c>
    </row>
    <row r="3673" spans="1:14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0.49561939999999999</v>
      </c>
      <c r="F3673" s="5">
        <v>7.3752200000000004E-2</v>
      </c>
      <c r="G3673" s="9">
        <v>4.7019169999999999</v>
      </c>
      <c r="H3673" s="1"/>
      <c r="I3673" s="1"/>
      <c r="J3673" s="6"/>
      <c r="K3673" s="3">
        <v>0</v>
      </c>
      <c r="L3673" s="3">
        <f t="shared" si="115"/>
        <v>1</v>
      </c>
      <c r="M3673" s="5">
        <f t="array" ref="M3673">MMULT(D3673:G3673,$J$18:$J$21)</f>
        <v>-11.147962224346402</v>
      </c>
      <c r="N3673" s="9">
        <f t="shared" si="114"/>
        <v>-1.4404506821838446E-5</v>
      </c>
    </row>
    <row r="3674" spans="1:14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0.49028080000000002</v>
      </c>
      <c r="F3674" s="5">
        <v>9.6851699999999999E-2</v>
      </c>
      <c r="G3674" s="9">
        <v>4.1621579999999998</v>
      </c>
      <c r="H3674" s="1"/>
      <c r="I3674" s="1"/>
      <c r="J3674" s="6"/>
      <c r="K3674" s="3">
        <v>0</v>
      </c>
      <c r="L3674" s="3">
        <f t="shared" si="115"/>
        <v>1</v>
      </c>
      <c r="M3674" s="5">
        <f t="array" ref="M3674">MMULT(D3674:G3674,$J$18:$J$21)</f>
        <v>-10.434180412000515</v>
      </c>
      <c r="N3674" s="9">
        <f t="shared" si="114"/>
        <v>-2.9409432058570096E-5</v>
      </c>
    </row>
    <row r="3675" spans="1:14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0.55142930000000001</v>
      </c>
      <c r="F3675" s="5">
        <v>0.1007907</v>
      </c>
      <c r="G3675" s="9">
        <v>4.375051</v>
      </c>
      <c r="H3675" s="1"/>
      <c r="I3675" s="1"/>
      <c r="J3675" s="6"/>
      <c r="K3675" s="3">
        <v>0</v>
      </c>
      <c r="L3675" s="3">
        <f t="shared" si="115"/>
        <v>1</v>
      </c>
      <c r="M3675" s="5">
        <f t="array" ref="M3675">MMULT(D3675:G3675,$J$18:$J$21)</f>
        <v>-10.893227865384787</v>
      </c>
      <c r="N3675" s="9">
        <f t="shared" si="114"/>
        <v>-1.8583487188135735E-5</v>
      </c>
    </row>
    <row r="3676" spans="1:14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0.23848829999999999</v>
      </c>
      <c r="F3676" s="5">
        <v>4.77536E-2</v>
      </c>
      <c r="G3676" s="9">
        <v>5.8184769999999997</v>
      </c>
      <c r="H3676" s="1"/>
      <c r="I3676" s="1"/>
      <c r="J3676" s="6"/>
      <c r="K3676" s="3">
        <v>0</v>
      </c>
      <c r="L3676" s="3">
        <f t="shared" si="115"/>
        <v>1</v>
      </c>
      <c r="M3676" s="5">
        <f t="array" ref="M3676">MMULT(D3676:G3676,$J$18:$J$21)</f>
        <v>-12.400177671011468</v>
      </c>
      <c r="N3676" s="9">
        <f t="shared" si="114"/>
        <v>-4.1178485403722931E-6</v>
      </c>
    </row>
    <row r="3677" spans="1:14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0.26654329999999998</v>
      </c>
      <c r="F3677" s="5">
        <v>7.7143400000000001E-2</v>
      </c>
      <c r="G3677" s="9">
        <v>2.6339809999999999</v>
      </c>
      <c r="H3677" s="1"/>
      <c r="I3677" s="1"/>
      <c r="J3677" s="6"/>
      <c r="K3677" s="3">
        <v>0</v>
      </c>
      <c r="L3677" s="3">
        <f t="shared" si="115"/>
        <v>1</v>
      </c>
      <c r="M3677" s="5">
        <f t="array" ref="M3677">MMULT(D3677:G3677,$J$18:$J$21)</f>
        <v>-7.5060946273303601</v>
      </c>
      <c r="N3677" s="9">
        <f t="shared" si="114"/>
        <v>-5.4957273544540565E-4</v>
      </c>
    </row>
    <row r="3678" spans="1:14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0.2635458</v>
      </c>
      <c r="F3678" s="5">
        <v>6.1919599999999998E-2</v>
      </c>
      <c r="G3678" s="9">
        <v>1.3646860000000001</v>
      </c>
      <c r="H3678" s="1"/>
      <c r="I3678" s="1"/>
      <c r="J3678" s="6"/>
      <c r="K3678" s="3">
        <v>0</v>
      </c>
      <c r="L3678" s="3">
        <f t="shared" si="115"/>
        <v>1</v>
      </c>
      <c r="M3678" s="5">
        <f t="array" ref="M3678">MMULT(D3678:G3678,$J$18:$J$21)</f>
        <v>-5.3418522693912784</v>
      </c>
      <c r="N3678" s="9">
        <f t="shared" si="114"/>
        <v>-4.775574458335893E-3</v>
      </c>
    </row>
    <row r="3679" spans="1:14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0.26455770000000001</v>
      </c>
      <c r="F3679" s="5">
        <v>6.0198099999999997E-2</v>
      </c>
      <c r="G3679" s="9">
        <v>1.2790090000000001</v>
      </c>
      <c r="H3679" s="1"/>
      <c r="I3679" s="1"/>
      <c r="J3679" s="6"/>
      <c r="K3679" s="3">
        <v>0</v>
      </c>
      <c r="L3679" s="3">
        <f t="shared" si="115"/>
        <v>1</v>
      </c>
      <c r="M3679" s="5">
        <f t="array" ref="M3679">MMULT(D3679:G3679,$J$18:$J$21)</f>
        <v>-5.1925087714488054</v>
      </c>
      <c r="N3679" s="9">
        <f t="shared" si="114"/>
        <v>-5.5426565042845394E-3</v>
      </c>
    </row>
    <row r="3680" spans="1:14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0.29259030000000003</v>
      </c>
      <c r="F3680" s="5">
        <v>5.35548E-2</v>
      </c>
      <c r="G3680" s="9">
        <v>1.4933419999999999</v>
      </c>
      <c r="H3680" s="1"/>
      <c r="I3680" s="1"/>
      <c r="J3680" s="6"/>
      <c r="K3680" s="3">
        <v>0</v>
      </c>
      <c r="L3680" s="3">
        <f t="shared" si="115"/>
        <v>1</v>
      </c>
      <c r="M3680" s="5">
        <f t="array" ref="M3680">MMULT(D3680:G3680,$J$18:$J$21)</f>
        <v>-5.5308925532823938</v>
      </c>
      <c r="N3680" s="9">
        <f t="shared" si="114"/>
        <v>-3.9546209803118081E-3</v>
      </c>
    </row>
    <row r="3681" spans="1:14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0.27046589999999998</v>
      </c>
      <c r="F3681" s="5">
        <v>3.8010500000000003E-2</v>
      </c>
      <c r="G3681" s="9">
        <v>1.411516</v>
      </c>
      <c r="H3681" s="1"/>
      <c r="I3681" s="1"/>
      <c r="J3681" s="6"/>
      <c r="K3681" s="3">
        <v>0</v>
      </c>
      <c r="L3681" s="3">
        <f t="shared" si="115"/>
        <v>1</v>
      </c>
      <c r="M3681" s="5">
        <f t="array" ref="M3681">MMULT(D3681:G3681,$J$18:$J$21)</f>
        <v>-5.2556844313883513</v>
      </c>
      <c r="N3681" s="9">
        <f t="shared" si="114"/>
        <v>-5.2042084463850089E-3</v>
      </c>
    </row>
    <row r="3682" spans="1:14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0.26438450000000002</v>
      </c>
      <c r="F3682" s="5">
        <v>4.8529900000000001E-2</v>
      </c>
      <c r="G3682" s="9">
        <v>0.74967600000000001</v>
      </c>
      <c r="H3682" s="1"/>
      <c r="I3682" s="1"/>
      <c r="J3682" s="6"/>
      <c r="K3682" s="3">
        <v>0</v>
      </c>
      <c r="L3682" s="3">
        <f t="shared" si="115"/>
        <v>1</v>
      </c>
      <c r="M3682" s="5">
        <f t="array" ref="M3682">MMULT(D3682:G3682,$J$18:$J$21)</f>
        <v>-4.2532954323989207</v>
      </c>
      <c r="N3682" s="9">
        <f t="shared" si="114"/>
        <v>-1.4117186409634282E-2</v>
      </c>
    </row>
    <row r="3683" spans="1:14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0.24287819999999999</v>
      </c>
      <c r="F3683" s="5">
        <v>3.5946400000000003E-2</v>
      </c>
      <c r="G3683" s="9">
        <v>1.021191</v>
      </c>
      <c r="H3683" s="1"/>
      <c r="I3683" s="1"/>
      <c r="J3683" s="6"/>
      <c r="K3683" s="3">
        <v>0</v>
      </c>
      <c r="L3683" s="3">
        <f t="shared" si="115"/>
        <v>1</v>
      </c>
      <c r="M3683" s="5">
        <f t="array" ref="M3683">MMULT(D3683:G3683,$J$18:$J$21)</f>
        <v>-4.5710838388269863</v>
      </c>
      <c r="N3683" s="9">
        <f t="shared" si="114"/>
        <v>-1.0293578313540429E-2</v>
      </c>
    </row>
    <row r="3684" spans="1:14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0.22283900000000001</v>
      </c>
      <c r="F3684" s="5">
        <v>4.2775199999999999E-2</v>
      </c>
      <c r="G3684" s="9">
        <v>0.80055620000000005</v>
      </c>
      <c r="H3684" s="1"/>
      <c r="I3684" s="1"/>
      <c r="J3684" s="6"/>
      <c r="K3684" s="3">
        <v>0</v>
      </c>
      <c r="L3684" s="3">
        <f t="shared" si="115"/>
        <v>1</v>
      </c>
      <c r="M3684" s="5">
        <f t="array" ref="M3684">MMULT(D3684:G3684,$J$18:$J$21)</f>
        <v>-4.2351991435324354</v>
      </c>
      <c r="N3684" s="9">
        <f t="shared" si="114"/>
        <v>-1.4373136727228907E-2</v>
      </c>
    </row>
    <row r="3685" spans="1:14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0.1843467</v>
      </c>
      <c r="F3685" s="5">
        <v>3.37994E-2</v>
      </c>
      <c r="G3685" s="9">
        <v>0.47021079999999998</v>
      </c>
      <c r="H3685" s="1"/>
      <c r="I3685" s="1"/>
      <c r="J3685" s="6"/>
      <c r="K3685" s="3">
        <v>0</v>
      </c>
      <c r="L3685" s="3">
        <f t="shared" si="115"/>
        <v>1</v>
      </c>
      <c r="M3685" s="5">
        <f t="array" ref="M3685">MMULT(D3685:G3685,$J$18:$J$21)</f>
        <v>-3.5823991243825546</v>
      </c>
      <c r="N3685" s="9">
        <f t="shared" si="114"/>
        <v>-2.742925592690007E-2</v>
      </c>
    </row>
    <row r="3686" spans="1:14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5.7730299999999998E-2</v>
      </c>
      <c r="F3686" s="5">
        <v>3.2225400000000001E-2</v>
      </c>
      <c r="G3686" s="9">
        <v>0.31637510000000002</v>
      </c>
      <c r="H3686" s="1"/>
      <c r="I3686" s="1"/>
      <c r="J3686" s="6"/>
      <c r="K3686" s="3">
        <v>0</v>
      </c>
      <c r="L3686" s="3">
        <f t="shared" si="115"/>
        <v>1</v>
      </c>
      <c r="M3686" s="5">
        <f t="array" ref="M3686">MMULT(D3686:G3686,$J$18:$J$21)</f>
        <v>-3.1427968707431404</v>
      </c>
      <c r="N3686" s="9">
        <f t="shared" si="114"/>
        <v>-4.2256399486338761E-2</v>
      </c>
    </row>
    <row r="3687" spans="1:14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-1.6187400000000001E-2</v>
      </c>
      <c r="F3687" s="5">
        <v>2.16819E-2</v>
      </c>
      <c r="G3687" s="9">
        <v>0.38757619999999998</v>
      </c>
      <c r="H3687" s="1"/>
      <c r="I3687" s="1"/>
      <c r="J3687" s="6"/>
      <c r="K3687" s="3">
        <v>0</v>
      </c>
      <c r="L3687" s="3">
        <f t="shared" si="115"/>
        <v>1</v>
      </c>
      <c r="M3687" s="5">
        <f t="array" ref="M3687">MMULT(D3687:G3687,$J$18:$J$21)</f>
        <v>-3.0771905645308961</v>
      </c>
      <c r="N3687" s="9">
        <f t="shared" si="114"/>
        <v>-4.505802531074616E-2</v>
      </c>
    </row>
    <row r="3688" spans="1:14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0.32687579999999999</v>
      </c>
      <c r="F3688" s="5">
        <v>5.7868999999999997E-2</v>
      </c>
      <c r="G3688" s="9">
        <v>1.376017</v>
      </c>
      <c r="H3688" s="1"/>
      <c r="I3688" s="1"/>
      <c r="J3688" s="6"/>
      <c r="K3688" s="3">
        <v>0</v>
      </c>
      <c r="L3688" s="3">
        <f t="shared" si="115"/>
        <v>1</v>
      </c>
      <c r="M3688" s="5">
        <f t="array" ref="M3688">MMULT(D3688:G3688,$J$18:$J$21)</f>
        <v>-5.4209905494466621</v>
      </c>
      <c r="N3688" s="9">
        <f t="shared" si="114"/>
        <v>-4.4130118351782231E-3</v>
      </c>
    </row>
    <row r="3689" spans="1:14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0.37684699999999999</v>
      </c>
      <c r="F3689" s="5">
        <v>6.8886100000000006E-2</v>
      </c>
      <c r="G3689" s="9">
        <v>1.6167640000000001</v>
      </c>
      <c r="H3689" s="1"/>
      <c r="I3689" s="1"/>
      <c r="J3689" s="6"/>
      <c r="K3689" s="3">
        <v>0</v>
      </c>
      <c r="L3689" s="3">
        <f t="shared" si="115"/>
        <v>1</v>
      </c>
      <c r="M3689" s="5">
        <f t="array" ref="M3689">MMULT(D3689:G3689,$J$18:$J$21)</f>
        <v>-5.9599865294294663</v>
      </c>
      <c r="N3689" s="9">
        <f t="shared" si="114"/>
        <v>-2.5766243756913266E-3</v>
      </c>
    </row>
    <row r="3690" spans="1:14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0.2940373</v>
      </c>
      <c r="F3690" s="5">
        <v>4.9537999999999999E-2</v>
      </c>
      <c r="G3690" s="9">
        <v>1.392784</v>
      </c>
      <c r="H3690" s="1"/>
      <c r="I3690" s="1"/>
      <c r="J3690" s="6"/>
      <c r="K3690" s="3">
        <v>0</v>
      </c>
      <c r="L3690" s="3">
        <f t="shared" si="115"/>
        <v>1</v>
      </c>
      <c r="M3690" s="5">
        <f t="array" ref="M3690">MMULT(D3690:G3690,$J$18:$J$21)</f>
        <v>-5.3416460867598072</v>
      </c>
      <c r="N3690" s="9">
        <f t="shared" si="114"/>
        <v>-4.7765568522608959E-3</v>
      </c>
    </row>
    <row r="3691" spans="1:14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0.30978230000000001</v>
      </c>
      <c r="F3691" s="5">
        <v>6.4573199999999997E-2</v>
      </c>
      <c r="G3691" s="9">
        <v>1.3035099999999999</v>
      </c>
      <c r="H3691" s="1"/>
      <c r="I3691" s="1"/>
      <c r="J3691" s="6"/>
      <c r="K3691" s="3">
        <v>0</v>
      </c>
      <c r="L3691" s="3">
        <f t="shared" si="115"/>
        <v>1</v>
      </c>
      <c r="M3691" s="5">
        <f t="array" ref="M3691">MMULT(D3691:G3691,$J$18:$J$21)</f>
        <v>-5.3277106714861082</v>
      </c>
      <c r="N3691" s="9">
        <f t="shared" si="114"/>
        <v>-4.8434240455113966E-3</v>
      </c>
    </row>
    <row r="3692" spans="1:14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0.18269969999999999</v>
      </c>
      <c r="F3692" s="5">
        <v>4.88368E-2</v>
      </c>
      <c r="G3692" s="9">
        <v>0.42774669999999998</v>
      </c>
      <c r="H3692" s="1"/>
      <c r="I3692" s="1"/>
      <c r="J3692" s="6"/>
      <c r="K3692" s="3">
        <v>0</v>
      </c>
      <c r="L3692" s="3">
        <f t="shared" si="115"/>
        <v>1</v>
      </c>
      <c r="M3692" s="5">
        <f t="array" ref="M3692">MMULT(D3692:G3692,$J$18:$J$21)</f>
        <v>-3.6194139919150605</v>
      </c>
      <c r="N3692" s="9">
        <f t="shared" si="114"/>
        <v>-2.6445588359094586E-2</v>
      </c>
    </row>
    <row r="3693" spans="1:14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0.1884807</v>
      </c>
      <c r="F3693" s="5">
        <v>4.76327E-2</v>
      </c>
      <c r="G3693" s="9">
        <v>0.36953770000000002</v>
      </c>
      <c r="H3693" s="1"/>
      <c r="I3693" s="1"/>
      <c r="J3693" s="6"/>
      <c r="K3693" s="3">
        <v>0</v>
      </c>
      <c r="L3693" s="3">
        <f t="shared" si="115"/>
        <v>1</v>
      </c>
      <c r="M3693" s="5">
        <f t="array" ref="M3693">MMULT(D3693:G3693,$J$18:$J$21)</f>
        <v>-3.5249336563347073</v>
      </c>
      <c r="N3693" s="9">
        <f t="shared" si="114"/>
        <v>-2.902833280515393E-2</v>
      </c>
    </row>
    <row r="3694" spans="1:14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0.17593239999999999</v>
      </c>
      <c r="F3694" s="5">
        <v>2.4376999999999999E-2</v>
      </c>
      <c r="G3694" s="9">
        <v>0.39960449999999997</v>
      </c>
      <c r="H3694" s="1"/>
      <c r="I3694" s="1"/>
      <c r="J3694" s="6"/>
      <c r="K3694" s="3">
        <v>0</v>
      </c>
      <c r="L3694" s="3">
        <f t="shared" si="115"/>
        <v>1</v>
      </c>
      <c r="M3694" s="5">
        <f t="array" ref="M3694">MMULT(D3694:G3694,$J$18:$J$21)</f>
        <v>-3.3887337986929054</v>
      </c>
      <c r="N3694" s="9">
        <f t="shared" si="114"/>
        <v>-3.3194308011421966E-2</v>
      </c>
    </row>
    <row r="3695" spans="1:14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-8.05786E-2</v>
      </c>
      <c r="F3695" s="5">
        <v>6.2530600000000006E-2</v>
      </c>
      <c r="G3695" s="9">
        <v>0.3004637</v>
      </c>
      <c r="H3695" s="1"/>
      <c r="I3695" s="1"/>
      <c r="J3695" s="6"/>
      <c r="K3695" s="3">
        <v>0</v>
      </c>
      <c r="L3695" s="3">
        <f t="shared" si="115"/>
        <v>1</v>
      </c>
      <c r="M3695" s="5">
        <f t="array" ref="M3695">MMULT(D3695:G3695,$J$18:$J$21)</f>
        <v>-3.1382984730939638</v>
      </c>
      <c r="N3695" s="9">
        <f t="shared" si="114"/>
        <v>-4.2442927239924599E-2</v>
      </c>
    </row>
    <row r="3696" spans="1:14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-4.6381600000000002E-2</v>
      </c>
      <c r="F3696" s="5">
        <v>5.1080500000000001E-2</v>
      </c>
      <c r="G3696" s="9">
        <v>0.54750670000000001</v>
      </c>
      <c r="H3696" s="1"/>
      <c r="I3696" s="1"/>
      <c r="J3696" s="6"/>
      <c r="K3696" s="3">
        <v>0</v>
      </c>
      <c r="L3696" s="3">
        <f t="shared" si="115"/>
        <v>1</v>
      </c>
      <c r="M3696" s="5">
        <f t="array" ref="M3696">MMULT(D3696:G3696,$J$18:$J$21)</f>
        <v>-3.5037711403484306</v>
      </c>
      <c r="N3696" s="9">
        <f t="shared" si="114"/>
        <v>-2.9640079819644401E-2</v>
      </c>
    </row>
    <row r="3697" spans="1:14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1.106948</v>
      </c>
      <c r="F3697" s="5">
        <v>0.12284689999999999</v>
      </c>
      <c r="G3697" s="9">
        <v>5.5284269999999998</v>
      </c>
      <c r="H3697" s="1"/>
      <c r="I3697" s="1"/>
      <c r="J3697" s="6"/>
      <c r="K3697" s="3">
        <v>0</v>
      </c>
      <c r="L3697" s="3">
        <f t="shared" si="115"/>
        <v>1</v>
      </c>
      <c r="M3697" s="5">
        <f t="array" ref="M3697">MMULT(D3697:G3697,$J$18:$J$21)</f>
        <v>-13.703681258201936</v>
      </c>
      <c r="N3697" s="9">
        <f t="shared" si="114"/>
        <v>-1.1183213212574812E-6</v>
      </c>
    </row>
    <row r="3698" spans="1:14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1.1170929999999999</v>
      </c>
      <c r="F3698" s="5">
        <v>0.13703850000000001</v>
      </c>
      <c r="G3698" s="9">
        <v>4.8289840000000002</v>
      </c>
      <c r="H3698" s="1"/>
      <c r="I3698" s="1"/>
      <c r="J3698" s="6"/>
      <c r="K3698" s="3">
        <v>0</v>
      </c>
      <c r="L3698" s="3">
        <f t="shared" si="115"/>
        <v>1</v>
      </c>
      <c r="M3698" s="5">
        <f t="array" ref="M3698">MMULT(D3698:G3698,$J$18:$J$21)</f>
        <v>-12.689941711295273</v>
      </c>
      <c r="N3698" s="9">
        <f t="shared" si="114"/>
        <v>-3.0819647692168399E-6</v>
      </c>
    </row>
    <row r="3699" spans="1:14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0.89146720000000002</v>
      </c>
      <c r="F3699" s="5">
        <v>8.02065E-2</v>
      </c>
      <c r="G3699" s="9">
        <v>2.3111959999999998</v>
      </c>
      <c r="H3699" s="1"/>
      <c r="I3699" s="1"/>
      <c r="J3699" s="6"/>
      <c r="K3699" s="3">
        <v>0</v>
      </c>
      <c r="L3699" s="3">
        <f t="shared" si="115"/>
        <v>1</v>
      </c>
      <c r="M3699" s="5">
        <f t="array" ref="M3699">MMULT(D3699:G3699,$J$18:$J$21)</f>
        <v>-7.893822468960745</v>
      </c>
      <c r="N3699" s="9">
        <f t="shared" si="114"/>
        <v>-3.7297134645371277E-4</v>
      </c>
    </row>
    <row r="3700" spans="1:14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0.87023450000000002</v>
      </c>
      <c r="F3700" s="5">
        <v>2.76882E-2</v>
      </c>
      <c r="G3700" s="9">
        <v>1.942375</v>
      </c>
      <c r="H3700" s="1"/>
      <c r="I3700" s="1"/>
      <c r="J3700" s="6"/>
      <c r="K3700" s="3">
        <v>0</v>
      </c>
      <c r="L3700" s="3">
        <f t="shared" si="115"/>
        <v>1</v>
      </c>
      <c r="M3700" s="5">
        <f t="array" ref="M3700">MMULT(D3700:G3700,$J$18:$J$21)</f>
        <v>-6.8907581793484525</v>
      </c>
      <c r="N3700" s="9">
        <f t="shared" si="114"/>
        <v>-1.0166254334366765E-3</v>
      </c>
    </row>
    <row r="3701" spans="1:14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0.75133749999999999</v>
      </c>
      <c r="F3701" s="5">
        <v>0.105489</v>
      </c>
      <c r="G3701" s="9">
        <v>3.1572770000000001</v>
      </c>
      <c r="H3701" s="1"/>
      <c r="I3701" s="1"/>
      <c r="J3701" s="6"/>
      <c r="K3701" s="3">
        <v>0</v>
      </c>
      <c r="L3701" s="3">
        <f t="shared" si="115"/>
        <v>1</v>
      </c>
      <c r="M3701" s="5">
        <f t="array" ref="M3701">MMULT(D3701:G3701,$J$18:$J$21)</f>
        <v>-9.2433255415208677</v>
      </c>
      <c r="N3701" s="9">
        <f t="shared" si="114"/>
        <v>-9.6750610382076202E-5</v>
      </c>
    </row>
    <row r="3702" spans="1:14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0.85761259999999995</v>
      </c>
      <c r="F3702" s="5">
        <v>7.2894799999999996E-2</v>
      </c>
      <c r="G3702" s="9">
        <v>3.6037949999999999</v>
      </c>
      <c r="H3702" s="1"/>
      <c r="I3702" s="1"/>
      <c r="J3702" s="6"/>
      <c r="K3702" s="3">
        <v>0</v>
      </c>
      <c r="L3702" s="3">
        <f t="shared" si="115"/>
        <v>1</v>
      </c>
      <c r="M3702" s="5">
        <f t="array" ref="M3702">MMULT(D3702:G3702,$J$18:$J$21)</f>
        <v>-9.881604273824685</v>
      </c>
      <c r="N3702" s="9">
        <f t="shared" si="114"/>
        <v>-5.1104917812532061E-5</v>
      </c>
    </row>
    <row r="3703" spans="1:14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0.66534079999999995</v>
      </c>
      <c r="F3703" s="5">
        <v>0.13535459999999999</v>
      </c>
      <c r="G3703" s="9">
        <v>7.3879970000000004</v>
      </c>
      <c r="H3703" s="1"/>
      <c r="I3703" s="1"/>
      <c r="J3703" s="6"/>
      <c r="K3703" s="3">
        <v>0</v>
      </c>
      <c r="L3703" s="3">
        <f t="shared" si="115"/>
        <v>1</v>
      </c>
      <c r="M3703" s="5">
        <f t="array" ref="M3703">MMULT(D3703:G3703,$J$18:$J$21)</f>
        <v>-16.170854620597883</v>
      </c>
      <c r="N3703" s="9">
        <f t="shared" si="114"/>
        <v>-9.4860858337987434E-8</v>
      </c>
    </row>
    <row r="3704" spans="1:14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0.67217729999999998</v>
      </c>
      <c r="F3704" s="5">
        <v>0.13172729999999999</v>
      </c>
      <c r="G3704" s="9">
        <v>4.7293120000000002</v>
      </c>
      <c r="H3704" s="1"/>
      <c r="I3704" s="1"/>
      <c r="J3704" s="6"/>
      <c r="K3704" s="3">
        <v>0</v>
      </c>
      <c r="L3704" s="3">
        <f t="shared" si="115"/>
        <v>1</v>
      </c>
      <c r="M3704" s="5">
        <f t="array" ref="M3704">MMULT(D3704:G3704,$J$18:$J$21)</f>
        <v>-11.859112598247416</v>
      </c>
      <c r="N3704" s="9">
        <f t="shared" si="114"/>
        <v>-7.073775984408386E-6</v>
      </c>
    </row>
    <row r="3705" spans="1:14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0.82185920000000001</v>
      </c>
      <c r="F3705" s="5">
        <v>0.1070609</v>
      </c>
      <c r="G3705" s="9">
        <v>3.7084570000000001</v>
      </c>
      <c r="H3705" s="1"/>
      <c r="I3705" s="1"/>
      <c r="J3705" s="6"/>
      <c r="K3705" s="3">
        <v>0</v>
      </c>
      <c r="L3705" s="3">
        <f t="shared" si="115"/>
        <v>1</v>
      </c>
      <c r="M3705" s="5">
        <f t="array" ref="M3705">MMULT(D3705:G3705,$J$18:$J$21)</f>
        <v>-10.24522723606003</v>
      </c>
      <c r="N3705" s="9">
        <f t="shared" si="114"/>
        <v>-3.552602614933265E-5</v>
      </c>
    </row>
    <row r="3706" spans="1:14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0.93276130000000002</v>
      </c>
      <c r="F3706" s="5">
        <v>0.1132344</v>
      </c>
      <c r="G3706" s="9">
        <v>2.1306820000000002</v>
      </c>
      <c r="H3706" s="1"/>
      <c r="I3706" s="1"/>
      <c r="J3706" s="6"/>
      <c r="K3706" s="3">
        <v>0</v>
      </c>
      <c r="L3706" s="3">
        <f t="shared" si="115"/>
        <v>1</v>
      </c>
      <c r="M3706" s="5">
        <f t="array" ref="M3706">MMULT(D3706:G3706,$J$18:$J$21)</f>
        <v>-7.8979275883936566</v>
      </c>
      <c r="N3706" s="9">
        <f t="shared" si="114"/>
        <v>-3.7144367663227061E-4</v>
      </c>
    </row>
    <row r="3707" spans="1:14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0.57551010000000002</v>
      </c>
      <c r="F3707" s="5">
        <v>0.1151529</v>
      </c>
      <c r="G3707" s="9">
        <v>3.4351150000000001</v>
      </c>
      <c r="H3707" s="1"/>
      <c r="I3707" s="1"/>
      <c r="J3707" s="6"/>
      <c r="K3707" s="3">
        <v>0</v>
      </c>
      <c r="L3707" s="3">
        <f t="shared" si="115"/>
        <v>1</v>
      </c>
      <c r="M3707" s="5">
        <f t="array" ref="M3707">MMULT(D3707:G3707,$J$18:$J$21)</f>
        <v>-9.5119547413926977</v>
      </c>
      <c r="N3707" s="9">
        <f t="shared" si="114"/>
        <v>-7.3959588046202838E-5</v>
      </c>
    </row>
    <row r="3708" spans="1:14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0.63799890000000004</v>
      </c>
      <c r="F3708" s="5">
        <v>0.1059705</v>
      </c>
      <c r="G3708" s="9">
        <v>3.3085909999999998</v>
      </c>
      <c r="H3708" s="1"/>
      <c r="I3708" s="1"/>
      <c r="J3708" s="6"/>
      <c r="K3708" s="3">
        <v>0</v>
      </c>
      <c r="L3708" s="3">
        <f t="shared" si="115"/>
        <v>1</v>
      </c>
      <c r="M3708" s="5">
        <f t="array" ref="M3708">MMULT(D3708:G3708,$J$18:$J$21)</f>
        <v>-9.3303353967213614</v>
      </c>
      <c r="N3708" s="9">
        <f t="shared" si="114"/>
        <v>-8.868855199238667E-5</v>
      </c>
    </row>
    <row r="3709" spans="1:14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0.37382070000000001</v>
      </c>
      <c r="F3709" s="5">
        <v>6.7276600000000006E-2</v>
      </c>
      <c r="G3709" s="9">
        <v>1.9325589999999999</v>
      </c>
      <c r="H3709" s="1"/>
      <c r="I3709" s="1"/>
      <c r="J3709" s="6"/>
      <c r="K3709" s="3">
        <v>0</v>
      </c>
      <c r="L3709" s="3">
        <f t="shared" si="115"/>
        <v>1</v>
      </c>
      <c r="M3709" s="5">
        <f t="array" ref="M3709">MMULT(D3709:G3709,$J$18:$J$21)</f>
        <v>-6.4543373486466171</v>
      </c>
      <c r="N3709" s="9">
        <f t="shared" si="114"/>
        <v>-1.5724447988586258E-3</v>
      </c>
    </row>
    <row r="3710" spans="1:14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0.43220029999999998</v>
      </c>
      <c r="F3710" s="5">
        <v>5.63957E-2</v>
      </c>
      <c r="G3710" s="9">
        <v>3.5364059999999999</v>
      </c>
      <c r="H3710" s="1"/>
      <c r="I3710" s="1"/>
      <c r="J3710" s="6"/>
      <c r="K3710" s="3">
        <v>0</v>
      </c>
      <c r="L3710" s="3">
        <f t="shared" si="115"/>
        <v>1</v>
      </c>
      <c r="M3710" s="5">
        <f t="array" ref="M3710">MMULT(D3710:G3710,$J$18:$J$21)</f>
        <v>-9.0503000103012052</v>
      </c>
      <c r="N3710" s="9">
        <f t="shared" si="114"/>
        <v>-1.1734893802522534E-4</v>
      </c>
    </row>
    <row r="3711" spans="1:14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0.44205030000000001</v>
      </c>
      <c r="F3711" s="5">
        <v>8.2234199999999993E-2</v>
      </c>
      <c r="G3711" s="9">
        <v>3.2951990000000002</v>
      </c>
      <c r="H3711" s="1"/>
      <c r="I3711" s="1"/>
      <c r="J3711" s="6"/>
      <c r="K3711" s="3">
        <v>0</v>
      </c>
      <c r="L3711" s="3">
        <f t="shared" si="115"/>
        <v>1</v>
      </c>
      <c r="M3711" s="5">
        <f t="array" ref="M3711">MMULT(D3711:G3711,$J$18:$J$21)</f>
        <v>-8.8600909094773925</v>
      </c>
      <c r="N3711" s="9">
        <f t="shared" si="114"/>
        <v>-1.4193208685366648E-4</v>
      </c>
    </row>
    <row r="3712" spans="1:14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0.37836059999999999</v>
      </c>
      <c r="F3712" s="5">
        <v>3.3303600000000003E-2</v>
      </c>
      <c r="G3712" s="9">
        <v>1.4985679999999999</v>
      </c>
      <c r="H3712" s="1"/>
      <c r="I3712" s="1"/>
      <c r="J3712" s="6"/>
      <c r="K3712" s="3">
        <v>0</v>
      </c>
      <c r="L3712" s="3">
        <f t="shared" si="115"/>
        <v>1</v>
      </c>
      <c r="M3712" s="5">
        <f t="array" ref="M3712">MMULT(D3712:G3712,$J$18:$J$21)</f>
        <v>-5.51571724996416</v>
      </c>
      <c r="N3712" s="9">
        <f t="shared" si="114"/>
        <v>-4.0149699878242661E-3</v>
      </c>
    </row>
    <row r="3713" spans="1:14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0.53410299999999999</v>
      </c>
      <c r="F3713" s="5">
        <v>6.7467700000000005E-2</v>
      </c>
      <c r="G3713" s="9">
        <v>4.653905</v>
      </c>
      <c r="H3713" s="1"/>
      <c r="I3713" s="1"/>
      <c r="J3713" s="6"/>
      <c r="K3713" s="3">
        <v>0</v>
      </c>
      <c r="L3713" s="3">
        <f t="shared" si="115"/>
        <v>1</v>
      </c>
      <c r="M3713" s="5">
        <f t="array" ref="M3713">MMULT(D3713:G3713,$J$18:$J$21)</f>
        <v>-11.079911677264722</v>
      </c>
      <c r="N3713" s="9">
        <f t="shared" si="114"/>
        <v>-1.5418855926630825E-5</v>
      </c>
    </row>
    <row r="3714" spans="1:14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0.55543629999999999</v>
      </c>
      <c r="F3714" s="5">
        <v>6.03391E-2</v>
      </c>
      <c r="G3714" s="9">
        <v>4.5538230000000004</v>
      </c>
      <c r="H3714" s="1"/>
      <c r="I3714" s="1"/>
      <c r="J3714" s="6"/>
      <c r="K3714" s="3">
        <v>0</v>
      </c>
      <c r="L3714" s="3">
        <f t="shared" si="115"/>
        <v>1</v>
      </c>
      <c r="M3714" s="5">
        <f t="array" ref="M3714">MMULT(D3714:G3714,$J$18:$J$21)</f>
        <v>-10.897327015119805</v>
      </c>
      <c r="N3714" s="9">
        <f t="shared" ref="N3714:N3777" si="116">K3714*LN(logistic(M3714))+L3714*LN(1-logistic(M3714))</f>
        <v>-1.8507467311358214E-5</v>
      </c>
    </row>
    <row r="3715" spans="1:14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0.42576019999999998</v>
      </c>
      <c r="F3715" s="5">
        <v>4.2625499999999997E-2</v>
      </c>
      <c r="G3715" s="9">
        <v>2.9534720000000001</v>
      </c>
      <c r="H3715" s="1"/>
      <c r="I3715" s="1"/>
      <c r="J3715" s="6"/>
      <c r="K3715" s="3">
        <v>0</v>
      </c>
      <c r="L3715" s="3">
        <f t="shared" ref="L3715:L3778" si="117">1-K3715</f>
        <v>1</v>
      </c>
      <c r="M3715" s="5">
        <f t="array" ref="M3715">MMULT(D3715:G3715,$J$18:$J$21)</f>
        <v>-8.0004997998377405</v>
      </c>
      <c r="N3715" s="9">
        <f t="shared" si="116"/>
        <v>-3.3523880681921616E-4</v>
      </c>
    </row>
    <row r="3716" spans="1:14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-0.33512380000000003</v>
      </c>
      <c r="F3716" s="5">
        <v>2.8033200000000001E-2</v>
      </c>
      <c r="G3716" s="9">
        <v>0.38277090000000003</v>
      </c>
      <c r="H3716" s="1"/>
      <c r="I3716" s="1"/>
      <c r="J3716" s="6"/>
      <c r="K3716" s="3">
        <v>0</v>
      </c>
      <c r="L3716" s="3">
        <f t="shared" si="117"/>
        <v>1</v>
      </c>
      <c r="M3716" s="5">
        <f t="array" ref="M3716">MMULT(D3716:G3716,$J$18:$J$21)</f>
        <v>-2.6622169581504274</v>
      </c>
      <c r="N3716" s="9">
        <f t="shared" si="116"/>
        <v>-6.7465472089141956E-2</v>
      </c>
    </row>
    <row r="3717" spans="1:14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0.37962770000000001</v>
      </c>
      <c r="F3717" s="5">
        <v>1.50492E-2</v>
      </c>
      <c r="G3717" s="9">
        <v>0.83514980000000005</v>
      </c>
      <c r="H3717" s="1"/>
      <c r="I3717" s="1"/>
      <c r="J3717" s="6"/>
      <c r="K3717" s="3">
        <v>0</v>
      </c>
      <c r="L3717" s="3">
        <f t="shared" si="117"/>
        <v>1</v>
      </c>
      <c r="M3717" s="5">
        <f t="array" ref="M3717">MMULT(D3717:G3717,$J$18:$J$21)</f>
        <v>-4.3146343269696414</v>
      </c>
      <c r="N3717" s="9">
        <f t="shared" si="116"/>
        <v>-1.3282829496869321E-2</v>
      </c>
    </row>
    <row r="3718" spans="1:14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0.2232459</v>
      </c>
      <c r="F3718" s="5">
        <v>1.7884400000000002E-2</v>
      </c>
      <c r="G3718" s="9">
        <v>0.33154260000000002</v>
      </c>
      <c r="H3718" s="1"/>
      <c r="I3718" s="1"/>
      <c r="J3718" s="6"/>
      <c r="K3718" s="3">
        <v>0</v>
      </c>
      <c r="L3718" s="3">
        <f t="shared" si="117"/>
        <v>1</v>
      </c>
      <c r="M3718" s="5">
        <f t="array" ref="M3718">MMULT(D3718:G3718,$J$18:$J$21)</f>
        <v>-3.2993325516614185</v>
      </c>
      <c r="N3718" s="9">
        <f t="shared" si="116"/>
        <v>-3.624300844483664E-2</v>
      </c>
    </row>
    <row r="3719" spans="1:14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0.1061247</v>
      </c>
      <c r="F3719" s="5">
        <v>3.8275000000000002E-3</v>
      </c>
      <c r="G3719" s="9">
        <v>0.65788670000000005</v>
      </c>
      <c r="H3719" s="1"/>
      <c r="I3719" s="1"/>
      <c r="J3719" s="6"/>
      <c r="K3719" s="3">
        <v>0</v>
      </c>
      <c r="L3719" s="3">
        <f t="shared" si="117"/>
        <v>1</v>
      </c>
      <c r="M3719" s="5">
        <f t="array" ref="M3719">MMULT(D3719:G3719,$J$18:$J$21)</f>
        <v>-3.5593767612976599</v>
      </c>
      <c r="N3719" s="9">
        <f t="shared" si="116"/>
        <v>-2.8059187521770154E-2</v>
      </c>
    </row>
    <row r="3720" spans="1:14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3.2928800000000001E-2</v>
      </c>
      <c r="F3720" s="5">
        <v>4.3844399999999999E-2</v>
      </c>
      <c r="G3720" s="9">
        <v>1.1328990000000001</v>
      </c>
      <c r="H3720" s="1"/>
      <c r="I3720" s="1"/>
      <c r="J3720" s="6"/>
      <c r="K3720" s="3">
        <v>0</v>
      </c>
      <c r="L3720" s="3">
        <f t="shared" si="117"/>
        <v>1</v>
      </c>
      <c r="M3720" s="5">
        <f t="array" ref="M3720">MMULT(D3720:G3720,$J$18:$J$21)</f>
        <v>-4.5101886802384197</v>
      </c>
      <c r="N3720" s="9">
        <f t="shared" si="116"/>
        <v>-1.0936364541813865E-2</v>
      </c>
    </row>
    <row r="3721" spans="1:14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9.3962199999999996E-2</v>
      </c>
      <c r="F3721" s="5">
        <v>4.6651900000000003E-2</v>
      </c>
      <c r="G3721" s="9">
        <v>1.3395250000000001</v>
      </c>
      <c r="H3721" s="1"/>
      <c r="I3721" s="1"/>
      <c r="J3721" s="6"/>
      <c r="K3721" s="3">
        <v>0</v>
      </c>
      <c r="L3721" s="3">
        <f t="shared" si="117"/>
        <v>1</v>
      </c>
      <c r="M3721" s="5">
        <f t="array" ref="M3721">MMULT(D3721:G3721,$J$18:$J$21)</f>
        <v>-4.9508242397431399</v>
      </c>
      <c r="N3721" s="9">
        <f t="shared" si="116"/>
        <v>-7.0526444411494532E-3</v>
      </c>
    </row>
    <row r="3722" spans="1:14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9.6801300000000007E-2</v>
      </c>
      <c r="F3722" s="5">
        <v>2.7940300000000001E-2</v>
      </c>
      <c r="G3722" s="9">
        <v>1.0654170000000001</v>
      </c>
      <c r="H3722" s="1"/>
      <c r="I3722" s="1"/>
      <c r="J3722" s="6"/>
      <c r="K3722" s="3">
        <v>0</v>
      </c>
      <c r="L3722" s="3">
        <f t="shared" si="117"/>
        <v>1</v>
      </c>
      <c r="M3722" s="5">
        <f t="array" ref="M3722">MMULT(D3722:G3722,$J$18:$J$21)</f>
        <v>-4.3776654366796368</v>
      </c>
      <c r="N3722" s="9">
        <f t="shared" si="116"/>
        <v>-1.2476478071909415E-2</v>
      </c>
    </row>
    <row r="3723" spans="1:14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8.3795900000000006E-2</v>
      </c>
      <c r="F3723" s="5">
        <v>1.8086399999999999E-2</v>
      </c>
      <c r="G3723" s="9">
        <v>0.98007599999999995</v>
      </c>
      <c r="H3723" s="1"/>
      <c r="I3723" s="1"/>
      <c r="J3723" s="6"/>
      <c r="K3723" s="3">
        <v>0</v>
      </c>
      <c r="L3723" s="3">
        <f t="shared" si="117"/>
        <v>1</v>
      </c>
      <c r="M3723" s="5">
        <f t="array" ref="M3723">MMULT(D3723:G3723,$J$18:$J$21)</f>
        <v>-4.1505784562571302</v>
      </c>
      <c r="N3723" s="9">
        <f t="shared" si="116"/>
        <v>-1.5632473786404255E-2</v>
      </c>
    </row>
    <row r="3724" spans="1:14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0.10336099999999999</v>
      </c>
      <c r="F3724" s="5">
        <v>4.4680600000000001E-2</v>
      </c>
      <c r="G3724" s="9">
        <v>0.78542330000000005</v>
      </c>
      <c r="H3724" s="1"/>
      <c r="I3724" s="1"/>
      <c r="J3724" s="6"/>
      <c r="K3724" s="3">
        <v>0</v>
      </c>
      <c r="L3724" s="3">
        <f t="shared" si="117"/>
        <v>1</v>
      </c>
      <c r="M3724" s="5">
        <f t="array" ref="M3724">MMULT(D3724:G3724,$J$18:$J$21)</f>
        <v>-4.0548014918924835</v>
      </c>
      <c r="N3724" s="9">
        <f t="shared" si="116"/>
        <v>-1.7190317948458773E-2</v>
      </c>
    </row>
    <row r="3725" spans="1:14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0.16020499999999999</v>
      </c>
      <c r="F3725" s="5">
        <v>3.9514899999999999E-2</v>
      </c>
      <c r="G3725" s="9">
        <v>2.4254820000000001</v>
      </c>
      <c r="H3725" s="1"/>
      <c r="I3725" s="1"/>
      <c r="J3725" s="6"/>
      <c r="K3725" s="3">
        <v>0</v>
      </c>
      <c r="L3725" s="3">
        <f t="shared" si="117"/>
        <v>1</v>
      </c>
      <c r="M3725" s="5">
        <f t="array" ref="M3725">MMULT(D3725:G3725,$J$18:$J$21)</f>
        <v>-6.7481195087700439</v>
      </c>
      <c r="N3725" s="9">
        <f t="shared" si="116"/>
        <v>-1.1723959963639589E-3</v>
      </c>
    </row>
    <row r="3726" spans="1:14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0.32976490000000003</v>
      </c>
      <c r="F3726" s="5">
        <v>4.3641399999999997E-2</v>
      </c>
      <c r="G3726" s="9">
        <v>1.02902</v>
      </c>
      <c r="H3726" s="1"/>
      <c r="I3726" s="1"/>
      <c r="J3726" s="6"/>
      <c r="K3726" s="3">
        <v>0</v>
      </c>
      <c r="L3726" s="3">
        <f t="shared" si="117"/>
        <v>1</v>
      </c>
      <c r="M3726" s="5">
        <f t="array" ref="M3726">MMULT(D3726:G3726,$J$18:$J$21)</f>
        <v>-4.7623345083793689</v>
      </c>
      <c r="N3726" s="9">
        <f t="shared" si="116"/>
        <v>-8.5093289831662585E-3</v>
      </c>
    </row>
    <row r="3727" spans="1:14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0.28153489999999998</v>
      </c>
      <c r="F3727" s="5">
        <v>5.1349800000000001E-2</v>
      </c>
      <c r="G3727" s="9">
        <v>1.0583499999999999</v>
      </c>
      <c r="H3727" s="1"/>
      <c r="I3727" s="1"/>
      <c r="J3727" s="6"/>
      <c r="K3727" s="3">
        <v>0</v>
      </c>
      <c r="L3727" s="3">
        <f t="shared" si="117"/>
        <v>1</v>
      </c>
      <c r="M3727" s="5">
        <f t="array" ref="M3727">MMULT(D3727:G3727,$J$18:$J$21)</f>
        <v>-4.7965874449849712</v>
      </c>
      <c r="N3727" s="9">
        <f t="shared" si="116"/>
        <v>-8.2239697549676173E-3</v>
      </c>
    </row>
    <row r="3728" spans="1:14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0.19426969999999999</v>
      </c>
      <c r="F3728" s="5">
        <v>4.6663999999999997E-2</v>
      </c>
      <c r="G3728" s="9">
        <v>0.41218369999999999</v>
      </c>
      <c r="H3728" s="1"/>
      <c r="I3728" s="1"/>
      <c r="J3728" s="6"/>
      <c r="K3728" s="3">
        <v>0</v>
      </c>
      <c r="L3728" s="3">
        <f t="shared" si="117"/>
        <v>1</v>
      </c>
      <c r="M3728" s="5">
        <f t="array" ref="M3728">MMULT(D3728:G3728,$J$18:$J$21)</f>
        <v>-3.5950973620137328</v>
      </c>
      <c r="N3728" s="9">
        <f t="shared" si="116"/>
        <v>-2.7087800060498206E-2</v>
      </c>
    </row>
    <row r="3729" spans="1:14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0.2020332</v>
      </c>
      <c r="F3729" s="5">
        <v>4.7703799999999998E-2</v>
      </c>
      <c r="G3729" s="9">
        <v>0.47513640000000001</v>
      </c>
      <c r="H3729" s="1"/>
      <c r="I3729" s="1"/>
      <c r="J3729" s="6"/>
      <c r="K3729" s="3">
        <v>0</v>
      </c>
      <c r="L3729" s="3">
        <f t="shared" si="117"/>
        <v>1</v>
      </c>
      <c r="M3729" s="5">
        <f t="array" ref="M3729">MMULT(D3729:G3729,$J$18:$J$21)</f>
        <v>-3.7152918483157764</v>
      </c>
      <c r="N3729" s="9">
        <f t="shared" si="116"/>
        <v>-2.4056638750845433E-2</v>
      </c>
    </row>
    <row r="3730" spans="1:14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0.19362799999999999</v>
      </c>
      <c r="F3730" s="5">
        <v>2.39948E-2</v>
      </c>
      <c r="G3730" s="9">
        <v>0.53647840000000002</v>
      </c>
      <c r="H3730" s="1"/>
      <c r="I3730" s="1"/>
      <c r="J3730" s="6"/>
      <c r="K3730" s="3">
        <v>0</v>
      </c>
      <c r="L3730" s="3">
        <f t="shared" si="117"/>
        <v>1</v>
      </c>
      <c r="M3730" s="5">
        <f t="array" ref="M3730">MMULT(D3730:G3730,$J$18:$J$21)</f>
        <v>-3.6322483609023219</v>
      </c>
      <c r="N3730" s="9">
        <f t="shared" si="116"/>
        <v>-2.6112709558337482E-2</v>
      </c>
    </row>
    <row r="3731" spans="1:14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0.22067580000000001</v>
      </c>
      <c r="F3731" s="5">
        <v>6.0201400000000002E-2</v>
      </c>
      <c r="G3731" s="9">
        <v>1.5293110000000001</v>
      </c>
      <c r="H3731" s="1"/>
      <c r="I3731" s="1"/>
      <c r="J3731" s="6"/>
      <c r="K3731" s="3">
        <v>0</v>
      </c>
      <c r="L3731" s="3">
        <f t="shared" si="117"/>
        <v>1</v>
      </c>
      <c r="M3731" s="5">
        <f t="array" ref="M3731">MMULT(D3731:G3731,$J$18:$J$21)</f>
        <v>-5.5346225664866324</v>
      </c>
      <c r="N3731" s="9">
        <f t="shared" si="116"/>
        <v>-3.9399266342426556E-3</v>
      </c>
    </row>
    <row r="3732" spans="1:14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0.22350619999999999</v>
      </c>
      <c r="F3732" s="5">
        <v>4.38944E-2</v>
      </c>
      <c r="G3732" s="9">
        <v>1.1439790000000001</v>
      </c>
      <c r="H3732" s="1"/>
      <c r="I3732" s="1"/>
      <c r="J3732" s="6"/>
      <c r="K3732" s="3">
        <v>0</v>
      </c>
      <c r="L3732" s="3">
        <f t="shared" si="117"/>
        <v>1</v>
      </c>
      <c r="M3732" s="5">
        <f t="array" ref="M3732">MMULT(D3732:G3732,$J$18:$J$21)</f>
        <v>-4.7990199174619175</v>
      </c>
      <c r="N3732" s="9">
        <f t="shared" si="116"/>
        <v>-8.2040712212977443E-3</v>
      </c>
    </row>
    <row r="3733" spans="1:14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0.23731910000000001</v>
      </c>
      <c r="F3733" s="5">
        <v>5.8676499999999999E-2</v>
      </c>
      <c r="G3733" s="9">
        <v>1.9104239999999999</v>
      </c>
      <c r="H3733" s="1"/>
      <c r="I3733" s="1"/>
      <c r="J3733" s="6"/>
      <c r="K3733" s="3">
        <v>0</v>
      </c>
      <c r="L3733" s="3">
        <f t="shared" si="117"/>
        <v>1</v>
      </c>
      <c r="M3733" s="5">
        <f t="array" ref="M3733">MMULT(D3733:G3733,$J$18:$J$21)</f>
        <v>-6.1630351912108079</v>
      </c>
      <c r="N3733" s="9">
        <f t="shared" si="116"/>
        <v>-2.1036377006380313E-3</v>
      </c>
    </row>
    <row r="3734" spans="1:14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0.3718188</v>
      </c>
      <c r="F3734" s="5">
        <v>-4.7021300000000002E-2</v>
      </c>
      <c r="G3734" s="9">
        <v>0.94471950000000005</v>
      </c>
      <c r="H3734" s="1"/>
      <c r="I3734" s="1"/>
      <c r="J3734" s="6"/>
      <c r="K3734" s="3">
        <v>0</v>
      </c>
      <c r="L3734" s="3">
        <f t="shared" si="117"/>
        <v>1</v>
      </c>
      <c r="M3734" s="5">
        <f t="array" ref="M3734">MMULT(D3734:G3734,$J$18:$J$21)</f>
        <v>-4.0349441353445528</v>
      </c>
      <c r="N3734" s="9">
        <f t="shared" si="116"/>
        <v>-1.7532079144881946E-2</v>
      </c>
    </row>
    <row r="3735" spans="1:14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9.1035999999999999E-3</v>
      </c>
      <c r="F3735" s="5">
        <v>4.6302400000000001E-2</v>
      </c>
      <c r="G3735" s="9">
        <v>0.8817623</v>
      </c>
      <c r="H3735" s="1"/>
      <c r="I3735" s="1"/>
      <c r="J3735" s="6"/>
      <c r="K3735" s="3">
        <v>0</v>
      </c>
      <c r="L3735" s="3">
        <f t="shared" si="117"/>
        <v>1</v>
      </c>
      <c r="M3735" s="5">
        <f t="array" ref="M3735">MMULT(D3735:G3735,$J$18:$J$21)</f>
        <v>-4.0882700607466056</v>
      </c>
      <c r="N3735" s="9">
        <f t="shared" si="116"/>
        <v>-1.6629182023261798E-2</v>
      </c>
    </row>
    <row r="3736" spans="1:14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3.6445699999999998E-2</v>
      </c>
      <c r="F3736" s="5">
        <v>4.1408E-2</v>
      </c>
      <c r="G3736" s="9">
        <v>1.602333</v>
      </c>
      <c r="H3736" s="1"/>
      <c r="I3736" s="1"/>
      <c r="J3736" s="6"/>
      <c r="K3736" s="3">
        <v>0</v>
      </c>
      <c r="L3736" s="3">
        <f t="shared" si="117"/>
        <v>1</v>
      </c>
      <c r="M3736" s="5">
        <f t="array" ref="M3736">MMULT(D3736:G3736,$J$18:$J$21)</f>
        <v>-5.2561137590318481</v>
      </c>
      <c r="N3736" s="9">
        <f t="shared" si="116"/>
        <v>-5.2019804155021051E-3</v>
      </c>
    </row>
    <row r="3737" spans="1:14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3.07984E-2</v>
      </c>
      <c r="F3737" s="5">
        <v>6.4551700000000004E-2</v>
      </c>
      <c r="G3737" s="9">
        <v>1.1691229999999999</v>
      </c>
      <c r="H3737" s="1"/>
      <c r="I3737" s="1"/>
      <c r="J3737" s="6"/>
      <c r="K3737" s="3">
        <v>0</v>
      </c>
      <c r="L3737" s="3">
        <f t="shared" si="117"/>
        <v>1</v>
      </c>
      <c r="M3737" s="5">
        <f t="array" ref="M3737">MMULT(D3737:G3737,$J$18:$J$21)</f>
        <v>-4.7143529644842772</v>
      </c>
      <c r="N3737" s="9">
        <f t="shared" si="116"/>
        <v>-8.9257123429282367E-3</v>
      </c>
    </row>
    <row r="3738" spans="1:14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4.1055599999999998E-2</v>
      </c>
      <c r="F3738" s="5">
        <v>2.62814E-2</v>
      </c>
      <c r="G3738" s="9">
        <v>0.94703570000000004</v>
      </c>
      <c r="H3738" s="1"/>
      <c r="I3738" s="1"/>
      <c r="J3738" s="6"/>
      <c r="K3738" s="3">
        <v>0</v>
      </c>
      <c r="L3738" s="3">
        <f t="shared" si="117"/>
        <v>1</v>
      </c>
      <c r="M3738" s="5">
        <f t="array" ref="M3738">MMULT(D3738:G3738,$J$18:$J$21)</f>
        <v>-4.0953525603042609</v>
      </c>
      <c r="N3738" s="9">
        <f t="shared" si="116"/>
        <v>-1.6512785581656308E-2</v>
      </c>
    </row>
    <row r="3739" spans="1:14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-0.67550010000000005</v>
      </c>
      <c r="F3739" s="5">
        <v>2.3349999999999998E-3</v>
      </c>
      <c r="G3739" s="9">
        <v>0.1489048</v>
      </c>
      <c r="H3739" s="1"/>
      <c r="I3739" s="1"/>
      <c r="J3739" s="6"/>
      <c r="K3739" s="3">
        <v>0</v>
      </c>
      <c r="L3739" s="3">
        <f t="shared" si="117"/>
        <v>1</v>
      </c>
      <c r="M3739" s="5">
        <f t="array" ref="M3739">MMULT(D3739:G3739,$J$18:$J$21)</f>
        <v>-1.6166359713347545</v>
      </c>
      <c r="N3739" s="9">
        <f t="shared" si="116"/>
        <v>-0.18112547261693113</v>
      </c>
    </row>
    <row r="3740" spans="1:14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-0.71386119999999997</v>
      </c>
      <c r="F3740" s="5">
        <v>1.8871700000000002E-2</v>
      </c>
      <c r="G3740" s="9">
        <v>5.6809600000000002E-2</v>
      </c>
      <c r="H3740" s="1"/>
      <c r="I3740" s="1"/>
      <c r="J3740" s="6"/>
      <c r="K3740" s="3">
        <v>0</v>
      </c>
      <c r="L3740" s="3">
        <f t="shared" si="117"/>
        <v>1</v>
      </c>
      <c r="M3740" s="5">
        <f t="array" ref="M3740">MMULT(D3740:G3740,$J$18:$J$21)</f>
        <v>-1.5321055259801692</v>
      </c>
      <c r="N3740" s="9">
        <f t="shared" si="116"/>
        <v>-0.19563275627184079</v>
      </c>
    </row>
    <row r="3741" spans="1:14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-0.87932569999999999</v>
      </c>
      <c r="F3741" s="5">
        <v>4.7067299999999999E-2</v>
      </c>
      <c r="G3741" s="9">
        <v>6.3392500000000004E-2</v>
      </c>
      <c r="H3741" s="1"/>
      <c r="I3741" s="1"/>
      <c r="J3741" s="6"/>
      <c r="K3741" s="3">
        <v>0</v>
      </c>
      <c r="L3741" s="3">
        <f t="shared" si="117"/>
        <v>1</v>
      </c>
      <c r="M3741" s="5">
        <f t="array" ref="M3741">MMULT(D3741:G3741,$J$18:$J$21)</f>
        <v>-1.5102496378141945</v>
      </c>
      <c r="N3741" s="9">
        <f t="shared" si="116"/>
        <v>-0.19955129973828681</v>
      </c>
    </row>
    <row r="3742" spans="1:14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-1.0082169999999999</v>
      </c>
      <c r="F3742" s="5">
        <v>4.0484100000000002E-2</v>
      </c>
      <c r="G3742" s="9">
        <v>9.4299800000000003E-2</v>
      </c>
      <c r="H3742" s="1"/>
      <c r="I3742" s="1"/>
      <c r="J3742" s="6"/>
      <c r="K3742" s="3">
        <v>0</v>
      </c>
      <c r="L3742" s="3">
        <f t="shared" si="117"/>
        <v>1</v>
      </c>
      <c r="M3742" s="5">
        <f t="array" ref="M3742">MMULT(D3742:G3742,$J$18:$J$21)</f>
        <v>-1.3299280312945889</v>
      </c>
      <c r="N3742" s="9">
        <f t="shared" si="116"/>
        <v>-0.23467385795860743</v>
      </c>
    </row>
    <row r="3743" spans="1:14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-0.85370900000000005</v>
      </c>
      <c r="F3743" s="5">
        <v>3.01856E-2</v>
      </c>
      <c r="G3743" s="9">
        <v>0.13332550000000001</v>
      </c>
      <c r="H3743" s="1"/>
      <c r="I3743" s="1"/>
      <c r="J3743" s="6"/>
      <c r="K3743" s="3">
        <v>0</v>
      </c>
      <c r="L3743" s="3">
        <f t="shared" si="117"/>
        <v>1</v>
      </c>
      <c r="M3743" s="5">
        <f t="array" ref="M3743">MMULT(D3743:G3743,$J$18:$J$21)</f>
        <v>-1.5384038700289582</v>
      </c>
      <c r="N3743" s="9">
        <f t="shared" si="116"/>
        <v>-0.19451652395412045</v>
      </c>
    </row>
    <row r="3744" spans="1:14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-0.72196479999999996</v>
      </c>
      <c r="F3744" s="5">
        <v>4.5983000000000003E-2</v>
      </c>
      <c r="G3744" s="9">
        <v>0.28551599999999999</v>
      </c>
      <c r="H3744" s="1"/>
      <c r="I3744" s="1"/>
      <c r="J3744" s="6"/>
      <c r="K3744" s="3">
        <v>0</v>
      </c>
      <c r="L3744" s="3">
        <f t="shared" si="117"/>
        <v>1</v>
      </c>
      <c r="M3744" s="5">
        <f t="array" ref="M3744">MMULT(D3744:G3744,$J$18:$J$21)</f>
        <v>-2.0847430398521061</v>
      </c>
      <c r="N3744" s="9">
        <f t="shared" si="116"/>
        <v>-0.11719536634238886</v>
      </c>
    </row>
    <row r="3745" spans="1:14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9.9902099999999994E-2</v>
      </c>
      <c r="F3745" s="5">
        <v>6.5521200000000002E-2</v>
      </c>
      <c r="G3745" s="9">
        <v>0.74054589999999998</v>
      </c>
      <c r="H3745" s="1"/>
      <c r="I3745" s="1"/>
      <c r="J3745" s="6"/>
      <c r="K3745" s="3">
        <v>0</v>
      </c>
      <c r="L3745" s="3">
        <f t="shared" si="117"/>
        <v>1</v>
      </c>
      <c r="M3745" s="5">
        <f t="array" ref="M3745">MMULT(D3745:G3745,$J$18:$J$21)</f>
        <v>-4.1270081638683394</v>
      </c>
      <c r="N3745" s="9">
        <f t="shared" si="116"/>
        <v>-1.600234498162403E-2</v>
      </c>
    </row>
    <row r="3746" spans="1:14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0.22058249999999999</v>
      </c>
      <c r="F3746" s="5">
        <v>4.5453399999999998E-2</v>
      </c>
      <c r="G3746" s="9">
        <v>1.3582350000000001</v>
      </c>
      <c r="H3746" s="1"/>
      <c r="I3746" s="1"/>
      <c r="J3746" s="6"/>
      <c r="K3746" s="3">
        <v>0</v>
      </c>
      <c r="L3746" s="3">
        <f t="shared" si="117"/>
        <v>1</v>
      </c>
      <c r="M3746" s="5">
        <f t="array" ref="M3746">MMULT(D3746:G3746,$J$18:$J$21)</f>
        <v>-5.1522164265551167</v>
      </c>
      <c r="N3746" s="9">
        <f t="shared" si="116"/>
        <v>-5.7698871467360274E-3</v>
      </c>
    </row>
    <row r="3747" spans="1:14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0.24344640000000001</v>
      </c>
      <c r="F3747" s="5">
        <v>3.0991100000000001E-2</v>
      </c>
      <c r="G3747" s="9">
        <v>1.398882</v>
      </c>
      <c r="H3747" s="1"/>
      <c r="I3747" s="1"/>
      <c r="J3747" s="6"/>
      <c r="K3747" s="3">
        <v>0</v>
      </c>
      <c r="L3747" s="3">
        <f t="shared" si="117"/>
        <v>1</v>
      </c>
      <c r="M3747" s="5">
        <f t="array" ref="M3747">MMULT(D3747:G3747,$J$18:$J$21)</f>
        <v>-5.1465172559143291</v>
      </c>
      <c r="N3747" s="9">
        <f t="shared" si="116"/>
        <v>-5.8027691049753576E-3</v>
      </c>
    </row>
    <row r="3748" spans="1:14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0.15651680000000001</v>
      </c>
      <c r="F3748" s="5">
        <v>1.59802E-2</v>
      </c>
      <c r="G3748" s="9">
        <v>0.45494129999999999</v>
      </c>
      <c r="H3748" s="1"/>
      <c r="I3748" s="1"/>
      <c r="J3748" s="6"/>
      <c r="K3748" s="3">
        <v>0</v>
      </c>
      <c r="L3748" s="3">
        <f t="shared" si="117"/>
        <v>1</v>
      </c>
      <c r="M3748" s="5">
        <f t="array" ref="M3748">MMULT(D3748:G3748,$J$18:$J$21)</f>
        <v>-3.3902879037132196</v>
      </c>
      <c r="N3748" s="9">
        <f t="shared" si="116"/>
        <v>-3.3143605502153221E-2</v>
      </c>
    </row>
    <row r="3749" spans="1:14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0.2068905</v>
      </c>
      <c r="F3749" s="5">
        <v>7.0315600000000006E-2</v>
      </c>
      <c r="G3749" s="9">
        <v>0.44708100000000001</v>
      </c>
      <c r="H3749" s="1"/>
      <c r="I3749" s="1"/>
      <c r="J3749" s="6"/>
      <c r="K3749" s="3">
        <v>0</v>
      </c>
      <c r="L3749" s="3">
        <f t="shared" si="117"/>
        <v>1</v>
      </c>
      <c r="M3749" s="5">
        <f t="array" ref="M3749">MMULT(D3749:G3749,$J$18:$J$21)</f>
        <v>-3.839199309906792</v>
      </c>
      <c r="N3749" s="9">
        <f t="shared" si="116"/>
        <v>-2.1282725479294037E-2</v>
      </c>
    </row>
    <row r="3750" spans="1:14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0.14901780000000001</v>
      </c>
      <c r="F3750" s="5">
        <v>2.9059700000000001E-2</v>
      </c>
      <c r="G3750" s="9">
        <v>0.31198049999999999</v>
      </c>
      <c r="H3750" s="1"/>
      <c r="I3750" s="1"/>
      <c r="J3750" s="6"/>
      <c r="K3750" s="3">
        <v>0</v>
      </c>
      <c r="L3750" s="3">
        <f t="shared" si="117"/>
        <v>1</v>
      </c>
      <c r="M3750" s="5">
        <f t="array" ref="M3750">MMULT(D3750:G3750,$J$18:$J$21)</f>
        <v>-3.24257418646028</v>
      </c>
      <c r="N3750" s="9">
        <f t="shared" si="116"/>
        <v>-3.8319547203791507E-2</v>
      </c>
    </row>
    <row r="3751" spans="1:14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7.0993700000000007E-2</v>
      </c>
      <c r="F3751" s="5">
        <v>4.5248799999999999E-2</v>
      </c>
      <c r="G3751" s="9">
        <v>0.14039070000000001</v>
      </c>
      <c r="H3751" s="1"/>
      <c r="I3751" s="1"/>
      <c r="J3751" s="6"/>
      <c r="K3751" s="3">
        <v>0</v>
      </c>
      <c r="L3751" s="3">
        <f t="shared" si="117"/>
        <v>1</v>
      </c>
      <c r="M3751" s="5">
        <f t="array" ref="M3751">MMULT(D3751:G3751,$J$18:$J$21)</f>
        <v>-2.9708043393004089</v>
      </c>
      <c r="N3751" s="9">
        <f t="shared" si="116"/>
        <v>-4.9991405869989319E-2</v>
      </c>
    </row>
    <row r="3752" spans="1:14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0.10174560000000001</v>
      </c>
      <c r="F3752" s="5">
        <v>4.0038999999999998E-2</v>
      </c>
      <c r="G3752" s="9">
        <v>0.384799</v>
      </c>
      <c r="H3752" s="1"/>
      <c r="I3752" s="1"/>
      <c r="J3752" s="6"/>
      <c r="K3752" s="3">
        <v>0</v>
      </c>
      <c r="L3752" s="3">
        <f t="shared" si="117"/>
        <v>1</v>
      </c>
      <c r="M3752" s="5">
        <f t="array" ref="M3752">MMULT(D3752:G3752,$J$18:$J$21)</f>
        <v>-3.3719304805468742</v>
      </c>
      <c r="N3752" s="9">
        <f t="shared" si="116"/>
        <v>-3.3747408891615364E-2</v>
      </c>
    </row>
    <row r="3753" spans="1:14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0.1869651</v>
      </c>
      <c r="F3753" s="5">
        <v>3.74718E-2</v>
      </c>
      <c r="G3753" s="9">
        <v>0.80269029999999997</v>
      </c>
      <c r="H3753" s="1"/>
      <c r="I3753" s="1"/>
      <c r="J3753" s="6"/>
      <c r="K3753" s="3">
        <v>0</v>
      </c>
      <c r="L3753" s="3">
        <f t="shared" si="117"/>
        <v>1</v>
      </c>
      <c r="M3753" s="5">
        <f t="array" ref="M3753">MMULT(D3753:G3753,$J$18:$J$21)</f>
        <v>-4.1496402793756113</v>
      </c>
      <c r="N3753" s="9">
        <f t="shared" si="116"/>
        <v>-1.5647032496113711E-2</v>
      </c>
    </row>
    <row r="3754" spans="1:14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0.33366299999999999</v>
      </c>
      <c r="F3754" s="5">
        <v>-1.0291099999999999E-2</v>
      </c>
      <c r="G3754" s="9">
        <v>1.37896</v>
      </c>
      <c r="H3754" s="1"/>
      <c r="I3754" s="1"/>
      <c r="J3754" s="6"/>
      <c r="K3754" s="3">
        <v>0</v>
      </c>
      <c r="L3754" s="3">
        <f t="shared" si="117"/>
        <v>1</v>
      </c>
      <c r="M3754" s="5">
        <f t="array" ref="M3754">MMULT(D3754:G3754,$J$18:$J$21)</f>
        <v>-4.9460362313138262</v>
      </c>
      <c r="N3754" s="9">
        <f t="shared" si="116"/>
        <v>-7.0863738808510336E-3</v>
      </c>
    </row>
    <row r="3755" spans="1:14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0.33680840000000001</v>
      </c>
      <c r="F3755" s="5">
        <v>5.12817E-2</v>
      </c>
      <c r="G3755" s="9">
        <v>1.5799989999999999</v>
      </c>
      <c r="H3755" s="1"/>
      <c r="I3755" s="1"/>
      <c r="J3755" s="6"/>
      <c r="K3755" s="3">
        <v>0</v>
      </c>
      <c r="L3755" s="3">
        <f t="shared" si="117"/>
        <v>1</v>
      </c>
      <c r="M3755" s="5">
        <f t="array" ref="M3755">MMULT(D3755:G3755,$J$18:$J$21)</f>
        <v>-5.7173557818922802</v>
      </c>
      <c r="N3755" s="9">
        <f t="shared" si="116"/>
        <v>-3.2829997033212727E-3</v>
      </c>
    </row>
    <row r="3756" spans="1:14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0.36048439999999998</v>
      </c>
      <c r="F3756" s="5">
        <v>5.5878799999999999E-2</v>
      </c>
      <c r="G3756" s="9">
        <v>1.7796289999999999</v>
      </c>
      <c r="H3756" s="1"/>
      <c r="I3756" s="1"/>
      <c r="J3756" s="6"/>
      <c r="K3756" s="3">
        <v>0</v>
      </c>
      <c r="L3756" s="3">
        <f t="shared" si="117"/>
        <v>1</v>
      </c>
      <c r="M3756" s="5">
        <f t="array" ref="M3756">MMULT(D3756:G3756,$J$18:$J$21)</f>
        <v>-6.1064987000618762</v>
      </c>
      <c r="N3756" s="9">
        <f t="shared" si="116"/>
        <v>-2.2258601883007024E-3</v>
      </c>
    </row>
    <row r="3757" spans="1:14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0.36029670000000003</v>
      </c>
      <c r="F3757" s="5">
        <v>3.4406399999999997E-2</v>
      </c>
      <c r="G3757" s="9">
        <v>1.7135769999999999</v>
      </c>
      <c r="H3757" s="1"/>
      <c r="I3757" s="1"/>
      <c r="J3757" s="6"/>
      <c r="K3757" s="3">
        <v>0</v>
      </c>
      <c r="L3757" s="3">
        <f t="shared" si="117"/>
        <v>1</v>
      </c>
      <c r="M3757" s="5">
        <f t="array" ref="M3757">MMULT(D3757:G3757,$J$18:$J$21)</f>
        <v>-5.8453598761644878</v>
      </c>
      <c r="N3757" s="9">
        <f t="shared" si="116"/>
        <v>-2.8891157808782699E-3</v>
      </c>
    </row>
    <row r="3758" spans="1:14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0.36077340000000002</v>
      </c>
      <c r="F3758" s="5">
        <v>4.3733000000000001E-2</v>
      </c>
      <c r="G3758" s="9">
        <v>1.7955650000000001</v>
      </c>
      <c r="H3758" s="1"/>
      <c r="I3758" s="1"/>
      <c r="J3758" s="6"/>
      <c r="K3758" s="3">
        <v>0</v>
      </c>
      <c r="L3758" s="3">
        <f t="shared" si="117"/>
        <v>1</v>
      </c>
      <c r="M3758" s="5">
        <f t="array" ref="M3758">MMULT(D3758:G3758,$J$18:$J$21)</f>
        <v>-6.0454564779530457</v>
      </c>
      <c r="N3758" s="9">
        <f t="shared" si="116"/>
        <v>-2.3657986688988566E-3</v>
      </c>
    </row>
    <row r="3759" spans="1:14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0.38045899999999999</v>
      </c>
      <c r="F3759" s="5">
        <v>5.7125599999999999E-2</v>
      </c>
      <c r="G3759" s="9">
        <v>1.997115</v>
      </c>
      <c r="H3759" s="1"/>
      <c r="I3759" s="1"/>
      <c r="J3759" s="6"/>
      <c r="K3759" s="3">
        <v>0</v>
      </c>
      <c r="L3759" s="3">
        <f t="shared" si="117"/>
        <v>1</v>
      </c>
      <c r="M3759" s="5">
        <f t="array" ref="M3759">MMULT(D3759:G3759,$J$18:$J$21)</f>
        <v>-6.495181989576956</v>
      </c>
      <c r="N3759" s="9">
        <f t="shared" si="116"/>
        <v>-1.509560296888351E-3</v>
      </c>
    </row>
    <row r="3760" spans="1:14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0.17324249999999999</v>
      </c>
      <c r="F3760" s="5">
        <v>4.0230200000000001E-2</v>
      </c>
      <c r="G3760" s="9">
        <v>0.48307840000000002</v>
      </c>
      <c r="H3760" s="1"/>
      <c r="I3760" s="1"/>
      <c r="J3760" s="6"/>
      <c r="K3760" s="3">
        <v>0</v>
      </c>
      <c r="L3760" s="3">
        <f t="shared" si="117"/>
        <v>1</v>
      </c>
      <c r="M3760" s="5">
        <f t="array" ref="M3760">MMULT(D3760:G3760,$J$18:$J$21)</f>
        <v>-3.6335920166385738</v>
      </c>
      <c r="N3760" s="9">
        <f t="shared" si="116"/>
        <v>-2.607809986416058E-2</v>
      </c>
    </row>
    <row r="3761" spans="1:14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0.1857142</v>
      </c>
      <c r="F3761" s="5">
        <v>3.6605499999999999E-2</v>
      </c>
      <c r="G3761" s="9">
        <v>0.4667733</v>
      </c>
      <c r="H3761" s="1"/>
      <c r="I3761" s="1"/>
      <c r="J3761" s="6"/>
      <c r="K3761" s="3">
        <v>0</v>
      </c>
      <c r="L3761" s="3">
        <f t="shared" si="117"/>
        <v>1</v>
      </c>
      <c r="M3761" s="5">
        <f t="array" ref="M3761">MMULT(D3761:G3761,$J$18:$J$21)</f>
        <v>-3.5989329270098955</v>
      </c>
      <c r="N3761" s="9">
        <f t="shared" si="116"/>
        <v>-2.6985488686161959E-2</v>
      </c>
    </row>
    <row r="3762" spans="1:14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0.16499929999999999</v>
      </c>
      <c r="F3762" s="5">
        <v>-2.5936000000000002E-3</v>
      </c>
      <c r="G3762" s="9">
        <v>0.20949760000000001</v>
      </c>
      <c r="H3762" s="1"/>
      <c r="I3762" s="1"/>
      <c r="J3762" s="6"/>
      <c r="K3762" s="3">
        <v>0</v>
      </c>
      <c r="L3762" s="3">
        <f t="shared" si="117"/>
        <v>1</v>
      </c>
      <c r="M3762" s="5">
        <f t="array" ref="M3762">MMULT(D3762:G3762,$J$18:$J$21)</f>
        <v>-2.8724410229626054</v>
      </c>
      <c r="N3762" s="9">
        <f t="shared" si="116"/>
        <v>-5.5019002693439796E-2</v>
      </c>
    </row>
    <row r="3763" spans="1:14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6.8325700000000003E-2</v>
      </c>
      <c r="F3763" s="5">
        <v>1.26283E-2</v>
      </c>
      <c r="G3763" s="9">
        <v>7.8523099999999998E-2</v>
      </c>
      <c r="H3763" s="1"/>
      <c r="I3763" s="1"/>
      <c r="J3763" s="6"/>
      <c r="K3763" s="3">
        <v>0</v>
      </c>
      <c r="L3763" s="3">
        <f t="shared" si="117"/>
        <v>1</v>
      </c>
      <c r="M3763" s="5">
        <f t="array" ref="M3763">MMULT(D3763:G3763,$J$18:$J$21)</f>
        <v>-2.6328683911477557</v>
      </c>
      <c r="N3763" s="9">
        <f t="shared" si="116"/>
        <v>-6.9406661165359346E-2</v>
      </c>
    </row>
    <row r="3764" spans="1:14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8.4249500000000005E-2</v>
      </c>
      <c r="F3764" s="5">
        <v>3.3212800000000001E-2</v>
      </c>
      <c r="G3764" s="9">
        <v>0.15488669999999999</v>
      </c>
      <c r="H3764" s="1"/>
      <c r="I3764" s="1"/>
      <c r="J3764" s="6"/>
      <c r="K3764" s="3">
        <v>0</v>
      </c>
      <c r="L3764" s="3">
        <f t="shared" si="117"/>
        <v>1</v>
      </c>
      <c r="M3764" s="5">
        <f t="array" ref="M3764">MMULT(D3764:G3764,$J$18:$J$21)</f>
        <v>-2.9266334738975228</v>
      </c>
      <c r="N3764" s="9">
        <f t="shared" si="116"/>
        <v>-5.2191139619458427E-2</v>
      </c>
    </row>
    <row r="3765" spans="1:14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2.3255899999999999E-2</v>
      </c>
      <c r="F3765" s="5">
        <v>2.69538E-2</v>
      </c>
      <c r="G3765" s="9">
        <v>0.1256989</v>
      </c>
      <c r="H3765" s="1"/>
      <c r="I3765" s="1"/>
      <c r="J3765" s="6"/>
      <c r="K3765" s="3">
        <v>0</v>
      </c>
      <c r="L3765" s="3">
        <f t="shared" si="117"/>
        <v>1</v>
      </c>
      <c r="M3765" s="5">
        <f t="array" ref="M3765">MMULT(D3765:G3765,$J$18:$J$21)</f>
        <v>-2.7479463861405073</v>
      </c>
      <c r="N3765" s="9">
        <f t="shared" si="116"/>
        <v>-6.2091102941995817E-2</v>
      </c>
    </row>
    <row r="3766" spans="1:14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0.2772927</v>
      </c>
      <c r="F3766" s="5">
        <v>9.0475899999999998E-2</v>
      </c>
      <c r="G3766" s="9">
        <v>1.851078</v>
      </c>
      <c r="H3766" s="1"/>
      <c r="I3766" s="1"/>
      <c r="J3766" s="6"/>
      <c r="K3766" s="3">
        <v>0</v>
      </c>
      <c r="L3766" s="3">
        <f t="shared" si="117"/>
        <v>1</v>
      </c>
      <c r="M3766" s="5">
        <f t="array" ref="M3766">MMULT(D3766:G3766,$J$18:$J$21)</f>
        <v>-6.3522063215805211</v>
      </c>
      <c r="N3766" s="9">
        <f t="shared" si="116"/>
        <v>-1.7413804153354146E-3</v>
      </c>
    </row>
    <row r="3767" spans="1:14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0.34449380000000002</v>
      </c>
      <c r="F3767" s="5">
        <v>8.0733100000000002E-2</v>
      </c>
      <c r="G3767" s="9">
        <v>1.2982229999999999</v>
      </c>
      <c r="H3767" s="1"/>
      <c r="I3767" s="1"/>
      <c r="J3767" s="6"/>
      <c r="K3767" s="3">
        <v>0</v>
      </c>
      <c r="L3767" s="3">
        <f t="shared" si="117"/>
        <v>1</v>
      </c>
      <c r="M3767" s="5">
        <f t="array" ref="M3767">MMULT(D3767:G3767,$J$18:$J$21)</f>
        <v>-5.4844679621895169</v>
      </c>
      <c r="N3767" s="9">
        <f t="shared" si="116"/>
        <v>-4.1421522742729894E-3</v>
      </c>
    </row>
    <row r="3768" spans="1:14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0.3337851</v>
      </c>
      <c r="F3768" s="5">
        <v>8.6459599999999998E-2</v>
      </c>
      <c r="G3768" s="9">
        <v>2.0134789999999998</v>
      </c>
      <c r="H3768" s="1"/>
      <c r="I3768" s="1"/>
      <c r="J3768" s="6"/>
      <c r="K3768" s="3">
        <v>0</v>
      </c>
      <c r="L3768" s="3">
        <f t="shared" si="117"/>
        <v>1</v>
      </c>
      <c r="M3768" s="5">
        <f t="array" ref="M3768">MMULT(D3768:G3768,$J$18:$J$21)</f>
        <v>-6.6659538851001123</v>
      </c>
      <c r="N3768" s="9">
        <f t="shared" si="116"/>
        <v>-1.2727309688436281E-3</v>
      </c>
    </row>
    <row r="3769" spans="1:14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0.31287599999999999</v>
      </c>
      <c r="F3769" s="5">
        <v>4.4859400000000001E-2</v>
      </c>
      <c r="G3769" s="9">
        <v>1.1171759999999999</v>
      </c>
      <c r="H3769" s="1"/>
      <c r="I3769" s="1"/>
      <c r="J3769" s="6"/>
      <c r="K3769" s="3">
        <v>0</v>
      </c>
      <c r="L3769" s="3">
        <f t="shared" si="117"/>
        <v>1</v>
      </c>
      <c r="M3769" s="5">
        <f t="array" ref="M3769">MMULT(D3769:G3769,$J$18:$J$21)</f>
        <v>-4.8895270205311636</v>
      </c>
      <c r="N3769" s="9">
        <f t="shared" si="116"/>
        <v>-7.4968093649024313E-3</v>
      </c>
    </row>
    <row r="3770" spans="1:14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0.30041889999999999</v>
      </c>
      <c r="F3770" s="5">
        <v>5.0450599999999998E-2</v>
      </c>
      <c r="G3770" s="9">
        <v>0.56504679999999996</v>
      </c>
      <c r="H3770" s="1"/>
      <c r="I3770" s="1"/>
      <c r="J3770" s="6"/>
      <c r="K3770" s="3">
        <v>0</v>
      </c>
      <c r="L3770" s="3">
        <f t="shared" si="117"/>
        <v>1</v>
      </c>
      <c r="M3770" s="5">
        <f t="array" ref="M3770">MMULT(D3770:G3770,$J$18:$J$21)</f>
        <v>-4.0199550972152123</v>
      </c>
      <c r="N3770" s="9">
        <f t="shared" si="116"/>
        <v>-1.7794505599872647E-2</v>
      </c>
    </row>
    <row r="3771" spans="1:14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0.3160676</v>
      </c>
      <c r="F3771" s="5">
        <v>4.0139800000000003E-2</v>
      </c>
      <c r="G3771" s="9">
        <v>0.62351630000000002</v>
      </c>
      <c r="H3771" s="1"/>
      <c r="I3771" s="1"/>
      <c r="J3771" s="6"/>
      <c r="K3771" s="3">
        <v>0</v>
      </c>
      <c r="L3771" s="3">
        <f t="shared" si="117"/>
        <v>1</v>
      </c>
      <c r="M3771" s="5">
        <f t="array" ref="M3771">MMULT(D3771:G3771,$J$18:$J$21)</f>
        <v>-4.0626115173959123</v>
      </c>
      <c r="N3771" s="9">
        <f t="shared" si="116"/>
        <v>-1.7057718154167331E-2</v>
      </c>
    </row>
    <row r="3772" spans="1:14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0.34088499999999999</v>
      </c>
      <c r="F3772" s="5">
        <v>6.4322000000000004E-2</v>
      </c>
      <c r="G3772" s="9">
        <v>0.82015780000000005</v>
      </c>
      <c r="H3772" s="1"/>
      <c r="I3772" s="1"/>
      <c r="J3772" s="6"/>
      <c r="K3772" s="3">
        <v>0</v>
      </c>
      <c r="L3772" s="3">
        <f t="shared" si="117"/>
        <v>1</v>
      </c>
      <c r="M3772" s="5">
        <f t="array" ref="M3772">MMULT(D3772:G3772,$J$18:$J$21)</f>
        <v>-4.5891549444860757</v>
      </c>
      <c r="N3772" s="9">
        <f t="shared" si="116"/>
        <v>-1.0110161375149395E-2</v>
      </c>
    </row>
    <row r="3773" spans="1:14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0.345995</v>
      </c>
      <c r="F3773" s="5">
        <v>1.8068600000000001E-2</v>
      </c>
      <c r="G3773" s="9">
        <v>0.4975058</v>
      </c>
      <c r="H3773" s="1"/>
      <c r="I3773" s="1"/>
      <c r="J3773" s="6"/>
      <c r="K3773" s="3">
        <v>0</v>
      </c>
      <c r="L3773" s="3">
        <f t="shared" si="117"/>
        <v>1</v>
      </c>
      <c r="M3773" s="5">
        <f t="array" ref="M3773">MMULT(D3773:G3773,$J$18:$J$21)</f>
        <v>-3.7430597151508951</v>
      </c>
      <c r="N3773" s="9">
        <f t="shared" si="116"/>
        <v>-2.3405475726468391E-2</v>
      </c>
    </row>
    <row r="3774" spans="1:14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0.31769219999999998</v>
      </c>
      <c r="F3774" s="5">
        <v>7.6353599999999994E-2</v>
      </c>
      <c r="G3774" s="9">
        <v>0.68987270000000001</v>
      </c>
      <c r="H3774" s="1"/>
      <c r="I3774" s="1"/>
      <c r="J3774" s="6"/>
      <c r="K3774" s="3">
        <v>0</v>
      </c>
      <c r="L3774" s="3">
        <f t="shared" si="117"/>
        <v>1</v>
      </c>
      <c r="M3774" s="5">
        <f t="array" ref="M3774">MMULT(D3774:G3774,$J$18:$J$21)</f>
        <v>-4.4321158236188944</v>
      </c>
      <c r="N3774" s="9">
        <f t="shared" si="116"/>
        <v>-1.1819184807925173E-2</v>
      </c>
    </row>
    <row r="3775" spans="1:14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0.33441779999999999</v>
      </c>
      <c r="F3775" s="5">
        <v>6.2741599999999995E-2</v>
      </c>
      <c r="G3775" s="9">
        <v>1.9227639999999999</v>
      </c>
      <c r="H3775" s="1"/>
      <c r="I3775" s="1"/>
      <c r="J3775" s="6"/>
      <c r="K3775" s="3">
        <v>0</v>
      </c>
      <c r="L3775" s="3">
        <f t="shared" si="117"/>
        <v>1</v>
      </c>
      <c r="M3775" s="5">
        <f t="array" ref="M3775">MMULT(D3775:G3775,$J$18:$J$21)</f>
        <v>-6.350012006098293</v>
      </c>
      <c r="N3775" s="9">
        <f t="shared" si="116"/>
        <v>-1.7452024127488348E-3</v>
      </c>
    </row>
    <row r="3776" spans="1:14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0.3328025</v>
      </c>
      <c r="F3776" s="5">
        <v>3.2010700000000003E-2</v>
      </c>
      <c r="G3776" s="9">
        <v>2.3198910000000001</v>
      </c>
      <c r="H3776" s="1"/>
      <c r="I3776" s="1"/>
      <c r="J3776" s="6"/>
      <c r="K3776" s="3">
        <v>0</v>
      </c>
      <c r="L3776" s="3">
        <f t="shared" si="117"/>
        <v>1</v>
      </c>
      <c r="M3776" s="5">
        <f t="array" ref="M3776">MMULT(D3776:G3776,$J$18:$J$21)</f>
        <v>-6.7686944342703868</v>
      </c>
      <c r="N3776" s="9">
        <f t="shared" si="116"/>
        <v>-1.148534202264805E-3</v>
      </c>
    </row>
    <row r="3777" spans="1:14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0.44337579999999999</v>
      </c>
      <c r="F3777" s="5">
        <v>5.3031000000000002E-2</v>
      </c>
      <c r="G3777" s="9">
        <v>3.5749360000000001</v>
      </c>
      <c r="H3777" s="1"/>
      <c r="I3777" s="1"/>
      <c r="J3777" s="6"/>
      <c r="K3777" s="3">
        <v>0</v>
      </c>
      <c r="L3777" s="3">
        <f t="shared" si="117"/>
        <v>1</v>
      </c>
      <c r="M3777" s="5">
        <f t="array" ref="M3777">MMULT(D3777:G3777,$J$18:$J$21)</f>
        <v>-9.1042595870129475</v>
      </c>
      <c r="N3777" s="9">
        <f t="shared" si="116"/>
        <v>-1.1118498858245061E-4</v>
      </c>
    </row>
    <row r="3778" spans="1:14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0.47626109999999999</v>
      </c>
      <c r="F3778" s="5">
        <v>5.0919899999999997E-2</v>
      </c>
      <c r="G3778" s="9">
        <v>7.1079020000000002</v>
      </c>
      <c r="H3778" s="1"/>
      <c r="I3778" s="1"/>
      <c r="J3778" s="6"/>
      <c r="K3778" s="3">
        <v>0</v>
      </c>
      <c r="L3778" s="3">
        <f t="shared" si="117"/>
        <v>1</v>
      </c>
      <c r="M3778" s="5">
        <f t="array" ref="M3778">MMULT(D3778:G3778,$J$18:$J$21)</f>
        <v>-14.843698334200212</v>
      </c>
      <c r="N3778" s="9">
        <f t="shared" ref="N3778:N3841" si="118">K3778*LN(logistic(M3778))+L3778*LN(1-logistic(M3778))</f>
        <v>-3.5765445972453129E-7</v>
      </c>
    </row>
    <row r="3779" spans="1:14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0.53135259999999995</v>
      </c>
      <c r="F3779" s="5">
        <v>6.3347799999999996E-2</v>
      </c>
      <c r="G3779" s="9">
        <v>13.18305</v>
      </c>
      <c r="H3779" s="1"/>
      <c r="I3779" s="1"/>
      <c r="J3779" s="6"/>
      <c r="K3779" s="3">
        <v>0</v>
      </c>
      <c r="L3779" s="3">
        <f t="shared" ref="L3779:L3842" si="119">1-K3779</f>
        <v>1</v>
      </c>
      <c r="M3779" s="5">
        <f t="array" ref="M3779">MMULT(D3779:G3779,$J$18:$J$21)</f>
        <v>-24.826227452155265</v>
      </c>
      <c r="N3779" s="9">
        <f t="shared" si="118"/>
        <v>-1.6523671320237647E-11</v>
      </c>
    </row>
    <row r="3780" spans="1:14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0.59083209999999997</v>
      </c>
      <c r="F3780" s="5">
        <v>7.9648300000000005E-2</v>
      </c>
      <c r="G3780" s="9">
        <v>16.01388</v>
      </c>
      <c r="H3780" s="1"/>
      <c r="I3780" s="1"/>
      <c r="J3780" s="6"/>
      <c r="K3780" s="3">
        <v>0</v>
      </c>
      <c r="L3780" s="3">
        <f t="shared" si="119"/>
        <v>1</v>
      </c>
      <c r="M3780" s="5">
        <f t="array" ref="M3780">MMULT(D3780:G3780,$J$18:$J$21)</f>
        <v>-29.601226326312663</v>
      </c>
      <c r="N3780" s="9">
        <f t="shared" si="118"/>
        <v>-1.3944401189292938E-13</v>
      </c>
    </row>
    <row r="3781" spans="1:14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0.62268869999999998</v>
      </c>
      <c r="F3781" s="5">
        <v>1.82405E-2</v>
      </c>
      <c r="G3781" s="9">
        <v>12.463480000000001</v>
      </c>
      <c r="H3781" s="1"/>
      <c r="I3781" s="1"/>
      <c r="J3781" s="6"/>
      <c r="K3781" s="3">
        <v>0</v>
      </c>
      <c r="L3781" s="3">
        <f t="shared" si="119"/>
        <v>1</v>
      </c>
      <c r="M3781" s="5">
        <f t="array" ref="M3781">MMULT(D3781:G3781,$J$18:$J$21)</f>
        <v>-23.469513592298469</v>
      </c>
      <c r="N3781" s="9">
        <f t="shared" si="118"/>
        <v>-6.4168226290133723E-11</v>
      </c>
    </row>
    <row r="3782" spans="1:14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0.59021500000000005</v>
      </c>
      <c r="F3782" s="5">
        <v>3.4065699999999997E-2</v>
      </c>
      <c r="G3782" s="9">
        <v>6.6206779999999998</v>
      </c>
      <c r="H3782" s="1"/>
      <c r="I3782" s="1"/>
      <c r="J3782" s="6"/>
      <c r="K3782" s="3">
        <v>0</v>
      </c>
      <c r="L3782" s="3">
        <f t="shared" si="119"/>
        <v>1</v>
      </c>
      <c r="M3782" s="5">
        <f t="array" ref="M3782">MMULT(D3782:G3782,$J$18:$J$21)</f>
        <v>-14.097316103210741</v>
      </c>
      <c r="N3782" s="9">
        <f t="shared" si="118"/>
        <v>-7.5442008631538631E-7</v>
      </c>
    </row>
    <row r="3783" spans="1:14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0.62261619999999995</v>
      </c>
      <c r="F3783" s="5">
        <v>6.0821600000000003E-2</v>
      </c>
      <c r="G3783" s="9">
        <v>13.97195</v>
      </c>
      <c r="H3783" s="1"/>
      <c r="I3783" s="1"/>
      <c r="J3783" s="6"/>
      <c r="K3783" s="3">
        <v>0</v>
      </c>
      <c r="L3783" s="3">
        <f t="shared" si="119"/>
        <v>1</v>
      </c>
      <c r="M3783" s="5">
        <f t="array" ref="M3783">MMULT(D3783:G3783,$J$18:$J$21)</f>
        <v>-26.212219219376895</v>
      </c>
      <c r="N3783" s="9">
        <f t="shared" si="118"/>
        <v>-4.1321390753609077E-12</v>
      </c>
    </row>
    <row r="3784" spans="1:14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0.70948670000000003</v>
      </c>
      <c r="F3784" s="5">
        <v>6.29609E-2</v>
      </c>
      <c r="G3784" s="9">
        <v>13.18197</v>
      </c>
      <c r="H3784" s="1"/>
      <c r="I3784" s="1"/>
      <c r="J3784" s="6"/>
      <c r="K3784" s="3">
        <v>0</v>
      </c>
      <c r="L3784" s="3">
        <f t="shared" si="119"/>
        <v>1</v>
      </c>
      <c r="M3784" s="5">
        <f t="array" ref="M3784">MMULT(D3784:G3784,$J$18:$J$21)</f>
        <v>-25.074609865085961</v>
      </c>
      <c r="N3784" s="9">
        <f t="shared" si="118"/>
        <v>-1.2889467271376211E-11</v>
      </c>
    </row>
    <row r="3785" spans="1:14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7.0029900000000006E-2</v>
      </c>
      <c r="F3785" s="5">
        <v>4.6042E-2</v>
      </c>
      <c r="G3785" s="9">
        <v>0.45212629999999998</v>
      </c>
      <c r="H3785" s="1"/>
      <c r="I3785" s="1"/>
      <c r="J3785" s="6"/>
      <c r="K3785" s="3">
        <v>0</v>
      </c>
      <c r="L3785" s="3">
        <f t="shared" si="119"/>
        <v>1</v>
      </c>
      <c r="M3785" s="5">
        <f t="array" ref="M3785">MMULT(D3785:G3785,$J$18:$J$21)</f>
        <v>-3.4787747845048678</v>
      </c>
      <c r="N3785" s="9">
        <f t="shared" si="118"/>
        <v>-3.0379028756872706E-2</v>
      </c>
    </row>
    <row r="3786" spans="1:14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7.3994199999999996E-2</v>
      </c>
      <c r="F3786" s="5">
        <v>3.5249900000000001E-2</v>
      </c>
      <c r="G3786" s="9">
        <v>0.34033059999999998</v>
      </c>
      <c r="H3786" s="1"/>
      <c r="I3786" s="1"/>
      <c r="J3786" s="6"/>
      <c r="K3786" s="3">
        <v>0</v>
      </c>
      <c r="L3786" s="3">
        <f t="shared" si="119"/>
        <v>1</v>
      </c>
      <c r="M3786" s="5">
        <f t="array" ref="M3786">MMULT(D3786:G3786,$J$18:$J$21)</f>
        <v>-3.2263042210271768</v>
      </c>
      <c r="N3786" s="9">
        <f t="shared" si="118"/>
        <v>-3.8936023640169057E-2</v>
      </c>
    </row>
    <row r="3787" spans="1:14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6.0937199999999997E-2</v>
      </c>
      <c r="F3787" s="5">
        <v>3.72298E-2</v>
      </c>
      <c r="G3787" s="9">
        <v>0.32808389999999998</v>
      </c>
      <c r="H3787" s="1"/>
      <c r="I3787" s="1"/>
      <c r="J3787" s="6"/>
      <c r="K3787" s="3">
        <v>0</v>
      </c>
      <c r="L3787" s="3">
        <f t="shared" si="119"/>
        <v>1</v>
      </c>
      <c r="M3787" s="5">
        <f t="array" ref="M3787">MMULT(D3787:G3787,$J$18:$J$21)</f>
        <v>-3.2021950768351974</v>
      </c>
      <c r="N3787" s="9">
        <f t="shared" si="118"/>
        <v>-3.9867451992221907E-2</v>
      </c>
    </row>
    <row r="3788" spans="1:14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-8.8228000000000001E-2</v>
      </c>
      <c r="F3788" s="5">
        <v>3.4123800000000003E-2</v>
      </c>
      <c r="G3788" s="9">
        <v>0.25465130000000002</v>
      </c>
      <c r="H3788" s="1"/>
      <c r="I3788" s="1"/>
      <c r="J3788" s="6"/>
      <c r="K3788" s="3">
        <v>0</v>
      </c>
      <c r="L3788" s="3">
        <f t="shared" si="119"/>
        <v>1</v>
      </c>
      <c r="M3788" s="5">
        <f t="array" ref="M3788">MMULT(D3788:G3788,$J$18:$J$21)</f>
        <v>-2.8494808241327387</v>
      </c>
      <c r="N3788" s="9">
        <f t="shared" si="118"/>
        <v>-5.6261574066370688E-2</v>
      </c>
    </row>
    <row r="3789" spans="1:14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-5.1024699999999999E-2</v>
      </c>
      <c r="F3789" s="5">
        <v>3.1599299999999997E-2</v>
      </c>
      <c r="G3789" s="9">
        <v>0.31660369999999999</v>
      </c>
      <c r="H3789" s="1"/>
      <c r="I3789" s="1"/>
      <c r="J3789" s="6"/>
      <c r="K3789" s="3">
        <v>0</v>
      </c>
      <c r="L3789" s="3">
        <f t="shared" si="119"/>
        <v>1</v>
      </c>
      <c r="M3789" s="5">
        <f t="array" ref="M3789">MMULT(D3789:G3789,$J$18:$J$21)</f>
        <v>-2.984266861717165</v>
      </c>
      <c r="N3789" s="9">
        <f t="shared" si="118"/>
        <v>-4.9339127346889319E-2</v>
      </c>
    </row>
    <row r="3790" spans="1:14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-8.0537800000000007E-2</v>
      </c>
      <c r="F3790" s="5">
        <v>4.85458E-2</v>
      </c>
      <c r="G3790" s="9">
        <v>0.8699498</v>
      </c>
      <c r="H3790" s="1"/>
      <c r="I3790" s="1"/>
      <c r="J3790" s="6"/>
      <c r="K3790" s="3">
        <v>0</v>
      </c>
      <c r="L3790" s="3">
        <f t="shared" si="119"/>
        <v>1</v>
      </c>
      <c r="M3790" s="5">
        <f t="array" ref="M3790">MMULT(D3790:G3790,$J$18:$J$21)</f>
        <v>-3.9580238692789553</v>
      </c>
      <c r="N3790" s="9">
        <f t="shared" si="118"/>
        <v>-1.892069217584904E-2</v>
      </c>
    </row>
    <row r="3791" spans="1:14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-0.28255409999999997</v>
      </c>
      <c r="F3791" s="5">
        <v>6.6016699999999998E-2</v>
      </c>
      <c r="G3791" s="9">
        <v>0.27736329999999998</v>
      </c>
      <c r="H3791" s="1"/>
      <c r="I3791" s="1"/>
      <c r="J3791" s="6"/>
      <c r="K3791" s="3">
        <v>0</v>
      </c>
      <c r="L3791" s="3">
        <f t="shared" si="119"/>
        <v>1</v>
      </c>
      <c r="M3791" s="5">
        <f t="array" ref="M3791">MMULT(D3791:G3791,$J$18:$J$21)</f>
        <v>-2.8392514228440939</v>
      </c>
      <c r="N3791" s="9">
        <f t="shared" si="118"/>
        <v>-5.6823919779457686E-2</v>
      </c>
    </row>
    <row r="3792" spans="1:14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-0.37780930000000001</v>
      </c>
      <c r="F3792" s="5">
        <v>5.5365999999999999E-2</v>
      </c>
      <c r="G3792" s="9">
        <v>0.19903499999999999</v>
      </c>
      <c r="H3792" s="1"/>
      <c r="I3792" s="1"/>
      <c r="J3792" s="6"/>
      <c r="K3792" s="3">
        <v>0</v>
      </c>
      <c r="L3792" s="3">
        <f t="shared" si="119"/>
        <v>1</v>
      </c>
      <c r="M3792" s="5">
        <f t="array" ref="M3792">MMULT(D3792:G3792,$J$18:$J$21)</f>
        <v>-2.5010000200184344</v>
      </c>
      <c r="N3792" s="9">
        <f t="shared" si="118"/>
        <v>-7.8813909637317867E-2</v>
      </c>
    </row>
    <row r="3793" spans="1:14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-0.44408720000000002</v>
      </c>
      <c r="F3793" s="5">
        <v>6.3220499999999999E-2</v>
      </c>
      <c r="G3793" s="9">
        <v>0.40916530000000001</v>
      </c>
      <c r="H3793" s="1"/>
      <c r="I3793" s="1"/>
      <c r="J3793" s="6"/>
      <c r="K3793" s="3">
        <v>1</v>
      </c>
      <c r="L3793" s="3">
        <f t="shared" si="119"/>
        <v>0</v>
      </c>
      <c r="M3793" s="5">
        <f t="array" ref="M3793">MMULT(D3793:G3793,$J$18:$J$21)</f>
        <v>-2.802781789707248</v>
      </c>
      <c r="N3793" s="9">
        <f t="shared" si="118"/>
        <v>-2.861655361104201</v>
      </c>
    </row>
    <row r="3794" spans="1:14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0.1798109</v>
      </c>
      <c r="F3794" s="5">
        <v>6.0933899999999999E-2</v>
      </c>
      <c r="G3794" s="9">
        <v>1.896501</v>
      </c>
      <c r="H3794" s="1"/>
      <c r="I3794" s="1"/>
      <c r="J3794" s="6"/>
      <c r="K3794" s="3">
        <v>0</v>
      </c>
      <c r="L3794" s="3">
        <f t="shared" si="119"/>
        <v>1</v>
      </c>
      <c r="M3794" s="5">
        <f t="array" ref="M3794">MMULT(D3794:G3794,$J$18:$J$21)</f>
        <v>-6.0751007032518336</v>
      </c>
      <c r="N3794" s="9">
        <f t="shared" si="118"/>
        <v>-2.2967750077427665E-3</v>
      </c>
    </row>
    <row r="3795" spans="1:14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0.19294500000000001</v>
      </c>
      <c r="F3795" s="5">
        <v>4.8865400000000003E-2</v>
      </c>
      <c r="G3795" s="9">
        <v>1.855289</v>
      </c>
      <c r="H3795" s="1"/>
      <c r="I3795" s="1"/>
      <c r="J3795" s="6"/>
      <c r="K3795" s="3">
        <v>0</v>
      </c>
      <c r="L3795" s="3">
        <f t="shared" si="119"/>
        <v>1</v>
      </c>
      <c r="M3795" s="5">
        <f t="array" ref="M3795">MMULT(D3795:G3795,$J$18:$J$21)</f>
        <v>-5.9405211485544474</v>
      </c>
      <c r="N3795" s="9">
        <f t="shared" si="118"/>
        <v>-2.6272042047256381E-3</v>
      </c>
    </row>
    <row r="3796" spans="1:14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0.19619300000000001</v>
      </c>
      <c r="F3796" s="5">
        <v>5.4261299999999998E-2</v>
      </c>
      <c r="G3796" s="9">
        <v>1.8621780000000001</v>
      </c>
      <c r="H3796" s="1"/>
      <c r="I3796" s="1"/>
      <c r="J3796" s="6"/>
      <c r="K3796" s="3">
        <v>0</v>
      </c>
      <c r="L3796" s="3">
        <f t="shared" si="119"/>
        <v>1</v>
      </c>
      <c r="M3796" s="5">
        <f t="array" ref="M3796">MMULT(D3796:G3796,$J$18:$J$21)</f>
        <v>-5.9950014890992565</v>
      </c>
      <c r="N3796" s="9">
        <f t="shared" si="118"/>
        <v>-2.4880754356859558E-3</v>
      </c>
    </row>
    <row r="3797" spans="1:14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0.2122339</v>
      </c>
      <c r="F3797" s="5">
        <v>3.6586E-2</v>
      </c>
      <c r="G3797" s="9">
        <v>0.68333290000000002</v>
      </c>
      <c r="H3797" s="1"/>
      <c r="I3797" s="1"/>
      <c r="J3797" s="6"/>
      <c r="K3797" s="3">
        <v>0</v>
      </c>
      <c r="L3797" s="3">
        <f t="shared" si="119"/>
        <v>1</v>
      </c>
      <c r="M3797" s="5">
        <f t="array" ref="M3797">MMULT(D3797:G3797,$J$18:$J$21)</f>
        <v>-3.9863206744104245</v>
      </c>
      <c r="N3797" s="9">
        <f t="shared" si="118"/>
        <v>-1.8397626984989177E-2</v>
      </c>
    </row>
    <row r="3798" spans="1:14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0.21333940000000001</v>
      </c>
      <c r="F3798" s="5">
        <v>3.3157399999999997E-2</v>
      </c>
      <c r="G3798" s="9">
        <v>0.79392739999999995</v>
      </c>
      <c r="H3798" s="1"/>
      <c r="I3798" s="1"/>
      <c r="J3798" s="6"/>
      <c r="K3798" s="3">
        <v>0</v>
      </c>
      <c r="L3798" s="3">
        <f t="shared" si="119"/>
        <v>1</v>
      </c>
      <c r="M3798" s="5">
        <f t="array" ref="M3798">MMULT(D3798:G3798,$J$18:$J$21)</f>
        <v>-4.1419530144235246</v>
      </c>
      <c r="N3798" s="9">
        <f t="shared" si="118"/>
        <v>-1.5766831960986466E-2</v>
      </c>
    </row>
    <row r="3799" spans="1:14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0.22503899999999999</v>
      </c>
      <c r="F3799" s="5">
        <v>3.7066300000000003E-2</v>
      </c>
      <c r="G3799" s="9">
        <v>2.2502580000000001</v>
      </c>
      <c r="H3799" s="1"/>
      <c r="I3799" s="1"/>
      <c r="J3799" s="6"/>
      <c r="K3799" s="3">
        <v>0</v>
      </c>
      <c r="L3799" s="3">
        <f t="shared" si="119"/>
        <v>1</v>
      </c>
      <c r="M3799" s="5">
        <f t="array" ref="M3799">MMULT(D3799:G3799,$J$18:$J$21)</f>
        <v>-6.5394936907859371</v>
      </c>
      <c r="N3799" s="9">
        <f t="shared" si="118"/>
        <v>-1.444176716652314E-3</v>
      </c>
    </row>
    <row r="3800" spans="1:14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0.1325268</v>
      </c>
      <c r="F3800" s="5">
        <v>4.2586499999999999E-2</v>
      </c>
      <c r="G3800" s="9">
        <v>2.2406280000000001</v>
      </c>
      <c r="H3800" s="1"/>
      <c r="I3800" s="1"/>
      <c r="J3800" s="6"/>
      <c r="K3800" s="3">
        <v>0</v>
      </c>
      <c r="L3800" s="3">
        <f t="shared" si="119"/>
        <v>1</v>
      </c>
      <c r="M3800" s="5">
        <f t="array" ref="M3800">MMULT(D3800:G3800,$J$18:$J$21)</f>
        <v>-6.4322230630719437</v>
      </c>
      <c r="N3800" s="9">
        <f t="shared" si="118"/>
        <v>-1.6075773907801637E-3</v>
      </c>
    </row>
    <row r="3801" spans="1:14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0.25008560000000002</v>
      </c>
      <c r="F3801" s="5">
        <v>4.1457300000000002E-2</v>
      </c>
      <c r="G3801" s="9">
        <v>2.136406</v>
      </c>
      <c r="H3801" s="1"/>
      <c r="I3801" s="1"/>
      <c r="J3801" s="6"/>
      <c r="K3801" s="3">
        <v>0</v>
      </c>
      <c r="L3801" s="3">
        <f t="shared" si="119"/>
        <v>1</v>
      </c>
      <c r="M3801" s="5">
        <f t="array" ref="M3801">MMULT(D3801:G3801,$J$18:$J$21)</f>
        <v>-6.4226372050509344</v>
      </c>
      <c r="N3801" s="9">
        <f t="shared" si="118"/>
        <v>-1.6230489360845642E-3</v>
      </c>
    </row>
    <row r="3802" spans="1:14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0.36864780000000003</v>
      </c>
      <c r="F3802" s="5">
        <v>6.2930399999999997E-2</v>
      </c>
      <c r="G3802" s="9">
        <v>4.1104510000000003</v>
      </c>
      <c r="H3802" s="1"/>
      <c r="I3802" s="1"/>
      <c r="J3802" s="6"/>
      <c r="K3802" s="3">
        <v>0</v>
      </c>
      <c r="L3802" s="3">
        <f t="shared" si="119"/>
        <v>1</v>
      </c>
      <c r="M3802" s="5">
        <f t="array" ref="M3802">MMULT(D3802:G3802,$J$18:$J$21)</f>
        <v>-9.9344212231555868</v>
      </c>
      <c r="N3802" s="9">
        <f t="shared" si="118"/>
        <v>-4.8475819024608509E-5</v>
      </c>
    </row>
    <row r="3803" spans="1:14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0.46665580000000001</v>
      </c>
      <c r="F3803" s="5">
        <v>5.5586799999999999E-2</v>
      </c>
      <c r="G3803" s="9">
        <v>5.3396210000000002</v>
      </c>
      <c r="H3803" s="1"/>
      <c r="I3803" s="1"/>
      <c r="J3803" s="6"/>
      <c r="K3803" s="3">
        <v>0</v>
      </c>
      <c r="L3803" s="3">
        <f t="shared" si="119"/>
        <v>1</v>
      </c>
      <c r="M3803" s="5">
        <f t="array" ref="M3803">MMULT(D3803:G3803,$J$18:$J$21)</f>
        <v>-12.006708523135332</v>
      </c>
      <c r="N3803" s="9">
        <f t="shared" si="118"/>
        <v>-6.1031130878730078E-6</v>
      </c>
    </row>
    <row r="3804" spans="1:14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0.14451449999999999</v>
      </c>
      <c r="F3804" s="5">
        <v>3.3826500000000002E-2</v>
      </c>
      <c r="G3804" s="9">
        <v>4.6728209999999999</v>
      </c>
      <c r="H3804" s="1"/>
      <c r="I3804" s="1"/>
      <c r="J3804" s="6"/>
      <c r="K3804" s="3">
        <v>0</v>
      </c>
      <c r="L3804" s="3">
        <f t="shared" si="119"/>
        <v>1</v>
      </c>
      <c r="M3804" s="5">
        <f t="array" ref="M3804">MMULT(D3804:G3804,$J$18:$J$21)</f>
        <v>-10.315834439285942</v>
      </c>
      <c r="N3804" s="9">
        <f t="shared" si="118"/>
        <v>-3.3104180269661239E-5</v>
      </c>
    </row>
    <row r="3805" spans="1:14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0.1892606</v>
      </c>
      <c r="F3805" s="5">
        <v>6.11202E-2</v>
      </c>
      <c r="G3805" s="9">
        <v>2.8825090000000002</v>
      </c>
      <c r="H3805" s="1"/>
      <c r="I3805" s="1"/>
      <c r="J3805" s="6"/>
      <c r="K3805" s="3">
        <v>0</v>
      </c>
      <c r="L3805" s="3">
        <f t="shared" si="119"/>
        <v>1</v>
      </c>
      <c r="M3805" s="5">
        <f t="array" ref="M3805">MMULT(D3805:G3805,$J$18:$J$21)</f>
        <v>-7.6828618719112107</v>
      </c>
      <c r="N3805" s="9">
        <f t="shared" si="118"/>
        <v>-4.6054860705827368E-4</v>
      </c>
    </row>
    <row r="3806" spans="1:14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0.24551590000000001</v>
      </c>
      <c r="F3806" s="5">
        <v>4.4768099999999998E-2</v>
      </c>
      <c r="G3806" s="9">
        <v>1.973004</v>
      </c>
      <c r="H3806" s="1"/>
      <c r="I3806" s="1"/>
      <c r="J3806" s="6"/>
      <c r="K3806" s="3">
        <v>0</v>
      </c>
      <c r="L3806" s="3">
        <f t="shared" si="119"/>
        <v>1</v>
      </c>
      <c r="M3806" s="5">
        <f t="array" ref="M3806">MMULT(D3806:G3806,$J$18:$J$21)</f>
        <v>-6.1759243661517722</v>
      </c>
      <c r="N3806" s="9">
        <f t="shared" si="118"/>
        <v>-2.0767254916867154E-3</v>
      </c>
    </row>
    <row r="3807" spans="1:14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0.27892280000000003</v>
      </c>
      <c r="F3807" s="5">
        <v>4.84261E-2</v>
      </c>
      <c r="G3807" s="9">
        <v>1.3276760000000001</v>
      </c>
      <c r="H3807" s="1"/>
      <c r="I3807" s="1"/>
      <c r="J3807" s="6"/>
      <c r="K3807" s="3">
        <v>0</v>
      </c>
      <c r="L3807" s="3">
        <f t="shared" si="119"/>
        <v>1</v>
      </c>
      <c r="M3807" s="5">
        <f t="array" ref="M3807">MMULT(D3807:G3807,$J$18:$J$21)</f>
        <v>-5.2070152941971273</v>
      </c>
      <c r="N3807" s="9">
        <f t="shared" si="118"/>
        <v>-5.4630498605009311E-3</v>
      </c>
    </row>
    <row r="3808" spans="1:14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0.28320659999999998</v>
      </c>
      <c r="F3808" s="5">
        <v>5.0260699999999998E-2</v>
      </c>
      <c r="G3808" s="9">
        <v>1.122101</v>
      </c>
      <c r="H3808" s="1"/>
      <c r="I3808" s="1"/>
      <c r="J3808" s="6"/>
      <c r="K3808" s="3">
        <v>0</v>
      </c>
      <c r="L3808" s="3">
        <f t="shared" si="119"/>
        <v>1</v>
      </c>
      <c r="M3808" s="5">
        <f t="array" ref="M3808">MMULT(D3808:G3808,$J$18:$J$21)</f>
        <v>-4.8941387572657815</v>
      </c>
      <c r="N3808" s="9">
        <f t="shared" si="118"/>
        <v>-7.4624440362678424E-3</v>
      </c>
    </row>
    <row r="3809" spans="1:14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0.3538191</v>
      </c>
      <c r="F3809" s="5">
        <v>5.2981599999999997E-2</v>
      </c>
      <c r="G3809" s="9">
        <v>2.2678579999999999</v>
      </c>
      <c r="H3809" s="1"/>
      <c r="I3809" s="1"/>
      <c r="J3809" s="6"/>
      <c r="K3809" s="3">
        <v>0</v>
      </c>
      <c r="L3809" s="3">
        <f t="shared" si="119"/>
        <v>1</v>
      </c>
      <c r="M3809" s="5">
        <f t="array" ref="M3809">MMULT(D3809:G3809,$J$18:$J$21)</f>
        <v>-6.8650248582604982</v>
      </c>
      <c r="N3809" s="9">
        <f t="shared" si="118"/>
        <v>-1.0431122779288294E-3</v>
      </c>
    </row>
    <row r="3810" spans="1:14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0.30307679999999998</v>
      </c>
      <c r="F3810" s="5">
        <v>7.4061699999999994E-2</v>
      </c>
      <c r="G3810" s="9">
        <v>1.891019</v>
      </c>
      <c r="H3810" s="1"/>
      <c r="I3810" s="1"/>
      <c r="J3810" s="6"/>
      <c r="K3810" s="3">
        <v>0</v>
      </c>
      <c r="L3810" s="3">
        <f t="shared" si="119"/>
        <v>1</v>
      </c>
      <c r="M3810" s="5">
        <f t="array" ref="M3810">MMULT(D3810:G3810,$J$18:$J$21)</f>
        <v>-6.3354990951599364</v>
      </c>
      <c r="N3810" s="9">
        <f t="shared" si="118"/>
        <v>-1.7706924892517445E-3</v>
      </c>
    </row>
    <row r="3811" spans="1:14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0.34846510000000003</v>
      </c>
      <c r="F3811" s="5">
        <v>6.1284699999999998E-2</v>
      </c>
      <c r="G3811" s="9">
        <v>2.4913189999999998</v>
      </c>
      <c r="H3811" s="1"/>
      <c r="I3811" s="1"/>
      <c r="J3811" s="6"/>
      <c r="K3811" s="3">
        <v>0</v>
      </c>
      <c r="L3811" s="3">
        <f t="shared" si="119"/>
        <v>1</v>
      </c>
      <c r="M3811" s="5">
        <f t="array" ref="M3811">MMULT(D3811:G3811,$J$18:$J$21)</f>
        <v>-7.2780609295576451</v>
      </c>
      <c r="N3811" s="9">
        <f t="shared" si="118"/>
        <v>-6.9028493807670637E-4</v>
      </c>
    </row>
    <row r="3812" spans="1:14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0.31097730000000001</v>
      </c>
      <c r="F3812" s="5">
        <v>5.3675599999999997E-2</v>
      </c>
      <c r="G3812" s="9">
        <v>1.679171</v>
      </c>
      <c r="H3812" s="1"/>
      <c r="I3812" s="1"/>
      <c r="J3812" s="6"/>
      <c r="K3812" s="3">
        <v>0</v>
      </c>
      <c r="L3812" s="3">
        <f t="shared" si="119"/>
        <v>1</v>
      </c>
      <c r="M3812" s="5">
        <f t="array" ref="M3812">MMULT(D3812:G3812,$J$18:$J$21)</f>
        <v>-5.8580924431516834</v>
      </c>
      <c r="N3812" s="9">
        <f t="shared" si="118"/>
        <v>-2.8526152045756903E-3</v>
      </c>
    </row>
    <row r="3813" spans="1:14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0.31117549999999999</v>
      </c>
      <c r="F3813" s="5">
        <v>3.69279E-2</v>
      </c>
      <c r="G3813" s="9">
        <v>1.2210639999999999</v>
      </c>
      <c r="H3813" s="1"/>
      <c r="I3813" s="1"/>
      <c r="J3813" s="6"/>
      <c r="K3813" s="3">
        <v>0</v>
      </c>
      <c r="L3813" s="3">
        <f t="shared" si="119"/>
        <v>1</v>
      </c>
      <c r="M3813" s="5">
        <f t="array" ref="M3813">MMULT(D3813:G3813,$J$18:$J$21)</f>
        <v>-4.9980125554482608</v>
      </c>
      <c r="N3813" s="9">
        <f t="shared" si="118"/>
        <v>-6.7286632975077677E-3</v>
      </c>
    </row>
    <row r="3814" spans="1:14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0.28485660000000002</v>
      </c>
      <c r="F3814" s="5">
        <v>5.3460000000000001E-3</v>
      </c>
      <c r="G3814" s="9">
        <v>0.83061510000000005</v>
      </c>
      <c r="H3814" s="1"/>
      <c r="I3814" s="1"/>
      <c r="J3814" s="6"/>
      <c r="K3814" s="3">
        <v>0</v>
      </c>
      <c r="L3814" s="3">
        <f t="shared" si="119"/>
        <v>1</v>
      </c>
      <c r="M3814" s="5">
        <f t="array" ref="M3814">MMULT(D3814:G3814,$J$18:$J$21)</f>
        <v>-4.1030945667133132</v>
      </c>
      <c r="N3814" s="9">
        <f t="shared" si="118"/>
        <v>-1.6386474791046195E-2</v>
      </c>
    </row>
    <row r="3815" spans="1:14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0.21589059999999999</v>
      </c>
      <c r="F3815" s="5">
        <v>2.1628999999999999E-2</v>
      </c>
      <c r="G3815" s="9">
        <v>1.1656770000000001</v>
      </c>
      <c r="H3815" s="1"/>
      <c r="I3815" s="1"/>
      <c r="J3815" s="6"/>
      <c r="K3815" s="3">
        <v>0</v>
      </c>
      <c r="L3815" s="3">
        <f t="shared" si="119"/>
        <v>1</v>
      </c>
      <c r="M3815" s="5">
        <f t="array" ref="M3815">MMULT(D3815:G3815,$J$18:$J$21)</f>
        <v>-4.6634122012483799</v>
      </c>
      <c r="N3815" s="9">
        <f t="shared" si="118"/>
        <v>-9.3899916883616909E-3</v>
      </c>
    </row>
    <row r="3816" spans="1:14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0.2055013</v>
      </c>
      <c r="F3816" s="5">
        <v>3.7210199999999999E-2</v>
      </c>
      <c r="G3816" s="9">
        <v>1.0190490000000001</v>
      </c>
      <c r="H3816" s="1"/>
      <c r="I3816" s="1"/>
      <c r="J3816" s="6"/>
      <c r="K3816" s="3">
        <v>0</v>
      </c>
      <c r="L3816" s="3">
        <f t="shared" si="119"/>
        <v>1</v>
      </c>
      <c r="M3816" s="5">
        <f t="array" ref="M3816">MMULT(D3816:G3816,$J$18:$J$21)</f>
        <v>-4.5236307968989165</v>
      </c>
      <c r="N3816" s="9">
        <f t="shared" si="118"/>
        <v>-1.0791125327686831E-2</v>
      </c>
    </row>
    <row r="3817" spans="1:14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0.23558670000000001</v>
      </c>
      <c r="F3817" s="5">
        <v>3.9328700000000001E-2</v>
      </c>
      <c r="G3817" s="9">
        <v>1.298041</v>
      </c>
      <c r="H3817" s="1"/>
      <c r="I3817" s="1"/>
      <c r="J3817" s="6"/>
      <c r="K3817" s="3">
        <v>0</v>
      </c>
      <c r="L3817" s="3">
        <f t="shared" si="119"/>
        <v>1</v>
      </c>
      <c r="M3817" s="5">
        <f t="array" ref="M3817">MMULT(D3817:G3817,$J$18:$J$21)</f>
        <v>-5.0322969835778544</v>
      </c>
      <c r="N3817" s="9">
        <f t="shared" si="118"/>
        <v>-6.5026203302842017E-3</v>
      </c>
    </row>
    <row r="3818" spans="1:14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0.3366247</v>
      </c>
      <c r="F3818" s="5">
        <v>4.5640600000000003E-2</v>
      </c>
      <c r="G3818" s="9">
        <v>2.1581009999999998</v>
      </c>
      <c r="H3818" s="1"/>
      <c r="I3818" s="1"/>
      <c r="J3818" s="6"/>
      <c r="K3818" s="3">
        <v>0</v>
      </c>
      <c r="L3818" s="3">
        <f t="shared" si="119"/>
        <v>1</v>
      </c>
      <c r="M3818" s="5">
        <f t="array" ref="M3818">MMULT(D3818:G3818,$J$18:$J$21)</f>
        <v>-6.6105847426785367</v>
      </c>
      <c r="N3818" s="9">
        <f t="shared" si="118"/>
        <v>-1.3451397231623206E-3</v>
      </c>
    </row>
    <row r="3819" spans="1:14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0.28466130000000001</v>
      </c>
      <c r="F3819" s="5">
        <v>0.1115867</v>
      </c>
      <c r="G3819" s="9">
        <v>15.24217</v>
      </c>
      <c r="H3819" s="1"/>
      <c r="I3819" s="1"/>
      <c r="J3819" s="6"/>
      <c r="K3819" s="3">
        <v>0</v>
      </c>
      <c r="L3819" s="3">
        <f t="shared" si="119"/>
        <v>1</v>
      </c>
      <c r="M3819" s="5">
        <f t="array" ref="M3819">MMULT(D3819:G3819,$J$18:$J$21)</f>
        <v>-28.149054020335264</v>
      </c>
      <c r="N3819" s="9">
        <f t="shared" si="118"/>
        <v>-5.9574567501403641E-13</v>
      </c>
    </row>
    <row r="3820" spans="1:14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0.35723759999999999</v>
      </c>
      <c r="F3820" s="5">
        <v>5.6193899999999998E-2</v>
      </c>
      <c r="G3820" s="9">
        <v>11.592029999999999</v>
      </c>
      <c r="H3820" s="1"/>
      <c r="I3820" s="1"/>
      <c r="J3820" s="6"/>
      <c r="K3820" s="3">
        <v>0</v>
      </c>
      <c r="L3820" s="3">
        <f t="shared" si="119"/>
        <v>1</v>
      </c>
      <c r="M3820" s="5">
        <f t="array" ref="M3820">MMULT(D3820:G3820,$J$18:$J$21)</f>
        <v>-21.957195399004895</v>
      </c>
      <c r="N3820" s="9">
        <f t="shared" si="118"/>
        <v>-2.9114621828771368E-10</v>
      </c>
    </row>
    <row r="3821" spans="1:14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2.5371999999999999E-2</v>
      </c>
      <c r="F3821" s="5">
        <v>3.3308999999999999E-3</v>
      </c>
      <c r="G3821" s="9">
        <v>0.96979219999999999</v>
      </c>
      <c r="H3821" s="1"/>
      <c r="I3821" s="1"/>
      <c r="J3821" s="6"/>
      <c r="K3821" s="3">
        <v>0</v>
      </c>
      <c r="L3821" s="3">
        <f t="shared" si="119"/>
        <v>1</v>
      </c>
      <c r="M3821" s="5">
        <f t="array" ref="M3821">MMULT(D3821:G3821,$J$18:$J$21)</f>
        <v>-3.9450818972833974</v>
      </c>
      <c r="N3821" s="9">
        <f t="shared" si="118"/>
        <v>-1.9164807876259835E-2</v>
      </c>
    </row>
    <row r="3822" spans="1:14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1.8275300000000001E-2</v>
      </c>
      <c r="F3822" s="5">
        <v>1.4199099999999999E-2</v>
      </c>
      <c r="G3822" s="9">
        <v>0.92376380000000002</v>
      </c>
      <c r="H3822" s="1"/>
      <c r="I3822" s="1"/>
      <c r="J3822" s="6"/>
      <c r="K3822" s="3">
        <v>0</v>
      </c>
      <c r="L3822" s="3">
        <f t="shared" si="119"/>
        <v>1</v>
      </c>
      <c r="M3822" s="5">
        <f t="array" ref="M3822">MMULT(D3822:G3822,$J$18:$J$21)</f>
        <v>-3.9386689088223665</v>
      </c>
      <c r="N3822" s="9">
        <f t="shared" si="118"/>
        <v>-1.9286925059647009E-2</v>
      </c>
    </row>
    <row r="3823" spans="1:14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-6.4811000000000001E-3</v>
      </c>
      <c r="F3823" s="5">
        <v>1.3047400000000001E-2</v>
      </c>
      <c r="G3823" s="9">
        <v>0.54744060000000005</v>
      </c>
      <c r="H3823" s="1"/>
      <c r="I3823" s="1"/>
      <c r="J3823" s="6"/>
      <c r="K3823" s="3">
        <v>0</v>
      </c>
      <c r="L3823" s="3">
        <f t="shared" si="119"/>
        <v>1</v>
      </c>
      <c r="M3823" s="5">
        <f t="array" ref="M3823">MMULT(D3823:G3823,$J$18:$J$21)</f>
        <v>-3.287259970216188</v>
      </c>
      <c r="N3823" s="9">
        <f t="shared" si="118"/>
        <v>-3.6675231958826451E-2</v>
      </c>
    </row>
    <row r="3824" spans="1:14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-4.0448600000000001E-2</v>
      </c>
      <c r="F3824" s="5">
        <v>1.16738E-2</v>
      </c>
      <c r="G3824" s="9">
        <v>0.59671909999999995</v>
      </c>
      <c r="H3824" s="1"/>
      <c r="I3824" s="1"/>
      <c r="J3824" s="6"/>
      <c r="K3824" s="3">
        <v>0</v>
      </c>
      <c r="L3824" s="3">
        <f t="shared" si="119"/>
        <v>1</v>
      </c>
      <c r="M3824" s="5">
        <f t="array" ref="M3824">MMULT(D3824:G3824,$J$18:$J$21)</f>
        <v>-3.3087882267892201</v>
      </c>
      <c r="N3824" s="9">
        <f t="shared" si="118"/>
        <v>-3.5907972366030029E-2</v>
      </c>
    </row>
    <row r="3825" spans="1:14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-4.9215700000000001E-2</v>
      </c>
      <c r="F3825" s="5">
        <v>1.12222E-2</v>
      </c>
      <c r="G3825" s="9">
        <v>0.26556800000000003</v>
      </c>
      <c r="H3825" s="1"/>
      <c r="I3825" s="1"/>
      <c r="J3825" s="6"/>
      <c r="K3825" s="3">
        <v>0</v>
      </c>
      <c r="L3825" s="3">
        <f t="shared" si="119"/>
        <v>1</v>
      </c>
      <c r="M3825" s="5">
        <f t="array" ref="M3825">MMULT(D3825:G3825,$J$18:$J$21)</f>
        <v>-2.758086915262675</v>
      </c>
      <c r="N3825" s="9">
        <f t="shared" si="118"/>
        <v>-6.1483515703939187E-2</v>
      </c>
    </row>
    <row r="3826" spans="1:14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-0.23159360000000001</v>
      </c>
      <c r="F3826" s="5">
        <v>1.6516800000000002E-2</v>
      </c>
      <c r="G3826" s="9">
        <v>0.2261495</v>
      </c>
      <c r="H3826" s="1"/>
      <c r="I3826" s="1"/>
      <c r="J3826" s="6"/>
      <c r="K3826" s="3">
        <v>0</v>
      </c>
      <c r="L3826" s="3">
        <f t="shared" si="119"/>
        <v>1</v>
      </c>
      <c r="M3826" s="5">
        <f t="array" ref="M3826">MMULT(D3826:G3826,$J$18:$J$21)</f>
        <v>-2.4734835721043025</v>
      </c>
      <c r="N3826" s="9">
        <f t="shared" si="118"/>
        <v>-8.0926053575815809E-2</v>
      </c>
    </row>
    <row r="3827" spans="1:14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0.28246359999999998</v>
      </c>
      <c r="F3827" s="5">
        <v>5.5818899999999998E-2</v>
      </c>
      <c r="G3827" s="9">
        <v>1.806257</v>
      </c>
      <c r="H3827" s="1"/>
      <c r="I3827" s="1"/>
      <c r="J3827" s="6"/>
      <c r="K3827" s="3">
        <v>0</v>
      </c>
      <c r="L3827" s="3">
        <f t="shared" si="119"/>
        <v>1</v>
      </c>
      <c r="M3827" s="5">
        <f t="array" ref="M3827">MMULT(D3827:G3827,$J$18:$J$21)</f>
        <v>-6.0383195775921479</v>
      </c>
      <c r="N3827" s="9">
        <f t="shared" si="118"/>
        <v>-2.3827233617578132E-3</v>
      </c>
    </row>
    <row r="3828" spans="1:14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0.1882422</v>
      </c>
      <c r="F3828" s="5">
        <v>5.7769599999999997E-2</v>
      </c>
      <c r="G3828" s="9">
        <v>2.4371330000000002</v>
      </c>
      <c r="H3828" s="1"/>
      <c r="I3828" s="1"/>
      <c r="J3828" s="6"/>
      <c r="K3828" s="3">
        <v>0</v>
      </c>
      <c r="L3828" s="3">
        <f t="shared" si="119"/>
        <v>1</v>
      </c>
      <c r="M3828" s="5">
        <f t="array" ref="M3828">MMULT(D3828:G3828,$J$18:$J$21)</f>
        <v>-6.9378055529259441</v>
      </c>
      <c r="N3828" s="9">
        <f t="shared" si="118"/>
        <v>-9.6992621610396304E-4</v>
      </c>
    </row>
    <row r="3829" spans="1:14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0.15244060000000001</v>
      </c>
      <c r="F3829" s="5">
        <v>5.9520799999999999E-2</v>
      </c>
      <c r="G3829" s="9">
        <v>2.164873</v>
      </c>
      <c r="H3829" s="1"/>
      <c r="I3829" s="1"/>
      <c r="J3829" s="6"/>
      <c r="K3829" s="3">
        <v>0</v>
      </c>
      <c r="L3829" s="3">
        <f t="shared" si="119"/>
        <v>1</v>
      </c>
      <c r="M3829" s="5">
        <f t="array" ref="M3829">MMULT(D3829:G3829,$J$18:$J$21)</f>
        <v>-6.4596820562765691</v>
      </c>
      <c r="N3829" s="9">
        <f t="shared" si="118"/>
        <v>-1.5640695117992746E-3</v>
      </c>
    </row>
    <row r="3830" spans="1:14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0.42448170000000002</v>
      </c>
      <c r="F3830" s="5">
        <v>5.4173800000000001E-2</v>
      </c>
      <c r="G3830" s="9">
        <v>1.101404</v>
      </c>
      <c r="H3830" s="1"/>
      <c r="I3830" s="1"/>
      <c r="J3830" s="6"/>
      <c r="K3830" s="3">
        <v>0</v>
      </c>
      <c r="L3830" s="3">
        <f t="shared" si="119"/>
        <v>1</v>
      </c>
      <c r="M3830" s="5">
        <f t="array" ref="M3830">MMULT(D3830:G3830,$J$18:$J$21)</f>
        <v>-5.0893685143217553</v>
      </c>
      <c r="N3830" s="9">
        <f t="shared" si="118"/>
        <v>-6.1430028791387408E-3</v>
      </c>
    </row>
    <row r="3831" spans="1:14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0.4840372</v>
      </c>
      <c r="F3831" s="5">
        <v>6.7505200000000001E-2</v>
      </c>
      <c r="G3831" s="9">
        <v>0.83350999999999997</v>
      </c>
      <c r="H3831" s="1"/>
      <c r="I3831" s="1"/>
      <c r="J3831" s="6"/>
      <c r="K3831" s="3">
        <v>0</v>
      </c>
      <c r="L3831" s="3">
        <f t="shared" si="119"/>
        <v>1</v>
      </c>
      <c r="M3831" s="5">
        <f t="array" ref="M3831">MMULT(D3831:G3831,$J$18:$J$21)</f>
        <v>-4.8368198329086738</v>
      </c>
      <c r="N3831" s="9">
        <f t="shared" si="118"/>
        <v>-7.9009449997149098E-3</v>
      </c>
    </row>
    <row r="3832" spans="1:14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0.28357060000000001</v>
      </c>
      <c r="F3832" s="5">
        <v>6.0625499999999999E-2</v>
      </c>
      <c r="G3832" s="9">
        <v>1.1084890000000001</v>
      </c>
      <c r="H3832" s="1"/>
      <c r="I3832" s="1"/>
      <c r="J3832" s="6"/>
      <c r="K3832" s="3">
        <v>0</v>
      </c>
      <c r="L3832" s="3">
        <f t="shared" si="119"/>
        <v>1</v>
      </c>
      <c r="M3832" s="5">
        <f t="array" ref="M3832">MMULT(D3832:G3832,$J$18:$J$21)</f>
        <v>-4.9470763367750727</v>
      </c>
      <c r="N3832" s="9">
        <f t="shared" si="118"/>
        <v>-7.0790331496997311E-3</v>
      </c>
    </row>
    <row r="3833" spans="1:14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0.33043080000000002</v>
      </c>
      <c r="F3833" s="5">
        <v>5.5039100000000001E-2</v>
      </c>
      <c r="G3833" s="9">
        <v>1.2696609999999999</v>
      </c>
      <c r="H3833" s="1"/>
      <c r="I3833" s="1"/>
      <c r="J3833" s="6"/>
      <c r="K3833" s="3">
        <v>0</v>
      </c>
      <c r="L3833" s="3">
        <f t="shared" si="119"/>
        <v>1</v>
      </c>
      <c r="M3833" s="5">
        <f t="array" ref="M3833">MMULT(D3833:G3833,$J$18:$J$21)</f>
        <v>-5.2338907495115912</v>
      </c>
      <c r="N3833" s="9">
        <f t="shared" si="118"/>
        <v>-5.3185678549298922E-3</v>
      </c>
    </row>
    <row r="3834" spans="1:14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0.33270379999999999</v>
      </c>
      <c r="F3834" s="5">
        <v>6.3465800000000003E-2</v>
      </c>
      <c r="G3834" s="9">
        <v>1.7001850000000001</v>
      </c>
      <c r="H3834" s="1"/>
      <c r="I3834" s="1"/>
      <c r="J3834" s="6"/>
      <c r="K3834" s="3">
        <v>0</v>
      </c>
      <c r="L3834" s="3">
        <f t="shared" si="119"/>
        <v>1</v>
      </c>
      <c r="M3834" s="5">
        <f t="array" ref="M3834">MMULT(D3834:G3834,$J$18:$J$21)</f>
        <v>-5.9931762882974278</v>
      </c>
      <c r="N3834" s="9">
        <f t="shared" si="118"/>
        <v>-2.4926151595766246E-3</v>
      </c>
    </row>
    <row r="3835" spans="1:14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0.34894639999999999</v>
      </c>
      <c r="F3835" s="5">
        <v>4.2663100000000002E-2</v>
      </c>
      <c r="G3835" s="9">
        <v>0.87311490000000003</v>
      </c>
      <c r="H3835" s="1"/>
      <c r="I3835" s="1"/>
      <c r="J3835" s="6"/>
      <c r="K3835" s="3">
        <v>0</v>
      </c>
      <c r="L3835" s="3">
        <f t="shared" si="119"/>
        <v>1</v>
      </c>
      <c r="M3835" s="5">
        <f t="array" ref="M3835">MMULT(D3835:G3835,$J$18:$J$21)</f>
        <v>-4.5306614561689775</v>
      </c>
      <c r="N3835" s="9">
        <f t="shared" si="118"/>
        <v>-1.0715926310094832E-2</v>
      </c>
    </row>
    <row r="3836" spans="1:14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0.35365239999999998</v>
      </c>
      <c r="F3836" s="5">
        <v>4.1074699999999999E-2</v>
      </c>
      <c r="G3836" s="9">
        <v>0.95451699999999995</v>
      </c>
      <c r="H3836" s="1"/>
      <c r="I3836" s="1"/>
      <c r="J3836" s="6"/>
      <c r="K3836" s="3">
        <v>0</v>
      </c>
      <c r="L3836" s="3">
        <f t="shared" si="119"/>
        <v>1</v>
      </c>
      <c r="M3836" s="5">
        <f t="array" ref="M3836">MMULT(D3836:G3836,$J$18:$J$21)</f>
        <v>-4.657453400409457</v>
      </c>
      <c r="N3836" s="9">
        <f t="shared" si="118"/>
        <v>-9.4458475960206047E-3</v>
      </c>
    </row>
    <row r="3837" spans="1:14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0.31143670000000001</v>
      </c>
      <c r="F3837" s="5">
        <v>3.8603600000000002E-2</v>
      </c>
      <c r="G3837" s="9">
        <v>0.60224690000000003</v>
      </c>
      <c r="H3837" s="1"/>
      <c r="I3837" s="1"/>
      <c r="J3837" s="6"/>
      <c r="K3837" s="3">
        <v>0</v>
      </c>
      <c r="L3837" s="3">
        <f t="shared" si="119"/>
        <v>1</v>
      </c>
      <c r="M3837" s="5">
        <f t="array" ref="M3837">MMULT(D3837:G3837,$J$18:$J$21)</f>
        <v>-4.0106447824860103</v>
      </c>
      <c r="N3837" s="9">
        <f t="shared" si="118"/>
        <v>-1.7959465903389423E-2</v>
      </c>
    </row>
    <row r="3838" spans="1:14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0.23697689999999999</v>
      </c>
      <c r="F3838" s="5">
        <v>3.1344799999999999E-2</v>
      </c>
      <c r="G3838" s="9">
        <v>0.58681059999999996</v>
      </c>
      <c r="H3838" s="1"/>
      <c r="I3838" s="1"/>
      <c r="J3838" s="6"/>
      <c r="K3838" s="3">
        <v>0</v>
      </c>
      <c r="L3838" s="3">
        <f t="shared" si="119"/>
        <v>1</v>
      </c>
      <c r="M3838" s="5">
        <f t="array" ref="M3838">MMULT(D3838:G3838,$J$18:$J$21)</f>
        <v>-3.8278783179970031</v>
      </c>
      <c r="N3838" s="9">
        <f t="shared" si="118"/>
        <v>-2.1522446997800388E-2</v>
      </c>
    </row>
    <row r="3839" spans="1:14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0.13265399999999999</v>
      </c>
      <c r="F3839" s="5">
        <v>3.4085400000000002E-2</v>
      </c>
      <c r="G3839" s="9">
        <v>0.59713570000000005</v>
      </c>
      <c r="H3839" s="1"/>
      <c r="I3839" s="1"/>
      <c r="J3839" s="6"/>
      <c r="K3839" s="3">
        <v>0</v>
      </c>
      <c r="L3839" s="3">
        <f t="shared" si="119"/>
        <v>1</v>
      </c>
      <c r="M3839" s="5">
        <f t="array" ref="M3839">MMULT(D3839:G3839,$J$18:$J$21)</f>
        <v>-3.7161235131368811</v>
      </c>
      <c r="N3839" s="9">
        <f t="shared" si="118"/>
        <v>-2.4036878446587397E-2</v>
      </c>
    </row>
    <row r="3840" spans="1:14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0.14371610000000001</v>
      </c>
      <c r="F3840" s="5">
        <v>5.8825599999999999E-2</v>
      </c>
      <c r="G3840" s="9">
        <v>0.72915779999999997</v>
      </c>
      <c r="H3840" s="1"/>
      <c r="I3840" s="1"/>
      <c r="J3840" s="6"/>
      <c r="K3840" s="3">
        <v>0</v>
      </c>
      <c r="L3840" s="3">
        <f t="shared" si="119"/>
        <v>1</v>
      </c>
      <c r="M3840" s="5">
        <f t="array" ref="M3840">MMULT(D3840:G3840,$J$18:$J$21)</f>
        <v>-4.1227440486424696</v>
      </c>
      <c r="N3840" s="9">
        <f t="shared" si="118"/>
        <v>-1.6070179987808932E-2</v>
      </c>
    </row>
    <row r="3841" spans="1:14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0.17036290000000001</v>
      </c>
      <c r="F3841" s="5">
        <v>4.3255599999999998E-2</v>
      </c>
      <c r="G3841" s="9">
        <v>0.91668810000000001</v>
      </c>
      <c r="H3841" s="1"/>
      <c r="I3841" s="1"/>
      <c r="J3841" s="6"/>
      <c r="K3841" s="3">
        <v>0</v>
      </c>
      <c r="L3841" s="3">
        <f t="shared" si="119"/>
        <v>1</v>
      </c>
      <c r="M3841" s="5">
        <f t="array" ref="M3841">MMULT(D3841:G3841,$J$18:$J$21)</f>
        <v>-4.3517696569265087</v>
      </c>
      <c r="N3841" s="9">
        <f t="shared" si="118"/>
        <v>-1.2801699605397586E-2</v>
      </c>
    </row>
    <row r="3842" spans="1:14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5.7849600000000001E-2</v>
      </c>
      <c r="F3842" s="5">
        <v>5.8618000000000003E-2</v>
      </c>
      <c r="G3842" s="9">
        <v>5.5973550000000003</v>
      </c>
      <c r="H3842" s="1"/>
      <c r="I3842" s="1"/>
      <c r="J3842" s="6"/>
      <c r="K3842" s="3">
        <v>0</v>
      </c>
      <c r="L3842" s="3">
        <f t="shared" si="119"/>
        <v>1</v>
      </c>
      <c r="M3842" s="5">
        <f t="array" ref="M3842">MMULT(D3842:G3842,$J$18:$J$21)</f>
        <v>-11.864468522775187</v>
      </c>
      <c r="N3842" s="9">
        <f t="shared" ref="N3842:N3905" si="120">K3842*LN(logistic(M3842))+L3842*LN(1-logistic(M3842))</f>
        <v>-7.0359907851009468E-6</v>
      </c>
    </row>
    <row r="3843" spans="1:14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2.3109999999999999E-2</v>
      </c>
      <c r="F3843" s="5">
        <v>3.4239699999999998E-2</v>
      </c>
      <c r="G3843" s="9">
        <v>1.1384840000000001</v>
      </c>
      <c r="H3843" s="1"/>
      <c r="I3843" s="1"/>
      <c r="J3843" s="6"/>
      <c r="K3843" s="3">
        <v>0</v>
      </c>
      <c r="L3843" s="3">
        <f t="shared" ref="L3843:L3906" si="121">1-K3843</f>
        <v>1</v>
      </c>
      <c r="M3843" s="5">
        <f t="array" ref="M3843">MMULT(D3843:G3843,$J$18:$J$21)</f>
        <v>-4.4363161939806002</v>
      </c>
      <c r="N3843" s="9">
        <f t="shared" si="120"/>
        <v>-1.1769934375470767E-2</v>
      </c>
    </row>
    <row r="3844" spans="1:14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9.6560000000000005E-4</v>
      </c>
      <c r="F3844" s="5">
        <v>4.2535400000000001E-2</v>
      </c>
      <c r="G3844" s="9">
        <v>1.830846</v>
      </c>
      <c r="H3844" s="1"/>
      <c r="I3844" s="1"/>
      <c r="J3844" s="6"/>
      <c r="K3844" s="3">
        <v>0</v>
      </c>
      <c r="L3844" s="3">
        <f t="shared" si="121"/>
        <v>1</v>
      </c>
      <c r="M3844" s="5">
        <f t="array" ref="M3844">MMULT(D3844:G3844,$J$18:$J$21)</f>
        <v>-5.5830236775391615</v>
      </c>
      <c r="N3844" s="9">
        <f t="shared" si="120"/>
        <v>-3.7541201898305364E-3</v>
      </c>
    </row>
    <row r="3845" spans="1:14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-0.21627179999999999</v>
      </c>
      <c r="F3845" s="5">
        <v>5.1053000000000001E-2</v>
      </c>
      <c r="G3845" s="9">
        <v>0.84227450000000004</v>
      </c>
      <c r="H3845" s="1"/>
      <c r="I3845" s="1"/>
      <c r="J3845" s="6"/>
      <c r="K3845" s="3">
        <v>0</v>
      </c>
      <c r="L3845" s="3">
        <f t="shared" si="121"/>
        <v>1</v>
      </c>
      <c r="M3845" s="5">
        <f t="array" ref="M3845">MMULT(D3845:G3845,$J$18:$J$21)</f>
        <v>-3.7386037118279924</v>
      </c>
      <c r="N3845" s="9">
        <f t="shared" si="120"/>
        <v>-2.3508784211323536E-2</v>
      </c>
    </row>
    <row r="3846" spans="1:14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-0.2047667</v>
      </c>
      <c r="F3846" s="5">
        <v>5.8444500000000003E-2</v>
      </c>
      <c r="G3846" s="9">
        <v>1.9666189999999999</v>
      </c>
      <c r="H3846" s="1"/>
      <c r="I3846" s="1"/>
      <c r="J3846" s="6"/>
      <c r="K3846" s="3">
        <v>0</v>
      </c>
      <c r="L3846" s="3">
        <f t="shared" si="121"/>
        <v>1</v>
      </c>
      <c r="M3846" s="5">
        <f t="array" ref="M3846">MMULT(D3846:G3846,$J$18:$J$21)</f>
        <v>-5.6245099397439802</v>
      </c>
      <c r="N3846" s="9">
        <f t="shared" si="120"/>
        <v>-3.6018365940645772E-3</v>
      </c>
    </row>
    <row r="3847" spans="1:14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-0.23105880000000001</v>
      </c>
      <c r="F3847" s="5">
        <v>5.7327400000000001E-2</v>
      </c>
      <c r="G3847" s="9">
        <v>1.3877299999999999</v>
      </c>
      <c r="H3847" s="1"/>
      <c r="I3847" s="1"/>
      <c r="J3847" s="6"/>
      <c r="K3847" s="3">
        <v>0</v>
      </c>
      <c r="L3847" s="3">
        <f t="shared" si="121"/>
        <v>1</v>
      </c>
      <c r="M3847" s="5">
        <f t="array" ref="M3847">MMULT(D3847:G3847,$J$18:$J$21)</f>
        <v>-4.6439011337711662</v>
      </c>
      <c r="N3847" s="9">
        <f t="shared" si="120"/>
        <v>-9.574116579789349E-3</v>
      </c>
    </row>
    <row r="3848" spans="1:14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2.8423799999999999E-2</v>
      </c>
      <c r="F3848" s="5">
        <v>5.55275E-2</v>
      </c>
      <c r="G3848" s="9">
        <v>0.28201379999999998</v>
      </c>
      <c r="H3848" s="1"/>
      <c r="I3848" s="1"/>
      <c r="J3848" s="6"/>
      <c r="K3848" s="3">
        <v>0</v>
      </c>
      <c r="L3848" s="3">
        <f t="shared" si="121"/>
        <v>1</v>
      </c>
      <c r="M3848" s="5">
        <f t="array" ref="M3848">MMULT(D3848:G3848,$J$18:$J$21)</f>
        <v>-3.2129684641058396</v>
      </c>
      <c r="N3848" s="9">
        <f t="shared" si="120"/>
        <v>-3.944856579392967E-2</v>
      </c>
    </row>
    <row r="3849" spans="1:14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-8.9271999999999997E-3</v>
      </c>
      <c r="F3849" s="5">
        <v>7.9461400000000001E-2</v>
      </c>
      <c r="G3849" s="9">
        <v>0.60370349999999995</v>
      </c>
      <c r="H3849" s="1"/>
      <c r="I3849" s="1"/>
      <c r="J3849" s="6"/>
      <c r="K3849" s="3">
        <v>0</v>
      </c>
      <c r="L3849" s="3">
        <f t="shared" si="121"/>
        <v>1</v>
      </c>
      <c r="M3849" s="5">
        <f t="array" ref="M3849">MMULT(D3849:G3849,$J$18:$J$21)</f>
        <v>-3.8514955116799046</v>
      </c>
      <c r="N3849" s="9">
        <f t="shared" si="120"/>
        <v>-2.1025346263504698E-2</v>
      </c>
    </row>
    <row r="3850" spans="1:14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-8.6269100000000001E-2</v>
      </c>
      <c r="F3850" s="5">
        <v>2.98175E-2</v>
      </c>
      <c r="G3850" s="9">
        <v>5.42411E-2</v>
      </c>
      <c r="H3850" s="1"/>
      <c r="I3850" s="1"/>
      <c r="J3850" s="6"/>
      <c r="K3850" s="3">
        <v>1</v>
      </c>
      <c r="L3850" s="3">
        <f t="shared" si="121"/>
        <v>0</v>
      </c>
      <c r="M3850" s="5">
        <f t="array" ref="M3850">MMULT(D3850:G3850,$J$18:$J$21)</f>
        <v>-2.4975601757589581</v>
      </c>
      <c r="N3850" s="9">
        <f t="shared" si="120"/>
        <v>-2.5766351994766934</v>
      </c>
    </row>
    <row r="3851" spans="1:14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0.31598470000000001</v>
      </c>
      <c r="F3851" s="5">
        <v>5.6628499999999998E-2</v>
      </c>
      <c r="G3851" s="9">
        <v>1.2512639999999999</v>
      </c>
      <c r="H3851" s="1"/>
      <c r="I3851" s="1"/>
      <c r="J3851" s="6"/>
      <c r="K3851" s="3">
        <v>0</v>
      </c>
      <c r="L3851" s="3">
        <f t="shared" si="121"/>
        <v>1</v>
      </c>
      <c r="M3851" s="5">
        <f t="array" ref="M3851">MMULT(D3851:G3851,$J$18:$J$21)</f>
        <v>-5.1950693963571624</v>
      </c>
      <c r="N3851" s="9">
        <f t="shared" si="120"/>
        <v>-5.5285211053630974E-3</v>
      </c>
    </row>
    <row r="3852" spans="1:14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0.37050480000000002</v>
      </c>
      <c r="F3852" s="5">
        <v>5.69466E-2</v>
      </c>
      <c r="G3852" s="9">
        <v>1.3592169999999999</v>
      </c>
      <c r="H3852" s="1"/>
      <c r="I3852" s="1"/>
      <c r="J3852" s="6"/>
      <c r="K3852" s="3">
        <v>0</v>
      </c>
      <c r="L3852" s="3">
        <f t="shared" si="121"/>
        <v>1</v>
      </c>
      <c r="M3852" s="5">
        <f t="array" ref="M3852">MMULT(D3852:G3852,$J$18:$J$21)</f>
        <v>-5.4491680634328787</v>
      </c>
      <c r="N3852" s="9">
        <f t="shared" si="120"/>
        <v>-4.2906623600112393E-3</v>
      </c>
    </row>
    <row r="3853" spans="1:14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0.32347819999999999</v>
      </c>
      <c r="F3853" s="5">
        <v>5.2701900000000003E-2</v>
      </c>
      <c r="G3853" s="9">
        <v>1.270548</v>
      </c>
      <c r="H3853" s="1"/>
      <c r="I3853" s="1"/>
      <c r="J3853" s="6"/>
      <c r="K3853" s="3">
        <v>0</v>
      </c>
      <c r="L3853" s="3">
        <f t="shared" si="121"/>
        <v>1</v>
      </c>
      <c r="M3853" s="5">
        <f t="array" ref="M3853">MMULT(D3853:G3853,$J$18:$J$21)</f>
        <v>-5.2086733055986967</v>
      </c>
      <c r="N3853" s="9">
        <f t="shared" si="120"/>
        <v>-5.4540242017803824E-3</v>
      </c>
    </row>
    <row r="3854" spans="1:14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0.30337649999999999</v>
      </c>
      <c r="F3854" s="5">
        <v>1.1199600000000001E-2</v>
      </c>
      <c r="G3854" s="9">
        <v>0.66589039999999999</v>
      </c>
      <c r="H3854" s="1"/>
      <c r="I3854" s="1"/>
      <c r="J3854" s="6"/>
      <c r="K3854" s="3">
        <v>0</v>
      </c>
      <c r="L3854" s="3">
        <f t="shared" si="121"/>
        <v>1</v>
      </c>
      <c r="M3854" s="5">
        <f t="array" ref="M3854">MMULT(D3854:G3854,$J$18:$J$21)</f>
        <v>-3.9052817453970832</v>
      </c>
      <c r="N3854" s="9">
        <f t="shared" si="120"/>
        <v>-1.9935246609096822E-2</v>
      </c>
    </row>
    <row r="3855" spans="1:14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0.29815330000000001</v>
      </c>
      <c r="F3855" s="5">
        <v>3.3201000000000001E-2</v>
      </c>
      <c r="G3855" s="9">
        <v>0.9248577</v>
      </c>
      <c r="H3855" s="1"/>
      <c r="I3855" s="1"/>
      <c r="J3855" s="6"/>
      <c r="K3855" s="3">
        <v>0</v>
      </c>
      <c r="L3855" s="3">
        <f t="shared" si="121"/>
        <v>1</v>
      </c>
      <c r="M3855" s="5">
        <f t="array" ref="M3855">MMULT(D3855:G3855,$J$18:$J$21)</f>
        <v>-4.4742128437928184</v>
      </c>
      <c r="N3855" s="9">
        <f t="shared" si="120"/>
        <v>-1.133471031426808E-2</v>
      </c>
    </row>
    <row r="3856" spans="1:14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0.36018230000000001</v>
      </c>
      <c r="F3856" s="5">
        <v>4.2756500000000003E-2</v>
      </c>
      <c r="G3856" s="9">
        <v>0.98400209999999999</v>
      </c>
      <c r="H3856" s="1"/>
      <c r="I3856" s="1"/>
      <c r="J3856" s="6"/>
      <c r="K3856" s="3">
        <v>0</v>
      </c>
      <c r="L3856" s="3">
        <f t="shared" si="121"/>
        <v>1</v>
      </c>
      <c r="M3856" s="5">
        <f t="array" ref="M3856">MMULT(D3856:G3856,$J$18:$J$21)</f>
        <v>-4.7264349369496017</v>
      </c>
      <c r="N3856" s="9">
        <f t="shared" si="120"/>
        <v>-8.8189922427920706E-3</v>
      </c>
    </row>
    <row r="3857" spans="1:14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0.38891429999999999</v>
      </c>
      <c r="F3857" s="5">
        <v>3.6050800000000001E-2</v>
      </c>
      <c r="G3857" s="9">
        <v>1.112843</v>
      </c>
      <c r="H3857" s="1"/>
      <c r="I3857" s="1"/>
      <c r="J3857" s="6"/>
      <c r="K3857" s="3">
        <v>0</v>
      </c>
      <c r="L3857" s="3">
        <f t="shared" si="121"/>
        <v>1</v>
      </c>
      <c r="M3857" s="5">
        <f t="array" ref="M3857">MMULT(D3857:G3857,$J$18:$J$21)</f>
        <v>-4.9272415357211399</v>
      </c>
      <c r="N3857" s="9">
        <f t="shared" si="120"/>
        <v>-7.2203353800290929E-3</v>
      </c>
    </row>
    <row r="3858" spans="1:14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0.41370440000000003</v>
      </c>
      <c r="F3858" s="5">
        <v>4.1404400000000001E-2</v>
      </c>
      <c r="G3858" s="9">
        <v>1.6561650000000001</v>
      </c>
      <c r="H3858" s="1"/>
      <c r="I3858" s="1"/>
      <c r="J3858" s="6"/>
      <c r="K3858" s="3">
        <v>0</v>
      </c>
      <c r="L3858" s="3">
        <f t="shared" si="121"/>
        <v>1</v>
      </c>
      <c r="M3858" s="5">
        <f t="array" ref="M3858">MMULT(D3858:G3858,$J$18:$J$21)</f>
        <v>-5.8786706848837103</v>
      </c>
      <c r="N3858" s="9">
        <f t="shared" si="120"/>
        <v>-2.7945943768212422E-3</v>
      </c>
    </row>
    <row r="3859" spans="1:14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0.46449600000000002</v>
      </c>
      <c r="F3859" s="5">
        <v>3.5409499999999997E-2</v>
      </c>
      <c r="G3859" s="9">
        <v>2.4972530000000002</v>
      </c>
      <c r="H3859" s="1"/>
      <c r="I3859" s="1"/>
      <c r="J3859" s="6"/>
      <c r="K3859" s="3">
        <v>0</v>
      </c>
      <c r="L3859" s="3">
        <f t="shared" si="121"/>
        <v>1</v>
      </c>
      <c r="M3859" s="5">
        <f t="array" ref="M3859">MMULT(D3859:G3859,$J$18:$J$21)</f>
        <v>-7.2666151504615559</v>
      </c>
      <c r="N3859" s="9">
        <f t="shared" si="120"/>
        <v>-6.9822840217873146E-4</v>
      </c>
    </row>
    <row r="3860" spans="1:14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0.43004710000000002</v>
      </c>
      <c r="F3860" s="5">
        <v>3.8887600000000001E-2</v>
      </c>
      <c r="G3860" s="9">
        <v>2.9491499999999999</v>
      </c>
      <c r="H3860" s="1"/>
      <c r="I3860" s="1"/>
      <c r="J3860" s="6"/>
      <c r="K3860" s="3">
        <v>0</v>
      </c>
      <c r="L3860" s="3">
        <f t="shared" si="121"/>
        <v>1</v>
      </c>
      <c r="M3860" s="5">
        <f t="array" ref="M3860">MMULT(D3860:G3860,$J$18:$J$21)</f>
        <v>-7.972767734462801</v>
      </c>
      <c r="N3860" s="9">
        <f t="shared" si="120"/>
        <v>-3.446641575275437E-4</v>
      </c>
    </row>
    <row r="3861" spans="1:14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4.0994599999999999E-2</v>
      </c>
      <c r="F3861" s="5">
        <v>6.3284800000000002E-2</v>
      </c>
      <c r="G3861" s="9">
        <v>1.0691269999999999</v>
      </c>
      <c r="H3861" s="1"/>
      <c r="I3861" s="1"/>
      <c r="J3861" s="6"/>
      <c r="K3861" s="3">
        <v>0</v>
      </c>
      <c r="L3861" s="3">
        <f t="shared" si="121"/>
        <v>1</v>
      </c>
      <c r="M3861" s="5">
        <f t="array" ref="M3861">MMULT(D3861:G3861,$J$18:$J$21)</f>
        <v>-4.5581785962886174</v>
      </c>
      <c r="N3861" s="9">
        <f t="shared" si="120"/>
        <v>-1.0426585684202667E-2</v>
      </c>
    </row>
    <row r="3862" spans="1:14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5.3259000000000001E-2</v>
      </c>
      <c r="F3862" s="5">
        <v>5.7877100000000001E-2</v>
      </c>
      <c r="G3862" s="9">
        <v>1.4257120000000001</v>
      </c>
      <c r="H3862" s="1"/>
      <c r="I3862" s="1"/>
      <c r="J3862" s="6"/>
      <c r="K3862" s="3">
        <v>0</v>
      </c>
      <c r="L3862" s="3">
        <f t="shared" si="121"/>
        <v>1</v>
      </c>
      <c r="M3862" s="5">
        <f t="array" ref="M3862">MMULT(D3862:G3862,$J$18:$J$21)</f>
        <v>-5.1128705639364362</v>
      </c>
      <c r="N3862" s="9">
        <f t="shared" si="120"/>
        <v>-6.0007402974614774E-3</v>
      </c>
    </row>
    <row r="3863" spans="1:14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7.4876600000000001E-2</v>
      </c>
      <c r="F3863" s="5">
        <v>6.5093799999999993E-2</v>
      </c>
      <c r="G3863" s="9">
        <v>1.508067</v>
      </c>
      <c r="H3863" s="1"/>
      <c r="I3863" s="1"/>
      <c r="J3863" s="6"/>
      <c r="K3863" s="3">
        <v>0</v>
      </c>
      <c r="L3863" s="3">
        <f t="shared" si="121"/>
        <v>1</v>
      </c>
      <c r="M3863" s="5">
        <f t="array" ref="M3863">MMULT(D3863:G3863,$J$18:$J$21)</f>
        <v>-5.3284270700847198</v>
      </c>
      <c r="N3863" s="9">
        <f t="shared" si="120"/>
        <v>-4.8399638462732642E-3</v>
      </c>
    </row>
    <row r="3864" spans="1:14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9.7991200000000001E-2</v>
      </c>
      <c r="F3864" s="5">
        <v>4.5409699999999997E-2</v>
      </c>
      <c r="G3864" s="9">
        <v>1.025887</v>
      </c>
      <c r="H3864" s="1"/>
      <c r="I3864" s="1"/>
      <c r="J3864" s="6"/>
      <c r="K3864" s="3">
        <v>0</v>
      </c>
      <c r="L3864" s="3">
        <f t="shared" si="121"/>
        <v>1</v>
      </c>
      <c r="M3864" s="5">
        <f t="array" ref="M3864">MMULT(D3864:G3864,$J$18:$J$21)</f>
        <v>-4.4409085261002073</v>
      </c>
      <c r="N3864" s="9">
        <f t="shared" si="120"/>
        <v>-1.1716321532250176E-2</v>
      </c>
    </row>
    <row r="3865" spans="1:14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0.15905540000000001</v>
      </c>
      <c r="F3865" s="5">
        <v>5.5765099999999998E-2</v>
      </c>
      <c r="G3865" s="9">
        <v>1.0371809999999999</v>
      </c>
      <c r="H3865" s="1"/>
      <c r="I3865" s="1"/>
      <c r="J3865" s="6"/>
      <c r="K3865" s="3">
        <v>0</v>
      </c>
      <c r="L3865" s="3">
        <f t="shared" si="121"/>
        <v>1</v>
      </c>
      <c r="M3865" s="5">
        <f t="array" ref="M3865">MMULT(D3865:G3865,$J$18:$J$21)</f>
        <v>-4.6201958752912073</v>
      </c>
      <c r="N3865" s="9">
        <f t="shared" si="120"/>
        <v>-9.8026628526558593E-3</v>
      </c>
    </row>
    <row r="3866" spans="1:14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0.16718189999999999</v>
      </c>
      <c r="F3866" s="5">
        <v>8.0224100000000007E-2</v>
      </c>
      <c r="G3866" s="9">
        <v>0.80854300000000001</v>
      </c>
      <c r="H3866" s="1"/>
      <c r="I3866" s="1"/>
      <c r="J3866" s="6"/>
      <c r="K3866" s="3">
        <v>0</v>
      </c>
      <c r="L3866" s="3">
        <f t="shared" si="121"/>
        <v>1</v>
      </c>
      <c r="M3866" s="5">
        <f t="array" ref="M3866">MMULT(D3866:G3866,$J$18:$J$21)</f>
        <v>-4.4379425737614238</v>
      </c>
      <c r="N3866" s="9">
        <f t="shared" si="120"/>
        <v>-1.1750919489781188E-2</v>
      </c>
    </row>
    <row r="3867" spans="1:14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-5.46122E-2</v>
      </c>
      <c r="F3867" s="5">
        <v>4.0950800000000002E-2</v>
      </c>
      <c r="G3867" s="9">
        <v>0.1263782</v>
      </c>
      <c r="H3867" s="1"/>
      <c r="I3867" s="1"/>
      <c r="J3867" s="6"/>
      <c r="K3867" s="3">
        <v>0</v>
      </c>
      <c r="L3867" s="3">
        <f t="shared" si="121"/>
        <v>1</v>
      </c>
      <c r="M3867" s="5">
        <f t="array" ref="M3867">MMULT(D3867:G3867,$J$18:$J$21)</f>
        <v>-2.738980391516733</v>
      </c>
      <c r="N3867" s="9">
        <f t="shared" si="120"/>
        <v>-6.2633160473153884E-2</v>
      </c>
    </row>
    <row r="3868" spans="1:14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-0.63661259999999997</v>
      </c>
      <c r="F3868" s="5">
        <v>-7.1128800000000006E-2</v>
      </c>
      <c r="G3868" s="9">
        <v>9.6516599999999994E-2</v>
      </c>
      <c r="H3868" s="1"/>
      <c r="I3868" s="1"/>
      <c r="J3868" s="6"/>
      <c r="K3868" s="3">
        <v>0</v>
      </c>
      <c r="L3868" s="3">
        <f t="shared" si="121"/>
        <v>1</v>
      </c>
      <c r="M3868" s="5">
        <f t="array" ref="M3868">MMULT(D3868:G3868,$J$18:$J$21)</f>
        <v>-1.059784958938123</v>
      </c>
      <c r="N3868" s="9">
        <f t="shared" si="120"/>
        <v>-0.29753115107502875</v>
      </c>
    </row>
    <row r="3869" spans="1:14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0.57290059999999998</v>
      </c>
      <c r="F3869" s="5">
        <v>0.1196808</v>
      </c>
      <c r="G3869" s="9">
        <v>1.845796</v>
      </c>
      <c r="H3869" s="1"/>
      <c r="I3869" s="1"/>
      <c r="J3869" s="6"/>
      <c r="K3869" s="3">
        <v>0</v>
      </c>
      <c r="L3869" s="3">
        <f t="shared" si="121"/>
        <v>1</v>
      </c>
      <c r="M3869" s="5">
        <f t="array" ref="M3869">MMULT(D3869:G3869,$J$18:$J$21)</f>
        <v>-6.9730326125874047</v>
      </c>
      <c r="N3869" s="9">
        <f t="shared" si="120"/>
        <v>-9.3636908871297104E-4</v>
      </c>
    </row>
    <row r="3870" spans="1:14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0.54409090000000004</v>
      </c>
      <c r="F3870" s="5">
        <v>0.11838220000000001</v>
      </c>
      <c r="G3870" s="9">
        <v>1.9051629999999999</v>
      </c>
      <c r="H3870" s="1"/>
      <c r="I3870" s="1"/>
      <c r="J3870" s="6"/>
      <c r="K3870" s="3">
        <v>0</v>
      </c>
      <c r="L3870" s="3">
        <f t="shared" si="121"/>
        <v>1</v>
      </c>
      <c r="M3870" s="5">
        <f t="array" ref="M3870">MMULT(D3870:G3870,$J$18:$J$21)</f>
        <v>-7.0187211934610794</v>
      </c>
      <c r="N3870" s="9">
        <f t="shared" si="120"/>
        <v>-8.9456900770737034E-4</v>
      </c>
    </row>
    <row r="3871" spans="1:14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0.58391360000000003</v>
      </c>
      <c r="F3871" s="5">
        <v>9.3679100000000001E-2</v>
      </c>
      <c r="G3871" s="9">
        <v>2.1636410000000001</v>
      </c>
      <c r="H3871" s="1"/>
      <c r="I3871" s="1"/>
      <c r="J3871" s="6"/>
      <c r="K3871" s="3">
        <v>0</v>
      </c>
      <c r="L3871" s="3">
        <f t="shared" si="121"/>
        <v>1</v>
      </c>
      <c r="M3871" s="5">
        <f t="array" ref="M3871">MMULT(D3871:G3871,$J$18:$J$21)</f>
        <v>-7.3155075405376753</v>
      </c>
      <c r="N3871" s="9">
        <f t="shared" si="120"/>
        <v>-6.6492253007368295E-4</v>
      </c>
    </row>
    <row r="3872" spans="1:14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0.57786079999999995</v>
      </c>
      <c r="F3872" s="5">
        <v>9.9363999999999994E-2</v>
      </c>
      <c r="G3872" s="9">
        <v>0.91641300000000003</v>
      </c>
      <c r="H3872" s="1"/>
      <c r="I3872" s="1"/>
      <c r="J3872" s="6"/>
      <c r="K3872" s="3">
        <v>0</v>
      </c>
      <c r="L3872" s="3">
        <f t="shared" si="121"/>
        <v>1</v>
      </c>
      <c r="M3872" s="5">
        <f t="array" ref="M3872">MMULT(D3872:G3872,$J$18:$J$21)</f>
        <v>-5.3326900303918059</v>
      </c>
      <c r="N3872" s="9">
        <f t="shared" si="120"/>
        <v>-4.8194247209740549E-3</v>
      </c>
    </row>
    <row r="3873" spans="1:14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0.57112909999999995</v>
      </c>
      <c r="F3873" s="5">
        <v>9.5399200000000003E-2</v>
      </c>
      <c r="G3873" s="9">
        <v>0.56237320000000002</v>
      </c>
      <c r="H3873" s="1"/>
      <c r="I3873" s="1"/>
      <c r="J3873" s="6"/>
      <c r="K3873" s="3">
        <v>0</v>
      </c>
      <c r="L3873" s="3">
        <f t="shared" si="121"/>
        <v>1</v>
      </c>
      <c r="M3873" s="5">
        <f t="array" ref="M3873">MMULT(D3873:G3873,$J$18:$J$21)</f>
        <v>-4.7226766930801736</v>
      </c>
      <c r="N3873" s="9">
        <f t="shared" si="120"/>
        <v>-8.8520519859243835E-3</v>
      </c>
    </row>
    <row r="3874" spans="1:14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0.64267949999999996</v>
      </c>
      <c r="F3874" s="5">
        <v>8.7404999999999997E-2</v>
      </c>
      <c r="G3874" s="9">
        <v>1.1769259999999999</v>
      </c>
      <c r="H3874" s="1"/>
      <c r="I3874" s="1"/>
      <c r="J3874" s="6"/>
      <c r="K3874" s="3">
        <v>0</v>
      </c>
      <c r="L3874" s="3">
        <f t="shared" si="121"/>
        <v>1</v>
      </c>
      <c r="M3874" s="5">
        <f t="array" ref="M3874">MMULT(D3874:G3874,$J$18:$J$21)</f>
        <v>-5.7597464358871822</v>
      </c>
      <c r="N3874" s="9">
        <f t="shared" si="120"/>
        <v>-3.1469538509962132E-3</v>
      </c>
    </row>
    <row r="3875" spans="1:14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0.6390884</v>
      </c>
      <c r="F3875" s="5">
        <v>9.1645799999999999E-2</v>
      </c>
      <c r="G3875" s="9">
        <v>0.85557499999999997</v>
      </c>
      <c r="H3875" s="1"/>
      <c r="I3875" s="1"/>
      <c r="J3875" s="6"/>
      <c r="K3875" s="3">
        <v>0</v>
      </c>
      <c r="L3875" s="3">
        <f t="shared" si="121"/>
        <v>1</v>
      </c>
      <c r="M3875" s="5">
        <f t="array" ref="M3875">MMULT(D3875:G3875,$J$18:$J$21)</f>
        <v>-5.2659152721975335</v>
      </c>
      <c r="N3875" s="9">
        <f t="shared" si="120"/>
        <v>-5.1513726583450447E-3</v>
      </c>
    </row>
    <row r="3876" spans="1:14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0.57807330000000001</v>
      </c>
      <c r="F3876" s="5">
        <v>8.2820900000000003E-2</v>
      </c>
      <c r="G3876" s="9">
        <v>0.4000128</v>
      </c>
      <c r="H3876" s="1"/>
      <c r="I3876" s="1"/>
      <c r="J3876" s="6"/>
      <c r="K3876" s="3">
        <v>0</v>
      </c>
      <c r="L3876" s="3">
        <f t="shared" si="121"/>
        <v>1</v>
      </c>
      <c r="M3876" s="5">
        <f t="array" ref="M3876">MMULT(D3876:G3876,$J$18:$J$21)</f>
        <v>-4.3799200792634103</v>
      </c>
      <c r="N3876" s="9">
        <f t="shared" si="120"/>
        <v>-1.2448553928278096E-2</v>
      </c>
    </row>
    <row r="3877" spans="1:14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0.58589999999999998</v>
      </c>
      <c r="F3877" s="5">
        <v>6.0719299999999997E-2</v>
      </c>
      <c r="G3877" s="9">
        <v>0.5343059</v>
      </c>
      <c r="H3877" s="1"/>
      <c r="I3877" s="1"/>
      <c r="J3877" s="6"/>
      <c r="K3877" s="3">
        <v>0</v>
      </c>
      <c r="L3877" s="3">
        <f t="shared" si="121"/>
        <v>1</v>
      </c>
      <c r="M3877" s="5">
        <f t="array" ref="M3877">MMULT(D3877:G3877,$J$18:$J$21)</f>
        <v>-4.4493225903191007</v>
      </c>
      <c r="N3877" s="9">
        <f t="shared" si="120"/>
        <v>-1.1618721310413813E-2</v>
      </c>
    </row>
    <row r="3878" spans="1:14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0.5950685</v>
      </c>
      <c r="F3878" s="5">
        <v>6.4264799999999997E-2</v>
      </c>
      <c r="G3878" s="9">
        <v>0.87303220000000004</v>
      </c>
      <c r="H3878" s="1"/>
      <c r="I3878" s="1"/>
      <c r="J3878" s="6"/>
      <c r="K3878" s="3">
        <v>0</v>
      </c>
      <c r="L3878" s="3">
        <f t="shared" si="121"/>
        <v>1</v>
      </c>
      <c r="M3878" s="5">
        <f t="array" ref="M3878">MMULT(D3878:G3878,$J$18:$J$21)</f>
        <v>-5.035044568670255</v>
      </c>
      <c r="N3878" s="9">
        <f t="shared" si="120"/>
        <v>-6.4848360761455481E-3</v>
      </c>
    </row>
    <row r="3879" spans="1:14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0.1629697</v>
      </c>
      <c r="F3879" s="5">
        <v>8.1096000000000001E-2</v>
      </c>
      <c r="G3879" s="9">
        <v>0.65075810000000001</v>
      </c>
      <c r="H3879" s="1"/>
      <c r="I3879" s="1"/>
      <c r="J3879" s="6"/>
      <c r="K3879" s="3">
        <v>0</v>
      </c>
      <c r="L3879" s="3">
        <f t="shared" si="121"/>
        <v>1</v>
      </c>
      <c r="M3879" s="5">
        <f t="array" ref="M3879">MMULT(D3879:G3879,$J$18:$J$21)</f>
        <v>-4.1833026395004635</v>
      </c>
      <c r="N3879" s="9">
        <f t="shared" si="120"/>
        <v>-1.5132982094392818E-2</v>
      </c>
    </row>
    <row r="3880" spans="1:14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0.1723518</v>
      </c>
      <c r="F3880" s="5">
        <v>5.3144299999999998E-2</v>
      </c>
      <c r="G3880" s="9">
        <v>1.0372729999999999</v>
      </c>
      <c r="H3880" s="1"/>
      <c r="I3880" s="1"/>
      <c r="J3880" s="6"/>
      <c r="K3880" s="3">
        <v>0</v>
      </c>
      <c r="L3880" s="3">
        <f t="shared" si="121"/>
        <v>1</v>
      </c>
      <c r="M3880" s="5">
        <f t="array" ref="M3880">MMULT(D3880:G3880,$J$18:$J$21)</f>
        <v>-4.6204063683027883</v>
      </c>
      <c r="N3880" s="9">
        <f t="shared" si="120"/>
        <v>-9.8006097550145995E-3</v>
      </c>
    </row>
    <row r="3881" spans="1:14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0.21163499999999999</v>
      </c>
      <c r="F3881" s="5">
        <v>6.4347699999999994E-2</v>
      </c>
      <c r="G3881" s="9">
        <v>1.7109859999999999</v>
      </c>
      <c r="H3881" s="1"/>
      <c r="I3881" s="1"/>
      <c r="J3881" s="6"/>
      <c r="K3881" s="3">
        <v>0</v>
      </c>
      <c r="L3881" s="3">
        <f t="shared" si="121"/>
        <v>1</v>
      </c>
      <c r="M3881" s="5">
        <f t="array" ref="M3881">MMULT(D3881:G3881,$J$18:$J$21)</f>
        <v>-5.8450711926276124</v>
      </c>
      <c r="N3881" s="9">
        <f t="shared" si="120"/>
        <v>-2.8899487372582031E-3</v>
      </c>
    </row>
    <row r="3882" spans="1:14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1.2974599999999999E-2</v>
      </c>
      <c r="F3882" s="5">
        <v>2.6978100000000001E-2</v>
      </c>
      <c r="G3882" s="9">
        <v>0.19003719999999999</v>
      </c>
      <c r="H3882" s="1"/>
      <c r="I3882" s="1"/>
      <c r="J3882" s="6"/>
      <c r="K3882" s="3">
        <v>1</v>
      </c>
      <c r="L3882" s="3">
        <f t="shared" si="121"/>
        <v>0</v>
      </c>
      <c r="M3882" s="5">
        <f t="array" ref="M3882">MMULT(D3882:G3882,$J$18:$J$21)</f>
        <v>-2.8374698256225845</v>
      </c>
      <c r="N3882" s="9">
        <f t="shared" si="120"/>
        <v>-2.8943922429737778</v>
      </c>
    </row>
    <row r="3883" spans="1:14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0.15213699999999999</v>
      </c>
      <c r="F3883" s="5">
        <v>3.6579199999999999E-2</v>
      </c>
      <c r="G3883" s="9">
        <v>0.57695669999999999</v>
      </c>
      <c r="H3883" s="1"/>
      <c r="I3883" s="1"/>
      <c r="J3883" s="6"/>
      <c r="K3883" s="3">
        <v>0</v>
      </c>
      <c r="L3883" s="3">
        <f t="shared" si="121"/>
        <v>1</v>
      </c>
      <c r="M3883" s="5">
        <f t="array" ref="M3883">MMULT(D3883:G3883,$J$18:$J$21)</f>
        <v>-3.7290868046610495</v>
      </c>
      <c r="N3883" s="9">
        <f t="shared" si="120"/>
        <v>-2.3730936659712477E-2</v>
      </c>
    </row>
    <row r="3884" spans="1:14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0.14224249999999999</v>
      </c>
      <c r="F3884" s="5">
        <v>4.5139899999999997E-2</v>
      </c>
      <c r="G3884" s="9">
        <v>0.63401770000000002</v>
      </c>
      <c r="H3884" s="1"/>
      <c r="I3884" s="1"/>
      <c r="J3884" s="6"/>
      <c r="K3884" s="3">
        <v>0</v>
      </c>
      <c r="L3884" s="3">
        <f t="shared" si="121"/>
        <v>1</v>
      </c>
      <c r="M3884" s="5">
        <f t="array" ref="M3884">MMULT(D3884:G3884,$J$18:$J$21)</f>
        <v>-3.8686878963873044</v>
      </c>
      <c r="N3884" s="9">
        <f t="shared" si="120"/>
        <v>-2.0670638436073412E-2</v>
      </c>
    </row>
    <row r="3885" spans="1:14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0.13553509999999999</v>
      </c>
      <c r="F3885" s="5">
        <v>5.6465599999999998E-2</v>
      </c>
      <c r="G3885" s="9">
        <v>0.72408039999999996</v>
      </c>
      <c r="H3885" s="1"/>
      <c r="I3885" s="1"/>
      <c r="J3885" s="6"/>
      <c r="K3885" s="3">
        <v>0</v>
      </c>
      <c r="L3885" s="3">
        <f t="shared" si="121"/>
        <v>1</v>
      </c>
      <c r="M3885" s="5">
        <f t="array" ref="M3885">MMULT(D3885:G3885,$J$18:$J$21)</f>
        <v>-4.0859827379466438</v>
      </c>
      <c r="N3885" s="9">
        <f t="shared" si="120"/>
        <v>-1.666694628067019E-2</v>
      </c>
    </row>
    <row r="3886" spans="1:14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6.3076699999999999E-2</v>
      </c>
      <c r="F3886" s="5">
        <v>4.1519E-2</v>
      </c>
      <c r="G3886" s="9">
        <v>0.60424239999999996</v>
      </c>
      <c r="H3886" s="1"/>
      <c r="I3886" s="1"/>
      <c r="J3886" s="6"/>
      <c r="K3886" s="3">
        <v>0</v>
      </c>
      <c r="L3886" s="3">
        <f t="shared" si="121"/>
        <v>1</v>
      </c>
      <c r="M3886" s="5">
        <f t="array" ref="M3886">MMULT(D3886:G3886,$J$18:$J$21)</f>
        <v>-3.6821915902603934</v>
      </c>
      <c r="N3886" s="9">
        <f t="shared" si="120"/>
        <v>-2.4856264504855154E-2</v>
      </c>
    </row>
    <row r="3887" spans="1:14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3.8006499999999999E-2</v>
      </c>
      <c r="F3887" s="5">
        <v>4.3255799999999997E-2</v>
      </c>
      <c r="G3887" s="9">
        <v>0.34682489999999999</v>
      </c>
      <c r="H3887" s="1"/>
      <c r="I3887" s="1"/>
      <c r="J3887" s="6"/>
      <c r="K3887" s="3">
        <v>0</v>
      </c>
      <c r="L3887" s="3">
        <f t="shared" si="121"/>
        <v>1</v>
      </c>
      <c r="M3887" s="5">
        <f t="array" ref="M3887">MMULT(D3887:G3887,$J$18:$J$21)</f>
        <v>-3.2431802987362595</v>
      </c>
      <c r="N3887" s="9">
        <f t="shared" si="120"/>
        <v>-3.8296767274404127E-2</v>
      </c>
    </row>
    <row r="3888" spans="1:14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4.5005299999999998E-2</v>
      </c>
      <c r="F3888" s="5">
        <v>5.9922499999999997E-2</v>
      </c>
      <c r="G3888" s="9">
        <v>0.455982</v>
      </c>
      <c r="H3888" s="1"/>
      <c r="I3888" s="1"/>
      <c r="J3888" s="6"/>
      <c r="K3888" s="3">
        <v>0</v>
      </c>
      <c r="L3888" s="3">
        <f t="shared" si="121"/>
        <v>1</v>
      </c>
      <c r="M3888" s="5">
        <f t="array" ref="M3888">MMULT(D3888:G3888,$J$18:$J$21)</f>
        <v>-3.5491285145941487</v>
      </c>
      <c r="N3888" s="9">
        <f t="shared" si="120"/>
        <v>-2.8344165519081498E-2</v>
      </c>
    </row>
    <row r="3889" spans="1:14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5.1655800000000002E-2</v>
      </c>
      <c r="F3889" s="5">
        <v>6.8220600000000006E-2</v>
      </c>
      <c r="G3889" s="9">
        <v>0.73878010000000005</v>
      </c>
      <c r="H3889" s="1"/>
      <c r="I3889" s="1"/>
      <c r="J3889" s="6"/>
      <c r="K3889" s="3">
        <v>0</v>
      </c>
      <c r="L3889" s="3">
        <f t="shared" si="121"/>
        <v>1</v>
      </c>
      <c r="M3889" s="5">
        <f t="array" ref="M3889">MMULT(D3889:G3889,$J$18:$J$21)</f>
        <v>-4.075037815003042</v>
      </c>
      <c r="N3889" s="9">
        <f t="shared" si="120"/>
        <v>-1.6848830039429233E-2</v>
      </c>
    </row>
    <row r="3890" spans="1:14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7.7060299999999998E-2</v>
      </c>
      <c r="F3890" s="5">
        <v>6.5902199999999994E-2</v>
      </c>
      <c r="G3890" s="9">
        <v>0.85475900000000005</v>
      </c>
      <c r="H3890" s="1"/>
      <c r="I3890" s="1"/>
      <c r="J3890" s="6"/>
      <c r="K3890" s="3">
        <v>0</v>
      </c>
      <c r="L3890" s="3">
        <f t="shared" si="121"/>
        <v>1</v>
      </c>
      <c r="M3890" s="5">
        <f t="array" ref="M3890">MMULT(D3890:G3890,$J$18:$J$21)</f>
        <v>-4.2818381552876001</v>
      </c>
      <c r="N3890" s="9">
        <f t="shared" si="120"/>
        <v>-1.372265272680822E-2</v>
      </c>
    </row>
    <row r="3891" spans="1:14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8.9116399999999998E-2</v>
      </c>
      <c r="F3891" s="5">
        <v>6.6211199999999998E-2</v>
      </c>
      <c r="G3891" s="9">
        <v>1.0373190000000001</v>
      </c>
      <c r="H3891" s="1"/>
      <c r="I3891" s="1"/>
      <c r="J3891" s="6"/>
      <c r="K3891" s="3">
        <v>0</v>
      </c>
      <c r="L3891" s="3">
        <f t="shared" si="121"/>
        <v>1</v>
      </c>
      <c r="M3891" s="5">
        <f t="array" ref="M3891">MMULT(D3891:G3891,$J$18:$J$21)</f>
        <v>-4.5961194968146426</v>
      </c>
      <c r="N3891" s="9">
        <f t="shared" si="120"/>
        <v>-1.0040344331588718E-2</v>
      </c>
    </row>
    <row r="3892" spans="1:14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9.4251399999999999E-2</v>
      </c>
      <c r="F3892" s="5">
        <v>5.4623699999999997E-2</v>
      </c>
      <c r="G3892" s="9">
        <v>1.029606</v>
      </c>
      <c r="H3892" s="1"/>
      <c r="I3892" s="1"/>
      <c r="J3892" s="6"/>
      <c r="K3892" s="3">
        <v>0</v>
      </c>
      <c r="L3892" s="3">
        <f t="shared" si="121"/>
        <v>1</v>
      </c>
      <c r="M3892" s="5">
        <f t="array" ref="M3892">MMULT(D3892:G3892,$J$18:$J$21)</f>
        <v>-4.5077579533090555</v>
      </c>
      <c r="N3892" s="9">
        <f t="shared" si="120"/>
        <v>-1.0962834831739808E-2</v>
      </c>
    </row>
    <row r="3893" spans="1:14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0.10628609999999999</v>
      </c>
      <c r="F3893" s="5">
        <v>5.09731E-2</v>
      </c>
      <c r="G3893" s="9">
        <v>0.967858</v>
      </c>
      <c r="H3893" s="1"/>
      <c r="I3893" s="1"/>
      <c r="J3893" s="6"/>
      <c r="K3893" s="3">
        <v>0</v>
      </c>
      <c r="L3893" s="3">
        <f t="shared" si="121"/>
        <v>1</v>
      </c>
      <c r="M3893" s="5">
        <f t="array" ref="M3893">MMULT(D3893:G3893,$J$18:$J$21)</f>
        <v>-4.3988743431215998</v>
      </c>
      <c r="N3893" s="9">
        <f t="shared" si="120"/>
        <v>-1.2216244657536091E-2</v>
      </c>
    </row>
    <row r="3894" spans="1:14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0.18085290000000001</v>
      </c>
      <c r="F3894" s="5">
        <v>7.3274900000000004E-2</v>
      </c>
      <c r="G3894" s="9">
        <v>1.2331110000000001</v>
      </c>
      <c r="H3894" s="1"/>
      <c r="I3894" s="1"/>
      <c r="J3894" s="6"/>
      <c r="K3894" s="3">
        <v>0</v>
      </c>
      <c r="L3894" s="3">
        <f t="shared" si="121"/>
        <v>1</v>
      </c>
      <c r="M3894" s="5">
        <f t="array" ref="M3894">MMULT(D3894:G3894,$J$18:$J$21)</f>
        <v>-5.0933988166205504</v>
      </c>
      <c r="N3894" s="9">
        <f t="shared" si="120"/>
        <v>-6.1183699781207886E-3</v>
      </c>
    </row>
    <row r="3895" spans="1:14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0.1996685</v>
      </c>
      <c r="F3895" s="5">
        <v>7.3049199999999995E-2</v>
      </c>
      <c r="G3895" s="9">
        <v>1.4279379999999999</v>
      </c>
      <c r="H3895" s="1"/>
      <c r="I3895" s="1"/>
      <c r="J3895" s="6"/>
      <c r="K3895" s="3">
        <v>0</v>
      </c>
      <c r="L3895" s="3">
        <f t="shared" si="121"/>
        <v>1</v>
      </c>
      <c r="M3895" s="5">
        <f t="array" ref="M3895">MMULT(D3895:G3895,$J$18:$J$21)</f>
        <v>-5.4332568517660604</v>
      </c>
      <c r="N3895" s="9">
        <f t="shared" si="120"/>
        <v>-4.3593282364230183E-3</v>
      </c>
    </row>
    <row r="3896" spans="1:14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0.65788139999999995</v>
      </c>
      <c r="F3896" s="5">
        <v>5.7877400000000002E-2</v>
      </c>
      <c r="G3896" s="9">
        <v>2.0242800000000001</v>
      </c>
      <c r="H3896" s="1"/>
      <c r="I3896" s="1"/>
      <c r="J3896" s="6"/>
      <c r="K3896" s="3">
        <v>0</v>
      </c>
      <c r="L3896" s="3">
        <f t="shared" si="121"/>
        <v>1</v>
      </c>
      <c r="M3896" s="5">
        <f t="array" ref="M3896">MMULT(D3896:G3896,$J$18:$J$21)</f>
        <v>-6.938336570328997</v>
      </c>
      <c r="N3896" s="9">
        <f t="shared" si="120"/>
        <v>-9.6941155462862416E-4</v>
      </c>
    </row>
    <row r="3897" spans="1:14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0.65047880000000002</v>
      </c>
      <c r="F3897" s="5">
        <v>7.3361399999999993E-2</v>
      </c>
      <c r="G3897" s="9">
        <v>2.2805070000000001</v>
      </c>
      <c r="H3897" s="1"/>
      <c r="I3897" s="1"/>
      <c r="J3897" s="6"/>
      <c r="K3897" s="3">
        <v>0</v>
      </c>
      <c r="L3897" s="3">
        <f t="shared" si="121"/>
        <v>1</v>
      </c>
      <c r="M3897" s="5">
        <f t="array" ref="M3897">MMULT(D3897:G3897,$J$18:$J$21)</f>
        <v>-7.4529555216459871</v>
      </c>
      <c r="N3897" s="9">
        <f t="shared" si="120"/>
        <v>-5.7955770988218436E-4</v>
      </c>
    </row>
    <row r="3898" spans="1:14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0.59209509999999999</v>
      </c>
      <c r="F3898" s="5">
        <v>6.7046999999999995E-2</v>
      </c>
      <c r="G3898" s="9">
        <v>2.6466949999999998</v>
      </c>
      <c r="H3898" s="1"/>
      <c r="I3898" s="1"/>
      <c r="J3898" s="6"/>
      <c r="K3898" s="3">
        <v>0</v>
      </c>
      <c r="L3898" s="3">
        <f t="shared" si="121"/>
        <v>1</v>
      </c>
      <c r="M3898" s="5">
        <f t="array" ref="M3898">MMULT(D3898:G3898,$J$18:$J$21)</f>
        <v>-7.9163504326144203</v>
      </c>
      <c r="N3898" s="9">
        <f t="shared" si="120"/>
        <v>-3.6466451267408624E-4</v>
      </c>
    </row>
    <row r="3899" spans="1:14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0.61990400000000001</v>
      </c>
      <c r="F3899" s="5">
        <v>6.1019799999999999E-2</v>
      </c>
      <c r="G3899" s="9">
        <v>2.2167699999999999</v>
      </c>
      <c r="H3899" s="1"/>
      <c r="I3899" s="1"/>
      <c r="J3899" s="6"/>
      <c r="K3899" s="3">
        <v>0</v>
      </c>
      <c r="L3899" s="3">
        <f t="shared" si="121"/>
        <v>1</v>
      </c>
      <c r="M3899" s="5">
        <f t="array" ref="M3899">MMULT(D3899:G3899,$J$18:$J$21)</f>
        <v>-7.2179681161550855</v>
      </c>
      <c r="N3899" s="9">
        <f t="shared" si="120"/>
        <v>-7.3302214167201348E-4</v>
      </c>
    </row>
    <row r="3900" spans="1:14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0.55451289999999998</v>
      </c>
      <c r="F3900" s="5">
        <v>6.1989500000000003E-2</v>
      </c>
      <c r="G3900" s="9">
        <v>2.4808530000000002</v>
      </c>
      <c r="H3900" s="1"/>
      <c r="I3900" s="1"/>
      <c r="J3900" s="6"/>
      <c r="K3900" s="3">
        <v>0</v>
      </c>
      <c r="L3900" s="3">
        <f t="shared" si="121"/>
        <v>1</v>
      </c>
      <c r="M3900" s="5">
        <f t="array" ref="M3900">MMULT(D3900:G3900,$J$18:$J$21)</f>
        <v>-7.5587472238841968</v>
      </c>
      <c r="N3900" s="9">
        <f t="shared" si="120"/>
        <v>-5.2139224430127298E-4</v>
      </c>
    </row>
    <row r="3901" spans="1:14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0.32217879999999999</v>
      </c>
      <c r="F3901" s="5">
        <v>4.5192700000000002E-2</v>
      </c>
      <c r="G3901" s="9">
        <v>1.5180530000000001</v>
      </c>
      <c r="H3901" s="1"/>
      <c r="I3901" s="1"/>
      <c r="J3901" s="6"/>
      <c r="K3901" s="3">
        <v>0</v>
      </c>
      <c r="L3901" s="3">
        <f t="shared" si="121"/>
        <v>1</v>
      </c>
      <c r="M3901" s="5">
        <f t="array" ref="M3901">MMULT(D3901:G3901,$J$18:$J$21)</f>
        <v>-5.5527896534576549</v>
      </c>
      <c r="N3901" s="9">
        <f t="shared" si="120"/>
        <v>-3.8691329394932518E-3</v>
      </c>
    </row>
    <row r="3902" spans="1:14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0.3256619</v>
      </c>
      <c r="F3902" s="5">
        <v>3.6734000000000003E-2</v>
      </c>
      <c r="G3902" s="9">
        <v>1.295812</v>
      </c>
      <c r="H3902" s="1"/>
      <c r="I3902" s="1"/>
      <c r="J3902" s="6"/>
      <c r="K3902" s="3">
        <v>0</v>
      </c>
      <c r="L3902" s="3">
        <f t="shared" si="121"/>
        <v>1</v>
      </c>
      <c r="M3902" s="5">
        <f t="array" ref="M3902">MMULT(D3902:G3902,$J$18:$J$21)</f>
        <v>-5.1379513228909186</v>
      </c>
      <c r="N3902" s="9">
        <f t="shared" si="120"/>
        <v>-5.8525429403075094E-3</v>
      </c>
    </row>
    <row r="3903" spans="1:14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0.35601260000000001</v>
      </c>
      <c r="F3903" s="5">
        <v>6.4715700000000001E-2</v>
      </c>
      <c r="G3903" s="9">
        <v>1.7647969999999999</v>
      </c>
      <c r="H3903" s="1"/>
      <c r="I3903" s="1"/>
      <c r="J3903" s="6"/>
      <c r="K3903" s="3">
        <v>0</v>
      </c>
      <c r="L3903" s="3">
        <f t="shared" si="121"/>
        <v>1</v>
      </c>
      <c r="M3903" s="5">
        <f t="array" ref="M3903">MMULT(D3903:G3903,$J$18:$J$21)</f>
        <v>-6.1396303018868013</v>
      </c>
      <c r="N3903" s="9">
        <f t="shared" si="120"/>
        <v>-2.1534002053898577E-3</v>
      </c>
    </row>
    <row r="3904" spans="1:14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0.2302968</v>
      </c>
      <c r="F3904" s="5">
        <v>5.03271E-2</v>
      </c>
      <c r="G3904" s="9">
        <v>2.25563</v>
      </c>
      <c r="H3904" s="1"/>
      <c r="I3904" s="1"/>
      <c r="J3904" s="6"/>
      <c r="K3904" s="3">
        <v>0</v>
      </c>
      <c r="L3904" s="3">
        <f t="shared" si="121"/>
        <v>1</v>
      </c>
      <c r="M3904" s="5">
        <f t="array" ref="M3904">MMULT(D3904:G3904,$J$18:$J$21)</f>
        <v>-6.6508414128662974</v>
      </c>
      <c r="N3904" s="9">
        <f t="shared" si="120"/>
        <v>-1.2920986374654825E-3</v>
      </c>
    </row>
    <row r="3905" spans="1:14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0.23276189999999999</v>
      </c>
      <c r="F3905" s="5">
        <v>6.2002500000000002E-2</v>
      </c>
      <c r="G3905" s="9">
        <v>1.8589910000000001</v>
      </c>
      <c r="H3905" s="1"/>
      <c r="I3905" s="1"/>
      <c r="J3905" s="6"/>
      <c r="K3905" s="3">
        <v>0</v>
      </c>
      <c r="L3905" s="3">
        <f t="shared" si="121"/>
        <v>1</v>
      </c>
      <c r="M3905" s="5">
        <f t="array" ref="M3905">MMULT(D3905:G3905,$J$18:$J$21)</f>
        <v>-6.0973478143052233</v>
      </c>
      <c r="N3905" s="9">
        <f t="shared" si="120"/>
        <v>-2.2462992960001526E-3</v>
      </c>
    </row>
    <row r="3906" spans="1:14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0.32845809999999998</v>
      </c>
      <c r="F3906" s="5">
        <v>6.88222E-2</v>
      </c>
      <c r="G3906" s="9">
        <v>0.45791019999999999</v>
      </c>
      <c r="H3906" s="1"/>
      <c r="I3906" s="1"/>
      <c r="J3906" s="6"/>
      <c r="K3906" s="3">
        <v>0</v>
      </c>
      <c r="L3906" s="3">
        <f t="shared" si="121"/>
        <v>1</v>
      </c>
      <c r="M3906" s="5">
        <f t="array" ref="M3906">MMULT(D3906:G3906,$J$18:$J$21)</f>
        <v>-4.0185684378653885</v>
      </c>
      <c r="N3906" s="9">
        <f t="shared" ref="N3906:N3969" si="122">K3906*LN(logistic(M3906))+L3906*LN(1-logistic(M3906))</f>
        <v>-1.7818978939786463E-2</v>
      </c>
    </row>
    <row r="3907" spans="1:14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0.34935579999999999</v>
      </c>
      <c r="F3907" s="5">
        <v>7.4544299999999994E-2</v>
      </c>
      <c r="G3907" s="9">
        <v>0.72110529999999995</v>
      </c>
      <c r="H3907" s="1"/>
      <c r="I3907" s="1"/>
      <c r="J3907" s="6"/>
      <c r="K3907" s="3">
        <v>0</v>
      </c>
      <c r="L3907" s="3">
        <f t="shared" ref="L3907:L3970" si="123">1-K3907</f>
        <v>1</v>
      </c>
      <c r="M3907" s="5">
        <f t="array" ref="M3907">MMULT(D3907:G3907,$J$18:$J$21)</f>
        <v>-4.514540258463879</v>
      </c>
      <c r="N3907" s="9">
        <f t="shared" si="122"/>
        <v>-1.0889135101270316E-2</v>
      </c>
    </row>
    <row r="3908" spans="1:14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0.31161270000000002</v>
      </c>
      <c r="F3908" s="5">
        <v>2.7837000000000001E-2</v>
      </c>
      <c r="G3908" s="9">
        <v>0.38440780000000002</v>
      </c>
      <c r="H3908" s="1"/>
      <c r="I3908" s="1"/>
      <c r="J3908" s="6"/>
      <c r="K3908" s="3">
        <v>0</v>
      </c>
      <c r="L3908" s="3">
        <f t="shared" si="123"/>
        <v>1</v>
      </c>
      <c r="M3908" s="5">
        <f t="array" ref="M3908">MMULT(D3908:G3908,$J$18:$J$21)</f>
        <v>-3.5816537613410397</v>
      </c>
      <c r="N3908" s="9">
        <f t="shared" si="122"/>
        <v>-2.7449430148700958E-2</v>
      </c>
    </row>
    <row r="3909" spans="1:14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0.26413320000000001</v>
      </c>
      <c r="F3909" s="5">
        <v>-7.7575999999999999E-3</v>
      </c>
      <c r="G3909" s="9">
        <v>0.11414729999999999</v>
      </c>
      <c r="H3909" s="1"/>
      <c r="I3909" s="1"/>
      <c r="J3909" s="6"/>
      <c r="K3909" s="3">
        <v>1</v>
      </c>
      <c r="L3909" s="3">
        <f t="shared" si="123"/>
        <v>0</v>
      </c>
      <c r="M3909" s="5">
        <f t="array" ref="M3909">MMULT(D3909:G3909,$J$18:$J$21)</f>
        <v>-2.8220625056864215</v>
      </c>
      <c r="N3909" s="9">
        <f t="shared" si="122"/>
        <v>-2.879843683385273</v>
      </c>
    </row>
    <row r="3910" spans="1:14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-0.17900669999999999</v>
      </c>
      <c r="F3910" s="5">
        <v>5.1309300000000002E-2</v>
      </c>
      <c r="G3910" s="9">
        <v>1.3828860000000001</v>
      </c>
      <c r="H3910" s="1"/>
      <c r="I3910" s="1"/>
      <c r="J3910" s="6"/>
      <c r="K3910" s="3">
        <v>0</v>
      </c>
      <c r="L3910" s="3">
        <f t="shared" si="123"/>
        <v>1</v>
      </c>
      <c r="M3910" s="5">
        <f t="array" ref="M3910">MMULT(D3910:G3910,$J$18:$J$21)</f>
        <v>-4.6667697614455887</v>
      </c>
      <c r="N3910" s="9">
        <f t="shared" si="122"/>
        <v>-9.3586639154390194E-3</v>
      </c>
    </row>
    <row r="3911" spans="1:14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0.22494020000000001</v>
      </c>
      <c r="F3911" s="5">
        <v>7.0870000000000002E-2</v>
      </c>
      <c r="G3911" s="9">
        <v>3.7742460000000002</v>
      </c>
      <c r="H3911" s="1"/>
      <c r="I3911" s="1"/>
      <c r="J3911" s="6"/>
      <c r="K3911" s="3">
        <v>0</v>
      </c>
      <c r="L3911" s="3">
        <f t="shared" si="123"/>
        <v>1</v>
      </c>
      <c r="M3911" s="5">
        <f t="array" ref="M3911">MMULT(D3911:G3911,$J$18:$J$21)</f>
        <v>-9.2442170437749098</v>
      </c>
      <c r="N3911" s="9">
        <f t="shared" si="122"/>
        <v>-9.6664399597736026E-5</v>
      </c>
    </row>
    <row r="3912" spans="1:14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3.3428600000000003E-2</v>
      </c>
      <c r="F3912" s="5">
        <v>5.88037E-2</v>
      </c>
      <c r="G3912" s="9">
        <v>0.72281640000000003</v>
      </c>
      <c r="H3912" s="1"/>
      <c r="I3912" s="1"/>
      <c r="J3912" s="6"/>
      <c r="K3912" s="3">
        <v>0</v>
      </c>
      <c r="L3912" s="3">
        <f t="shared" si="123"/>
        <v>1</v>
      </c>
      <c r="M3912" s="5">
        <f t="array" ref="M3912">MMULT(D3912:G3912,$J$18:$J$21)</f>
        <v>-3.9557614650601103</v>
      </c>
      <c r="N3912" s="9">
        <f t="shared" si="122"/>
        <v>-1.8963143112140264E-2</v>
      </c>
    </row>
    <row r="3913" spans="1:14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6.2338400000000002E-2</v>
      </c>
      <c r="F3913" s="5">
        <v>4.2108699999999999E-2</v>
      </c>
      <c r="G3913" s="9">
        <v>1.133175</v>
      </c>
      <c r="H3913" s="1"/>
      <c r="I3913" s="1"/>
      <c r="J3913" s="6"/>
      <c r="K3913" s="3">
        <v>0</v>
      </c>
      <c r="L3913" s="3">
        <f t="shared" si="123"/>
        <v>1</v>
      </c>
      <c r="M3913" s="5">
        <f t="array" ref="M3913">MMULT(D3913:G3913,$J$18:$J$21)</f>
        <v>-4.5399275202479989</v>
      </c>
      <c r="N3913" s="9">
        <f t="shared" si="122"/>
        <v>-1.0617613306762081E-2</v>
      </c>
    </row>
    <row r="3914" spans="1:14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0.119309</v>
      </c>
      <c r="F3914" s="5">
        <v>6.0656599999999998E-2</v>
      </c>
      <c r="G3914" s="9">
        <v>1.8857999999999999</v>
      </c>
      <c r="H3914" s="1"/>
      <c r="I3914" s="1"/>
      <c r="J3914" s="6"/>
      <c r="K3914" s="3">
        <v>0</v>
      </c>
      <c r="L3914" s="3">
        <f t="shared" si="123"/>
        <v>1</v>
      </c>
      <c r="M3914" s="5">
        <f t="array" ref="M3914">MMULT(D3914:G3914,$J$18:$J$21)</f>
        <v>-5.9699239343824164</v>
      </c>
      <c r="N3914" s="9">
        <f t="shared" si="122"/>
        <v>-2.5511786908148791E-3</v>
      </c>
    </row>
    <row r="3915" spans="1:14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0.3003229</v>
      </c>
      <c r="F3915" s="5">
        <v>5.2935099999999999E-2</v>
      </c>
      <c r="G3915" s="9">
        <v>1.3284320000000001</v>
      </c>
      <c r="H3915" s="1"/>
      <c r="I3915" s="1"/>
      <c r="J3915" s="6"/>
      <c r="K3915" s="3">
        <v>0</v>
      </c>
      <c r="L3915" s="3">
        <f t="shared" si="123"/>
        <v>1</v>
      </c>
      <c r="M3915" s="5">
        <f t="array" ref="M3915">MMULT(D3915:G3915,$J$18:$J$21)</f>
        <v>-5.2709910643751723</v>
      </c>
      <c r="N3915" s="9">
        <f t="shared" si="122"/>
        <v>-5.1253583313241678E-3</v>
      </c>
    </row>
    <row r="3916" spans="1:14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0.31152259999999998</v>
      </c>
      <c r="F3916" s="5">
        <v>4.1327700000000002E-2</v>
      </c>
      <c r="G3916" s="9">
        <v>1.317979</v>
      </c>
      <c r="H3916" s="1"/>
      <c r="I3916" s="1"/>
      <c r="J3916" s="6"/>
      <c r="K3916" s="3">
        <v>0</v>
      </c>
      <c r="L3916" s="3">
        <f t="shared" si="123"/>
        <v>1</v>
      </c>
      <c r="M3916" s="5">
        <f t="array" ref="M3916">MMULT(D3916:G3916,$J$18:$J$21)</f>
        <v>-5.1866701981788061</v>
      </c>
      <c r="N3916" s="9">
        <f t="shared" si="122"/>
        <v>-5.5750220624925725E-3</v>
      </c>
    </row>
    <row r="3917" spans="1:14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0.34148020000000001</v>
      </c>
      <c r="F3917" s="5">
        <v>4.2698600000000003E-2</v>
      </c>
      <c r="G3917" s="9">
        <v>1.818217</v>
      </c>
      <c r="H3917" s="1"/>
      <c r="I3917" s="1"/>
      <c r="J3917" s="6"/>
      <c r="K3917" s="3">
        <v>0</v>
      </c>
      <c r="L3917" s="3">
        <f t="shared" si="123"/>
        <v>1</v>
      </c>
      <c r="M3917" s="5">
        <f t="array" ref="M3917">MMULT(D3917:G3917,$J$18:$J$21)</f>
        <v>-6.0472356075495597</v>
      </c>
      <c r="N3917" s="9">
        <f t="shared" si="122"/>
        <v>-2.3615983102105009E-3</v>
      </c>
    </row>
    <row r="3918" spans="1:14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0.30940260000000003</v>
      </c>
      <c r="F3918" s="5">
        <v>6.7370600000000003E-2</v>
      </c>
      <c r="G3918" s="9">
        <v>0.80551850000000003</v>
      </c>
      <c r="H3918" s="1"/>
      <c r="I3918" s="1"/>
      <c r="J3918" s="6"/>
      <c r="K3918" s="3">
        <v>0</v>
      </c>
      <c r="L3918" s="3">
        <f t="shared" si="123"/>
        <v>1</v>
      </c>
      <c r="M3918" s="5">
        <f t="array" ref="M3918">MMULT(D3918:G3918,$J$18:$J$21)</f>
        <v>-4.5426934885942254</v>
      </c>
      <c r="N3918" s="9">
        <f t="shared" si="122"/>
        <v>-1.0588440620905465E-2</v>
      </c>
    </row>
    <row r="3919" spans="1:14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0.34173300000000001</v>
      </c>
      <c r="F3919" s="5">
        <v>5.3069199999999997E-2</v>
      </c>
      <c r="G3919" s="9">
        <v>0.73938899999999996</v>
      </c>
      <c r="H3919" s="1"/>
      <c r="I3919" s="1"/>
      <c r="J3919" s="6"/>
      <c r="K3919" s="3">
        <v>0</v>
      </c>
      <c r="L3919" s="3">
        <f t="shared" si="123"/>
        <v>1</v>
      </c>
      <c r="M3919" s="5">
        <f t="array" ref="M3919">MMULT(D3919:G3919,$J$18:$J$21)</f>
        <v>-4.3790799717767612</v>
      </c>
      <c r="N3919" s="9">
        <f t="shared" si="122"/>
        <v>-1.2458951539557601E-2</v>
      </c>
    </row>
    <row r="3920" spans="1:14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0.37924229999999998</v>
      </c>
      <c r="F3920" s="5">
        <v>4.8243899999999999E-2</v>
      </c>
      <c r="G3920" s="9">
        <v>0.48350549999999998</v>
      </c>
      <c r="H3920" s="1"/>
      <c r="I3920" s="1"/>
      <c r="J3920" s="6"/>
      <c r="K3920" s="3">
        <v>0</v>
      </c>
      <c r="L3920" s="3">
        <f t="shared" si="123"/>
        <v>1</v>
      </c>
      <c r="M3920" s="5">
        <f t="array" ref="M3920">MMULT(D3920:G3920,$J$18:$J$21)</f>
        <v>-3.9842823442415423</v>
      </c>
      <c r="N3920" s="9">
        <f t="shared" si="122"/>
        <v>-1.8434821773078518E-2</v>
      </c>
    </row>
    <row r="3921" spans="1:14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0.19401409999999999</v>
      </c>
      <c r="F3921" s="5">
        <v>4.9445000000000003E-2</v>
      </c>
      <c r="G3921" s="9">
        <v>0.18837319999999999</v>
      </c>
      <c r="H3921" s="1"/>
      <c r="I3921" s="1"/>
      <c r="J3921" s="6"/>
      <c r="K3921" s="3">
        <v>0</v>
      </c>
      <c r="L3921" s="3">
        <f t="shared" si="123"/>
        <v>1</v>
      </c>
      <c r="M3921" s="5">
        <f t="array" ref="M3921">MMULT(D3921:G3921,$J$18:$J$21)</f>
        <v>-3.2531090579001929</v>
      </c>
      <c r="N3921" s="9">
        <f t="shared" si="122"/>
        <v>-3.7925493738732607E-2</v>
      </c>
    </row>
    <row r="3922" spans="1:14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0.23182069999999999</v>
      </c>
      <c r="F3922" s="5">
        <v>4.7999300000000002E-2</v>
      </c>
      <c r="G3922" s="9">
        <v>0.46818120000000002</v>
      </c>
      <c r="H3922" s="1"/>
      <c r="I3922" s="1"/>
      <c r="J3922" s="6"/>
      <c r="K3922" s="3">
        <v>0</v>
      </c>
      <c r="L3922" s="3">
        <f t="shared" si="123"/>
        <v>1</v>
      </c>
      <c r="M3922" s="5">
        <f t="array" ref="M3922">MMULT(D3922:G3922,$J$18:$J$21)</f>
        <v>-3.7484670821662425</v>
      </c>
      <c r="N3922" s="9">
        <f t="shared" si="122"/>
        <v>-2.3280713181624134E-2</v>
      </c>
    </row>
    <row r="3923" spans="1:14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0.25119039999999998</v>
      </c>
      <c r="F3923" s="5">
        <v>6.6786999999999999E-2</v>
      </c>
      <c r="G3923" s="9">
        <v>0.5559596</v>
      </c>
      <c r="H3923" s="1"/>
      <c r="I3923" s="1"/>
      <c r="J3923" s="6"/>
      <c r="K3923" s="3">
        <v>0</v>
      </c>
      <c r="L3923" s="3">
        <f t="shared" si="123"/>
        <v>1</v>
      </c>
      <c r="M3923" s="5">
        <f t="array" ref="M3923">MMULT(D3923:G3923,$J$18:$J$21)</f>
        <v>-4.052666509947592</v>
      </c>
      <c r="N3923" s="9">
        <f t="shared" si="122"/>
        <v>-1.7226743523068862E-2</v>
      </c>
    </row>
    <row r="3924" spans="1:14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0.28507880000000002</v>
      </c>
      <c r="F3924" s="5">
        <v>4.9930200000000001E-2</v>
      </c>
      <c r="G3924" s="9">
        <v>0.69383220000000001</v>
      </c>
      <c r="H3924" s="1"/>
      <c r="I3924" s="1"/>
      <c r="J3924" s="6"/>
      <c r="K3924" s="3">
        <v>0</v>
      </c>
      <c r="L3924" s="3">
        <f t="shared" si="123"/>
        <v>1</v>
      </c>
      <c r="M3924" s="5">
        <f t="array" ref="M3924">MMULT(D3924:G3924,$J$18:$J$21)</f>
        <v>-4.2025073225041663</v>
      </c>
      <c r="N3924" s="9">
        <f t="shared" si="122"/>
        <v>-1.4847257126289211E-2</v>
      </c>
    </row>
    <row r="3925" spans="1:14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-6.8004099999999998E-2</v>
      </c>
      <c r="F3925" s="5">
        <v>3.4661200000000003E-2</v>
      </c>
      <c r="G3925" s="9">
        <v>0.21738250000000001</v>
      </c>
      <c r="H3925" s="1"/>
      <c r="I3925" s="1"/>
      <c r="J3925" s="6"/>
      <c r="K3925" s="3">
        <v>0</v>
      </c>
      <c r="L3925" s="3">
        <f t="shared" si="123"/>
        <v>1</v>
      </c>
      <c r="M3925" s="5">
        <f t="array" ref="M3925">MMULT(D3925:G3925,$J$18:$J$21)</f>
        <v>-2.8218398201559385</v>
      </c>
      <c r="N3925" s="9">
        <f t="shared" si="122"/>
        <v>-5.7793681366443389E-2</v>
      </c>
    </row>
    <row r="3926" spans="1:14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0.21360390000000001</v>
      </c>
      <c r="F3926" s="5">
        <v>6.0999499999999998E-2</v>
      </c>
      <c r="G3926" s="9">
        <v>1.9537800000000001</v>
      </c>
      <c r="H3926" s="1"/>
      <c r="I3926" s="1"/>
      <c r="J3926" s="6"/>
      <c r="K3926" s="3">
        <v>0</v>
      </c>
      <c r="L3926" s="3">
        <f t="shared" si="123"/>
        <v>1</v>
      </c>
      <c r="M3926" s="5">
        <f t="array" ref="M3926">MMULT(D3926:G3926,$J$18:$J$21)</f>
        <v>-6.2160898109500433</v>
      </c>
      <c r="N3926" s="9">
        <f t="shared" si="122"/>
        <v>-1.9950473382785256E-3</v>
      </c>
    </row>
    <row r="3927" spans="1:14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0.22067899999999999</v>
      </c>
      <c r="F3927" s="5">
        <v>5.5926999999999998E-2</v>
      </c>
      <c r="G3927" s="9">
        <v>1.9508589999999999</v>
      </c>
      <c r="H3927" s="1"/>
      <c r="I3927" s="1"/>
      <c r="J3927" s="6"/>
      <c r="K3927" s="3">
        <v>0</v>
      </c>
      <c r="L3927" s="3">
        <f t="shared" si="123"/>
        <v>1</v>
      </c>
      <c r="M3927" s="5">
        <f t="array" ref="M3927">MMULT(D3927:G3927,$J$18:$J$21)</f>
        <v>-6.1849981926552626</v>
      </c>
      <c r="N3927" s="9">
        <f t="shared" si="122"/>
        <v>-2.0579861689681979E-3</v>
      </c>
    </row>
    <row r="3928" spans="1:14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0.19928100000000001</v>
      </c>
      <c r="F3928" s="5">
        <v>4.8778000000000002E-2</v>
      </c>
      <c r="G3928" s="9">
        <v>1.928847</v>
      </c>
      <c r="H3928" s="1"/>
      <c r="I3928" s="1"/>
      <c r="J3928" s="6"/>
      <c r="K3928" s="3">
        <v>0</v>
      </c>
      <c r="L3928" s="3">
        <f t="shared" si="123"/>
        <v>1</v>
      </c>
      <c r="M3928" s="5">
        <f t="array" ref="M3928">MMULT(D3928:G3928,$J$18:$J$21)</f>
        <v>-6.0677304488730837</v>
      </c>
      <c r="N3928" s="9">
        <f t="shared" si="122"/>
        <v>-2.3137457179130921E-3</v>
      </c>
    </row>
    <row r="3929" spans="1:14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0.2173947</v>
      </c>
      <c r="F3929" s="5">
        <v>5.1502199999999998E-2</v>
      </c>
      <c r="G3929" s="9">
        <v>1.9469749999999999</v>
      </c>
      <c r="H3929" s="1"/>
      <c r="I3929" s="1"/>
      <c r="J3929" s="6"/>
      <c r="K3929" s="3">
        <v>0</v>
      </c>
      <c r="L3929" s="3">
        <f t="shared" si="123"/>
        <v>1</v>
      </c>
      <c r="M3929" s="5">
        <f t="array" ref="M3929">MMULT(D3929:G3929,$J$18:$J$21)</f>
        <v>-6.1422930989087536</v>
      </c>
      <c r="N3929" s="9">
        <f t="shared" si="122"/>
        <v>-2.1476799101677589E-3</v>
      </c>
    </row>
    <row r="3930" spans="1:14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0.21273339999999999</v>
      </c>
      <c r="F3930" s="5">
        <v>5.31019E-2</v>
      </c>
      <c r="G3930" s="9">
        <v>1.939859</v>
      </c>
      <c r="H3930" s="1"/>
      <c r="I3930" s="1"/>
      <c r="J3930" s="6"/>
      <c r="K3930" s="3">
        <v>0</v>
      </c>
      <c r="L3930" s="3">
        <f t="shared" si="123"/>
        <v>1</v>
      </c>
      <c r="M3930" s="5">
        <f t="array" ref="M3930">MMULT(D3930:G3930,$J$18:$J$21)</f>
        <v>-6.135663344117674</v>
      </c>
      <c r="N3930" s="9">
        <f t="shared" si="122"/>
        <v>-2.1619503733936204E-3</v>
      </c>
    </row>
    <row r="3931" spans="1:14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0.20298769999999999</v>
      </c>
      <c r="F3931" s="5">
        <v>4.71467E-2</v>
      </c>
      <c r="G3931" s="9">
        <v>1.9485980000000001</v>
      </c>
      <c r="H3931" s="1"/>
      <c r="I3931" s="1"/>
      <c r="J3931" s="6"/>
      <c r="K3931" s="3">
        <v>0</v>
      </c>
      <c r="L3931" s="3">
        <f t="shared" si="123"/>
        <v>1</v>
      </c>
      <c r="M3931" s="5">
        <f t="array" ref="M3931">MMULT(D3931:G3931,$J$18:$J$21)</f>
        <v>-6.0931913200084802</v>
      </c>
      <c r="N3931" s="9">
        <f t="shared" si="122"/>
        <v>-2.255644912982243E-3</v>
      </c>
    </row>
    <row r="3932" spans="1:14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0.22559209999999999</v>
      </c>
      <c r="F3932" s="5">
        <v>6.59912E-2</v>
      </c>
      <c r="G3932" s="9">
        <v>1.956664</v>
      </c>
      <c r="H3932" s="1"/>
      <c r="I3932" s="1"/>
      <c r="J3932" s="6"/>
      <c r="K3932" s="3">
        <v>0</v>
      </c>
      <c r="L3932" s="3">
        <f t="shared" si="123"/>
        <v>1</v>
      </c>
      <c r="M3932" s="5">
        <f t="array" ref="M3932">MMULT(D3932:G3932,$J$18:$J$21)</f>
        <v>-6.2736065815270265</v>
      </c>
      <c r="N3932" s="9">
        <f t="shared" si="122"/>
        <v>-1.8836412317288071E-3</v>
      </c>
    </row>
    <row r="3933" spans="1:14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0.22349359999999999</v>
      </c>
      <c r="F3933" s="5">
        <v>5.6393699999999998E-2</v>
      </c>
      <c r="G3933" s="9">
        <v>1.947249</v>
      </c>
      <c r="H3933" s="1"/>
      <c r="I3933" s="1"/>
      <c r="J3933" s="6"/>
      <c r="K3933" s="3">
        <v>0</v>
      </c>
      <c r="L3933" s="3">
        <f t="shared" si="123"/>
        <v>1</v>
      </c>
      <c r="M3933" s="5">
        <f t="array" ref="M3933">MMULT(D3933:G3933,$J$18:$J$21)</f>
        <v>-6.1865124452121458</v>
      </c>
      <c r="N3933" s="9">
        <f t="shared" si="122"/>
        <v>-2.0548754136004116E-3</v>
      </c>
    </row>
    <row r="3934" spans="1:14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0.1941908</v>
      </c>
      <c r="F3934" s="5">
        <v>5.1926300000000002E-2</v>
      </c>
      <c r="G3934" s="9">
        <v>1.93926</v>
      </c>
      <c r="H3934" s="1"/>
      <c r="I3934" s="1"/>
      <c r="J3934" s="6"/>
      <c r="K3934" s="3">
        <v>1</v>
      </c>
      <c r="L3934" s="3">
        <f t="shared" si="123"/>
        <v>0</v>
      </c>
      <c r="M3934" s="5">
        <f t="array" ref="M3934">MMULT(D3934:G3934,$J$18:$J$21)</f>
        <v>-6.0999297886573842</v>
      </c>
      <c r="N3934" s="9">
        <f t="shared" si="122"/>
        <v>-6.1021703020314861</v>
      </c>
    </row>
    <row r="3935" spans="1:14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0.20124300000000001</v>
      </c>
      <c r="F3935" s="5">
        <v>5.6275899999999997E-2</v>
      </c>
      <c r="G3935" s="9">
        <v>1.958129</v>
      </c>
      <c r="H3935" s="1"/>
      <c r="I3935" s="1"/>
      <c r="J3935" s="6"/>
      <c r="K3935" s="3">
        <v>1</v>
      </c>
      <c r="L3935" s="3">
        <f t="shared" si="123"/>
        <v>0</v>
      </c>
      <c r="M3935" s="5">
        <f t="array" ref="M3935">MMULT(D3935:G3935,$J$18:$J$21)</f>
        <v>-6.1716544149332631</v>
      </c>
      <c r="N3935" s="9">
        <f t="shared" si="122"/>
        <v>-6.1737400176399966</v>
      </c>
    </row>
    <row r="3936" spans="1:14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0.20429900000000001</v>
      </c>
      <c r="F3936" s="5">
        <v>5.5028300000000002E-2</v>
      </c>
      <c r="G3936" s="9">
        <v>1.9469479999999999</v>
      </c>
      <c r="H3936" s="1"/>
      <c r="I3936" s="1"/>
      <c r="J3936" s="6"/>
      <c r="K3936" s="3">
        <v>0</v>
      </c>
      <c r="L3936" s="3">
        <f t="shared" si="123"/>
        <v>1</v>
      </c>
      <c r="M3936" s="5">
        <f t="array" ref="M3936">MMULT(D3936:G3936,$J$18:$J$21)</f>
        <v>-6.1489720283712384</v>
      </c>
      <c r="N3936" s="9">
        <f t="shared" si="122"/>
        <v>-2.1333987421250328E-3</v>
      </c>
    </row>
    <row r="3937" spans="1:14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0.19993749999999999</v>
      </c>
      <c r="F3937" s="5">
        <v>5.9255299999999997E-2</v>
      </c>
      <c r="G3937" s="9">
        <v>1.9364140000000001</v>
      </c>
      <c r="H3937" s="1"/>
      <c r="I3937" s="1"/>
      <c r="J3937" s="6"/>
      <c r="K3937" s="3">
        <v>0</v>
      </c>
      <c r="L3937" s="3">
        <f t="shared" si="123"/>
        <v>1</v>
      </c>
      <c r="M3937" s="5">
        <f t="array" ref="M3937">MMULT(D3937:G3937,$J$18:$J$21)</f>
        <v>-6.1561080514844013</v>
      </c>
      <c r="N3937" s="9">
        <f t="shared" si="122"/>
        <v>-2.1182450050496178E-3</v>
      </c>
    </row>
    <row r="3938" spans="1:14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0.2145765</v>
      </c>
      <c r="F3938" s="5">
        <v>5.1818099999999999E-2</v>
      </c>
      <c r="G3938" s="9">
        <v>1.9546680000000001</v>
      </c>
      <c r="H3938" s="1"/>
      <c r="I3938" s="1"/>
      <c r="J3938" s="6"/>
      <c r="K3938" s="3">
        <v>0</v>
      </c>
      <c r="L3938" s="3">
        <f t="shared" si="123"/>
        <v>1</v>
      </c>
      <c r="M3938" s="5">
        <f t="array" ref="M3938">MMULT(D3938:G3938,$J$18:$J$21)</f>
        <v>-6.1529888424592176</v>
      </c>
      <c r="N3938" s="9">
        <f t="shared" si="122"/>
        <v>-2.1248555436899083E-3</v>
      </c>
    </row>
    <row r="3939" spans="1:14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0.2048228</v>
      </c>
      <c r="F3939" s="5">
        <v>4.7232299999999998E-2</v>
      </c>
      <c r="G3939" s="9">
        <v>1.9407620000000001</v>
      </c>
      <c r="H3939" s="1"/>
      <c r="I3939" s="1"/>
      <c r="J3939" s="6"/>
      <c r="K3939" s="3">
        <v>0</v>
      </c>
      <c r="L3939" s="3">
        <f t="shared" si="123"/>
        <v>1</v>
      </c>
      <c r="M3939" s="5">
        <f t="array" ref="M3939">MMULT(D3939:G3939,$J$18:$J$21)</f>
        <v>-6.0837513013521978</v>
      </c>
      <c r="N3939" s="9">
        <f t="shared" si="122"/>
        <v>-2.2770147257533545E-3</v>
      </c>
    </row>
    <row r="3940" spans="1:14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0.21900810000000001</v>
      </c>
      <c r="F3940" s="5">
        <v>5.4834300000000002E-2</v>
      </c>
      <c r="G3940" s="9">
        <v>1.9432430000000001</v>
      </c>
      <c r="H3940" s="1"/>
      <c r="I3940" s="1"/>
      <c r="J3940" s="6"/>
      <c r="K3940" s="3">
        <v>0</v>
      </c>
      <c r="L3940" s="3">
        <f t="shared" si="123"/>
        <v>1</v>
      </c>
      <c r="M3940" s="5">
        <f t="array" ref="M3940">MMULT(D3940:G3940,$J$18:$J$21)</f>
        <v>-6.1624765563945783</v>
      </c>
      <c r="N3940" s="9">
        <f t="shared" si="122"/>
        <v>-2.1048119579743251E-3</v>
      </c>
    </row>
    <row r="3941" spans="1:14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0.20817840000000001</v>
      </c>
      <c r="F3941" s="5">
        <v>4.8032499999999999E-2</v>
      </c>
      <c r="G3941" s="9">
        <v>1.9511000000000001</v>
      </c>
      <c r="H3941" s="1"/>
      <c r="I3941" s="1"/>
      <c r="J3941" s="6"/>
      <c r="K3941" s="3">
        <v>0</v>
      </c>
      <c r="L3941" s="3">
        <f t="shared" si="123"/>
        <v>1</v>
      </c>
      <c r="M3941" s="5">
        <f t="array" ref="M3941">MMULT(D3941:G3941,$J$18:$J$21)</f>
        <v>-6.1109625210664351</v>
      </c>
      <c r="N3941" s="9">
        <f t="shared" si="122"/>
        <v>-2.2159574658281805E-3</v>
      </c>
    </row>
    <row r="3942" spans="1:14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0.2031847</v>
      </c>
      <c r="F3942" s="5">
        <v>5.5071799999999997E-2</v>
      </c>
      <c r="G3942" s="9">
        <v>1.949773</v>
      </c>
      <c r="H3942" s="1"/>
      <c r="I3942" s="1"/>
      <c r="J3942" s="6"/>
      <c r="K3942" s="3">
        <v>0</v>
      </c>
      <c r="L3942" s="3">
        <f t="shared" si="123"/>
        <v>1</v>
      </c>
      <c r="M3942" s="5">
        <f t="array" ref="M3942">MMULT(D3942:G3942,$J$18:$J$21)</f>
        <v>-6.1522664155670626</v>
      </c>
      <c r="N3942" s="9">
        <f t="shared" si="122"/>
        <v>-2.1263895195983251E-3</v>
      </c>
    </row>
    <row r="3943" spans="1:14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0.21399009999999999</v>
      </c>
      <c r="F3943" s="5">
        <v>4.3559300000000002E-2</v>
      </c>
      <c r="G3943" s="9">
        <v>1.952196</v>
      </c>
      <c r="H3943" s="1"/>
      <c r="I3943" s="1"/>
      <c r="J3943" s="6"/>
      <c r="K3943" s="3">
        <v>0</v>
      </c>
      <c r="L3943" s="3">
        <f t="shared" si="123"/>
        <v>1</v>
      </c>
      <c r="M3943" s="5">
        <f t="array" ref="M3943">MMULT(D3943:G3943,$J$18:$J$21)</f>
        <v>-6.0888696991804512</v>
      </c>
      <c r="N3943" s="9">
        <f t="shared" si="122"/>
        <v>-2.2654029918836266E-3</v>
      </c>
    </row>
    <row r="3944" spans="1:14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0.21240829999999999</v>
      </c>
      <c r="F3944" s="5">
        <v>5.0385800000000001E-2</v>
      </c>
      <c r="G3944" s="9">
        <v>1.953301</v>
      </c>
      <c r="H3944" s="1"/>
      <c r="I3944" s="1"/>
      <c r="J3944" s="6"/>
      <c r="K3944" s="3">
        <v>0</v>
      </c>
      <c r="L3944" s="3">
        <f t="shared" si="123"/>
        <v>1</v>
      </c>
      <c r="M3944" s="5">
        <f t="array" ref="M3944">MMULT(D3944:G3944,$J$18:$J$21)</f>
        <v>-6.1374190267011866</v>
      </c>
      <c r="N3944" s="9">
        <f t="shared" si="122"/>
        <v>-2.1581620941765424E-3</v>
      </c>
    </row>
    <row r="3945" spans="1:14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0.19846140000000001</v>
      </c>
      <c r="F3945" s="5">
        <v>6.0432100000000002E-2</v>
      </c>
      <c r="G3945" s="9">
        <v>1.950167</v>
      </c>
      <c r="H3945" s="1"/>
      <c r="I3945" s="1"/>
      <c r="J3945" s="6"/>
      <c r="K3945" s="3">
        <v>0</v>
      </c>
      <c r="L3945" s="3">
        <f t="shared" si="123"/>
        <v>1</v>
      </c>
      <c r="M3945" s="5">
        <f t="array" ref="M3945">MMULT(D3945:G3945,$J$18:$J$21)</f>
        <v>-6.184680551988686</v>
      </c>
      <c r="N3945" s="9">
        <f t="shared" si="122"/>
        <v>-2.0586393003867503E-3</v>
      </c>
    </row>
    <row r="3946" spans="1:14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0.21496970000000001</v>
      </c>
      <c r="F3946" s="5">
        <v>6.3999299999999995E-2</v>
      </c>
      <c r="G3946" s="9">
        <v>1.9545250000000001</v>
      </c>
      <c r="H3946" s="1"/>
      <c r="I3946" s="1"/>
      <c r="J3946" s="6"/>
      <c r="K3946" s="3">
        <v>0</v>
      </c>
      <c r="L3946" s="3">
        <f t="shared" si="123"/>
        <v>1</v>
      </c>
      <c r="M3946" s="5">
        <f t="array" ref="M3946">MMULT(D3946:G3946,$J$18:$J$21)</f>
        <v>-6.240769141962426</v>
      </c>
      <c r="N3946" s="9">
        <f t="shared" si="122"/>
        <v>-1.9464607992254893E-3</v>
      </c>
    </row>
    <row r="3947" spans="1:14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0.21004120000000001</v>
      </c>
      <c r="F3947" s="5">
        <v>4.5979800000000001E-2</v>
      </c>
      <c r="G3947" s="9">
        <v>1.9336089999999999</v>
      </c>
      <c r="H3947" s="1"/>
      <c r="I3947" s="1"/>
      <c r="J3947" s="6"/>
      <c r="K3947" s="3">
        <v>0</v>
      </c>
      <c r="L3947" s="3">
        <f t="shared" si="123"/>
        <v>1</v>
      </c>
      <c r="M3947" s="5">
        <f t="array" ref="M3947">MMULT(D3947:G3947,$J$18:$J$21)</f>
        <v>-6.0706114819513957</v>
      </c>
      <c r="N3947" s="9">
        <f t="shared" si="122"/>
        <v>-2.3070970057539782E-3</v>
      </c>
    </row>
    <row r="3948" spans="1:14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0.19840169999999999</v>
      </c>
      <c r="F3948" s="5">
        <v>5.8866500000000002E-2</v>
      </c>
      <c r="G3948" s="9">
        <v>1.9349289999999999</v>
      </c>
      <c r="H3948" s="1"/>
      <c r="I3948" s="1"/>
      <c r="J3948" s="6"/>
      <c r="K3948" s="3">
        <v>1</v>
      </c>
      <c r="L3948" s="3">
        <f t="shared" si="123"/>
        <v>0</v>
      </c>
      <c r="M3948" s="5">
        <f t="array" ref="M3948">MMULT(D3948:G3948,$J$18:$J$21)</f>
        <v>-6.1487370908913235</v>
      </c>
      <c r="N3948" s="9">
        <f t="shared" si="122"/>
        <v>-6.1508709903732006</v>
      </c>
    </row>
    <row r="3949" spans="1:14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0.2077426</v>
      </c>
      <c r="F3949" s="5">
        <v>5.0890600000000001E-2</v>
      </c>
      <c r="G3949" s="9">
        <v>1.9377470000000001</v>
      </c>
      <c r="H3949" s="1"/>
      <c r="I3949" s="1"/>
      <c r="J3949" s="6"/>
      <c r="K3949" s="3">
        <v>1</v>
      </c>
      <c r="L3949" s="3">
        <f t="shared" si="123"/>
        <v>0</v>
      </c>
      <c r="M3949" s="5">
        <f t="array" ref="M3949">MMULT(D3949:G3949,$J$18:$J$21)</f>
        <v>-6.109289811808603</v>
      </c>
      <c r="N3949" s="9">
        <f t="shared" si="122"/>
        <v>-6.1115094749146444</v>
      </c>
    </row>
    <row r="3950" spans="1:14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0.2003595</v>
      </c>
      <c r="F3950" s="5">
        <v>5.2894999999999998E-2</v>
      </c>
      <c r="G3950" s="9">
        <v>1.9478530000000001</v>
      </c>
      <c r="H3950" s="1"/>
      <c r="I3950" s="1"/>
      <c r="J3950" s="6"/>
      <c r="K3950" s="3">
        <v>0</v>
      </c>
      <c r="L3950" s="3">
        <f t="shared" si="123"/>
        <v>1</v>
      </c>
      <c r="M3950" s="5">
        <f t="array" ref="M3950">MMULT(D3950:G3950,$J$18:$J$21)</f>
        <v>-6.1295253679081618</v>
      </c>
      <c r="N3950" s="9">
        <f t="shared" si="122"/>
        <v>-2.1752467155883907E-3</v>
      </c>
    </row>
    <row r="3951" spans="1:14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0.2041586</v>
      </c>
      <c r="F3951" s="5">
        <v>5.5144899999999997E-2</v>
      </c>
      <c r="G3951" s="9">
        <v>1.933079</v>
      </c>
      <c r="H3951" s="1"/>
      <c r="I3951" s="1"/>
      <c r="J3951" s="6"/>
      <c r="K3951" s="3">
        <v>0</v>
      </c>
      <c r="L3951" s="3">
        <f t="shared" si="123"/>
        <v>1</v>
      </c>
      <c r="M3951" s="5">
        <f t="array" ref="M3951">MMULT(D3951:G3951,$J$18:$J$21)</f>
        <v>-6.1272028695035736</v>
      </c>
      <c r="N3951" s="9">
        <f t="shared" si="122"/>
        <v>-2.1802990839552496E-3</v>
      </c>
    </row>
    <row r="3952" spans="1:14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0.21272540000000001</v>
      </c>
      <c r="F3952" s="5">
        <v>3.5658000000000002E-2</v>
      </c>
      <c r="G3952" s="9">
        <v>1.9589209999999999</v>
      </c>
      <c r="H3952" s="1"/>
      <c r="I3952" s="1"/>
      <c r="J3952" s="6"/>
      <c r="K3952" s="3">
        <v>0</v>
      </c>
      <c r="L3952" s="3">
        <f t="shared" si="123"/>
        <v>1</v>
      </c>
      <c r="M3952" s="5">
        <f t="array" ref="M3952">MMULT(D3952:G3952,$J$18:$J$21)</f>
        <v>-6.0412129544959656</v>
      </c>
      <c r="N3952" s="9">
        <f t="shared" si="122"/>
        <v>-2.3758473804077005E-3</v>
      </c>
    </row>
    <row r="3953" spans="1:14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0.2096489</v>
      </c>
      <c r="F3953" s="5">
        <v>4.6843900000000001E-2</v>
      </c>
      <c r="G3953" s="9">
        <v>1.94295</v>
      </c>
      <c r="H3953" s="1"/>
      <c r="I3953" s="1"/>
      <c r="J3953" s="6"/>
      <c r="K3953" s="3">
        <v>0</v>
      </c>
      <c r="L3953" s="3">
        <f t="shared" si="123"/>
        <v>1</v>
      </c>
      <c r="M3953" s="5">
        <f t="array" ref="M3953">MMULT(D3953:G3953,$J$18:$J$21)</f>
        <v>-6.0913496341641826</v>
      </c>
      <c r="N3953" s="9">
        <f t="shared" si="122"/>
        <v>-2.2597982353874855E-3</v>
      </c>
    </row>
    <row r="3954" spans="1:14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0.20291480000000001</v>
      </c>
      <c r="F3954" s="5">
        <v>4.8780299999999999E-2</v>
      </c>
      <c r="G3954" s="9">
        <v>1.9561329999999999</v>
      </c>
      <c r="H3954" s="1"/>
      <c r="I3954" s="1"/>
      <c r="J3954" s="6"/>
      <c r="K3954" s="3">
        <v>0</v>
      </c>
      <c r="L3954" s="3">
        <f t="shared" si="123"/>
        <v>1</v>
      </c>
      <c r="M3954" s="5">
        <f t="array" ref="M3954">MMULT(D3954:G3954,$J$18:$J$21)</f>
        <v>-6.1169896505749408</v>
      </c>
      <c r="N3954" s="9">
        <f t="shared" si="122"/>
        <v>-2.2026564253697788E-3</v>
      </c>
    </row>
    <row r="3955" spans="1:14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0.21192530000000001</v>
      </c>
      <c r="F3955" s="5">
        <v>5.0885199999999998E-2</v>
      </c>
      <c r="G3955" s="9">
        <v>1.9528399999999999</v>
      </c>
      <c r="H3955" s="1"/>
      <c r="I3955" s="1"/>
      <c r="J3955" s="6"/>
      <c r="K3955" s="3">
        <v>0</v>
      </c>
      <c r="L3955" s="3">
        <f t="shared" si="123"/>
        <v>1</v>
      </c>
      <c r="M3955" s="5">
        <f t="array" ref="M3955">MMULT(D3955:G3955,$J$18:$J$21)</f>
        <v>-6.1395738592832823</v>
      </c>
      <c r="N3955" s="9">
        <f t="shared" si="122"/>
        <v>-2.1535216215509845E-3</v>
      </c>
    </row>
    <row r="3956" spans="1:14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0.19869729999999999</v>
      </c>
      <c r="F3956" s="5">
        <v>4.8187899999999999E-2</v>
      </c>
      <c r="G3956" s="9">
        <v>1.937425</v>
      </c>
      <c r="H3956" s="1"/>
      <c r="I3956" s="1"/>
      <c r="J3956" s="6"/>
      <c r="K3956" s="3">
        <v>0</v>
      </c>
      <c r="L3956" s="3">
        <f t="shared" si="123"/>
        <v>1</v>
      </c>
      <c r="M3956" s="5">
        <f t="array" ref="M3956">MMULT(D3956:G3956,$J$18:$J$21)</f>
        <v>-6.0765239394801629</v>
      </c>
      <c r="N3956" s="9">
        <f t="shared" si="122"/>
        <v>-2.2935122224627402E-3</v>
      </c>
    </row>
    <row r="3957" spans="1:14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0.2102736</v>
      </c>
      <c r="F3957" s="5">
        <v>4.2152200000000001E-2</v>
      </c>
      <c r="G3957" s="9">
        <v>1.9476869999999999</v>
      </c>
      <c r="H3957" s="1"/>
      <c r="I3957" s="1"/>
      <c r="J3957" s="6"/>
      <c r="K3957" s="3">
        <v>0</v>
      </c>
      <c r="L3957" s="3">
        <f t="shared" si="123"/>
        <v>1</v>
      </c>
      <c r="M3957" s="5">
        <f t="array" ref="M3957">MMULT(D3957:G3957,$J$18:$J$21)</f>
        <v>-6.0662063555957655</v>
      </c>
      <c r="N3957" s="9">
        <f t="shared" si="122"/>
        <v>-2.3172706850955837E-3</v>
      </c>
    </row>
    <row r="3958" spans="1:14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0.22347539999999999</v>
      </c>
      <c r="F3958" s="5">
        <v>5.8520200000000001E-2</v>
      </c>
      <c r="G3958" s="9">
        <v>1.9434340000000001</v>
      </c>
      <c r="H3958" s="1"/>
      <c r="I3958" s="1"/>
      <c r="J3958" s="6"/>
      <c r="K3958" s="3">
        <v>0</v>
      </c>
      <c r="L3958" s="3">
        <f t="shared" si="123"/>
        <v>1</v>
      </c>
      <c r="M3958" s="5">
        <f t="array" ref="M3958">MMULT(D3958:G3958,$J$18:$J$21)</f>
        <v>-6.1955899277615076</v>
      </c>
      <c r="N3958" s="9">
        <f t="shared" si="122"/>
        <v>-2.0363256169412215E-3</v>
      </c>
    </row>
    <row r="3959" spans="1:14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0.22368689999999999</v>
      </c>
      <c r="F3959" s="5">
        <v>4.4920000000000002E-2</v>
      </c>
      <c r="G3959" s="9">
        <v>1.9385060000000001</v>
      </c>
      <c r="H3959" s="1"/>
      <c r="I3959" s="1"/>
      <c r="J3959" s="6"/>
      <c r="K3959" s="3">
        <v>0</v>
      </c>
      <c r="L3959" s="3">
        <f t="shared" si="123"/>
        <v>1</v>
      </c>
      <c r="M3959" s="5">
        <f t="array" ref="M3959">MMULT(D3959:G3959,$J$18:$J$21)</f>
        <v>-6.0902878771328979</v>
      </c>
      <c r="N3959" s="9">
        <f t="shared" si="122"/>
        <v>-2.2621961529673135E-3</v>
      </c>
    </row>
    <row r="3960" spans="1:14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0.21814720000000001</v>
      </c>
      <c r="F3960" s="5">
        <v>5.56088E-2</v>
      </c>
      <c r="G3960" s="9">
        <v>1.950674</v>
      </c>
      <c r="H3960" s="1"/>
      <c r="I3960" s="1"/>
      <c r="J3960" s="6"/>
      <c r="K3960" s="3">
        <v>0</v>
      </c>
      <c r="L3960" s="3">
        <f t="shared" si="123"/>
        <v>1</v>
      </c>
      <c r="M3960" s="5">
        <f t="array" ref="M3960">MMULT(D3960:G3960,$J$18:$J$21)</f>
        <v>-6.1788203253757672</v>
      </c>
      <c r="N3960" s="9">
        <f t="shared" si="122"/>
        <v>-2.070726292742203E-3</v>
      </c>
    </row>
    <row r="3961" spans="1:14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0.21400259999999999</v>
      </c>
      <c r="F3961" s="5">
        <v>6.0391399999999998E-2</v>
      </c>
      <c r="G3961" s="9">
        <v>1.9438070000000001</v>
      </c>
      <c r="H3961" s="1"/>
      <c r="I3961" s="1"/>
      <c r="J3961" s="6"/>
      <c r="K3961" s="3">
        <v>0</v>
      </c>
      <c r="L3961" s="3">
        <f t="shared" si="123"/>
        <v>1</v>
      </c>
      <c r="M3961" s="5">
        <f t="array" ref="M3961">MMULT(D3961:G3961,$J$18:$J$21)</f>
        <v>-6.1961775909878725</v>
      </c>
      <c r="N3961" s="9">
        <f t="shared" si="122"/>
        <v>-2.0351305113211387E-3</v>
      </c>
    </row>
    <row r="3962" spans="1:14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0.2172222</v>
      </c>
      <c r="F3962" s="5">
        <v>4.5847300000000001E-2</v>
      </c>
      <c r="G3962" s="9">
        <v>1.9520649999999999</v>
      </c>
      <c r="H3962" s="1"/>
      <c r="I3962" s="1"/>
      <c r="J3962" s="6"/>
      <c r="K3962" s="3">
        <v>0</v>
      </c>
      <c r="L3962" s="3">
        <f t="shared" si="123"/>
        <v>1</v>
      </c>
      <c r="M3962" s="5">
        <f t="array" ref="M3962">MMULT(D3962:G3962,$J$18:$J$21)</f>
        <v>-6.1096731620613296</v>
      </c>
      <c r="N3962" s="9">
        <f t="shared" si="122"/>
        <v>-2.2188133038302965E-3</v>
      </c>
    </row>
    <row r="3963" spans="1:14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0.21141470000000001</v>
      </c>
      <c r="F3963" s="5">
        <v>4.7954400000000001E-2</v>
      </c>
      <c r="G3963" s="9">
        <v>1.9386030000000001</v>
      </c>
      <c r="H3963" s="1"/>
      <c r="I3963" s="1"/>
      <c r="J3963" s="6"/>
      <c r="K3963" s="3">
        <v>0</v>
      </c>
      <c r="L3963" s="3">
        <f t="shared" si="123"/>
        <v>1</v>
      </c>
      <c r="M3963" s="5">
        <f t="array" ref="M3963">MMULT(D3963:G3963,$J$18:$J$21)</f>
        <v>-6.0948062164802037</v>
      </c>
      <c r="N3963" s="9">
        <f t="shared" si="122"/>
        <v>-2.2520093148602608E-3</v>
      </c>
    </row>
    <row r="3964" spans="1:14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0.19967589999999999</v>
      </c>
      <c r="F3964" s="5">
        <v>6.1320300000000001E-2</v>
      </c>
      <c r="G3964" s="9">
        <v>1.9317329999999999</v>
      </c>
      <c r="H3964" s="1"/>
      <c r="I3964" s="1"/>
      <c r="J3964" s="6"/>
      <c r="K3964" s="3">
        <v>0</v>
      </c>
      <c r="L3964" s="3">
        <f t="shared" si="123"/>
        <v>1</v>
      </c>
      <c r="M3964" s="5">
        <f t="array" ref="M3964">MMULT(D3964:G3964,$J$18:$J$21)</f>
        <v>-6.1629993171789934</v>
      </c>
      <c r="N3964" s="9">
        <f t="shared" si="122"/>
        <v>-2.1037130886323338E-3</v>
      </c>
    </row>
    <row r="3965" spans="1:14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9.2574400000000001E-2</v>
      </c>
      <c r="F3965" s="5">
        <v>5.6434900000000003E-2</v>
      </c>
      <c r="G3965" s="9">
        <v>6.197883</v>
      </c>
      <c r="H3965" s="1"/>
      <c r="I3965" s="1"/>
      <c r="J3965" s="6"/>
      <c r="K3965" s="3">
        <v>1</v>
      </c>
      <c r="L3965" s="3">
        <f t="shared" si="123"/>
        <v>0</v>
      </c>
      <c r="M3965" s="5">
        <f t="array" ref="M3965">MMULT(D3965:G3965,$J$18:$J$21)</f>
        <v>-12.868316575637863</v>
      </c>
      <c r="N3965" s="9">
        <f t="shared" si="122"/>
        <v>-12.86831915409882</v>
      </c>
    </row>
    <row r="3966" spans="1:14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-0.2126392</v>
      </c>
      <c r="F3966" s="5">
        <v>-1.4288199999999999E-2</v>
      </c>
      <c r="G3966" s="9">
        <v>0.25286120000000001</v>
      </c>
      <c r="H3966" s="1"/>
      <c r="I3966" s="1"/>
      <c r="J3966" s="6"/>
      <c r="K3966" s="3">
        <v>1</v>
      </c>
      <c r="L3966" s="3">
        <f t="shared" si="123"/>
        <v>0</v>
      </c>
      <c r="M3966" s="5">
        <f t="array" ref="M3966">MMULT(D3966:G3966,$J$18:$J$21)</f>
        <v>-2.3223899049006236</v>
      </c>
      <c r="N3966" s="9">
        <f t="shared" si="122"/>
        <v>-2.4159157678571415</v>
      </c>
    </row>
    <row r="3967" spans="1:14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-0.35101759999999999</v>
      </c>
      <c r="F3967" s="5">
        <v>1.9618099999999999E-2</v>
      </c>
      <c r="G3967" s="9">
        <v>0.1599351</v>
      </c>
      <c r="H3967" s="1"/>
      <c r="I3967" s="1"/>
      <c r="J3967" s="6"/>
      <c r="K3967" s="3">
        <v>1</v>
      </c>
      <c r="L3967" s="3">
        <f t="shared" si="123"/>
        <v>0</v>
      </c>
      <c r="M3967" s="5">
        <f t="array" ref="M3967">MMULT(D3967:G3967,$J$18:$J$21)</f>
        <v>-2.219220427146487</v>
      </c>
      <c r="N3967" s="9">
        <f t="shared" si="122"/>
        <v>-2.3224030023070088</v>
      </c>
    </row>
    <row r="3968" spans="1:14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-0.82125309999999996</v>
      </c>
      <c r="F3968" s="5">
        <v>-1.05019E-2</v>
      </c>
      <c r="G3968" s="9">
        <v>4.57112E-2</v>
      </c>
      <c r="H3968" s="1"/>
      <c r="I3968" s="1"/>
      <c r="J3968" s="6"/>
      <c r="K3968" s="3">
        <v>1</v>
      </c>
      <c r="L3968" s="3">
        <f t="shared" si="123"/>
        <v>0</v>
      </c>
      <c r="M3968" s="5">
        <f t="array" ref="M3968">MMULT(D3968:G3968,$J$18:$J$21)</f>
        <v>-1.1508223796995432</v>
      </c>
      <c r="N3968" s="9">
        <f t="shared" si="122"/>
        <v>-1.4257052513025337</v>
      </c>
    </row>
    <row r="3969" spans="1:14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-2.4018609999999998</v>
      </c>
      <c r="F3969" s="5">
        <v>-0.59182129999999999</v>
      </c>
      <c r="G3969" s="9">
        <v>8.2829600000000003E-2</v>
      </c>
      <c r="H3969" s="1"/>
      <c r="I3969" s="1"/>
      <c r="J3969" s="6"/>
      <c r="K3969" s="3">
        <v>1</v>
      </c>
      <c r="L3969" s="3">
        <f t="shared" si="123"/>
        <v>0</v>
      </c>
      <c r="M3969" s="5">
        <f t="array" ref="M3969">MMULT(D3969:G3969,$J$18:$J$21)</f>
        <v>5.2067634915644456</v>
      </c>
      <c r="N3969" s="9">
        <f t="shared" si="122"/>
        <v>-5.4644218919496874E-3</v>
      </c>
    </row>
    <row r="3970" spans="1:14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-2.2580209999999998</v>
      </c>
      <c r="F3970" s="5">
        <v>6.6624900000000001E-2</v>
      </c>
      <c r="G3970" s="9">
        <v>4.5649700000000001E-2</v>
      </c>
      <c r="H3970" s="1"/>
      <c r="I3970" s="1"/>
      <c r="J3970" s="6"/>
      <c r="K3970" s="3">
        <v>1</v>
      </c>
      <c r="L3970" s="3">
        <f t="shared" si="123"/>
        <v>0</v>
      </c>
      <c r="M3970" s="5">
        <f t="array" ref="M3970">MMULT(D3970:G3970,$J$18:$J$21)</f>
        <v>0.33540053069283893</v>
      </c>
      <c r="N3970" s="9">
        <f t="shared" ref="N3970:N4001" si="124">K3970*LN(logistic(M3970))+L3970*LN(1-logistic(M3970))</f>
        <v>-0.53944318445898021</v>
      </c>
    </row>
    <row r="3971" spans="1:14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-2.0273180000000002</v>
      </c>
      <c r="F3971" s="5">
        <v>9.6336699999999997E-2</v>
      </c>
      <c r="G3971" s="9">
        <v>9.9910799999999994E-2</v>
      </c>
      <c r="H3971" s="1"/>
      <c r="I3971" s="1"/>
      <c r="J3971" s="6"/>
      <c r="K3971" s="3">
        <v>1</v>
      </c>
      <c r="L3971" s="3">
        <f t="shared" ref="L3971:L4001" si="125">1-K3971</f>
        <v>0</v>
      </c>
      <c r="M3971" s="5">
        <f t="array" ref="M3971">MMULT(D3971:G3971,$J$18:$J$21)</f>
        <v>-0.29311519250516826</v>
      </c>
      <c r="N3971" s="9">
        <f t="shared" si="124"/>
        <v>-0.85040611402452904</v>
      </c>
    </row>
    <row r="3972" spans="1:14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-1.508527</v>
      </c>
      <c r="F3972" s="5">
        <v>3.7106699999999999E-2</v>
      </c>
      <c r="G3972" s="9">
        <v>3.7465100000000001E-2</v>
      </c>
      <c r="H3972" s="1"/>
      <c r="I3972" s="1"/>
      <c r="J3972" s="6"/>
      <c r="K3972" s="3">
        <v>1</v>
      </c>
      <c r="L3972" s="3">
        <f t="shared" si="125"/>
        <v>0</v>
      </c>
      <c r="M3972" s="5">
        <f t="array" ref="M3972">MMULT(D3972:G3972,$J$18:$J$21)</f>
        <v>-0.50354507867713316</v>
      </c>
      <c r="N3972" s="9">
        <f t="shared" si="124"/>
        <v>-0.97628512776881959</v>
      </c>
    </row>
    <row r="3973" spans="1:14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-1.382541</v>
      </c>
      <c r="F3973" s="5">
        <v>3.3042500000000002E-2</v>
      </c>
      <c r="G3973" s="9">
        <v>4.6837700000000003E-2</v>
      </c>
      <c r="H3973" s="1"/>
      <c r="I3973" s="1"/>
      <c r="J3973" s="6"/>
      <c r="K3973" s="3">
        <v>1</v>
      </c>
      <c r="L3973" s="3">
        <f t="shared" si="125"/>
        <v>0</v>
      </c>
      <c r="M3973" s="5">
        <f t="array" ref="M3973">MMULT(D3973:G3973,$J$18:$J$21)</f>
        <v>-0.66837723408737137</v>
      </c>
      <c r="N3973" s="9">
        <f t="shared" si="124"/>
        <v>-1.0821673497228703</v>
      </c>
    </row>
    <row r="3974" spans="1:14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0.1141382</v>
      </c>
      <c r="F3974" s="5">
        <v>3.1479399999999998E-2</v>
      </c>
      <c r="G3974" s="9">
        <v>5.5736000000000001E-2</v>
      </c>
      <c r="H3974" s="1"/>
      <c r="I3974" s="1"/>
      <c r="J3974" s="6"/>
      <c r="K3974" s="3">
        <v>1</v>
      </c>
      <c r="L3974" s="3">
        <f t="shared" si="125"/>
        <v>0</v>
      </c>
      <c r="M3974" s="5">
        <f t="array" ref="M3974">MMULT(D3974:G3974,$J$18:$J$21)</f>
        <v>-2.7964339419199633</v>
      </c>
      <c r="N3974" s="9">
        <f t="shared" si="124"/>
        <v>-2.8556715335055722</v>
      </c>
    </row>
    <row r="3975" spans="1:14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-0.23680109999999999</v>
      </c>
      <c r="F3975" s="5">
        <v>-2.27902E-2</v>
      </c>
      <c r="G3975" s="9">
        <v>0.4122499</v>
      </c>
      <c r="H3975" s="1"/>
      <c r="I3975" s="1"/>
      <c r="J3975" s="6"/>
      <c r="K3975" s="3">
        <v>1</v>
      </c>
      <c r="L3975" s="3">
        <f t="shared" si="125"/>
        <v>0</v>
      </c>
      <c r="M3975" s="5">
        <f t="array" ref="M3975">MMULT(D3975:G3975,$J$18:$J$21)</f>
        <v>-2.4845578257417067</v>
      </c>
      <c r="N3975" s="9">
        <f t="shared" si="124"/>
        <v>-2.5646273703545504</v>
      </c>
    </row>
    <row r="3976" spans="1:14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-0.3071643</v>
      </c>
      <c r="F3976" s="5">
        <v>4.9164899999999997E-2</v>
      </c>
      <c r="G3976" s="9">
        <v>0.3450511</v>
      </c>
      <c r="H3976" s="1"/>
      <c r="I3976" s="1"/>
      <c r="J3976" s="6"/>
      <c r="K3976" s="3">
        <v>1</v>
      </c>
      <c r="L3976" s="3">
        <f t="shared" si="125"/>
        <v>0</v>
      </c>
      <c r="M3976" s="5">
        <f t="array" ref="M3976">MMULT(D3976:G3976,$J$18:$J$21)</f>
        <v>-2.792683561962551</v>
      </c>
      <c r="N3976" s="9">
        <f t="shared" si="124"/>
        <v>-2.8521372464961554</v>
      </c>
    </row>
    <row r="3977" spans="1:14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-0.3930804</v>
      </c>
      <c r="F3977" s="5">
        <v>4.1598599999999999E-2</v>
      </c>
      <c r="G3977" s="9">
        <v>0.1243332</v>
      </c>
      <c r="H3977" s="1"/>
      <c r="I3977" s="1"/>
      <c r="J3977" s="6"/>
      <c r="K3977" s="3">
        <v>1</v>
      </c>
      <c r="L3977" s="3">
        <f t="shared" si="125"/>
        <v>0</v>
      </c>
      <c r="M3977" s="5">
        <f t="array" ref="M3977">MMULT(D3977:G3977,$J$18:$J$21)</f>
        <v>-2.2597887721055137</v>
      </c>
      <c r="N3977" s="9">
        <f t="shared" si="124"/>
        <v>-2.3590660985636189</v>
      </c>
    </row>
    <row r="3978" spans="1:14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-0.91765739999999996</v>
      </c>
      <c r="F3978" s="5">
        <v>4.3266899999999997E-2</v>
      </c>
      <c r="G3978" s="9">
        <v>4.7632500000000001E-2</v>
      </c>
      <c r="H3978" s="1"/>
      <c r="I3978" s="1"/>
      <c r="J3978" s="6"/>
      <c r="K3978" s="3">
        <v>1</v>
      </c>
      <c r="L3978" s="3">
        <f t="shared" si="125"/>
        <v>0</v>
      </c>
      <c r="M3978" s="5">
        <f t="array" ref="M3978">MMULT(D3978:G3978,$J$18:$J$21)</f>
        <v>-1.4030819433849613</v>
      </c>
      <c r="N3978" s="9">
        <f t="shared" si="124"/>
        <v>-1.6228904484037723</v>
      </c>
    </row>
    <row r="3979" spans="1:14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-0.98977139999999997</v>
      </c>
      <c r="F3979" s="5">
        <v>4.7659100000000003E-2</v>
      </c>
      <c r="G3979" s="9">
        <v>3.1556599999999997E-2</v>
      </c>
      <c r="H3979" s="1"/>
      <c r="I3979" s="1"/>
      <c r="J3979" s="6"/>
      <c r="K3979" s="3">
        <v>1</v>
      </c>
      <c r="L3979" s="3">
        <f t="shared" si="125"/>
        <v>0</v>
      </c>
      <c r="M3979" s="5">
        <f t="array" ref="M3979">MMULT(D3979:G3979,$J$18:$J$21)</f>
        <v>-1.3062591676909174</v>
      </c>
      <c r="N3979" s="9">
        <f t="shared" si="124"/>
        <v>-1.5459304195646897</v>
      </c>
    </row>
    <row r="3980" spans="1:14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-0.30496040000000002</v>
      </c>
      <c r="F3980" s="5">
        <v>5.32725E-2</v>
      </c>
      <c r="G3980" s="9">
        <v>4.9464500000000002E-2</v>
      </c>
      <c r="H3980" s="1"/>
      <c r="I3980" s="1"/>
      <c r="J3980" s="6"/>
      <c r="K3980" s="3">
        <v>1</v>
      </c>
      <c r="L3980" s="3">
        <f t="shared" si="125"/>
        <v>0</v>
      </c>
      <c r="M3980" s="5">
        <f t="array" ref="M3980">MMULT(D3980:G3980,$J$18:$J$21)</f>
        <v>-2.3477488336849079</v>
      </c>
      <c r="N3980" s="9">
        <f t="shared" si="124"/>
        <v>-2.4390364756445906</v>
      </c>
    </row>
    <row r="3981" spans="1:14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-2.22626E-2</v>
      </c>
      <c r="F3981" s="5">
        <v>2.50937E-2</v>
      </c>
      <c r="G3981" s="9">
        <v>0.27645599999999998</v>
      </c>
      <c r="H3981" s="1"/>
      <c r="I3981" s="1"/>
      <c r="J3981" s="6"/>
      <c r="K3981" s="3">
        <v>1</v>
      </c>
      <c r="L3981" s="3">
        <f t="shared" si="125"/>
        <v>0</v>
      </c>
      <c r="M3981" s="5">
        <f t="array" ref="M3981">MMULT(D3981:G3981,$J$18:$J$21)</f>
        <v>-2.9135325777960364</v>
      </c>
      <c r="N3981" s="9">
        <f t="shared" si="124"/>
        <v>-2.9663940900256982</v>
      </c>
    </row>
    <row r="3982" spans="1:14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-0.30283339999999997</v>
      </c>
      <c r="F3982" s="5">
        <v>1.0686000000000001E-3</v>
      </c>
      <c r="G3982" s="9">
        <v>0.24321580000000001</v>
      </c>
      <c r="H3982" s="1"/>
      <c r="I3982" s="1"/>
      <c r="J3982" s="6"/>
      <c r="K3982" s="3">
        <v>1</v>
      </c>
      <c r="L3982" s="3">
        <f t="shared" si="125"/>
        <v>0</v>
      </c>
      <c r="M3982" s="5">
        <f t="array" ref="M3982">MMULT(D3982:G3982,$J$18:$J$21)</f>
        <v>-2.2890057516100404</v>
      </c>
      <c r="N3982" s="9">
        <f t="shared" si="124"/>
        <v>-2.3855580650465011</v>
      </c>
    </row>
    <row r="3983" spans="1:14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-0.30906080000000002</v>
      </c>
      <c r="F3983" s="5">
        <v>3.85736E-2</v>
      </c>
      <c r="G3983" s="9">
        <v>0.1660616</v>
      </c>
      <c r="H3983" s="1"/>
      <c r="I3983" s="1"/>
      <c r="J3983" s="6"/>
      <c r="K3983" s="3">
        <v>1</v>
      </c>
      <c r="L3983" s="3">
        <f t="shared" si="125"/>
        <v>0</v>
      </c>
      <c r="M3983" s="5">
        <f t="array" ref="M3983">MMULT(D3983:G3983,$J$18:$J$21)</f>
        <v>-2.4247745843286608</v>
      </c>
      <c r="N3983" s="9">
        <f t="shared" si="124"/>
        <v>-2.5095734089361699</v>
      </c>
    </row>
    <row r="3984" spans="1:14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-4.4470500000000003E-2</v>
      </c>
      <c r="F3984" s="5">
        <v>6.5156599999999995E-2</v>
      </c>
      <c r="G3984" s="9">
        <v>5.6160799999999997E-2</v>
      </c>
      <c r="H3984" s="1"/>
      <c r="I3984" s="1"/>
      <c r="J3984" s="6"/>
      <c r="K3984" s="3">
        <v>1</v>
      </c>
      <c r="L3984" s="3">
        <f t="shared" si="125"/>
        <v>0</v>
      </c>
      <c r="M3984" s="5">
        <f t="array" ref="M3984">MMULT(D3984:G3984,$J$18:$J$21)</f>
        <v>-2.8137167535167484</v>
      </c>
      <c r="N3984" s="9">
        <f t="shared" si="124"/>
        <v>-2.8719683413058843</v>
      </c>
    </row>
    <row r="3985" spans="1:14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-0.1172523</v>
      </c>
      <c r="F3985" s="5">
        <v>3.62472E-2</v>
      </c>
      <c r="G3985" s="9">
        <v>0.22578960000000001</v>
      </c>
      <c r="H3985" s="1"/>
      <c r="I3985" s="1"/>
      <c r="J3985" s="6"/>
      <c r="K3985" s="3">
        <v>1</v>
      </c>
      <c r="L3985" s="3">
        <f t="shared" si="125"/>
        <v>0</v>
      </c>
      <c r="M3985" s="5">
        <f t="array" ref="M3985">MMULT(D3985:G3985,$J$18:$J$21)</f>
        <v>-2.7768890125935362</v>
      </c>
      <c r="N3985" s="9">
        <f t="shared" si="124"/>
        <v>-2.8372611874099785</v>
      </c>
    </row>
    <row r="3986" spans="1:14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-0.1943018</v>
      </c>
      <c r="F3986" s="5">
        <v>2.1767100000000001E-2</v>
      </c>
      <c r="G3986" s="9">
        <v>0.14646219999999999</v>
      </c>
      <c r="H3986" s="1"/>
      <c r="I3986" s="1"/>
      <c r="J3986" s="6"/>
      <c r="K3986" s="3">
        <v>1</v>
      </c>
      <c r="L3986" s="3">
        <f t="shared" si="125"/>
        <v>0</v>
      </c>
      <c r="M3986" s="5">
        <f t="array" ref="M3986">MMULT(D3986:G3986,$J$18:$J$21)</f>
        <v>-2.4353782990548445</v>
      </c>
      <c r="N3986" s="9">
        <f t="shared" si="124"/>
        <v>-2.5193191975191307</v>
      </c>
    </row>
    <row r="3987" spans="1:14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-0.38685039999999998</v>
      </c>
      <c r="F3987" s="5">
        <v>-8.7665E-3</v>
      </c>
      <c r="G3987" s="9">
        <v>9.9530400000000005E-2</v>
      </c>
      <c r="H3987" s="1"/>
      <c r="I3987" s="1"/>
      <c r="J3987" s="6"/>
      <c r="K3987" s="3">
        <v>1</v>
      </c>
      <c r="L3987" s="3">
        <f t="shared" si="125"/>
        <v>0</v>
      </c>
      <c r="M3987" s="5">
        <f t="array" ref="M3987">MMULT(D3987:G3987,$J$18:$J$21)</f>
        <v>-1.8669734118349233</v>
      </c>
      <c r="N3987" s="9">
        <f t="shared" si="124"/>
        <v>-2.0107194396116426</v>
      </c>
    </row>
    <row r="3988" spans="1:14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-1.871837</v>
      </c>
      <c r="F3988" s="5">
        <v>3.5006999999999998E-3</v>
      </c>
      <c r="G3988" s="9">
        <v>0.21097830000000001</v>
      </c>
      <c r="H3988" s="1"/>
      <c r="I3988" s="1"/>
      <c r="J3988" s="6"/>
      <c r="K3988" s="3">
        <v>1</v>
      </c>
      <c r="L3988" s="3">
        <f t="shared" si="125"/>
        <v>0</v>
      </c>
      <c r="M3988" s="5">
        <f t="array" ref="M3988">MMULT(D3988:G3988,$J$18:$J$21)</f>
        <v>-2.679858764805837E-2</v>
      </c>
      <c r="N3988" s="9">
        <f t="shared" si="124"/>
        <v>-0.70663624223534471</v>
      </c>
    </row>
    <row r="3989" spans="1:14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-0.85387860000000004</v>
      </c>
      <c r="F3989" s="5">
        <v>4.7360100000000002E-2</v>
      </c>
      <c r="G3989" s="9">
        <v>6.8954799999999997E-2</v>
      </c>
      <c r="H3989" s="1"/>
      <c r="I3989" s="1"/>
      <c r="J3989" s="6"/>
      <c r="K3989" s="3">
        <v>1</v>
      </c>
      <c r="L3989" s="3">
        <f t="shared" si="125"/>
        <v>0</v>
      </c>
      <c r="M3989" s="5">
        <f t="array" ref="M3989">MMULT(D3989:G3989,$J$18:$J$21)</f>
        <v>-1.557466664651554</v>
      </c>
      <c r="N3989" s="9">
        <f t="shared" si="124"/>
        <v>-1.7486398393736289</v>
      </c>
    </row>
    <row r="3990" spans="1:14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-9.0418700000000005E-2</v>
      </c>
      <c r="F3990" s="5">
        <v>-1.38338E-2</v>
      </c>
      <c r="G3990" s="9">
        <v>0.13589999999999999</v>
      </c>
      <c r="H3990" s="1"/>
      <c r="I3990" s="1"/>
      <c r="J3990" s="6"/>
      <c r="K3990" s="3">
        <v>1</v>
      </c>
      <c r="L3990" s="3">
        <f t="shared" si="125"/>
        <v>0</v>
      </c>
      <c r="M3990" s="5">
        <f t="array" ref="M3990">MMULT(D3990:G3990,$J$18:$J$21)</f>
        <v>-2.3102100696230856</v>
      </c>
      <c r="N3990" s="9">
        <f t="shared" si="124"/>
        <v>-2.4048294672340944</v>
      </c>
    </row>
    <row r="3991" spans="1:14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-0.28897800000000001</v>
      </c>
      <c r="F3991" s="5">
        <v>5.9090200000000002E-2</v>
      </c>
      <c r="G3991" s="9">
        <v>2.1270380000000002</v>
      </c>
      <c r="H3991" s="1"/>
      <c r="I3991" s="1"/>
      <c r="J3991" s="6"/>
      <c r="K3991" s="3">
        <v>1</v>
      </c>
      <c r="L3991" s="3">
        <f t="shared" si="125"/>
        <v>0</v>
      </c>
      <c r="M3991" s="5">
        <f t="array" ref="M3991">MMULT(D3991:G3991,$J$18:$J$21)</f>
        <v>-5.7687621350680267</v>
      </c>
      <c r="N3991" s="9">
        <f t="shared" si="124"/>
        <v>-5.7718808884407515</v>
      </c>
    </row>
    <row r="3992" spans="1:14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-0.26302160000000002</v>
      </c>
      <c r="F3992" s="5">
        <v>2.55669E-2</v>
      </c>
      <c r="G3992" s="9">
        <v>3.0750400000000001E-2</v>
      </c>
      <c r="H3992" s="1"/>
      <c r="I3992" s="1"/>
      <c r="J3992" s="6"/>
      <c r="K3992" s="3">
        <v>1</v>
      </c>
      <c r="L3992" s="3">
        <f t="shared" si="125"/>
        <v>0</v>
      </c>
      <c r="M3992" s="5">
        <f t="array" ref="M3992">MMULT(D3992:G3992,$J$18:$J$21)</f>
        <v>-2.1781483042489054</v>
      </c>
      <c r="N3992" s="9">
        <f t="shared" si="124"/>
        <v>-2.2854329064357728</v>
      </c>
    </row>
    <row r="3993" spans="1:14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-0.52081789999999994</v>
      </c>
      <c r="F3993" s="5">
        <v>3.6022100000000001E-2</v>
      </c>
      <c r="G3993" s="9">
        <v>2.72822E-2</v>
      </c>
      <c r="H3993" s="1"/>
      <c r="I3993" s="1"/>
      <c r="J3993" s="6"/>
      <c r="K3993" s="3">
        <v>1</v>
      </c>
      <c r="L3993" s="3">
        <f t="shared" si="125"/>
        <v>0</v>
      </c>
      <c r="M3993" s="5">
        <f t="array" ref="M3993">MMULT(D3993:G3993,$J$18:$J$21)</f>
        <v>-1.8816016055449603</v>
      </c>
      <c r="N3993" s="9">
        <f t="shared" si="124"/>
        <v>-2.0234013937536988</v>
      </c>
    </row>
    <row r="3994" spans="1:14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3.3068599999999997E-2</v>
      </c>
      <c r="F3994" s="5">
        <v>2.79341E-2</v>
      </c>
      <c r="G3994" s="9">
        <v>3.9038799999999999E-2</v>
      </c>
      <c r="H3994" s="1"/>
      <c r="I3994" s="1"/>
      <c r="J3994" s="6"/>
      <c r="K3994" s="3">
        <v>1</v>
      </c>
      <c r="L3994" s="3">
        <f t="shared" si="125"/>
        <v>0</v>
      </c>
      <c r="M3994" s="5">
        <f t="array" ref="M3994">MMULT(D3994:G3994,$J$18:$J$21)</f>
        <v>-2.6289066347788812</v>
      </c>
      <c r="N3994" s="9">
        <f t="shared" si="124"/>
        <v>-2.6985794342555987</v>
      </c>
    </row>
    <row r="3995" spans="1:14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-0.2284214</v>
      </c>
      <c r="F3995" s="5">
        <v>5.8405600000000002E-2</v>
      </c>
      <c r="G3995" s="9">
        <v>0.30966680000000002</v>
      </c>
      <c r="H3995" s="1"/>
      <c r="I3995" s="1"/>
      <c r="J3995" s="6"/>
      <c r="K3995" s="3">
        <v>1</v>
      </c>
      <c r="L3995" s="3">
        <f t="shared" si="125"/>
        <v>0</v>
      </c>
      <c r="M3995" s="5">
        <f t="array" ref="M3995">MMULT(D3995:G3995,$J$18:$J$21)</f>
        <v>-2.9136532578882122</v>
      </c>
      <c r="N3995" s="9">
        <f t="shared" si="124"/>
        <v>-2.9665085568197411</v>
      </c>
    </row>
    <row r="3996" spans="1:14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0.12534680000000001</v>
      </c>
      <c r="F3996" s="5">
        <v>7.14944E-2</v>
      </c>
      <c r="G3996" s="9">
        <v>5.2221400000000001E-2</v>
      </c>
      <c r="H3996" s="1"/>
      <c r="I3996" s="1"/>
      <c r="J3996" s="6"/>
      <c r="K3996" s="3">
        <v>1</v>
      </c>
      <c r="L3996" s="3">
        <f t="shared" si="125"/>
        <v>0</v>
      </c>
      <c r="M3996" s="5">
        <f t="array" ref="M3996">MMULT(D3996:G3996,$J$18:$J$21)</f>
        <v>-3.0939507180896921</v>
      </c>
      <c r="N3996" s="9">
        <f t="shared" si="124"/>
        <v>-3.1382762100875934</v>
      </c>
    </row>
    <row r="3997" spans="1:14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-1.846117</v>
      </c>
      <c r="F3997" s="5">
        <v>3.3956E-2</v>
      </c>
      <c r="G3997" s="9">
        <v>3.4679799999999997E-2</v>
      </c>
      <c r="H3997" s="1"/>
      <c r="I3997" s="1"/>
      <c r="J3997" s="6"/>
      <c r="K3997" s="3">
        <v>1</v>
      </c>
      <c r="L3997" s="3">
        <f t="shared" si="125"/>
        <v>0</v>
      </c>
      <c r="M3997" s="5">
        <f t="array" ref="M3997">MMULT(D3997:G3997,$J$18:$J$21)</f>
        <v>2.8665172026830429E-3</v>
      </c>
      <c r="N3997" s="9">
        <f t="shared" si="124"/>
        <v>-0.69171494907336117</v>
      </c>
    </row>
    <row r="3998" spans="1:14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-6.8613499999999994E-2</v>
      </c>
      <c r="F3998" s="5">
        <v>-4.6987000000000001E-3</v>
      </c>
      <c r="G3998" s="9">
        <v>4.35187E-2</v>
      </c>
      <c r="H3998" s="1"/>
      <c r="K3998" s="3">
        <v>1</v>
      </c>
      <c r="L3998" s="3">
        <f t="shared" si="125"/>
        <v>0</v>
      </c>
      <c r="M3998" s="5">
        <f t="array" ref="M3998">MMULT(D3998:G3998,$J$18:$J$21)</f>
        <v>-2.2574995189076512</v>
      </c>
      <c r="N3998" s="9">
        <f t="shared" si="124"/>
        <v>-2.356993423501025</v>
      </c>
    </row>
    <row r="3999" spans="1:14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-0.26006790000000002</v>
      </c>
      <c r="F3999" s="5">
        <v>3.6877600000000003E-2</v>
      </c>
      <c r="G3999" s="9">
        <v>0.2982553</v>
      </c>
      <c r="H3999" s="1"/>
      <c r="K3999" s="3">
        <v>1</v>
      </c>
      <c r="L3999" s="3">
        <f t="shared" si="125"/>
        <v>0</v>
      </c>
      <c r="M3999" s="5">
        <f t="array" ref="M3999">MMULT(D3999:G3999,$J$18:$J$21)</f>
        <v>-2.6957297043626873</v>
      </c>
      <c r="N3999" s="9">
        <f t="shared" si="124"/>
        <v>-2.761042719672171</v>
      </c>
    </row>
    <row r="4000" spans="1:14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-0.43353180000000002</v>
      </c>
      <c r="F4000" s="5">
        <v>-2.4369999999999999E-4</v>
      </c>
      <c r="G4000" s="9">
        <v>3.5502199999999998E-2</v>
      </c>
      <c r="H4000" s="1"/>
      <c r="K4000" s="3">
        <v>1</v>
      </c>
      <c r="L4000" s="3">
        <f t="shared" si="125"/>
        <v>0</v>
      </c>
      <c r="M4000" s="5">
        <f t="array" ref="M4000">MMULT(D4000:G4000,$J$18:$J$21)</f>
        <v>-1.7584410914405353</v>
      </c>
      <c r="N4000" s="9">
        <f t="shared" si="124"/>
        <v>-1.9174200465306757</v>
      </c>
    </row>
    <row r="4001" spans="1:14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-0.1137388</v>
      </c>
      <c r="F4001" s="5">
        <v>3.6023600000000003E-2</v>
      </c>
      <c r="G4001" s="9">
        <v>3.76323E-2</v>
      </c>
      <c r="H4001" s="1"/>
      <c r="K4001" s="2">
        <v>1</v>
      </c>
      <c r="L4001" s="3">
        <f t="shared" si="125"/>
        <v>0</v>
      </c>
      <c r="M4001" s="5">
        <f t="array" ref="M4001">MMULT(D4001:G4001,$J$18:$J$21)</f>
        <v>-2.4762825749045412</v>
      </c>
      <c r="N4001" s="9">
        <f t="shared" si="124"/>
        <v>-2.5569913199067535</v>
      </c>
    </row>
  </sheetData>
  <mergeCells count="5">
    <mergeCell ref="I9:J9"/>
    <mergeCell ref="I17:J17"/>
    <mergeCell ref="P2:Q2"/>
    <mergeCell ref="P10:Q10"/>
    <mergeCell ref="P17:Q17"/>
  </mergeCells>
  <phoneticPr fontId="2" type="noConversion"/>
  <pageMargins left="0.7" right="0.7" top="0.75" bottom="0.75" header="0.3" footer="0.3"/>
  <ignoredErrors>
    <ignoredError sqref="M2:M4001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001"/>
  <sheetViews>
    <sheetView workbookViewId="0">
      <selection activeCell="M1" sqref="M1:N1"/>
    </sheetView>
  </sheetViews>
  <sheetFormatPr baseColWidth="10" defaultColWidth="8.7109375" defaultRowHeight="16" x14ac:dyDescent="0.2"/>
  <cols>
    <col min="1" max="1" width="8.28515625" style="1" customWidth="1"/>
    <col min="2" max="8" width="8.7109375" style="1"/>
    <col min="9" max="9" width="8.7109375" style="6"/>
    <col min="10" max="10" width="8.7109375" style="1"/>
    <col min="11" max="11" width="9" style="1" bestFit="1" customWidth="1"/>
    <col min="12" max="12" width="8.7109375" style="6"/>
    <col min="13" max="14" width="8.7109375" style="2"/>
    <col min="15" max="15" width="7" style="2" bestFit="1" customWidth="1"/>
    <col min="16" max="16" width="8.7109375" style="99"/>
    <col min="17" max="17" width="9" style="7" bestFit="1" customWidth="1"/>
    <col min="18" max="23" width="9" style="1" bestFit="1" customWidth="1"/>
    <col min="24" max="16384" width="8.7109375" style="1"/>
  </cols>
  <sheetData>
    <row r="1" spans="1:23" x14ac:dyDescent="0.2">
      <c r="A1" s="74" t="s">
        <v>58</v>
      </c>
      <c r="B1" s="74" t="s">
        <v>0</v>
      </c>
      <c r="C1" s="74" t="s">
        <v>53</v>
      </c>
      <c r="D1" s="74" t="s">
        <v>20</v>
      </c>
      <c r="E1" s="74" t="s">
        <v>2</v>
      </c>
      <c r="F1" s="74" t="s">
        <v>3</v>
      </c>
      <c r="G1" s="74" t="s">
        <v>4</v>
      </c>
      <c r="H1" s="74" t="s">
        <v>5</v>
      </c>
      <c r="I1" s="75" t="s">
        <v>6</v>
      </c>
      <c r="M1" s="101" t="s">
        <v>7</v>
      </c>
      <c r="N1" s="101" t="s">
        <v>92</v>
      </c>
      <c r="O1" s="101" t="s">
        <v>71</v>
      </c>
      <c r="P1" s="158" t="s">
        <v>27</v>
      </c>
      <c r="Q1" s="159" t="s">
        <v>83</v>
      </c>
    </row>
    <row r="2" spans="1:23" x14ac:dyDescent="0.2">
      <c r="A2" s="2">
        <v>1</v>
      </c>
      <c r="B2" s="2">
        <v>1999</v>
      </c>
      <c r="C2" s="3">
        <v>0</v>
      </c>
      <c r="D2" s="3">
        <v>1</v>
      </c>
      <c r="E2" s="4">
        <v>0.50079859999999998</v>
      </c>
      <c r="F2" s="4">
        <v>0.3068458</v>
      </c>
      <c r="G2" s="4">
        <v>4.3373399999999999E-2</v>
      </c>
      <c r="H2" s="4">
        <v>0.95627079999999998</v>
      </c>
      <c r="I2" s="8">
        <v>0.33477380000000001</v>
      </c>
      <c r="J2" s="38"/>
      <c r="K2" s="93" t="s">
        <v>91</v>
      </c>
      <c r="L2" s="41">
        <v>4000</v>
      </c>
      <c r="M2" s="3">
        <v>0</v>
      </c>
      <c r="N2" s="3">
        <f>1-M2</f>
        <v>1</v>
      </c>
      <c r="O2" s="5">
        <f t="array" ref="O2">MMULT(D2:I2,$L$20:$L$25)</f>
        <v>2.2614031500417355</v>
      </c>
      <c r="P2" s="103">
        <f t="shared" ref="P2:P65" si="0">NORMSDIST(-O2)</f>
        <v>1.1867151942057504E-2</v>
      </c>
      <c r="Q2" s="9">
        <f>M2*LN(NORMSDIST(-O2))+N2*LN(1-NORMSDIST(-O2))</f>
        <v>-1.1938128676311674E-2</v>
      </c>
    </row>
    <row r="3" spans="1:23" x14ac:dyDescent="0.2">
      <c r="A3" s="2">
        <v>1</v>
      </c>
      <c r="B3" s="2">
        <v>2000</v>
      </c>
      <c r="C3" s="3">
        <v>0</v>
      </c>
      <c r="D3" s="3">
        <v>1</v>
      </c>
      <c r="E3" s="5">
        <v>0.54778020000000005</v>
      </c>
      <c r="F3" s="5">
        <v>0.32221369999999999</v>
      </c>
      <c r="G3" s="5">
        <v>5.1842600000000003E-2</v>
      </c>
      <c r="H3" s="5">
        <v>1.0645450000000001</v>
      </c>
      <c r="I3" s="9">
        <v>0.33459129999999998</v>
      </c>
      <c r="J3" s="17"/>
      <c r="K3" s="157" t="s">
        <v>85</v>
      </c>
      <c r="L3" s="42">
        <f>SUM(C2:C4001)/L2</f>
        <v>1.7999999999999999E-2</v>
      </c>
      <c r="M3" s="3">
        <v>0</v>
      </c>
      <c r="N3" s="3">
        <f t="shared" ref="N3:N66" si="1">1-M3</f>
        <v>1</v>
      </c>
      <c r="O3" s="5">
        <f>MMULT(D3:I3,$L$20:$L$25)</f>
        <v>2.3443823310815817</v>
      </c>
      <c r="P3" s="103">
        <f t="shared" si="0"/>
        <v>9.5293116351180662E-3</v>
      </c>
      <c r="Q3" s="9">
        <f t="shared" ref="Q3:Q66" si="2">M3*LN(NORMSDIST(-O3))+N3*LN(1-NORMSDIST(-O3))</f>
        <v>-9.5750060478048248E-3</v>
      </c>
    </row>
    <row r="4" spans="1:23" x14ac:dyDescent="0.2">
      <c r="A4" s="2">
        <v>1</v>
      </c>
      <c r="B4" s="2">
        <v>2001</v>
      </c>
      <c r="C4" s="3">
        <v>0</v>
      </c>
      <c r="D4" s="3">
        <v>1</v>
      </c>
      <c r="E4" s="5">
        <v>0.45100050000000003</v>
      </c>
      <c r="F4" s="5">
        <v>0.2251504</v>
      </c>
      <c r="G4" s="5">
        <v>2.6813199999999999E-2</v>
      </c>
      <c r="H4" s="5">
        <v>0.80409589999999997</v>
      </c>
      <c r="I4" s="9">
        <v>0.2455852</v>
      </c>
      <c r="M4" s="3">
        <v>0</v>
      </c>
      <c r="N4" s="3">
        <f t="shared" si="1"/>
        <v>1</v>
      </c>
      <c r="O4" s="5">
        <f t="shared" ref="O4:O67" si="3">MMULT(D4:I4,$L$20:$L$25)</f>
        <v>2.1081958574742843</v>
      </c>
      <c r="P4" s="103">
        <f t="shared" si="0"/>
        <v>1.750702573473301E-2</v>
      </c>
      <c r="Q4" s="9">
        <f t="shared" si="2"/>
        <v>-1.7662086139334753E-2</v>
      </c>
    </row>
    <row r="5" spans="1:23" x14ac:dyDescent="0.2">
      <c r="A5" s="2">
        <v>1</v>
      </c>
      <c r="B5" s="2">
        <v>2002</v>
      </c>
      <c r="C5" s="3">
        <v>0</v>
      </c>
      <c r="D5" s="3">
        <v>1</v>
      </c>
      <c r="E5" s="5">
        <v>0.30688690000000002</v>
      </c>
      <c r="F5" s="5">
        <v>0.1919362</v>
      </c>
      <c r="G5" s="5">
        <v>3.00583E-2</v>
      </c>
      <c r="H5" s="5">
        <v>0.38701049999999998</v>
      </c>
      <c r="I5" s="9">
        <v>0.25343759999999999</v>
      </c>
      <c r="M5" s="3">
        <v>0</v>
      </c>
      <c r="N5" s="3">
        <f t="shared" si="1"/>
        <v>1</v>
      </c>
      <c r="O5" s="5">
        <f t="shared" si="3"/>
        <v>1.9592893595995959</v>
      </c>
      <c r="P5" s="103">
        <f t="shared" si="0"/>
        <v>2.5039454577218921E-2</v>
      </c>
      <c r="Q5" s="9">
        <f t="shared" si="2"/>
        <v>-2.5358275036114999E-2</v>
      </c>
    </row>
    <row r="6" spans="1:23" x14ac:dyDescent="0.2">
      <c r="A6" s="2">
        <v>1</v>
      </c>
      <c r="B6" s="2">
        <v>2003</v>
      </c>
      <c r="C6" s="3">
        <v>0</v>
      </c>
      <c r="D6" s="3">
        <v>1</v>
      </c>
      <c r="E6" s="5">
        <v>0.44724619999999998</v>
      </c>
      <c r="F6" s="5">
        <v>0.21736800000000001</v>
      </c>
      <c r="G6" s="5">
        <v>3.2458000000000001E-2</v>
      </c>
      <c r="H6" s="5">
        <v>0.79163850000000002</v>
      </c>
      <c r="I6" s="9">
        <v>0.27553070000000002</v>
      </c>
      <c r="M6" s="3">
        <v>0</v>
      </c>
      <c r="N6" s="3">
        <f t="shared" si="1"/>
        <v>1</v>
      </c>
      <c r="O6" s="5">
        <f t="shared" si="3"/>
        <v>2.1096742955657617</v>
      </c>
      <c r="P6" s="103">
        <f t="shared" si="0"/>
        <v>1.7443210007508765E-2</v>
      </c>
      <c r="Q6" s="9">
        <f t="shared" si="2"/>
        <v>-1.7597135390089187E-2</v>
      </c>
    </row>
    <row r="7" spans="1:23" x14ac:dyDescent="0.2">
      <c r="A7" s="2">
        <v>1</v>
      </c>
      <c r="B7" s="2">
        <v>2004</v>
      </c>
      <c r="C7" s="3">
        <v>0</v>
      </c>
      <c r="D7" s="3">
        <v>1</v>
      </c>
      <c r="E7" s="5">
        <v>0.45761869999999999</v>
      </c>
      <c r="F7" s="5">
        <v>0.2240644</v>
      </c>
      <c r="G7" s="5">
        <v>3.18383E-2</v>
      </c>
      <c r="H7" s="5">
        <v>1.2881370000000001</v>
      </c>
      <c r="I7" s="9">
        <v>0.31819269999999999</v>
      </c>
      <c r="M7" s="3">
        <v>0</v>
      </c>
      <c r="N7" s="3">
        <f t="shared" si="1"/>
        <v>1</v>
      </c>
      <c r="O7" s="5">
        <f t="shared" si="3"/>
        <v>2.274653348503354</v>
      </c>
      <c r="P7" s="103">
        <f t="shared" si="0"/>
        <v>1.1463366553468714E-2</v>
      </c>
      <c r="Q7" s="9">
        <f t="shared" si="2"/>
        <v>-1.1529577425853867E-2</v>
      </c>
      <c r="R7" s="15"/>
      <c r="S7" s="15"/>
      <c r="T7" s="165" t="s">
        <v>34</v>
      </c>
      <c r="U7" s="166"/>
      <c r="V7" s="10"/>
      <c r="W7" s="11"/>
    </row>
    <row r="8" spans="1:23" ht="17" thickBot="1" x14ac:dyDescent="0.25">
      <c r="A8" s="2">
        <v>2</v>
      </c>
      <c r="B8" s="2">
        <v>1999</v>
      </c>
      <c r="C8" s="3">
        <v>0</v>
      </c>
      <c r="D8" s="3">
        <v>1</v>
      </c>
      <c r="E8" s="5">
        <v>6.0337999999999998E-3</v>
      </c>
      <c r="F8" s="5">
        <v>-2.8400100000000001E-2</v>
      </c>
      <c r="G8" s="5">
        <v>6.764E-3</v>
      </c>
      <c r="H8" s="5">
        <v>0.1102698</v>
      </c>
      <c r="I8" s="9">
        <v>0.2549882</v>
      </c>
      <c r="M8" s="3">
        <v>0</v>
      </c>
      <c r="N8" s="3">
        <f t="shared" si="1"/>
        <v>1</v>
      </c>
      <c r="O8" s="5">
        <f t="shared" si="3"/>
        <v>1.611063764245664</v>
      </c>
      <c r="P8" s="103">
        <f t="shared" si="0"/>
        <v>5.3582912608775006E-2</v>
      </c>
      <c r="Q8" s="9">
        <f t="shared" si="2"/>
        <v>-5.507191133384215E-2</v>
      </c>
      <c r="R8" s="33" t="s">
        <v>19</v>
      </c>
      <c r="S8" s="33" t="s">
        <v>21</v>
      </c>
      <c r="T8" s="33" t="s">
        <v>22</v>
      </c>
      <c r="U8" s="33" t="s">
        <v>23</v>
      </c>
      <c r="V8" s="33" t="s">
        <v>24</v>
      </c>
      <c r="W8" s="34" t="s">
        <v>25</v>
      </c>
    </row>
    <row r="9" spans="1:23" ht="17" thickTop="1" x14ac:dyDescent="0.2">
      <c r="A9" s="2">
        <v>2</v>
      </c>
      <c r="B9" s="2">
        <v>2000</v>
      </c>
      <c r="C9" s="3">
        <v>0</v>
      </c>
      <c r="D9" s="3">
        <v>1</v>
      </c>
      <c r="E9" s="5">
        <v>-0.11472830000000001</v>
      </c>
      <c r="F9" s="5">
        <v>-0.1186598</v>
      </c>
      <c r="G9" s="5">
        <v>3.08919E-2</v>
      </c>
      <c r="H9" s="5">
        <v>0.14964459999999999</v>
      </c>
      <c r="I9" s="9">
        <v>0.31572230000000001</v>
      </c>
      <c r="K9" s="162" t="s">
        <v>59</v>
      </c>
      <c r="L9" s="163"/>
      <c r="M9" s="3">
        <v>0</v>
      </c>
      <c r="N9" s="3">
        <f t="shared" si="1"/>
        <v>1</v>
      </c>
      <c r="O9" s="5">
        <f t="shared" si="3"/>
        <v>1.6459160451293842</v>
      </c>
      <c r="P9" s="103">
        <f t="shared" si="0"/>
        <v>4.9890522526507518E-2</v>
      </c>
      <c r="Q9" s="9">
        <f t="shared" si="2"/>
        <v>-5.1178061581323799E-2</v>
      </c>
      <c r="R9" s="15">
        <f t="array" ref="R9:W14">probit_infmat(D2:I4001,L20:L25)</f>
        <v>329.70854528494328</v>
      </c>
      <c r="S9" s="15">
        <v>38.044210067002574</v>
      </c>
      <c r="T9" s="15">
        <v>-18.626145718632333</v>
      </c>
      <c r="U9" s="15">
        <v>12.427826059670142</v>
      </c>
      <c r="V9" s="24">
        <v>238.62707187813351</v>
      </c>
      <c r="W9" s="19">
        <v>107.7604050107866</v>
      </c>
    </row>
    <row r="10" spans="1:23" x14ac:dyDescent="0.2">
      <c r="A10" s="2">
        <v>2</v>
      </c>
      <c r="B10" s="2">
        <v>2001</v>
      </c>
      <c r="C10" s="3">
        <v>0</v>
      </c>
      <c r="D10" s="3">
        <v>1</v>
      </c>
      <c r="E10" s="5">
        <v>6.1305199999999997E-2</v>
      </c>
      <c r="F10" s="5">
        <v>-0.1094951</v>
      </c>
      <c r="G10" s="5">
        <v>3.9947400000000001E-2</v>
      </c>
      <c r="H10" s="5">
        <v>0.41015030000000002</v>
      </c>
      <c r="I10" s="9">
        <v>0.28602539999999999</v>
      </c>
      <c r="K10" s="38" t="s">
        <v>19</v>
      </c>
      <c r="L10" s="39">
        <f>-NORMSINV(L3)</f>
        <v>2.0969274291643418</v>
      </c>
      <c r="M10" s="3">
        <v>0</v>
      </c>
      <c r="N10" s="3">
        <f t="shared" si="1"/>
        <v>1</v>
      </c>
      <c r="O10" s="5">
        <f t="shared" si="3"/>
        <v>1.7753982181843853</v>
      </c>
      <c r="P10" s="103">
        <f t="shared" si="0"/>
        <v>3.7916079009826943E-2</v>
      </c>
      <c r="Q10" s="9">
        <f t="shared" si="2"/>
        <v>-3.8653596164744515E-2</v>
      </c>
      <c r="R10" s="15">
        <v>38.044210067002574</v>
      </c>
      <c r="S10" s="15">
        <v>17.692229343523323</v>
      </c>
      <c r="T10" s="15">
        <v>4.4261122475874464</v>
      </c>
      <c r="U10" s="15">
        <v>1.7148368493396811</v>
      </c>
      <c r="V10" s="24">
        <v>34.538960861835363</v>
      </c>
      <c r="W10" s="19">
        <v>15.38590661227772</v>
      </c>
    </row>
    <row r="11" spans="1:23" x14ac:dyDescent="0.2">
      <c r="A11" s="2">
        <v>2</v>
      </c>
      <c r="B11" s="2">
        <v>2002</v>
      </c>
      <c r="C11" s="3">
        <v>0</v>
      </c>
      <c r="D11" s="3">
        <v>1</v>
      </c>
      <c r="E11" s="5">
        <v>5.06413E-2</v>
      </c>
      <c r="F11" s="5">
        <v>-8.6698899999999995E-2</v>
      </c>
      <c r="G11" s="5">
        <v>4.5355199999999998E-2</v>
      </c>
      <c r="H11" s="5">
        <v>0.25335439999999998</v>
      </c>
      <c r="I11" s="9">
        <v>0.34205629999999998</v>
      </c>
      <c r="K11" s="16" t="s">
        <v>21</v>
      </c>
      <c r="L11" s="7">
        <v>0</v>
      </c>
      <c r="M11" s="3">
        <v>0</v>
      </c>
      <c r="N11" s="3">
        <f t="shared" si="1"/>
        <v>1</v>
      </c>
      <c r="O11" s="5">
        <f t="shared" si="3"/>
        <v>1.7393155298647709</v>
      </c>
      <c r="P11" s="103">
        <f t="shared" si="0"/>
        <v>4.0989638561836156E-2</v>
      </c>
      <c r="Q11" s="9">
        <f t="shared" si="2"/>
        <v>-4.1853399737708623E-2</v>
      </c>
      <c r="R11" s="15">
        <v>-18.626145718632333</v>
      </c>
      <c r="S11" s="15">
        <v>4.4261122475874464</v>
      </c>
      <c r="T11" s="15">
        <v>85.100094719538774</v>
      </c>
      <c r="U11" s="15">
        <v>-4.0949600316075273E-2</v>
      </c>
      <c r="V11" s="24">
        <v>4.4034751094268181</v>
      </c>
      <c r="W11" s="19">
        <v>-5.9858828703387257</v>
      </c>
    </row>
    <row r="12" spans="1:23" x14ac:dyDescent="0.2">
      <c r="A12" s="2">
        <v>2</v>
      </c>
      <c r="B12" s="2">
        <v>2003</v>
      </c>
      <c r="C12" s="3">
        <v>0</v>
      </c>
      <c r="D12" s="3">
        <v>1</v>
      </c>
      <c r="E12" s="5">
        <v>0.1210532</v>
      </c>
      <c r="F12" s="5">
        <v>-0.1140413</v>
      </c>
      <c r="G12" s="5">
        <v>3.72976E-2</v>
      </c>
      <c r="H12" s="5">
        <v>0.45717649999999999</v>
      </c>
      <c r="I12" s="9">
        <v>0.31212220000000002</v>
      </c>
      <c r="K12" s="16" t="s">
        <v>22</v>
      </c>
      <c r="L12" s="7">
        <v>0</v>
      </c>
      <c r="M12" s="3">
        <v>0</v>
      </c>
      <c r="N12" s="3">
        <f t="shared" si="1"/>
        <v>1</v>
      </c>
      <c r="O12" s="5">
        <f t="shared" si="3"/>
        <v>1.757483544609272</v>
      </c>
      <c r="P12" s="103">
        <f t="shared" si="0"/>
        <v>3.9417712119534126E-2</v>
      </c>
      <c r="Q12" s="9">
        <f t="shared" si="2"/>
        <v>-4.0215628521795631E-2</v>
      </c>
      <c r="R12" s="15">
        <v>12.427826059670142</v>
      </c>
      <c r="S12" s="15">
        <v>1.7148368493396811</v>
      </c>
      <c r="T12" s="15">
        <v>-4.0949600316075099E-2</v>
      </c>
      <c r="U12" s="15">
        <v>1.0259786712790335</v>
      </c>
      <c r="V12" s="24">
        <v>9.6869369684426214</v>
      </c>
      <c r="W12" s="19">
        <v>4.7161853391708686</v>
      </c>
    </row>
    <row r="13" spans="1:23" x14ac:dyDescent="0.2">
      <c r="A13" s="2">
        <v>3</v>
      </c>
      <c r="B13" s="2">
        <v>1999</v>
      </c>
      <c r="C13" s="3">
        <v>0</v>
      </c>
      <c r="D13" s="3">
        <v>1</v>
      </c>
      <c r="E13" s="5">
        <v>-3.6352700000000002E-2</v>
      </c>
      <c r="F13" s="5">
        <v>0.26696360000000002</v>
      </c>
      <c r="G13" s="5">
        <v>4.7610699999999999E-2</v>
      </c>
      <c r="H13" s="5">
        <v>0.58529940000000003</v>
      </c>
      <c r="I13" s="9">
        <v>0.21168239999999999</v>
      </c>
      <c r="K13" s="16" t="s">
        <v>23</v>
      </c>
      <c r="L13" s="7">
        <v>0</v>
      </c>
      <c r="M13" s="3">
        <v>0</v>
      </c>
      <c r="N13" s="3">
        <f t="shared" si="1"/>
        <v>1</v>
      </c>
      <c r="O13" s="5">
        <f t="shared" si="3"/>
        <v>2.2399567679459773</v>
      </c>
      <c r="P13" s="103">
        <f t="shared" si="0"/>
        <v>1.254686482785502E-2</v>
      </c>
      <c r="Q13" s="9">
        <f t="shared" si="2"/>
        <v>-1.2626241386553275E-2</v>
      </c>
      <c r="R13" s="15">
        <v>238.62707187813351</v>
      </c>
      <c r="S13" s="15">
        <v>34.538960861835363</v>
      </c>
      <c r="T13" s="15">
        <v>4.4034751094268154</v>
      </c>
      <c r="U13" s="15">
        <v>9.6869369684426214</v>
      </c>
      <c r="V13" s="24">
        <v>296.94434064761691</v>
      </c>
      <c r="W13" s="19">
        <v>74.508792638460378</v>
      </c>
    </row>
    <row r="14" spans="1:23" ht="17" thickBot="1" x14ac:dyDescent="0.25">
      <c r="A14" s="2">
        <v>3</v>
      </c>
      <c r="B14" s="2">
        <v>2000</v>
      </c>
      <c r="C14" s="3">
        <v>0</v>
      </c>
      <c r="D14" s="3">
        <v>1</v>
      </c>
      <c r="E14" s="5">
        <v>-3.5422700000000001E-2</v>
      </c>
      <c r="F14" s="5">
        <v>0.25279299999999999</v>
      </c>
      <c r="G14" s="5">
        <v>3.1855300000000003E-2</v>
      </c>
      <c r="H14" s="5">
        <v>0.3274492</v>
      </c>
      <c r="I14" s="9">
        <v>0.2120515</v>
      </c>
      <c r="K14" s="16" t="s">
        <v>24</v>
      </c>
      <c r="L14" s="7">
        <v>0</v>
      </c>
      <c r="M14" s="3">
        <v>0</v>
      </c>
      <c r="N14" s="3">
        <f t="shared" si="1"/>
        <v>1</v>
      </c>
      <c r="O14" s="5">
        <f t="shared" si="3"/>
        <v>2.0644602857591368</v>
      </c>
      <c r="P14" s="103">
        <f t="shared" si="0"/>
        <v>1.9487047815167538E-2</v>
      </c>
      <c r="Q14" s="9">
        <f t="shared" si="2"/>
        <v>-1.9679423657530573E-2</v>
      </c>
      <c r="R14" s="29">
        <v>107.7604050107866</v>
      </c>
      <c r="S14" s="29">
        <v>15.38590661227772</v>
      </c>
      <c r="T14" s="29">
        <v>-5.9858828703387266</v>
      </c>
      <c r="U14" s="29">
        <v>4.7161853391708686</v>
      </c>
      <c r="V14" s="30">
        <v>74.508792638460363</v>
      </c>
      <c r="W14" s="31">
        <v>65.245248676933358</v>
      </c>
    </row>
    <row r="15" spans="1:23" ht="17" thickTop="1" x14ac:dyDescent="0.2">
      <c r="A15" s="2">
        <v>3</v>
      </c>
      <c r="B15" s="2">
        <v>2001</v>
      </c>
      <c r="C15" s="3">
        <v>0</v>
      </c>
      <c r="D15" s="3">
        <v>1</v>
      </c>
      <c r="E15" s="5">
        <v>1.5918E-3</v>
      </c>
      <c r="F15" s="5">
        <v>0.14866099999999999</v>
      </c>
      <c r="G15" s="5">
        <v>-2.6662999999999999E-3</v>
      </c>
      <c r="H15" s="5">
        <v>0.16205120000000001</v>
      </c>
      <c r="I15" s="9">
        <v>0.15609219999999999</v>
      </c>
      <c r="K15" s="17" t="s">
        <v>25</v>
      </c>
      <c r="L15" s="18">
        <v>0</v>
      </c>
      <c r="M15" s="3">
        <v>0</v>
      </c>
      <c r="N15" s="3">
        <f t="shared" si="1"/>
        <v>1</v>
      </c>
      <c r="O15" s="5">
        <f t="shared" si="3"/>
        <v>1.7821522169319837</v>
      </c>
      <c r="P15" s="103">
        <f t="shared" si="0"/>
        <v>3.7362206264845946E-2</v>
      </c>
      <c r="Q15" s="9">
        <f t="shared" si="2"/>
        <v>-3.8078060744707126E-2</v>
      </c>
    </row>
    <row r="16" spans="1:23" x14ac:dyDescent="0.2">
      <c r="A16" s="2">
        <v>3</v>
      </c>
      <c r="B16" s="2">
        <v>2002</v>
      </c>
      <c r="C16" s="3">
        <v>0</v>
      </c>
      <c r="D16" s="3">
        <v>1</v>
      </c>
      <c r="E16" s="5">
        <v>-4.87345E-2</v>
      </c>
      <c r="F16" s="5">
        <v>1.6938700000000001E-2</v>
      </c>
      <c r="G16" s="5">
        <v>8.6358000000000008E-3</v>
      </c>
      <c r="H16" s="5">
        <v>7.3447499999999999E-2</v>
      </c>
      <c r="I16" s="9">
        <v>0.1641156</v>
      </c>
      <c r="M16" s="3">
        <v>0</v>
      </c>
      <c r="N16" s="3">
        <f t="shared" si="1"/>
        <v>1</v>
      </c>
      <c r="O16" s="5">
        <f t="shared" si="3"/>
        <v>1.6905974635441396</v>
      </c>
      <c r="P16" s="103">
        <f t="shared" si="0"/>
        <v>4.5456854720073117E-2</v>
      </c>
      <c r="Q16" s="9">
        <f t="shared" si="2"/>
        <v>-4.6522434868371973E-2</v>
      </c>
    </row>
    <row r="17" spans="1:23" x14ac:dyDescent="0.2">
      <c r="A17" s="2">
        <v>3</v>
      </c>
      <c r="B17" s="2">
        <v>2003</v>
      </c>
      <c r="C17" s="3">
        <v>0</v>
      </c>
      <c r="D17" s="3">
        <v>1</v>
      </c>
      <c r="E17" s="5">
        <v>-3.41435E-2</v>
      </c>
      <c r="F17" s="5">
        <v>-1.33432E-2</v>
      </c>
      <c r="G17" s="5">
        <v>2.3561700000000001E-2</v>
      </c>
      <c r="H17" s="5">
        <v>0.10368819999999999</v>
      </c>
      <c r="I17" s="9">
        <v>0.17739460000000001</v>
      </c>
      <c r="M17" s="3">
        <v>0</v>
      </c>
      <c r="N17" s="3">
        <f t="shared" si="1"/>
        <v>1</v>
      </c>
      <c r="O17" s="5">
        <f t="shared" si="3"/>
        <v>1.7333615120541017</v>
      </c>
      <c r="P17" s="103">
        <f t="shared" si="0"/>
        <v>4.1515716959286332E-2</v>
      </c>
      <c r="Q17" s="9">
        <f t="shared" si="2"/>
        <v>-4.2402114084488796E-2</v>
      </c>
    </row>
    <row r="18" spans="1:23" x14ac:dyDescent="0.2">
      <c r="A18" s="2">
        <v>3</v>
      </c>
      <c r="B18" s="2">
        <v>2004</v>
      </c>
      <c r="C18" s="3">
        <v>0</v>
      </c>
      <c r="D18" s="3">
        <v>1</v>
      </c>
      <c r="E18" s="5">
        <v>-3.4844300000000002E-2</v>
      </c>
      <c r="F18" s="5">
        <v>-4.1509200000000003E-2</v>
      </c>
      <c r="G18" s="5">
        <v>1.73981E-2</v>
      </c>
      <c r="H18" s="5">
        <v>8.6528999999999995E-2</v>
      </c>
      <c r="I18" s="9">
        <v>0.18687509999999999</v>
      </c>
      <c r="M18" s="3">
        <v>0</v>
      </c>
      <c r="N18" s="3">
        <f t="shared" si="1"/>
        <v>1</v>
      </c>
      <c r="O18" s="5">
        <f t="shared" si="3"/>
        <v>1.6721926310989292</v>
      </c>
      <c r="P18" s="103">
        <f t="shared" si="0"/>
        <v>4.7243171552027431E-2</v>
      </c>
      <c r="Q18" s="9">
        <f t="shared" si="2"/>
        <v>-4.8395572160728297E-2</v>
      </c>
      <c r="R18" s="15"/>
      <c r="S18" s="15"/>
      <c r="T18" s="165" t="s">
        <v>35</v>
      </c>
      <c r="U18" s="165"/>
      <c r="V18" s="10"/>
      <c r="W18" s="11"/>
    </row>
    <row r="19" spans="1:23" ht="17" thickBot="1" x14ac:dyDescent="0.25">
      <c r="A19" s="2">
        <v>4</v>
      </c>
      <c r="B19" s="2">
        <v>1995</v>
      </c>
      <c r="C19" s="3">
        <v>0</v>
      </c>
      <c r="D19" s="3">
        <v>1</v>
      </c>
      <c r="E19" s="5">
        <v>2.37284E-2</v>
      </c>
      <c r="F19" s="5">
        <v>4.6904599999999998E-2</v>
      </c>
      <c r="G19" s="5">
        <v>4.72968E-2</v>
      </c>
      <c r="H19" s="5">
        <v>0.55471930000000003</v>
      </c>
      <c r="I19" s="9">
        <v>7.2571899999999995E-2</v>
      </c>
      <c r="K19" s="162" t="s">
        <v>38</v>
      </c>
      <c r="L19" s="163"/>
      <c r="M19" s="3">
        <v>0</v>
      </c>
      <c r="N19" s="3">
        <f t="shared" si="1"/>
        <v>1</v>
      </c>
      <c r="O19" s="5">
        <f t="shared" si="3"/>
        <v>2.0889532496360426</v>
      </c>
      <c r="P19" s="103">
        <f t="shared" si="0"/>
        <v>1.8355965861930994E-2</v>
      </c>
      <c r="Q19" s="9">
        <f t="shared" si="2"/>
        <v>-1.8526527037735042E-2</v>
      </c>
      <c r="R19" s="33" t="s">
        <v>28</v>
      </c>
      <c r="S19" s="33" t="s">
        <v>29</v>
      </c>
      <c r="T19" s="33" t="s">
        <v>30</v>
      </c>
      <c r="U19" s="33" t="s">
        <v>31</v>
      </c>
      <c r="V19" s="35" t="s">
        <v>32</v>
      </c>
      <c r="W19" s="36" t="s">
        <v>33</v>
      </c>
    </row>
    <row r="20" spans="1:23" ht="17" thickTop="1" x14ac:dyDescent="0.2">
      <c r="A20" s="2">
        <v>4</v>
      </c>
      <c r="B20" s="2">
        <v>1996</v>
      </c>
      <c r="C20" s="3">
        <v>0</v>
      </c>
      <c r="D20" s="3">
        <v>1</v>
      </c>
      <c r="E20" s="5">
        <v>1.53945E-2</v>
      </c>
      <c r="F20" s="5">
        <v>7.6581200000000002E-2</v>
      </c>
      <c r="G20" s="5">
        <v>3.4475400000000003E-2</v>
      </c>
      <c r="H20" s="5">
        <v>0.6033657</v>
      </c>
      <c r="I20" s="9">
        <v>9.4719200000000003E-2</v>
      </c>
      <c r="K20" s="38" t="s">
        <v>19</v>
      </c>
      <c r="L20" s="39">
        <v>1.6732508369922101</v>
      </c>
      <c r="M20" s="3">
        <v>0</v>
      </c>
      <c r="N20" s="3">
        <f t="shared" si="1"/>
        <v>1</v>
      </c>
      <c r="O20" s="5">
        <f t="shared" si="3"/>
        <v>2.0679309647778665</v>
      </c>
      <c r="P20" s="103">
        <f t="shared" si="0"/>
        <v>1.932325759510178E-2</v>
      </c>
      <c r="Q20" s="9">
        <f t="shared" si="2"/>
        <v>-1.9512392165474103E-2</v>
      </c>
      <c r="R20" s="80">
        <f t="array" ref="R20:W25">MINVERSE(R9:W14)</f>
        <v>1.3130417895952139E-2</v>
      </c>
      <c r="S20" s="15">
        <v>-3.5037095481439042E-3</v>
      </c>
      <c r="T20" s="15">
        <v>2.6283600713973071E-3</v>
      </c>
      <c r="U20" s="15">
        <v>-4.9557572465638758E-2</v>
      </c>
      <c r="V20" s="24">
        <v>-6.015262135701408E-3</v>
      </c>
      <c r="W20" s="19">
        <v>-1.0167571502998438E-2</v>
      </c>
    </row>
    <row r="21" spans="1:23" x14ac:dyDescent="0.2">
      <c r="A21" s="2">
        <v>4</v>
      </c>
      <c r="B21" s="2">
        <v>1997</v>
      </c>
      <c r="C21" s="3">
        <v>0</v>
      </c>
      <c r="D21" s="3">
        <v>1</v>
      </c>
      <c r="E21" s="5">
        <v>2.5840800000000001E-2</v>
      </c>
      <c r="F21" s="5">
        <v>0.1059324</v>
      </c>
      <c r="G21" s="5">
        <v>4.3509800000000001E-2</v>
      </c>
      <c r="H21" s="5">
        <v>0.7934194</v>
      </c>
      <c r="I21" s="9">
        <v>9.9376999999999993E-2</v>
      </c>
      <c r="K21" s="16" t="s">
        <v>21</v>
      </c>
      <c r="L21" s="44">
        <v>-0.14521833684743515</v>
      </c>
      <c r="M21" s="3">
        <v>0</v>
      </c>
      <c r="N21" s="3">
        <f t="shared" si="1"/>
        <v>1</v>
      </c>
      <c r="O21" s="5">
        <f t="shared" si="3"/>
        <v>2.1984804331476253</v>
      </c>
      <c r="P21" s="103">
        <f t="shared" si="0"/>
        <v>1.3957443713757704E-2</v>
      </c>
      <c r="Q21" s="9">
        <f t="shared" si="2"/>
        <v>-1.4055764777176405E-2</v>
      </c>
      <c r="R21" s="15">
        <v>-3.5037095481438977E-3</v>
      </c>
      <c r="S21" s="80">
        <v>8.2162477344671955E-2</v>
      </c>
      <c r="T21" s="15">
        <v>-5.4126085357226348E-3</v>
      </c>
      <c r="U21" s="15">
        <v>-2.0571321019865432E-2</v>
      </c>
      <c r="V21" s="24">
        <v>-3.9647182695856749E-3</v>
      </c>
      <c r="W21" s="19">
        <v>-8.0704382447178546E-3</v>
      </c>
    </row>
    <row r="22" spans="1:23" x14ac:dyDescent="0.2">
      <c r="A22" s="2">
        <v>4</v>
      </c>
      <c r="B22" s="2">
        <v>1998</v>
      </c>
      <c r="C22" s="3">
        <v>0</v>
      </c>
      <c r="D22" s="3">
        <v>1</v>
      </c>
      <c r="E22" s="5">
        <v>9.5810000000000003E-4</v>
      </c>
      <c r="F22" s="5">
        <v>0.1224919</v>
      </c>
      <c r="G22" s="5">
        <v>3.6776299999999998E-2</v>
      </c>
      <c r="H22" s="5">
        <v>0.81861150000000005</v>
      </c>
      <c r="I22" s="9">
        <v>9.2793899999999999E-2</v>
      </c>
      <c r="K22" s="16" t="s">
        <v>22</v>
      </c>
      <c r="L22" s="44">
        <v>0.85457803486279926</v>
      </c>
      <c r="M22" s="3">
        <v>0</v>
      </c>
      <c r="N22" s="3">
        <f t="shared" si="1"/>
        <v>1</v>
      </c>
      <c r="O22" s="5">
        <f t="shared" si="3"/>
        <v>2.1987566286132987</v>
      </c>
      <c r="P22" s="103">
        <f t="shared" si="0"/>
        <v>1.3947615977870106E-2</v>
      </c>
      <c r="Q22" s="9">
        <f t="shared" si="2"/>
        <v>-1.4045797979243045E-2</v>
      </c>
      <c r="R22" s="15">
        <v>2.6283600713973071E-3</v>
      </c>
      <c r="S22" s="15">
        <v>-5.4126085357226366E-3</v>
      </c>
      <c r="T22" s="80">
        <v>1.2716926419418803E-2</v>
      </c>
      <c r="U22" s="15">
        <v>-1.1220764392979983E-2</v>
      </c>
      <c r="V22" s="24">
        <v>-1.4470786910657954E-3</v>
      </c>
      <c r="W22" s="19">
        <v>5.6565140091979283E-4</v>
      </c>
    </row>
    <row r="23" spans="1:23" x14ac:dyDescent="0.2">
      <c r="A23" s="2">
        <v>4</v>
      </c>
      <c r="B23" s="2">
        <v>1999</v>
      </c>
      <c r="C23" s="3">
        <v>0</v>
      </c>
      <c r="D23" s="3">
        <v>1</v>
      </c>
      <c r="E23" s="5">
        <v>3.9468799999999998E-2</v>
      </c>
      <c r="F23" s="5">
        <v>0.14383109999999999</v>
      </c>
      <c r="G23" s="5">
        <v>2.4667000000000001E-2</v>
      </c>
      <c r="H23" s="5">
        <v>0.6260791</v>
      </c>
      <c r="I23" s="9">
        <v>0.1224316</v>
      </c>
      <c r="K23" s="16" t="s">
        <v>23</v>
      </c>
      <c r="L23" s="44">
        <v>4.3737517059467335</v>
      </c>
      <c r="M23" s="3">
        <v>0</v>
      </c>
      <c r="N23" s="3">
        <f t="shared" si="1"/>
        <v>1</v>
      </c>
      <c r="O23" s="5">
        <f t="shared" si="3"/>
        <v>2.0756839655469825</v>
      </c>
      <c r="P23" s="103">
        <f t="shared" si="0"/>
        <v>1.8961594945647756E-2</v>
      </c>
      <c r="Q23" s="9">
        <f t="shared" si="2"/>
        <v>-1.9143671299939744E-2</v>
      </c>
      <c r="R23" s="15">
        <v>-4.9557572465638848E-2</v>
      </c>
      <c r="S23" s="15">
        <v>-2.0571321019865391E-2</v>
      </c>
      <c r="T23" s="15">
        <v>-1.1220764392979993E-2</v>
      </c>
      <c r="U23" s="80">
        <v>1.8749315937741191</v>
      </c>
      <c r="V23" s="24">
        <v>-8.7887946725720388E-3</v>
      </c>
      <c r="W23" s="19">
        <v>-3.9818931560669166E-2</v>
      </c>
    </row>
    <row r="24" spans="1:23" x14ac:dyDescent="0.2">
      <c r="A24" s="2">
        <v>4</v>
      </c>
      <c r="B24" s="2">
        <v>2000</v>
      </c>
      <c r="C24" s="3">
        <v>0</v>
      </c>
      <c r="D24" s="3">
        <v>1</v>
      </c>
      <c r="E24" s="5">
        <v>-4.5802000000000002E-2</v>
      </c>
      <c r="F24" s="5">
        <v>0.14746719999999999</v>
      </c>
      <c r="G24" s="5">
        <v>4.2033500000000001E-2</v>
      </c>
      <c r="H24" s="5">
        <v>0.89065989999999995</v>
      </c>
      <c r="I24" s="9">
        <v>0.14724019999999999</v>
      </c>
      <c r="K24" s="16" t="s">
        <v>24</v>
      </c>
      <c r="L24" s="44">
        <v>0.36527640034749431</v>
      </c>
      <c r="M24" s="3">
        <v>0</v>
      </c>
      <c r="N24" s="3">
        <f t="shared" si="1"/>
        <v>1</v>
      </c>
      <c r="O24" s="5">
        <f t="shared" si="3"/>
        <v>2.2533750598709319</v>
      </c>
      <c r="P24" s="103">
        <f t="shared" si="0"/>
        <v>1.2117755345117649E-2</v>
      </c>
      <c r="Q24" s="9">
        <f t="shared" si="2"/>
        <v>-1.219177390941531E-2</v>
      </c>
      <c r="R24" s="15">
        <v>-6.0152621357014071E-3</v>
      </c>
      <c r="S24" s="15">
        <v>-3.9647182695856723E-3</v>
      </c>
      <c r="T24" s="15">
        <v>-1.4470786910657956E-3</v>
      </c>
      <c r="U24" s="15">
        <v>-8.7887946725720284E-3</v>
      </c>
      <c r="V24" s="81">
        <v>8.5742182808114763E-3</v>
      </c>
      <c r="W24" s="19">
        <v>1.5808163848494816E-3</v>
      </c>
    </row>
    <row r="25" spans="1:23" x14ac:dyDescent="0.2">
      <c r="A25" s="2">
        <v>4</v>
      </c>
      <c r="B25" s="2">
        <v>2001</v>
      </c>
      <c r="C25" s="3">
        <v>0</v>
      </c>
      <c r="D25" s="3">
        <v>1</v>
      </c>
      <c r="E25" s="5">
        <v>-1.2081400000000001E-2</v>
      </c>
      <c r="F25" s="5">
        <v>0.14284669999999999</v>
      </c>
      <c r="G25" s="5">
        <v>3.6204699999999999E-2</v>
      </c>
      <c r="H25" s="5">
        <v>0.68315539999999997</v>
      </c>
      <c r="I25" s="9">
        <v>0.1103368</v>
      </c>
      <c r="K25" s="17" t="s">
        <v>25</v>
      </c>
      <c r="L25" s="45">
        <v>-0.41924985096498896</v>
      </c>
      <c r="M25" s="3">
        <v>0</v>
      </c>
      <c r="N25" s="3">
        <f t="shared" si="1"/>
        <v>1</v>
      </c>
      <c r="O25" s="5">
        <f t="shared" si="3"/>
        <v>2.1587111568019228</v>
      </c>
      <c r="P25" s="103">
        <f t="shared" si="0"/>
        <v>1.5436291343170323E-2</v>
      </c>
      <c r="Q25" s="9">
        <f t="shared" si="2"/>
        <v>-1.555667130867425E-2</v>
      </c>
      <c r="R25" s="26">
        <v>-1.0167571502998431E-2</v>
      </c>
      <c r="S25" s="26">
        <v>-8.0704382447178511E-3</v>
      </c>
      <c r="T25" s="26">
        <v>5.6565140091979402E-4</v>
      </c>
      <c r="U25" s="26">
        <v>-3.9818931560669443E-2</v>
      </c>
      <c r="V25" s="27">
        <v>1.5808163848494859E-3</v>
      </c>
      <c r="W25" s="82">
        <v>3.5147805286308363E-2</v>
      </c>
    </row>
    <row r="26" spans="1:23" x14ac:dyDescent="0.2">
      <c r="A26" s="2">
        <v>4</v>
      </c>
      <c r="B26" s="2">
        <v>2002</v>
      </c>
      <c r="C26" s="3">
        <v>0</v>
      </c>
      <c r="D26" s="3">
        <v>1</v>
      </c>
      <c r="E26" s="5">
        <v>-1.0013000000000001E-3</v>
      </c>
      <c r="F26" s="5">
        <v>0.15111330000000001</v>
      </c>
      <c r="G26" s="5">
        <v>3.3298899999999999E-2</v>
      </c>
      <c r="H26" s="5">
        <v>0.5751773</v>
      </c>
      <c r="I26" s="9">
        <v>8.8600200000000004E-2</v>
      </c>
      <c r="M26" s="3">
        <v>0</v>
      </c>
      <c r="N26" s="3">
        <f t="shared" si="1"/>
        <v>1</v>
      </c>
      <c r="O26" s="5">
        <f t="shared" si="3"/>
        <v>2.1211285448098005</v>
      </c>
      <c r="P26" s="103">
        <f t="shared" si="0"/>
        <v>1.6955493196700779E-2</v>
      </c>
      <c r="Q26" s="9">
        <f t="shared" si="2"/>
        <v>-1.7100883356055516E-2</v>
      </c>
    </row>
    <row r="27" spans="1:23" x14ac:dyDescent="0.2">
      <c r="A27" s="2">
        <v>4</v>
      </c>
      <c r="B27" s="2">
        <v>2003</v>
      </c>
      <c r="C27" s="3">
        <v>0</v>
      </c>
      <c r="D27" s="3">
        <v>1</v>
      </c>
      <c r="E27" s="5">
        <v>9.7894999999999996E-3</v>
      </c>
      <c r="F27" s="5">
        <v>0.14604919999999999</v>
      </c>
      <c r="G27" s="5">
        <v>4.2586600000000002E-2</v>
      </c>
      <c r="H27" s="5">
        <v>0.57736209999999999</v>
      </c>
      <c r="I27" s="9">
        <v>0.1117286</v>
      </c>
      <c r="K27" s="156" t="s">
        <v>84</v>
      </c>
      <c r="M27" s="3">
        <v>0</v>
      </c>
      <c r="N27" s="3">
        <f t="shared" si="1"/>
        <v>1</v>
      </c>
      <c r="O27" s="5">
        <f t="shared" si="3"/>
        <v>2.1469574254999406</v>
      </c>
      <c r="P27" s="103">
        <f t="shared" si="0"/>
        <v>1.5898335596530731E-2</v>
      </c>
      <c r="Q27" s="9">
        <f t="shared" si="2"/>
        <v>-1.602606978356675E-2</v>
      </c>
      <c r="S27" s="10"/>
      <c r="T27" s="167" t="s">
        <v>48</v>
      </c>
      <c r="U27" s="167"/>
      <c r="V27" s="10"/>
    </row>
    <row r="28" spans="1:23" x14ac:dyDescent="0.2">
      <c r="A28" s="2">
        <v>4</v>
      </c>
      <c r="B28" s="2">
        <v>2004</v>
      </c>
      <c r="C28" s="3">
        <v>0</v>
      </c>
      <c r="D28" s="3">
        <v>1</v>
      </c>
      <c r="E28" s="5">
        <v>-7.9076000000000007E-3</v>
      </c>
      <c r="F28" s="5">
        <v>0.16433829999999999</v>
      </c>
      <c r="G28" s="5">
        <v>4.5520600000000001E-2</v>
      </c>
      <c r="H28" s="5">
        <v>0.62229690000000004</v>
      </c>
      <c r="I28" s="9">
        <v>0.10629379999999999</v>
      </c>
      <c r="K28" s="40">
        <f>SUM(Q2:Q4001)</f>
        <v>-282.12805959293371</v>
      </c>
      <c r="M28" s="3">
        <v>0</v>
      </c>
      <c r="N28" s="3">
        <f t="shared" si="1"/>
        <v>1</v>
      </c>
      <c r="O28" s="5">
        <f t="shared" si="3"/>
        <v>2.1966815806559796</v>
      </c>
      <c r="P28" s="103">
        <f t="shared" si="0"/>
        <v>1.4021597626195698E-2</v>
      </c>
      <c r="Q28" s="9">
        <f t="shared" si="2"/>
        <v>-1.4120828905606553E-2</v>
      </c>
      <c r="S28" s="65" t="s">
        <v>36</v>
      </c>
      <c r="T28" s="66" t="s">
        <v>38</v>
      </c>
      <c r="U28" s="66" t="s">
        <v>39</v>
      </c>
      <c r="V28" s="67" t="s">
        <v>37</v>
      </c>
    </row>
    <row r="29" spans="1:23" x14ac:dyDescent="0.2">
      <c r="A29" s="2">
        <v>5</v>
      </c>
      <c r="B29" s="2">
        <v>1999</v>
      </c>
      <c r="C29" s="3">
        <v>0</v>
      </c>
      <c r="D29" s="3">
        <v>1</v>
      </c>
      <c r="E29" s="5">
        <v>0.1523052</v>
      </c>
      <c r="F29" s="5">
        <v>0.42399959999999998</v>
      </c>
      <c r="G29" s="5">
        <v>9.6685999999999994E-2</v>
      </c>
      <c r="H29" s="5">
        <v>7.9581249999999999</v>
      </c>
      <c r="I29" s="9">
        <v>0.27485520000000002</v>
      </c>
      <c r="M29" s="3">
        <v>0</v>
      </c>
      <c r="N29" s="3">
        <f t="shared" si="1"/>
        <v>1</v>
      </c>
      <c r="O29" s="5">
        <f t="shared" si="3"/>
        <v>5.228036883425224</v>
      </c>
      <c r="P29" s="103">
        <f t="shared" si="0"/>
        <v>8.5659669651332964E-8</v>
      </c>
      <c r="Q29" s="9">
        <f t="shared" si="2"/>
        <v>-8.5659673359552707E-8</v>
      </c>
      <c r="S29" s="20" t="s">
        <v>28</v>
      </c>
      <c r="T29" s="21">
        <f t="array" ref="T29:T34">L20:L25</f>
        <v>1.6732508369922101</v>
      </c>
      <c r="U29" s="90">
        <f>SQRT(R20)</f>
        <v>0.11458803557070057</v>
      </c>
      <c r="V29" s="22">
        <f t="shared" ref="V29:V34" si="4">T29/U29</f>
        <v>14.602317149942046</v>
      </c>
    </row>
    <row r="30" spans="1:23" x14ac:dyDescent="0.2">
      <c r="A30" s="2">
        <v>5</v>
      </c>
      <c r="B30" s="2">
        <v>2000</v>
      </c>
      <c r="C30" s="3">
        <v>0</v>
      </c>
      <c r="D30" s="3">
        <v>1</v>
      </c>
      <c r="E30" s="5">
        <v>0.23382030000000001</v>
      </c>
      <c r="F30" s="5">
        <v>0.46695249999999999</v>
      </c>
      <c r="G30" s="5">
        <v>9.2200799999999999E-2</v>
      </c>
      <c r="H30" s="5">
        <v>11.16999</v>
      </c>
      <c r="I30" s="9">
        <v>0.2733042</v>
      </c>
      <c r="M30" s="3">
        <v>0</v>
      </c>
      <c r="N30" s="3">
        <f t="shared" si="1"/>
        <v>1</v>
      </c>
      <c r="O30" s="5">
        <f t="shared" si="3"/>
        <v>6.4071575920183692</v>
      </c>
      <c r="P30" s="103">
        <f t="shared" si="0"/>
        <v>7.4128778152905783E-11</v>
      </c>
      <c r="Q30" s="9">
        <f t="shared" si="2"/>
        <v>-7.412881420085201E-11</v>
      </c>
      <c r="S30" s="23" t="s">
        <v>29</v>
      </c>
      <c r="T30" s="15">
        <v>-0.14521833684743515</v>
      </c>
      <c r="U30" s="80">
        <f>SQRT(S21)</f>
        <v>0.2866399786224384</v>
      </c>
      <c r="V30" s="9">
        <f t="shared" si="4"/>
        <v>-0.5066227591326905</v>
      </c>
    </row>
    <row r="31" spans="1:23" x14ac:dyDescent="0.2">
      <c r="A31" s="2">
        <v>5</v>
      </c>
      <c r="B31" s="2">
        <v>2001</v>
      </c>
      <c r="C31" s="3">
        <v>0</v>
      </c>
      <c r="D31" s="3">
        <v>1</v>
      </c>
      <c r="E31" s="5">
        <v>4.7898799999999998E-2</v>
      </c>
      <c r="F31" s="5">
        <v>0.31650410000000001</v>
      </c>
      <c r="G31" s="5">
        <v>8.3631700000000003E-2</v>
      </c>
      <c r="H31" s="5">
        <v>6.1182309999999998</v>
      </c>
      <c r="I31" s="9">
        <v>0.2136721</v>
      </c>
      <c r="M31" s="3">
        <v>0</v>
      </c>
      <c r="N31" s="3">
        <f t="shared" si="1"/>
        <v>1</v>
      </c>
      <c r="O31" s="5">
        <f t="shared" si="3"/>
        <v>4.4478201953635406</v>
      </c>
      <c r="P31" s="103">
        <f t="shared" si="0"/>
        <v>4.3373046885904108E-6</v>
      </c>
      <c r="Q31" s="9">
        <f t="shared" si="2"/>
        <v>-4.3373140947617643E-6</v>
      </c>
      <c r="S31" s="23" t="s">
        <v>30</v>
      </c>
      <c r="T31" s="15">
        <v>0.85457803486279926</v>
      </c>
      <c r="U31" s="80">
        <f>SQRT(T22)</f>
        <v>0.11276935053204307</v>
      </c>
      <c r="V31" s="9">
        <f t="shared" si="4"/>
        <v>7.578105494364566</v>
      </c>
    </row>
    <row r="32" spans="1:23" x14ac:dyDescent="0.2">
      <c r="A32" s="2">
        <v>5</v>
      </c>
      <c r="B32" s="2">
        <v>2002</v>
      </c>
      <c r="C32" s="3">
        <v>0</v>
      </c>
      <c r="D32" s="3">
        <v>1</v>
      </c>
      <c r="E32" s="5">
        <v>0.1230267</v>
      </c>
      <c r="F32" s="5">
        <v>0.36383959999999999</v>
      </c>
      <c r="G32" s="5">
        <v>7.2795799999999994E-2</v>
      </c>
      <c r="H32" s="5">
        <v>4.6303539999999996</v>
      </c>
      <c r="I32" s="9">
        <v>0.2169732</v>
      </c>
      <c r="M32" s="3">
        <v>0</v>
      </c>
      <c r="N32" s="3">
        <f t="shared" si="1"/>
        <v>1</v>
      </c>
      <c r="O32" s="5">
        <f t="shared" si="3"/>
        <v>3.8850982487306309</v>
      </c>
      <c r="P32" s="103">
        <f t="shared" si="0"/>
        <v>5.1144256977800344E-5</v>
      </c>
      <c r="Q32" s="9">
        <f t="shared" si="2"/>
        <v>-5.114556488993676E-5</v>
      </c>
      <c r="S32" s="23" t="s">
        <v>31</v>
      </c>
      <c r="T32" s="15">
        <v>4.3737517059467335</v>
      </c>
      <c r="U32" s="80">
        <f>SQRT(U23)</f>
        <v>1.3692814151130948</v>
      </c>
      <c r="V32" s="9">
        <f t="shared" si="4"/>
        <v>3.1941948949810923</v>
      </c>
    </row>
    <row r="33" spans="1:22" x14ac:dyDescent="0.2">
      <c r="A33" s="2">
        <v>5</v>
      </c>
      <c r="B33" s="2">
        <v>2003</v>
      </c>
      <c r="C33" s="3">
        <v>0</v>
      </c>
      <c r="D33" s="3">
        <v>1</v>
      </c>
      <c r="E33" s="5">
        <v>0.13820850000000001</v>
      </c>
      <c r="F33" s="5">
        <v>0.41132210000000002</v>
      </c>
      <c r="G33" s="5">
        <v>7.6402200000000003E-2</v>
      </c>
      <c r="H33" s="5">
        <v>5.3768060000000002</v>
      </c>
      <c r="I33" s="9">
        <v>0.22068779999999999</v>
      </c>
      <c r="M33" s="3">
        <v>0</v>
      </c>
      <c r="N33" s="3">
        <f t="shared" si="1"/>
        <v>1</v>
      </c>
      <c r="O33" s="5">
        <f t="shared" si="3"/>
        <v>4.2103485267727727</v>
      </c>
      <c r="P33" s="103">
        <f t="shared" si="0"/>
        <v>1.2748851553533229E-5</v>
      </c>
      <c r="Q33" s="9">
        <f t="shared" si="2"/>
        <v>-1.274893282085544E-5</v>
      </c>
      <c r="S33" s="23" t="s">
        <v>32</v>
      </c>
      <c r="T33" s="15">
        <v>0.36527640034749431</v>
      </c>
      <c r="U33" s="80">
        <f>SQRT(V24)</f>
        <v>9.2597074904186241E-2</v>
      </c>
      <c r="V33" s="9">
        <f t="shared" si="4"/>
        <v>3.9447941603496641</v>
      </c>
    </row>
    <row r="34" spans="1:22" x14ac:dyDescent="0.2">
      <c r="A34" s="2">
        <v>5</v>
      </c>
      <c r="B34" s="2">
        <v>2004</v>
      </c>
      <c r="C34" s="3">
        <v>0</v>
      </c>
      <c r="D34" s="3">
        <v>1</v>
      </c>
      <c r="E34" s="5">
        <v>0.15924140000000001</v>
      </c>
      <c r="F34" s="5">
        <v>0.42921550000000003</v>
      </c>
      <c r="G34" s="5">
        <v>6.9641900000000007E-2</v>
      </c>
      <c r="H34" s="5">
        <v>5.0608820000000003</v>
      </c>
      <c r="I34" s="9">
        <v>0.22095290000000001</v>
      </c>
      <c r="M34" s="3">
        <v>0</v>
      </c>
      <c r="N34" s="3">
        <f t="shared" si="1"/>
        <v>1</v>
      </c>
      <c r="O34" s="5">
        <f t="shared" si="3"/>
        <v>4.077506872328124</v>
      </c>
      <c r="P34" s="103">
        <f t="shared" si="0"/>
        <v>2.2760592423064061E-5</v>
      </c>
      <c r="Q34" s="9">
        <f t="shared" si="2"/>
        <v>-2.2760851449224219E-5</v>
      </c>
      <c r="S34" s="25" t="s">
        <v>33</v>
      </c>
      <c r="T34" s="26">
        <v>-0.41924985096498896</v>
      </c>
      <c r="U34" s="91">
        <f>SQRT(W25)</f>
        <v>0.18747747941101717</v>
      </c>
      <c r="V34" s="37">
        <f t="shared" si="4"/>
        <v>-2.2362678028428391</v>
      </c>
    </row>
    <row r="35" spans="1:22" x14ac:dyDescent="0.2">
      <c r="A35" s="2">
        <v>6</v>
      </c>
      <c r="B35" s="2">
        <v>1998</v>
      </c>
      <c r="C35" s="3">
        <v>0</v>
      </c>
      <c r="D35" s="3">
        <v>1</v>
      </c>
      <c r="E35" s="5">
        <v>7.9795599999999994E-2</v>
      </c>
      <c r="F35" s="5">
        <v>9.5275899999999997E-2</v>
      </c>
      <c r="G35" s="5">
        <v>1.5059899999999999E-2</v>
      </c>
      <c r="H35" s="5">
        <v>0.74610019999999999</v>
      </c>
      <c r="I35" s="9">
        <v>0.14264550000000001</v>
      </c>
      <c r="M35" s="3">
        <v>0</v>
      </c>
      <c r="N35" s="3">
        <f t="shared" si="1"/>
        <v>1</v>
      </c>
      <c r="O35" s="5">
        <f t="shared" si="3"/>
        <v>2.0216806981193578</v>
      </c>
      <c r="P35" s="103">
        <f t="shared" si="0"/>
        <v>2.1604674591932601E-2</v>
      </c>
      <c r="Q35" s="9">
        <f t="shared" si="2"/>
        <v>-2.1841472412833237E-2</v>
      </c>
    </row>
    <row r="36" spans="1:22" x14ac:dyDescent="0.2">
      <c r="A36" s="2">
        <v>6</v>
      </c>
      <c r="B36" s="2">
        <v>1999</v>
      </c>
      <c r="C36" s="3">
        <v>0</v>
      </c>
      <c r="D36" s="3">
        <v>1</v>
      </c>
      <c r="E36" s="5">
        <v>2.9503499999999998E-2</v>
      </c>
      <c r="F36" s="5">
        <v>4.1026199999999999E-2</v>
      </c>
      <c r="G36" s="5">
        <v>3.1301900000000001E-2</v>
      </c>
      <c r="H36" s="5">
        <v>0.80747400000000003</v>
      </c>
      <c r="I36" s="9">
        <v>0.13550599999999999</v>
      </c>
      <c r="M36" s="3">
        <v>0</v>
      </c>
      <c r="N36" s="3">
        <f t="shared" si="1"/>
        <v>1</v>
      </c>
      <c r="O36" s="5">
        <f t="shared" si="3"/>
        <v>2.0790735414786248</v>
      </c>
      <c r="P36" s="103">
        <f t="shared" si="0"/>
        <v>1.880529577834603E-2</v>
      </c>
      <c r="Q36" s="9">
        <f t="shared" si="2"/>
        <v>-1.8984363858949738E-2</v>
      </c>
    </row>
    <row r="37" spans="1:22" x14ac:dyDescent="0.2">
      <c r="A37" s="2">
        <v>6</v>
      </c>
      <c r="B37" s="2">
        <v>2000</v>
      </c>
      <c r="C37" s="3">
        <v>0</v>
      </c>
      <c r="D37" s="3">
        <v>1</v>
      </c>
      <c r="E37" s="5">
        <v>2.5676899999999999E-2</v>
      </c>
      <c r="F37" s="5">
        <v>-8.6209000000000008E-3</v>
      </c>
      <c r="G37" s="5">
        <v>6.2634499999999996E-2</v>
      </c>
      <c r="H37" s="5">
        <v>0.76515540000000004</v>
      </c>
      <c r="I37" s="9">
        <v>0.18306990000000001</v>
      </c>
      <c r="M37" s="3">
        <v>0</v>
      </c>
      <c r="N37" s="3">
        <f t="shared" si="1"/>
        <v>1</v>
      </c>
      <c r="O37" s="5">
        <f t="shared" si="3"/>
        <v>2.1388437816514556</v>
      </c>
      <c r="P37" s="103">
        <f t="shared" si="0"/>
        <v>1.6224161164465994E-2</v>
      </c>
      <c r="Q37" s="9">
        <f t="shared" si="2"/>
        <v>-1.6357213943075027E-2</v>
      </c>
    </row>
    <row r="38" spans="1:22" x14ac:dyDescent="0.2">
      <c r="A38" s="2">
        <v>6</v>
      </c>
      <c r="B38" s="2">
        <v>2001</v>
      </c>
      <c r="C38" s="3">
        <v>0</v>
      </c>
      <c r="D38" s="3">
        <v>1</v>
      </c>
      <c r="E38" s="5">
        <v>4.1828400000000002E-2</v>
      </c>
      <c r="F38" s="5">
        <v>1.4074000000000001E-3</v>
      </c>
      <c r="G38" s="5">
        <v>4.2676600000000002E-2</v>
      </c>
      <c r="H38" s="5">
        <v>0.64149829999999997</v>
      </c>
      <c r="I38" s="9">
        <v>0.13342509999999999</v>
      </c>
      <c r="M38" s="3">
        <v>0</v>
      </c>
      <c r="N38" s="3">
        <f t="shared" si="1"/>
        <v>1</v>
      </c>
      <c r="O38" s="5">
        <f t="shared" si="3"/>
        <v>2.033421908054541</v>
      </c>
      <c r="P38" s="103">
        <f t="shared" si="0"/>
        <v>2.1004957913168303E-2</v>
      </c>
      <c r="Q38" s="9">
        <f t="shared" si="2"/>
        <v>-2.1228700727134724E-2</v>
      </c>
    </row>
    <row r="39" spans="1:22" x14ac:dyDescent="0.2">
      <c r="A39" s="2">
        <v>6</v>
      </c>
      <c r="B39" s="2">
        <v>2002</v>
      </c>
      <c r="C39" s="3">
        <v>0</v>
      </c>
      <c r="D39" s="3">
        <v>1</v>
      </c>
      <c r="E39" s="5">
        <v>4.15267E-2</v>
      </c>
      <c r="F39" s="5">
        <v>-3.9614000000000003E-3</v>
      </c>
      <c r="G39" s="5">
        <v>2.5697899999999999E-2</v>
      </c>
      <c r="H39" s="5">
        <v>0.71072610000000003</v>
      </c>
      <c r="I39" s="9">
        <v>0.15321080000000001</v>
      </c>
      <c r="M39" s="3">
        <v>0</v>
      </c>
      <c r="N39" s="3">
        <f t="shared" si="1"/>
        <v>1</v>
      </c>
      <c r="O39" s="5">
        <f t="shared" si="3"/>
        <v>1.9716091735951773</v>
      </c>
      <c r="P39" s="103">
        <f t="shared" si="0"/>
        <v>2.4327119580502543E-2</v>
      </c>
      <c r="Q39" s="9">
        <f t="shared" si="2"/>
        <v>-2.4627912253498602E-2</v>
      </c>
    </row>
    <row r="40" spans="1:22" x14ac:dyDescent="0.2">
      <c r="A40" s="2">
        <v>6</v>
      </c>
      <c r="B40" s="2">
        <v>2003</v>
      </c>
      <c r="C40" s="3">
        <v>0</v>
      </c>
      <c r="D40" s="3">
        <v>1</v>
      </c>
      <c r="E40" s="5">
        <v>2.1824400000000001E-2</v>
      </c>
      <c r="F40" s="5">
        <v>-2.86293E-2</v>
      </c>
      <c r="G40" s="5">
        <v>3.01915E-2</v>
      </c>
      <c r="H40" s="5">
        <v>0.64877669999999998</v>
      </c>
      <c r="I40" s="9">
        <v>0.1750746</v>
      </c>
      <c r="M40" s="3">
        <v>0</v>
      </c>
      <c r="N40" s="3">
        <f t="shared" si="1"/>
        <v>1</v>
      </c>
      <c r="O40" s="5">
        <f t="shared" si="3"/>
        <v>1.9412485052656816</v>
      </c>
      <c r="P40" s="103">
        <f t="shared" si="0"/>
        <v>2.6114071129666464E-2</v>
      </c>
      <c r="Q40" s="9">
        <f t="shared" si="2"/>
        <v>-2.6461098347788592E-2</v>
      </c>
    </row>
    <row r="41" spans="1:22" x14ac:dyDescent="0.2">
      <c r="A41" s="2">
        <v>6</v>
      </c>
      <c r="B41" s="2">
        <v>2004</v>
      </c>
      <c r="C41" s="3">
        <v>0</v>
      </c>
      <c r="D41" s="3">
        <v>1</v>
      </c>
      <c r="E41" s="5">
        <v>8.0377000000000001E-3</v>
      </c>
      <c r="F41" s="5">
        <v>-4.7379400000000002E-2</v>
      </c>
      <c r="G41" s="5">
        <v>4.3104700000000003E-2</v>
      </c>
      <c r="H41" s="5">
        <v>0.55162690000000003</v>
      </c>
      <c r="I41" s="9">
        <v>0.2016917</v>
      </c>
      <c r="M41" s="3">
        <v>0</v>
      </c>
      <c r="N41" s="3">
        <f t="shared" si="1"/>
        <v>1</v>
      </c>
      <c r="O41" s="5">
        <f t="shared" si="3"/>
        <v>1.9370605493814474</v>
      </c>
      <c r="P41" s="103">
        <f t="shared" si="0"/>
        <v>2.636897114758369E-2</v>
      </c>
      <c r="Q41" s="9">
        <f t="shared" si="2"/>
        <v>-2.6722867590271475E-2</v>
      </c>
    </row>
    <row r="42" spans="1:22" x14ac:dyDescent="0.2">
      <c r="A42" s="2">
        <v>7</v>
      </c>
      <c r="B42" s="2">
        <v>1998</v>
      </c>
      <c r="C42" s="3">
        <v>0</v>
      </c>
      <c r="D42" s="3">
        <v>1</v>
      </c>
      <c r="E42" s="5">
        <v>8.6693300000000001E-2</v>
      </c>
      <c r="F42" s="5">
        <v>-4.6342000000000001E-2</v>
      </c>
      <c r="G42" s="5">
        <v>4.7951500000000001E-2</v>
      </c>
      <c r="H42" s="5">
        <v>1.13462</v>
      </c>
      <c r="I42" s="9">
        <v>0.1896871</v>
      </c>
      <c r="M42" s="3">
        <v>0</v>
      </c>
      <c r="N42" s="3">
        <f t="shared" si="1"/>
        <v>1</v>
      </c>
      <c r="O42" s="5">
        <f t="shared" si="3"/>
        <v>2.1657101007437807</v>
      </c>
      <c r="P42" s="103">
        <f t="shared" si="0"/>
        <v>1.5166673349864821E-2</v>
      </c>
      <c r="Q42" s="9">
        <f t="shared" si="2"/>
        <v>-1.5282863650638417E-2</v>
      </c>
    </row>
    <row r="43" spans="1:22" x14ac:dyDescent="0.2">
      <c r="A43" s="2">
        <v>7</v>
      </c>
      <c r="B43" s="2">
        <v>1999</v>
      </c>
      <c r="C43" s="3">
        <v>0</v>
      </c>
      <c r="D43" s="3">
        <v>1</v>
      </c>
      <c r="E43" s="5">
        <v>6.7510000000000001E-2</v>
      </c>
      <c r="F43" s="5">
        <v>-1.17479E-2</v>
      </c>
      <c r="G43" s="5">
        <v>6.7293599999999995E-2</v>
      </c>
      <c r="H43" s="5">
        <v>0.88055850000000002</v>
      </c>
      <c r="I43" s="9">
        <v>0.1836091</v>
      </c>
      <c r="M43" s="3">
        <v>0</v>
      </c>
      <c r="N43" s="3">
        <f t="shared" si="1"/>
        <v>1</v>
      </c>
      <c r="O43" s="5">
        <f t="shared" si="3"/>
        <v>2.1924022989397454</v>
      </c>
      <c r="P43" s="103">
        <f t="shared" si="0"/>
        <v>1.4175235392806903E-2</v>
      </c>
      <c r="Q43" s="9">
        <f t="shared" si="2"/>
        <v>-1.4276663696314694E-2</v>
      </c>
    </row>
    <row r="44" spans="1:22" x14ac:dyDescent="0.2">
      <c r="A44" s="2">
        <v>7</v>
      </c>
      <c r="B44" s="2">
        <v>2000</v>
      </c>
      <c r="C44" s="3">
        <v>0</v>
      </c>
      <c r="D44" s="3">
        <v>1</v>
      </c>
      <c r="E44" s="5">
        <v>5.31902E-2</v>
      </c>
      <c r="F44" s="5">
        <v>0.2398293</v>
      </c>
      <c r="G44" s="5">
        <v>2.7088399999999999E-2</v>
      </c>
      <c r="H44" s="5">
        <v>0.46290029999999999</v>
      </c>
      <c r="I44" s="9">
        <v>0.1379696</v>
      </c>
      <c r="M44" s="3">
        <v>0</v>
      </c>
      <c r="N44" s="3">
        <f t="shared" si="1"/>
        <v>1</v>
      </c>
      <c r="O44" s="5">
        <f t="shared" si="3"/>
        <v>2.1002002532855917</v>
      </c>
      <c r="P44" s="103">
        <f t="shared" si="0"/>
        <v>1.7855614555001564E-2</v>
      </c>
      <c r="Q44" s="9">
        <f t="shared" si="2"/>
        <v>-1.8016949414436011E-2</v>
      </c>
    </row>
    <row r="45" spans="1:22" x14ac:dyDescent="0.2">
      <c r="A45" s="2">
        <v>7</v>
      </c>
      <c r="B45" s="2">
        <v>2001</v>
      </c>
      <c r="C45" s="3">
        <v>0</v>
      </c>
      <c r="D45" s="3">
        <v>1</v>
      </c>
      <c r="E45" s="5">
        <v>-0.38003550000000003</v>
      </c>
      <c r="F45" s="5">
        <v>0.32729910000000001</v>
      </c>
      <c r="G45" s="5">
        <v>1.52205E-2</v>
      </c>
      <c r="H45" s="5">
        <v>1.216094</v>
      </c>
      <c r="I45" s="9">
        <v>0.1131646</v>
      </c>
      <c r="M45" s="3">
        <v>0</v>
      </c>
      <c r="N45" s="3">
        <f t="shared" si="1"/>
        <v>1</v>
      </c>
      <c r="O45" s="5">
        <f t="shared" si="3"/>
        <v>2.4714784668955923</v>
      </c>
      <c r="P45" s="103">
        <f t="shared" si="0"/>
        <v>6.7277827225537363E-3</v>
      </c>
      <c r="Q45" s="9">
        <f t="shared" si="2"/>
        <v>-6.7505162743715409E-3</v>
      </c>
    </row>
    <row r="46" spans="1:22" x14ac:dyDescent="0.2">
      <c r="A46" s="2">
        <v>8</v>
      </c>
      <c r="B46" s="2">
        <v>1999</v>
      </c>
      <c r="C46" s="3">
        <v>0</v>
      </c>
      <c r="D46" s="3">
        <v>1</v>
      </c>
      <c r="E46" s="5">
        <v>0.14048840000000001</v>
      </c>
      <c r="F46" s="5">
        <v>0.23074790000000001</v>
      </c>
      <c r="G46" s="5">
        <v>5.3958800000000001E-2</v>
      </c>
      <c r="H46" s="5">
        <v>1.802133</v>
      </c>
      <c r="I46" s="9">
        <v>0.25492979999999998</v>
      </c>
      <c r="M46" s="3">
        <v>0</v>
      </c>
      <c r="N46" s="3">
        <f t="shared" si="1"/>
        <v>1</v>
      </c>
      <c r="O46" s="5">
        <f t="shared" si="3"/>
        <v>2.6374412002103056</v>
      </c>
      <c r="P46" s="103">
        <f t="shared" si="0"/>
        <v>4.1767053049128599E-3</v>
      </c>
      <c r="Q46" s="9">
        <f t="shared" si="2"/>
        <v>-4.1854521022073338E-3</v>
      </c>
    </row>
    <row r="47" spans="1:22" x14ac:dyDescent="0.2">
      <c r="A47" s="2">
        <v>8</v>
      </c>
      <c r="B47" s="2">
        <v>2000</v>
      </c>
      <c r="C47" s="3">
        <v>0</v>
      </c>
      <c r="D47" s="3">
        <v>1</v>
      </c>
      <c r="E47" s="5">
        <v>0.27805530000000001</v>
      </c>
      <c r="F47" s="5">
        <v>0.33973609999999999</v>
      </c>
      <c r="G47" s="5">
        <v>6.0129299999999997E-2</v>
      </c>
      <c r="H47" s="5">
        <v>1.6977789999999999</v>
      </c>
      <c r="I47" s="9">
        <v>0.2373005</v>
      </c>
      <c r="M47" s="3">
        <v>0</v>
      </c>
      <c r="N47" s="3">
        <f t="shared" si="1"/>
        <v>1</v>
      </c>
      <c r="O47" s="5">
        <f t="shared" si="3"/>
        <v>2.7068641483835809</v>
      </c>
      <c r="P47" s="103">
        <f t="shared" si="0"/>
        <v>3.3961022858762782E-3</v>
      </c>
      <c r="Q47" s="9">
        <f t="shared" si="2"/>
        <v>-3.4018821309178128E-3</v>
      </c>
    </row>
    <row r="48" spans="1:22" x14ac:dyDescent="0.2">
      <c r="A48" s="2">
        <v>8</v>
      </c>
      <c r="B48" s="2">
        <v>2001</v>
      </c>
      <c r="C48" s="3">
        <v>0</v>
      </c>
      <c r="D48" s="3">
        <v>1</v>
      </c>
      <c r="E48" s="5">
        <v>0.21298790000000001</v>
      </c>
      <c r="F48" s="5">
        <v>0.31702010000000003</v>
      </c>
      <c r="G48" s="5">
        <v>2.3677199999999999E-2</v>
      </c>
      <c r="H48" s="5">
        <v>2.6131120000000001</v>
      </c>
      <c r="I48" s="9">
        <v>0.19518360000000001</v>
      </c>
      <c r="M48" s="3">
        <v>0</v>
      </c>
      <c r="N48" s="3">
        <f t="shared" si="1"/>
        <v>1</v>
      </c>
      <c r="O48" s="5">
        <f t="shared" si="3"/>
        <v>2.8894751462016641</v>
      </c>
      <c r="P48" s="103">
        <f t="shared" si="0"/>
        <v>1.9294275493524867E-3</v>
      </c>
      <c r="Q48" s="9">
        <f t="shared" si="2"/>
        <v>-1.9312912923771432E-3</v>
      </c>
    </row>
    <row r="49" spans="1:17" x14ac:dyDescent="0.2">
      <c r="A49" s="2">
        <v>8</v>
      </c>
      <c r="B49" s="2">
        <v>2002</v>
      </c>
      <c r="C49" s="3">
        <v>0</v>
      </c>
      <c r="D49" s="3">
        <v>1</v>
      </c>
      <c r="E49" s="5">
        <v>0.1541534</v>
      </c>
      <c r="F49" s="5">
        <v>0.1474664</v>
      </c>
      <c r="G49" s="5">
        <v>-2.0901400000000001E-2</v>
      </c>
      <c r="H49" s="5">
        <v>0.74257200000000001</v>
      </c>
      <c r="I49" s="9">
        <v>0.1434946</v>
      </c>
      <c r="M49" s="3">
        <v>0</v>
      </c>
      <c r="N49" s="3">
        <f t="shared" si="1"/>
        <v>1</v>
      </c>
      <c r="O49" s="5">
        <f t="shared" si="3"/>
        <v>1.8965528865330077</v>
      </c>
      <c r="P49" s="103">
        <f t="shared" si="0"/>
        <v>2.8943486845951216E-2</v>
      </c>
      <c r="Q49" s="9">
        <f t="shared" si="2"/>
        <v>-2.9370611401881151E-2</v>
      </c>
    </row>
    <row r="50" spans="1:17" x14ac:dyDescent="0.2">
      <c r="A50" s="2">
        <v>8</v>
      </c>
      <c r="B50" s="2">
        <v>2003</v>
      </c>
      <c r="C50" s="3">
        <v>0</v>
      </c>
      <c r="D50" s="3">
        <v>1</v>
      </c>
      <c r="E50" s="5">
        <v>0.23069190000000001</v>
      </c>
      <c r="F50" s="5">
        <v>0.10470930000000001</v>
      </c>
      <c r="G50" s="5">
        <v>4.61991E-2</v>
      </c>
      <c r="H50" s="5">
        <v>1.142992</v>
      </c>
      <c r="I50" s="9">
        <v>0.2065941</v>
      </c>
      <c r="M50" s="3">
        <v>0</v>
      </c>
      <c r="N50" s="3">
        <f t="shared" si="1"/>
        <v>1</v>
      </c>
      <c r="O50" s="5">
        <f t="shared" si="3"/>
        <v>2.2621892609648357</v>
      </c>
      <c r="P50" s="103">
        <f t="shared" si="0"/>
        <v>1.1842856264866067E-2</v>
      </c>
      <c r="Q50" s="9">
        <f t="shared" si="2"/>
        <v>-1.1913541518259426E-2</v>
      </c>
    </row>
    <row r="51" spans="1:17" x14ac:dyDescent="0.2">
      <c r="A51" s="2">
        <v>8</v>
      </c>
      <c r="B51" s="2">
        <v>2004</v>
      </c>
      <c r="C51" s="3">
        <v>0</v>
      </c>
      <c r="D51" s="3">
        <v>1</v>
      </c>
      <c r="E51" s="5">
        <v>0.2059725</v>
      </c>
      <c r="F51" s="5">
        <v>0.1323696</v>
      </c>
      <c r="G51" s="5">
        <v>3.8961700000000002E-2</v>
      </c>
      <c r="H51" s="5">
        <v>1.7049510000000001</v>
      </c>
      <c r="I51" s="9">
        <v>0.19177230000000001</v>
      </c>
      <c r="M51" s="3">
        <v>0</v>
      </c>
      <c r="N51" s="3">
        <f t="shared" si="1"/>
        <v>1</v>
      </c>
      <c r="O51" s="5">
        <f t="shared" si="3"/>
        <v>2.4692466634457091</v>
      </c>
      <c r="P51" s="103">
        <f t="shared" si="0"/>
        <v>6.7698925937591482E-3</v>
      </c>
      <c r="Q51" s="9">
        <f t="shared" si="2"/>
        <v>-6.7929122692702293E-3</v>
      </c>
    </row>
    <row r="52" spans="1:17" x14ac:dyDescent="0.2">
      <c r="A52" s="2">
        <v>9</v>
      </c>
      <c r="B52" s="2">
        <v>1995</v>
      </c>
      <c r="C52" s="3">
        <v>0</v>
      </c>
      <c r="D52" s="3">
        <v>1</v>
      </c>
      <c r="E52" s="5">
        <v>-0.1696203</v>
      </c>
      <c r="F52" s="5">
        <v>7.3403599999999999E-2</v>
      </c>
      <c r="G52" s="5">
        <v>7.2735400000000006E-2</v>
      </c>
      <c r="H52" s="5">
        <v>1.572166</v>
      </c>
      <c r="I52" s="9">
        <v>0.1643561</v>
      </c>
      <c r="M52" s="3">
        <v>0</v>
      </c>
      <c r="N52" s="3">
        <f t="shared" si="1"/>
        <v>1</v>
      </c>
      <c r="O52" s="5">
        <f t="shared" si="3"/>
        <v>2.5841073657248779</v>
      </c>
      <c r="P52" s="103">
        <f t="shared" si="0"/>
        <v>4.881569830952997E-3</v>
      </c>
      <c r="Q52" s="9">
        <f t="shared" si="2"/>
        <v>-4.8935236109681219E-3</v>
      </c>
    </row>
    <row r="53" spans="1:17" x14ac:dyDescent="0.2">
      <c r="A53" s="2">
        <v>9</v>
      </c>
      <c r="B53" s="2">
        <v>1996</v>
      </c>
      <c r="C53" s="3">
        <v>0</v>
      </c>
      <c r="D53" s="3">
        <v>1</v>
      </c>
      <c r="E53" s="5">
        <v>3.4947800000000001E-2</v>
      </c>
      <c r="F53" s="5">
        <v>-6.9583699999999998E-2</v>
      </c>
      <c r="G53" s="5">
        <v>3.96081E-2</v>
      </c>
      <c r="H53" s="5">
        <v>3.3700730000000001</v>
      </c>
      <c r="I53" s="9">
        <v>8.6247500000000005E-2</v>
      </c>
      <c r="M53" s="3">
        <v>0</v>
      </c>
      <c r="N53" s="3">
        <f t="shared" si="1"/>
        <v>1</v>
      </c>
      <c r="O53" s="5">
        <f t="shared" si="3"/>
        <v>2.9767959517667375</v>
      </c>
      <c r="P53" s="103">
        <f t="shared" si="0"/>
        <v>1.4563889999180278E-3</v>
      </c>
      <c r="Q53" s="9">
        <f t="shared" si="2"/>
        <v>-1.4574505652041351E-3</v>
      </c>
    </row>
    <row r="54" spans="1:17" x14ac:dyDescent="0.2">
      <c r="A54" s="2">
        <v>9</v>
      </c>
      <c r="B54" s="2">
        <v>1997</v>
      </c>
      <c r="C54" s="3">
        <v>0</v>
      </c>
      <c r="D54" s="3">
        <v>1</v>
      </c>
      <c r="E54" s="5">
        <v>1.2264199999999999E-2</v>
      </c>
      <c r="F54" s="5">
        <v>-3.5246E-2</v>
      </c>
      <c r="G54" s="5">
        <v>4.3407000000000001E-2</v>
      </c>
      <c r="H54" s="5">
        <v>3.1268359999999999</v>
      </c>
      <c r="I54" s="9">
        <v>0.11553629999999999</v>
      </c>
      <c r="M54" s="3">
        <v>0</v>
      </c>
      <c r="N54" s="3">
        <f t="shared" si="1"/>
        <v>1</v>
      </c>
      <c r="O54" s="5">
        <f t="shared" si="3"/>
        <v>2.9249216551496131</v>
      </c>
      <c r="P54" s="103">
        <f t="shared" si="0"/>
        <v>1.7227147664357235E-3</v>
      </c>
      <c r="Q54" s="9">
        <f t="shared" si="2"/>
        <v>-1.7242003459172542E-3</v>
      </c>
    </row>
    <row r="55" spans="1:17" x14ac:dyDescent="0.2">
      <c r="A55" s="2">
        <v>10</v>
      </c>
      <c r="B55" s="2">
        <v>2001</v>
      </c>
      <c r="C55" s="3">
        <v>0</v>
      </c>
      <c r="D55" s="3">
        <v>1</v>
      </c>
      <c r="E55" s="5">
        <v>0.28196789999999999</v>
      </c>
      <c r="F55" s="5">
        <v>0.17731520000000001</v>
      </c>
      <c r="G55" s="5">
        <v>3.9518999999999999E-2</v>
      </c>
      <c r="H55" s="5">
        <v>0.1706754</v>
      </c>
      <c r="I55" s="9">
        <v>0.1653472</v>
      </c>
      <c r="M55" s="3">
        <v>0</v>
      </c>
      <c r="N55" s="3">
        <f t="shared" si="1"/>
        <v>1</v>
      </c>
      <c r="O55" s="5">
        <f t="shared" si="3"/>
        <v>1.9497018031268498</v>
      </c>
      <c r="P55" s="103">
        <f t="shared" si="0"/>
        <v>2.5605835644144908E-2</v>
      </c>
      <c r="Q55" s="9">
        <f t="shared" si="2"/>
        <v>-2.5939371005999204E-2</v>
      </c>
    </row>
    <row r="56" spans="1:17" x14ac:dyDescent="0.2">
      <c r="A56" s="2">
        <v>10</v>
      </c>
      <c r="B56" s="2">
        <v>2002</v>
      </c>
      <c r="C56" s="3">
        <v>0</v>
      </c>
      <c r="D56" s="3">
        <v>1</v>
      </c>
      <c r="E56" s="5">
        <v>0.31087480000000001</v>
      </c>
      <c r="F56" s="5">
        <v>9.1051900000000005E-2</v>
      </c>
      <c r="G56" s="5">
        <v>4.2808300000000001E-2</v>
      </c>
      <c r="H56" s="5">
        <v>0.21950410000000001</v>
      </c>
      <c r="I56" s="9">
        <v>0.1543339</v>
      </c>
      <c r="M56" s="3">
        <v>0</v>
      </c>
      <c r="N56" s="3">
        <f t="shared" si="1"/>
        <v>1</v>
      </c>
      <c r="O56" s="5">
        <f t="shared" si="3"/>
        <v>1.9086251474303055</v>
      </c>
      <c r="P56" s="103">
        <f t="shared" si="0"/>
        <v>2.8155232742824166E-2</v>
      </c>
      <c r="Q56" s="9">
        <f t="shared" si="2"/>
        <v>-2.8559191743740553E-2</v>
      </c>
    </row>
    <row r="57" spans="1:17" x14ac:dyDescent="0.2">
      <c r="A57" s="2">
        <v>10</v>
      </c>
      <c r="B57" s="2">
        <v>2003</v>
      </c>
      <c r="C57" s="3">
        <v>0</v>
      </c>
      <c r="D57" s="3">
        <v>1</v>
      </c>
      <c r="E57" s="5">
        <v>0.33444119999999999</v>
      </c>
      <c r="F57" s="5">
        <v>0.13198679999999999</v>
      </c>
      <c r="G57" s="5">
        <v>3.3724400000000002E-2</v>
      </c>
      <c r="H57" s="5">
        <v>0.33308850000000001</v>
      </c>
      <c r="I57" s="9">
        <v>0.1422774</v>
      </c>
      <c r="M57" s="3">
        <v>0</v>
      </c>
      <c r="N57" s="3">
        <f t="shared" si="1"/>
        <v>1</v>
      </c>
      <c r="O57" s="5">
        <f t="shared" si="3"/>
        <v>1.9469986038902689</v>
      </c>
      <c r="P57" s="103">
        <f t="shared" si="0"/>
        <v>2.5767451023905694E-2</v>
      </c>
      <c r="Q57" s="9">
        <f t="shared" si="2"/>
        <v>-2.6105247188467219E-2</v>
      </c>
    </row>
    <row r="58" spans="1:17" x14ac:dyDescent="0.2">
      <c r="A58" s="2">
        <v>10</v>
      </c>
      <c r="B58" s="2">
        <v>2004</v>
      </c>
      <c r="C58" s="3">
        <v>0</v>
      </c>
      <c r="D58" s="3">
        <v>1</v>
      </c>
      <c r="E58" s="5">
        <v>0.33730349999999998</v>
      </c>
      <c r="F58" s="5">
        <v>0.1626406</v>
      </c>
      <c r="G58" s="5">
        <v>3.6683899999999998E-2</v>
      </c>
      <c r="H58" s="5">
        <v>0.58507589999999998</v>
      </c>
      <c r="I58" s="9">
        <v>0.15916939999999999</v>
      </c>
      <c r="M58" s="3">
        <v>0</v>
      </c>
      <c r="N58" s="3">
        <f t="shared" si="1"/>
        <v>1</v>
      </c>
      <c r="O58" s="5">
        <f t="shared" si="3"/>
        <v>2.0706862097059613</v>
      </c>
      <c r="P58" s="103">
        <f t="shared" si="0"/>
        <v>1.9194064892148244E-2</v>
      </c>
      <c r="Q58" s="9">
        <f t="shared" si="2"/>
        <v>-1.9380662525828068E-2</v>
      </c>
    </row>
    <row r="59" spans="1:17" x14ac:dyDescent="0.2">
      <c r="A59" s="2">
        <v>11</v>
      </c>
      <c r="B59" s="2">
        <v>1995</v>
      </c>
      <c r="C59" s="3">
        <v>0</v>
      </c>
      <c r="D59" s="3">
        <v>1</v>
      </c>
      <c r="E59" s="5">
        <v>0.38702789999999998</v>
      </c>
      <c r="F59" s="5">
        <v>8.9696300000000007E-2</v>
      </c>
      <c r="G59" s="5">
        <v>4.5290200000000003E-2</v>
      </c>
      <c r="H59" s="5">
        <v>3.0248210000000002</v>
      </c>
      <c r="I59" s="9">
        <v>7.5812299999999999E-2</v>
      </c>
      <c r="M59" s="3">
        <v>0</v>
      </c>
      <c r="N59" s="3">
        <f t="shared" si="1"/>
        <v>1</v>
      </c>
      <c r="O59" s="5">
        <f t="shared" si="3"/>
        <v>2.9648992974409825</v>
      </c>
      <c r="P59" s="103">
        <f t="shared" si="0"/>
        <v>1.5139101266938189E-3</v>
      </c>
      <c r="Q59" s="9">
        <f t="shared" si="2"/>
        <v>-1.5150572465333677E-3</v>
      </c>
    </row>
    <row r="60" spans="1:17" x14ac:dyDescent="0.2">
      <c r="A60" s="2">
        <v>11</v>
      </c>
      <c r="B60" s="2">
        <v>1996</v>
      </c>
      <c r="C60" s="3">
        <v>0</v>
      </c>
      <c r="D60" s="3">
        <v>1</v>
      </c>
      <c r="E60" s="5">
        <v>0.32800509999999999</v>
      </c>
      <c r="F60" s="5">
        <v>0.1210137</v>
      </c>
      <c r="G60" s="5">
        <v>2.05971E-2</v>
      </c>
      <c r="H60" s="5">
        <v>3.564794</v>
      </c>
      <c r="I60" s="9">
        <v>6.7744399999999996E-2</v>
      </c>
      <c r="M60" s="3">
        <v>0</v>
      </c>
      <c r="N60" s="3">
        <f t="shared" si="1"/>
        <v>1</v>
      </c>
      <c r="O60" s="5">
        <f t="shared" si="3"/>
        <v>3.0928540237893984</v>
      </c>
      <c r="P60" s="103">
        <f t="shared" si="0"/>
        <v>9.9120811347954297E-4</v>
      </c>
      <c r="Q60" s="9">
        <f t="shared" si="2"/>
        <v>-9.9169968510167111E-4</v>
      </c>
    </row>
    <row r="61" spans="1:17" x14ac:dyDescent="0.2">
      <c r="A61" s="2">
        <v>11</v>
      </c>
      <c r="B61" s="2">
        <v>1997</v>
      </c>
      <c r="C61" s="3">
        <v>0</v>
      </c>
      <c r="D61" s="3">
        <v>1</v>
      </c>
      <c r="E61" s="5">
        <v>0.35149849999999999</v>
      </c>
      <c r="F61" s="5">
        <v>-0.24085329999999999</v>
      </c>
      <c r="G61" s="5">
        <v>-0.36208269999999998</v>
      </c>
      <c r="H61" s="5">
        <v>1.715727</v>
      </c>
      <c r="I61" s="9">
        <v>3.6211599999999997E-2</v>
      </c>
      <c r="M61" s="3">
        <v>0</v>
      </c>
      <c r="N61" s="3">
        <f t="shared" si="1"/>
        <v>1</v>
      </c>
      <c r="O61" s="5">
        <f t="shared" si="3"/>
        <v>0.44425191743062414</v>
      </c>
      <c r="P61" s="103">
        <f t="shared" si="0"/>
        <v>0.32843023010929123</v>
      </c>
      <c r="Q61" s="9">
        <f t="shared" si="2"/>
        <v>-0.39813736686640999</v>
      </c>
    </row>
    <row r="62" spans="1:17" x14ac:dyDescent="0.2">
      <c r="A62" s="2">
        <v>11</v>
      </c>
      <c r="B62" s="2">
        <v>1998</v>
      </c>
      <c r="C62" s="3">
        <v>0</v>
      </c>
      <c r="D62" s="3">
        <v>1</v>
      </c>
      <c r="E62" s="5">
        <v>0.36121989999999998</v>
      </c>
      <c r="F62" s="5">
        <v>5.2343599999999997E-2</v>
      </c>
      <c r="G62" s="5">
        <v>2.41485E-2</v>
      </c>
      <c r="H62" s="5">
        <v>1.7078500000000001</v>
      </c>
      <c r="I62" s="9">
        <v>6.1494300000000002E-2</v>
      </c>
      <c r="M62" s="3">
        <v>0</v>
      </c>
      <c r="N62" s="3">
        <f t="shared" si="1"/>
        <v>1</v>
      </c>
      <c r="O62" s="5">
        <f t="shared" si="3"/>
        <v>2.3692021419979841</v>
      </c>
      <c r="P62" s="103">
        <f t="shared" si="0"/>
        <v>8.9132537183041136E-3</v>
      </c>
      <c r="Q62" s="9">
        <f t="shared" si="2"/>
        <v>-8.9532143945414942E-3</v>
      </c>
    </row>
    <row r="63" spans="1:17" x14ac:dyDescent="0.2">
      <c r="A63" s="2">
        <v>11</v>
      </c>
      <c r="B63" s="2">
        <v>1999</v>
      </c>
      <c r="C63" s="3">
        <v>0</v>
      </c>
      <c r="D63" s="3">
        <v>1</v>
      </c>
      <c r="E63" s="5">
        <v>0.10967200000000001</v>
      </c>
      <c r="F63" s="5">
        <v>-7.6169000000000002E-3</v>
      </c>
      <c r="G63" s="5">
        <v>1.34921E-2</v>
      </c>
      <c r="H63" s="5">
        <v>2.632863</v>
      </c>
      <c r="I63" s="9">
        <v>4.6391700000000001E-2</v>
      </c>
      <c r="M63" s="3">
        <v>0</v>
      </c>
      <c r="N63" s="3">
        <f t="shared" si="1"/>
        <v>1</v>
      </c>
      <c r="O63" s="5">
        <f t="shared" si="3"/>
        <v>2.6520993174486285</v>
      </c>
      <c r="P63" s="103">
        <f t="shared" si="0"/>
        <v>3.9996504123555885E-3</v>
      </c>
      <c r="Q63" s="9">
        <f t="shared" si="2"/>
        <v>-4.0076704059895879E-3</v>
      </c>
    </row>
    <row r="64" spans="1:17" x14ac:dyDescent="0.2">
      <c r="A64" s="2">
        <v>11</v>
      </c>
      <c r="B64" s="2">
        <v>2000</v>
      </c>
      <c r="C64" s="3">
        <v>0</v>
      </c>
      <c r="D64" s="3">
        <v>1</v>
      </c>
      <c r="E64" s="5">
        <v>8.9144200000000007E-2</v>
      </c>
      <c r="F64" s="5">
        <v>-4.0670400000000002E-2</v>
      </c>
      <c r="G64" s="5">
        <v>5.64997E-2</v>
      </c>
      <c r="H64" s="5">
        <v>1.4708319999999999</v>
      </c>
      <c r="I64" s="9">
        <v>0.1056923</v>
      </c>
      <c r="M64" s="3">
        <v>0</v>
      </c>
      <c r="N64" s="3">
        <f t="shared" si="1"/>
        <v>1</v>
      </c>
      <c r="O64" s="5">
        <f t="shared" si="3"/>
        <v>2.3656138307327685</v>
      </c>
      <c r="P64" s="103">
        <f t="shared" si="0"/>
        <v>9.0001044242823975E-3</v>
      </c>
      <c r="Q64" s="9">
        <f t="shared" si="2"/>
        <v>-9.0408500247907905E-3</v>
      </c>
    </row>
    <row r="65" spans="1:17" x14ac:dyDescent="0.2">
      <c r="A65" s="2">
        <v>11</v>
      </c>
      <c r="B65" s="2">
        <v>2001</v>
      </c>
      <c r="C65" s="3">
        <v>0</v>
      </c>
      <c r="D65" s="3">
        <v>1</v>
      </c>
      <c r="E65" s="5">
        <v>0.14077780000000001</v>
      </c>
      <c r="F65" s="5">
        <v>-7.6318300000000006E-2</v>
      </c>
      <c r="G65" s="5">
        <v>2.0041099999999999E-2</v>
      </c>
      <c r="H65" s="5">
        <v>3.606862</v>
      </c>
      <c r="I65" s="9">
        <v>8.8765200000000002E-2</v>
      </c>
      <c r="M65" s="3">
        <v>0</v>
      </c>
      <c r="N65" s="3">
        <f t="shared" si="1"/>
        <v>1</v>
      </c>
      <c r="O65" s="5">
        <f t="shared" si="3"/>
        <v>2.9555289425264357</v>
      </c>
      <c r="P65" s="103">
        <f t="shared" si="0"/>
        <v>1.5606670483223266E-3</v>
      </c>
      <c r="Q65" s="9">
        <f t="shared" si="2"/>
        <v>-1.5618861577212347E-3</v>
      </c>
    </row>
    <row r="66" spans="1:17" x14ac:dyDescent="0.2">
      <c r="A66" s="2">
        <v>12</v>
      </c>
      <c r="B66" s="2">
        <v>1995</v>
      </c>
      <c r="C66" s="3">
        <v>0</v>
      </c>
      <c r="D66" s="3">
        <v>1</v>
      </c>
      <c r="E66" s="5">
        <v>0.19167039999999999</v>
      </c>
      <c r="F66" s="5">
        <v>0.21642729999999999</v>
      </c>
      <c r="G66" s="5">
        <v>5.5042300000000002E-2</v>
      </c>
      <c r="H66" s="5">
        <v>1.2926029999999999</v>
      </c>
      <c r="I66" s="9">
        <v>0.70639359999999995</v>
      </c>
      <c r="M66" s="3">
        <v>0</v>
      </c>
      <c r="N66" s="3">
        <f t="shared" si="1"/>
        <v>1</v>
      </c>
      <c r="O66" s="5">
        <f t="shared" si="3"/>
        <v>2.2471141099259713</v>
      </c>
      <c r="P66" s="103">
        <f t="shared" ref="P66:P129" si="5">NORMSDIST(-O66)</f>
        <v>1.231636769987865E-2</v>
      </c>
      <c r="Q66" s="9">
        <f t="shared" si="2"/>
        <v>-1.2392842735058626E-2</v>
      </c>
    </row>
    <row r="67" spans="1:17" x14ac:dyDescent="0.2">
      <c r="A67" s="2">
        <v>13</v>
      </c>
      <c r="B67" s="2">
        <v>1999</v>
      </c>
      <c r="C67" s="3">
        <v>0</v>
      </c>
      <c r="D67" s="3">
        <v>1</v>
      </c>
      <c r="E67" s="5">
        <v>2.3951500000000001E-2</v>
      </c>
      <c r="F67" s="5">
        <v>0.45487460000000002</v>
      </c>
      <c r="G67" s="5">
        <v>5.9613399999999997E-2</v>
      </c>
      <c r="H67" s="5">
        <v>1.2943929999999999</v>
      </c>
      <c r="I67" s="9">
        <v>0.18229290000000001</v>
      </c>
      <c r="M67" s="3">
        <v>0</v>
      </c>
      <c r="N67" s="3">
        <f t="shared" ref="N67:N130" si="6">1-M67</f>
        <v>1</v>
      </c>
      <c r="O67" s="5">
        <f t="shared" si="3"/>
        <v>2.7156176362395144</v>
      </c>
      <c r="P67" s="103">
        <f t="shared" si="5"/>
        <v>3.30761351452772E-3</v>
      </c>
      <c r="Q67" s="9">
        <f t="shared" ref="Q67:Q130" si="7">M67*LN(NORMSDIST(-O67))+N67*LN(1-NORMSDIST(-O67))</f>
        <v>-3.3130957602130122E-3</v>
      </c>
    </row>
    <row r="68" spans="1:17" x14ac:dyDescent="0.2">
      <c r="A68" s="2">
        <v>13</v>
      </c>
      <c r="B68" s="2">
        <v>2000</v>
      </c>
      <c r="C68" s="3">
        <v>0</v>
      </c>
      <c r="D68" s="3">
        <v>1</v>
      </c>
      <c r="E68" s="5">
        <v>8.8529899999999995E-2</v>
      </c>
      <c r="F68" s="5">
        <v>0.41931970000000002</v>
      </c>
      <c r="G68" s="5">
        <v>6.30526E-2</v>
      </c>
      <c r="H68" s="5">
        <v>1.540535</v>
      </c>
      <c r="I68" s="9">
        <v>0.20213700000000001</v>
      </c>
      <c r="M68" s="3">
        <v>0</v>
      </c>
      <c r="N68" s="3">
        <f t="shared" si="6"/>
        <v>1</v>
      </c>
      <c r="O68" s="5">
        <f t="shared" ref="O68:O131" si="8">MMULT(D68:I68,$L$20:$L$25)</f>
        <v>2.7724876664573928</v>
      </c>
      <c r="P68" s="103">
        <f t="shared" si="5"/>
        <v>2.7814813722370044E-3</v>
      </c>
      <c r="Q68" s="9">
        <f t="shared" si="7"/>
        <v>-2.7853568796517188E-3</v>
      </c>
    </row>
    <row r="69" spans="1:17" x14ac:dyDescent="0.2">
      <c r="A69" s="2">
        <v>13</v>
      </c>
      <c r="B69" s="2">
        <v>2001</v>
      </c>
      <c r="C69" s="3">
        <v>0</v>
      </c>
      <c r="D69" s="3">
        <v>1</v>
      </c>
      <c r="E69" s="5">
        <v>6.96933E-2</v>
      </c>
      <c r="F69" s="5">
        <v>0.44534899999999999</v>
      </c>
      <c r="G69" s="5">
        <v>6.2195899999999998E-2</v>
      </c>
      <c r="H69" s="5">
        <v>1.788964</v>
      </c>
      <c r="I69" s="9">
        <v>0.19909969999999999</v>
      </c>
      <c r="M69" s="3">
        <v>0</v>
      </c>
      <c r="N69" s="3">
        <f t="shared" si="6"/>
        <v>1</v>
      </c>
      <c r="O69" s="5">
        <f t="shared" si="8"/>
        <v>2.8857387995718868</v>
      </c>
      <c r="P69" s="103">
        <f t="shared" si="5"/>
        <v>1.9524804659835407E-3</v>
      </c>
      <c r="Q69" s="9">
        <f t="shared" si="7"/>
        <v>-1.9543890406763698E-3</v>
      </c>
    </row>
    <row r="70" spans="1:17" x14ac:dyDescent="0.2">
      <c r="A70" s="2">
        <v>13</v>
      </c>
      <c r="B70" s="2">
        <v>2002</v>
      </c>
      <c r="C70" s="3">
        <v>0</v>
      </c>
      <c r="D70" s="3">
        <v>1</v>
      </c>
      <c r="E70" s="5">
        <v>0.11142730000000001</v>
      </c>
      <c r="F70" s="5">
        <v>0.47041830000000001</v>
      </c>
      <c r="G70" s="5">
        <v>5.1393500000000002E-2</v>
      </c>
      <c r="H70" s="5">
        <v>1.916847</v>
      </c>
      <c r="I70" s="9">
        <v>0.1895075</v>
      </c>
      <c r="M70" s="3">
        <v>0</v>
      </c>
      <c r="N70" s="3">
        <f t="shared" si="6"/>
        <v>1</v>
      </c>
      <c r="O70" s="5">
        <f t="shared" si="8"/>
        <v>2.9045890855290279</v>
      </c>
      <c r="P70" s="103">
        <f t="shared" si="5"/>
        <v>1.8386776811913474E-3</v>
      </c>
      <c r="Q70" s="9">
        <f t="shared" si="7"/>
        <v>-1.8403701238883076E-3</v>
      </c>
    </row>
    <row r="71" spans="1:17" x14ac:dyDescent="0.2">
      <c r="A71" s="2">
        <v>13</v>
      </c>
      <c r="B71" s="2">
        <v>2003</v>
      </c>
      <c r="C71" s="3">
        <v>0</v>
      </c>
      <c r="D71" s="3">
        <v>1</v>
      </c>
      <c r="E71" s="5">
        <v>8.5650100000000007E-2</v>
      </c>
      <c r="F71" s="5">
        <v>0.4603256</v>
      </c>
      <c r="G71" s="5">
        <v>3.8619300000000002E-2</v>
      </c>
      <c r="H71" s="5">
        <v>1.82931</v>
      </c>
      <c r="I71" s="9">
        <v>0.19447719999999999</v>
      </c>
      <c r="M71" s="3">
        <v>0</v>
      </c>
      <c r="N71" s="3">
        <f t="shared" si="6"/>
        <v>1</v>
      </c>
      <c r="O71" s="5">
        <f t="shared" si="8"/>
        <v>2.8097774826254875</v>
      </c>
      <c r="P71" s="103">
        <f t="shared" si="5"/>
        <v>2.4787881411055079E-3</v>
      </c>
      <c r="Q71" s="9">
        <f t="shared" si="7"/>
        <v>-2.4818654227677433E-3</v>
      </c>
    </row>
    <row r="72" spans="1:17" x14ac:dyDescent="0.2">
      <c r="A72" s="2">
        <v>13</v>
      </c>
      <c r="B72" s="2">
        <v>2004</v>
      </c>
      <c r="C72" s="3">
        <v>0</v>
      </c>
      <c r="D72" s="3">
        <v>1</v>
      </c>
      <c r="E72" s="5">
        <v>9.3437999999999993E-2</v>
      </c>
      <c r="F72" s="5">
        <v>0.46251769999999998</v>
      </c>
      <c r="G72" s="5">
        <v>5.15556E-2</v>
      </c>
      <c r="H72" s="5">
        <v>2.2356940000000001</v>
      </c>
      <c r="I72" s="9">
        <v>0.233375</v>
      </c>
      <c r="M72" s="3">
        <v>0</v>
      </c>
      <c r="N72" s="3">
        <f t="shared" si="6"/>
        <v>1</v>
      </c>
      <c r="O72" s="5">
        <f t="shared" si="8"/>
        <v>2.9992346092697657</v>
      </c>
      <c r="P72" s="103">
        <f t="shared" si="5"/>
        <v>1.3532940243909911E-3</v>
      </c>
      <c r="Q72" s="9">
        <f t="shared" si="7"/>
        <v>-1.3542105537316597E-3</v>
      </c>
    </row>
    <row r="73" spans="1:17" x14ac:dyDescent="0.2">
      <c r="A73" s="2">
        <v>14</v>
      </c>
      <c r="B73" s="2">
        <v>2002</v>
      </c>
      <c r="C73" s="3">
        <v>0</v>
      </c>
      <c r="D73" s="3">
        <v>1</v>
      </c>
      <c r="E73" s="5">
        <v>0.15534010000000001</v>
      </c>
      <c r="F73" s="5">
        <v>0.3207796</v>
      </c>
      <c r="G73" s="5">
        <v>6.3444E-2</v>
      </c>
      <c r="H73" s="5">
        <v>0.73070619999999997</v>
      </c>
      <c r="I73" s="9">
        <v>0.51307950000000002</v>
      </c>
      <c r="M73" s="3">
        <v>0</v>
      </c>
      <c r="N73" s="3">
        <f t="shared" si="6"/>
        <v>1</v>
      </c>
      <c r="O73" s="5">
        <f t="shared" si="8"/>
        <v>2.2541133359880603</v>
      </c>
      <c r="P73" s="103">
        <f t="shared" si="5"/>
        <v>1.2094519456614484E-2</v>
      </c>
      <c r="Q73" s="9">
        <f t="shared" si="7"/>
        <v>-1.2168253276902108E-2</v>
      </c>
    </row>
    <row r="74" spans="1:17" x14ac:dyDescent="0.2">
      <c r="A74" s="2">
        <v>15</v>
      </c>
      <c r="B74" s="2">
        <v>1999</v>
      </c>
      <c r="C74" s="3">
        <v>0</v>
      </c>
      <c r="D74" s="3">
        <v>1</v>
      </c>
      <c r="E74" s="5">
        <v>2.28159E-2</v>
      </c>
      <c r="F74" s="5">
        <v>0.23840059999999999</v>
      </c>
      <c r="G74" s="5">
        <v>3.8064899999999999E-2</v>
      </c>
      <c r="H74" s="5">
        <v>0.76666429999999997</v>
      </c>
      <c r="I74" s="9">
        <v>0.26658749999999998</v>
      </c>
      <c r="M74" s="3">
        <v>0</v>
      </c>
      <c r="N74" s="3">
        <f t="shared" si="6"/>
        <v>1</v>
      </c>
      <c r="O74" s="5">
        <f t="shared" si="8"/>
        <v>2.2084334936451393</v>
      </c>
      <c r="P74" s="103">
        <f t="shared" si="5"/>
        <v>1.3607034569477337E-2</v>
      </c>
      <c r="Q74" s="9">
        <f t="shared" si="7"/>
        <v>-1.3700458716107495E-2</v>
      </c>
    </row>
    <row r="75" spans="1:17" x14ac:dyDescent="0.2">
      <c r="A75" s="2">
        <v>15</v>
      </c>
      <c r="B75" s="2">
        <v>2000</v>
      </c>
      <c r="C75" s="3">
        <v>0</v>
      </c>
      <c r="D75" s="3">
        <v>1</v>
      </c>
      <c r="E75" s="5">
        <v>6.9240899999999994E-2</v>
      </c>
      <c r="F75" s="5">
        <v>0.18902430000000001</v>
      </c>
      <c r="G75" s="5">
        <v>1.00061E-2</v>
      </c>
      <c r="H75" s="5">
        <v>0.48543770000000003</v>
      </c>
      <c r="I75" s="9">
        <v>0.23297380000000001</v>
      </c>
      <c r="M75" s="3">
        <v>0</v>
      </c>
      <c r="N75" s="3">
        <f t="shared" si="6"/>
        <v>1</v>
      </c>
      <c r="O75" s="5">
        <f t="shared" si="8"/>
        <v>1.9481407051528004</v>
      </c>
      <c r="P75" s="103">
        <f t="shared" si="5"/>
        <v>2.5699064697623265E-2</v>
      </c>
      <c r="Q75" s="9">
        <f t="shared" si="7"/>
        <v>-2.6035054577601448E-2</v>
      </c>
    </row>
    <row r="76" spans="1:17" x14ac:dyDescent="0.2">
      <c r="A76" s="2">
        <v>15</v>
      </c>
      <c r="B76" s="2">
        <v>2001</v>
      </c>
      <c r="C76" s="3">
        <v>0</v>
      </c>
      <c r="D76" s="3">
        <v>1</v>
      </c>
      <c r="E76" s="5">
        <v>8.7579000000000004E-2</v>
      </c>
      <c r="F76" s="5">
        <v>0.1637554</v>
      </c>
      <c r="G76" s="5">
        <v>-1.03053E-2</v>
      </c>
      <c r="H76" s="5">
        <v>0.4010454</v>
      </c>
      <c r="I76" s="9">
        <v>0.19163160000000001</v>
      </c>
      <c r="M76" s="3">
        <v>0</v>
      </c>
      <c r="N76" s="3">
        <f t="shared" si="6"/>
        <v>1</v>
      </c>
      <c r="O76" s="5">
        <f t="shared" si="8"/>
        <v>1.8215526050920658</v>
      </c>
      <c r="P76" s="103">
        <f t="shared" si="5"/>
        <v>3.4261448931782047E-2</v>
      </c>
      <c r="Q76" s="9">
        <f t="shared" si="7"/>
        <v>-3.4862132470326684E-2</v>
      </c>
    </row>
    <row r="77" spans="1:17" x14ac:dyDescent="0.2">
      <c r="A77" s="2">
        <v>15</v>
      </c>
      <c r="B77" s="2">
        <v>2002</v>
      </c>
      <c r="C77" s="3">
        <v>0</v>
      </c>
      <c r="D77" s="3">
        <v>1</v>
      </c>
      <c r="E77" s="5">
        <v>0.11168889999999999</v>
      </c>
      <c r="F77" s="5">
        <v>9.0468900000000005E-2</v>
      </c>
      <c r="G77" s="5">
        <v>2.44342E-2</v>
      </c>
      <c r="H77" s="5">
        <v>0.28836260000000002</v>
      </c>
      <c r="I77" s="9">
        <v>0.20753720000000001</v>
      </c>
      <c r="M77" s="3">
        <v>0</v>
      </c>
      <c r="N77" s="3">
        <f t="shared" si="6"/>
        <v>1</v>
      </c>
      <c r="O77" s="5">
        <f t="shared" si="8"/>
        <v>1.8595355317546864</v>
      </c>
      <c r="P77" s="103">
        <f t="shared" si="5"/>
        <v>3.1475633842696978E-2</v>
      </c>
      <c r="Q77" s="9">
        <f t="shared" si="7"/>
        <v>-3.1981637796626758E-2</v>
      </c>
    </row>
    <row r="78" spans="1:17" x14ac:dyDescent="0.2">
      <c r="A78" s="2">
        <v>15</v>
      </c>
      <c r="B78" s="2">
        <v>2003</v>
      </c>
      <c r="C78" s="3">
        <v>0</v>
      </c>
      <c r="D78" s="3">
        <v>1</v>
      </c>
      <c r="E78" s="5">
        <v>6.4659599999999998E-2</v>
      </c>
      <c r="F78" s="5">
        <v>0.1111962</v>
      </c>
      <c r="G78" s="5">
        <v>3.02283E-2</v>
      </c>
      <c r="H78" s="5">
        <v>0.31462000000000001</v>
      </c>
      <c r="I78" s="9">
        <v>0.2226321</v>
      </c>
      <c r="M78" s="3">
        <v>0</v>
      </c>
      <c r="N78" s="3">
        <f t="shared" si="6"/>
        <v>1</v>
      </c>
      <c r="O78" s="5">
        <f t="shared" si="8"/>
        <v>1.9126827725243762</v>
      </c>
      <c r="P78" s="103">
        <f t="shared" si="5"/>
        <v>2.7894337975159566E-2</v>
      </c>
      <c r="Q78" s="9">
        <f t="shared" si="7"/>
        <v>-2.8290774642871042E-2</v>
      </c>
    </row>
    <row r="79" spans="1:17" x14ac:dyDescent="0.2">
      <c r="A79" s="2">
        <v>15</v>
      </c>
      <c r="B79" s="2">
        <v>2004</v>
      </c>
      <c r="C79" s="3">
        <v>0</v>
      </c>
      <c r="D79" s="3">
        <v>1</v>
      </c>
      <c r="E79" s="5">
        <v>0.1132281</v>
      </c>
      <c r="F79" s="5">
        <v>9.2595700000000003E-2</v>
      </c>
      <c r="G79" s="5">
        <v>2.49997E-2</v>
      </c>
      <c r="H79" s="5">
        <v>0.36672589999999999</v>
      </c>
      <c r="I79" s="9">
        <v>0.23938100000000001</v>
      </c>
      <c r="M79" s="3">
        <v>0</v>
      </c>
      <c r="N79" s="3">
        <f t="shared" si="6"/>
        <v>1</v>
      </c>
      <c r="O79" s="5">
        <f t="shared" si="8"/>
        <v>1.878876640584062</v>
      </c>
      <c r="P79" s="103">
        <f t="shared" si="5"/>
        <v>3.0130669551897974E-2</v>
      </c>
      <c r="Q79" s="9">
        <f t="shared" si="7"/>
        <v>-3.0593927437279241E-2</v>
      </c>
    </row>
    <row r="80" spans="1:17" x14ac:dyDescent="0.2">
      <c r="A80" s="2">
        <v>16</v>
      </c>
      <c r="B80" s="2">
        <v>1999</v>
      </c>
      <c r="C80" s="3">
        <v>0</v>
      </c>
      <c r="D80" s="3">
        <v>1</v>
      </c>
      <c r="E80" s="5">
        <v>6.3924499999999995E-2</v>
      </c>
      <c r="F80" s="5">
        <v>0.12465859999999999</v>
      </c>
      <c r="G80" s="5">
        <v>6.0095200000000001E-2</v>
      </c>
      <c r="H80" s="5">
        <v>1.6773480000000001</v>
      </c>
      <c r="I80" s="9">
        <v>0.14597460000000001</v>
      </c>
      <c r="M80" s="3">
        <v>0</v>
      </c>
      <c r="N80" s="3">
        <f t="shared" si="6"/>
        <v>1</v>
      </c>
      <c r="O80" s="5">
        <f t="shared" si="8"/>
        <v>2.5848356226297589</v>
      </c>
      <c r="P80" s="103">
        <f t="shared" si="5"/>
        <v>4.8712716320365949E-3</v>
      </c>
      <c r="Q80" s="9">
        <f t="shared" si="7"/>
        <v>-4.8831749476151085E-3</v>
      </c>
    </row>
    <row r="81" spans="1:17" x14ac:dyDescent="0.2">
      <c r="A81" s="2">
        <v>16</v>
      </c>
      <c r="B81" s="2">
        <v>2000</v>
      </c>
      <c r="C81" s="3">
        <v>0</v>
      </c>
      <c r="D81" s="3">
        <v>1</v>
      </c>
      <c r="E81" s="5">
        <v>5.1132999999999998E-2</v>
      </c>
      <c r="F81" s="5">
        <v>0.13222829999999999</v>
      </c>
      <c r="G81" s="5">
        <v>9.2651899999999995E-2</v>
      </c>
      <c r="H81" s="5">
        <v>1.458126</v>
      </c>
      <c r="I81" s="9">
        <v>0.19800329999999999</v>
      </c>
      <c r="M81" s="3">
        <v>0</v>
      </c>
      <c r="N81" s="3">
        <f t="shared" si="6"/>
        <v>1</v>
      </c>
      <c r="O81" s="5">
        <f t="shared" si="8"/>
        <v>2.6336673567431594</v>
      </c>
      <c r="P81" s="103">
        <f t="shared" si="5"/>
        <v>4.223409830439521E-3</v>
      </c>
      <c r="Q81" s="9">
        <f t="shared" si="7"/>
        <v>-4.2323536168038982E-3</v>
      </c>
    </row>
    <row r="82" spans="1:17" x14ac:dyDescent="0.2">
      <c r="A82" s="2">
        <v>16</v>
      </c>
      <c r="B82" s="2">
        <v>2001</v>
      </c>
      <c r="C82" s="3">
        <v>0</v>
      </c>
      <c r="D82" s="3">
        <v>1</v>
      </c>
      <c r="E82" s="5">
        <v>3.07389E-2</v>
      </c>
      <c r="F82" s="5">
        <v>0.17539379999999999</v>
      </c>
      <c r="G82" s="5">
        <v>4.8001500000000002E-2</v>
      </c>
      <c r="H82" s="5">
        <v>1.1125259999999999</v>
      </c>
      <c r="I82" s="9">
        <v>0.1241582</v>
      </c>
      <c r="M82" s="3">
        <v>0</v>
      </c>
      <c r="N82" s="3">
        <f t="shared" si="6"/>
        <v>1</v>
      </c>
      <c r="O82" s="5">
        <f t="shared" si="8"/>
        <v>2.3829475022287268</v>
      </c>
      <c r="P82" s="103">
        <f t="shared" si="5"/>
        <v>8.5873216869239589E-3</v>
      </c>
      <c r="Q82" s="9">
        <f t="shared" si="7"/>
        <v>-8.6244051850424899E-3</v>
      </c>
    </row>
    <row r="83" spans="1:17" x14ac:dyDescent="0.2">
      <c r="A83" s="2">
        <v>17</v>
      </c>
      <c r="B83" s="2">
        <v>1999</v>
      </c>
      <c r="C83" s="3">
        <v>0</v>
      </c>
      <c r="D83" s="3">
        <v>1</v>
      </c>
      <c r="E83" s="5">
        <v>0.29315479999999999</v>
      </c>
      <c r="F83" s="5">
        <v>0.50737189999999999</v>
      </c>
      <c r="G83" s="5">
        <v>6.8256899999999995E-2</v>
      </c>
      <c r="H83" s="5">
        <v>1.9777420000000001</v>
      </c>
      <c r="I83" s="9">
        <v>0.47353469999999998</v>
      </c>
      <c r="M83" s="3">
        <v>0</v>
      </c>
      <c r="N83" s="3">
        <f t="shared" si="6"/>
        <v>1</v>
      </c>
      <c r="O83" s="5">
        <f t="shared" si="8"/>
        <v>2.8867001247359116</v>
      </c>
      <c r="P83" s="103">
        <f t="shared" si="5"/>
        <v>1.9465253953199224E-3</v>
      </c>
      <c r="Q83" s="9">
        <f t="shared" si="7"/>
        <v>-1.9484223379082313E-3</v>
      </c>
    </row>
    <row r="84" spans="1:17" x14ac:dyDescent="0.2">
      <c r="A84" s="2">
        <v>17</v>
      </c>
      <c r="B84" s="2">
        <v>2000</v>
      </c>
      <c r="C84" s="3">
        <v>0</v>
      </c>
      <c r="D84" s="3">
        <v>1</v>
      </c>
      <c r="E84" s="5">
        <v>0.3133628</v>
      </c>
      <c r="F84" s="5">
        <v>0.49182189999999998</v>
      </c>
      <c r="G84" s="5">
        <v>5.5807299999999997E-2</v>
      </c>
      <c r="H84" s="5">
        <v>2.0479020000000001</v>
      </c>
      <c r="I84" s="9">
        <v>0.46735890000000002</v>
      </c>
      <c r="M84" s="3">
        <v>0</v>
      </c>
      <c r="N84" s="3">
        <f t="shared" si="6"/>
        <v>1</v>
      </c>
      <c r="O84" s="5">
        <f t="shared" si="8"/>
        <v>2.844242400382397</v>
      </c>
      <c r="P84" s="103">
        <f t="shared" si="5"/>
        <v>2.2258583160094272E-3</v>
      </c>
      <c r="Q84" s="9">
        <f t="shared" si="7"/>
        <v>-2.2283392207428456E-3</v>
      </c>
    </row>
    <row r="85" spans="1:17" x14ac:dyDescent="0.2">
      <c r="A85" s="2">
        <v>17</v>
      </c>
      <c r="B85" s="2">
        <v>2001</v>
      </c>
      <c r="C85" s="3">
        <v>0</v>
      </c>
      <c r="D85" s="3">
        <v>1</v>
      </c>
      <c r="E85" s="5">
        <v>0.36146739999999999</v>
      </c>
      <c r="F85" s="5">
        <v>0.51378829999999998</v>
      </c>
      <c r="G85" s="5">
        <v>7.0034700000000005E-2</v>
      </c>
      <c r="H85" s="5">
        <v>2.677962</v>
      </c>
      <c r="I85" s="9">
        <v>0.44641140000000001</v>
      </c>
      <c r="M85" s="3">
        <v>0</v>
      </c>
      <c r="N85" s="3">
        <f t="shared" si="6"/>
        <v>1</v>
      </c>
      <c r="O85" s="5">
        <f t="shared" si="8"/>
        <v>3.1571841333979145</v>
      </c>
      <c r="P85" s="103">
        <f t="shared" si="5"/>
        <v>7.9650359483972202E-4</v>
      </c>
      <c r="Q85" s="9">
        <f t="shared" si="7"/>
        <v>-7.9682097236745202E-4</v>
      </c>
    </row>
    <row r="86" spans="1:17" x14ac:dyDescent="0.2">
      <c r="A86" s="2">
        <v>17</v>
      </c>
      <c r="B86" s="2">
        <v>2002</v>
      </c>
      <c r="C86" s="3">
        <v>0</v>
      </c>
      <c r="D86" s="3">
        <v>1</v>
      </c>
      <c r="E86" s="5">
        <v>0.31594909999999998</v>
      </c>
      <c r="F86" s="5">
        <v>0.50615540000000003</v>
      </c>
      <c r="G86" s="5">
        <v>8.3096699999999996E-2</v>
      </c>
      <c r="H86" s="5">
        <v>3.2221000000000002</v>
      </c>
      <c r="I86" s="9">
        <v>0.43442340000000002</v>
      </c>
      <c r="M86" s="3">
        <v>0</v>
      </c>
      <c r="N86" s="3">
        <f t="shared" si="6"/>
        <v>1</v>
      </c>
      <c r="O86" s="5">
        <f t="shared" si="8"/>
        <v>3.4181879984664612</v>
      </c>
      <c r="P86" s="103">
        <f t="shared" si="5"/>
        <v>3.1519773679862203E-4</v>
      </c>
      <c r="Q86" s="9">
        <f t="shared" si="7"/>
        <v>-3.152474220460344E-4</v>
      </c>
    </row>
    <row r="87" spans="1:17" x14ac:dyDescent="0.2">
      <c r="A87" s="2">
        <v>17</v>
      </c>
      <c r="B87" s="2">
        <v>2003</v>
      </c>
      <c r="C87" s="3">
        <v>0</v>
      </c>
      <c r="D87" s="3">
        <v>1</v>
      </c>
      <c r="E87" s="5">
        <v>0.38294689999999998</v>
      </c>
      <c r="F87" s="5">
        <v>0.53937539999999995</v>
      </c>
      <c r="G87" s="5">
        <v>6.0338999999999997E-2</v>
      </c>
      <c r="H87" s="5">
        <v>3.8905500000000002</v>
      </c>
      <c r="I87" s="9">
        <v>0.4134912</v>
      </c>
      <c r="M87" s="3">
        <v>0</v>
      </c>
      <c r="N87" s="3">
        <f t="shared" si="6"/>
        <v>1</v>
      </c>
      <c r="O87" s="5">
        <f t="shared" si="8"/>
        <v>3.5902560740403948</v>
      </c>
      <c r="P87" s="103">
        <f t="shared" si="5"/>
        <v>1.6517662759621076E-4</v>
      </c>
      <c r="Q87" s="9">
        <f t="shared" si="7"/>
        <v>-1.6519027075771332E-4</v>
      </c>
    </row>
    <row r="88" spans="1:17" x14ac:dyDescent="0.2">
      <c r="A88" s="2">
        <v>17</v>
      </c>
      <c r="B88" s="2">
        <v>2004</v>
      </c>
      <c r="C88" s="3">
        <v>0</v>
      </c>
      <c r="D88" s="3">
        <v>1</v>
      </c>
      <c r="E88" s="5">
        <v>0.30503479999999999</v>
      </c>
      <c r="F88" s="5">
        <v>0.58095090000000005</v>
      </c>
      <c r="G88" s="5">
        <v>7.0576700000000006E-2</v>
      </c>
      <c r="H88" s="5">
        <v>5.3113760000000001</v>
      </c>
      <c r="I88" s="9">
        <v>0.44750600000000001</v>
      </c>
      <c r="M88" s="3">
        <v>0</v>
      </c>
      <c r="N88" s="3">
        <f t="shared" si="6"/>
        <v>1</v>
      </c>
      <c r="O88" s="5">
        <f t="shared" si="8"/>
        <v>4.1866105135206206</v>
      </c>
      <c r="P88" s="103">
        <f t="shared" si="5"/>
        <v>1.4157554873697477E-5</v>
      </c>
      <c r="Q88" s="9">
        <f t="shared" si="7"/>
        <v>-1.4157655092787567E-5</v>
      </c>
    </row>
    <row r="89" spans="1:17" x14ac:dyDescent="0.2">
      <c r="A89" s="2">
        <v>18</v>
      </c>
      <c r="B89" s="2">
        <v>1999</v>
      </c>
      <c r="C89" s="3">
        <v>0</v>
      </c>
      <c r="D89" s="3">
        <v>1</v>
      </c>
      <c r="E89" s="5">
        <v>6.8725700000000001E-2</v>
      </c>
      <c r="F89" s="5">
        <v>0.35258</v>
      </c>
      <c r="G89" s="5">
        <v>6.6547499999999996E-2</v>
      </c>
      <c r="H89" s="5">
        <v>1.318611</v>
      </c>
      <c r="I89" s="9">
        <v>0.66784520000000003</v>
      </c>
      <c r="M89" s="3">
        <v>0</v>
      </c>
      <c r="N89" s="3">
        <f t="shared" si="6"/>
        <v>1</v>
      </c>
      <c r="O89" s="5">
        <f t="shared" si="8"/>
        <v>2.4573034492938772</v>
      </c>
      <c r="P89" s="103">
        <f t="shared" si="5"/>
        <v>6.9992194089268951E-3</v>
      </c>
      <c r="Q89" s="9">
        <f t="shared" si="7"/>
        <v>-7.0238288435442199E-3</v>
      </c>
    </row>
    <row r="90" spans="1:17" x14ac:dyDescent="0.2">
      <c r="A90" s="2">
        <v>18</v>
      </c>
      <c r="B90" s="2">
        <v>2000</v>
      </c>
      <c r="C90" s="3">
        <v>0</v>
      </c>
      <c r="D90" s="3">
        <v>1</v>
      </c>
      <c r="E90" s="5">
        <v>9.4128299999999998E-2</v>
      </c>
      <c r="F90" s="5">
        <v>0.36691410000000002</v>
      </c>
      <c r="G90" s="5">
        <v>6.6572900000000004E-2</v>
      </c>
      <c r="H90" s="5">
        <v>1.158839</v>
      </c>
      <c r="I90" s="9">
        <v>0.63224800000000003</v>
      </c>
      <c r="M90" s="3">
        <v>0</v>
      </c>
      <c r="N90" s="3">
        <f t="shared" si="6"/>
        <v>1</v>
      </c>
      <c r="O90" s="5">
        <f t="shared" si="8"/>
        <v>2.4225384060315855</v>
      </c>
      <c r="P90" s="103">
        <f t="shared" si="5"/>
        <v>7.7062482547629318E-3</v>
      </c>
      <c r="Q90" s="9">
        <f t="shared" si="7"/>
        <v>-7.7360948214241047E-3</v>
      </c>
    </row>
    <row r="91" spans="1:17" x14ac:dyDescent="0.2">
      <c r="A91" s="2">
        <v>18</v>
      </c>
      <c r="B91" s="2">
        <v>2001</v>
      </c>
      <c r="C91" s="3">
        <v>0</v>
      </c>
      <c r="D91" s="3">
        <v>1</v>
      </c>
      <c r="E91" s="5">
        <v>8.6307300000000003E-2</v>
      </c>
      <c r="F91" s="5">
        <v>0.37169000000000002</v>
      </c>
      <c r="G91" s="5">
        <v>5.8963399999999999E-2</v>
      </c>
      <c r="H91" s="5">
        <v>1.1861900000000001</v>
      </c>
      <c r="I91" s="9">
        <v>0.59691749999999999</v>
      </c>
      <c r="M91" s="3">
        <v>0</v>
      </c>
      <c r="N91" s="3">
        <f t="shared" si="6"/>
        <v>1</v>
      </c>
      <c r="O91" s="5">
        <f t="shared" si="8"/>
        <v>2.4192764559597917</v>
      </c>
      <c r="P91" s="103">
        <f t="shared" si="5"/>
        <v>7.7757080225461326E-3</v>
      </c>
      <c r="Q91" s="9">
        <f t="shared" si="7"/>
        <v>-7.8060964704705716E-3</v>
      </c>
    </row>
    <row r="92" spans="1:17" x14ac:dyDescent="0.2">
      <c r="A92" s="2">
        <v>18</v>
      </c>
      <c r="B92" s="2">
        <v>2002</v>
      </c>
      <c r="C92" s="3">
        <v>0</v>
      </c>
      <c r="D92" s="3">
        <v>1</v>
      </c>
      <c r="E92" s="5">
        <v>8.6618600000000004E-2</v>
      </c>
      <c r="F92" s="5">
        <v>0.33599000000000001</v>
      </c>
      <c r="G92" s="5">
        <v>6.4488199999999996E-2</v>
      </c>
      <c r="H92" s="5">
        <v>0.83912659999999994</v>
      </c>
      <c r="I92" s="9">
        <v>0.63721240000000001</v>
      </c>
      <c r="M92" s="3">
        <v>0</v>
      </c>
      <c r="N92" s="3">
        <f t="shared" si="6"/>
        <v>1</v>
      </c>
      <c r="O92" s="5">
        <f t="shared" si="8"/>
        <v>2.2692192168079317</v>
      </c>
      <c r="P92" s="103">
        <f t="shared" si="5"/>
        <v>1.1627499110557833E-2</v>
      </c>
      <c r="Q92" s="9">
        <f t="shared" si="7"/>
        <v>-1.1695627098664342E-2</v>
      </c>
    </row>
    <row r="93" spans="1:17" x14ac:dyDescent="0.2">
      <c r="A93" s="2">
        <v>18</v>
      </c>
      <c r="B93" s="2">
        <v>2003</v>
      </c>
      <c r="C93" s="3">
        <v>0</v>
      </c>
      <c r="D93" s="3">
        <v>1</v>
      </c>
      <c r="E93" s="5">
        <v>7.3771900000000001E-2</v>
      </c>
      <c r="F93" s="5">
        <v>0.35523470000000001</v>
      </c>
      <c r="G93" s="5">
        <v>5.8707099999999998E-2</v>
      </c>
      <c r="H93" s="5">
        <v>0.89436789999999999</v>
      </c>
      <c r="I93" s="9">
        <v>0.59177429999999998</v>
      </c>
      <c r="M93" s="3">
        <v>0</v>
      </c>
      <c r="N93" s="3">
        <f t="shared" si="6"/>
        <v>1</v>
      </c>
      <c r="O93" s="5">
        <f t="shared" si="8"/>
        <v>2.3014740550038337</v>
      </c>
      <c r="P93" s="103">
        <f t="shared" si="5"/>
        <v>1.0682425127686367E-2</v>
      </c>
      <c r="Q93" s="9">
        <f t="shared" si="7"/>
        <v>-1.0739891853397783E-2</v>
      </c>
    </row>
    <row r="94" spans="1:17" x14ac:dyDescent="0.2">
      <c r="A94" s="2">
        <v>18</v>
      </c>
      <c r="B94" s="2">
        <v>2004</v>
      </c>
      <c r="C94" s="3">
        <v>0</v>
      </c>
      <c r="D94" s="3">
        <v>1</v>
      </c>
      <c r="E94" s="5">
        <v>1.4996199999999999E-2</v>
      </c>
      <c r="F94" s="5">
        <v>0.29602040000000002</v>
      </c>
      <c r="G94" s="5">
        <v>6.2027800000000001E-2</v>
      </c>
      <c r="H94" s="5">
        <v>0.68640619999999997</v>
      </c>
      <c r="I94" s="9">
        <v>0.63324389999999997</v>
      </c>
      <c r="M94" s="3">
        <v>0</v>
      </c>
      <c r="N94" s="3">
        <f t="shared" si="6"/>
        <v>1</v>
      </c>
      <c r="O94" s="5">
        <f t="shared" si="8"/>
        <v>2.1805804167593146</v>
      </c>
      <c r="P94" s="103">
        <f t="shared" si="5"/>
        <v>1.4607232446817855E-2</v>
      </c>
      <c r="Q94" s="9">
        <f t="shared" si="7"/>
        <v>-1.471496850426096E-2</v>
      </c>
    </row>
    <row r="95" spans="1:17" x14ac:dyDescent="0.2">
      <c r="A95" s="2">
        <v>19</v>
      </c>
      <c r="B95" s="2">
        <v>1999</v>
      </c>
      <c r="C95" s="3">
        <v>0</v>
      </c>
      <c r="D95" s="3">
        <v>1</v>
      </c>
      <c r="E95" s="5">
        <v>0.14446990000000001</v>
      </c>
      <c r="F95" s="5">
        <v>0.45690599999999998</v>
      </c>
      <c r="G95" s="5">
        <v>5.39351E-2</v>
      </c>
      <c r="H95" s="5">
        <v>2.1071740000000001</v>
      </c>
      <c r="I95" s="9">
        <v>0.22463379999999999</v>
      </c>
      <c r="M95" s="3">
        <v>0</v>
      </c>
      <c r="N95" s="3">
        <f t="shared" si="6"/>
        <v>1</v>
      </c>
      <c r="O95" s="5">
        <f t="shared" si="8"/>
        <v>2.9541549720762568</v>
      </c>
      <c r="P95" s="103">
        <f t="shared" si="5"/>
        <v>1.5676325981436668E-3</v>
      </c>
      <c r="Q95" s="9">
        <f t="shared" si="7"/>
        <v>-1.5688626197744198E-3</v>
      </c>
    </row>
    <row r="96" spans="1:17" x14ac:dyDescent="0.2">
      <c r="A96" s="2">
        <v>19</v>
      </c>
      <c r="B96" s="2">
        <v>2000</v>
      </c>
      <c r="C96" s="3">
        <v>0</v>
      </c>
      <c r="D96" s="3">
        <v>1</v>
      </c>
      <c r="E96" s="5">
        <v>6.6354999999999997E-2</v>
      </c>
      <c r="F96" s="5">
        <v>0.25948890000000002</v>
      </c>
      <c r="G96" s="5">
        <v>4.3819700000000003E-2</v>
      </c>
      <c r="H96" s="5">
        <v>1.2103120000000001</v>
      </c>
      <c r="I96" s="9">
        <v>0.1879266</v>
      </c>
      <c r="M96" s="3">
        <v>0</v>
      </c>
      <c r="N96" s="3">
        <f t="shared" si="6"/>
        <v>1</v>
      </c>
      <c r="O96" s="5">
        <f t="shared" si="8"/>
        <v>2.4403350877255017</v>
      </c>
      <c r="P96" s="103">
        <f t="shared" si="5"/>
        <v>7.3368219569339829E-3</v>
      </c>
      <c r="Q96" s="9">
        <f t="shared" si="7"/>
        <v>-7.3638688083047252E-3</v>
      </c>
    </row>
    <row r="97" spans="1:17" x14ac:dyDescent="0.2">
      <c r="A97" s="2">
        <v>19</v>
      </c>
      <c r="B97" s="2">
        <v>2001</v>
      </c>
      <c r="C97" s="3">
        <v>0</v>
      </c>
      <c r="D97" s="3">
        <v>1</v>
      </c>
      <c r="E97" s="5">
        <v>4.85055E-2</v>
      </c>
      <c r="F97" s="5">
        <v>0.26421830000000002</v>
      </c>
      <c r="G97" s="5">
        <v>4.0108900000000003E-2</v>
      </c>
      <c r="H97" s="5">
        <v>1.3496159999999999</v>
      </c>
      <c r="I97" s="9">
        <v>0.20859140000000001</v>
      </c>
      <c r="M97" s="3">
        <v>0</v>
      </c>
      <c r="N97" s="3">
        <f t="shared" si="6"/>
        <v>1</v>
      </c>
      <c r="O97" s="5">
        <f t="shared" si="8"/>
        <v>2.4729594353104991</v>
      </c>
      <c r="P97" s="103">
        <f t="shared" si="5"/>
        <v>6.6999675916422268E-3</v>
      </c>
      <c r="Q97" s="9">
        <f t="shared" si="7"/>
        <v>-6.7225131338689475E-3</v>
      </c>
    </row>
    <row r="98" spans="1:17" x14ac:dyDescent="0.2">
      <c r="A98" s="2">
        <v>19</v>
      </c>
      <c r="B98" s="2">
        <v>2002</v>
      </c>
      <c r="C98" s="3">
        <v>0</v>
      </c>
      <c r="D98" s="3">
        <v>1</v>
      </c>
      <c r="E98" s="5">
        <v>8.5588899999999996E-2</v>
      </c>
      <c r="F98" s="5">
        <v>0.25644640000000002</v>
      </c>
      <c r="G98" s="5">
        <v>5.0042200000000002E-2</v>
      </c>
      <c r="H98" s="5">
        <v>1.0840989999999999</v>
      </c>
      <c r="I98" s="9">
        <v>0.20877589999999999</v>
      </c>
      <c r="M98" s="3">
        <v>0</v>
      </c>
      <c r="N98" s="3">
        <f t="shared" si="6"/>
        <v>1</v>
      </c>
      <c r="O98" s="5">
        <f t="shared" si="8"/>
        <v>2.4073138928408127</v>
      </c>
      <c r="P98" s="103">
        <f t="shared" si="5"/>
        <v>8.0351753380375462E-3</v>
      </c>
      <c r="Q98" s="9">
        <f t="shared" si="7"/>
        <v>-8.067631336068316E-3</v>
      </c>
    </row>
    <row r="99" spans="1:17" x14ac:dyDescent="0.2">
      <c r="A99" s="2">
        <v>19</v>
      </c>
      <c r="B99" s="2">
        <v>2003</v>
      </c>
      <c r="C99" s="3">
        <v>0</v>
      </c>
      <c r="D99" s="3">
        <v>1</v>
      </c>
      <c r="E99" s="5">
        <v>8.6010900000000001E-2</v>
      </c>
      <c r="F99" s="5">
        <v>0.16406200000000001</v>
      </c>
      <c r="G99" s="5">
        <v>3.8055899999999997E-2</v>
      </c>
      <c r="H99" s="5">
        <v>0.83648909999999999</v>
      </c>
      <c r="I99" s="9">
        <v>0.13193469999999999</v>
      </c>
      <c r="M99" s="3">
        <v>0</v>
      </c>
      <c r="N99" s="3">
        <f t="shared" si="6"/>
        <v>1</v>
      </c>
      <c r="O99" s="5">
        <f t="shared" si="8"/>
        <v>2.2176474403112625</v>
      </c>
      <c r="P99" s="103">
        <f t="shared" si="5"/>
        <v>1.3289440277567436E-2</v>
      </c>
      <c r="Q99" s="9">
        <f t="shared" si="7"/>
        <v>-1.337853511645439E-2</v>
      </c>
    </row>
    <row r="100" spans="1:17" x14ac:dyDescent="0.2">
      <c r="A100" s="2">
        <v>19</v>
      </c>
      <c r="B100" s="2">
        <v>2004</v>
      </c>
      <c r="C100" s="3">
        <v>0</v>
      </c>
      <c r="D100" s="3">
        <v>1</v>
      </c>
      <c r="E100" s="5">
        <v>2.6790399999999999E-2</v>
      </c>
      <c r="F100" s="5">
        <v>0.14789079999999999</v>
      </c>
      <c r="G100" s="5">
        <v>4.1846599999999998E-2</v>
      </c>
      <c r="H100" s="5">
        <v>0.83006919999999995</v>
      </c>
      <c r="I100" s="9">
        <v>0.2355286</v>
      </c>
      <c r="M100" s="3">
        <v>0</v>
      </c>
      <c r="N100" s="3">
        <f t="shared" si="6"/>
        <v>1</v>
      </c>
      <c r="O100" s="5">
        <f t="shared" si="8"/>
        <v>2.1832306060044222</v>
      </c>
      <c r="P100" s="103">
        <f t="shared" si="5"/>
        <v>1.4509415967137857E-2</v>
      </c>
      <c r="Q100" s="9">
        <f t="shared" si="7"/>
        <v>-1.4615706942503295E-2</v>
      </c>
    </row>
    <row r="101" spans="1:17" x14ac:dyDescent="0.2">
      <c r="A101" s="2">
        <v>20</v>
      </c>
      <c r="B101" s="2">
        <v>1999</v>
      </c>
      <c r="C101" s="3">
        <v>0</v>
      </c>
      <c r="D101" s="3">
        <v>1</v>
      </c>
      <c r="E101" s="5">
        <v>4.8959999999999997E-2</v>
      </c>
      <c r="F101" s="5">
        <v>0.101476</v>
      </c>
      <c r="G101" s="5">
        <v>5.6789199999999998E-2</v>
      </c>
      <c r="H101" s="5">
        <v>0.40002919999999997</v>
      </c>
      <c r="I101" s="9">
        <v>0.27312370000000002</v>
      </c>
      <c r="M101" s="3">
        <v>0</v>
      </c>
      <c r="N101" s="3">
        <f t="shared" si="6"/>
        <v>1</v>
      </c>
      <c r="O101" s="5">
        <f t="shared" si="8"/>
        <v>2.0328561239551286</v>
      </c>
      <c r="P101" s="103">
        <f t="shared" si="5"/>
        <v>2.103353047654884E-2</v>
      </c>
      <c r="Q101" s="9">
        <f t="shared" si="7"/>
        <v>-2.1257886758844973E-2</v>
      </c>
    </row>
    <row r="102" spans="1:17" x14ac:dyDescent="0.2">
      <c r="A102" s="2">
        <v>20</v>
      </c>
      <c r="B102" s="2">
        <v>2000</v>
      </c>
      <c r="C102" s="3">
        <v>0</v>
      </c>
      <c r="D102" s="3">
        <v>1</v>
      </c>
      <c r="E102" s="5">
        <v>6.6028799999999999E-2</v>
      </c>
      <c r="F102" s="5">
        <v>0.1081949</v>
      </c>
      <c r="G102" s="5">
        <v>4.3270700000000002E-2</v>
      </c>
      <c r="H102" s="5">
        <v>0.14238719999999999</v>
      </c>
      <c r="I102" s="9">
        <v>0.24721019999999999</v>
      </c>
      <c r="M102" s="3">
        <v>0</v>
      </c>
      <c r="N102" s="3">
        <f t="shared" si="6"/>
        <v>1</v>
      </c>
      <c r="O102" s="5">
        <f t="shared" si="8"/>
        <v>1.8937463718033984</v>
      </c>
      <c r="P102" s="103">
        <f t="shared" si="5"/>
        <v>2.9129341500599263E-2</v>
      </c>
      <c r="Q102" s="9">
        <f t="shared" si="7"/>
        <v>-2.9562023992351531E-2</v>
      </c>
    </row>
    <row r="103" spans="1:17" x14ac:dyDescent="0.2">
      <c r="A103" s="2">
        <v>20</v>
      </c>
      <c r="B103" s="2">
        <v>2001</v>
      </c>
      <c r="C103" s="3">
        <v>0</v>
      </c>
      <c r="D103" s="3">
        <v>1</v>
      </c>
      <c r="E103" s="5">
        <v>6.5885100000000002E-2</v>
      </c>
      <c r="F103" s="5">
        <v>0.1044736</v>
      </c>
      <c r="G103" s="5">
        <v>4.7061499999999999E-2</v>
      </c>
      <c r="H103" s="5">
        <v>0.24623819999999999</v>
      </c>
      <c r="I103" s="9">
        <v>0.23633709999999999</v>
      </c>
      <c r="M103" s="3">
        <v>0</v>
      </c>
      <c r="N103" s="3">
        <f t="shared" si="6"/>
        <v>1</v>
      </c>
      <c r="O103" s="5">
        <f t="shared" si="8"/>
        <v>1.9496599814111863</v>
      </c>
      <c r="P103" s="103">
        <f t="shared" si="5"/>
        <v>2.5608329548245001E-2</v>
      </c>
      <c r="Q103" s="9">
        <f t="shared" si="7"/>
        <v>-2.5941930449993076E-2</v>
      </c>
    </row>
    <row r="104" spans="1:17" x14ac:dyDescent="0.2">
      <c r="A104" s="2">
        <v>20</v>
      </c>
      <c r="B104" s="2">
        <v>2002</v>
      </c>
      <c r="C104" s="3">
        <v>0</v>
      </c>
      <c r="D104" s="3">
        <v>1</v>
      </c>
      <c r="E104" s="5">
        <v>0.1005847</v>
      </c>
      <c r="F104" s="5">
        <v>0.10475230000000001</v>
      </c>
      <c r="G104" s="5">
        <v>3.1094E-2</v>
      </c>
      <c r="H104" s="5">
        <v>0.28263830000000001</v>
      </c>
      <c r="I104" s="9">
        <v>0.20954410000000001</v>
      </c>
      <c r="M104" s="3">
        <v>0</v>
      </c>
      <c r="N104" s="3">
        <f t="shared" si="6"/>
        <v>1</v>
      </c>
      <c r="O104" s="5">
        <f t="shared" si="8"/>
        <v>1.8995503125007207</v>
      </c>
      <c r="P104" s="103">
        <f t="shared" si="5"/>
        <v>2.8746079035573368E-2</v>
      </c>
      <c r="Q104" s="9">
        <f t="shared" si="7"/>
        <v>-2.9167340279417937E-2</v>
      </c>
    </row>
    <row r="105" spans="1:17" x14ac:dyDescent="0.2">
      <c r="A105" s="2">
        <v>20</v>
      </c>
      <c r="B105" s="2">
        <v>2003</v>
      </c>
      <c r="C105" s="3">
        <v>0</v>
      </c>
      <c r="D105" s="3">
        <v>1</v>
      </c>
      <c r="E105" s="5">
        <v>8.2943900000000001E-2</v>
      </c>
      <c r="F105" s="5">
        <v>0.13491980000000001</v>
      </c>
      <c r="G105" s="5">
        <v>3.2888800000000003E-2</v>
      </c>
      <c r="H105" s="5">
        <v>0.23090649999999999</v>
      </c>
      <c r="I105" s="9">
        <v>0.20024020000000001</v>
      </c>
      <c r="M105" s="3">
        <v>0</v>
      </c>
      <c r="N105" s="3">
        <f t="shared" si="6"/>
        <v>1</v>
      </c>
      <c r="O105" s="5">
        <f t="shared" si="8"/>
        <v>1.9207468255668321</v>
      </c>
      <c r="P105" s="103">
        <f t="shared" si="5"/>
        <v>2.7381816573720141E-2</v>
      </c>
      <c r="Q105" s="9">
        <f t="shared" si="7"/>
        <v>-2.7763685499079125E-2</v>
      </c>
    </row>
    <row r="106" spans="1:17" x14ac:dyDescent="0.2">
      <c r="A106" s="2">
        <v>20</v>
      </c>
      <c r="B106" s="2">
        <v>2004</v>
      </c>
      <c r="C106" s="3">
        <v>0</v>
      </c>
      <c r="D106" s="3">
        <v>1</v>
      </c>
      <c r="E106" s="5">
        <v>0.19778509999999999</v>
      </c>
      <c r="F106" s="5">
        <v>0.20185420000000001</v>
      </c>
      <c r="G106" s="5">
        <v>3.9045799999999999E-2</v>
      </c>
      <c r="H106" s="5">
        <v>0.66248130000000005</v>
      </c>
      <c r="I106" s="9">
        <v>0.2909679</v>
      </c>
      <c r="M106" s="3">
        <v>0</v>
      </c>
      <c r="N106" s="3">
        <f t="shared" si="6"/>
        <v>1</v>
      </c>
      <c r="O106" s="5">
        <f t="shared" si="8"/>
        <v>2.1078061494927964</v>
      </c>
      <c r="P106" s="103">
        <f t="shared" si="5"/>
        <v>1.7523880359170716E-2</v>
      </c>
      <c r="Q106" s="9">
        <f t="shared" si="7"/>
        <v>-1.7679241243188919E-2</v>
      </c>
    </row>
    <row r="107" spans="1:17" x14ac:dyDescent="0.2">
      <c r="A107" s="2">
        <v>21</v>
      </c>
      <c r="B107" s="2">
        <v>1995</v>
      </c>
      <c r="C107" s="3">
        <v>0</v>
      </c>
      <c r="D107" s="3">
        <v>1</v>
      </c>
      <c r="E107" s="5">
        <v>0.33645589999999997</v>
      </c>
      <c r="F107" s="5">
        <v>0.2327593</v>
      </c>
      <c r="G107" s="5">
        <v>3.31329E-2</v>
      </c>
      <c r="H107" s="5">
        <v>2.268726</v>
      </c>
      <c r="I107" s="9">
        <v>0.30270150000000001</v>
      </c>
      <c r="M107" s="3">
        <v>0</v>
      </c>
      <c r="N107" s="3">
        <f t="shared" si="6"/>
        <v>1</v>
      </c>
      <c r="O107" s="5">
        <f t="shared" si="8"/>
        <v>2.6700218417525972</v>
      </c>
      <c r="P107" s="103">
        <f t="shared" si="5"/>
        <v>3.7923156506561449E-3</v>
      </c>
      <c r="Q107" s="9">
        <f t="shared" si="7"/>
        <v>-3.7995247114475834E-3</v>
      </c>
    </row>
    <row r="108" spans="1:17" x14ac:dyDescent="0.2">
      <c r="A108" s="2">
        <v>21</v>
      </c>
      <c r="B108" s="2">
        <v>1996</v>
      </c>
      <c r="C108" s="3">
        <v>1</v>
      </c>
      <c r="D108" s="3">
        <v>1</v>
      </c>
      <c r="E108" s="5">
        <v>0.35730079999999997</v>
      </c>
      <c r="F108" s="5">
        <v>6.0466499999999999E-2</v>
      </c>
      <c r="G108" s="5">
        <v>2.8341399999999999E-2</v>
      </c>
      <c r="H108" s="5">
        <v>3.1962860000000002</v>
      </c>
      <c r="I108" s="9">
        <v>0.28351080000000001</v>
      </c>
      <c r="M108" s="3">
        <v>1</v>
      </c>
      <c r="N108" s="3">
        <f t="shared" si="6"/>
        <v>0</v>
      </c>
      <c r="O108" s="5">
        <f t="shared" si="8"/>
        <v>2.8456617823200285</v>
      </c>
      <c r="P108" s="103">
        <f t="shared" si="5"/>
        <v>2.2159619990672081E-3</v>
      </c>
      <c r="Q108" s="9">
        <f t="shared" si="7"/>
        <v>-6.1120686586795108</v>
      </c>
    </row>
    <row r="109" spans="1:17" x14ac:dyDescent="0.2">
      <c r="A109" s="2">
        <v>22</v>
      </c>
      <c r="B109" s="2">
        <v>2000</v>
      </c>
      <c r="C109" s="3">
        <v>0</v>
      </c>
      <c r="D109" s="3">
        <v>1</v>
      </c>
      <c r="E109" s="5">
        <v>-4.7036000000000001E-2</v>
      </c>
      <c r="F109" s="5">
        <v>0.14442740000000001</v>
      </c>
      <c r="G109" s="5">
        <v>6.2082600000000002E-2</v>
      </c>
      <c r="H109" s="5">
        <v>0.94148109999999996</v>
      </c>
      <c r="I109" s="9">
        <v>0.18403849999999999</v>
      </c>
      <c r="M109" s="3">
        <v>0</v>
      </c>
      <c r="N109" s="3">
        <f t="shared" si="6"/>
        <v>1</v>
      </c>
      <c r="O109" s="5">
        <f t="shared" si="8"/>
        <v>2.3417824015224973</v>
      </c>
      <c r="P109" s="103">
        <f t="shared" si="5"/>
        <v>9.5959502941285434E-3</v>
      </c>
      <c r="Q109" s="9">
        <f t="shared" si="7"/>
        <v>-9.6422881002787789E-3</v>
      </c>
    </row>
    <row r="110" spans="1:17" x14ac:dyDescent="0.2">
      <c r="A110" s="2">
        <v>22</v>
      </c>
      <c r="B110" s="2">
        <v>2001</v>
      </c>
      <c r="C110" s="3">
        <v>0</v>
      </c>
      <c r="D110" s="3">
        <v>1</v>
      </c>
      <c r="E110" s="5">
        <v>-0.12290769999999999</v>
      </c>
      <c r="F110" s="5">
        <v>0.118628</v>
      </c>
      <c r="G110" s="5">
        <v>4.05248E-2</v>
      </c>
      <c r="H110" s="5">
        <v>0.58002969999999998</v>
      </c>
      <c r="I110" s="9">
        <v>0.20367979999999999</v>
      </c>
      <c r="M110" s="3">
        <v>0</v>
      </c>
      <c r="N110" s="3">
        <f t="shared" si="6"/>
        <v>1</v>
      </c>
      <c r="O110" s="5">
        <f t="shared" si="8"/>
        <v>2.0962000201408664</v>
      </c>
      <c r="P110" s="103">
        <f t="shared" si="5"/>
        <v>1.8032225586650231E-2</v>
      </c>
      <c r="Q110" s="9">
        <f t="shared" si="7"/>
        <v>-1.8196787445821556E-2</v>
      </c>
    </row>
    <row r="111" spans="1:17" x14ac:dyDescent="0.2">
      <c r="A111" s="2">
        <v>22</v>
      </c>
      <c r="B111" s="2">
        <v>2002</v>
      </c>
      <c r="C111" s="3">
        <v>0</v>
      </c>
      <c r="D111" s="3">
        <v>1</v>
      </c>
      <c r="E111" s="5">
        <v>-0.39540110000000001</v>
      </c>
      <c r="F111" s="5">
        <v>6.8777900000000003E-2</v>
      </c>
      <c r="G111" s="5">
        <v>1.8374000000000001E-3</v>
      </c>
      <c r="H111" s="5">
        <v>0.1440341</v>
      </c>
      <c r="I111" s="9">
        <v>9.15908E-2</v>
      </c>
      <c r="M111" s="3">
        <v>0</v>
      </c>
      <c r="N111" s="3">
        <f t="shared" si="6"/>
        <v>1</v>
      </c>
      <c r="O111" s="5">
        <f t="shared" si="8"/>
        <v>1.8116955694558798</v>
      </c>
      <c r="P111" s="103">
        <f t="shared" si="5"/>
        <v>3.5016624300136079E-2</v>
      </c>
      <c r="Q111" s="9">
        <f t="shared" si="7"/>
        <v>-3.5644405045568997E-2</v>
      </c>
    </row>
    <row r="112" spans="1:17" x14ac:dyDescent="0.2">
      <c r="A112" s="2">
        <v>22</v>
      </c>
      <c r="B112" s="2">
        <v>2003</v>
      </c>
      <c r="C112" s="3">
        <v>0</v>
      </c>
      <c r="D112" s="3">
        <v>1</v>
      </c>
      <c r="E112" s="5">
        <v>4.9218600000000001E-2</v>
      </c>
      <c r="F112" s="5">
        <v>2.9295700000000001E-2</v>
      </c>
      <c r="G112" s="5">
        <v>3.5263700000000002E-2</v>
      </c>
      <c r="H112" s="5">
        <v>0.20485690000000001</v>
      </c>
      <c r="I112" s="9">
        <v>8.8149099999999994E-2</v>
      </c>
      <c r="M112" s="3">
        <v>0</v>
      </c>
      <c r="N112" s="3">
        <f t="shared" si="6"/>
        <v>1</v>
      </c>
      <c r="O112" s="5">
        <f t="shared" si="8"/>
        <v>1.8832464175078236</v>
      </c>
      <c r="P112" s="103">
        <f t="shared" si="5"/>
        <v>2.9833490600308096E-2</v>
      </c>
      <c r="Q112" s="9">
        <f t="shared" si="7"/>
        <v>-3.0287563041518684E-2</v>
      </c>
    </row>
    <row r="113" spans="1:17" x14ac:dyDescent="0.2">
      <c r="A113" s="2">
        <v>22</v>
      </c>
      <c r="B113" s="2">
        <v>2004</v>
      </c>
      <c r="C113" s="3">
        <v>0</v>
      </c>
      <c r="D113" s="3">
        <v>1</v>
      </c>
      <c r="E113" s="5">
        <v>5.0847200000000002E-2</v>
      </c>
      <c r="F113" s="5">
        <v>-2.97468E-2</v>
      </c>
      <c r="G113" s="5">
        <v>5.6477399999999997E-2</v>
      </c>
      <c r="H113" s="5">
        <v>0.39562039999999998</v>
      </c>
      <c r="I113" s="9">
        <v>0.1195929</v>
      </c>
      <c r="M113" s="3">
        <v>0</v>
      </c>
      <c r="N113" s="3">
        <f t="shared" si="6"/>
        <v>1</v>
      </c>
      <c r="O113" s="5">
        <f t="shared" si="8"/>
        <v>1.9818355439994055</v>
      </c>
      <c r="P113" s="103">
        <f t="shared" si="5"/>
        <v>2.3748824943979306E-2</v>
      </c>
      <c r="Q113" s="9">
        <f t="shared" si="7"/>
        <v>-2.4035374186434942E-2</v>
      </c>
    </row>
    <row r="114" spans="1:17" x14ac:dyDescent="0.2">
      <c r="A114" s="2">
        <v>23</v>
      </c>
      <c r="B114" s="2">
        <v>1999</v>
      </c>
      <c r="C114" s="3">
        <v>0</v>
      </c>
      <c r="D114" s="3">
        <v>1</v>
      </c>
      <c r="E114" s="5">
        <v>0.1157979</v>
      </c>
      <c r="F114" s="5">
        <v>0.44529970000000002</v>
      </c>
      <c r="G114" s="5">
        <v>6.1388600000000001E-2</v>
      </c>
      <c r="H114" s="5">
        <v>3.0831719999999998</v>
      </c>
      <c r="I114" s="9">
        <v>0.28503699999999998</v>
      </c>
      <c r="M114" s="3">
        <v>0</v>
      </c>
      <c r="N114" s="3">
        <f t="shared" si="6"/>
        <v>1</v>
      </c>
      <c r="O114" s="5">
        <f t="shared" si="8"/>
        <v>3.3121849451131373</v>
      </c>
      <c r="P114" s="103">
        <f t="shared" si="5"/>
        <v>4.6285163398419144E-4</v>
      </c>
      <c r="Q114" s="9">
        <f t="shared" si="7"/>
        <v>-4.6295878286569124E-4</v>
      </c>
    </row>
    <row r="115" spans="1:17" x14ac:dyDescent="0.2">
      <c r="A115" s="2">
        <v>23</v>
      </c>
      <c r="B115" s="2">
        <v>2000</v>
      </c>
      <c r="C115" s="3">
        <v>0</v>
      </c>
      <c r="D115" s="3">
        <v>1</v>
      </c>
      <c r="E115" s="5">
        <v>0.1816072</v>
      </c>
      <c r="F115" s="5">
        <v>0.43985419999999997</v>
      </c>
      <c r="G115" s="5">
        <v>7.1866799999999995E-2</v>
      </c>
      <c r="H115" s="5">
        <v>2.4908610000000002</v>
      </c>
      <c r="I115" s="9">
        <v>0.2897941</v>
      </c>
      <c r="M115" s="3">
        <v>0</v>
      </c>
      <c r="N115" s="3">
        <f t="shared" si="6"/>
        <v>1</v>
      </c>
      <c r="O115" s="5">
        <f t="shared" si="8"/>
        <v>3.1254520250221987</v>
      </c>
      <c r="P115" s="103">
        <f t="shared" si="5"/>
        <v>8.8766012733243059E-4</v>
      </c>
      <c r="Q115" s="9">
        <f t="shared" si="7"/>
        <v>-8.8805433087970752E-4</v>
      </c>
    </row>
    <row r="116" spans="1:17" x14ac:dyDescent="0.2">
      <c r="A116" s="2">
        <v>23</v>
      </c>
      <c r="B116" s="2">
        <v>2001</v>
      </c>
      <c r="C116" s="3">
        <v>0</v>
      </c>
      <c r="D116" s="3">
        <v>1</v>
      </c>
      <c r="E116" s="5">
        <v>0.17474390000000001</v>
      </c>
      <c r="F116" s="5">
        <v>0.41811589999999998</v>
      </c>
      <c r="G116" s="5">
        <v>5.2374999999999998E-2</v>
      </c>
      <c r="H116" s="5">
        <v>1.869866</v>
      </c>
      <c r="I116" s="9">
        <v>0.26083990000000001</v>
      </c>
      <c r="M116" s="3">
        <v>0</v>
      </c>
      <c r="N116" s="3">
        <f t="shared" si="6"/>
        <v>1</v>
      </c>
      <c r="O116" s="5">
        <f t="shared" si="8"/>
        <v>2.8079235606372719</v>
      </c>
      <c r="P116" s="103">
        <f t="shared" si="5"/>
        <v>2.4931030345473212E-3</v>
      </c>
      <c r="Q116" s="9">
        <f t="shared" si="7"/>
        <v>-2.4962159909414591E-3</v>
      </c>
    </row>
    <row r="117" spans="1:17" x14ac:dyDescent="0.2">
      <c r="A117" s="2">
        <v>23</v>
      </c>
      <c r="B117" s="2">
        <v>2002</v>
      </c>
      <c r="C117" s="3">
        <v>0</v>
      </c>
      <c r="D117" s="3">
        <v>1</v>
      </c>
      <c r="E117" s="5">
        <v>0.15496799999999999</v>
      </c>
      <c r="F117" s="5">
        <v>0.3215787</v>
      </c>
      <c r="G117" s="5">
        <v>4.5709800000000002E-2</v>
      </c>
      <c r="H117" s="5">
        <v>1.092049</v>
      </c>
      <c r="I117" s="9">
        <v>0.24097080000000001</v>
      </c>
      <c r="M117" s="3">
        <v>0</v>
      </c>
      <c r="N117" s="3">
        <f t="shared" si="6"/>
        <v>1</v>
      </c>
      <c r="O117" s="5">
        <f t="shared" si="8"/>
        <v>2.4233568067320213</v>
      </c>
      <c r="P117" s="103">
        <f t="shared" si="5"/>
        <v>7.6889072117265313E-3</v>
      </c>
      <c r="Q117" s="9">
        <f t="shared" si="7"/>
        <v>-7.7186192588861837E-3</v>
      </c>
    </row>
    <row r="118" spans="1:17" x14ac:dyDescent="0.2">
      <c r="A118" s="2">
        <v>23</v>
      </c>
      <c r="B118" s="2">
        <v>2003</v>
      </c>
      <c r="C118" s="3">
        <v>0</v>
      </c>
      <c r="D118" s="3">
        <v>1</v>
      </c>
      <c r="E118" s="5">
        <v>0.1810416</v>
      </c>
      <c r="F118" s="5">
        <v>0.36532340000000002</v>
      </c>
      <c r="G118" s="5">
        <v>4.8873300000000001E-2</v>
      </c>
      <c r="H118" s="5">
        <v>1.581415</v>
      </c>
      <c r="I118" s="9">
        <v>0.25884889999999999</v>
      </c>
      <c r="M118" s="3">
        <v>0</v>
      </c>
      <c r="N118" s="3">
        <f t="shared" si="6"/>
        <v>1</v>
      </c>
      <c r="O118" s="5">
        <f t="shared" si="8"/>
        <v>2.6420485253597357</v>
      </c>
      <c r="P118" s="103">
        <f t="shared" si="5"/>
        <v>4.1203124189595026E-3</v>
      </c>
      <c r="Q118" s="9">
        <f t="shared" si="7"/>
        <v>-4.1288242952800119E-3</v>
      </c>
    </row>
    <row r="119" spans="1:17" x14ac:dyDescent="0.2">
      <c r="A119" s="2">
        <v>23</v>
      </c>
      <c r="B119" s="2">
        <v>2004</v>
      </c>
      <c r="C119" s="3">
        <v>0</v>
      </c>
      <c r="D119" s="3">
        <v>1</v>
      </c>
      <c r="E119" s="5">
        <v>0.1695805</v>
      </c>
      <c r="F119" s="5">
        <v>0.3774517</v>
      </c>
      <c r="G119" s="5">
        <v>5.2468000000000001E-2</v>
      </c>
      <c r="H119" s="5">
        <v>1.569448</v>
      </c>
      <c r="I119" s="9">
        <v>0.24853629999999999</v>
      </c>
      <c r="M119" s="3">
        <v>0</v>
      </c>
      <c r="N119" s="3">
        <f t="shared" si="6"/>
        <v>1</v>
      </c>
      <c r="O119" s="5">
        <f t="shared" si="8"/>
        <v>2.6697520846078744</v>
      </c>
      <c r="P119" s="103">
        <f t="shared" si="5"/>
        <v>3.7953634974666603E-3</v>
      </c>
      <c r="Q119" s="9">
        <f t="shared" si="7"/>
        <v>-3.8025841653353092E-3</v>
      </c>
    </row>
    <row r="120" spans="1:17" x14ac:dyDescent="0.2">
      <c r="A120" s="2">
        <v>24</v>
      </c>
      <c r="B120" s="2">
        <v>1995</v>
      </c>
      <c r="C120" s="3">
        <v>0</v>
      </c>
      <c r="D120" s="3">
        <v>1</v>
      </c>
      <c r="E120" s="5">
        <v>6.9555900000000004E-2</v>
      </c>
      <c r="F120" s="5">
        <v>0.30270849999999999</v>
      </c>
      <c r="G120" s="5">
        <v>6.4552700000000005E-2</v>
      </c>
      <c r="H120" s="5">
        <v>1.814792</v>
      </c>
      <c r="I120" s="9">
        <v>0.1734155</v>
      </c>
      <c r="M120" s="3">
        <v>0</v>
      </c>
      <c r="N120" s="3">
        <f t="shared" si="6"/>
        <v>1</v>
      </c>
      <c r="O120" s="5">
        <f t="shared" si="8"/>
        <v>2.7943718283004282</v>
      </c>
      <c r="P120" s="103">
        <f t="shared" si="5"/>
        <v>2.6000324895270105E-3</v>
      </c>
      <c r="Q120" s="9">
        <f t="shared" si="7"/>
        <v>-2.6034184443353881E-3</v>
      </c>
    </row>
    <row r="121" spans="1:17" x14ac:dyDescent="0.2">
      <c r="A121" s="2">
        <v>24</v>
      </c>
      <c r="B121" s="2">
        <v>1996</v>
      </c>
      <c r="C121" s="3">
        <v>0</v>
      </c>
      <c r="D121" s="3">
        <v>1</v>
      </c>
      <c r="E121" s="5">
        <v>5.3870000000000001E-2</v>
      </c>
      <c r="F121" s="5">
        <v>0.33828629999999998</v>
      </c>
      <c r="G121" s="5">
        <v>7.2233099999999995E-2</v>
      </c>
      <c r="H121" s="5">
        <v>1.826908</v>
      </c>
      <c r="I121" s="9">
        <v>0.18357670000000001</v>
      </c>
      <c r="M121" s="3">
        <v>0</v>
      </c>
      <c r="N121" s="3">
        <f t="shared" si="6"/>
        <v>1</v>
      </c>
      <c r="O121" s="5">
        <f t="shared" si="8"/>
        <v>2.8608114849024622</v>
      </c>
      <c r="P121" s="103">
        <f t="shared" si="5"/>
        <v>2.1127911554550413E-3</v>
      </c>
      <c r="Q121" s="9">
        <f t="shared" si="7"/>
        <v>-2.1150262474316124E-3</v>
      </c>
    </row>
    <row r="122" spans="1:17" x14ac:dyDescent="0.2">
      <c r="A122" s="2">
        <v>24</v>
      </c>
      <c r="B122" s="2">
        <v>1997</v>
      </c>
      <c r="C122" s="3">
        <v>0</v>
      </c>
      <c r="D122" s="3">
        <v>1</v>
      </c>
      <c r="E122" s="5">
        <v>3.3646500000000003E-2</v>
      </c>
      <c r="F122" s="5">
        <v>0.35680220000000001</v>
      </c>
      <c r="G122" s="5">
        <v>8.2138699999999995E-2</v>
      </c>
      <c r="H122" s="5">
        <v>2.2385929999999998</v>
      </c>
      <c r="I122" s="9">
        <v>0.2353855</v>
      </c>
      <c r="M122" s="3">
        <v>0</v>
      </c>
      <c r="N122" s="3">
        <f t="shared" si="6"/>
        <v>1</v>
      </c>
      <c r="O122" s="5">
        <f t="shared" si="8"/>
        <v>3.0515542074702222</v>
      </c>
      <c r="P122" s="103">
        <f t="shared" si="5"/>
        <v>1.1382996846721193E-3</v>
      </c>
      <c r="Q122" s="9">
        <f t="shared" si="7"/>
        <v>-1.1389480398198975E-3</v>
      </c>
    </row>
    <row r="123" spans="1:17" x14ac:dyDescent="0.2">
      <c r="A123" s="2">
        <v>24</v>
      </c>
      <c r="B123" s="2">
        <v>1998</v>
      </c>
      <c r="C123" s="3">
        <v>0</v>
      </c>
      <c r="D123" s="3">
        <v>1</v>
      </c>
      <c r="E123" s="5">
        <v>5.0508000000000003E-3</v>
      </c>
      <c r="F123" s="5">
        <v>0.26083499999999998</v>
      </c>
      <c r="G123" s="5">
        <v>7.0438000000000001E-2</v>
      </c>
      <c r="H123" s="5">
        <v>2.7149369999999999</v>
      </c>
      <c r="I123" s="9">
        <v>0.1951107</v>
      </c>
      <c r="M123" s="3">
        <v>0</v>
      </c>
      <c r="N123" s="3">
        <f t="shared" si="6"/>
        <v>1</v>
      </c>
      <c r="O123" s="5">
        <f t="shared" si="8"/>
        <v>3.1134018352369259</v>
      </c>
      <c r="P123" s="103">
        <f t="shared" si="5"/>
        <v>9.2472011144987198E-4</v>
      </c>
      <c r="Q123" s="9">
        <f t="shared" si="7"/>
        <v>-9.2514792885333786E-4</v>
      </c>
    </row>
    <row r="124" spans="1:17" x14ac:dyDescent="0.2">
      <c r="A124" s="2">
        <v>24</v>
      </c>
      <c r="B124" s="2">
        <v>1999</v>
      </c>
      <c r="C124" s="3">
        <v>0</v>
      </c>
      <c r="D124" s="3">
        <v>1</v>
      </c>
      <c r="E124" s="5">
        <v>2.6503100000000002E-2</v>
      </c>
      <c r="F124" s="5">
        <v>0.30154219999999998</v>
      </c>
      <c r="G124" s="5">
        <v>8.1707199999999994E-2</v>
      </c>
      <c r="H124" s="5">
        <v>3.9731160000000001</v>
      </c>
      <c r="I124" s="9">
        <v>0.17607800000000001</v>
      </c>
      <c r="M124" s="3">
        <v>0</v>
      </c>
      <c r="N124" s="3">
        <f t="shared" si="6"/>
        <v>1</v>
      </c>
      <c r="O124" s="5">
        <f t="shared" si="8"/>
        <v>3.6619252823660671</v>
      </c>
      <c r="P124" s="103">
        <f t="shared" si="5"/>
        <v>1.2516343844983023E-4</v>
      </c>
      <c r="Q124" s="9">
        <f t="shared" si="7"/>
        <v>-1.2517127204663808E-4</v>
      </c>
    </row>
    <row r="125" spans="1:17" x14ac:dyDescent="0.2">
      <c r="A125" s="2">
        <v>24</v>
      </c>
      <c r="B125" s="2">
        <v>2000</v>
      </c>
      <c r="C125" s="3">
        <v>0</v>
      </c>
      <c r="D125" s="3">
        <v>1</v>
      </c>
      <c r="E125" s="5">
        <v>4.8872699999999998E-2</v>
      </c>
      <c r="F125" s="5">
        <v>0.35017569999999998</v>
      </c>
      <c r="G125" s="5">
        <v>5.7734199999999999E-2</v>
      </c>
      <c r="H125" s="5">
        <v>2.8020640000000001</v>
      </c>
      <c r="I125" s="9">
        <v>0.17753050000000001</v>
      </c>
      <c r="M125" s="3">
        <v>0</v>
      </c>
      <c r="N125" s="3">
        <f t="shared" si="6"/>
        <v>1</v>
      </c>
      <c r="O125" s="5">
        <f t="shared" si="8"/>
        <v>3.1670193578817027</v>
      </c>
      <c r="P125" s="103">
        <f t="shared" si="5"/>
        <v>7.7005033048113279E-4</v>
      </c>
      <c r="Q125" s="9">
        <f t="shared" si="7"/>
        <v>-7.7034697153237092E-4</v>
      </c>
    </row>
    <row r="126" spans="1:17" x14ac:dyDescent="0.2">
      <c r="A126" s="2">
        <v>24</v>
      </c>
      <c r="B126" s="2">
        <v>2001</v>
      </c>
      <c r="C126" s="3">
        <v>0</v>
      </c>
      <c r="D126" s="3">
        <v>1</v>
      </c>
      <c r="E126" s="5">
        <v>5.6824E-2</v>
      </c>
      <c r="F126" s="5">
        <v>0.39108530000000002</v>
      </c>
      <c r="G126" s="5">
        <v>6.8927100000000005E-2</v>
      </c>
      <c r="H126" s="5">
        <v>2.7371210000000001</v>
      </c>
      <c r="I126" s="9">
        <v>0.18327080000000001</v>
      </c>
      <c r="M126" s="3">
        <v>0</v>
      </c>
      <c r="N126" s="3">
        <f t="shared" si="6"/>
        <v>1</v>
      </c>
      <c r="O126" s="5">
        <f t="shared" si="8"/>
        <v>3.2236513291771809</v>
      </c>
      <c r="P126" s="103">
        <f t="shared" si="5"/>
        <v>6.3283702028342395E-4</v>
      </c>
      <c r="Q126" s="9">
        <f t="shared" si="7"/>
        <v>-6.330373461507124E-4</v>
      </c>
    </row>
    <row r="127" spans="1:17" x14ac:dyDescent="0.2">
      <c r="A127" s="2">
        <v>24</v>
      </c>
      <c r="B127" s="2">
        <v>2002</v>
      </c>
      <c r="C127" s="3">
        <v>0</v>
      </c>
      <c r="D127" s="3">
        <v>1</v>
      </c>
      <c r="E127" s="5">
        <v>3.4862700000000003E-2</v>
      </c>
      <c r="F127" s="5">
        <v>0.32329580000000002</v>
      </c>
      <c r="G127" s="5">
        <v>6.6376199999999996E-2</v>
      </c>
      <c r="H127" s="5">
        <v>1.5504169999999999</v>
      </c>
      <c r="I127" s="9">
        <v>0.14436460000000001</v>
      </c>
      <c r="M127" s="3">
        <v>0</v>
      </c>
      <c r="N127" s="3">
        <f t="shared" si="6"/>
        <v>1</v>
      </c>
      <c r="O127" s="5">
        <f t="shared" si="8"/>
        <v>2.7405885448707981</v>
      </c>
      <c r="P127" s="103">
        <f t="shared" si="5"/>
        <v>3.0664627359382056E-3</v>
      </c>
      <c r="Q127" s="9">
        <f t="shared" si="7"/>
        <v>-3.071173966467446E-3</v>
      </c>
    </row>
    <row r="128" spans="1:17" x14ac:dyDescent="0.2">
      <c r="A128" s="2">
        <v>24</v>
      </c>
      <c r="B128" s="2">
        <v>2003</v>
      </c>
      <c r="C128" s="3">
        <v>0</v>
      </c>
      <c r="D128" s="3">
        <v>1</v>
      </c>
      <c r="E128" s="5">
        <v>4.3758100000000001E-2</v>
      </c>
      <c r="F128" s="5">
        <v>0.39491999999999999</v>
      </c>
      <c r="G128" s="5">
        <v>4.36625E-2</v>
      </c>
      <c r="H128" s="5">
        <v>1.5446200000000001</v>
      </c>
      <c r="I128" s="9">
        <v>0.1434598</v>
      </c>
      <c r="M128" s="3">
        <v>0</v>
      </c>
      <c r="N128" s="3">
        <f t="shared" si="6"/>
        <v>1</v>
      </c>
      <c r="O128" s="5">
        <f t="shared" si="8"/>
        <v>2.6994229836108019</v>
      </c>
      <c r="P128" s="103">
        <f t="shared" si="5"/>
        <v>3.4729915393171863E-3</v>
      </c>
      <c r="Q128" s="9">
        <f t="shared" si="7"/>
        <v>-3.479036374265197E-3</v>
      </c>
    </row>
    <row r="129" spans="1:17" x14ac:dyDescent="0.2">
      <c r="A129" s="2">
        <v>24</v>
      </c>
      <c r="B129" s="2">
        <v>2004</v>
      </c>
      <c r="C129" s="3">
        <v>0</v>
      </c>
      <c r="D129" s="3">
        <v>1</v>
      </c>
      <c r="E129" s="5">
        <v>4.3872800000000003E-2</v>
      </c>
      <c r="F129" s="5">
        <v>0.43121579999999998</v>
      </c>
      <c r="G129" s="5">
        <v>5.85981E-2</v>
      </c>
      <c r="H129" s="5">
        <v>1.907273</v>
      </c>
      <c r="I129" s="9">
        <v>0.1557239</v>
      </c>
      <c r="M129" s="3">
        <v>0</v>
      </c>
      <c r="N129" s="3">
        <f t="shared" si="6"/>
        <v>1</v>
      </c>
      <c r="O129" s="5">
        <f t="shared" si="8"/>
        <v>2.9230753868026769</v>
      </c>
      <c r="P129" s="103">
        <f t="shared" si="5"/>
        <v>1.7329629516224156E-3</v>
      </c>
      <c r="Q129" s="9">
        <f t="shared" si="7"/>
        <v>-1.7344662689647993E-3</v>
      </c>
    </row>
    <row r="130" spans="1:17" x14ac:dyDescent="0.2">
      <c r="A130" s="2">
        <v>25</v>
      </c>
      <c r="B130" s="2">
        <v>1999</v>
      </c>
      <c r="C130" s="3">
        <v>0</v>
      </c>
      <c r="D130" s="3">
        <v>1</v>
      </c>
      <c r="E130" s="5">
        <v>0.1451007</v>
      </c>
      <c r="F130" s="5">
        <v>0.35458190000000001</v>
      </c>
      <c r="G130" s="5">
        <v>5.89574E-2</v>
      </c>
      <c r="H130" s="5">
        <v>2.8607580000000001</v>
      </c>
      <c r="I130" s="9">
        <v>0.27418940000000003</v>
      </c>
      <c r="M130" s="3">
        <v>0</v>
      </c>
      <c r="N130" s="3">
        <f t="shared" si="6"/>
        <v>1</v>
      </c>
      <c r="O130" s="5">
        <f t="shared" si="8"/>
        <v>3.1430760062100305</v>
      </c>
      <c r="P130" s="103">
        <f t="shared" ref="P130:P193" si="9">NORMSDIST(-O130)</f>
        <v>8.3591211524963955E-4</v>
      </c>
      <c r="Q130" s="9">
        <f t="shared" si="7"/>
        <v>-8.3626168460165058E-4</v>
      </c>
    </row>
    <row r="131" spans="1:17" x14ac:dyDescent="0.2">
      <c r="A131" s="2">
        <v>25</v>
      </c>
      <c r="B131" s="2">
        <v>2000</v>
      </c>
      <c r="C131" s="3">
        <v>0</v>
      </c>
      <c r="D131" s="3">
        <v>1</v>
      </c>
      <c r="E131" s="5">
        <v>2.7224000000000002E-2</v>
      </c>
      <c r="F131" s="5">
        <v>0.2412387</v>
      </c>
      <c r="G131" s="5">
        <v>6.9867499999999999E-2</v>
      </c>
      <c r="H131" s="5">
        <v>1.454542</v>
      </c>
      <c r="I131" s="9">
        <v>0.22447520000000001</v>
      </c>
      <c r="M131" s="3">
        <v>0</v>
      </c>
      <c r="N131" s="3">
        <f t="shared" ref="N131:N194" si="10">1-M131</f>
        <v>1</v>
      </c>
      <c r="O131" s="5">
        <f t="shared" si="8"/>
        <v>2.618236476252874</v>
      </c>
      <c r="P131" s="103">
        <f t="shared" si="9"/>
        <v>4.4192765119074441E-3</v>
      </c>
      <c r="Q131" s="9">
        <f t="shared" ref="Q131:Q194" si="11">M131*LN(NORMSDIST(-O131))+N131*LN(1-NORMSDIST(-O131))</f>
        <v>-4.4290703795427152E-3</v>
      </c>
    </row>
    <row r="132" spans="1:17" x14ac:dyDescent="0.2">
      <c r="A132" s="2">
        <v>25</v>
      </c>
      <c r="B132" s="2">
        <v>2001</v>
      </c>
      <c r="C132" s="3">
        <v>0</v>
      </c>
      <c r="D132" s="3">
        <v>1</v>
      </c>
      <c r="E132" s="5">
        <v>8.7961700000000004E-2</v>
      </c>
      <c r="F132" s="5">
        <v>0.24824679999999999</v>
      </c>
      <c r="G132" s="5">
        <v>2.45603E-2</v>
      </c>
      <c r="H132" s="5">
        <v>1.7273430000000001</v>
      </c>
      <c r="I132" s="9">
        <v>0.21225669999999999</v>
      </c>
      <c r="M132" s="3">
        <v>0</v>
      </c>
      <c r="N132" s="3">
        <f t="shared" si="10"/>
        <v>1</v>
      </c>
      <c r="O132" s="5">
        <f t="shared" ref="O132:O195" si="12">MMULT(D132:I132,$L$20:$L$25)</f>
        <v>2.5220131451046006</v>
      </c>
      <c r="P132" s="103">
        <f t="shared" si="9"/>
        <v>5.8342673876062359E-3</v>
      </c>
      <c r="Q132" s="9">
        <f t="shared" si="11"/>
        <v>-5.8513532135100899E-3</v>
      </c>
    </row>
    <row r="133" spans="1:17" x14ac:dyDescent="0.2">
      <c r="A133" s="2">
        <v>25</v>
      </c>
      <c r="B133" s="2">
        <v>2002</v>
      </c>
      <c r="C133" s="3">
        <v>0</v>
      </c>
      <c r="D133" s="3">
        <v>1</v>
      </c>
      <c r="E133" s="5">
        <v>9.3647499999999995E-2</v>
      </c>
      <c r="F133" s="5">
        <v>0.22809660000000001</v>
      </c>
      <c r="G133" s="5">
        <v>3.9419000000000003E-2</v>
      </c>
      <c r="H133" s="5">
        <v>1.0046619999999999</v>
      </c>
      <c r="I133" s="9">
        <v>0.1979361</v>
      </c>
      <c r="M133" s="3">
        <v>0</v>
      </c>
      <c r="N133" s="3">
        <f t="shared" si="10"/>
        <v>1</v>
      </c>
      <c r="O133" s="5">
        <f t="shared" si="12"/>
        <v>2.3109814039762133</v>
      </c>
      <c r="P133" s="103">
        <f t="shared" si="9"/>
        <v>1.0416941037134551E-2</v>
      </c>
      <c r="Q133" s="9">
        <f t="shared" si="11"/>
        <v>-1.0471577125911891E-2</v>
      </c>
    </row>
    <row r="134" spans="1:17" x14ac:dyDescent="0.2">
      <c r="A134" s="2">
        <v>25</v>
      </c>
      <c r="B134" s="2">
        <v>2003</v>
      </c>
      <c r="C134" s="3">
        <v>0</v>
      </c>
      <c r="D134" s="3">
        <v>1</v>
      </c>
      <c r="E134" s="5">
        <v>9.3577800000000003E-2</v>
      </c>
      <c r="F134" s="5">
        <v>0.25567909999999999</v>
      </c>
      <c r="G134" s="5">
        <v>4.6665499999999999E-2</v>
      </c>
      <c r="H134" s="5">
        <v>1.7091259999999999</v>
      </c>
      <c r="I134" s="9">
        <v>0.19322439999999999</v>
      </c>
      <c r="M134" s="3">
        <v>0</v>
      </c>
      <c r="N134" s="3">
        <f t="shared" si="10"/>
        <v>1</v>
      </c>
      <c r="O134" s="5">
        <f t="shared" si="12"/>
        <v>2.6255567696952267</v>
      </c>
      <c r="P134" s="103">
        <f t="shared" si="9"/>
        <v>4.3253690991733344E-3</v>
      </c>
      <c r="Q134" s="9">
        <f t="shared" si="11"/>
        <v>-4.3347505700851181E-3</v>
      </c>
    </row>
    <row r="135" spans="1:17" x14ac:dyDescent="0.2">
      <c r="A135" s="2">
        <v>25</v>
      </c>
      <c r="B135" s="2">
        <v>2004</v>
      </c>
      <c r="C135" s="3">
        <v>0</v>
      </c>
      <c r="D135" s="3">
        <v>1</v>
      </c>
      <c r="E135" s="5">
        <v>7.3662099999999994E-2</v>
      </c>
      <c r="F135" s="5">
        <v>0.28567120000000001</v>
      </c>
      <c r="G135" s="5">
        <v>2.7682200000000001E-2</v>
      </c>
      <c r="H135" s="5">
        <v>1.4509989999999999</v>
      </c>
      <c r="I135" s="9">
        <v>0.2241833</v>
      </c>
      <c r="M135" s="3">
        <v>0</v>
      </c>
      <c r="N135" s="3">
        <f t="shared" si="10"/>
        <v>1</v>
      </c>
      <c r="O135" s="5">
        <f t="shared" si="12"/>
        <v>2.4637840280427512</v>
      </c>
      <c r="P135" s="103">
        <f t="shared" si="9"/>
        <v>6.8739461196756771E-3</v>
      </c>
      <c r="Q135" s="9">
        <f t="shared" si="11"/>
        <v>-6.8976805158109224E-3</v>
      </c>
    </row>
    <row r="136" spans="1:17" x14ac:dyDescent="0.2">
      <c r="A136" s="2">
        <v>26</v>
      </c>
      <c r="B136" s="2">
        <v>1999</v>
      </c>
      <c r="C136" s="3">
        <v>0</v>
      </c>
      <c r="D136" s="3">
        <v>1</v>
      </c>
      <c r="E136" s="5">
        <v>0.18999640000000001</v>
      </c>
      <c r="F136" s="5">
        <v>1.72135E-2</v>
      </c>
      <c r="G136" s="5">
        <v>3.6524099999999997E-2</v>
      </c>
      <c r="H136" s="5">
        <v>3.0975540000000001</v>
      </c>
      <c r="I136" s="9">
        <v>0.1225296</v>
      </c>
      <c r="M136" s="3">
        <v>0</v>
      </c>
      <c r="N136" s="3">
        <f t="shared" si="10"/>
        <v>1</v>
      </c>
      <c r="O136" s="5">
        <f t="shared" si="12"/>
        <v>2.9002103579266727</v>
      </c>
      <c r="P136" s="103">
        <f t="shared" si="9"/>
        <v>1.864561519870649E-3</v>
      </c>
      <c r="Q136" s="9">
        <f t="shared" si="11"/>
        <v>-1.8663019784993309E-3</v>
      </c>
    </row>
    <row r="137" spans="1:17" x14ac:dyDescent="0.2">
      <c r="A137" s="2">
        <v>26</v>
      </c>
      <c r="B137" s="2">
        <v>2000</v>
      </c>
      <c r="C137" s="3">
        <v>0</v>
      </c>
      <c r="D137" s="3">
        <v>1</v>
      </c>
      <c r="E137" s="5">
        <v>0.41577950000000002</v>
      </c>
      <c r="F137" s="5">
        <v>0.1101916</v>
      </c>
      <c r="G137" s="5">
        <v>5.0738499999999999E-2</v>
      </c>
      <c r="H137" s="5">
        <v>7.4419469999999999</v>
      </c>
      <c r="I137" s="9">
        <v>0.11231869999999999</v>
      </c>
      <c r="M137" s="3">
        <v>0</v>
      </c>
      <c r="N137" s="3">
        <f t="shared" si="10"/>
        <v>1</v>
      </c>
      <c r="O137" s="5">
        <f t="shared" si="12"/>
        <v>4.60023496492677</v>
      </c>
      <c r="P137" s="103">
        <f t="shared" si="9"/>
        <v>2.1100732451792268E-6</v>
      </c>
      <c r="Q137" s="9">
        <f t="shared" si="11"/>
        <v>-2.1100754713394755E-6</v>
      </c>
    </row>
    <row r="138" spans="1:17" x14ac:dyDescent="0.2">
      <c r="A138" s="2">
        <v>27</v>
      </c>
      <c r="B138" s="2">
        <v>1999</v>
      </c>
      <c r="C138" s="3">
        <v>0</v>
      </c>
      <c r="D138" s="3">
        <v>1</v>
      </c>
      <c r="E138" s="5">
        <v>5.76623E-2</v>
      </c>
      <c r="F138" s="5">
        <v>0.31443500000000002</v>
      </c>
      <c r="G138" s="5">
        <v>7.3833700000000002E-2</v>
      </c>
      <c r="H138" s="5">
        <v>1.131961</v>
      </c>
      <c r="I138" s="9">
        <v>0.31742550000000003</v>
      </c>
      <c r="M138" s="3">
        <v>0</v>
      </c>
      <c r="N138" s="3">
        <f t="shared" si="10"/>
        <v>1</v>
      </c>
      <c r="O138" s="5">
        <f t="shared" si="12"/>
        <v>2.5369147752571184</v>
      </c>
      <c r="P138" s="103">
        <f t="shared" si="9"/>
        <v>5.5917087850188424E-3</v>
      </c>
      <c r="Q138" s="9">
        <f t="shared" si="11"/>
        <v>-5.6074009131339853E-3</v>
      </c>
    </row>
    <row r="139" spans="1:17" x14ac:dyDescent="0.2">
      <c r="A139" s="2">
        <v>27</v>
      </c>
      <c r="B139" s="2">
        <v>2000</v>
      </c>
      <c r="C139" s="3">
        <v>0</v>
      </c>
      <c r="D139" s="3">
        <v>1</v>
      </c>
      <c r="E139" s="5">
        <v>9.2327999999999993E-2</v>
      </c>
      <c r="F139" s="5">
        <v>0.31948729999999997</v>
      </c>
      <c r="G139" s="5">
        <v>7.1702600000000005E-2</v>
      </c>
      <c r="H139" s="5">
        <v>1.03674</v>
      </c>
      <c r="I139" s="9">
        <v>0.39028059999999998</v>
      </c>
      <c r="M139" s="3">
        <v>0</v>
      </c>
      <c r="N139" s="3">
        <f t="shared" si="10"/>
        <v>1</v>
      </c>
      <c r="O139" s="5">
        <f t="shared" si="12"/>
        <v>2.4615508883679329</v>
      </c>
      <c r="P139" s="103">
        <f t="shared" si="9"/>
        <v>6.9168885682730054E-3</v>
      </c>
      <c r="Q139" s="9">
        <f t="shared" si="11"/>
        <v>-6.9409211264716995E-3</v>
      </c>
    </row>
    <row r="140" spans="1:17" x14ac:dyDescent="0.2">
      <c r="A140" s="2">
        <v>27</v>
      </c>
      <c r="B140" s="2">
        <v>2001</v>
      </c>
      <c r="C140" s="3">
        <v>0</v>
      </c>
      <c r="D140" s="3">
        <v>1</v>
      </c>
      <c r="E140" s="5">
        <v>3.6138999999999998E-2</v>
      </c>
      <c r="F140" s="5">
        <v>0.27237</v>
      </c>
      <c r="G140" s="5">
        <v>3.7122099999999998E-2</v>
      </c>
      <c r="H140" s="5">
        <v>0.56395169999999994</v>
      </c>
      <c r="I140" s="9">
        <v>0.21267510000000001</v>
      </c>
      <c r="M140" s="3">
        <v>0</v>
      </c>
      <c r="N140" s="3">
        <f t="shared" si="10"/>
        <v>1</v>
      </c>
      <c r="O140" s="5">
        <f t="shared" si="12"/>
        <v>2.1799613020426727</v>
      </c>
      <c r="P140" s="103">
        <f t="shared" si="9"/>
        <v>1.4630165095407942E-2</v>
      </c>
      <c r="Q140" s="9">
        <f t="shared" si="11"/>
        <v>-1.4738241371893557E-2</v>
      </c>
    </row>
    <row r="141" spans="1:17" x14ac:dyDescent="0.2">
      <c r="A141" s="2">
        <v>27</v>
      </c>
      <c r="B141" s="2">
        <v>2002</v>
      </c>
      <c r="C141" s="3">
        <v>0</v>
      </c>
      <c r="D141" s="3">
        <v>1</v>
      </c>
      <c r="E141" s="5">
        <v>4.3963299999999997E-2</v>
      </c>
      <c r="F141" s="5">
        <v>0.28093630000000003</v>
      </c>
      <c r="G141" s="5">
        <v>4.6756300000000001E-2</v>
      </c>
      <c r="H141" s="5">
        <v>0.57312830000000003</v>
      </c>
      <c r="I141" s="9">
        <v>0.2627061</v>
      </c>
      <c r="M141" s="3">
        <v>0</v>
      </c>
      <c r="N141" s="3">
        <f t="shared" si="10"/>
        <v>1</v>
      </c>
      <c r="O141" s="5">
        <f t="shared" si="12"/>
        <v>2.2106597468369533</v>
      </c>
      <c r="P141" s="103">
        <f t="shared" si="9"/>
        <v>1.3529703995325392E-2</v>
      </c>
      <c r="Q141" s="9">
        <f t="shared" si="11"/>
        <v>-1.3622064459695337E-2</v>
      </c>
    </row>
    <row r="142" spans="1:17" x14ac:dyDescent="0.2">
      <c r="A142" s="2">
        <v>27</v>
      </c>
      <c r="B142" s="2">
        <v>2003</v>
      </c>
      <c r="C142" s="3">
        <v>0</v>
      </c>
      <c r="D142" s="3">
        <v>1</v>
      </c>
      <c r="E142" s="5">
        <v>8.4355700000000006E-2</v>
      </c>
      <c r="F142" s="5">
        <v>0.28937570000000001</v>
      </c>
      <c r="G142" s="5">
        <v>2.6209400000000001E-2</v>
      </c>
      <c r="H142" s="5">
        <v>0.5743819</v>
      </c>
      <c r="I142" s="9">
        <v>0.29558679999999998</v>
      </c>
      <c r="M142" s="3">
        <v>0</v>
      </c>
      <c r="N142" s="3">
        <f t="shared" si="10"/>
        <v>1</v>
      </c>
      <c r="O142" s="5">
        <f t="shared" si="12"/>
        <v>2.1088117985490329</v>
      </c>
      <c r="P142" s="103">
        <f t="shared" si="9"/>
        <v>1.7480414895414076E-2</v>
      </c>
      <c r="Q142" s="9">
        <f t="shared" si="11"/>
        <v>-1.7635001488711301E-2</v>
      </c>
    </row>
    <row r="143" spans="1:17" x14ac:dyDescent="0.2">
      <c r="A143" s="2">
        <v>27</v>
      </c>
      <c r="B143" s="2">
        <v>2004</v>
      </c>
      <c r="C143" s="3">
        <v>0</v>
      </c>
      <c r="D143" s="3">
        <v>1</v>
      </c>
      <c r="E143" s="5">
        <v>1.0224E-2</v>
      </c>
      <c r="F143" s="5">
        <v>0.24878549999999999</v>
      </c>
      <c r="G143" s="5">
        <v>5.1870899999999998E-2</v>
      </c>
      <c r="H143" s="5">
        <v>0.73559430000000003</v>
      </c>
      <c r="I143" s="9">
        <v>0.3130597</v>
      </c>
      <c r="M143" s="3">
        <v>0</v>
      </c>
      <c r="N143" s="3">
        <f t="shared" si="10"/>
        <v>1</v>
      </c>
      <c r="O143" s="5">
        <f t="shared" si="12"/>
        <v>2.2486881912246242</v>
      </c>
      <c r="P143" s="103">
        <f t="shared" si="9"/>
        <v>1.2266170503682106E-2</v>
      </c>
      <c r="Q143" s="9">
        <f t="shared" si="11"/>
        <v>-1.2342020873676736E-2</v>
      </c>
    </row>
    <row r="144" spans="1:17" x14ac:dyDescent="0.2">
      <c r="A144" s="2">
        <v>28</v>
      </c>
      <c r="B144" s="2">
        <v>1999</v>
      </c>
      <c r="C144" s="3">
        <v>0</v>
      </c>
      <c r="D144" s="3">
        <v>1</v>
      </c>
      <c r="E144" s="5">
        <v>7.4940199999999998E-2</v>
      </c>
      <c r="F144" s="5">
        <v>0.68670399999999998</v>
      </c>
      <c r="G144" s="5">
        <v>6.9855299999999995E-2</v>
      </c>
      <c r="H144" s="5">
        <v>1.516214</v>
      </c>
      <c r="I144" s="9">
        <v>0.23815710000000001</v>
      </c>
      <c r="M144" s="3">
        <v>0</v>
      </c>
      <c r="N144" s="3">
        <f t="shared" si="10"/>
        <v>1</v>
      </c>
      <c r="O144" s="5">
        <f t="shared" si="12"/>
        <v>3.0087299015772624</v>
      </c>
      <c r="P144" s="103">
        <f t="shared" si="9"/>
        <v>1.3117111536036692E-3</v>
      </c>
      <c r="Q144" s="9">
        <f t="shared" si="11"/>
        <v>-1.3125721997237635E-3</v>
      </c>
    </row>
    <row r="145" spans="1:17" x14ac:dyDescent="0.2">
      <c r="A145" s="2">
        <v>28</v>
      </c>
      <c r="B145" s="2">
        <v>2000</v>
      </c>
      <c r="C145" s="3">
        <v>0</v>
      </c>
      <c r="D145" s="3">
        <v>1</v>
      </c>
      <c r="E145" s="5">
        <v>7.6209700000000005E-2</v>
      </c>
      <c r="F145" s="5">
        <v>0.70064959999999998</v>
      </c>
      <c r="G145" s="5">
        <v>5.8924299999999999E-2</v>
      </c>
      <c r="H145" s="5">
        <v>1.3195749999999999</v>
      </c>
      <c r="I145" s="9">
        <v>0.26568829999999999</v>
      </c>
      <c r="M145" s="3">
        <v>0</v>
      </c>
      <c r="N145" s="3">
        <f t="shared" si="10"/>
        <v>1</v>
      </c>
      <c r="O145" s="5">
        <f t="shared" si="12"/>
        <v>2.8892836328590956</v>
      </c>
      <c r="P145" s="103">
        <f t="shared" si="9"/>
        <v>1.9306031301601762E-3</v>
      </c>
      <c r="Q145" s="9">
        <f t="shared" si="11"/>
        <v>-1.9324691464612934E-3</v>
      </c>
    </row>
    <row r="146" spans="1:17" x14ac:dyDescent="0.2">
      <c r="A146" s="2">
        <v>28</v>
      </c>
      <c r="B146" s="2">
        <v>2001</v>
      </c>
      <c r="C146" s="3">
        <v>0</v>
      </c>
      <c r="D146" s="3">
        <v>1</v>
      </c>
      <c r="E146" s="5">
        <v>0.16550809999999999</v>
      </c>
      <c r="F146" s="5">
        <v>0.79749300000000001</v>
      </c>
      <c r="G146" s="5">
        <v>6.42427E-2</v>
      </c>
      <c r="H146" s="5">
        <v>1.874277</v>
      </c>
      <c r="I146" s="9">
        <v>0.2772907</v>
      </c>
      <c r="M146" s="3">
        <v>0</v>
      </c>
      <c r="N146" s="3">
        <f t="shared" si="10"/>
        <v>1</v>
      </c>
      <c r="O146" s="5">
        <f t="shared" si="12"/>
        <v>3.1800927166170165</v>
      </c>
      <c r="P146" s="103">
        <f t="shared" si="9"/>
        <v>7.3613968944988208E-4</v>
      </c>
      <c r="Q146" s="9">
        <f t="shared" si="11"/>
        <v>-7.3641077331627327E-4</v>
      </c>
    </row>
    <row r="147" spans="1:17" x14ac:dyDescent="0.2">
      <c r="A147" s="2">
        <v>28</v>
      </c>
      <c r="B147" s="2">
        <v>2002</v>
      </c>
      <c r="C147" s="3">
        <v>0</v>
      </c>
      <c r="D147" s="3">
        <v>1</v>
      </c>
      <c r="E147" s="5">
        <v>0.103047</v>
      </c>
      <c r="F147" s="5">
        <v>0.78042350000000005</v>
      </c>
      <c r="G147" s="5">
        <v>5.7165100000000003E-2</v>
      </c>
      <c r="H147" s="5">
        <v>2.0184549999999999</v>
      </c>
      <c r="I147" s="9">
        <v>0.27370919999999999</v>
      </c>
      <c r="M147" s="3">
        <v>0</v>
      </c>
      <c r="N147" s="3">
        <f t="shared" si="10"/>
        <v>1</v>
      </c>
      <c r="O147" s="5">
        <f t="shared" si="12"/>
        <v>3.197786693027111</v>
      </c>
      <c r="P147" s="103">
        <f t="shared" si="9"/>
        <v>6.9243338321766669E-4</v>
      </c>
      <c r="Q147" s="9">
        <f t="shared" si="11"/>
        <v>-6.9267322593589682E-4</v>
      </c>
    </row>
    <row r="148" spans="1:17" x14ac:dyDescent="0.2">
      <c r="A148" s="2">
        <v>28</v>
      </c>
      <c r="B148" s="2">
        <v>2003</v>
      </c>
      <c r="C148" s="3">
        <v>0</v>
      </c>
      <c r="D148" s="3">
        <v>1</v>
      </c>
      <c r="E148" s="5">
        <v>4.40983E-2</v>
      </c>
      <c r="F148" s="5">
        <v>0.66985399999999995</v>
      </c>
      <c r="G148" s="5">
        <v>6.40931E-2</v>
      </c>
      <c r="H148" s="5">
        <v>2.2190319999999999</v>
      </c>
      <c r="I148" s="9">
        <v>0.23801530000000001</v>
      </c>
      <c r="M148" s="3">
        <v>0</v>
      </c>
      <c r="N148" s="3">
        <f t="shared" si="10"/>
        <v>1</v>
      </c>
      <c r="O148" s="5">
        <f t="shared" si="12"/>
        <v>3.2303889178013248</v>
      </c>
      <c r="P148" s="103">
        <f t="shared" si="9"/>
        <v>6.1810965712852698E-4</v>
      </c>
      <c r="Q148" s="9">
        <f t="shared" si="11"/>
        <v>-6.1830076565735643E-4</v>
      </c>
    </row>
    <row r="149" spans="1:17" x14ac:dyDescent="0.2">
      <c r="A149" s="2">
        <v>28</v>
      </c>
      <c r="B149" s="2">
        <v>2004</v>
      </c>
      <c r="C149" s="3">
        <v>0</v>
      </c>
      <c r="D149" s="3">
        <v>1</v>
      </c>
      <c r="E149" s="5">
        <v>0.1218325</v>
      </c>
      <c r="F149" s="5">
        <v>0.72319849999999997</v>
      </c>
      <c r="G149" s="5">
        <v>6.7295199999999999E-2</v>
      </c>
      <c r="H149" s="5">
        <v>2.415635</v>
      </c>
      <c r="I149" s="9">
        <v>0.25794260000000002</v>
      </c>
      <c r="M149" s="3">
        <v>0</v>
      </c>
      <c r="N149" s="3">
        <f t="shared" si="10"/>
        <v>1</v>
      </c>
      <c r="O149" s="5">
        <f t="shared" si="12"/>
        <v>3.3421526334618936</v>
      </c>
      <c r="P149" s="103">
        <f t="shared" si="9"/>
        <v>4.1565667038235686E-4</v>
      </c>
      <c r="Q149" s="9">
        <f t="shared" si="11"/>
        <v>-4.1574307956136124E-4</v>
      </c>
    </row>
    <row r="150" spans="1:17" x14ac:dyDescent="0.2">
      <c r="A150" s="2">
        <v>29</v>
      </c>
      <c r="B150" s="2">
        <v>2000</v>
      </c>
      <c r="C150" s="3">
        <v>0</v>
      </c>
      <c r="D150" s="3">
        <v>1</v>
      </c>
      <c r="E150" s="5">
        <v>-6.9149600000000006E-2</v>
      </c>
      <c r="F150" s="5">
        <v>8.2794300000000001E-2</v>
      </c>
      <c r="G150" s="5">
        <v>3.4941100000000003E-2</v>
      </c>
      <c r="H150" s="5">
        <v>0.33803060000000001</v>
      </c>
      <c r="I150" s="9">
        <v>0.2229237</v>
      </c>
      <c r="M150" s="3">
        <v>0</v>
      </c>
      <c r="N150" s="3">
        <f t="shared" si="10"/>
        <v>1</v>
      </c>
      <c r="O150" s="5">
        <f t="shared" si="12"/>
        <v>1.936884385596112</v>
      </c>
      <c r="P150" s="103">
        <f t="shared" si="9"/>
        <v>2.6379738778122101E-2</v>
      </c>
      <c r="Q150" s="9">
        <f t="shared" si="11"/>
        <v>-2.6733926903050782E-2</v>
      </c>
    </row>
    <row r="151" spans="1:17" x14ac:dyDescent="0.2">
      <c r="A151" s="2">
        <v>29</v>
      </c>
      <c r="B151" s="2">
        <v>2001</v>
      </c>
      <c r="C151" s="3">
        <v>0</v>
      </c>
      <c r="D151" s="3">
        <v>1</v>
      </c>
      <c r="E151" s="5">
        <v>-9.0627200000000005E-2</v>
      </c>
      <c r="F151" s="5">
        <v>9.4666200000000006E-2</v>
      </c>
      <c r="G151" s="5">
        <v>3.0965900000000001E-2</v>
      </c>
      <c r="H151" s="5">
        <v>0.3888742</v>
      </c>
      <c r="I151" s="9">
        <v>7.75058E-2</v>
      </c>
      <c r="M151" s="3">
        <v>0</v>
      </c>
      <c r="N151" s="3">
        <f t="shared" si="10"/>
        <v>1</v>
      </c>
      <c r="O151" s="5">
        <f t="shared" si="12"/>
        <v>2.0123006542295436</v>
      </c>
      <c r="P151" s="103">
        <f t="shared" si="9"/>
        <v>2.2094126760473863E-2</v>
      </c>
      <c r="Q151" s="9">
        <f t="shared" si="11"/>
        <v>-2.2341857710447163E-2</v>
      </c>
    </row>
    <row r="152" spans="1:17" x14ac:dyDescent="0.2">
      <c r="A152" s="2">
        <v>29</v>
      </c>
      <c r="B152" s="2">
        <v>2002</v>
      </c>
      <c r="C152" s="3">
        <v>0</v>
      </c>
      <c r="D152" s="3">
        <v>1</v>
      </c>
      <c r="E152" s="5">
        <v>-8.2439499999999999E-2</v>
      </c>
      <c r="F152" s="5">
        <v>5.2244400000000003E-2</v>
      </c>
      <c r="G152" s="5">
        <v>3.4134699999999997E-2</v>
      </c>
      <c r="H152" s="5">
        <v>0.36233880000000002</v>
      </c>
      <c r="I152" s="9">
        <v>0.1128975</v>
      </c>
      <c r="M152" s="3">
        <v>0</v>
      </c>
      <c r="N152" s="3">
        <f t="shared" si="10"/>
        <v>1</v>
      </c>
      <c r="O152" s="5">
        <f t="shared" si="12"/>
        <v>1.9641877356352211</v>
      </c>
      <c r="P152" s="103">
        <f t="shared" si="9"/>
        <v>2.4754162280343828E-2</v>
      </c>
      <c r="Q152" s="9">
        <f t="shared" si="11"/>
        <v>-2.5065698515623319E-2</v>
      </c>
    </row>
    <row r="153" spans="1:17" x14ac:dyDescent="0.2">
      <c r="A153" s="2">
        <v>29</v>
      </c>
      <c r="B153" s="2">
        <v>2003</v>
      </c>
      <c r="C153" s="3">
        <v>0</v>
      </c>
      <c r="D153" s="3">
        <v>1</v>
      </c>
      <c r="E153" s="5">
        <v>-4.6202999999999999E-3</v>
      </c>
      <c r="F153" s="5">
        <v>5.8869999999999999E-2</v>
      </c>
      <c r="G153" s="5">
        <v>5.3699999999999998E-2</v>
      </c>
      <c r="H153" s="5">
        <v>0.46209600000000001</v>
      </c>
      <c r="I153" s="9">
        <v>0.14065440000000001</v>
      </c>
      <c r="M153" s="3">
        <v>0</v>
      </c>
      <c r="N153" s="3">
        <f t="shared" si="10"/>
        <v>1</v>
      </c>
      <c r="O153" s="5">
        <f t="shared" si="12"/>
        <v>2.0689246920530646</v>
      </c>
      <c r="P153" s="103">
        <f t="shared" si="9"/>
        <v>1.9276577046535334E-2</v>
      </c>
      <c r="Q153" s="9">
        <f t="shared" si="11"/>
        <v>-1.9464792956093213E-2</v>
      </c>
    </row>
    <row r="154" spans="1:17" x14ac:dyDescent="0.2">
      <c r="A154" s="2">
        <v>29</v>
      </c>
      <c r="B154" s="2">
        <v>2004</v>
      </c>
      <c r="C154" s="3">
        <v>0</v>
      </c>
      <c r="D154" s="3">
        <v>1</v>
      </c>
      <c r="E154" s="5">
        <v>1.3973599999999999E-2</v>
      </c>
      <c r="F154" s="5">
        <v>8.82463E-2</v>
      </c>
      <c r="G154" s="5">
        <v>3.9443600000000002E-2</v>
      </c>
      <c r="H154" s="5">
        <v>0.57184760000000001</v>
      </c>
      <c r="I154" s="9">
        <v>0.12767400000000001</v>
      </c>
      <c r="M154" s="3">
        <v>0</v>
      </c>
      <c r="N154" s="3">
        <f t="shared" si="10"/>
        <v>1</v>
      </c>
      <c r="O154" s="5">
        <f t="shared" si="12"/>
        <v>2.0745066038702822</v>
      </c>
      <c r="P154" s="103">
        <f t="shared" si="9"/>
        <v>1.9016143040365571E-2</v>
      </c>
      <c r="Q154" s="9">
        <f t="shared" si="11"/>
        <v>-1.9199275250810204E-2</v>
      </c>
    </row>
    <row r="155" spans="1:17" x14ac:dyDescent="0.2">
      <c r="A155" s="2">
        <v>30</v>
      </c>
      <c r="B155" s="2">
        <v>1999</v>
      </c>
      <c r="C155" s="3">
        <v>0</v>
      </c>
      <c r="D155" s="3">
        <v>1</v>
      </c>
      <c r="E155" s="5">
        <v>0.247727</v>
      </c>
      <c r="F155" s="5">
        <v>0.55901120000000004</v>
      </c>
      <c r="G155" s="5">
        <v>7.5966400000000003E-2</v>
      </c>
      <c r="H155" s="5">
        <v>0.84216420000000003</v>
      </c>
      <c r="I155" s="9">
        <v>0.2706635</v>
      </c>
      <c r="M155" s="3">
        <v>0</v>
      </c>
      <c r="N155" s="3">
        <f t="shared" si="10"/>
        <v>1</v>
      </c>
      <c r="O155" s="5">
        <f t="shared" si="12"/>
        <v>2.6414002738577977</v>
      </c>
      <c r="P155" s="103">
        <f t="shared" si="9"/>
        <v>4.1282054988397267E-3</v>
      </c>
      <c r="Q155" s="9">
        <f t="shared" si="11"/>
        <v>-4.1367500630791554E-3</v>
      </c>
    </row>
    <row r="156" spans="1:17" x14ac:dyDescent="0.2">
      <c r="A156" s="2">
        <v>30</v>
      </c>
      <c r="B156" s="2">
        <v>2000</v>
      </c>
      <c r="C156" s="3">
        <v>0</v>
      </c>
      <c r="D156" s="3">
        <v>1</v>
      </c>
      <c r="E156" s="5">
        <v>6.25806E-2</v>
      </c>
      <c r="F156" s="5">
        <v>0.45581490000000002</v>
      </c>
      <c r="G156" s="5">
        <v>5.0710400000000003E-2</v>
      </c>
      <c r="H156" s="5">
        <v>0.4861991</v>
      </c>
      <c r="I156" s="9">
        <v>0.2671269</v>
      </c>
      <c r="M156" s="3">
        <v>0</v>
      </c>
      <c r="N156" s="3">
        <f t="shared" si="10"/>
        <v>1</v>
      </c>
      <c r="O156" s="5">
        <f t="shared" si="12"/>
        <v>2.3410912304401719</v>
      </c>
      <c r="P156" s="103">
        <f t="shared" si="9"/>
        <v>9.6137340554233123E-3</v>
      </c>
      <c r="Q156" s="9">
        <f t="shared" si="11"/>
        <v>-9.660244328310353E-3</v>
      </c>
    </row>
    <row r="157" spans="1:17" x14ac:dyDescent="0.2">
      <c r="A157" s="2">
        <v>30</v>
      </c>
      <c r="B157" s="2">
        <v>2001</v>
      </c>
      <c r="C157" s="3">
        <v>0</v>
      </c>
      <c r="D157" s="3">
        <v>1</v>
      </c>
      <c r="E157" s="5">
        <v>0.1728288</v>
      </c>
      <c r="F157" s="5">
        <v>0.41641479999999997</v>
      </c>
      <c r="G157" s="5">
        <v>6.1921999999999998E-2</v>
      </c>
      <c r="H157" s="5">
        <v>0.50190670000000004</v>
      </c>
      <c r="I157" s="9">
        <v>0.25684129999999999</v>
      </c>
      <c r="M157" s="3">
        <v>0</v>
      </c>
      <c r="N157" s="3">
        <f t="shared" si="10"/>
        <v>1</v>
      </c>
      <c r="O157" s="5">
        <f t="shared" si="12"/>
        <v>2.3504973166439269</v>
      </c>
      <c r="P157" s="103">
        <f t="shared" si="9"/>
        <v>9.3741714205607795E-3</v>
      </c>
      <c r="Q157" s="9">
        <f t="shared" si="11"/>
        <v>-9.4183854959563589E-3</v>
      </c>
    </row>
    <row r="158" spans="1:17" x14ac:dyDescent="0.2">
      <c r="A158" s="2">
        <v>30</v>
      </c>
      <c r="B158" s="2">
        <v>2002</v>
      </c>
      <c r="C158" s="3">
        <v>0</v>
      </c>
      <c r="D158" s="3">
        <v>1</v>
      </c>
      <c r="E158" s="5">
        <v>0.24190139999999999</v>
      </c>
      <c r="F158" s="5">
        <v>0.47669859999999997</v>
      </c>
      <c r="G158" s="5">
        <v>6.23055E-2</v>
      </c>
      <c r="H158" s="5">
        <v>0.56086389999999997</v>
      </c>
      <c r="I158" s="9">
        <v>0.23776929999999999</v>
      </c>
      <c r="M158" s="3">
        <v>0</v>
      </c>
      <c r="N158" s="3">
        <f t="shared" si="10"/>
        <v>1</v>
      </c>
      <c r="O158" s="5">
        <f t="shared" si="12"/>
        <v>2.423192860615663</v>
      </c>
      <c r="P158" s="103">
        <f t="shared" si="9"/>
        <v>7.6923783022883954E-3</v>
      </c>
      <c r="Q158" s="9">
        <f t="shared" si="11"/>
        <v>-7.7221172512577521E-3</v>
      </c>
    </row>
    <row r="159" spans="1:17" x14ac:dyDescent="0.2">
      <c r="A159" s="2">
        <v>30</v>
      </c>
      <c r="B159" s="2">
        <v>2003</v>
      </c>
      <c r="C159" s="3">
        <v>0</v>
      </c>
      <c r="D159" s="3">
        <v>1</v>
      </c>
      <c r="E159" s="5">
        <v>0.33931650000000002</v>
      </c>
      <c r="F159" s="5">
        <v>0.55839380000000005</v>
      </c>
      <c r="G159" s="5">
        <v>3.6751399999999997E-2</v>
      </c>
      <c r="H159" s="5">
        <v>1.181289</v>
      </c>
      <c r="I159" s="9">
        <v>0.25738109999999997</v>
      </c>
      <c r="M159" s="3">
        <v>0</v>
      </c>
      <c r="N159" s="3">
        <f t="shared" si="10"/>
        <v>1</v>
      </c>
      <c r="O159" s="5">
        <f t="shared" si="12"/>
        <v>2.585498439800705</v>
      </c>
      <c r="P159" s="103">
        <f t="shared" si="9"/>
        <v>4.8619156449070978E-3</v>
      </c>
      <c r="Q159" s="9">
        <f t="shared" si="11"/>
        <v>-4.8737732060297719E-3</v>
      </c>
    </row>
    <row r="160" spans="1:17" x14ac:dyDescent="0.2">
      <c r="A160" s="2">
        <v>30</v>
      </c>
      <c r="B160" s="2">
        <v>2004</v>
      </c>
      <c r="C160" s="3">
        <v>0</v>
      </c>
      <c r="D160" s="3">
        <v>1</v>
      </c>
      <c r="E160" s="5">
        <v>0.33479449999999999</v>
      </c>
      <c r="F160" s="5">
        <v>0.5799221</v>
      </c>
      <c r="G160" s="5">
        <v>3.9380600000000002E-2</v>
      </c>
      <c r="H160" s="5">
        <v>1.4320980000000001</v>
      </c>
      <c r="I160" s="9">
        <v>0.21493880000000001</v>
      </c>
      <c r="M160" s="3">
        <v>0</v>
      </c>
      <c r="N160" s="3">
        <f t="shared" si="10"/>
        <v>1</v>
      </c>
      <c r="O160" s="5">
        <f t="shared" si="12"/>
        <v>2.7254607340575081</v>
      </c>
      <c r="P160" s="103">
        <f t="shared" si="9"/>
        <v>3.2105906818951542E-3</v>
      </c>
      <c r="Q160" s="9">
        <f t="shared" si="11"/>
        <v>-3.2157556862645823E-3</v>
      </c>
    </row>
    <row r="161" spans="1:17" x14ac:dyDescent="0.2">
      <c r="A161" s="2">
        <v>31</v>
      </c>
      <c r="B161" s="2">
        <v>1999</v>
      </c>
      <c r="C161" s="3">
        <v>0</v>
      </c>
      <c r="D161" s="3">
        <v>1</v>
      </c>
      <c r="E161" s="5">
        <v>0.1337662</v>
      </c>
      <c r="F161" s="5">
        <v>0.1156021</v>
      </c>
      <c r="G161" s="5">
        <v>6.7052700000000007E-2</v>
      </c>
      <c r="H161" s="5">
        <v>2.919816</v>
      </c>
      <c r="I161" s="9">
        <v>0.14879519999999999</v>
      </c>
      <c r="M161" s="3">
        <v>0</v>
      </c>
      <c r="N161" s="3">
        <f t="shared" si="10"/>
        <v>1</v>
      </c>
      <c r="O161" s="5">
        <f t="shared" si="12"/>
        <v>3.0500459210918698</v>
      </c>
      <c r="P161" s="103">
        <f t="shared" si="9"/>
        <v>1.144031894838454E-3</v>
      </c>
      <c r="Q161" s="9">
        <f t="shared" si="11"/>
        <v>-1.1446867988617168E-3</v>
      </c>
    </row>
    <row r="162" spans="1:17" x14ac:dyDescent="0.2">
      <c r="A162" s="2">
        <v>31</v>
      </c>
      <c r="B162" s="2">
        <v>2000</v>
      </c>
      <c r="C162" s="3">
        <v>0</v>
      </c>
      <c r="D162" s="3">
        <v>1</v>
      </c>
      <c r="E162" s="5">
        <v>6.7730200000000004E-2</v>
      </c>
      <c r="F162" s="5">
        <v>-3.45308E-2</v>
      </c>
      <c r="G162" s="5">
        <v>6.33827E-2</v>
      </c>
      <c r="H162" s="5">
        <v>4.5922159999999996</v>
      </c>
      <c r="I162" s="9">
        <v>0.19690150000000001</v>
      </c>
      <c r="M162" s="3">
        <v>0</v>
      </c>
      <c r="N162" s="3">
        <f t="shared" si="10"/>
        <v>1</v>
      </c>
      <c r="O162" s="5">
        <f t="shared" si="12"/>
        <v>3.5060033046085213</v>
      </c>
      <c r="P162" s="103">
        <f t="shared" si="9"/>
        <v>2.2744478608214408E-4</v>
      </c>
      <c r="Q162" s="9">
        <f t="shared" si="11"/>
        <v>-2.2747065557018401E-4</v>
      </c>
    </row>
    <row r="163" spans="1:17" x14ac:dyDescent="0.2">
      <c r="A163" s="2">
        <v>31</v>
      </c>
      <c r="B163" s="2">
        <v>2001</v>
      </c>
      <c r="C163" s="3">
        <v>0</v>
      </c>
      <c r="D163" s="3">
        <v>1</v>
      </c>
      <c r="E163" s="5">
        <v>0.13416169999999999</v>
      </c>
      <c r="F163" s="5">
        <v>1.0509299999999999E-2</v>
      </c>
      <c r="G163" s="5">
        <v>7.2255299999999995E-2</v>
      </c>
      <c r="H163" s="5">
        <v>4.299245</v>
      </c>
      <c r="I163" s="9">
        <v>0.18872359999999999</v>
      </c>
      <c r="M163" s="3">
        <v>0</v>
      </c>
      <c r="N163" s="3">
        <f t="shared" si="10"/>
        <v>1</v>
      </c>
      <c r="O163" s="5">
        <f t="shared" si="12"/>
        <v>3.4700662532684494</v>
      </c>
      <c r="P163" s="103">
        <f t="shared" si="9"/>
        <v>2.6016499954181234E-4</v>
      </c>
      <c r="Q163" s="9">
        <f t="shared" si="11"/>
        <v>-2.6019884832631198E-4</v>
      </c>
    </row>
    <row r="164" spans="1:17" x14ac:dyDescent="0.2">
      <c r="A164" s="2">
        <v>31</v>
      </c>
      <c r="B164" s="2">
        <v>2002</v>
      </c>
      <c r="C164" s="3">
        <v>0</v>
      </c>
      <c r="D164" s="3">
        <v>1</v>
      </c>
      <c r="E164" s="5">
        <v>0.26998280000000002</v>
      </c>
      <c r="F164" s="5">
        <v>0.14037179999999999</v>
      </c>
      <c r="G164" s="5">
        <v>6.7245399999999997E-2</v>
      </c>
      <c r="H164" s="5">
        <v>2.8178320000000001</v>
      </c>
      <c r="I164" s="9">
        <v>0.17527239999999999</v>
      </c>
      <c r="M164" s="3">
        <v>0</v>
      </c>
      <c r="N164" s="3">
        <f t="shared" si="10"/>
        <v>1</v>
      </c>
      <c r="O164" s="5">
        <f t="shared" si="12"/>
        <v>3.0039223259257257</v>
      </c>
      <c r="P164" s="103">
        <f t="shared" si="9"/>
        <v>1.332616795505621E-3</v>
      </c>
      <c r="Q164" s="9">
        <f t="shared" si="11"/>
        <v>-1.333505518907066E-3</v>
      </c>
    </row>
    <row r="165" spans="1:17" x14ac:dyDescent="0.2">
      <c r="A165" s="2">
        <v>31</v>
      </c>
      <c r="B165" s="2">
        <v>2003</v>
      </c>
      <c r="C165" s="3">
        <v>0</v>
      </c>
      <c r="D165" s="3">
        <v>1</v>
      </c>
      <c r="E165" s="5">
        <v>0.2362805</v>
      </c>
      <c r="F165" s="5">
        <v>0.14840310000000001</v>
      </c>
      <c r="G165" s="5">
        <v>5.2065899999999998E-2</v>
      </c>
      <c r="H165" s="5">
        <v>2.6201759999999998</v>
      </c>
      <c r="I165" s="9">
        <v>0.1650954</v>
      </c>
      <c r="M165" s="3">
        <v>0</v>
      </c>
      <c r="N165" s="3">
        <f t="shared" si="10"/>
        <v>1</v>
      </c>
      <c r="O165" s="5">
        <f t="shared" si="12"/>
        <v>2.88135615997682</v>
      </c>
      <c r="P165" s="103">
        <f t="shared" si="9"/>
        <v>1.9798396086240567E-3</v>
      </c>
      <c r="Q165" s="9">
        <f t="shared" si="11"/>
        <v>-1.9818020817444471E-3</v>
      </c>
    </row>
    <row r="166" spans="1:17" x14ac:dyDescent="0.2">
      <c r="A166" s="2">
        <v>31</v>
      </c>
      <c r="B166" s="2">
        <v>2004</v>
      </c>
      <c r="C166" s="3">
        <v>0</v>
      </c>
      <c r="D166" s="3">
        <v>1</v>
      </c>
      <c r="E166" s="5">
        <v>0.19883200000000001</v>
      </c>
      <c r="F166" s="5">
        <v>0.17172580000000001</v>
      </c>
      <c r="G166" s="5">
        <v>7.0191000000000003E-2</v>
      </c>
      <c r="H166" s="5">
        <v>2.4185089999999998</v>
      </c>
      <c r="I166" s="9">
        <v>0.16800029999999999</v>
      </c>
      <c r="M166" s="3">
        <v>0</v>
      </c>
      <c r="N166" s="3">
        <f t="shared" si="10"/>
        <v>1</v>
      </c>
      <c r="O166" s="5">
        <f t="shared" si="12"/>
        <v>2.911118048322455</v>
      </c>
      <c r="P166" s="103">
        <f t="shared" si="9"/>
        <v>1.8006896212566837E-3</v>
      </c>
      <c r="Q166" s="9">
        <f t="shared" si="11"/>
        <v>-1.8023128116801753E-3</v>
      </c>
    </row>
    <row r="167" spans="1:17" x14ac:dyDescent="0.2">
      <c r="A167" s="2">
        <v>32</v>
      </c>
      <c r="B167" s="2">
        <v>1998</v>
      </c>
      <c r="C167" s="3">
        <v>0</v>
      </c>
      <c r="D167" s="3">
        <v>1</v>
      </c>
      <c r="E167" s="5">
        <v>0.29833749999999998</v>
      </c>
      <c r="F167" s="5">
        <v>-0.20382700000000001</v>
      </c>
      <c r="G167" s="5">
        <v>4.2287999999999999E-2</v>
      </c>
      <c r="H167" s="5">
        <v>0.82614069999999995</v>
      </c>
      <c r="I167" s="9">
        <v>0.13938130000000001</v>
      </c>
      <c r="M167" s="3">
        <v>0</v>
      </c>
      <c r="N167" s="3">
        <f t="shared" si="10"/>
        <v>1</v>
      </c>
      <c r="O167" s="5">
        <f t="shared" si="12"/>
        <v>1.8840320082763367</v>
      </c>
      <c r="P167" s="103">
        <f t="shared" si="9"/>
        <v>2.9780322999883743E-2</v>
      </c>
      <c r="Q167" s="9">
        <f t="shared" si="11"/>
        <v>-3.0232761991284208E-2</v>
      </c>
    </row>
    <row r="168" spans="1:17" x14ac:dyDescent="0.2">
      <c r="A168" s="2">
        <v>32</v>
      </c>
      <c r="B168" s="2">
        <v>1999</v>
      </c>
      <c r="C168" s="3">
        <v>0</v>
      </c>
      <c r="D168" s="3">
        <v>1</v>
      </c>
      <c r="E168" s="5">
        <v>0.41278809999999999</v>
      </c>
      <c r="F168" s="5">
        <v>-9.9464499999999997E-2</v>
      </c>
      <c r="G168" s="5">
        <v>7.2190599999999994E-2</v>
      </c>
      <c r="H168" s="5">
        <v>0.87093039999999999</v>
      </c>
      <c r="I168" s="9">
        <v>0.17730689999999999</v>
      </c>
      <c r="M168" s="3">
        <v>0</v>
      </c>
      <c r="N168" s="3">
        <f t="shared" si="10"/>
        <v>1</v>
      </c>
      <c r="O168" s="5">
        <f t="shared" si="12"/>
        <v>2.0878444486596437</v>
      </c>
      <c r="P168" s="103">
        <f t="shared" si="9"/>
        <v>1.8405934285207381E-2</v>
      </c>
      <c r="Q168" s="9">
        <f t="shared" si="11"/>
        <v>-1.8577431126537067E-2</v>
      </c>
    </row>
    <row r="169" spans="1:17" x14ac:dyDescent="0.2">
      <c r="A169" s="2">
        <v>32</v>
      </c>
      <c r="B169" s="2">
        <v>2000</v>
      </c>
      <c r="C169" s="3">
        <v>0</v>
      </c>
      <c r="D169" s="3">
        <v>1</v>
      </c>
      <c r="E169" s="5">
        <v>0.40632679999999999</v>
      </c>
      <c r="F169" s="5">
        <v>-2.4861500000000002E-2</v>
      </c>
      <c r="G169" s="5">
        <v>3.0259899999999999E-2</v>
      </c>
      <c r="H169" s="5">
        <v>0.84457910000000003</v>
      </c>
      <c r="I169" s="9">
        <v>0.13950319999999999</v>
      </c>
      <c r="M169" s="3">
        <v>0</v>
      </c>
      <c r="N169" s="3">
        <f t="shared" si="10"/>
        <v>1</v>
      </c>
      <c r="O169" s="5">
        <f t="shared" si="12"/>
        <v>1.975366049960293</v>
      </c>
      <c r="P169" s="103">
        <f t="shared" si="9"/>
        <v>2.4113311321088182E-2</v>
      </c>
      <c r="Q169" s="9">
        <f t="shared" si="11"/>
        <v>-2.4408796973949508E-2</v>
      </c>
    </row>
    <row r="170" spans="1:17" x14ac:dyDescent="0.2">
      <c r="A170" s="2">
        <v>32</v>
      </c>
      <c r="B170" s="2">
        <v>2001</v>
      </c>
      <c r="C170" s="3">
        <v>0</v>
      </c>
      <c r="D170" s="3">
        <v>1</v>
      </c>
      <c r="E170" s="5">
        <v>0.55334799999999995</v>
      </c>
      <c r="F170" s="5">
        <v>3.5332099999999998E-2</v>
      </c>
      <c r="G170" s="5">
        <v>0.1000707</v>
      </c>
      <c r="H170" s="5">
        <v>0.98072170000000003</v>
      </c>
      <c r="I170" s="9">
        <v>0.20421719999999999</v>
      </c>
      <c r="M170" s="3">
        <v>0</v>
      </c>
      <c r="N170" s="3">
        <f t="shared" si="10"/>
        <v>1</v>
      </c>
      <c r="O170" s="5">
        <f t="shared" si="12"/>
        <v>2.3333894538144033</v>
      </c>
      <c r="P170" s="103">
        <f t="shared" si="9"/>
        <v>9.8138571399617996E-3</v>
      </c>
      <c r="Q170" s="9">
        <f t="shared" si="11"/>
        <v>-9.8623304366796793E-3</v>
      </c>
    </row>
    <row r="171" spans="1:17" x14ac:dyDescent="0.2">
      <c r="A171" s="2">
        <v>32</v>
      </c>
      <c r="B171" s="2">
        <v>2002</v>
      </c>
      <c r="C171" s="3">
        <v>0</v>
      </c>
      <c r="D171" s="3">
        <v>1</v>
      </c>
      <c r="E171" s="5">
        <v>0.63902389999999998</v>
      </c>
      <c r="F171" s="5">
        <v>8.8414099999999995E-2</v>
      </c>
      <c r="G171" s="5">
        <v>7.1233000000000005E-2</v>
      </c>
      <c r="H171" s="5">
        <v>1.203276</v>
      </c>
      <c r="I171" s="9">
        <v>0.1988394</v>
      </c>
      <c r="M171" s="3">
        <v>0</v>
      </c>
      <c r="N171" s="3">
        <f t="shared" si="10"/>
        <v>1</v>
      </c>
      <c r="O171" s="5">
        <f t="shared" si="12"/>
        <v>2.323729989218879</v>
      </c>
      <c r="P171" s="103">
        <f t="shared" si="9"/>
        <v>1.006998505077833E-2</v>
      </c>
      <c r="Q171" s="9">
        <f t="shared" si="11"/>
        <v>-1.0121030322779768E-2</v>
      </c>
    </row>
    <row r="172" spans="1:17" x14ac:dyDescent="0.2">
      <c r="A172" s="2">
        <v>32</v>
      </c>
      <c r="B172" s="2">
        <v>2003</v>
      </c>
      <c r="C172" s="3">
        <v>0</v>
      </c>
      <c r="D172" s="3">
        <v>1</v>
      </c>
      <c r="E172" s="5">
        <v>0.45818930000000002</v>
      </c>
      <c r="F172" s="5">
        <v>0.2016821</v>
      </c>
      <c r="G172" s="5">
        <v>0.10102940000000001</v>
      </c>
      <c r="H172" s="5">
        <v>4.6682410000000001</v>
      </c>
      <c r="I172" s="9">
        <v>0.24315990000000001</v>
      </c>
      <c r="M172" s="3">
        <v>0</v>
      </c>
      <c r="N172" s="3">
        <f t="shared" si="10"/>
        <v>1</v>
      </c>
      <c r="O172" s="5">
        <f t="shared" si="12"/>
        <v>3.8241974687696225</v>
      </c>
      <c r="P172" s="103">
        <f t="shared" si="9"/>
        <v>6.5599366817303034E-5</v>
      </c>
      <c r="Q172" s="9">
        <f t="shared" si="11"/>
        <v>-6.5601518549835976E-5</v>
      </c>
    </row>
    <row r="173" spans="1:17" x14ac:dyDescent="0.2">
      <c r="A173" s="2">
        <v>33</v>
      </c>
      <c r="B173" s="2">
        <v>1999</v>
      </c>
      <c r="C173" s="3">
        <v>0</v>
      </c>
      <c r="D173" s="3">
        <v>1</v>
      </c>
      <c r="E173" s="5">
        <v>-4.0764099999999998E-2</v>
      </c>
      <c r="F173" s="5">
        <v>0.1280075</v>
      </c>
      <c r="G173" s="5">
        <v>4.7218999999999997E-2</v>
      </c>
      <c r="H173" s="5">
        <v>1.8144830000000001</v>
      </c>
      <c r="I173" s="9">
        <v>0.13265950000000001</v>
      </c>
      <c r="M173" s="3">
        <v>0</v>
      </c>
      <c r="N173" s="3">
        <f t="shared" si="10"/>
        <v>1</v>
      </c>
      <c r="O173" s="5">
        <f t="shared" si="12"/>
        <v>2.6022574545257235</v>
      </c>
      <c r="P173" s="103">
        <f t="shared" si="9"/>
        <v>4.6306149247189645E-3</v>
      </c>
      <c r="Q173" s="9">
        <f t="shared" si="11"/>
        <v>-4.641369434849307E-3</v>
      </c>
    </row>
    <row r="174" spans="1:17" x14ac:dyDescent="0.2">
      <c r="A174" s="2">
        <v>33</v>
      </c>
      <c r="B174" s="2">
        <v>2000</v>
      </c>
      <c r="C174" s="3">
        <v>0</v>
      </c>
      <c r="D174" s="3">
        <v>1</v>
      </c>
      <c r="E174" s="5">
        <v>-0.113707</v>
      </c>
      <c r="F174" s="5">
        <v>5.5918000000000002E-2</v>
      </c>
      <c r="G174" s="5">
        <v>4.7681500000000002E-2</v>
      </c>
      <c r="H174" s="5">
        <v>0.4987954</v>
      </c>
      <c r="I174" s="9">
        <v>8.84017E-2</v>
      </c>
      <c r="M174" s="3">
        <v>0</v>
      </c>
      <c r="N174" s="3">
        <f t="shared" si="10"/>
        <v>1</v>
      </c>
      <c r="O174" s="5">
        <f t="shared" si="12"/>
        <v>2.0912323036125153</v>
      </c>
      <c r="P174" s="103">
        <f t="shared" si="9"/>
        <v>1.8253622443899751E-2</v>
      </c>
      <c r="Q174" s="9">
        <f t="shared" si="11"/>
        <v>-1.8422275313254365E-2</v>
      </c>
    </row>
    <row r="175" spans="1:17" x14ac:dyDescent="0.2">
      <c r="A175" s="2">
        <v>33</v>
      </c>
      <c r="B175" s="2">
        <v>2001</v>
      </c>
      <c r="C175" s="3">
        <v>0</v>
      </c>
      <c r="D175" s="3">
        <v>1</v>
      </c>
      <c r="E175" s="5">
        <v>1.8160900000000001E-2</v>
      </c>
      <c r="F175" s="5">
        <v>1.0539400000000001E-2</v>
      </c>
      <c r="G175" s="5">
        <v>3.3293799999999998E-2</v>
      </c>
      <c r="H175" s="5">
        <v>0.58845479999999994</v>
      </c>
      <c r="I175" s="9">
        <v>0.10502690000000001</v>
      </c>
      <c r="M175" s="3">
        <v>0</v>
      </c>
      <c r="N175" s="3">
        <f t="shared" si="10"/>
        <v>1</v>
      </c>
      <c r="O175" s="5">
        <f t="shared" si="12"/>
        <v>1.9961552345255296</v>
      </c>
      <c r="P175" s="103">
        <f t="shared" si="9"/>
        <v>2.2958514193838566E-2</v>
      </c>
      <c r="Q175" s="9">
        <f t="shared" si="11"/>
        <v>-2.3226165398523128E-2</v>
      </c>
    </row>
    <row r="176" spans="1:17" x14ac:dyDescent="0.2">
      <c r="A176" s="2">
        <v>33</v>
      </c>
      <c r="B176" s="2">
        <v>2002</v>
      </c>
      <c r="C176" s="3">
        <v>0</v>
      </c>
      <c r="D176" s="3">
        <v>1</v>
      </c>
      <c r="E176" s="5">
        <v>0.1049351</v>
      </c>
      <c r="F176" s="5">
        <v>-0.27174999999999999</v>
      </c>
      <c r="G176" s="5">
        <v>4.3099999999999999E-2</v>
      </c>
      <c r="H176" s="5">
        <v>0.50731150000000003</v>
      </c>
      <c r="I176" s="9">
        <v>0.19256680000000001</v>
      </c>
      <c r="M176" s="3">
        <v>0</v>
      </c>
      <c r="N176" s="3">
        <f t="shared" si="10"/>
        <v>1</v>
      </c>
      <c r="O176" s="5">
        <f t="shared" si="12"/>
        <v>1.7188647702197124</v>
      </c>
      <c r="P176" s="103">
        <f t="shared" si="9"/>
        <v>4.2819499171998954E-2</v>
      </c>
      <c r="Q176" s="9">
        <f t="shared" si="11"/>
        <v>-4.3763294208481934E-2</v>
      </c>
    </row>
    <row r="177" spans="1:17" x14ac:dyDescent="0.2">
      <c r="A177" s="2">
        <v>33</v>
      </c>
      <c r="B177" s="2">
        <v>2003</v>
      </c>
      <c r="C177" s="3">
        <v>0</v>
      </c>
      <c r="D177" s="3">
        <v>1</v>
      </c>
      <c r="E177" s="5">
        <v>5.9807800000000001E-2</v>
      </c>
      <c r="F177" s="5">
        <v>-0.27150299999999999</v>
      </c>
      <c r="G177" s="5">
        <v>4.14647E-2</v>
      </c>
      <c r="H177" s="5">
        <v>0.50349279999999996</v>
      </c>
      <c r="I177" s="9">
        <v>0.20178869999999999</v>
      </c>
      <c r="M177" s="3">
        <v>0</v>
      </c>
      <c r="N177" s="3">
        <f t="shared" si="10"/>
        <v>1</v>
      </c>
      <c r="O177" s="5">
        <f t="shared" si="12"/>
        <v>1.7132156050913829</v>
      </c>
      <c r="P177" s="103">
        <f t="shared" si="9"/>
        <v>4.3336440890666121E-2</v>
      </c>
      <c r="Q177" s="9">
        <f t="shared" si="11"/>
        <v>-4.430350721962522E-2</v>
      </c>
    </row>
    <row r="178" spans="1:17" x14ac:dyDescent="0.2">
      <c r="A178" s="2">
        <v>33</v>
      </c>
      <c r="B178" s="2">
        <v>2004</v>
      </c>
      <c r="C178" s="3">
        <v>0</v>
      </c>
      <c r="D178" s="3">
        <v>1</v>
      </c>
      <c r="E178" s="5">
        <v>4.3859500000000003E-2</v>
      </c>
      <c r="F178" s="5">
        <v>-0.60369019999999995</v>
      </c>
      <c r="G178" s="5">
        <v>4.5935200000000002E-2</v>
      </c>
      <c r="H178" s="5">
        <v>0.61822489999999997</v>
      </c>
      <c r="I178" s="9">
        <v>0.24411579999999999</v>
      </c>
      <c r="M178" s="3">
        <v>0</v>
      </c>
      <c r="N178" s="3">
        <f t="shared" si="10"/>
        <v>1</v>
      </c>
      <c r="O178" s="5">
        <f t="shared" si="12"/>
        <v>1.4753678612373144</v>
      </c>
      <c r="P178" s="103">
        <f t="shared" si="9"/>
        <v>7.0056835486305355E-2</v>
      </c>
      <c r="Q178" s="9">
        <f t="shared" si="11"/>
        <v>-7.2631808128471753E-2</v>
      </c>
    </row>
    <row r="179" spans="1:17" x14ac:dyDescent="0.2">
      <c r="A179" s="2">
        <v>34</v>
      </c>
      <c r="B179" s="2">
        <v>1999</v>
      </c>
      <c r="C179" s="3">
        <v>0</v>
      </c>
      <c r="D179" s="3">
        <v>1</v>
      </c>
      <c r="E179" s="5">
        <v>0.1681868</v>
      </c>
      <c r="F179" s="5">
        <v>8.1373000000000001E-2</v>
      </c>
      <c r="G179" s="5">
        <v>9.8800399999999997E-2</v>
      </c>
      <c r="H179" s="5">
        <v>0.47646820000000001</v>
      </c>
      <c r="I179" s="9">
        <v>0.68635789999999997</v>
      </c>
      <c r="M179" s="3">
        <v>0</v>
      </c>
      <c r="N179" s="3">
        <f t="shared" si="10"/>
        <v>1</v>
      </c>
      <c r="O179" s="5">
        <f t="shared" si="12"/>
        <v>2.0367821677880356</v>
      </c>
      <c r="P179" s="103">
        <f t="shared" si="9"/>
        <v>2.0835938032671669E-2</v>
      </c>
      <c r="Q179" s="9">
        <f t="shared" si="11"/>
        <v>-2.1056069319843686E-2</v>
      </c>
    </row>
    <row r="180" spans="1:17" x14ac:dyDescent="0.2">
      <c r="A180" s="2">
        <v>34</v>
      </c>
      <c r="B180" s="2">
        <v>2000</v>
      </c>
      <c r="C180" s="3">
        <v>1</v>
      </c>
      <c r="D180" s="3">
        <v>1</v>
      </c>
      <c r="E180" s="5">
        <v>7.7681299999999995E-2</v>
      </c>
      <c r="F180" s="5">
        <v>-3.9594499999999998E-2</v>
      </c>
      <c r="G180" s="5">
        <v>-2.15026E-2</v>
      </c>
      <c r="H180" s="5">
        <v>0.1375913</v>
      </c>
      <c r="I180" s="9">
        <v>0.6972486</v>
      </c>
      <c r="M180" s="3">
        <v>1</v>
      </c>
      <c r="N180" s="3">
        <f t="shared" si="10"/>
        <v>0</v>
      </c>
      <c r="O180" s="5">
        <f t="shared" si="12"/>
        <v>1.2920239475159829</v>
      </c>
      <c r="P180" s="103">
        <f t="shared" si="9"/>
        <v>9.8174425737572638E-2</v>
      </c>
      <c r="Q180" s="9">
        <f t="shared" si="11"/>
        <v>-2.3210095279105456</v>
      </c>
    </row>
    <row r="181" spans="1:17" x14ac:dyDescent="0.2">
      <c r="A181" s="2">
        <v>35</v>
      </c>
      <c r="B181" s="2">
        <v>1995</v>
      </c>
      <c r="C181" s="3">
        <v>0</v>
      </c>
      <c r="D181" s="3">
        <v>1</v>
      </c>
      <c r="E181" s="5">
        <v>0.10031130000000001</v>
      </c>
      <c r="F181" s="5">
        <v>0.21968170000000001</v>
      </c>
      <c r="G181" s="5">
        <v>7.2009000000000004E-2</v>
      </c>
      <c r="H181" s="5">
        <v>1.4256850000000001</v>
      </c>
      <c r="I181" s="9">
        <v>0.40558280000000002</v>
      </c>
      <c r="M181" s="3">
        <v>0</v>
      </c>
      <c r="N181" s="3">
        <f t="shared" si="10"/>
        <v>1</v>
      </c>
      <c r="O181" s="5">
        <f t="shared" si="12"/>
        <v>2.5120969952894976</v>
      </c>
      <c r="P181" s="103">
        <f t="shared" si="9"/>
        <v>6.0008048386144125E-3</v>
      </c>
      <c r="Q181" s="9">
        <f t="shared" si="11"/>
        <v>-6.0188820226860186E-3</v>
      </c>
    </row>
    <row r="182" spans="1:17" x14ac:dyDescent="0.2">
      <c r="A182" s="2">
        <v>35</v>
      </c>
      <c r="B182" s="2">
        <v>1996</v>
      </c>
      <c r="C182" s="3">
        <v>0</v>
      </c>
      <c r="D182" s="3">
        <v>1</v>
      </c>
      <c r="E182" s="5">
        <v>0.1393442</v>
      </c>
      <c r="F182" s="5">
        <v>0.28098709999999999</v>
      </c>
      <c r="G182" s="5">
        <v>7.4937500000000004E-2</v>
      </c>
      <c r="H182" s="5">
        <v>1.8055600000000001</v>
      </c>
      <c r="I182" s="9">
        <v>0.39126290000000002</v>
      </c>
      <c r="M182" s="3">
        <v>0</v>
      </c>
      <c r="N182" s="3">
        <f t="shared" si="10"/>
        <v>1</v>
      </c>
      <c r="O182" s="5">
        <f t="shared" si="12"/>
        <v>2.7163904711213465</v>
      </c>
      <c r="P182" s="103">
        <f t="shared" si="9"/>
        <v>3.2999014337271198E-3</v>
      </c>
      <c r="Q182" s="9">
        <f t="shared" si="11"/>
        <v>-3.3053581161129196E-3</v>
      </c>
    </row>
    <row r="183" spans="1:17" x14ac:dyDescent="0.2">
      <c r="A183" s="2">
        <v>35</v>
      </c>
      <c r="B183" s="2">
        <v>1997</v>
      </c>
      <c r="C183" s="3">
        <v>0</v>
      </c>
      <c r="D183" s="3">
        <v>1</v>
      </c>
      <c r="E183" s="5">
        <v>0.15245120000000001</v>
      </c>
      <c r="F183" s="5">
        <v>0.33251500000000001</v>
      </c>
      <c r="G183" s="5">
        <v>4.69597E-2</v>
      </c>
      <c r="H183" s="5">
        <v>2.2849370000000002</v>
      </c>
      <c r="I183" s="9">
        <v>0.40809810000000002</v>
      </c>
      <c r="M183" s="3">
        <v>0</v>
      </c>
      <c r="N183" s="3">
        <f t="shared" si="10"/>
        <v>1</v>
      </c>
      <c r="O183" s="5">
        <f t="shared" si="12"/>
        <v>2.8042007053026725</v>
      </c>
      <c r="P183" s="103">
        <f t="shared" si="9"/>
        <v>2.5220747291534655E-3</v>
      </c>
      <c r="Q183" s="9">
        <f t="shared" si="11"/>
        <v>-2.5252605172809625E-3</v>
      </c>
    </row>
    <row r="184" spans="1:17" x14ac:dyDescent="0.2">
      <c r="A184" s="2">
        <v>35</v>
      </c>
      <c r="B184" s="2">
        <v>1998</v>
      </c>
      <c r="C184" s="3">
        <v>0</v>
      </c>
      <c r="D184" s="3">
        <v>1</v>
      </c>
      <c r="E184" s="5">
        <v>8.7923200000000007E-2</v>
      </c>
      <c r="F184" s="5">
        <v>0.30653180000000002</v>
      </c>
      <c r="G184" s="5">
        <v>5.1606899999999997E-2</v>
      </c>
      <c r="H184" s="5">
        <v>1.398776</v>
      </c>
      <c r="I184" s="9">
        <v>0.31883590000000001</v>
      </c>
      <c r="M184" s="3">
        <v>0</v>
      </c>
      <c r="N184" s="3">
        <f t="shared" si="10"/>
        <v>1</v>
      </c>
      <c r="O184" s="5">
        <f t="shared" si="12"/>
        <v>2.5254218449136632</v>
      </c>
      <c r="P184" s="103">
        <f t="shared" si="9"/>
        <v>5.7779741013392373E-3</v>
      </c>
      <c r="Q184" s="9">
        <f t="shared" si="11"/>
        <v>-5.7947311728230267E-3</v>
      </c>
    </row>
    <row r="185" spans="1:17" x14ac:dyDescent="0.2">
      <c r="A185" s="2">
        <v>35</v>
      </c>
      <c r="B185" s="2">
        <v>1999</v>
      </c>
      <c r="C185" s="3">
        <v>0</v>
      </c>
      <c r="D185" s="3">
        <v>1</v>
      </c>
      <c r="E185" s="5">
        <v>1.7085400000000001E-2</v>
      </c>
      <c r="F185" s="5">
        <v>0.34593170000000001</v>
      </c>
      <c r="G185" s="5">
        <v>7.79527E-2</v>
      </c>
      <c r="H185" s="5">
        <v>1.1336170000000001</v>
      </c>
      <c r="I185" s="9">
        <v>0.34336899999999998</v>
      </c>
      <c r="M185" s="3">
        <v>0</v>
      </c>
      <c r="N185" s="3">
        <f t="shared" si="10"/>
        <v>1</v>
      </c>
      <c r="O185" s="5">
        <f t="shared" si="12"/>
        <v>2.5774672456674663</v>
      </c>
      <c r="P185" s="103">
        <f t="shared" si="9"/>
        <v>4.9763656808072647E-3</v>
      </c>
      <c r="Q185" s="9">
        <f t="shared" si="11"/>
        <v>-4.9887890210285326E-3</v>
      </c>
    </row>
    <row r="186" spans="1:17" x14ac:dyDescent="0.2">
      <c r="A186" s="2">
        <v>35</v>
      </c>
      <c r="B186" s="2">
        <v>2000</v>
      </c>
      <c r="C186" s="3">
        <v>0</v>
      </c>
      <c r="D186" s="3">
        <v>1</v>
      </c>
      <c r="E186" s="5">
        <v>4.1171300000000001E-2</v>
      </c>
      <c r="F186" s="5">
        <v>0.38213710000000001</v>
      </c>
      <c r="G186" s="5">
        <v>6.8124699999999996E-2</v>
      </c>
      <c r="H186" s="5">
        <v>1.478621</v>
      </c>
      <c r="I186" s="9">
        <v>0.32414759999999998</v>
      </c>
      <c r="M186" s="3">
        <v>0</v>
      </c>
      <c r="N186" s="3">
        <f t="shared" si="10"/>
        <v>1</v>
      </c>
      <c r="O186" s="5">
        <f t="shared" si="12"/>
        <v>2.6960050274561951</v>
      </c>
      <c r="P186" s="103">
        <f t="shared" si="9"/>
        <v>3.5088303760564907E-3</v>
      </c>
      <c r="Q186" s="9">
        <f t="shared" si="11"/>
        <v>-3.5150007594747733E-3</v>
      </c>
    </row>
    <row r="187" spans="1:17" x14ac:dyDescent="0.2">
      <c r="A187" s="2">
        <v>35</v>
      </c>
      <c r="B187" s="2">
        <v>2001</v>
      </c>
      <c r="C187" s="3">
        <v>0</v>
      </c>
      <c r="D187" s="3">
        <v>1</v>
      </c>
      <c r="E187" s="5">
        <v>6.4300999999999997E-2</v>
      </c>
      <c r="F187" s="5">
        <v>0.37283559999999999</v>
      </c>
      <c r="G187" s="5">
        <v>5.52927E-2</v>
      </c>
      <c r="H187" s="5">
        <v>1.5425120000000001</v>
      </c>
      <c r="I187" s="9">
        <v>0.27073209999999998</v>
      </c>
      <c r="M187" s="3">
        <v>0</v>
      </c>
      <c r="N187" s="3">
        <f t="shared" si="10"/>
        <v>1</v>
      </c>
      <c r="O187" s="5">
        <f t="shared" si="12"/>
        <v>2.6743056463172525</v>
      </c>
      <c r="P187" s="103">
        <f t="shared" si="9"/>
        <v>3.7442083745936896E-3</v>
      </c>
      <c r="Q187" s="9">
        <f t="shared" si="11"/>
        <v>-3.7512354688572381E-3</v>
      </c>
    </row>
    <row r="188" spans="1:17" x14ac:dyDescent="0.2">
      <c r="A188" s="2">
        <v>35</v>
      </c>
      <c r="B188" s="2">
        <v>2002</v>
      </c>
      <c r="C188" s="3">
        <v>0</v>
      </c>
      <c r="D188" s="3">
        <v>1</v>
      </c>
      <c r="E188" s="5">
        <v>0.1244439</v>
      </c>
      <c r="F188" s="5">
        <v>0.43953579999999998</v>
      </c>
      <c r="G188" s="5">
        <v>7.7817600000000001E-2</v>
      </c>
      <c r="H188" s="5">
        <v>2.1141420000000002</v>
      </c>
      <c r="I188" s="9">
        <v>0.2705186</v>
      </c>
      <c r="M188" s="3">
        <v>0</v>
      </c>
      <c r="N188" s="3">
        <f t="shared" si="10"/>
        <v>1</v>
      </c>
      <c r="O188" s="5">
        <f t="shared" si="12"/>
        <v>3.0299830986221252</v>
      </c>
      <c r="P188" s="103">
        <f t="shared" si="9"/>
        <v>1.2228371219620093E-3</v>
      </c>
      <c r="Q188" s="9">
        <f t="shared" si="11"/>
        <v>-1.22358539735027E-3</v>
      </c>
    </row>
    <row r="189" spans="1:17" x14ac:dyDescent="0.2">
      <c r="A189" s="2">
        <v>35</v>
      </c>
      <c r="B189" s="2">
        <v>2003</v>
      </c>
      <c r="C189" s="3">
        <v>0</v>
      </c>
      <c r="D189" s="3">
        <v>1</v>
      </c>
      <c r="E189" s="5">
        <v>9.9285300000000007E-2</v>
      </c>
      <c r="F189" s="5">
        <v>0.46309099999999997</v>
      </c>
      <c r="G189" s="5">
        <v>5.5434900000000002E-2</v>
      </c>
      <c r="H189" s="5">
        <v>2.3652860000000002</v>
      </c>
      <c r="I189" s="9">
        <v>0.26140550000000001</v>
      </c>
      <c r="M189" s="3">
        <v>0</v>
      </c>
      <c r="N189" s="3">
        <f t="shared" si="10"/>
        <v>1</v>
      </c>
      <c r="O189" s="5">
        <f t="shared" si="12"/>
        <v>3.0514276149953421</v>
      </c>
      <c r="P189" s="103">
        <f t="shared" si="9"/>
        <v>1.1387797832380329E-3</v>
      </c>
      <c r="Q189" s="9">
        <f t="shared" si="11"/>
        <v>-1.1394286856201417E-3</v>
      </c>
    </row>
    <row r="190" spans="1:17" x14ac:dyDescent="0.2">
      <c r="A190" s="2">
        <v>35</v>
      </c>
      <c r="B190" s="2">
        <v>2004</v>
      </c>
      <c r="C190" s="3">
        <v>0</v>
      </c>
      <c r="D190" s="3">
        <v>1</v>
      </c>
      <c r="E190" s="5">
        <v>0.15576909999999999</v>
      </c>
      <c r="F190" s="5">
        <v>0.4675415</v>
      </c>
      <c r="G190" s="5">
        <v>7.5195499999999998E-2</v>
      </c>
      <c r="H190" s="5">
        <v>3.2346569999999999</v>
      </c>
      <c r="I190" s="9">
        <v>0.26569599999999999</v>
      </c>
      <c r="M190" s="3">
        <v>0</v>
      </c>
      <c r="N190" s="3">
        <f t="shared" si="10"/>
        <v>1</v>
      </c>
      <c r="O190" s="5">
        <f t="shared" si="12"/>
        <v>3.449218306966142</v>
      </c>
      <c r="P190" s="103">
        <f t="shared" si="9"/>
        <v>2.811059893751632E-4</v>
      </c>
      <c r="Q190" s="9">
        <f t="shared" si="11"/>
        <v>-2.8114550706971966E-4</v>
      </c>
    </row>
    <row r="191" spans="1:17" x14ac:dyDescent="0.2">
      <c r="A191" s="2">
        <v>36</v>
      </c>
      <c r="B191" s="2">
        <v>1995</v>
      </c>
      <c r="C191" s="3">
        <v>0</v>
      </c>
      <c r="D191" s="3">
        <v>1</v>
      </c>
      <c r="E191" s="5">
        <v>0.39299919999999999</v>
      </c>
      <c r="F191" s="5">
        <v>0.3542419</v>
      </c>
      <c r="G191" s="5">
        <v>0.11919540000000001</v>
      </c>
      <c r="H191" s="5">
        <v>20.761119999999998</v>
      </c>
      <c r="I191" s="9">
        <v>0.2403565</v>
      </c>
      <c r="M191" s="3">
        <v>0</v>
      </c>
      <c r="N191" s="3">
        <f t="shared" si="10"/>
        <v>1</v>
      </c>
      <c r="O191" s="5">
        <f t="shared" si="12"/>
        <v>9.9230163316238098</v>
      </c>
      <c r="P191" s="103">
        <f t="shared" si="9"/>
        <v>1.6530550676134819E-23</v>
      </c>
      <c r="Q191" s="9">
        <f t="shared" si="11"/>
        <v>0</v>
      </c>
    </row>
    <row r="192" spans="1:17" x14ac:dyDescent="0.2">
      <c r="A192" s="2">
        <v>36</v>
      </c>
      <c r="B192" s="2">
        <v>1996</v>
      </c>
      <c r="C192" s="3">
        <v>0</v>
      </c>
      <c r="D192" s="3">
        <v>1</v>
      </c>
      <c r="E192" s="5">
        <v>0.34104960000000001</v>
      </c>
      <c r="F192" s="5">
        <v>0.34607650000000001</v>
      </c>
      <c r="G192" s="5">
        <v>0.12839709999999999</v>
      </c>
      <c r="H192" s="5">
        <v>20.53237</v>
      </c>
      <c r="I192" s="9">
        <v>0.25177290000000002</v>
      </c>
      <c r="M192" s="3">
        <v>0</v>
      </c>
      <c r="N192" s="3">
        <f t="shared" si="10"/>
        <v>1</v>
      </c>
      <c r="O192" s="5">
        <f t="shared" si="12"/>
        <v>9.8754850451443925</v>
      </c>
      <c r="P192" s="103">
        <f t="shared" si="9"/>
        <v>2.6587535553544211E-23</v>
      </c>
      <c r="Q192" s="9">
        <f t="shared" si="11"/>
        <v>0</v>
      </c>
    </row>
    <row r="193" spans="1:17" x14ac:dyDescent="0.2">
      <c r="A193" s="2">
        <v>36</v>
      </c>
      <c r="B193" s="2">
        <v>1997</v>
      </c>
      <c r="C193" s="3">
        <v>0</v>
      </c>
      <c r="D193" s="3">
        <v>1</v>
      </c>
      <c r="E193" s="5">
        <v>0.2780009</v>
      </c>
      <c r="F193" s="5">
        <v>0.33187220000000001</v>
      </c>
      <c r="G193" s="5">
        <v>0.1105865</v>
      </c>
      <c r="H193" s="5">
        <v>14.44083</v>
      </c>
      <c r="I193" s="9">
        <v>0.22383320000000001</v>
      </c>
      <c r="M193" s="3">
        <v>0</v>
      </c>
      <c r="N193" s="3">
        <f t="shared" si="10"/>
        <v>1</v>
      </c>
      <c r="O193" s="5">
        <f t="shared" si="12"/>
        <v>7.5812209588724819</v>
      </c>
      <c r="P193" s="103">
        <f t="shared" si="9"/>
        <v>1.7115901221509378E-14</v>
      </c>
      <c r="Q193" s="9">
        <f t="shared" si="11"/>
        <v>-1.7097434579227556E-14</v>
      </c>
    </row>
    <row r="194" spans="1:17" x14ac:dyDescent="0.2">
      <c r="A194" s="2">
        <v>36</v>
      </c>
      <c r="B194" s="2">
        <v>1998</v>
      </c>
      <c r="C194" s="3">
        <v>0</v>
      </c>
      <c r="D194" s="3">
        <v>1</v>
      </c>
      <c r="E194" s="5">
        <v>0.2932805</v>
      </c>
      <c r="F194" s="5">
        <v>0.2705303</v>
      </c>
      <c r="G194" s="5">
        <v>0.1170573</v>
      </c>
      <c r="H194" s="5">
        <v>24.013249999999999</v>
      </c>
      <c r="I194" s="9">
        <v>0.2448399</v>
      </c>
      <c r="M194" s="3">
        <v>0</v>
      </c>
      <c r="N194" s="3">
        <f t="shared" si="10"/>
        <v>1</v>
      </c>
      <c r="O194" s="5">
        <f t="shared" si="12"/>
        <v>11.042654377324974</v>
      </c>
      <c r="P194" s="103">
        <f t="shared" ref="P194:P257" si="13">NORMSDIST(-O194)</f>
        <v>1.1894984374595393E-28</v>
      </c>
      <c r="Q194" s="9">
        <f t="shared" si="11"/>
        <v>0</v>
      </c>
    </row>
    <row r="195" spans="1:17" x14ac:dyDescent="0.2">
      <c r="A195" s="2">
        <v>36</v>
      </c>
      <c r="B195" s="2">
        <v>1999</v>
      </c>
      <c r="C195" s="3">
        <v>0</v>
      </c>
      <c r="D195" s="3">
        <v>1</v>
      </c>
      <c r="E195" s="5">
        <v>0.32022869999999998</v>
      </c>
      <c r="F195" s="5">
        <v>0.26358720000000002</v>
      </c>
      <c r="G195" s="5">
        <v>0.1170469</v>
      </c>
      <c r="H195" s="5">
        <v>58.240769999999998</v>
      </c>
      <c r="I195" s="9">
        <v>0.26566990000000001</v>
      </c>
      <c r="M195" s="3">
        <v>0</v>
      </c>
      <c r="N195" s="3">
        <f t="shared" ref="N195:N258" si="14">1-M195</f>
        <v>1</v>
      </c>
      <c r="O195" s="5">
        <f t="shared" si="12"/>
        <v>23.526534420794611</v>
      </c>
      <c r="P195" s="103">
        <f t="shared" si="13"/>
        <v>1.0915561884533883E-122</v>
      </c>
      <c r="Q195" s="9">
        <f t="shared" ref="Q195:Q258" si="15">M195*LN(NORMSDIST(-O195))+N195*LN(1-NORMSDIST(-O195))</f>
        <v>0</v>
      </c>
    </row>
    <row r="196" spans="1:17" x14ac:dyDescent="0.2">
      <c r="A196" s="2">
        <v>36</v>
      </c>
      <c r="B196" s="2">
        <v>2000</v>
      </c>
      <c r="C196" s="3">
        <v>0</v>
      </c>
      <c r="D196" s="3">
        <v>1</v>
      </c>
      <c r="E196" s="5">
        <v>0.41429149999999998</v>
      </c>
      <c r="F196" s="5">
        <v>0.2900993</v>
      </c>
      <c r="G196" s="5">
        <v>9.8459099999999994E-2</v>
      </c>
      <c r="H196" s="5">
        <v>60.607149999999997</v>
      </c>
      <c r="I196" s="9">
        <v>0.2016231</v>
      </c>
      <c r="M196" s="3">
        <v>0</v>
      </c>
      <c r="N196" s="3">
        <f t="shared" si="14"/>
        <v>1</v>
      </c>
      <c r="O196" s="5">
        <f t="shared" ref="O196:O259" si="16">MMULT(D196:I196,$L$20:$L$25)</f>
        <v>24.345467393386777</v>
      </c>
      <c r="P196" s="103">
        <f t="shared" si="13"/>
        <v>3.2374679535499747E-131</v>
      </c>
      <c r="Q196" s="9">
        <f t="shared" si="15"/>
        <v>0</v>
      </c>
    </row>
    <row r="197" spans="1:17" x14ac:dyDescent="0.2">
      <c r="A197" s="2">
        <v>36</v>
      </c>
      <c r="B197" s="2">
        <v>2001</v>
      </c>
      <c r="C197" s="3">
        <v>0</v>
      </c>
      <c r="D197" s="3">
        <v>1</v>
      </c>
      <c r="E197" s="5">
        <v>0.47019670000000002</v>
      </c>
      <c r="F197" s="5">
        <v>0.29123080000000001</v>
      </c>
      <c r="G197" s="5">
        <v>9.0550099999999994E-2</v>
      </c>
      <c r="H197" s="5">
        <v>48.1661</v>
      </c>
      <c r="I197" s="9">
        <v>0.2030892</v>
      </c>
      <c r="M197" s="3">
        <v>0</v>
      </c>
      <c r="N197" s="3">
        <f t="shared" si="14"/>
        <v>1</v>
      </c>
      <c r="O197" s="5">
        <f t="shared" si="16"/>
        <v>19.758687263276073</v>
      </c>
      <c r="P197" s="103">
        <f t="shared" si="13"/>
        <v>3.3769227919235744E-87</v>
      </c>
      <c r="Q197" s="9">
        <f t="shared" si="15"/>
        <v>0</v>
      </c>
    </row>
    <row r="198" spans="1:17" x14ac:dyDescent="0.2">
      <c r="A198" s="2">
        <v>36</v>
      </c>
      <c r="B198" s="2">
        <v>2002</v>
      </c>
      <c r="C198" s="3">
        <v>0</v>
      </c>
      <c r="D198" s="3">
        <v>1</v>
      </c>
      <c r="E198" s="5">
        <v>0.2400523</v>
      </c>
      <c r="F198" s="5">
        <v>-1.30957E-2</v>
      </c>
      <c r="G198" s="5">
        <v>6.3790100000000002E-2</v>
      </c>
      <c r="H198" s="5">
        <v>10.102539999999999</v>
      </c>
      <c r="I198" s="9">
        <v>0.1102178</v>
      </c>
      <c r="M198" s="3">
        <v>0</v>
      </c>
      <c r="N198" s="3">
        <f t="shared" si="14"/>
        <v>1</v>
      </c>
      <c r="O198" s="5">
        <f t="shared" si="16"/>
        <v>5.5502122516990546</v>
      </c>
      <c r="P198" s="103">
        <f t="shared" si="13"/>
        <v>1.4266148736187907E-8</v>
      </c>
      <c r="Q198" s="9">
        <f t="shared" si="15"/>
        <v>-1.4266148808571146E-8</v>
      </c>
    </row>
    <row r="199" spans="1:17" x14ac:dyDescent="0.2">
      <c r="A199" s="2">
        <v>36</v>
      </c>
      <c r="B199" s="2">
        <v>2003</v>
      </c>
      <c r="C199" s="3">
        <v>0</v>
      </c>
      <c r="D199" s="3">
        <v>1</v>
      </c>
      <c r="E199" s="5">
        <v>0.23985229999999999</v>
      </c>
      <c r="F199" s="5">
        <v>2.2066E-3</v>
      </c>
      <c r="G199" s="5">
        <v>6.2472399999999997E-2</v>
      </c>
      <c r="H199" s="5">
        <v>11.77079</v>
      </c>
      <c r="I199" s="9">
        <v>0.1182947</v>
      </c>
      <c r="M199" s="3">
        <v>0</v>
      </c>
      <c r="N199" s="3">
        <f t="shared" si="14"/>
        <v>1</v>
      </c>
      <c r="O199" s="5">
        <f t="shared" si="16"/>
        <v>6.1635411279648267</v>
      </c>
      <c r="P199" s="103">
        <f t="shared" si="13"/>
        <v>3.5567945674294437E-10</v>
      </c>
      <c r="Q199" s="9">
        <f t="shared" si="15"/>
        <v>-3.5567948592715623E-10</v>
      </c>
    </row>
    <row r="200" spans="1:17" x14ac:dyDescent="0.2">
      <c r="A200" s="2">
        <v>36</v>
      </c>
      <c r="B200" s="2">
        <v>2004</v>
      </c>
      <c r="C200" s="3">
        <v>0</v>
      </c>
      <c r="D200" s="3">
        <v>1</v>
      </c>
      <c r="E200" s="5">
        <v>0.2022552</v>
      </c>
      <c r="F200" s="5">
        <v>-4.9344699999999998E-2</v>
      </c>
      <c r="G200" s="5">
        <v>6.9191299999999997E-2</v>
      </c>
      <c r="H200" s="5">
        <v>8.5940379999999994</v>
      </c>
      <c r="I200" s="9">
        <v>0.14193990000000001</v>
      </c>
      <c r="M200" s="3">
        <v>0</v>
      </c>
      <c r="N200" s="3">
        <f t="shared" si="14"/>
        <v>1</v>
      </c>
      <c r="O200" s="5">
        <f t="shared" si="16"/>
        <v>4.9840273260528365</v>
      </c>
      <c r="P200" s="103">
        <f t="shared" si="13"/>
        <v>3.1137139468392255E-7</v>
      </c>
      <c r="Q200" s="9">
        <f t="shared" si="15"/>
        <v>-3.1137144314394145E-7</v>
      </c>
    </row>
    <row r="201" spans="1:17" x14ac:dyDescent="0.2">
      <c r="A201" s="2">
        <v>37</v>
      </c>
      <c r="B201" s="2">
        <v>1999</v>
      </c>
      <c r="C201" s="3">
        <v>0</v>
      </c>
      <c r="D201" s="3">
        <v>1</v>
      </c>
      <c r="E201" s="5">
        <v>0.45483249999999997</v>
      </c>
      <c r="F201" s="5">
        <v>0.54834959999999999</v>
      </c>
      <c r="G201" s="5">
        <v>6.6101800000000002E-2</v>
      </c>
      <c r="H201" s="5">
        <v>15.43379</v>
      </c>
      <c r="I201" s="9">
        <v>0.22555790000000001</v>
      </c>
      <c r="M201" s="3">
        <v>0</v>
      </c>
      <c r="N201" s="3">
        <f t="shared" si="14"/>
        <v>1</v>
      </c>
      <c r="O201" s="5">
        <f t="shared" si="16"/>
        <v>7.9079553408601795</v>
      </c>
      <c r="P201" s="103">
        <f t="shared" si="13"/>
        <v>1.3082531812537908E-15</v>
      </c>
      <c r="Q201" s="9">
        <f t="shared" si="15"/>
        <v>-1.3322676295501886E-15</v>
      </c>
    </row>
    <row r="202" spans="1:17" x14ac:dyDescent="0.2">
      <c r="A202" s="2">
        <v>37</v>
      </c>
      <c r="B202" s="2">
        <v>2000</v>
      </c>
      <c r="C202" s="3">
        <v>0</v>
      </c>
      <c r="D202" s="3">
        <v>1</v>
      </c>
      <c r="E202" s="5">
        <v>0.59323939999999997</v>
      </c>
      <c r="F202" s="5">
        <v>0.43224689999999999</v>
      </c>
      <c r="G202" s="5">
        <v>9.6146999999999996E-2</v>
      </c>
      <c r="H202" s="5">
        <v>11.06344</v>
      </c>
      <c r="I202" s="9">
        <v>0.21036569999999999</v>
      </c>
      <c r="M202" s="3">
        <v>0</v>
      </c>
      <c r="N202" s="3">
        <f t="shared" si="14"/>
        <v>1</v>
      </c>
      <c r="O202" s="5">
        <f t="shared" si="16"/>
        <v>6.3300311599083745</v>
      </c>
      <c r="P202" s="103">
        <f t="shared" si="13"/>
        <v>1.225558474130216E-10</v>
      </c>
      <c r="Q202" s="9">
        <f t="shared" si="15"/>
        <v>-1.2255585436134407E-10</v>
      </c>
    </row>
    <row r="203" spans="1:17" x14ac:dyDescent="0.2">
      <c r="A203" s="2">
        <v>37</v>
      </c>
      <c r="B203" s="2">
        <v>2001</v>
      </c>
      <c r="C203" s="3">
        <v>0</v>
      </c>
      <c r="D203" s="3">
        <v>1</v>
      </c>
      <c r="E203" s="5">
        <v>0.62250240000000001</v>
      </c>
      <c r="F203" s="5">
        <v>0.453407</v>
      </c>
      <c r="G203" s="5">
        <v>3.2555099999999997E-2</v>
      </c>
      <c r="H203" s="5">
        <v>6.7588429999999997</v>
      </c>
      <c r="I203" s="9">
        <v>0.1171642</v>
      </c>
      <c r="M203" s="3">
        <v>0</v>
      </c>
      <c r="N203" s="3">
        <f t="shared" si="14"/>
        <v>1</v>
      </c>
      <c r="O203" s="5">
        <f t="shared" si="16"/>
        <v>4.5324364291614048</v>
      </c>
      <c r="P203" s="103">
        <f t="shared" si="13"/>
        <v>2.9153613206507474E-6</v>
      </c>
      <c r="Q203" s="9">
        <f t="shared" si="15"/>
        <v>-2.9153655703618896E-6</v>
      </c>
    </row>
    <row r="204" spans="1:17" x14ac:dyDescent="0.2">
      <c r="A204" s="2">
        <v>37</v>
      </c>
      <c r="B204" s="2">
        <v>2002</v>
      </c>
      <c r="C204" s="3">
        <v>0</v>
      </c>
      <c r="D204" s="3">
        <v>1</v>
      </c>
      <c r="E204" s="5">
        <v>0.66051099999999996</v>
      </c>
      <c r="F204" s="5">
        <v>0.46333849999999999</v>
      </c>
      <c r="G204" s="5">
        <v>4.1169999999999998E-2</v>
      </c>
      <c r="H204" s="5">
        <v>4.73963</v>
      </c>
      <c r="I204" s="9">
        <v>0.12838269999999999</v>
      </c>
      <c r="M204" s="3">
        <v>0</v>
      </c>
      <c r="N204" s="3">
        <f t="shared" si="14"/>
        <v>1</v>
      </c>
      <c r="O204" s="5">
        <f t="shared" si="16"/>
        <v>3.8308093481803898</v>
      </c>
      <c r="P204" s="103">
        <f t="shared" si="13"/>
        <v>6.3861221943255418E-5</v>
      </c>
      <c r="Q204" s="9">
        <f t="shared" si="15"/>
        <v>-6.386326115789229E-5</v>
      </c>
    </row>
    <row r="205" spans="1:17" x14ac:dyDescent="0.2">
      <c r="A205" s="2">
        <v>37</v>
      </c>
      <c r="B205" s="2">
        <v>2003</v>
      </c>
      <c r="C205" s="3">
        <v>0</v>
      </c>
      <c r="D205" s="3">
        <v>1</v>
      </c>
      <c r="E205" s="5">
        <v>0.61406459999999996</v>
      </c>
      <c r="F205" s="5">
        <v>0.64960649999999998</v>
      </c>
      <c r="G205" s="5">
        <v>6.1545900000000001E-2</v>
      </c>
      <c r="H205" s="5">
        <v>20.249790000000001</v>
      </c>
      <c r="I205" s="9">
        <v>0.17956549999999999</v>
      </c>
      <c r="M205" s="3">
        <v>0</v>
      </c>
      <c r="N205" s="3">
        <f t="shared" si="14"/>
        <v>1</v>
      </c>
      <c r="O205" s="5">
        <f t="shared" si="16"/>
        <v>9.7298909182656868</v>
      </c>
      <c r="P205" s="103">
        <f t="shared" si="13"/>
        <v>1.1241696455984086E-22</v>
      </c>
      <c r="Q205" s="9">
        <f t="shared" si="15"/>
        <v>0</v>
      </c>
    </row>
    <row r="206" spans="1:17" x14ac:dyDescent="0.2">
      <c r="A206" s="2">
        <v>38</v>
      </c>
      <c r="B206" s="2">
        <v>1999</v>
      </c>
      <c r="C206" s="3">
        <v>0</v>
      </c>
      <c r="D206" s="3">
        <v>1</v>
      </c>
      <c r="E206" s="5">
        <v>4.5982999999999996E-3</v>
      </c>
      <c r="F206" s="5">
        <v>0.7289928</v>
      </c>
      <c r="G206" s="5">
        <v>5.46098E-2</v>
      </c>
      <c r="H206" s="5">
        <v>3.8062619999999998</v>
      </c>
      <c r="I206" s="9">
        <v>0.23412089999999999</v>
      </c>
      <c r="M206" s="3">
        <v>0</v>
      </c>
      <c r="N206" s="3">
        <f t="shared" si="14"/>
        <v>1</v>
      </c>
      <c r="O206" s="5">
        <f t="shared" si="16"/>
        <v>3.8265965495850893</v>
      </c>
      <c r="P206" s="103">
        <f t="shared" si="13"/>
        <v>6.4963601291110904E-5</v>
      </c>
      <c r="Q206" s="9">
        <f t="shared" si="15"/>
        <v>-6.4965711517295751E-5</v>
      </c>
    </row>
    <row r="207" spans="1:17" x14ac:dyDescent="0.2">
      <c r="A207" s="2">
        <v>38</v>
      </c>
      <c r="B207" s="2">
        <v>2000</v>
      </c>
      <c r="C207" s="3">
        <v>0</v>
      </c>
      <c r="D207" s="3">
        <v>1</v>
      </c>
      <c r="E207" s="5">
        <v>2.4005599999999998E-2</v>
      </c>
      <c r="F207" s="5">
        <v>0.79982980000000004</v>
      </c>
      <c r="G207" s="5">
        <v>6.5886799999999995E-2</v>
      </c>
      <c r="H207" s="5">
        <v>4.6304569999999998</v>
      </c>
      <c r="I207" s="9">
        <v>0.24244869999999999</v>
      </c>
      <c r="M207" s="3">
        <v>0</v>
      </c>
      <c r="N207" s="3">
        <f t="shared" si="14"/>
        <v>1</v>
      </c>
      <c r="O207" s="5">
        <f t="shared" si="16"/>
        <v>4.2312043498754646</v>
      </c>
      <c r="P207" s="103">
        <f t="shared" si="13"/>
        <v>1.1622168696643809E-5</v>
      </c>
      <c r="Q207" s="9">
        <f t="shared" si="15"/>
        <v>-1.1622236234582563E-5</v>
      </c>
    </row>
    <row r="208" spans="1:17" x14ac:dyDescent="0.2">
      <c r="A208" s="2">
        <v>38</v>
      </c>
      <c r="B208" s="2">
        <v>2001</v>
      </c>
      <c r="C208" s="3">
        <v>0</v>
      </c>
      <c r="D208" s="3">
        <v>1</v>
      </c>
      <c r="E208" s="5">
        <v>1.12771E-2</v>
      </c>
      <c r="F208" s="5">
        <v>0.81601579999999996</v>
      </c>
      <c r="G208" s="5">
        <v>6.96605E-2</v>
      </c>
      <c r="H208" s="5">
        <v>4.102182</v>
      </c>
      <c r="I208" s="9">
        <v>0.25070629999999999</v>
      </c>
      <c r="M208" s="3">
        <v>0</v>
      </c>
      <c r="N208" s="3">
        <f t="shared" si="14"/>
        <v>1</v>
      </c>
      <c r="O208" s="5">
        <f t="shared" si="16"/>
        <v>4.066961800398146</v>
      </c>
      <c r="P208" s="103">
        <f t="shared" si="13"/>
        <v>2.3815023475907038E-5</v>
      </c>
      <c r="Q208" s="9">
        <f t="shared" si="15"/>
        <v>-2.3815307058099943E-5</v>
      </c>
    </row>
    <row r="209" spans="1:17" x14ac:dyDescent="0.2">
      <c r="A209" s="2">
        <v>38</v>
      </c>
      <c r="B209" s="2">
        <v>2002</v>
      </c>
      <c r="C209" s="3">
        <v>0</v>
      </c>
      <c r="D209" s="3">
        <v>1</v>
      </c>
      <c r="E209" s="5">
        <v>2.2811999999999999E-2</v>
      </c>
      <c r="F209" s="5">
        <v>0.85729710000000003</v>
      </c>
      <c r="G209" s="5">
        <v>6.33349E-2</v>
      </c>
      <c r="H209" s="5">
        <v>3.7643049999999998</v>
      </c>
      <c r="I209" s="9">
        <v>0.25169419999999998</v>
      </c>
      <c r="M209" s="3">
        <v>0</v>
      </c>
      <c r="N209" s="3">
        <f t="shared" si="14"/>
        <v>1</v>
      </c>
      <c r="O209" s="5">
        <f t="shared" si="16"/>
        <v>3.949065538595911</v>
      </c>
      <c r="P209" s="103">
        <f t="shared" si="13"/>
        <v>3.9228435288166898E-5</v>
      </c>
      <c r="Q209" s="9">
        <f t="shared" si="15"/>
        <v>-3.9229204743331786E-5</v>
      </c>
    </row>
    <row r="210" spans="1:17" x14ac:dyDescent="0.2">
      <c r="A210" s="2">
        <v>38</v>
      </c>
      <c r="B210" s="2">
        <v>2003</v>
      </c>
      <c r="C210" s="3">
        <v>0</v>
      </c>
      <c r="D210" s="3">
        <v>1</v>
      </c>
      <c r="E210" s="5">
        <v>1.7284399999999998E-2</v>
      </c>
      <c r="F210" s="5">
        <v>0.93030999999999997</v>
      </c>
      <c r="G210" s="5">
        <v>6.4855800000000005E-2</v>
      </c>
      <c r="H210" s="5">
        <v>3.6266259999999999</v>
      </c>
      <c r="I210" s="9">
        <v>0.24649869999999999</v>
      </c>
      <c r="M210" s="3">
        <v>0</v>
      </c>
      <c r="N210" s="3">
        <f t="shared" si="14"/>
        <v>1</v>
      </c>
      <c r="O210" s="5">
        <f t="shared" si="16"/>
        <v>3.970802830123124</v>
      </c>
      <c r="P210" s="103">
        <f t="shared" si="13"/>
        <v>3.581542160616599E-5</v>
      </c>
      <c r="Q210" s="9">
        <f t="shared" si="15"/>
        <v>-3.5816062993660327E-5</v>
      </c>
    </row>
    <row r="211" spans="1:17" x14ac:dyDescent="0.2">
      <c r="A211" s="2">
        <v>38</v>
      </c>
      <c r="B211" s="2">
        <v>2004</v>
      </c>
      <c r="C211" s="3">
        <v>0</v>
      </c>
      <c r="D211" s="3">
        <v>1</v>
      </c>
      <c r="E211" s="5">
        <v>1.37669E-2</v>
      </c>
      <c r="F211" s="5">
        <v>0.91647449999999997</v>
      </c>
      <c r="G211" s="5">
        <v>6.5991900000000006E-2</v>
      </c>
      <c r="H211" s="5">
        <v>2.984302</v>
      </c>
      <c r="I211" s="9">
        <v>0.2367379</v>
      </c>
      <c r="M211" s="3">
        <v>0</v>
      </c>
      <c r="N211" s="3">
        <f t="shared" si="14"/>
        <v>1</v>
      </c>
      <c r="O211" s="5">
        <f t="shared" si="16"/>
        <v>3.7339255559032614</v>
      </c>
      <c r="P211" s="103">
        <f t="shared" si="13"/>
        <v>9.4259118662595503E-5</v>
      </c>
      <c r="Q211" s="9">
        <f t="shared" si="15"/>
        <v>-9.4263561332467679E-5</v>
      </c>
    </row>
    <row r="212" spans="1:17" x14ac:dyDescent="0.2">
      <c r="A212" s="2">
        <v>39</v>
      </c>
      <c r="B212" s="2">
        <v>1999</v>
      </c>
      <c r="C212" s="3">
        <v>0</v>
      </c>
      <c r="D212" s="3">
        <v>1</v>
      </c>
      <c r="E212" s="5">
        <v>3.0065499999999998E-2</v>
      </c>
      <c r="F212" s="5">
        <v>0.1293724</v>
      </c>
      <c r="G212" s="5">
        <v>5.6264599999999998E-2</v>
      </c>
      <c r="H212" s="5">
        <v>1.5196289999999999</v>
      </c>
      <c r="I212" s="9">
        <v>0.1015269</v>
      </c>
      <c r="M212" s="3">
        <v>0</v>
      </c>
      <c r="N212" s="3">
        <f t="shared" si="14"/>
        <v>1</v>
      </c>
      <c r="O212" s="5">
        <f t="shared" si="16"/>
        <v>2.5380504499673431</v>
      </c>
      <c r="P212" s="103">
        <f t="shared" si="13"/>
        <v>5.5735956934835837E-3</v>
      </c>
      <c r="Q212" s="9">
        <f t="shared" si="15"/>
        <v>-5.5891861348253621E-3</v>
      </c>
    </row>
    <row r="213" spans="1:17" x14ac:dyDescent="0.2">
      <c r="A213" s="2">
        <v>39</v>
      </c>
      <c r="B213" s="2">
        <v>2000</v>
      </c>
      <c r="C213" s="3">
        <v>0</v>
      </c>
      <c r="D213" s="3">
        <v>1</v>
      </c>
      <c r="E213" s="5">
        <v>5.3408600000000001E-2</v>
      </c>
      <c r="F213" s="5">
        <v>0.1978588</v>
      </c>
      <c r="G213" s="5">
        <v>9.4649200000000003E-2</v>
      </c>
      <c r="H213" s="5">
        <v>2.3265660000000001</v>
      </c>
      <c r="I213" s="9">
        <v>0.13950509999999999</v>
      </c>
      <c r="M213" s="3">
        <v>0</v>
      </c>
      <c r="N213" s="3">
        <f t="shared" si="14"/>
        <v>1</v>
      </c>
      <c r="O213" s="5">
        <f t="shared" si="16"/>
        <v>3.0399049746446778</v>
      </c>
      <c r="P213" s="103">
        <f t="shared" si="13"/>
        <v>1.1832640141951148E-3</v>
      </c>
      <c r="Q213" s="9">
        <f t="shared" si="15"/>
        <v>-1.1839646237840251E-3</v>
      </c>
    </row>
    <row r="214" spans="1:17" x14ac:dyDescent="0.2">
      <c r="A214" s="2">
        <v>39</v>
      </c>
      <c r="B214" s="2">
        <v>2001</v>
      </c>
      <c r="C214" s="3">
        <v>0</v>
      </c>
      <c r="D214" s="3">
        <v>1</v>
      </c>
      <c r="E214" s="5">
        <v>5.3589199999999997E-2</v>
      </c>
      <c r="F214" s="5">
        <v>0.1625123</v>
      </c>
      <c r="G214" s="5">
        <v>4.3284700000000002E-2</v>
      </c>
      <c r="H214" s="5">
        <v>1.5425219999999999</v>
      </c>
      <c r="I214" s="9">
        <v>9.4413499999999997E-2</v>
      </c>
      <c r="M214" s="3">
        <v>0</v>
      </c>
      <c r="N214" s="3">
        <f t="shared" si="14"/>
        <v>1</v>
      </c>
      <c r="O214" s="5">
        <f t="shared" si="16"/>
        <v>2.5175287127493862</v>
      </c>
      <c r="P214" s="103">
        <f t="shared" si="13"/>
        <v>5.9090668264765592E-3</v>
      </c>
      <c r="Q214" s="9">
        <f t="shared" si="15"/>
        <v>-5.9265944438730254E-3</v>
      </c>
    </row>
    <row r="215" spans="1:17" x14ac:dyDescent="0.2">
      <c r="A215" s="2">
        <v>39</v>
      </c>
      <c r="B215" s="2">
        <v>2002</v>
      </c>
      <c r="C215" s="3">
        <v>0</v>
      </c>
      <c r="D215" s="3">
        <v>1</v>
      </c>
      <c r="E215" s="5">
        <v>5.0318700000000001E-2</v>
      </c>
      <c r="F215" s="5">
        <v>0.17345540000000001</v>
      </c>
      <c r="G215" s="5">
        <v>6.13924E-2</v>
      </c>
      <c r="H215" s="5">
        <v>1.8367039999999999</v>
      </c>
      <c r="I215" s="9">
        <v>0.10641539999999999</v>
      </c>
      <c r="M215" s="3">
        <v>0</v>
      </c>
      <c r="N215" s="3">
        <f t="shared" si="14"/>
        <v>1</v>
      </c>
      <c r="O215" s="5">
        <f t="shared" si="16"/>
        <v>2.7089799131998546</v>
      </c>
      <c r="P215" s="103">
        <f t="shared" si="13"/>
        <v>3.3745212830927351E-3</v>
      </c>
      <c r="Q215" s="9">
        <f t="shared" si="15"/>
        <v>-3.3802278215446643E-3</v>
      </c>
    </row>
    <row r="216" spans="1:17" x14ac:dyDescent="0.2">
      <c r="A216" s="2">
        <v>39</v>
      </c>
      <c r="B216" s="2">
        <v>2003</v>
      </c>
      <c r="C216" s="3">
        <v>0</v>
      </c>
      <c r="D216" s="3">
        <v>1</v>
      </c>
      <c r="E216" s="5">
        <v>4.0233699999999997E-2</v>
      </c>
      <c r="F216" s="5">
        <v>0.2207867</v>
      </c>
      <c r="G216" s="5">
        <v>6.6192200000000007E-2</v>
      </c>
      <c r="H216" s="5">
        <v>2.2587950000000001</v>
      </c>
      <c r="I216" s="9">
        <v>0.12247470000000001</v>
      </c>
      <c r="M216" s="3">
        <v>0</v>
      </c>
      <c r="N216" s="3">
        <f t="shared" si="14"/>
        <v>1</v>
      </c>
      <c r="O216" s="5">
        <f t="shared" si="16"/>
        <v>2.9193328848741373</v>
      </c>
      <c r="P216" s="103">
        <f t="shared" si="13"/>
        <v>1.7539070874256189E-3</v>
      </c>
      <c r="Q216" s="9">
        <f t="shared" si="15"/>
        <v>-1.7554469832808657E-3</v>
      </c>
    </row>
    <row r="217" spans="1:17" x14ac:dyDescent="0.2">
      <c r="A217" s="2">
        <v>39</v>
      </c>
      <c r="B217" s="2">
        <v>2004</v>
      </c>
      <c r="C217" s="3">
        <v>0</v>
      </c>
      <c r="D217" s="3">
        <v>1</v>
      </c>
      <c r="E217" s="5">
        <v>3.10561E-2</v>
      </c>
      <c r="F217" s="5">
        <v>0.26538610000000001</v>
      </c>
      <c r="G217" s="5">
        <v>8.2481399999999996E-2</v>
      </c>
      <c r="H217" s="5">
        <v>2.295528</v>
      </c>
      <c r="I217" s="9">
        <v>0.12741050000000001</v>
      </c>
      <c r="M217" s="3">
        <v>0</v>
      </c>
      <c r="N217" s="3">
        <f t="shared" si="14"/>
        <v>1</v>
      </c>
      <c r="O217" s="5">
        <f t="shared" si="16"/>
        <v>3.0413725891785282</v>
      </c>
      <c r="P217" s="103">
        <f t="shared" si="13"/>
        <v>1.1775110588183734E-3</v>
      </c>
      <c r="Q217" s="9">
        <f t="shared" si="15"/>
        <v>-1.1782048696652864E-3</v>
      </c>
    </row>
    <row r="218" spans="1:17" x14ac:dyDescent="0.2">
      <c r="A218" s="2">
        <v>40</v>
      </c>
      <c r="B218" s="2">
        <v>1999</v>
      </c>
      <c r="C218" s="3">
        <v>0</v>
      </c>
      <c r="D218" s="3">
        <v>1</v>
      </c>
      <c r="E218" s="5">
        <v>0.54952369999999995</v>
      </c>
      <c r="F218" s="5">
        <v>0.34262710000000002</v>
      </c>
      <c r="G218" s="5">
        <v>2.8704199999999999E-2</v>
      </c>
      <c r="H218" s="5">
        <v>4.9760350000000004</v>
      </c>
      <c r="I218" s="9">
        <v>0.28208640000000001</v>
      </c>
      <c r="M218" s="3">
        <v>0</v>
      </c>
      <c r="N218" s="3">
        <f t="shared" si="14"/>
        <v>1</v>
      </c>
      <c r="O218" s="5">
        <f t="shared" si="16"/>
        <v>3.7111600283904309</v>
      </c>
      <c r="P218" s="103">
        <f t="shared" si="13"/>
        <v>1.031558095036896E-4</v>
      </c>
      <c r="Q218" s="9">
        <f t="shared" si="15"/>
        <v>-1.0316113043015104E-4</v>
      </c>
    </row>
    <row r="219" spans="1:17" x14ac:dyDescent="0.2">
      <c r="A219" s="2">
        <v>40</v>
      </c>
      <c r="B219" s="2">
        <v>2000</v>
      </c>
      <c r="C219" s="3">
        <v>0</v>
      </c>
      <c r="D219" s="3">
        <v>1</v>
      </c>
      <c r="E219" s="5">
        <v>0.52863199999999999</v>
      </c>
      <c r="F219" s="5">
        <v>0.39213120000000001</v>
      </c>
      <c r="G219" s="5">
        <v>4.1816399999999997E-2</v>
      </c>
      <c r="H219" s="5">
        <v>3.1194190000000002</v>
      </c>
      <c r="I219" s="9">
        <v>0.29226150000000001</v>
      </c>
      <c r="M219" s="3">
        <v>0</v>
      </c>
      <c r="N219" s="3">
        <f t="shared" si="14"/>
        <v>1</v>
      </c>
      <c r="O219" s="5">
        <f t="shared" si="16"/>
        <v>3.1314045914665956</v>
      </c>
      <c r="P219" s="103">
        <f t="shared" si="13"/>
        <v>8.6986151775574842E-4</v>
      </c>
      <c r="Q219" s="9">
        <f t="shared" si="15"/>
        <v>-8.7024006682516746E-4</v>
      </c>
    </row>
    <row r="220" spans="1:17" x14ac:dyDescent="0.2">
      <c r="A220" s="2">
        <v>40</v>
      </c>
      <c r="B220" s="2">
        <v>2001</v>
      </c>
      <c r="C220" s="3">
        <v>0</v>
      </c>
      <c r="D220" s="3">
        <v>1</v>
      </c>
      <c r="E220" s="5">
        <v>0.62412520000000005</v>
      </c>
      <c r="F220" s="5">
        <v>0.38924009999999998</v>
      </c>
      <c r="G220" s="5">
        <v>4.5302299999999997E-2</v>
      </c>
      <c r="H220" s="5">
        <v>2.6194739999999999</v>
      </c>
      <c r="I220" s="9">
        <v>0.27321570000000001</v>
      </c>
      <c r="M220" s="3">
        <v>0</v>
      </c>
      <c r="N220" s="3">
        <f t="shared" si="14"/>
        <v>1</v>
      </c>
      <c r="O220" s="5">
        <f t="shared" si="16"/>
        <v>2.9556798571373046</v>
      </c>
      <c r="P220" s="103">
        <f t="shared" si="13"/>
        <v>1.5599036864039017E-3</v>
      </c>
      <c r="Q220" s="9">
        <f t="shared" si="15"/>
        <v>-1.5611216028790474E-3</v>
      </c>
    </row>
    <row r="221" spans="1:17" x14ac:dyDescent="0.2">
      <c r="A221" s="2">
        <v>40</v>
      </c>
      <c r="B221" s="2">
        <v>2002</v>
      </c>
      <c r="C221" s="3">
        <v>0</v>
      </c>
      <c r="D221" s="3">
        <v>1</v>
      </c>
      <c r="E221" s="5">
        <v>0.62412829999999997</v>
      </c>
      <c r="F221" s="5">
        <v>0.3871965</v>
      </c>
      <c r="G221" s="5">
        <v>3.9185499999999998E-2</v>
      </c>
      <c r="H221" s="5">
        <v>2.388738</v>
      </c>
      <c r="I221" s="9">
        <v>0.26118219999999998</v>
      </c>
      <c r="M221" s="3">
        <v>0</v>
      </c>
      <c r="N221" s="3">
        <f t="shared" si="14"/>
        <v>1</v>
      </c>
      <c r="O221" s="5">
        <f t="shared" si="16"/>
        <v>2.8479422544244875</v>
      </c>
      <c r="P221" s="103">
        <f t="shared" si="13"/>
        <v>2.2001454009213492E-3</v>
      </c>
      <c r="Q221" s="9">
        <f t="shared" si="15"/>
        <v>-2.2025692767193902E-3</v>
      </c>
    </row>
    <row r="222" spans="1:17" x14ac:dyDescent="0.2">
      <c r="A222" s="2">
        <v>40</v>
      </c>
      <c r="B222" s="2">
        <v>2003</v>
      </c>
      <c r="C222" s="3">
        <v>0</v>
      </c>
      <c r="D222" s="3">
        <v>1</v>
      </c>
      <c r="E222" s="5">
        <v>0.55427320000000002</v>
      </c>
      <c r="F222" s="5">
        <v>0.37561119999999998</v>
      </c>
      <c r="G222" s="5">
        <v>2.5420000000000002E-2</v>
      </c>
      <c r="H222" s="5">
        <v>2.923778</v>
      </c>
      <c r="I222" s="9">
        <v>0.27875630000000001</v>
      </c>
      <c r="M222" s="3">
        <v>0</v>
      </c>
      <c r="N222" s="3">
        <f t="shared" si="14"/>
        <v>1</v>
      </c>
      <c r="O222" s="5">
        <f t="shared" si="16"/>
        <v>2.9760486202873722</v>
      </c>
      <c r="P222" s="103">
        <f t="shared" si="13"/>
        <v>1.4599428291231285E-3</v>
      </c>
      <c r="Q222" s="9">
        <f t="shared" si="15"/>
        <v>-1.4610095840491351E-3</v>
      </c>
    </row>
    <row r="223" spans="1:17" x14ac:dyDescent="0.2">
      <c r="A223" s="2">
        <v>41</v>
      </c>
      <c r="B223" s="2">
        <v>1995</v>
      </c>
      <c r="C223" s="3">
        <v>0</v>
      </c>
      <c r="D223" s="3">
        <v>1</v>
      </c>
      <c r="E223" s="5">
        <v>0.52659889999999998</v>
      </c>
      <c r="F223" s="5">
        <v>0.37894</v>
      </c>
      <c r="G223" s="5">
        <v>0.1112808</v>
      </c>
      <c r="H223" s="5">
        <v>7.6321409999999998</v>
      </c>
      <c r="I223" s="9">
        <v>0.34474349999999998</v>
      </c>
      <c r="M223" s="3">
        <v>0</v>
      </c>
      <c r="N223" s="3">
        <f t="shared" si="14"/>
        <v>1</v>
      </c>
      <c r="O223" s="5">
        <f t="shared" si="16"/>
        <v>5.0506347403469247</v>
      </c>
      <c r="P223" s="103">
        <f t="shared" si="13"/>
        <v>2.2017218620001074E-7</v>
      </c>
      <c r="Q223" s="9">
        <f t="shared" si="15"/>
        <v>-2.2017221038734699E-7</v>
      </c>
    </row>
    <row r="224" spans="1:17" x14ac:dyDescent="0.2">
      <c r="A224" s="2">
        <v>41</v>
      </c>
      <c r="B224" s="2">
        <v>1996</v>
      </c>
      <c r="C224" s="3">
        <v>0</v>
      </c>
      <c r="D224" s="3">
        <v>1</v>
      </c>
      <c r="E224" s="5">
        <v>0.50770289999999996</v>
      </c>
      <c r="F224" s="5">
        <v>0.46527540000000001</v>
      </c>
      <c r="G224" s="5">
        <v>6.8519499999999997E-2</v>
      </c>
      <c r="H224" s="5">
        <v>3.7883369999999998</v>
      </c>
      <c r="I224" s="9">
        <v>0.2784179</v>
      </c>
      <c r="M224" s="3">
        <v>0</v>
      </c>
      <c r="N224" s="3">
        <f t="shared" si="14"/>
        <v>1</v>
      </c>
      <c r="O224" s="5">
        <f t="shared" si="16"/>
        <v>3.5638879228414511</v>
      </c>
      <c r="P224" s="103">
        <f t="shared" si="13"/>
        <v>1.8270101138815486E-4</v>
      </c>
      <c r="Q224" s="9">
        <f t="shared" si="15"/>
        <v>-1.8271770325106775E-4</v>
      </c>
    </row>
    <row r="225" spans="1:17" x14ac:dyDescent="0.2">
      <c r="A225" s="2">
        <v>41</v>
      </c>
      <c r="B225" s="2">
        <v>1997</v>
      </c>
      <c r="C225" s="3">
        <v>0</v>
      </c>
      <c r="D225" s="3">
        <v>1</v>
      </c>
      <c r="E225" s="5">
        <v>0.49193949999999997</v>
      </c>
      <c r="F225" s="5">
        <v>0.44206079999999998</v>
      </c>
      <c r="G225" s="5">
        <v>6.5543199999999996E-2</v>
      </c>
      <c r="H225" s="5">
        <v>5.7823729999999998</v>
      </c>
      <c r="I225" s="9">
        <v>0.27139200000000002</v>
      </c>
      <c r="M225" s="3">
        <v>0</v>
      </c>
      <c r="N225" s="3">
        <f t="shared" si="14"/>
        <v>1</v>
      </c>
      <c r="O225" s="5">
        <f t="shared" si="16"/>
        <v>4.2646406728931874</v>
      </c>
      <c r="P225" s="103">
        <f t="shared" si="13"/>
        <v>1.0011208229994836E-5</v>
      </c>
      <c r="Q225" s="9">
        <f t="shared" si="15"/>
        <v>-1.0011258342444833E-5</v>
      </c>
    </row>
    <row r="226" spans="1:17" x14ac:dyDescent="0.2">
      <c r="A226" s="2">
        <v>41</v>
      </c>
      <c r="B226" s="2">
        <v>1998</v>
      </c>
      <c r="C226" s="3">
        <v>0</v>
      </c>
      <c r="D226" s="3">
        <v>1</v>
      </c>
      <c r="E226" s="5">
        <v>0.51779660000000005</v>
      </c>
      <c r="F226" s="5">
        <v>0.49893330000000002</v>
      </c>
      <c r="G226" s="5">
        <v>4.59402E-2</v>
      </c>
      <c r="H226" s="5">
        <v>7.0701609999999997</v>
      </c>
      <c r="I226" s="9">
        <v>0.1696954</v>
      </c>
      <c r="M226" s="3">
        <v>0</v>
      </c>
      <c r="N226" s="3">
        <f t="shared" si="14"/>
        <v>1</v>
      </c>
      <c r="O226" s="5">
        <f t="shared" si="16"/>
        <v>4.7367839318758955</v>
      </c>
      <c r="P226" s="103">
        <f t="shared" si="13"/>
        <v>1.0856822583341465E-6</v>
      </c>
      <c r="Q226" s="9">
        <f t="shared" si="15"/>
        <v>-1.0856828476705873E-6</v>
      </c>
    </row>
    <row r="227" spans="1:17" x14ac:dyDescent="0.2">
      <c r="A227" s="2">
        <v>41</v>
      </c>
      <c r="B227" s="2">
        <v>1999</v>
      </c>
      <c r="C227" s="3">
        <v>0</v>
      </c>
      <c r="D227" s="3">
        <v>1</v>
      </c>
      <c r="E227" s="5">
        <v>0.5418288</v>
      </c>
      <c r="F227" s="5">
        <v>0.49258420000000003</v>
      </c>
      <c r="G227" s="5">
        <v>8.6401800000000001E-2</v>
      </c>
      <c r="H227" s="5">
        <v>14.37856</v>
      </c>
      <c r="I227" s="9">
        <v>0.2751034</v>
      </c>
      <c r="M227" s="3">
        <v>0</v>
      </c>
      <c r="N227" s="3">
        <f t="shared" si="14"/>
        <v>1</v>
      </c>
      <c r="O227" s="5">
        <f t="shared" si="16"/>
        <v>7.5302305971180079</v>
      </c>
      <c r="P227" s="103">
        <f t="shared" si="13"/>
        <v>2.5325395981127727E-14</v>
      </c>
      <c r="Q227" s="9">
        <f t="shared" si="15"/>
        <v>-2.5313084961453891E-14</v>
      </c>
    </row>
    <row r="228" spans="1:17" x14ac:dyDescent="0.2">
      <c r="A228" s="2">
        <v>41</v>
      </c>
      <c r="B228" s="2">
        <v>2000</v>
      </c>
      <c r="C228" s="3">
        <v>0</v>
      </c>
      <c r="D228" s="3">
        <v>1</v>
      </c>
      <c r="E228" s="5">
        <v>0.60260780000000003</v>
      </c>
      <c r="F228" s="5">
        <v>0.51412049999999998</v>
      </c>
      <c r="G228" s="5">
        <v>0.11619640000000001</v>
      </c>
      <c r="H228" s="5">
        <v>12.55903</v>
      </c>
      <c r="I228" s="9">
        <v>0.3100156</v>
      </c>
      <c r="M228" s="3">
        <v>0</v>
      </c>
      <c r="N228" s="3">
        <f t="shared" si="14"/>
        <v>1</v>
      </c>
      <c r="O228" s="5">
        <f t="shared" si="16"/>
        <v>6.9908546999618375</v>
      </c>
      <c r="P228" s="103">
        <f t="shared" si="13"/>
        <v>1.3660830528126513E-12</v>
      </c>
      <c r="Q228" s="9">
        <f t="shared" si="15"/>
        <v>-1.3661294318021883E-12</v>
      </c>
    </row>
    <row r="229" spans="1:17" x14ac:dyDescent="0.2">
      <c r="A229" s="2">
        <v>41</v>
      </c>
      <c r="B229" s="2">
        <v>2001</v>
      </c>
      <c r="C229" s="3">
        <v>0</v>
      </c>
      <c r="D229" s="3">
        <v>1</v>
      </c>
      <c r="E229" s="5">
        <v>0.68289599999999995</v>
      </c>
      <c r="F229" s="5">
        <v>0.61447549999999995</v>
      </c>
      <c r="G229" s="5">
        <v>3.6616700000000002E-2</v>
      </c>
      <c r="H229" s="5">
        <v>12.55649</v>
      </c>
      <c r="I229" s="9">
        <v>0.17198640000000001</v>
      </c>
      <c r="M229" s="3">
        <v>0</v>
      </c>
      <c r="N229" s="3">
        <f t="shared" si="14"/>
        <v>1</v>
      </c>
      <c r="O229" s="5">
        <f t="shared" si="16"/>
        <v>6.7738356306162233</v>
      </c>
      <c r="P229" s="103">
        <f t="shared" si="13"/>
        <v>6.2706075290736051E-12</v>
      </c>
      <c r="Q229" s="9">
        <f t="shared" si="15"/>
        <v>-6.2706506654050075E-12</v>
      </c>
    </row>
    <row r="230" spans="1:17" x14ac:dyDescent="0.2">
      <c r="A230" s="2">
        <v>41</v>
      </c>
      <c r="B230" s="2">
        <v>2002</v>
      </c>
      <c r="C230" s="3">
        <v>0</v>
      </c>
      <c r="D230" s="3">
        <v>1</v>
      </c>
      <c r="E230" s="5">
        <v>0.66755529999999996</v>
      </c>
      <c r="F230" s="5">
        <v>0.6045817</v>
      </c>
      <c r="G230" s="5">
        <v>2.9986499999999999E-2</v>
      </c>
      <c r="H230" s="5">
        <v>11.270440000000001</v>
      </c>
      <c r="I230" s="9">
        <v>0.1678529</v>
      </c>
      <c r="M230" s="3">
        <v>0</v>
      </c>
      <c r="N230" s="3">
        <f t="shared" si="14"/>
        <v>1</v>
      </c>
      <c r="O230" s="5">
        <f t="shared" si="16"/>
        <v>6.2705787634262746</v>
      </c>
      <c r="P230" s="103">
        <f t="shared" si="13"/>
        <v>1.798542674555077E-10</v>
      </c>
      <c r="Q230" s="9">
        <f t="shared" si="15"/>
        <v>-1.7985424262630728E-10</v>
      </c>
    </row>
    <row r="231" spans="1:17" x14ac:dyDescent="0.2">
      <c r="A231" s="2">
        <v>41</v>
      </c>
      <c r="B231" s="2">
        <v>2003</v>
      </c>
      <c r="C231" s="3">
        <v>0</v>
      </c>
      <c r="D231" s="3">
        <v>1</v>
      </c>
      <c r="E231" s="5">
        <v>0.67183740000000003</v>
      </c>
      <c r="F231" s="5">
        <v>0.59697670000000003</v>
      </c>
      <c r="G231" s="5">
        <v>4.4470500000000003E-2</v>
      </c>
      <c r="H231" s="5">
        <v>17.31711</v>
      </c>
      <c r="I231" s="9">
        <v>0.15819910000000001</v>
      </c>
      <c r="M231" s="3">
        <v>0</v>
      </c>
      <c r="N231" s="3">
        <f t="shared" si="14"/>
        <v>1</v>
      </c>
      <c r="O231" s="5">
        <f t="shared" si="16"/>
        <v>8.5395604836402885</v>
      </c>
      <c r="P231" s="103">
        <f t="shared" si="13"/>
        <v>6.7366661495627099E-18</v>
      </c>
      <c r="Q231" s="9">
        <f t="shared" si="15"/>
        <v>0</v>
      </c>
    </row>
    <row r="232" spans="1:17" x14ac:dyDescent="0.2">
      <c r="A232" s="2">
        <v>41</v>
      </c>
      <c r="B232" s="2">
        <v>2004</v>
      </c>
      <c r="C232" s="3">
        <v>0</v>
      </c>
      <c r="D232" s="3">
        <v>1</v>
      </c>
      <c r="E232" s="5">
        <v>0.68229649999999997</v>
      </c>
      <c r="F232" s="5">
        <v>0.6318011</v>
      </c>
      <c r="G232" s="5">
        <v>8.0129599999999995E-2</v>
      </c>
      <c r="H232" s="5">
        <v>9.6945479999999993</v>
      </c>
      <c r="I232" s="9">
        <v>0.2132472</v>
      </c>
      <c r="M232" s="3">
        <v>0</v>
      </c>
      <c r="N232" s="3">
        <f t="shared" si="14"/>
        <v>1</v>
      </c>
      <c r="O232" s="5">
        <f t="shared" si="16"/>
        <v>5.9163449308016665</v>
      </c>
      <c r="P232" s="103">
        <f t="shared" si="13"/>
        <v>1.6458726161882894E-9</v>
      </c>
      <c r="Q232" s="9">
        <f t="shared" si="15"/>
        <v>-1.6458726617374117E-9</v>
      </c>
    </row>
    <row r="233" spans="1:17" x14ac:dyDescent="0.2">
      <c r="A233" s="2">
        <v>42</v>
      </c>
      <c r="B233" s="2">
        <v>1999</v>
      </c>
      <c r="C233" s="3">
        <v>0</v>
      </c>
      <c r="D233" s="3">
        <v>1</v>
      </c>
      <c r="E233" s="5">
        <v>7.52385E-2</v>
      </c>
      <c r="F233" s="5">
        <v>0.268042</v>
      </c>
      <c r="G233" s="5">
        <v>5.1122500000000001E-2</v>
      </c>
      <c r="H233" s="5">
        <v>1.032967</v>
      </c>
      <c r="I233" s="9">
        <v>0.14377529999999999</v>
      </c>
      <c r="M233" s="3">
        <v>0</v>
      </c>
      <c r="N233" s="3">
        <f t="shared" si="14"/>
        <v>1</v>
      </c>
      <c r="O233" s="5">
        <f t="shared" si="16"/>
        <v>2.4320254487035742</v>
      </c>
      <c r="P233" s="103">
        <f t="shared" si="13"/>
        <v>7.5073261626445002E-3</v>
      </c>
      <c r="Q233" s="9">
        <f t="shared" si="15"/>
        <v>-7.5356479721102095E-3</v>
      </c>
    </row>
    <row r="234" spans="1:17" x14ac:dyDescent="0.2">
      <c r="A234" s="2">
        <v>42</v>
      </c>
      <c r="B234" s="2">
        <v>2000</v>
      </c>
      <c r="C234" s="3">
        <v>0</v>
      </c>
      <c r="D234" s="3">
        <v>1</v>
      </c>
      <c r="E234" s="5">
        <v>0.22629930000000001</v>
      </c>
      <c r="F234" s="5">
        <v>1.146531</v>
      </c>
      <c r="G234" s="5">
        <v>5.6739900000000003E-2</v>
      </c>
      <c r="H234" s="5">
        <v>0.36337779999999997</v>
      </c>
      <c r="I234" s="9">
        <v>0.3552266</v>
      </c>
      <c r="M234" s="3">
        <v>0</v>
      </c>
      <c r="N234" s="3">
        <f t="shared" si="14"/>
        <v>1</v>
      </c>
      <c r="O234" s="5">
        <f t="shared" si="16"/>
        <v>2.8521591079673905</v>
      </c>
      <c r="P234" s="103">
        <f t="shared" si="13"/>
        <v>2.1711679832856824E-3</v>
      </c>
      <c r="Q234" s="9">
        <f t="shared" si="15"/>
        <v>-2.173528385663728E-3</v>
      </c>
    </row>
    <row r="235" spans="1:17" x14ac:dyDescent="0.2">
      <c r="A235" s="2">
        <v>42</v>
      </c>
      <c r="B235" s="2">
        <v>2001</v>
      </c>
      <c r="C235" s="3">
        <v>0</v>
      </c>
      <c r="D235" s="3">
        <v>1</v>
      </c>
      <c r="E235" s="5">
        <v>6.2537899999999993E-2</v>
      </c>
      <c r="F235" s="5">
        <v>1.4250609999999999</v>
      </c>
      <c r="G235" s="5">
        <v>9.1891600000000004E-2</v>
      </c>
      <c r="H235" s="5">
        <v>0.37048019999999998</v>
      </c>
      <c r="I235" s="9">
        <v>0.37228919999999999</v>
      </c>
      <c r="M235" s="3">
        <v>0</v>
      </c>
      <c r="N235" s="3">
        <f t="shared" si="14"/>
        <v>1</v>
      </c>
      <c r="O235" s="5">
        <f t="shared" si="16"/>
        <v>3.2631515406062142</v>
      </c>
      <c r="P235" s="103">
        <f t="shared" si="13"/>
        <v>5.5090293449100111E-4</v>
      </c>
      <c r="Q235" s="9">
        <f t="shared" si="15"/>
        <v>-5.5105473726757678E-4</v>
      </c>
    </row>
    <row r="236" spans="1:17" x14ac:dyDescent="0.2">
      <c r="A236" s="2">
        <v>42</v>
      </c>
      <c r="B236" s="2">
        <v>2002</v>
      </c>
      <c r="C236" s="3">
        <v>0</v>
      </c>
      <c r="D236" s="3">
        <v>1</v>
      </c>
      <c r="E236" s="5">
        <v>8.6227100000000001E-2</v>
      </c>
      <c r="F236" s="5">
        <v>1.6396459999999999</v>
      </c>
      <c r="G236" s="5">
        <v>8.6249099999999995E-2</v>
      </c>
      <c r="H236" s="5">
        <v>1.338676</v>
      </c>
      <c r="I236" s="9">
        <v>0.44035740000000001</v>
      </c>
      <c r="M236" s="3">
        <v>0</v>
      </c>
      <c r="N236" s="3">
        <f t="shared" si="14"/>
        <v>1</v>
      </c>
      <c r="O236" s="5">
        <f t="shared" si="16"/>
        <v>3.7435336619413047</v>
      </c>
      <c r="P236" s="103">
        <f t="shared" si="13"/>
        <v>9.0725140332761453E-5</v>
      </c>
      <c r="Q236" s="9">
        <f t="shared" si="15"/>
        <v>-9.0729256107296874E-5</v>
      </c>
    </row>
    <row r="237" spans="1:17" x14ac:dyDescent="0.2">
      <c r="A237" s="2">
        <v>42</v>
      </c>
      <c r="B237" s="2">
        <v>2003</v>
      </c>
      <c r="C237" s="3">
        <v>0</v>
      </c>
      <c r="D237" s="3">
        <v>1</v>
      </c>
      <c r="E237" s="5">
        <v>0.10842</v>
      </c>
      <c r="F237" s="5">
        <v>1.4269609999999999</v>
      </c>
      <c r="G237" s="5">
        <v>8.4769300000000006E-2</v>
      </c>
      <c r="H237" s="5">
        <v>1.6462509999999999</v>
      </c>
      <c r="I237" s="9">
        <v>0.4371004</v>
      </c>
      <c r="M237" s="3">
        <v>0</v>
      </c>
      <c r="N237" s="3">
        <f t="shared" si="14"/>
        <v>1</v>
      </c>
      <c r="O237" s="5">
        <f t="shared" si="16"/>
        <v>3.6657980243957025</v>
      </c>
      <c r="P237" s="103">
        <f t="shared" si="13"/>
        <v>1.2328423837703546E-4</v>
      </c>
      <c r="Q237" s="9">
        <f t="shared" si="15"/>
        <v>-1.2329183850341466E-4</v>
      </c>
    </row>
    <row r="238" spans="1:17" x14ac:dyDescent="0.2">
      <c r="A238" s="2">
        <v>42</v>
      </c>
      <c r="B238" s="2">
        <v>2004</v>
      </c>
      <c r="C238" s="3">
        <v>0</v>
      </c>
      <c r="D238" s="3">
        <v>1</v>
      </c>
      <c r="E238" s="5">
        <v>0.19277079999999999</v>
      </c>
      <c r="F238" s="5">
        <v>1.324735</v>
      </c>
      <c r="G238" s="5">
        <v>8.2150200000000007E-2</v>
      </c>
      <c r="H238" s="5">
        <v>2.3179560000000001</v>
      </c>
      <c r="I238" s="9">
        <v>0.4746397</v>
      </c>
      <c r="M238" s="3">
        <v>0</v>
      </c>
      <c r="N238" s="3">
        <f t="shared" si="14"/>
        <v>1</v>
      </c>
      <c r="O238" s="5">
        <f t="shared" si="16"/>
        <v>3.7843529927881061</v>
      </c>
      <c r="P238" s="103">
        <f t="shared" si="13"/>
        <v>7.7054483131019753E-5</v>
      </c>
      <c r="Q238" s="9">
        <f t="shared" si="15"/>
        <v>-7.705745198019553E-5</v>
      </c>
    </row>
    <row r="239" spans="1:17" x14ac:dyDescent="0.2">
      <c r="A239" s="2">
        <v>43</v>
      </c>
      <c r="B239" s="2">
        <v>1999</v>
      </c>
      <c r="C239" s="3">
        <v>0</v>
      </c>
      <c r="D239" s="3">
        <v>1</v>
      </c>
      <c r="E239" s="5">
        <v>0.16853360000000001</v>
      </c>
      <c r="F239" s="5">
        <v>0.14571390000000001</v>
      </c>
      <c r="G239" s="5">
        <v>3.5998299999999997E-2</v>
      </c>
      <c r="H239" s="5">
        <v>1.192418</v>
      </c>
      <c r="I239" s="9">
        <v>0.2543359</v>
      </c>
      <c r="M239" s="3">
        <v>0</v>
      </c>
      <c r="N239" s="3">
        <f t="shared" si="14"/>
        <v>1</v>
      </c>
      <c r="O239" s="5">
        <f t="shared" si="16"/>
        <v>2.2596800588271879</v>
      </c>
      <c r="P239" s="103">
        <f t="shared" si="13"/>
        <v>1.192055740147722E-2</v>
      </c>
      <c r="Q239" s="9">
        <f t="shared" si="15"/>
        <v>-1.1992176978394692E-2</v>
      </c>
    </row>
    <row r="240" spans="1:17" x14ac:dyDescent="0.2">
      <c r="A240" s="2">
        <v>43</v>
      </c>
      <c r="B240" s="2">
        <v>2000</v>
      </c>
      <c r="C240" s="3">
        <v>0</v>
      </c>
      <c r="D240" s="3">
        <v>1</v>
      </c>
      <c r="E240" s="5">
        <v>0.15819569999999999</v>
      </c>
      <c r="F240" s="5">
        <v>0.11902260000000001</v>
      </c>
      <c r="G240" s="5">
        <v>3.4711199999999998E-2</v>
      </c>
      <c r="H240" s="5">
        <v>0.73718320000000004</v>
      </c>
      <c r="I240" s="9">
        <v>0.3726566</v>
      </c>
      <c r="M240" s="3">
        <v>0</v>
      </c>
      <c r="N240" s="3">
        <f t="shared" si="14"/>
        <v>1</v>
      </c>
      <c r="O240" s="5">
        <f t="shared" si="16"/>
        <v>2.0168495920510408</v>
      </c>
      <c r="P240" s="103">
        <f t="shared" si="13"/>
        <v>2.1855605922057944E-2</v>
      </c>
      <c r="Q240" s="9">
        <f t="shared" si="15"/>
        <v>-2.209797763887289E-2</v>
      </c>
    </row>
    <row r="241" spans="1:17" x14ac:dyDescent="0.2">
      <c r="A241" s="2">
        <v>43</v>
      </c>
      <c r="B241" s="2">
        <v>2001</v>
      </c>
      <c r="C241" s="3">
        <v>0</v>
      </c>
      <c r="D241" s="3">
        <v>1</v>
      </c>
      <c r="E241" s="5">
        <v>0.18740519999999999</v>
      </c>
      <c r="F241" s="5">
        <v>0.1080415</v>
      </c>
      <c r="G241" s="5">
        <v>4.4369899999999997E-2</v>
      </c>
      <c r="H241" s="5">
        <v>1.0566150000000001</v>
      </c>
      <c r="I241" s="9">
        <v>0.39583790000000002</v>
      </c>
      <c r="M241" s="3">
        <v>0</v>
      </c>
      <c r="N241" s="3">
        <f t="shared" si="14"/>
        <v>1</v>
      </c>
      <c r="O241" s="5">
        <f t="shared" si="16"/>
        <v>2.1524305272748379</v>
      </c>
      <c r="P241" s="103">
        <f t="shared" si="13"/>
        <v>1.5681730757066959E-2</v>
      </c>
      <c r="Q241" s="9">
        <f t="shared" si="15"/>
        <v>-1.5805989874157517E-2</v>
      </c>
    </row>
    <row r="242" spans="1:17" x14ac:dyDescent="0.2">
      <c r="A242" s="2">
        <v>43</v>
      </c>
      <c r="B242" s="2">
        <v>2002</v>
      </c>
      <c r="C242" s="3">
        <v>0</v>
      </c>
      <c r="D242" s="3">
        <v>1</v>
      </c>
      <c r="E242" s="5">
        <v>0.19355530000000001</v>
      </c>
      <c r="F242" s="5">
        <v>0.104508</v>
      </c>
      <c r="G242" s="5">
        <v>3.6896900000000003E-2</v>
      </c>
      <c r="H242" s="5">
        <v>0.993089</v>
      </c>
      <c r="I242" s="9">
        <v>0.4774275</v>
      </c>
      <c r="M242" s="3">
        <v>0</v>
      </c>
      <c r="N242" s="3">
        <f t="shared" si="14"/>
        <v>1</v>
      </c>
      <c r="O242" s="5">
        <f t="shared" si="16"/>
        <v>2.0584217457478968</v>
      </c>
      <c r="P242" s="103">
        <f t="shared" si="13"/>
        <v>1.9774833028514693E-2</v>
      </c>
      <c r="Q242" s="9">
        <f t="shared" si="15"/>
        <v>-1.9972971493013605E-2</v>
      </c>
    </row>
    <row r="243" spans="1:17" x14ac:dyDescent="0.2">
      <c r="A243" s="2">
        <v>43</v>
      </c>
      <c r="B243" s="2">
        <v>2003</v>
      </c>
      <c r="C243" s="3">
        <v>0</v>
      </c>
      <c r="D243" s="3">
        <v>1</v>
      </c>
      <c r="E243" s="5">
        <v>0.2137164</v>
      </c>
      <c r="F243" s="5">
        <v>0.1184524</v>
      </c>
      <c r="G243" s="5">
        <v>4.8009900000000001E-2</v>
      </c>
      <c r="H243" s="5">
        <v>0.86322460000000001</v>
      </c>
      <c r="I243" s="9">
        <v>0.502861</v>
      </c>
      <c r="M243" s="3">
        <v>0</v>
      </c>
      <c r="N243" s="3">
        <f t="shared" si="14"/>
        <v>1</v>
      </c>
      <c r="O243" s="5">
        <f t="shared" si="16"/>
        <v>2.0579166733446037</v>
      </c>
      <c r="P243" s="103">
        <f t="shared" si="13"/>
        <v>1.9799066457560535E-2</v>
      </c>
      <c r="Q243" s="9">
        <f t="shared" si="15"/>
        <v>-1.9997694107184858E-2</v>
      </c>
    </row>
    <row r="244" spans="1:17" x14ac:dyDescent="0.2">
      <c r="A244" s="2">
        <v>43</v>
      </c>
      <c r="B244" s="2">
        <v>2004</v>
      </c>
      <c r="C244" s="3">
        <v>0</v>
      </c>
      <c r="D244" s="3">
        <v>1</v>
      </c>
      <c r="E244" s="5">
        <v>0.22253400000000001</v>
      </c>
      <c r="F244" s="5">
        <v>0.13772960000000001</v>
      </c>
      <c r="G244" s="5">
        <v>5.8580100000000003E-2</v>
      </c>
      <c r="H244" s="5">
        <v>0.95488450000000002</v>
      </c>
      <c r="I244" s="9">
        <v>0.53075570000000005</v>
      </c>
      <c r="M244" s="3">
        <v>0</v>
      </c>
      <c r="N244" s="3">
        <f t="shared" si="14"/>
        <v>1</v>
      </c>
      <c r="O244" s="5">
        <f t="shared" si="16"/>
        <v>2.141127847623971</v>
      </c>
      <c r="P244" s="103">
        <f t="shared" si="13"/>
        <v>1.6131864771945177E-2</v>
      </c>
      <c r="Q244" s="9">
        <f t="shared" si="15"/>
        <v>-1.6263399824458923E-2</v>
      </c>
    </row>
    <row r="245" spans="1:17" x14ac:dyDescent="0.2">
      <c r="A245" s="2">
        <v>44</v>
      </c>
      <c r="B245" s="2">
        <v>1999</v>
      </c>
      <c r="C245" s="3">
        <v>0</v>
      </c>
      <c r="D245" s="3">
        <v>1</v>
      </c>
      <c r="E245" s="5">
        <v>-2.88629E-2</v>
      </c>
      <c r="F245" s="5">
        <v>7.8707700000000005E-2</v>
      </c>
      <c r="G245" s="5">
        <v>8.0541199999999993E-2</v>
      </c>
      <c r="H245" s="5">
        <v>0.49209000000000003</v>
      </c>
      <c r="I245" s="9">
        <v>0.64033439999999997</v>
      </c>
      <c r="M245" s="3">
        <v>0</v>
      </c>
      <c r="N245" s="3">
        <f t="shared" si="14"/>
        <v>1</v>
      </c>
      <c r="O245" s="5">
        <f t="shared" si="16"/>
        <v>2.0082601038996146</v>
      </c>
      <c r="P245" s="103">
        <f t="shared" si="13"/>
        <v>2.2307829528761518E-2</v>
      </c>
      <c r="Q245" s="9">
        <f t="shared" si="15"/>
        <v>-2.2560412612182328E-2</v>
      </c>
    </row>
    <row r="246" spans="1:17" x14ac:dyDescent="0.2">
      <c r="A246" s="2">
        <v>44</v>
      </c>
      <c r="B246" s="2">
        <v>2000</v>
      </c>
      <c r="C246" s="3">
        <v>0</v>
      </c>
      <c r="D246" s="3">
        <v>1</v>
      </c>
      <c r="E246" s="5">
        <v>-3.82983E-2</v>
      </c>
      <c r="F246" s="5">
        <v>0.16010959999999999</v>
      </c>
      <c r="G246" s="5">
        <v>7.8154100000000004E-2</v>
      </c>
      <c r="H246" s="5">
        <v>0.75216139999999998</v>
      </c>
      <c r="I246" s="9">
        <v>0.57203850000000001</v>
      </c>
      <c r="M246" s="3">
        <v>0</v>
      </c>
      <c r="N246" s="3">
        <f t="shared" si="14"/>
        <v>1</v>
      </c>
      <c r="O246" s="5">
        <f t="shared" si="16"/>
        <v>2.1923849807557909</v>
      </c>
      <c r="P246" s="103">
        <f t="shared" si="13"/>
        <v>1.4175860097379986E-2</v>
      </c>
      <c r="Q246" s="9">
        <f t="shared" si="15"/>
        <v>-1.4277297383754434E-2</v>
      </c>
    </row>
    <row r="247" spans="1:17" x14ac:dyDescent="0.2">
      <c r="A247" s="2">
        <v>44</v>
      </c>
      <c r="B247" s="2">
        <v>2001</v>
      </c>
      <c r="C247" s="3">
        <v>0</v>
      </c>
      <c r="D247" s="3">
        <v>1</v>
      </c>
      <c r="E247" s="5">
        <v>-5.9449999999999998E-4</v>
      </c>
      <c r="F247" s="5">
        <v>0.23860880000000001</v>
      </c>
      <c r="G247" s="5">
        <v>4.42771E-2</v>
      </c>
      <c r="H247" s="5">
        <v>1.8511150000000001</v>
      </c>
      <c r="I247" s="9">
        <v>0.48746980000000001</v>
      </c>
      <c r="M247" s="3">
        <v>0</v>
      </c>
      <c r="N247" s="3">
        <f t="shared" si="14"/>
        <v>1</v>
      </c>
      <c r="O247" s="5">
        <f t="shared" si="16"/>
        <v>2.5427010331871296</v>
      </c>
      <c r="P247" s="103">
        <f t="shared" si="13"/>
        <v>5.499965156716225E-3</v>
      </c>
      <c r="Q247" s="9">
        <f t="shared" si="15"/>
        <v>-5.5151456521291241E-3</v>
      </c>
    </row>
    <row r="248" spans="1:17" x14ac:dyDescent="0.2">
      <c r="A248" s="2">
        <v>44</v>
      </c>
      <c r="B248" s="2">
        <v>2002</v>
      </c>
      <c r="C248" s="3">
        <v>0</v>
      </c>
      <c r="D248" s="3">
        <v>1</v>
      </c>
      <c r="E248" s="5">
        <v>5.09871E-2</v>
      </c>
      <c r="F248" s="5">
        <v>0.22807150000000001</v>
      </c>
      <c r="G248" s="5">
        <v>5.8659500000000003E-2</v>
      </c>
      <c r="H248" s="5">
        <v>1.6420220000000001</v>
      </c>
      <c r="I248" s="9">
        <v>0.5294065</v>
      </c>
      <c r="M248" s="3">
        <v>0</v>
      </c>
      <c r="N248" s="3">
        <f t="shared" si="14"/>
        <v>1</v>
      </c>
      <c r="O248" s="5">
        <f t="shared" si="16"/>
        <v>2.4951518468292262</v>
      </c>
      <c r="P248" s="103">
        <f t="shared" si="13"/>
        <v>6.295161956789962E-3</v>
      </c>
      <c r="Q248" s="9">
        <f t="shared" si="15"/>
        <v>-6.3150600405498872E-3</v>
      </c>
    </row>
    <row r="249" spans="1:17" x14ac:dyDescent="0.2">
      <c r="A249" s="2">
        <v>44</v>
      </c>
      <c r="B249" s="2">
        <v>2003</v>
      </c>
      <c r="C249" s="3">
        <v>0</v>
      </c>
      <c r="D249" s="3">
        <v>1</v>
      </c>
      <c r="E249" s="5">
        <v>1.8323200000000001E-2</v>
      </c>
      <c r="F249" s="5">
        <v>0.3129576</v>
      </c>
      <c r="G249" s="5">
        <v>6.1723399999999998E-2</v>
      </c>
      <c r="H249" s="5">
        <v>2.660882</v>
      </c>
      <c r="I249" s="9">
        <v>0.58963710000000003</v>
      </c>
      <c r="M249" s="3">
        <v>0</v>
      </c>
      <c r="N249" s="3">
        <f t="shared" si="14"/>
        <v>1</v>
      </c>
      <c r="O249" s="5">
        <f t="shared" si="16"/>
        <v>2.9327516216237108</v>
      </c>
      <c r="P249" s="103">
        <f t="shared" si="13"/>
        <v>1.6798627670071909E-3</v>
      </c>
      <c r="Q249" s="9">
        <f t="shared" si="15"/>
        <v>-1.6812753186153642E-3</v>
      </c>
    </row>
    <row r="250" spans="1:17" x14ac:dyDescent="0.2">
      <c r="A250" s="2">
        <v>44</v>
      </c>
      <c r="B250" s="2">
        <v>2004</v>
      </c>
      <c r="C250" s="3">
        <v>0</v>
      </c>
      <c r="D250" s="3">
        <v>1</v>
      </c>
      <c r="E250" s="5">
        <v>6.5110199999999993E-2</v>
      </c>
      <c r="F250" s="5">
        <v>0.34202690000000002</v>
      </c>
      <c r="G250" s="5">
        <v>7.4265300000000006E-2</v>
      </c>
      <c r="H250" s="5">
        <v>3.3621949999999998</v>
      </c>
      <c r="I250" s="9">
        <v>0.59640280000000001</v>
      </c>
      <c r="M250" s="3">
        <v>0</v>
      </c>
      <c r="N250" s="3">
        <f t="shared" si="14"/>
        <v>1</v>
      </c>
      <c r="O250" s="5">
        <f t="shared" si="16"/>
        <v>3.2589910025275088</v>
      </c>
      <c r="P250" s="103">
        <f t="shared" si="13"/>
        <v>5.5904606905424713E-4</v>
      </c>
      <c r="Q250" s="9">
        <f t="shared" si="15"/>
        <v>-5.5920239357233007E-4</v>
      </c>
    </row>
    <row r="251" spans="1:17" x14ac:dyDescent="0.2">
      <c r="A251" s="2">
        <v>45</v>
      </c>
      <c r="B251" s="2">
        <v>1999</v>
      </c>
      <c r="C251" s="3">
        <v>0</v>
      </c>
      <c r="D251" s="3">
        <v>1</v>
      </c>
      <c r="E251" s="5">
        <v>8.8431300000000004E-2</v>
      </c>
      <c r="F251" s="5">
        <v>0.26127590000000001</v>
      </c>
      <c r="G251" s="5">
        <v>5.2267599999999997E-2</v>
      </c>
      <c r="H251" s="5">
        <v>0.4137651</v>
      </c>
      <c r="I251" s="9">
        <v>0.1980777</v>
      </c>
      <c r="M251" s="3">
        <v>0</v>
      </c>
      <c r="N251" s="3">
        <f t="shared" si="14"/>
        <v>1</v>
      </c>
      <c r="O251" s="5">
        <f t="shared" si="16"/>
        <v>2.1803897206386376</v>
      </c>
      <c r="P251" s="103">
        <f t="shared" si="13"/>
        <v>1.4614292729388896E-2</v>
      </c>
      <c r="Q251" s="9">
        <f t="shared" si="15"/>
        <v>-1.4722133472481639E-2</v>
      </c>
    </row>
    <row r="252" spans="1:17" x14ac:dyDescent="0.2">
      <c r="A252" s="2">
        <v>45</v>
      </c>
      <c r="B252" s="2">
        <v>2000</v>
      </c>
      <c r="C252" s="3">
        <v>0</v>
      </c>
      <c r="D252" s="3">
        <v>1</v>
      </c>
      <c r="E252" s="5">
        <v>0.19423219999999999</v>
      </c>
      <c r="F252" s="5">
        <v>0.28435830000000001</v>
      </c>
      <c r="G252" s="5">
        <v>2.45007E-2</v>
      </c>
      <c r="H252" s="5">
        <v>6.2435900000000003E-2</v>
      </c>
      <c r="I252" s="9">
        <v>0.21281849999999999</v>
      </c>
      <c r="M252" s="3">
        <v>0</v>
      </c>
      <c r="N252" s="3">
        <f t="shared" si="14"/>
        <v>1</v>
      </c>
      <c r="O252" s="5">
        <f t="shared" si="16"/>
        <v>1.9287933319756707</v>
      </c>
      <c r="P252" s="103">
        <f t="shared" si="13"/>
        <v>2.6878261984812121E-2</v>
      </c>
      <c r="Q252" s="9">
        <f t="shared" si="15"/>
        <v>-2.7246088471232634E-2</v>
      </c>
    </row>
    <row r="253" spans="1:17" x14ac:dyDescent="0.2">
      <c r="A253" s="2">
        <v>45</v>
      </c>
      <c r="B253" s="2">
        <v>2001</v>
      </c>
      <c r="C253" s="3">
        <v>0</v>
      </c>
      <c r="D253" s="3">
        <v>1</v>
      </c>
      <c r="E253" s="5">
        <v>0.22363369999999999</v>
      </c>
      <c r="F253" s="5">
        <v>0.2773873</v>
      </c>
      <c r="G253" s="5">
        <v>3.0708699999999998E-2</v>
      </c>
      <c r="H253" s="5">
        <v>7.0976700000000004E-2</v>
      </c>
      <c r="I253" s="9">
        <v>0.20110239999999999</v>
      </c>
      <c r="M253" s="3">
        <v>0</v>
      </c>
      <c r="N253" s="3">
        <f t="shared" si="14"/>
        <v>1</v>
      </c>
      <c r="O253" s="5">
        <f t="shared" si="16"/>
        <v>1.9537504080133188</v>
      </c>
      <c r="P253" s="103">
        <f t="shared" si="13"/>
        <v>2.536537086794689E-2</v>
      </c>
      <c r="Q253" s="9">
        <f t="shared" si="15"/>
        <v>-2.5692617568367566E-2</v>
      </c>
    </row>
    <row r="254" spans="1:17" x14ac:dyDescent="0.2">
      <c r="A254" s="2">
        <v>46</v>
      </c>
      <c r="B254" s="2">
        <v>1999</v>
      </c>
      <c r="C254" s="3">
        <v>0</v>
      </c>
      <c r="D254" s="3">
        <v>1</v>
      </c>
      <c r="E254" s="5">
        <v>0.43909860000000001</v>
      </c>
      <c r="F254" s="5">
        <v>0.28342329999999999</v>
      </c>
      <c r="G254" s="5">
        <v>4.8647000000000003E-2</v>
      </c>
      <c r="H254" s="5">
        <v>0.85924730000000005</v>
      </c>
      <c r="I254" s="9">
        <v>0.57208590000000004</v>
      </c>
      <c r="M254" s="3">
        <v>0</v>
      </c>
      <c r="N254" s="3">
        <f t="shared" si="14"/>
        <v>1</v>
      </c>
      <c r="O254" s="5">
        <f t="shared" si="16"/>
        <v>2.1384787270138252</v>
      </c>
      <c r="P254" s="103">
        <f t="shared" si="13"/>
        <v>1.6238954437323257E-2</v>
      </c>
      <c r="Q254" s="9">
        <f t="shared" si="15"/>
        <v>-1.6372251295589061E-2</v>
      </c>
    </row>
    <row r="255" spans="1:17" x14ac:dyDescent="0.2">
      <c r="A255" s="2">
        <v>46</v>
      </c>
      <c r="B255" s="2">
        <v>2000</v>
      </c>
      <c r="C255" s="3">
        <v>0</v>
      </c>
      <c r="D255" s="3">
        <v>1</v>
      </c>
      <c r="E255" s="5">
        <v>0.4481829</v>
      </c>
      <c r="F255" s="5">
        <v>0.21088219999999999</v>
      </c>
      <c r="G255" s="5">
        <v>6.9628899999999994E-2</v>
      </c>
      <c r="H255" s="5">
        <v>0.50986019999999999</v>
      </c>
      <c r="I255" s="9">
        <v>0.53239630000000004</v>
      </c>
      <c r="M255" s="3">
        <v>0</v>
      </c>
      <c r="N255" s="3">
        <f t="shared" si="14"/>
        <v>1</v>
      </c>
      <c r="O255" s="5">
        <f t="shared" si="16"/>
        <v>2.0559541069796303</v>
      </c>
      <c r="P255" s="103">
        <f t="shared" si="13"/>
        <v>1.9893470005004812E-2</v>
      </c>
      <c r="Q255" s="9">
        <f t="shared" si="15"/>
        <v>-2.0094009148853779E-2</v>
      </c>
    </row>
    <row r="256" spans="1:17" x14ac:dyDescent="0.2">
      <c r="A256" s="2">
        <v>46</v>
      </c>
      <c r="B256" s="2">
        <v>2001</v>
      </c>
      <c r="C256" s="3">
        <v>0</v>
      </c>
      <c r="D256" s="3">
        <v>1</v>
      </c>
      <c r="E256" s="5">
        <v>0.48243649999999999</v>
      </c>
      <c r="F256" s="5">
        <v>0.26424789999999998</v>
      </c>
      <c r="G256" s="5">
        <v>4.1828200000000003E-2</v>
      </c>
      <c r="H256" s="5">
        <v>0.85296870000000002</v>
      </c>
      <c r="I256" s="9">
        <v>0.40955920000000001</v>
      </c>
      <c r="M256" s="3">
        <v>0</v>
      </c>
      <c r="N256" s="3">
        <f t="shared" si="14"/>
        <v>1</v>
      </c>
      <c r="O256" s="5">
        <f t="shared" si="16"/>
        <v>2.1518205258167571</v>
      </c>
      <c r="P256" s="103">
        <f t="shared" si="13"/>
        <v>1.57057462876708E-2</v>
      </c>
      <c r="Q256" s="9">
        <f t="shared" si="15"/>
        <v>-1.5830388307394219E-2</v>
      </c>
    </row>
    <row r="257" spans="1:17" x14ac:dyDescent="0.2">
      <c r="A257" s="2">
        <v>46</v>
      </c>
      <c r="B257" s="2">
        <v>2002</v>
      </c>
      <c r="C257" s="3">
        <v>0</v>
      </c>
      <c r="D257" s="3">
        <v>1</v>
      </c>
      <c r="E257" s="5">
        <v>0.42733900000000002</v>
      </c>
      <c r="F257" s="5">
        <v>0.17874870000000001</v>
      </c>
      <c r="G257" s="5">
        <v>2.9749100000000001E-2</v>
      </c>
      <c r="H257" s="5">
        <v>0.3994548</v>
      </c>
      <c r="I257" s="9">
        <v>0.44681850000000001</v>
      </c>
      <c r="M257" s="3">
        <v>0</v>
      </c>
      <c r="N257" s="3">
        <f t="shared" si="14"/>
        <v>1</v>
      </c>
      <c r="O257" s="5">
        <f t="shared" si="16"/>
        <v>1.8526460897099524</v>
      </c>
      <c r="P257" s="103">
        <f t="shared" si="13"/>
        <v>3.1966550873656255E-2</v>
      </c>
      <c r="Q257" s="9">
        <f t="shared" si="15"/>
        <v>-3.2488637419979767E-2</v>
      </c>
    </row>
    <row r="258" spans="1:17" x14ac:dyDescent="0.2">
      <c r="A258" s="2">
        <v>46</v>
      </c>
      <c r="B258" s="2">
        <v>2003</v>
      </c>
      <c r="C258" s="3">
        <v>0</v>
      </c>
      <c r="D258" s="3">
        <v>1</v>
      </c>
      <c r="E258" s="5">
        <v>0.43091049999999997</v>
      </c>
      <c r="F258" s="5">
        <v>0.20619000000000001</v>
      </c>
      <c r="G258" s="5">
        <v>4.67891E-2</v>
      </c>
      <c r="H258" s="5">
        <v>0.63996339999999996</v>
      </c>
      <c r="I258" s="9">
        <v>0.49546129999999999</v>
      </c>
      <c r="M258" s="3">
        <v>0</v>
      </c>
      <c r="N258" s="3">
        <f t="shared" si="14"/>
        <v>1</v>
      </c>
      <c r="O258" s="5">
        <f t="shared" si="16"/>
        <v>2.0175655327274105</v>
      </c>
      <c r="P258" s="103">
        <f t="shared" ref="P258:P321" si="17">NORMSDIST(-O258)</f>
        <v>2.181826478210093E-2</v>
      </c>
      <c r="Q258" s="9">
        <f t="shared" si="15"/>
        <v>-2.2059802879151217E-2</v>
      </c>
    </row>
    <row r="259" spans="1:17" x14ac:dyDescent="0.2">
      <c r="A259" s="2">
        <v>46</v>
      </c>
      <c r="B259" s="2">
        <v>2004</v>
      </c>
      <c r="C259" s="3">
        <v>0</v>
      </c>
      <c r="D259" s="3">
        <v>1</v>
      </c>
      <c r="E259" s="5">
        <v>0.45308189999999998</v>
      </c>
      <c r="F259" s="5">
        <v>0.27105600000000002</v>
      </c>
      <c r="G259" s="5">
        <v>4.0389700000000001E-2</v>
      </c>
      <c r="H259" s="5">
        <v>0.88415900000000003</v>
      </c>
      <c r="I259" s="9">
        <v>0.52031430000000001</v>
      </c>
      <c r="M259" s="3">
        <v>0</v>
      </c>
      <c r="N259" s="3">
        <f t="shared" ref="N259:N322" si="18">1-M259</f>
        <v>1</v>
      </c>
      <c r="O259" s="5">
        <f t="shared" si="16"/>
        <v>2.1205687842388694</v>
      </c>
      <c r="P259" s="103">
        <f t="shared" si="17"/>
        <v>1.6979053685933186E-2</v>
      </c>
      <c r="Q259" s="9">
        <f t="shared" ref="Q259:Q322" si="19">M259*LN(NORMSDIST(-O259))+N259*LN(1-NORMSDIST(-O259))</f>
        <v>-1.7124850502414999E-2</v>
      </c>
    </row>
    <row r="260" spans="1:17" x14ac:dyDescent="0.2">
      <c r="A260" s="2">
        <v>47</v>
      </c>
      <c r="B260" s="2">
        <v>1999</v>
      </c>
      <c r="C260" s="3">
        <v>0</v>
      </c>
      <c r="D260" s="3">
        <v>1</v>
      </c>
      <c r="E260" s="5">
        <v>8.6661100000000005E-2</v>
      </c>
      <c r="F260" s="5">
        <v>0.18575469999999999</v>
      </c>
      <c r="G260" s="5">
        <v>5.1499799999999998E-2</v>
      </c>
      <c r="H260" s="5">
        <v>0.55131260000000004</v>
      </c>
      <c r="I260" s="9">
        <v>0.42028969999999999</v>
      </c>
      <c r="M260" s="3">
        <v>0</v>
      </c>
      <c r="N260" s="3">
        <f t="shared" si="18"/>
        <v>1</v>
      </c>
      <c r="O260" s="5">
        <f t="shared" ref="O260:O323" si="20">MMULT(D260:I260,$L$20:$L$25)</f>
        <v>2.0698303686863833</v>
      </c>
      <c r="P260" s="103">
        <f t="shared" si="17"/>
        <v>1.9234116207238604E-2</v>
      </c>
      <c r="Q260" s="9">
        <f t="shared" si="19"/>
        <v>-1.9421498466383476E-2</v>
      </c>
    </row>
    <row r="261" spans="1:17" x14ac:dyDescent="0.2">
      <c r="A261" s="2">
        <v>48</v>
      </c>
      <c r="B261" s="2">
        <v>1999</v>
      </c>
      <c r="C261" s="3">
        <v>0</v>
      </c>
      <c r="D261" s="3">
        <v>1</v>
      </c>
      <c r="E261" s="5">
        <v>0.12815699999999999</v>
      </c>
      <c r="F261" s="5">
        <v>0.29451040000000001</v>
      </c>
      <c r="G261" s="5">
        <v>3.5933800000000002E-2</v>
      </c>
      <c r="H261" s="5">
        <v>0.59789760000000003</v>
      </c>
      <c r="I261" s="9">
        <v>0.32831569999999999</v>
      </c>
      <c r="M261" s="3">
        <v>0</v>
      </c>
      <c r="N261" s="3">
        <f t="shared" si="18"/>
        <v>1</v>
      </c>
      <c r="O261" s="5">
        <f t="shared" si="20"/>
        <v>2.1442393033365987</v>
      </c>
      <c r="P261" s="103">
        <f t="shared" si="17"/>
        <v>1.6006858684769951E-2</v>
      </c>
      <c r="Q261" s="9">
        <f t="shared" si="19"/>
        <v>-1.6136352162275155E-2</v>
      </c>
    </row>
    <row r="262" spans="1:17" x14ac:dyDescent="0.2">
      <c r="A262" s="2">
        <v>48</v>
      </c>
      <c r="B262" s="2">
        <v>2000</v>
      </c>
      <c r="C262" s="3">
        <v>0</v>
      </c>
      <c r="D262" s="3">
        <v>1</v>
      </c>
      <c r="E262" s="5">
        <v>9.5024700000000004E-2</v>
      </c>
      <c r="F262" s="5">
        <v>0.25550840000000002</v>
      </c>
      <c r="G262" s="5">
        <v>3.6583200000000003E-2</v>
      </c>
      <c r="H262" s="5">
        <v>0.51749979999999995</v>
      </c>
      <c r="I262" s="9">
        <v>0.34368959999999998</v>
      </c>
      <c r="M262" s="3">
        <v>0</v>
      </c>
      <c r="N262" s="3">
        <f t="shared" si="18"/>
        <v>1</v>
      </c>
      <c r="O262" s="5">
        <f t="shared" si="20"/>
        <v>2.082747858417044</v>
      </c>
      <c r="P262" s="103">
        <f t="shared" si="17"/>
        <v>1.8637106299050483E-2</v>
      </c>
      <c r="Q262" s="9">
        <f t="shared" si="19"/>
        <v>-1.881296559794042E-2</v>
      </c>
    </row>
    <row r="263" spans="1:17" x14ac:dyDescent="0.2">
      <c r="A263" s="2">
        <v>48</v>
      </c>
      <c r="B263" s="2">
        <v>2001</v>
      </c>
      <c r="C263" s="3">
        <v>0</v>
      </c>
      <c r="D263" s="3">
        <v>1</v>
      </c>
      <c r="E263" s="5">
        <v>0.1265944</v>
      </c>
      <c r="F263" s="5">
        <v>0.28734080000000001</v>
      </c>
      <c r="G263" s="5">
        <v>3.9865900000000003E-2</v>
      </c>
      <c r="H263" s="5">
        <v>0.60430810000000001</v>
      </c>
      <c r="I263" s="9">
        <v>0.34413100000000002</v>
      </c>
      <c r="M263" s="3">
        <v>0</v>
      </c>
      <c r="N263" s="3">
        <f t="shared" si="18"/>
        <v>1</v>
      </c>
      <c r="O263" s="5">
        <f t="shared" si="20"/>
        <v>2.1512483101104189</v>
      </c>
      <c r="P263" s="103">
        <f t="shared" si="17"/>
        <v>1.5728302880084775E-2</v>
      </c>
      <c r="Q263" s="9">
        <f t="shared" si="19"/>
        <v>-1.5853305083340031E-2</v>
      </c>
    </row>
    <row r="264" spans="1:17" x14ac:dyDescent="0.2">
      <c r="A264" s="2">
        <v>48</v>
      </c>
      <c r="B264" s="2">
        <v>2002</v>
      </c>
      <c r="C264" s="3">
        <v>0</v>
      </c>
      <c r="D264" s="3">
        <v>1</v>
      </c>
      <c r="E264" s="5">
        <v>0.10130649999999999</v>
      </c>
      <c r="F264" s="5">
        <v>0.29442299999999999</v>
      </c>
      <c r="G264" s="5">
        <v>4.7449100000000001E-2</v>
      </c>
      <c r="H264" s="5">
        <v>0.44129629999999997</v>
      </c>
      <c r="I264" s="9">
        <v>0.3271676</v>
      </c>
      <c r="M264" s="3">
        <v>0</v>
      </c>
      <c r="N264" s="3">
        <f t="shared" si="18"/>
        <v>1</v>
      </c>
      <c r="O264" s="5">
        <f t="shared" si="20"/>
        <v>2.1417074427895173</v>
      </c>
      <c r="P264" s="103">
        <f t="shared" si="17"/>
        <v>1.6108515714410094E-2</v>
      </c>
      <c r="Q264" s="9">
        <f t="shared" si="19"/>
        <v>-1.6239668208762936E-2</v>
      </c>
    </row>
    <row r="265" spans="1:17" x14ac:dyDescent="0.2">
      <c r="A265" s="2">
        <v>48</v>
      </c>
      <c r="B265" s="2">
        <v>2003</v>
      </c>
      <c r="C265" s="3">
        <v>0</v>
      </c>
      <c r="D265" s="3">
        <v>1</v>
      </c>
      <c r="E265" s="5">
        <v>0.1177858</v>
      </c>
      <c r="F265" s="5">
        <v>0.283885</v>
      </c>
      <c r="G265" s="5">
        <v>2.17369E-2</v>
      </c>
      <c r="H265" s="5">
        <v>0.5040076</v>
      </c>
      <c r="I265" s="9">
        <v>0.32136140000000002</v>
      </c>
      <c r="M265" s="3">
        <v>0</v>
      </c>
      <c r="N265" s="3">
        <f t="shared" si="18"/>
        <v>1</v>
      </c>
      <c r="O265" s="5">
        <f t="shared" si="20"/>
        <v>2.0431912307158644</v>
      </c>
      <c r="P265" s="103">
        <f t="shared" si="17"/>
        <v>2.0516755749134263E-2</v>
      </c>
      <c r="Q265" s="9">
        <f t="shared" si="19"/>
        <v>-2.0730148174827386E-2</v>
      </c>
    </row>
    <row r="266" spans="1:17" x14ac:dyDescent="0.2">
      <c r="A266" s="2">
        <v>48</v>
      </c>
      <c r="B266" s="2">
        <v>2004</v>
      </c>
      <c r="C266" s="3">
        <v>0</v>
      </c>
      <c r="D266" s="3">
        <v>1</v>
      </c>
      <c r="E266" s="5">
        <v>9.7018400000000005E-2</v>
      </c>
      <c r="F266" s="5">
        <v>0.32089499999999999</v>
      </c>
      <c r="G266" s="5">
        <v>3.4729599999999999E-2</v>
      </c>
      <c r="H266" s="5">
        <v>0.85760619999999999</v>
      </c>
      <c r="I266" s="9">
        <v>0.35123559999999998</v>
      </c>
      <c r="M266" s="3">
        <v>0</v>
      </c>
      <c r="N266" s="3">
        <f t="shared" si="18"/>
        <v>1</v>
      </c>
      <c r="O266" s="5">
        <f t="shared" si="20"/>
        <v>2.2512982847428513</v>
      </c>
      <c r="P266" s="103">
        <f t="shared" si="17"/>
        <v>1.2183325688188964E-2</v>
      </c>
      <c r="Q266" s="9">
        <f t="shared" si="19"/>
        <v>-1.2258150767210704E-2</v>
      </c>
    </row>
    <row r="267" spans="1:17" x14ac:dyDescent="0.2">
      <c r="A267" s="2">
        <v>49</v>
      </c>
      <c r="B267" s="2">
        <v>1997</v>
      </c>
      <c r="C267" s="3">
        <v>0</v>
      </c>
      <c r="D267" s="3">
        <v>1</v>
      </c>
      <c r="E267" s="5">
        <v>6.7439299999999994E-2</v>
      </c>
      <c r="F267" s="5">
        <v>0.11129120000000001</v>
      </c>
      <c r="G267" s="5">
        <v>4.1065299999999999E-2</v>
      </c>
      <c r="H267" s="5">
        <v>0.85340629999999995</v>
      </c>
      <c r="I267" s="9">
        <v>0.12498620000000001</v>
      </c>
      <c r="M267" s="3">
        <v>0</v>
      </c>
      <c r="N267" s="3">
        <f t="shared" si="18"/>
        <v>1</v>
      </c>
      <c r="O267" s="5">
        <f t="shared" si="20"/>
        <v>2.1975025905069856</v>
      </c>
      <c r="P267" s="103">
        <f t="shared" si="17"/>
        <v>1.3992285834963784E-2</v>
      </c>
      <c r="Q267" s="9">
        <f t="shared" si="19"/>
        <v>-1.4091100713315327E-2</v>
      </c>
    </row>
    <row r="268" spans="1:17" x14ac:dyDescent="0.2">
      <c r="A268" s="2">
        <v>49</v>
      </c>
      <c r="B268" s="2">
        <v>1998</v>
      </c>
      <c r="C268" s="3">
        <v>0</v>
      </c>
      <c r="D268" s="3">
        <v>1</v>
      </c>
      <c r="E268" s="5">
        <v>3.3058999999999998E-2</v>
      </c>
      <c r="F268" s="5">
        <v>0.112303</v>
      </c>
      <c r="G268" s="5">
        <v>3.5353900000000001E-2</v>
      </c>
      <c r="H268" s="5">
        <v>0.84915569999999996</v>
      </c>
      <c r="I268" s="9">
        <v>0.14180409999999999</v>
      </c>
      <c r="M268" s="3">
        <v>0</v>
      </c>
      <c r="N268" s="3">
        <f t="shared" si="18"/>
        <v>1</v>
      </c>
      <c r="O268" s="5">
        <f t="shared" si="20"/>
        <v>2.1697761111197704</v>
      </c>
      <c r="P268" s="103">
        <f t="shared" si="17"/>
        <v>1.5011905465490607E-2</v>
      </c>
      <c r="Q268" s="9">
        <f t="shared" si="19"/>
        <v>-1.5125724650089243E-2</v>
      </c>
    </row>
    <row r="269" spans="1:17" x14ac:dyDescent="0.2">
      <c r="A269" s="2">
        <v>49</v>
      </c>
      <c r="B269" s="2">
        <v>1999</v>
      </c>
      <c r="C269" s="3">
        <v>0</v>
      </c>
      <c r="D269" s="3">
        <v>1</v>
      </c>
      <c r="E269" s="5">
        <v>9.7899999999999994E-5</v>
      </c>
      <c r="F269" s="5">
        <v>0.1187059</v>
      </c>
      <c r="G269" s="5">
        <v>3.7234000000000003E-2</v>
      </c>
      <c r="H269" s="5">
        <v>0.72823450000000001</v>
      </c>
      <c r="I269" s="9">
        <v>0.1316541</v>
      </c>
      <c r="M269" s="3">
        <v>0</v>
      </c>
      <c r="N269" s="3">
        <f t="shared" si="18"/>
        <v>1</v>
      </c>
      <c r="O269" s="5">
        <f t="shared" si="20"/>
        <v>2.148343260849801</v>
      </c>
      <c r="P269" s="103">
        <f t="shared" si="17"/>
        <v>1.5843248300082539E-2</v>
      </c>
      <c r="Q269" s="9">
        <f t="shared" si="19"/>
        <v>-1.5970094108816023E-2</v>
      </c>
    </row>
    <row r="270" spans="1:17" x14ac:dyDescent="0.2">
      <c r="A270" s="2">
        <v>49</v>
      </c>
      <c r="B270" s="2">
        <v>2000</v>
      </c>
      <c r="C270" s="3">
        <v>0</v>
      </c>
      <c r="D270" s="3">
        <v>1</v>
      </c>
      <c r="E270" s="5">
        <v>-6.2506999999999993E-2</v>
      </c>
      <c r="F270" s="5">
        <v>0.142231</v>
      </c>
      <c r="G270" s="5">
        <v>3.3909399999999999E-2</v>
      </c>
      <c r="H270" s="5">
        <v>0.80857179999999995</v>
      </c>
      <c r="I270" s="9">
        <v>0.1089415</v>
      </c>
      <c r="M270" s="3">
        <v>0</v>
      </c>
      <c r="N270" s="3">
        <f t="shared" si="18"/>
        <v>1</v>
      </c>
      <c r="O270" s="5">
        <f t="shared" si="20"/>
        <v>2.2018652730353252</v>
      </c>
      <c r="P270" s="103">
        <f t="shared" si="17"/>
        <v>1.3837413331975577E-2</v>
      </c>
      <c r="Q270" s="9">
        <f t="shared" si="19"/>
        <v>-1.3934042772384742E-2</v>
      </c>
    </row>
    <row r="271" spans="1:17" x14ac:dyDescent="0.2">
      <c r="A271" s="2">
        <v>49</v>
      </c>
      <c r="B271" s="2">
        <v>2001</v>
      </c>
      <c r="C271" s="3">
        <v>0</v>
      </c>
      <c r="D271" s="3">
        <v>1</v>
      </c>
      <c r="E271" s="5">
        <v>-6.64907E-2</v>
      </c>
      <c r="F271" s="5">
        <v>0.1077945</v>
      </c>
      <c r="G271" s="5">
        <v>5.8771999999999998E-2</v>
      </c>
      <c r="H271" s="5">
        <v>0.4501193</v>
      </c>
      <c r="I271" s="9">
        <v>9.9941299999999997E-2</v>
      </c>
      <c r="M271" s="3">
        <v>0</v>
      </c>
      <c r="N271" s="3">
        <f t="shared" si="18"/>
        <v>1</v>
      </c>
      <c r="O271" s="5">
        <f t="shared" si="20"/>
        <v>2.1545970356036377</v>
      </c>
      <c r="P271" s="103">
        <f t="shared" si="17"/>
        <v>1.5596690610263276E-2</v>
      </c>
      <c r="Q271" s="9">
        <f t="shared" si="19"/>
        <v>-1.5719598636534556E-2</v>
      </c>
    </row>
    <row r="272" spans="1:17" x14ac:dyDescent="0.2">
      <c r="A272" s="2">
        <v>49</v>
      </c>
      <c r="B272" s="2">
        <v>2002</v>
      </c>
      <c r="C272" s="3">
        <v>0</v>
      </c>
      <c r="D272" s="3">
        <v>1</v>
      </c>
      <c r="E272" s="5">
        <v>-9.1678899999999994E-2</v>
      </c>
      <c r="F272" s="5">
        <v>8.86015E-2</v>
      </c>
      <c r="G272" s="5">
        <v>5.0045199999999998E-2</v>
      </c>
      <c r="H272" s="5">
        <v>0.4845392</v>
      </c>
      <c r="I272" s="9">
        <v>9.6250299999999997E-2</v>
      </c>
      <c r="M272" s="3">
        <v>0</v>
      </c>
      <c r="N272" s="3">
        <f t="shared" si="18"/>
        <v>1</v>
      </c>
      <c r="O272" s="5">
        <f t="shared" si="20"/>
        <v>2.1178042798774737</v>
      </c>
      <c r="P272" s="103">
        <f t="shared" si="17"/>
        <v>1.7095823365393736E-2</v>
      </c>
      <c r="Q272" s="9">
        <f t="shared" si="19"/>
        <v>-1.7243644120986477E-2</v>
      </c>
    </row>
    <row r="273" spans="1:17" x14ac:dyDescent="0.2">
      <c r="A273" s="2">
        <v>49</v>
      </c>
      <c r="B273" s="2">
        <v>2003</v>
      </c>
      <c r="C273" s="3">
        <v>0</v>
      </c>
      <c r="D273" s="3">
        <v>1</v>
      </c>
      <c r="E273" s="5">
        <v>-5.0537499999999999E-2</v>
      </c>
      <c r="F273" s="5">
        <v>0.1049079</v>
      </c>
      <c r="G273" s="5">
        <v>4.2052899999999997E-2</v>
      </c>
      <c r="H273" s="5">
        <v>0.63895659999999999</v>
      </c>
      <c r="I273" s="9">
        <v>0.10036680000000001</v>
      </c>
      <c r="M273" s="3">
        <v>0</v>
      </c>
      <c r="N273" s="3">
        <f t="shared" si="18"/>
        <v>1</v>
      </c>
      <c r="O273" s="5">
        <f t="shared" si="20"/>
        <v>2.1454877397136687</v>
      </c>
      <c r="P273" s="103">
        <f t="shared" si="17"/>
        <v>1.5956935321921027E-2</v>
      </c>
      <c r="Q273" s="9">
        <f t="shared" si="19"/>
        <v>-1.60856179707927E-2</v>
      </c>
    </row>
    <row r="274" spans="1:17" x14ac:dyDescent="0.2">
      <c r="A274" s="2">
        <v>49</v>
      </c>
      <c r="B274" s="2">
        <v>2004</v>
      </c>
      <c r="C274" s="3">
        <v>0</v>
      </c>
      <c r="D274" s="3">
        <v>1</v>
      </c>
      <c r="E274" s="5">
        <v>3.6260899999999999E-2</v>
      </c>
      <c r="F274" s="5">
        <v>0.1109699</v>
      </c>
      <c r="G274" s="5">
        <v>5.7083099999999998E-2</v>
      </c>
      <c r="H274" s="5">
        <v>0.62342149999999996</v>
      </c>
      <c r="I274" s="9">
        <v>0.13819329999999999</v>
      </c>
      <c r="M274" s="3">
        <v>0</v>
      </c>
      <c r="N274" s="3">
        <f t="shared" si="18"/>
        <v>1</v>
      </c>
      <c r="O274" s="5">
        <f t="shared" si="20"/>
        <v>2.1822684754681441</v>
      </c>
      <c r="P274" s="103">
        <f t="shared" si="17"/>
        <v>1.4544862093170664E-2</v>
      </c>
      <c r="Q274" s="9">
        <f t="shared" si="19"/>
        <v>-1.4651675590084038E-2</v>
      </c>
    </row>
    <row r="275" spans="1:17" x14ac:dyDescent="0.2">
      <c r="A275" s="2">
        <v>50</v>
      </c>
      <c r="B275" s="2">
        <v>1999</v>
      </c>
      <c r="C275" s="3">
        <v>0</v>
      </c>
      <c r="D275" s="3">
        <v>1</v>
      </c>
      <c r="E275" s="5">
        <v>-1.57647E-2</v>
      </c>
      <c r="F275" s="5">
        <v>0.3125674</v>
      </c>
      <c r="G275" s="5">
        <v>6.2468599999999999E-2</v>
      </c>
      <c r="H275" s="5">
        <v>1.6191679999999999</v>
      </c>
      <c r="I275" s="9">
        <v>0.16757759999999999</v>
      </c>
      <c r="M275" s="3">
        <v>0</v>
      </c>
      <c r="N275" s="3">
        <f t="shared" si="18"/>
        <v>1</v>
      </c>
      <c r="O275" s="5">
        <f t="shared" si="20"/>
        <v>2.7370625155521688</v>
      </c>
      <c r="P275" s="103">
        <f t="shared" si="17"/>
        <v>3.0995255718698532E-3</v>
      </c>
      <c r="Q275" s="9">
        <f t="shared" si="19"/>
        <v>-3.1043390501612482E-3</v>
      </c>
    </row>
    <row r="276" spans="1:17" x14ac:dyDescent="0.2">
      <c r="A276" s="2">
        <v>51</v>
      </c>
      <c r="B276" s="2">
        <v>1999</v>
      </c>
      <c r="C276" s="3">
        <v>0</v>
      </c>
      <c r="D276" s="3">
        <v>1</v>
      </c>
      <c r="E276" s="5">
        <v>0.19536529999999999</v>
      </c>
      <c r="F276" s="5">
        <v>0.65449210000000002</v>
      </c>
      <c r="G276" s="5">
        <v>8.8810399999999998E-2</v>
      </c>
      <c r="H276" s="5">
        <v>15.012560000000001</v>
      </c>
      <c r="I276" s="9">
        <v>0.27681270000000002</v>
      </c>
      <c r="M276" s="3">
        <v>0</v>
      </c>
      <c r="N276" s="3">
        <f t="shared" si="18"/>
        <v>1</v>
      </c>
      <c r="O276" s="5">
        <f t="shared" si="20"/>
        <v>7.9603096177861117</v>
      </c>
      <c r="P276" s="103">
        <f t="shared" si="17"/>
        <v>8.5804656779564302E-16</v>
      </c>
      <c r="Q276" s="9">
        <f t="shared" si="19"/>
        <v>-8.8817841970012563E-16</v>
      </c>
    </row>
    <row r="277" spans="1:17" x14ac:dyDescent="0.2">
      <c r="A277" s="2">
        <v>51</v>
      </c>
      <c r="B277" s="2">
        <v>2000</v>
      </c>
      <c r="C277" s="3">
        <v>0</v>
      </c>
      <c r="D277" s="3">
        <v>1</v>
      </c>
      <c r="E277" s="5">
        <v>0.1272316</v>
      </c>
      <c r="F277" s="5">
        <v>0.27071830000000002</v>
      </c>
      <c r="G277" s="5">
        <v>5.4701899999999998E-2</v>
      </c>
      <c r="H277" s="5">
        <v>2.7742589999999998</v>
      </c>
      <c r="I277" s="9">
        <v>0.13470940000000001</v>
      </c>
      <c r="M277" s="3">
        <v>0</v>
      </c>
      <c r="N277" s="3">
        <f t="shared" si="18"/>
        <v>1</v>
      </c>
      <c r="O277" s="5">
        <f t="shared" si="20"/>
        <v>3.0822713621827531</v>
      </c>
      <c r="P277" s="103">
        <f t="shared" si="17"/>
        <v>1.0271373674094761E-3</v>
      </c>
      <c r="Q277" s="9">
        <f t="shared" si="19"/>
        <v>-1.027665234487502E-3</v>
      </c>
    </row>
    <row r="278" spans="1:17" x14ac:dyDescent="0.2">
      <c r="A278" s="2">
        <v>51</v>
      </c>
      <c r="B278" s="2">
        <v>2001</v>
      </c>
      <c r="C278" s="3">
        <v>0</v>
      </c>
      <c r="D278" s="3">
        <v>1</v>
      </c>
      <c r="E278" s="5">
        <v>0.112495</v>
      </c>
      <c r="F278" s="5">
        <v>0.30847560000000002</v>
      </c>
      <c r="G278" s="5">
        <v>4.1013399999999998E-2</v>
      </c>
      <c r="H278" s="5">
        <v>2.3634490000000001</v>
      </c>
      <c r="I278" s="9">
        <v>0.13633509999999999</v>
      </c>
      <c r="M278" s="3">
        <v>0</v>
      </c>
      <c r="N278" s="3">
        <f t="shared" si="18"/>
        <v>1</v>
      </c>
      <c r="O278" s="5">
        <f t="shared" si="20"/>
        <v>2.906067073224945</v>
      </c>
      <c r="P278" s="103">
        <f t="shared" si="17"/>
        <v>1.8300149219033484E-3</v>
      </c>
      <c r="Q278" s="9">
        <f t="shared" si="19"/>
        <v>-1.8316914448975301E-3</v>
      </c>
    </row>
    <row r="279" spans="1:17" x14ac:dyDescent="0.2">
      <c r="A279" s="2">
        <v>51</v>
      </c>
      <c r="B279" s="2">
        <v>2002</v>
      </c>
      <c r="C279" s="3">
        <v>0</v>
      </c>
      <c r="D279" s="3">
        <v>1</v>
      </c>
      <c r="E279" s="5">
        <v>0.1153135</v>
      </c>
      <c r="F279" s="5">
        <v>0.35130800000000001</v>
      </c>
      <c r="G279" s="5">
        <v>4.9132200000000001E-2</v>
      </c>
      <c r="H279" s="5">
        <v>2.0758320000000001</v>
      </c>
      <c r="I279" s="9">
        <v>0.1243932</v>
      </c>
      <c r="M279" s="3">
        <v>0</v>
      </c>
      <c r="N279" s="3">
        <f t="shared" si="18"/>
        <v>1</v>
      </c>
      <c r="O279" s="5">
        <f t="shared" si="20"/>
        <v>2.8777179562697315</v>
      </c>
      <c r="P279" s="103">
        <f t="shared" si="17"/>
        <v>2.0028154664647278E-3</v>
      </c>
      <c r="Q279" s="9">
        <f t="shared" si="19"/>
        <v>-2.0048237833345229E-3</v>
      </c>
    </row>
    <row r="280" spans="1:17" x14ac:dyDescent="0.2">
      <c r="A280" s="2">
        <v>51</v>
      </c>
      <c r="B280" s="2">
        <v>2003</v>
      </c>
      <c r="C280" s="3">
        <v>0</v>
      </c>
      <c r="D280" s="3">
        <v>1</v>
      </c>
      <c r="E280" s="5">
        <v>0.13089680000000001</v>
      </c>
      <c r="F280" s="5">
        <v>0.37416090000000002</v>
      </c>
      <c r="G280" s="5">
        <v>4.94075E-2</v>
      </c>
      <c r="H280" s="5">
        <v>1.4427989999999999</v>
      </c>
      <c r="I280" s="9">
        <v>0.12639500000000001</v>
      </c>
      <c r="M280" s="3">
        <v>0</v>
      </c>
      <c r="N280" s="3">
        <f t="shared" si="18"/>
        <v>1</v>
      </c>
      <c r="O280" s="5">
        <f t="shared" si="20"/>
        <v>2.6641173856858629</v>
      </c>
      <c r="P280" s="103">
        <f t="shared" si="17"/>
        <v>3.8595310780232543E-3</v>
      </c>
      <c r="Q280" s="9">
        <f t="shared" si="19"/>
        <v>-3.8669982875715481E-3</v>
      </c>
    </row>
    <row r="281" spans="1:17" x14ac:dyDescent="0.2">
      <c r="A281" s="2">
        <v>51</v>
      </c>
      <c r="B281" s="2">
        <v>2004</v>
      </c>
      <c r="C281" s="3">
        <v>0</v>
      </c>
      <c r="D281" s="3">
        <v>1</v>
      </c>
      <c r="E281" s="5">
        <v>6.2524800000000005E-2</v>
      </c>
      <c r="F281" s="5">
        <v>0.3750849</v>
      </c>
      <c r="G281" s="5">
        <v>5.8642800000000002E-2</v>
      </c>
      <c r="H281" s="5">
        <v>1.605067</v>
      </c>
      <c r="I281" s="9">
        <v>0.1340913</v>
      </c>
      <c r="M281" s="3">
        <v>0</v>
      </c>
      <c r="N281" s="3">
        <f t="shared" si="18"/>
        <v>1</v>
      </c>
      <c r="O281" s="5">
        <f t="shared" si="20"/>
        <v>2.7712747913505447</v>
      </c>
      <c r="P281" s="103">
        <f t="shared" si="17"/>
        <v>2.7918641457965188E-3</v>
      </c>
      <c r="Q281" s="9">
        <f t="shared" si="19"/>
        <v>-2.7957686674567311E-3</v>
      </c>
    </row>
    <row r="282" spans="1:17" x14ac:dyDescent="0.2">
      <c r="A282" s="2">
        <v>52</v>
      </c>
      <c r="B282" s="2">
        <v>1999</v>
      </c>
      <c r="C282" s="3">
        <v>0</v>
      </c>
      <c r="D282" s="3">
        <v>1</v>
      </c>
      <c r="E282" s="5">
        <v>8.6616799999999994E-2</v>
      </c>
      <c r="F282" s="5">
        <v>0.50722420000000001</v>
      </c>
      <c r="G282" s="5">
        <v>7.7507000000000006E-2</v>
      </c>
      <c r="H282" s="5">
        <v>4.653829</v>
      </c>
      <c r="I282" s="9">
        <v>0.38489509999999999</v>
      </c>
      <c r="M282" s="3">
        <v>0</v>
      </c>
      <c r="N282" s="3">
        <f t="shared" si="18"/>
        <v>1</v>
      </c>
      <c r="O282" s="5">
        <f t="shared" si="20"/>
        <v>3.9716982145374566</v>
      </c>
      <c r="P282" s="103">
        <f t="shared" si="17"/>
        <v>3.568104383478228E-5</v>
      </c>
      <c r="Q282" s="9">
        <f t="shared" si="19"/>
        <v>-3.5681680418366032E-5</v>
      </c>
    </row>
    <row r="283" spans="1:17" x14ac:dyDescent="0.2">
      <c r="A283" s="2">
        <v>52</v>
      </c>
      <c r="B283" s="2">
        <v>2000</v>
      </c>
      <c r="C283" s="3">
        <v>0</v>
      </c>
      <c r="D283" s="3">
        <v>1</v>
      </c>
      <c r="E283" s="5">
        <v>9.99525E-2</v>
      </c>
      <c r="F283" s="5">
        <v>0.52969259999999996</v>
      </c>
      <c r="G283" s="5">
        <v>5.7124000000000001E-2</v>
      </c>
      <c r="H283" s="5">
        <v>3.2966549999999999</v>
      </c>
      <c r="I283" s="9">
        <v>0.38094410000000001</v>
      </c>
      <c r="M283" s="3">
        <v>0</v>
      </c>
      <c r="N283" s="3">
        <f t="shared" si="18"/>
        <v>1</v>
      </c>
      <c r="O283" s="5">
        <f t="shared" si="20"/>
        <v>3.4057252692549116</v>
      </c>
      <c r="P283" s="103">
        <f t="shared" si="17"/>
        <v>3.2994273770225308E-4</v>
      </c>
      <c r="Q283" s="9">
        <f t="shared" si="19"/>
        <v>-3.2999718078307011E-4</v>
      </c>
    </row>
    <row r="284" spans="1:17" x14ac:dyDescent="0.2">
      <c r="A284" s="2">
        <v>52</v>
      </c>
      <c r="B284" s="2">
        <v>2001</v>
      </c>
      <c r="C284" s="3">
        <v>0</v>
      </c>
      <c r="D284" s="3">
        <v>1</v>
      </c>
      <c r="E284" s="5">
        <v>3.7014999999999999E-2</v>
      </c>
      <c r="F284" s="5">
        <v>0.53637710000000005</v>
      </c>
      <c r="G284" s="5">
        <v>5.6326599999999998E-2</v>
      </c>
      <c r="H284" s="5">
        <v>3.3224809999999998</v>
      </c>
      <c r="I284" s="9">
        <v>0.34649720000000001</v>
      </c>
      <c r="M284" s="3">
        <v>0</v>
      </c>
      <c r="N284" s="3">
        <f t="shared" si="18"/>
        <v>1</v>
      </c>
      <c r="O284" s="5">
        <f t="shared" si="20"/>
        <v>3.4409652316005457</v>
      </c>
      <c r="P284" s="103">
        <f t="shared" si="17"/>
        <v>2.8982150501689712E-4</v>
      </c>
      <c r="Q284" s="9">
        <f t="shared" si="19"/>
        <v>-2.8986351138569894E-4</v>
      </c>
    </row>
    <row r="285" spans="1:17" x14ac:dyDescent="0.2">
      <c r="A285" s="2">
        <v>52</v>
      </c>
      <c r="B285" s="2">
        <v>2002</v>
      </c>
      <c r="C285" s="3">
        <v>0</v>
      </c>
      <c r="D285" s="3">
        <v>1</v>
      </c>
      <c r="E285" s="5">
        <v>-2.8877E-3</v>
      </c>
      <c r="F285" s="5">
        <v>0.42447289999999999</v>
      </c>
      <c r="G285" s="5">
        <v>5.8045300000000001E-2</v>
      </c>
      <c r="H285" s="5">
        <v>2.606967</v>
      </c>
      <c r="I285" s="9">
        <v>0.32956150000000001</v>
      </c>
      <c r="M285" s="3">
        <v>0</v>
      </c>
      <c r="N285" s="3">
        <f t="shared" si="18"/>
        <v>1</v>
      </c>
      <c r="O285" s="5">
        <f t="shared" si="20"/>
        <v>3.1043860424411358</v>
      </c>
      <c r="P285" s="103">
        <f t="shared" si="17"/>
        <v>9.5337182142836408E-4</v>
      </c>
      <c r="Q285" s="9">
        <f t="shared" si="19"/>
        <v>-9.5382656939559237E-4</v>
      </c>
    </row>
    <row r="286" spans="1:17" x14ac:dyDescent="0.2">
      <c r="A286" s="2">
        <v>52</v>
      </c>
      <c r="B286" s="2">
        <v>2003</v>
      </c>
      <c r="C286" s="3">
        <v>0</v>
      </c>
      <c r="D286" s="3">
        <v>1</v>
      </c>
      <c r="E286" s="5">
        <v>2.2654400000000002E-2</v>
      </c>
      <c r="F286" s="5">
        <v>0.4429864</v>
      </c>
      <c r="G286" s="5">
        <v>6.1844000000000003E-2</v>
      </c>
      <c r="H286" s="5">
        <v>2.2558129999999998</v>
      </c>
      <c r="I286" s="9">
        <v>0.32643810000000001</v>
      </c>
      <c r="M286" s="3">
        <v>0</v>
      </c>
      <c r="N286" s="3">
        <f t="shared" si="18"/>
        <v>1</v>
      </c>
      <c r="O286" s="5">
        <f t="shared" si="20"/>
        <v>3.0061538781102373</v>
      </c>
      <c r="P286" s="103">
        <f t="shared" si="17"/>
        <v>1.3228753569254693E-3</v>
      </c>
      <c r="Q286" s="9">
        <f t="shared" si="19"/>
        <v>-1.3237511289737936E-3</v>
      </c>
    </row>
    <row r="287" spans="1:17" x14ac:dyDescent="0.2">
      <c r="A287" s="2">
        <v>52</v>
      </c>
      <c r="B287" s="2">
        <v>2004</v>
      </c>
      <c r="C287" s="3">
        <v>0</v>
      </c>
      <c r="D287" s="3">
        <v>1</v>
      </c>
      <c r="E287" s="5">
        <v>7.5891200000000006E-2</v>
      </c>
      <c r="F287" s="5">
        <v>0.46189730000000001</v>
      </c>
      <c r="G287" s="5">
        <v>4.7214699999999998E-2</v>
      </c>
      <c r="H287" s="5">
        <v>2.34795</v>
      </c>
      <c r="I287" s="9">
        <v>0.3674809</v>
      </c>
      <c r="M287" s="3">
        <v>0</v>
      </c>
      <c r="N287" s="3">
        <f t="shared" si="18"/>
        <v>1</v>
      </c>
      <c r="O287" s="5">
        <f t="shared" si="20"/>
        <v>2.9670471163984691</v>
      </c>
      <c r="P287" s="103">
        <f t="shared" si="17"/>
        <v>1.5033743939169809E-3</v>
      </c>
      <c r="Q287" s="9">
        <f t="shared" si="19"/>
        <v>-1.5045055950892233E-3</v>
      </c>
    </row>
    <row r="288" spans="1:17" x14ac:dyDescent="0.2">
      <c r="A288" s="2">
        <v>53</v>
      </c>
      <c r="B288" s="2">
        <v>1999</v>
      </c>
      <c r="C288" s="3">
        <v>0</v>
      </c>
      <c r="D288" s="3">
        <v>1</v>
      </c>
      <c r="E288" s="5">
        <v>0.53698219999999997</v>
      </c>
      <c r="F288" s="5">
        <v>0.53069310000000003</v>
      </c>
      <c r="G288" s="5">
        <v>4.6715399999999997E-2</v>
      </c>
      <c r="H288" s="5">
        <v>1.055428</v>
      </c>
      <c r="I288" s="9">
        <v>0.58712059999999999</v>
      </c>
      <c r="M288" s="3">
        <v>0</v>
      </c>
      <c r="N288" s="3">
        <f t="shared" si="18"/>
        <v>1</v>
      </c>
      <c r="O288" s="5">
        <f t="shared" si="20"/>
        <v>2.3924841185662444</v>
      </c>
      <c r="P288" s="103">
        <f t="shared" si="17"/>
        <v>8.3673761610740978E-3</v>
      </c>
      <c r="Q288" s="9">
        <f t="shared" si="19"/>
        <v>-8.4025791616902899E-3</v>
      </c>
    </row>
    <row r="289" spans="1:17" x14ac:dyDescent="0.2">
      <c r="A289" s="2">
        <v>53</v>
      </c>
      <c r="B289" s="2">
        <v>2000</v>
      </c>
      <c r="C289" s="3">
        <v>0</v>
      </c>
      <c r="D289" s="3">
        <v>1</v>
      </c>
      <c r="E289" s="5">
        <v>0.40056069999999999</v>
      </c>
      <c r="F289" s="5">
        <v>0.32864339999999997</v>
      </c>
      <c r="G289" s="5">
        <v>6.9692100000000007E-2</v>
      </c>
      <c r="H289" s="5">
        <v>0.81780790000000003</v>
      </c>
      <c r="I289" s="9">
        <v>0.53750819999999999</v>
      </c>
      <c r="M289" s="3">
        <v>0</v>
      </c>
      <c r="N289" s="3">
        <f t="shared" si="18"/>
        <v>1</v>
      </c>
      <c r="O289" s="5">
        <f t="shared" si="20"/>
        <v>2.2741251436856889</v>
      </c>
      <c r="P289" s="103">
        <f t="shared" si="17"/>
        <v>1.1479231664359527E-2</v>
      </c>
      <c r="Q289" s="9">
        <f t="shared" si="19"/>
        <v>-1.1545626642105089E-2</v>
      </c>
    </row>
    <row r="290" spans="1:17" x14ac:dyDescent="0.2">
      <c r="A290" s="2">
        <v>53</v>
      </c>
      <c r="B290" s="2">
        <v>2001</v>
      </c>
      <c r="C290" s="3">
        <v>0</v>
      </c>
      <c r="D290" s="3">
        <v>1</v>
      </c>
      <c r="E290" s="5">
        <v>0.23619979999999999</v>
      </c>
      <c r="F290" s="5">
        <v>0.32405800000000001</v>
      </c>
      <c r="G290" s="5">
        <v>4.6295200000000002E-2</v>
      </c>
      <c r="H290" s="5">
        <v>0.76913330000000002</v>
      </c>
      <c r="I290" s="9">
        <v>0.45568019999999998</v>
      </c>
      <c r="M290" s="3">
        <v>0</v>
      </c>
      <c r="N290" s="3">
        <f t="shared" si="18"/>
        <v>1</v>
      </c>
      <c r="O290" s="5">
        <f t="shared" si="20"/>
        <v>2.2082692409449205</v>
      </c>
      <c r="P290" s="103">
        <f t="shared" si="17"/>
        <v>1.3612755089345785E-2</v>
      </c>
      <c r="Q290" s="9">
        <f t="shared" si="19"/>
        <v>-1.3706258165877417E-2</v>
      </c>
    </row>
    <row r="291" spans="1:17" x14ac:dyDescent="0.2">
      <c r="A291" s="2">
        <v>53</v>
      </c>
      <c r="B291" s="2">
        <v>2002</v>
      </c>
      <c r="C291" s="3">
        <v>0</v>
      </c>
      <c r="D291" s="3">
        <v>1</v>
      </c>
      <c r="E291" s="5">
        <v>0.43702259999999998</v>
      </c>
      <c r="F291" s="5">
        <v>0.27261999999999997</v>
      </c>
      <c r="G291" s="5">
        <v>2.8546800000000001E-2</v>
      </c>
      <c r="H291" s="5">
        <v>0.93642709999999996</v>
      </c>
      <c r="I291" s="9">
        <v>0.49034840000000002</v>
      </c>
      <c r="M291" s="3">
        <v>0</v>
      </c>
      <c r="N291" s="3">
        <f t="shared" si="18"/>
        <v>1</v>
      </c>
      <c r="O291" s="5">
        <f t="shared" si="20"/>
        <v>2.104095047574007</v>
      </c>
      <c r="P291" s="103">
        <f t="shared" si="17"/>
        <v>1.7685078387838088E-2</v>
      </c>
      <c r="Q291" s="9">
        <f t="shared" si="19"/>
        <v>-1.7843327932963522E-2</v>
      </c>
    </row>
    <row r="292" spans="1:17" x14ac:dyDescent="0.2">
      <c r="A292" s="2">
        <v>53</v>
      </c>
      <c r="B292" s="2">
        <v>2003</v>
      </c>
      <c r="C292" s="3">
        <v>0</v>
      </c>
      <c r="D292" s="3">
        <v>1</v>
      </c>
      <c r="E292" s="5">
        <v>0.42294789999999999</v>
      </c>
      <c r="F292" s="5">
        <v>0.26890320000000001</v>
      </c>
      <c r="G292" s="5">
        <v>3.55638E-2</v>
      </c>
      <c r="H292" s="5">
        <v>0.59630970000000005</v>
      </c>
      <c r="I292" s="9">
        <v>0.52511410000000003</v>
      </c>
      <c r="M292" s="3">
        <v>0</v>
      </c>
      <c r="N292" s="3">
        <f t="shared" si="18"/>
        <v>1</v>
      </c>
      <c r="O292" s="5">
        <f t="shared" si="20"/>
        <v>1.9948408980690413</v>
      </c>
      <c r="P292" s="103">
        <f t="shared" si="17"/>
        <v>2.3030117599402079E-2</v>
      </c>
      <c r="Q292" s="9">
        <f t="shared" si="19"/>
        <v>-2.3299454025969876E-2</v>
      </c>
    </row>
    <row r="293" spans="1:17" x14ac:dyDescent="0.2">
      <c r="A293" s="2">
        <v>53</v>
      </c>
      <c r="B293" s="2">
        <v>2004</v>
      </c>
      <c r="C293" s="3">
        <v>0</v>
      </c>
      <c r="D293" s="3">
        <v>1</v>
      </c>
      <c r="E293" s="5">
        <v>0.4092634</v>
      </c>
      <c r="F293" s="5">
        <v>0.29369230000000002</v>
      </c>
      <c r="G293" s="5">
        <v>3.4802699999999999E-2</v>
      </c>
      <c r="H293" s="5">
        <v>0.97556790000000004</v>
      </c>
      <c r="I293" s="9">
        <v>0.57394920000000005</v>
      </c>
      <c r="M293" s="3">
        <v>0</v>
      </c>
      <c r="N293" s="3">
        <f t="shared" si="18"/>
        <v>1</v>
      </c>
      <c r="O293" s="5">
        <f t="shared" si="20"/>
        <v>2.1327434580416611</v>
      </c>
      <c r="P293" s="103">
        <f t="shared" si="17"/>
        <v>1.6472888409748011E-2</v>
      </c>
      <c r="Q293" s="9">
        <f t="shared" si="19"/>
        <v>-1.6610075096517067E-2</v>
      </c>
    </row>
    <row r="294" spans="1:17" x14ac:dyDescent="0.2">
      <c r="A294" s="2">
        <v>54</v>
      </c>
      <c r="B294" s="2">
        <v>1999</v>
      </c>
      <c r="C294" s="3">
        <v>0</v>
      </c>
      <c r="D294" s="3">
        <v>1</v>
      </c>
      <c r="E294" s="5">
        <v>-0.11305419999999999</v>
      </c>
      <c r="F294" s="5">
        <v>0.22403090000000001</v>
      </c>
      <c r="G294" s="5">
        <v>0.1228992</v>
      </c>
      <c r="H294" s="5">
        <v>2.7484410000000001</v>
      </c>
      <c r="I294" s="9">
        <v>0.64121399999999995</v>
      </c>
      <c r="M294" s="3">
        <v>0</v>
      </c>
      <c r="N294" s="3">
        <f t="shared" si="18"/>
        <v>1</v>
      </c>
      <c r="O294" s="5">
        <f t="shared" si="20"/>
        <v>3.1537626129306635</v>
      </c>
      <c r="P294" s="103">
        <f t="shared" si="17"/>
        <v>8.0590068462306269E-4</v>
      </c>
      <c r="Q294" s="9">
        <f t="shared" si="19"/>
        <v>-8.062255971563395E-4</v>
      </c>
    </row>
    <row r="295" spans="1:17" x14ac:dyDescent="0.2">
      <c r="A295" s="2">
        <v>54</v>
      </c>
      <c r="B295" s="2">
        <v>2000</v>
      </c>
      <c r="C295" s="3">
        <v>0</v>
      </c>
      <c r="D295" s="3">
        <v>1</v>
      </c>
      <c r="E295" s="5">
        <v>0.1058446</v>
      </c>
      <c r="F295" s="5">
        <v>0.2900643</v>
      </c>
      <c r="G295" s="5">
        <v>0.1258157</v>
      </c>
      <c r="H295" s="5">
        <v>3.7582399999999998</v>
      </c>
      <c r="I295" s="9">
        <v>0.61722639999999995</v>
      </c>
      <c r="M295" s="3">
        <v>0</v>
      </c>
      <c r="N295" s="3">
        <f t="shared" si="18"/>
        <v>1</v>
      </c>
      <c r="O295" s="5">
        <f t="shared" si="20"/>
        <v>3.5700737748339741</v>
      </c>
      <c r="P295" s="103">
        <f t="shared" si="17"/>
        <v>1.7844035173367092E-4</v>
      </c>
      <c r="Q295" s="9">
        <f t="shared" si="19"/>
        <v>-1.7845627410736505E-4</v>
      </c>
    </row>
    <row r="296" spans="1:17" x14ac:dyDescent="0.2">
      <c r="A296" s="2">
        <v>54</v>
      </c>
      <c r="B296" s="2">
        <v>2001</v>
      </c>
      <c r="C296" s="3">
        <v>0</v>
      </c>
      <c r="D296" s="3">
        <v>1</v>
      </c>
      <c r="E296" s="5">
        <v>0.1682506</v>
      </c>
      <c r="F296" s="5">
        <v>0.3056662</v>
      </c>
      <c r="G296" s="5">
        <v>0.13307910000000001</v>
      </c>
      <c r="H296" s="5">
        <v>3.3882089999999998</v>
      </c>
      <c r="I296" s="9">
        <v>0.56742879999999996</v>
      </c>
      <c r="M296" s="3">
        <v>0</v>
      </c>
      <c r="N296" s="3">
        <f t="shared" si="18"/>
        <v>1</v>
      </c>
      <c r="O296" s="5">
        <f t="shared" si="20"/>
        <v>3.4918266731692036</v>
      </c>
      <c r="P296" s="103">
        <f t="shared" si="17"/>
        <v>2.3986472021667824E-4</v>
      </c>
      <c r="Q296" s="9">
        <f t="shared" si="19"/>
        <v>-2.3989349235968493E-4</v>
      </c>
    </row>
    <row r="297" spans="1:17" x14ac:dyDescent="0.2">
      <c r="A297" s="2">
        <v>54</v>
      </c>
      <c r="B297" s="2">
        <v>2002</v>
      </c>
      <c r="C297" s="3">
        <v>0</v>
      </c>
      <c r="D297" s="3">
        <v>1</v>
      </c>
      <c r="E297" s="5">
        <v>5.1948099999999997E-2</v>
      </c>
      <c r="F297" s="5">
        <v>0.30007800000000001</v>
      </c>
      <c r="G297" s="5">
        <v>0.1227248</v>
      </c>
      <c r="H297" s="5">
        <v>3.7113809999999998</v>
      </c>
      <c r="I297" s="9">
        <v>0.59729529999999997</v>
      </c>
      <c r="M297" s="3">
        <v>0</v>
      </c>
      <c r="N297" s="3">
        <f t="shared" si="18"/>
        <v>1</v>
      </c>
      <c r="O297" s="5">
        <f t="shared" si="20"/>
        <v>3.564178817706352</v>
      </c>
      <c r="P297" s="103">
        <f t="shared" si="17"/>
        <v>1.8249853733055664E-4</v>
      </c>
      <c r="Q297" s="9">
        <f t="shared" si="19"/>
        <v>-1.8251519221496707E-4</v>
      </c>
    </row>
    <row r="298" spans="1:17" x14ac:dyDescent="0.2">
      <c r="A298" s="2">
        <v>54</v>
      </c>
      <c r="B298" s="2">
        <v>2003</v>
      </c>
      <c r="C298" s="3">
        <v>0</v>
      </c>
      <c r="D298" s="3">
        <v>1</v>
      </c>
      <c r="E298" s="5">
        <v>0.2164605</v>
      </c>
      <c r="F298" s="5">
        <v>0.44379220000000003</v>
      </c>
      <c r="G298" s="5">
        <v>0.13822970000000001</v>
      </c>
      <c r="H298" s="5">
        <v>5.0357440000000002</v>
      </c>
      <c r="I298" s="9">
        <v>0.61581300000000005</v>
      </c>
      <c r="M298" s="3">
        <v>0</v>
      </c>
      <c r="N298" s="3">
        <f t="shared" si="18"/>
        <v>1</v>
      </c>
      <c r="O298" s="5">
        <f t="shared" si="20"/>
        <v>4.2069131884591791</v>
      </c>
      <c r="P298" s="103">
        <f t="shared" si="17"/>
        <v>1.2944126550497456E-5</v>
      </c>
      <c r="Q298" s="9">
        <f t="shared" si="19"/>
        <v>-1.2944210326436045E-5</v>
      </c>
    </row>
    <row r="299" spans="1:17" x14ac:dyDescent="0.2">
      <c r="A299" s="2">
        <v>54</v>
      </c>
      <c r="B299" s="2">
        <v>2004</v>
      </c>
      <c r="C299" s="3">
        <v>0</v>
      </c>
      <c r="D299" s="3">
        <v>1</v>
      </c>
      <c r="E299" s="5">
        <v>0.26947209999999999</v>
      </c>
      <c r="F299" s="5">
        <v>0.51429069999999999</v>
      </c>
      <c r="G299" s="5">
        <v>0.12105349999999999</v>
      </c>
      <c r="H299" s="5">
        <v>5.7486519999999999</v>
      </c>
      <c r="I299" s="9">
        <v>0.58436980000000005</v>
      </c>
      <c r="M299" s="3">
        <v>0</v>
      </c>
      <c r="N299" s="3">
        <f t="shared" si="18"/>
        <v>1</v>
      </c>
      <c r="O299" s="5">
        <f t="shared" si="20"/>
        <v>4.4579279925454438</v>
      </c>
      <c r="P299" s="103">
        <f t="shared" si="17"/>
        <v>4.1377844954823757E-6</v>
      </c>
      <c r="Q299" s="9">
        <f t="shared" si="19"/>
        <v>-4.1377930561376232E-6</v>
      </c>
    </row>
    <row r="300" spans="1:17" x14ac:dyDescent="0.2">
      <c r="A300" s="2">
        <v>55</v>
      </c>
      <c r="B300" s="2">
        <v>1999</v>
      </c>
      <c r="C300" s="3">
        <v>0</v>
      </c>
      <c r="D300" s="3">
        <v>1</v>
      </c>
      <c r="E300" s="5">
        <v>5.0679000000000002E-2</v>
      </c>
      <c r="F300" s="5">
        <v>0.36311880000000002</v>
      </c>
      <c r="G300" s="5">
        <v>6.8722699999999998E-2</v>
      </c>
      <c r="H300" s="5">
        <v>2.2442639999999998</v>
      </c>
      <c r="I300" s="9">
        <v>0.2296947</v>
      </c>
      <c r="M300" s="3">
        <v>0</v>
      </c>
      <c r="N300" s="3">
        <f t="shared" si="18"/>
        <v>1</v>
      </c>
      <c r="O300" s="5">
        <f t="shared" si="20"/>
        <v>3.0002579003941436</v>
      </c>
      <c r="P300" s="103">
        <f t="shared" si="17"/>
        <v>1.3487554982372515E-3</v>
      </c>
      <c r="Q300" s="9">
        <f t="shared" si="19"/>
        <v>-1.3496658876214194E-3</v>
      </c>
    </row>
    <row r="301" spans="1:17" x14ac:dyDescent="0.2">
      <c r="A301" s="2">
        <v>55</v>
      </c>
      <c r="B301" s="2">
        <v>2000</v>
      </c>
      <c r="C301" s="3">
        <v>0</v>
      </c>
      <c r="D301" s="3">
        <v>1</v>
      </c>
      <c r="E301" s="5">
        <v>1.4260399999999999E-2</v>
      </c>
      <c r="F301" s="5">
        <v>0.37370969999999998</v>
      </c>
      <c r="G301" s="5">
        <v>5.7434699999999998E-2</v>
      </c>
      <c r="H301" s="5">
        <v>1.474153</v>
      </c>
      <c r="I301" s="9">
        <v>0.19745380000000001</v>
      </c>
      <c r="M301" s="3">
        <v>0</v>
      </c>
      <c r="N301" s="3">
        <f t="shared" si="18"/>
        <v>1</v>
      </c>
      <c r="O301" s="5">
        <f t="shared" si="20"/>
        <v>2.697440008741125</v>
      </c>
      <c r="P301" s="103">
        <f t="shared" si="17"/>
        <v>3.4937436857059626E-3</v>
      </c>
      <c r="Q301" s="9">
        <f t="shared" si="19"/>
        <v>-3.4998610606929372E-3</v>
      </c>
    </row>
    <row r="302" spans="1:17" x14ac:dyDescent="0.2">
      <c r="A302" s="2">
        <v>55</v>
      </c>
      <c r="B302" s="2">
        <v>2001</v>
      </c>
      <c r="C302" s="3">
        <v>0</v>
      </c>
      <c r="D302" s="3">
        <v>1</v>
      </c>
      <c r="E302" s="5">
        <v>4.2145700000000001E-2</v>
      </c>
      <c r="F302" s="5">
        <v>0.4081843</v>
      </c>
      <c r="G302" s="5">
        <v>2.9715100000000001E-2</v>
      </c>
      <c r="H302" s="5">
        <v>1.7316819999999999</v>
      </c>
      <c r="I302" s="9">
        <v>0.24188370000000001</v>
      </c>
      <c r="M302" s="3">
        <v>0</v>
      </c>
      <c r="N302" s="3">
        <f t="shared" si="18"/>
        <v>1</v>
      </c>
      <c r="O302" s="5">
        <f t="shared" si="20"/>
        <v>2.6770551771368538</v>
      </c>
      <c r="P302" s="103">
        <f t="shared" si="17"/>
        <v>3.7136201187557886E-3</v>
      </c>
      <c r="Q302" s="9">
        <f t="shared" si="19"/>
        <v>-3.720532725118391E-3</v>
      </c>
    </row>
    <row r="303" spans="1:17" x14ac:dyDescent="0.2">
      <c r="A303" s="2">
        <v>55</v>
      </c>
      <c r="B303" s="2">
        <v>2002</v>
      </c>
      <c r="C303" s="3">
        <v>0</v>
      </c>
      <c r="D303" s="3">
        <v>1</v>
      </c>
      <c r="E303" s="5">
        <v>2.5575500000000001E-2</v>
      </c>
      <c r="F303" s="5">
        <v>0.2811111</v>
      </c>
      <c r="G303" s="5">
        <v>4.7926999999999997E-2</v>
      </c>
      <c r="H303" s="5">
        <v>1.3634539999999999</v>
      </c>
      <c r="I303" s="9">
        <v>0.2339195</v>
      </c>
      <c r="M303" s="3">
        <v>0</v>
      </c>
      <c r="N303" s="3">
        <f t="shared" si="18"/>
        <v>1</v>
      </c>
      <c r="O303" s="5">
        <f t="shared" si="20"/>
        <v>2.5193558284917854</v>
      </c>
      <c r="P303" s="103">
        <f t="shared" si="17"/>
        <v>5.8784888391967315E-3</v>
      </c>
      <c r="Q303" s="9">
        <f t="shared" si="19"/>
        <v>-5.8958351682540273E-3</v>
      </c>
    </row>
    <row r="304" spans="1:17" x14ac:dyDescent="0.2">
      <c r="A304" s="2">
        <v>55</v>
      </c>
      <c r="B304" s="2">
        <v>2003</v>
      </c>
      <c r="C304" s="3">
        <v>0</v>
      </c>
      <c r="D304" s="3">
        <v>1</v>
      </c>
      <c r="E304" s="5">
        <v>1.63108E-2</v>
      </c>
      <c r="F304" s="5">
        <v>0.2721693</v>
      </c>
      <c r="G304" s="5">
        <v>4.5889199999999998E-2</v>
      </c>
      <c r="H304" s="5">
        <v>1.352838</v>
      </c>
      <c r="I304" s="9">
        <v>0.23593320000000001</v>
      </c>
      <c r="M304" s="3">
        <v>0</v>
      </c>
      <c r="N304" s="3">
        <f t="shared" si="18"/>
        <v>1</v>
      </c>
      <c r="O304" s="5">
        <f t="shared" si="20"/>
        <v>2.499424918027684</v>
      </c>
      <c r="P304" s="103">
        <f t="shared" si="17"/>
        <v>6.2197527844965097E-3</v>
      </c>
      <c r="Q304" s="9">
        <f t="shared" si="19"/>
        <v>-6.2391760272418849E-3</v>
      </c>
    </row>
    <row r="305" spans="1:17" x14ac:dyDescent="0.2">
      <c r="A305" s="2">
        <v>55</v>
      </c>
      <c r="B305" s="2">
        <v>2004</v>
      </c>
      <c r="C305" s="3">
        <v>0</v>
      </c>
      <c r="D305" s="3">
        <v>1</v>
      </c>
      <c r="E305" s="5">
        <v>6.4680000000000001E-2</v>
      </c>
      <c r="F305" s="5">
        <v>0.29636099999999999</v>
      </c>
      <c r="G305" s="5">
        <v>4.7251099999999997E-2</v>
      </c>
      <c r="H305" s="5">
        <v>1.576857</v>
      </c>
      <c r="I305" s="9">
        <v>0.2395021</v>
      </c>
      <c r="M305" s="3">
        <v>0</v>
      </c>
      <c r="N305" s="3">
        <f t="shared" si="18"/>
        <v>1</v>
      </c>
      <c r="O305" s="5">
        <f t="shared" si="20"/>
        <v>2.5993637242796988</v>
      </c>
      <c r="P305" s="103">
        <f t="shared" si="17"/>
        <v>4.6698376893395633E-3</v>
      </c>
      <c r="Q305" s="9">
        <f t="shared" si="19"/>
        <v>-4.6807754463463512E-3</v>
      </c>
    </row>
    <row r="306" spans="1:17" x14ac:dyDescent="0.2">
      <c r="A306" s="2">
        <v>56</v>
      </c>
      <c r="B306" s="2">
        <v>1999</v>
      </c>
      <c r="C306" s="3">
        <v>0</v>
      </c>
      <c r="D306" s="3">
        <v>1</v>
      </c>
      <c r="E306" s="5">
        <v>0.22211829999999999</v>
      </c>
      <c r="F306" s="5">
        <v>5.3949999999999996E-3</v>
      </c>
      <c r="G306" s="5">
        <v>2.6277600000000002E-2</v>
      </c>
      <c r="H306" s="5">
        <v>1.778181</v>
      </c>
      <c r="I306" s="9">
        <v>0.2066645</v>
      </c>
      <c r="M306" s="3">
        <v>0</v>
      </c>
      <c r="N306" s="3">
        <f t="shared" si="18"/>
        <v>1</v>
      </c>
      <c r="O306" s="5">
        <f t="shared" si="20"/>
        <v>2.3234208272306551</v>
      </c>
      <c r="P306" s="103">
        <f t="shared" si="17"/>
        <v>1.0078278164669044E-2</v>
      </c>
      <c r="Q306" s="9">
        <f t="shared" si="19"/>
        <v>-1.0129407832809008E-2</v>
      </c>
    </row>
    <row r="307" spans="1:17" x14ac:dyDescent="0.2">
      <c r="A307" s="2">
        <v>56</v>
      </c>
      <c r="B307" s="2">
        <v>2000</v>
      </c>
      <c r="C307" s="3">
        <v>0</v>
      </c>
      <c r="D307" s="3">
        <v>1</v>
      </c>
      <c r="E307" s="5">
        <v>0.26025140000000002</v>
      </c>
      <c r="F307" s="5">
        <v>-1.51746E-2</v>
      </c>
      <c r="G307" s="5">
        <v>5.52845E-2</v>
      </c>
      <c r="H307" s="5">
        <v>4.0722849999999999</v>
      </c>
      <c r="I307" s="9">
        <v>0.24038380000000001</v>
      </c>
      <c r="M307" s="3">
        <v>0</v>
      </c>
      <c r="N307" s="3">
        <f t="shared" si="18"/>
        <v>1</v>
      </c>
      <c r="O307" s="5">
        <f t="shared" si="20"/>
        <v>3.2510190915262749</v>
      </c>
      <c r="P307" s="103">
        <f t="shared" si="17"/>
        <v>5.7496067759099764E-4</v>
      </c>
      <c r="Q307" s="9">
        <f t="shared" si="19"/>
        <v>-5.7512603086550939E-4</v>
      </c>
    </row>
    <row r="308" spans="1:17" x14ac:dyDescent="0.2">
      <c r="A308" s="2">
        <v>56</v>
      </c>
      <c r="B308" s="2">
        <v>2002</v>
      </c>
      <c r="C308" s="3">
        <v>0</v>
      </c>
      <c r="D308" s="3">
        <v>1</v>
      </c>
      <c r="E308" s="5">
        <v>0.26958130000000002</v>
      </c>
      <c r="F308" s="5">
        <v>2.9142100000000001E-2</v>
      </c>
      <c r="G308" s="5">
        <v>4.7929399999999997E-2</v>
      </c>
      <c r="H308" s="5">
        <v>3.6360779999999999</v>
      </c>
      <c r="I308" s="9">
        <v>0.23490730000000001</v>
      </c>
      <c r="M308" s="3">
        <v>0</v>
      </c>
      <c r="N308" s="3">
        <f t="shared" si="18"/>
        <v>1</v>
      </c>
      <c r="O308" s="5">
        <f t="shared" si="20"/>
        <v>3.098326815232948</v>
      </c>
      <c r="P308" s="103">
        <f t="shared" si="17"/>
        <v>9.7308340278282968E-4</v>
      </c>
      <c r="Q308" s="9">
        <f t="shared" si="19"/>
        <v>-9.7355715579624288E-4</v>
      </c>
    </row>
    <row r="309" spans="1:17" x14ac:dyDescent="0.2">
      <c r="A309" s="2">
        <v>56</v>
      </c>
      <c r="B309" s="2">
        <v>2003</v>
      </c>
      <c r="C309" s="3">
        <v>0</v>
      </c>
      <c r="D309" s="3">
        <v>1</v>
      </c>
      <c r="E309" s="5">
        <v>0.2147609</v>
      </c>
      <c r="F309" s="5">
        <v>2.40678E-2</v>
      </c>
      <c r="G309" s="5">
        <v>5.76645E-2</v>
      </c>
      <c r="H309" s="5">
        <v>3.6762229999999998</v>
      </c>
      <c r="I309" s="9">
        <v>0.25105139999999998</v>
      </c>
      <c r="M309" s="3">
        <v>0</v>
      </c>
      <c r="N309" s="3">
        <f t="shared" si="18"/>
        <v>1</v>
      </c>
      <c r="O309" s="5">
        <f t="shared" si="20"/>
        <v>3.1524258770295033</v>
      </c>
      <c r="P309" s="103">
        <f t="shared" si="17"/>
        <v>8.0959962539332798E-4</v>
      </c>
      <c r="Q309" s="9">
        <f t="shared" si="19"/>
        <v>-8.0992752816192316E-4</v>
      </c>
    </row>
    <row r="310" spans="1:17" x14ac:dyDescent="0.2">
      <c r="A310" s="2">
        <v>56</v>
      </c>
      <c r="B310" s="2">
        <v>2004</v>
      </c>
      <c r="C310" s="3">
        <v>0</v>
      </c>
      <c r="D310" s="3">
        <v>1</v>
      </c>
      <c r="E310" s="5">
        <v>0.27787420000000002</v>
      </c>
      <c r="F310" s="5">
        <v>8.6945300000000003E-2</v>
      </c>
      <c r="G310" s="5">
        <v>6.6778100000000007E-2</v>
      </c>
      <c r="H310" s="5">
        <v>4.9211530000000003</v>
      </c>
      <c r="I310" s="9">
        <v>0.27818019999999999</v>
      </c>
      <c r="M310" s="3">
        <v>0</v>
      </c>
      <c r="N310" s="3">
        <f t="shared" si="18"/>
        <v>1</v>
      </c>
      <c r="O310" s="5">
        <f t="shared" si="20"/>
        <v>3.6802248262326986</v>
      </c>
      <c r="P310" s="103">
        <f t="shared" si="17"/>
        <v>1.1651420297080605E-4</v>
      </c>
      <c r="Q310" s="9">
        <f t="shared" si="19"/>
        <v>-1.1652099127780485E-4</v>
      </c>
    </row>
    <row r="311" spans="1:17" x14ac:dyDescent="0.2">
      <c r="A311" s="2">
        <v>57</v>
      </c>
      <c r="B311" s="2">
        <v>1999</v>
      </c>
      <c r="C311" s="3">
        <v>0</v>
      </c>
      <c r="D311" s="3">
        <v>1</v>
      </c>
      <c r="E311" s="5">
        <v>0.10246230000000001</v>
      </c>
      <c r="F311" s="5">
        <v>0.18714330000000001</v>
      </c>
      <c r="G311" s="5">
        <v>5.8539000000000001E-2</v>
      </c>
      <c r="H311" s="5">
        <v>0.59142760000000005</v>
      </c>
      <c r="I311" s="9">
        <v>0.32672430000000002</v>
      </c>
      <c r="M311" s="3">
        <v>0</v>
      </c>
      <c r="N311" s="3">
        <f t="shared" si="18"/>
        <v>1</v>
      </c>
      <c r="O311" s="5">
        <f t="shared" si="20"/>
        <v>2.1533904675753197</v>
      </c>
      <c r="P311" s="103">
        <f t="shared" si="17"/>
        <v>1.5644002063900035E-2</v>
      </c>
      <c r="Q311" s="9">
        <f t="shared" si="19"/>
        <v>-1.5767660838419621E-2</v>
      </c>
    </row>
    <row r="312" spans="1:17" x14ac:dyDescent="0.2">
      <c r="A312" s="2">
        <v>57</v>
      </c>
      <c r="B312" s="2">
        <v>2000</v>
      </c>
      <c r="C312" s="3">
        <v>0</v>
      </c>
      <c r="D312" s="3">
        <v>1</v>
      </c>
      <c r="E312" s="5">
        <v>0.14690529999999999</v>
      </c>
      <c r="F312" s="5">
        <v>0.2236871</v>
      </c>
      <c r="G312" s="5">
        <v>6.6673499999999997E-2</v>
      </c>
      <c r="H312" s="5">
        <v>0.69170920000000002</v>
      </c>
      <c r="I312" s="9">
        <v>0.3465143</v>
      </c>
      <c r="M312" s="3">
        <v>0</v>
      </c>
      <c r="N312" s="3">
        <f t="shared" si="18"/>
        <v>1</v>
      </c>
      <c r="O312" s="5">
        <f t="shared" si="20"/>
        <v>2.242077888391742</v>
      </c>
      <c r="P312" s="103">
        <f t="shared" si="17"/>
        <v>1.2478169401116171E-2</v>
      </c>
      <c r="Q312" s="9">
        <f t="shared" si="19"/>
        <v>-1.2556675515636209E-2</v>
      </c>
    </row>
    <row r="313" spans="1:17" x14ac:dyDescent="0.2">
      <c r="A313" s="2">
        <v>57</v>
      </c>
      <c r="B313" s="2">
        <v>2001</v>
      </c>
      <c r="C313" s="3">
        <v>0</v>
      </c>
      <c r="D313" s="3">
        <v>1</v>
      </c>
      <c r="E313" s="5">
        <v>0.13354369999999999</v>
      </c>
      <c r="F313" s="5">
        <v>0.19280159999999999</v>
      </c>
      <c r="G313" s="5">
        <v>4.7400999999999999E-2</v>
      </c>
      <c r="H313" s="5">
        <v>1.1007020000000001</v>
      </c>
      <c r="I313" s="9">
        <v>0.39131959999999999</v>
      </c>
      <c r="M313" s="3">
        <v>0</v>
      </c>
      <c r="N313" s="3">
        <f t="shared" si="18"/>
        <v>1</v>
      </c>
      <c r="O313" s="5">
        <f t="shared" si="20"/>
        <v>2.2639418404773499</v>
      </c>
      <c r="P313" s="103">
        <f t="shared" si="17"/>
        <v>1.1788846052875643E-2</v>
      </c>
      <c r="Q313" s="9">
        <f t="shared" si="19"/>
        <v>-1.1858885498865523E-2</v>
      </c>
    </row>
    <row r="314" spans="1:17" x14ac:dyDescent="0.2">
      <c r="A314" s="2">
        <v>57</v>
      </c>
      <c r="B314" s="2">
        <v>2002</v>
      </c>
      <c r="C314" s="3">
        <v>0</v>
      </c>
      <c r="D314" s="3">
        <v>1</v>
      </c>
      <c r="E314" s="5">
        <v>6.9021200000000005E-2</v>
      </c>
      <c r="F314" s="5">
        <v>0.1380256</v>
      </c>
      <c r="G314" s="5">
        <v>4.8250300000000003E-2</v>
      </c>
      <c r="H314" s="5">
        <v>0.81767080000000003</v>
      </c>
      <c r="I314" s="9">
        <v>0.2447781</v>
      </c>
      <c r="M314" s="3">
        <v>0</v>
      </c>
      <c r="N314" s="3">
        <f t="shared" si="18"/>
        <v>1</v>
      </c>
      <c r="O314" s="5">
        <f t="shared" si="20"/>
        <v>2.188268835615959</v>
      </c>
      <c r="P314" s="103">
        <f t="shared" si="17"/>
        <v>1.4325012784042404E-2</v>
      </c>
      <c r="Q314" s="9">
        <f t="shared" si="19"/>
        <v>-1.4428606288633265E-2</v>
      </c>
    </row>
    <row r="315" spans="1:17" x14ac:dyDescent="0.2">
      <c r="A315" s="2">
        <v>57</v>
      </c>
      <c r="B315" s="2">
        <v>2003</v>
      </c>
      <c r="C315" s="3">
        <v>0</v>
      </c>
      <c r="D315" s="3">
        <v>1</v>
      </c>
      <c r="E315" s="5">
        <v>4.5301500000000001E-2</v>
      </c>
      <c r="F315" s="5">
        <v>0.21648300000000001</v>
      </c>
      <c r="G315" s="5">
        <v>5.1294399999999997E-2</v>
      </c>
      <c r="H315" s="5">
        <v>1.074387</v>
      </c>
      <c r="I315" s="9">
        <v>0.3212122</v>
      </c>
      <c r="M315" s="3">
        <v>0</v>
      </c>
      <c r="N315" s="3">
        <f t="shared" si="18"/>
        <v>1</v>
      </c>
      <c r="O315" s="5">
        <f t="shared" si="20"/>
        <v>2.3338028636942409</v>
      </c>
      <c r="P315" s="103">
        <f t="shared" si="17"/>
        <v>9.8030233979045506E-3</v>
      </c>
      <c r="Q315" s="9">
        <f t="shared" si="19"/>
        <v>-9.8513893799206352E-3</v>
      </c>
    </row>
    <row r="316" spans="1:17" x14ac:dyDescent="0.2">
      <c r="A316" s="2">
        <v>57</v>
      </c>
      <c r="B316" s="2">
        <v>2004</v>
      </c>
      <c r="C316" s="3">
        <v>0</v>
      </c>
      <c r="D316" s="3">
        <v>1</v>
      </c>
      <c r="E316" s="5">
        <v>9.6369499999999997E-2</v>
      </c>
      <c r="F316" s="5">
        <v>0.25255490000000003</v>
      </c>
      <c r="G316" s="5">
        <v>5.2733700000000001E-2</v>
      </c>
      <c r="H316" s="5">
        <v>1.5024660000000001</v>
      </c>
      <c r="I316" s="9">
        <v>0.3071044</v>
      </c>
      <c r="M316" s="3">
        <v>0</v>
      </c>
      <c r="N316" s="3">
        <f t="shared" si="18"/>
        <v>1</v>
      </c>
      <c r="O316" s="5">
        <f t="shared" si="20"/>
        <v>2.525790097146051</v>
      </c>
      <c r="P316" s="103">
        <f t="shared" si="17"/>
        <v>5.7719215078613851E-3</v>
      </c>
      <c r="Q316" s="9">
        <f t="shared" si="19"/>
        <v>-5.7886434229071403E-3</v>
      </c>
    </row>
    <row r="317" spans="1:17" x14ac:dyDescent="0.2">
      <c r="A317" s="2">
        <v>58</v>
      </c>
      <c r="B317" s="2">
        <v>1999</v>
      </c>
      <c r="C317" s="3">
        <v>0</v>
      </c>
      <c r="D317" s="3">
        <v>1</v>
      </c>
      <c r="E317" s="5">
        <v>-1.4646299999999999E-2</v>
      </c>
      <c r="F317" s="5">
        <v>0.18303220000000001</v>
      </c>
      <c r="G317" s="5">
        <v>3.8386099999999999E-2</v>
      </c>
      <c r="H317" s="5">
        <v>0.68971280000000001</v>
      </c>
      <c r="I317" s="9">
        <v>0.1108645</v>
      </c>
      <c r="M317" s="3">
        <v>0</v>
      </c>
      <c r="N317" s="3">
        <f t="shared" si="18"/>
        <v>1</v>
      </c>
      <c r="O317" s="5">
        <f t="shared" si="20"/>
        <v>2.2051402002267189</v>
      </c>
      <c r="P317" s="103">
        <f t="shared" si="17"/>
        <v>1.3722128951363547E-2</v>
      </c>
      <c r="Q317" s="9">
        <f t="shared" si="19"/>
        <v>-1.3817147602959294E-2</v>
      </c>
    </row>
    <row r="318" spans="1:17" x14ac:dyDescent="0.2">
      <c r="A318" s="2">
        <v>58</v>
      </c>
      <c r="B318" s="2">
        <v>2000</v>
      </c>
      <c r="C318" s="3">
        <v>0</v>
      </c>
      <c r="D318" s="3">
        <v>1</v>
      </c>
      <c r="E318" s="5">
        <v>1.9153300000000002E-2</v>
      </c>
      <c r="F318" s="5">
        <v>0.1710883</v>
      </c>
      <c r="G318" s="5">
        <v>4.8810199999999998E-2</v>
      </c>
      <c r="H318" s="5">
        <v>0.76789339999999995</v>
      </c>
      <c r="I318" s="9">
        <v>0.1061879</v>
      </c>
      <c r="M318" s="3">
        <v>0</v>
      </c>
      <c r="N318" s="3">
        <f t="shared" si="18"/>
        <v>1</v>
      </c>
      <c r="O318" s="5">
        <f t="shared" si="20"/>
        <v>2.2661355010940021</v>
      </c>
      <c r="P318" s="103">
        <f t="shared" si="17"/>
        <v>1.1721544107199435E-2</v>
      </c>
      <c r="Q318" s="9">
        <f t="shared" si="19"/>
        <v>-1.1790782994944198E-2</v>
      </c>
    </row>
    <row r="319" spans="1:17" x14ac:dyDescent="0.2">
      <c r="A319" s="2">
        <v>58</v>
      </c>
      <c r="B319" s="2">
        <v>2001</v>
      </c>
      <c r="C319" s="3">
        <v>0</v>
      </c>
      <c r="D319" s="3">
        <v>1</v>
      </c>
      <c r="E319" s="5">
        <v>-8.6530399999999993E-2</v>
      </c>
      <c r="F319" s="5">
        <v>0.15532589999999999</v>
      </c>
      <c r="G319" s="5">
        <v>-4.4930000000000002E-4</v>
      </c>
      <c r="H319" s="5">
        <v>0.45342189999999999</v>
      </c>
      <c r="I319" s="9">
        <v>9.3439599999999998E-2</v>
      </c>
      <c r="M319" s="3">
        <v>0</v>
      </c>
      <c r="N319" s="3">
        <f t="shared" si="18"/>
        <v>1</v>
      </c>
      <c r="O319" s="5">
        <f t="shared" si="20"/>
        <v>1.9430393946072606</v>
      </c>
      <c r="P319" s="103">
        <f t="shared" si="17"/>
        <v>2.6005699331524905E-2</v>
      </c>
      <c r="Q319" s="9">
        <f t="shared" si="19"/>
        <v>-2.6349826826459914E-2</v>
      </c>
    </row>
    <row r="320" spans="1:17" x14ac:dyDescent="0.2">
      <c r="A320" s="2">
        <v>58</v>
      </c>
      <c r="B320" s="2">
        <v>2002</v>
      </c>
      <c r="C320" s="3">
        <v>0</v>
      </c>
      <c r="D320" s="3">
        <v>1</v>
      </c>
      <c r="E320" s="5">
        <v>9.1900700000000002E-2</v>
      </c>
      <c r="F320" s="5">
        <v>0.15276790000000001</v>
      </c>
      <c r="G320" s="5">
        <v>3.2725799999999999E-2</v>
      </c>
      <c r="H320" s="5">
        <v>0.4805025</v>
      </c>
      <c r="I320" s="9">
        <v>0.1235142</v>
      </c>
      <c r="M320" s="3">
        <v>0</v>
      </c>
      <c r="N320" s="3">
        <f t="shared" si="18"/>
        <v>1</v>
      </c>
      <c r="O320" s="5">
        <f t="shared" si="20"/>
        <v>2.057324699149595</v>
      </c>
      <c r="P320" s="103">
        <f t="shared" si="17"/>
        <v>1.9827501523911981E-2</v>
      </c>
      <c r="Q320" s="9">
        <f t="shared" si="19"/>
        <v>-2.002670395386915E-2</v>
      </c>
    </row>
    <row r="321" spans="1:17" x14ac:dyDescent="0.2">
      <c r="A321" s="2">
        <v>58</v>
      </c>
      <c r="B321" s="2">
        <v>2003</v>
      </c>
      <c r="C321" s="3">
        <v>0</v>
      </c>
      <c r="D321" s="3">
        <v>1</v>
      </c>
      <c r="E321" s="5">
        <v>7.5104199999999996E-2</v>
      </c>
      <c r="F321" s="5">
        <v>0.14304020000000001</v>
      </c>
      <c r="G321" s="5">
        <v>3.9500100000000003E-2</v>
      </c>
      <c r="H321" s="5">
        <v>0.60204270000000004</v>
      </c>
      <c r="I321" s="9">
        <v>0.17841219999999999</v>
      </c>
      <c r="M321" s="3">
        <v>0</v>
      </c>
      <c r="N321" s="3">
        <f t="shared" si="18"/>
        <v>1</v>
      </c>
      <c r="O321" s="5">
        <f t="shared" si="20"/>
        <v>2.102459674811552</v>
      </c>
      <c r="P321" s="103">
        <f t="shared" si="17"/>
        <v>1.7756514253676182E-2</v>
      </c>
      <c r="Q321" s="9">
        <f t="shared" si="19"/>
        <v>-1.7916052536723886E-2</v>
      </c>
    </row>
    <row r="322" spans="1:17" x14ac:dyDescent="0.2">
      <c r="A322" s="2">
        <v>58</v>
      </c>
      <c r="B322" s="2">
        <v>2004</v>
      </c>
      <c r="C322" s="3">
        <v>0</v>
      </c>
      <c r="D322" s="3">
        <v>1</v>
      </c>
      <c r="E322" s="5">
        <v>8.1463599999999997E-2</v>
      </c>
      <c r="F322" s="5">
        <v>0.16118260000000001</v>
      </c>
      <c r="G322" s="5">
        <v>5.6421899999999997E-2</v>
      </c>
      <c r="H322" s="5">
        <v>0.64002210000000004</v>
      </c>
      <c r="I322" s="9">
        <v>0.2137973</v>
      </c>
      <c r="M322" s="3">
        <v>0</v>
      </c>
      <c r="N322" s="3">
        <f t="shared" si="18"/>
        <v>1</v>
      </c>
      <c r="O322" s="5">
        <f t="shared" si="20"/>
        <v>2.190089802095565</v>
      </c>
      <c r="P322" s="103">
        <f t="shared" ref="P322:P385" si="21">NORMSDIST(-O322)</f>
        <v>1.425886233904722E-2</v>
      </c>
      <c r="Q322" s="9">
        <f t="shared" si="19"/>
        <v>-1.4361496717817418E-2</v>
      </c>
    </row>
    <row r="323" spans="1:17" x14ac:dyDescent="0.2">
      <c r="A323" s="2">
        <v>59</v>
      </c>
      <c r="B323" s="2">
        <v>1998</v>
      </c>
      <c r="C323" s="3">
        <v>0</v>
      </c>
      <c r="D323" s="3">
        <v>1</v>
      </c>
      <c r="E323" s="5">
        <v>0.33351249999999999</v>
      </c>
      <c r="F323" s="5">
        <v>0.12504509999999999</v>
      </c>
      <c r="G323" s="5">
        <v>-5.0880000000000001E-4</v>
      </c>
      <c r="H323" s="5">
        <v>0.8125715</v>
      </c>
      <c r="I323" s="9">
        <v>0.30124879999999998</v>
      </c>
      <c r="M323" s="3">
        <v>0</v>
      </c>
      <c r="N323" s="3">
        <f t="shared" ref="N323:N386" si="22">1-M323</f>
        <v>1</v>
      </c>
      <c r="O323" s="5">
        <f t="shared" si="20"/>
        <v>1.8999688154251986</v>
      </c>
      <c r="P323" s="103">
        <f t="shared" si="21"/>
        <v>2.8718606077906082E-2</v>
      </c>
      <c r="Q323" s="9">
        <f t="shared" ref="Q323:Q386" si="23">M323*LN(NORMSDIST(-O323))+N323*LN(1-NORMSDIST(-O323))</f>
        <v>-2.9139054608152609E-2</v>
      </c>
    </row>
    <row r="324" spans="1:17" x14ac:dyDescent="0.2">
      <c r="A324" s="2">
        <v>60</v>
      </c>
      <c r="B324" s="2">
        <v>1999</v>
      </c>
      <c r="C324" s="3">
        <v>0</v>
      </c>
      <c r="D324" s="3">
        <v>1</v>
      </c>
      <c r="E324" s="5">
        <v>0.1988771</v>
      </c>
      <c r="F324" s="5">
        <v>0.22770180000000001</v>
      </c>
      <c r="G324" s="5">
        <v>4.3153299999999999E-2</v>
      </c>
      <c r="H324" s="5">
        <v>0.52411750000000001</v>
      </c>
      <c r="I324" s="9">
        <v>0.16808119999999999</v>
      </c>
      <c r="M324" s="3">
        <v>0</v>
      </c>
      <c r="N324" s="3">
        <f t="shared" si="22"/>
        <v>1</v>
      </c>
      <c r="O324" s="5">
        <f t="shared" ref="O324:O387" si="24">MMULT(D324:I324,$L$20:$L$25)</f>
        <v>2.1486807472732337</v>
      </c>
      <c r="P324" s="103">
        <f t="shared" si="21"/>
        <v>1.5829857942684052E-2</v>
      </c>
      <c r="Q324" s="9">
        <f t="shared" si="23"/>
        <v>-1.5956488282018531E-2</v>
      </c>
    </row>
    <row r="325" spans="1:17" x14ac:dyDescent="0.2">
      <c r="A325" s="2">
        <v>60</v>
      </c>
      <c r="B325" s="2">
        <v>2000</v>
      </c>
      <c r="C325" s="3">
        <v>0</v>
      </c>
      <c r="D325" s="3">
        <v>1</v>
      </c>
      <c r="E325" s="5">
        <v>0.198992</v>
      </c>
      <c r="F325" s="5">
        <v>0.21772340000000001</v>
      </c>
      <c r="G325" s="5">
        <v>2.83127E-2</v>
      </c>
      <c r="H325" s="5">
        <v>0.15616650000000001</v>
      </c>
      <c r="I325" s="9">
        <v>0.15827559999999999</v>
      </c>
      <c r="M325" s="3">
        <v>0</v>
      </c>
      <c r="N325" s="3">
        <f t="shared" si="22"/>
        <v>1</v>
      </c>
      <c r="O325" s="5">
        <f t="shared" si="24"/>
        <v>1.9449348202103434</v>
      </c>
      <c r="P325" s="103">
        <f t="shared" si="21"/>
        <v>2.5891411782680195E-2</v>
      </c>
      <c r="Q325" s="9">
        <f t="shared" si="23"/>
        <v>-2.6232494677703475E-2</v>
      </c>
    </row>
    <row r="326" spans="1:17" x14ac:dyDescent="0.2">
      <c r="A326" s="2">
        <v>60</v>
      </c>
      <c r="B326" s="2">
        <v>2001</v>
      </c>
      <c r="C326" s="3">
        <v>0</v>
      </c>
      <c r="D326" s="3">
        <v>1</v>
      </c>
      <c r="E326" s="5">
        <v>0.1990538</v>
      </c>
      <c r="F326" s="5">
        <v>0.20319029999999999</v>
      </c>
      <c r="G326" s="5">
        <v>3.9430899999999998E-2</v>
      </c>
      <c r="H326" s="5">
        <v>0.2289765</v>
      </c>
      <c r="I326" s="9">
        <v>0.17459340000000001</v>
      </c>
      <c r="M326" s="3">
        <v>0</v>
      </c>
      <c r="N326" s="3">
        <f t="shared" si="22"/>
        <v>1</v>
      </c>
      <c r="O326" s="5">
        <f t="shared" si="24"/>
        <v>2.0008889633869433</v>
      </c>
      <c r="P326" s="103">
        <f t="shared" si="21"/>
        <v>2.2702178603441554E-2</v>
      </c>
      <c r="Q326" s="9">
        <f t="shared" si="23"/>
        <v>-2.2963840846259166E-2</v>
      </c>
    </row>
    <row r="327" spans="1:17" x14ac:dyDescent="0.2">
      <c r="A327" s="2">
        <v>60</v>
      </c>
      <c r="B327" s="2">
        <v>2002</v>
      </c>
      <c r="C327" s="3">
        <v>0</v>
      </c>
      <c r="D327" s="3">
        <v>1</v>
      </c>
      <c r="E327" s="5">
        <v>0.20102510000000001</v>
      </c>
      <c r="F327" s="5">
        <v>9.5109200000000005E-2</v>
      </c>
      <c r="G327" s="5">
        <v>1.85191E-2</v>
      </c>
      <c r="H327" s="5">
        <v>0.12553329999999999</v>
      </c>
      <c r="I327" s="9">
        <v>5.9386399999999999E-2</v>
      </c>
      <c r="M327" s="3">
        <v>0</v>
      </c>
      <c r="N327" s="3">
        <f t="shared" si="22"/>
        <v>1</v>
      </c>
      <c r="O327" s="5">
        <f t="shared" si="24"/>
        <v>1.8272910973549867</v>
      </c>
      <c r="P327" s="103">
        <f t="shared" si="21"/>
        <v>3.3828006538914143E-2</v>
      </c>
      <c r="Q327" s="9">
        <f t="shared" si="23"/>
        <v>-3.4413413556950427E-2</v>
      </c>
    </row>
    <row r="328" spans="1:17" x14ac:dyDescent="0.2">
      <c r="A328" s="2">
        <v>61</v>
      </c>
      <c r="B328" s="2">
        <v>1997</v>
      </c>
      <c r="C328" s="3">
        <v>0</v>
      </c>
      <c r="D328" s="3">
        <v>1</v>
      </c>
      <c r="E328" s="5">
        <v>0.21463499999999999</v>
      </c>
      <c r="F328" s="5">
        <v>0.37858350000000002</v>
      </c>
      <c r="G328" s="5">
        <v>6.4120899999999995E-2</v>
      </c>
      <c r="H328" s="5">
        <v>2.6424690000000002</v>
      </c>
      <c r="I328" s="9">
        <v>0.2752812</v>
      </c>
      <c r="M328" s="3">
        <v>0</v>
      </c>
      <c r="N328" s="3">
        <f t="shared" si="22"/>
        <v>1</v>
      </c>
      <c r="O328" s="5">
        <f t="shared" si="24"/>
        <v>3.095879900762661</v>
      </c>
      <c r="P328" s="103">
        <f t="shared" si="21"/>
        <v>9.8114911578937609E-4</v>
      </c>
      <c r="Q328" s="9">
        <f t="shared" si="23"/>
        <v>-9.8163075765052917E-4</v>
      </c>
    </row>
    <row r="329" spans="1:17" x14ac:dyDescent="0.2">
      <c r="A329" s="2">
        <v>61</v>
      </c>
      <c r="B329" s="2">
        <v>1998</v>
      </c>
      <c r="C329" s="3">
        <v>0</v>
      </c>
      <c r="D329" s="3">
        <v>1</v>
      </c>
      <c r="E329" s="5">
        <v>0.20129639999999999</v>
      </c>
      <c r="F329" s="5">
        <v>0.42991699999999999</v>
      </c>
      <c r="G329" s="5">
        <v>6.9620199999999993E-2</v>
      </c>
      <c r="H329" s="5">
        <v>5.2131619999999996</v>
      </c>
      <c r="I329" s="9">
        <v>0.28095360000000003</v>
      </c>
      <c r="M329" s="3">
        <v>0</v>
      </c>
      <c r="N329" s="3">
        <f t="shared" si="22"/>
        <v>1</v>
      </c>
      <c r="O329" s="5">
        <f t="shared" si="24"/>
        <v>4.1023732969635631</v>
      </c>
      <c r="P329" s="103">
        <f t="shared" si="21"/>
        <v>2.0446690033059809E-5</v>
      </c>
      <c r="Q329" s="9">
        <f t="shared" si="23"/>
        <v>-2.044689906950958E-5</v>
      </c>
    </row>
    <row r="330" spans="1:17" x14ac:dyDescent="0.2">
      <c r="A330" s="2">
        <v>61</v>
      </c>
      <c r="B330" s="2">
        <v>1999</v>
      </c>
      <c r="C330" s="3">
        <v>0</v>
      </c>
      <c r="D330" s="3">
        <v>1</v>
      </c>
      <c r="E330" s="5">
        <v>0.1975124</v>
      </c>
      <c r="F330" s="5">
        <v>0.41628229999999999</v>
      </c>
      <c r="G330" s="5">
        <v>6.3187199999999999E-2</v>
      </c>
      <c r="H330" s="5">
        <v>4.9574699999999998</v>
      </c>
      <c r="I330" s="9">
        <v>0.26622879999999999</v>
      </c>
      <c r="M330" s="3">
        <v>0</v>
      </c>
      <c r="N330" s="3">
        <f t="shared" si="22"/>
        <v>1</v>
      </c>
      <c r="O330" s="5">
        <f t="shared" si="24"/>
        <v>3.975909660141733</v>
      </c>
      <c r="P330" s="103">
        <f t="shared" si="21"/>
        <v>3.5055369469805081E-5</v>
      </c>
      <c r="Q330" s="9">
        <f t="shared" si="23"/>
        <v>-3.5055983923618459E-5</v>
      </c>
    </row>
    <row r="331" spans="1:17" x14ac:dyDescent="0.2">
      <c r="A331" s="2">
        <v>61</v>
      </c>
      <c r="B331" s="2">
        <v>2000</v>
      </c>
      <c r="C331" s="3">
        <v>0</v>
      </c>
      <c r="D331" s="3">
        <v>1</v>
      </c>
      <c r="E331" s="5">
        <v>0.31819819999999999</v>
      </c>
      <c r="F331" s="5">
        <v>0.43101889999999998</v>
      </c>
      <c r="G331" s="5">
        <v>7.1914900000000004E-2</v>
      </c>
      <c r="H331" s="5">
        <v>5.0157670000000003</v>
      </c>
      <c r="I331" s="9">
        <v>0.29212779999999999</v>
      </c>
      <c r="M331" s="3">
        <v>0</v>
      </c>
      <c r="N331" s="3">
        <f t="shared" si="22"/>
        <v>1</v>
      </c>
      <c r="O331" s="5">
        <f t="shared" si="24"/>
        <v>4.019586602838098</v>
      </c>
      <c r="P331" s="103">
        <f t="shared" si="21"/>
        <v>2.9150174393583847E-5</v>
      </c>
      <c r="Q331" s="9">
        <f t="shared" si="23"/>
        <v>-2.9150599268123342E-5</v>
      </c>
    </row>
    <row r="332" spans="1:17" x14ac:dyDescent="0.2">
      <c r="A332" s="2">
        <v>61</v>
      </c>
      <c r="B332" s="2">
        <v>2001</v>
      </c>
      <c r="C332" s="3">
        <v>0</v>
      </c>
      <c r="D332" s="3">
        <v>1</v>
      </c>
      <c r="E332" s="5">
        <v>0.36793540000000002</v>
      </c>
      <c r="F332" s="5">
        <v>0.45890629999999999</v>
      </c>
      <c r="G332" s="5">
        <v>7.6023800000000002E-2</v>
      </c>
      <c r="H332" s="5">
        <v>7.487317</v>
      </c>
      <c r="I332" s="9">
        <v>0.28440549999999998</v>
      </c>
      <c r="M332" s="3">
        <v>0</v>
      </c>
      <c r="N332" s="3">
        <f t="shared" si="22"/>
        <v>1</v>
      </c>
      <c r="O332" s="5">
        <f t="shared" si="24"/>
        <v>4.9602035776516029</v>
      </c>
      <c r="P332" s="103">
        <f t="shared" si="21"/>
        <v>3.5209670696416881E-7</v>
      </c>
      <c r="Q332" s="9">
        <f t="shared" si="23"/>
        <v>-3.5209676899858812E-7</v>
      </c>
    </row>
    <row r="333" spans="1:17" x14ac:dyDescent="0.2">
      <c r="A333" s="2">
        <v>61</v>
      </c>
      <c r="B333" s="2">
        <v>2002</v>
      </c>
      <c r="C333" s="3">
        <v>0</v>
      </c>
      <c r="D333" s="3">
        <v>1</v>
      </c>
      <c r="E333" s="5">
        <v>0.3609639</v>
      </c>
      <c r="F333" s="5">
        <v>0.43812420000000002</v>
      </c>
      <c r="G333" s="5">
        <v>9.0556999999999999E-2</v>
      </c>
      <c r="H333" s="5">
        <v>5.619802</v>
      </c>
      <c r="I333" s="9">
        <v>0.25452540000000001</v>
      </c>
      <c r="M333" s="3">
        <v>0</v>
      </c>
      <c r="N333" s="3">
        <f t="shared" si="22"/>
        <v>1</v>
      </c>
      <c r="O333" s="5">
        <f t="shared" si="24"/>
        <v>4.3373887200783452</v>
      </c>
      <c r="P333" s="103">
        <f t="shared" si="21"/>
        <v>7.2092746305018207E-6</v>
      </c>
      <c r="Q333" s="9">
        <f t="shared" si="23"/>
        <v>-7.2093006174382817E-6</v>
      </c>
    </row>
    <row r="334" spans="1:17" x14ac:dyDescent="0.2">
      <c r="A334" s="2">
        <v>61</v>
      </c>
      <c r="B334" s="2">
        <v>2003</v>
      </c>
      <c r="C334" s="3">
        <v>0</v>
      </c>
      <c r="D334" s="3">
        <v>1</v>
      </c>
      <c r="E334" s="5">
        <v>0.30673879999999998</v>
      </c>
      <c r="F334" s="5">
        <v>0.43942219999999999</v>
      </c>
      <c r="G334" s="5">
        <v>7.1205099999999993E-2</v>
      </c>
      <c r="H334" s="5">
        <v>6.5491450000000002</v>
      </c>
      <c r="I334" s="9">
        <v>0.24188570000000001</v>
      </c>
      <c r="M334" s="3">
        <v>0</v>
      </c>
      <c r="N334" s="3">
        <f t="shared" si="22"/>
        <v>1</v>
      </c>
      <c r="O334" s="5">
        <f t="shared" si="24"/>
        <v>4.6064982936360561</v>
      </c>
      <c r="P334" s="103">
        <f t="shared" si="21"/>
        <v>2.0475321006626401E-6</v>
      </c>
      <c r="Q334" s="9">
        <f t="shared" si="23"/>
        <v>-2.047534196843056E-6</v>
      </c>
    </row>
    <row r="335" spans="1:17" x14ac:dyDescent="0.2">
      <c r="A335" s="2">
        <v>61</v>
      </c>
      <c r="B335" s="2">
        <v>2004</v>
      </c>
      <c r="C335" s="3">
        <v>0</v>
      </c>
      <c r="D335" s="3">
        <v>1</v>
      </c>
      <c r="E335" s="5">
        <v>0.3664809</v>
      </c>
      <c r="F335" s="5">
        <v>0.47917270000000001</v>
      </c>
      <c r="G335" s="5">
        <v>7.4601700000000007E-2</v>
      </c>
      <c r="H335" s="5">
        <v>10.345940000000001</v>
      </c>
      <c r="I335" s="9">
        <v>0.22860620000000001</v>
      </c>
      <c r="M335" s="3">
        <v>0</v>
      </c>
      <c r="N335" s="3">
        <f t="shared" si="22"/>
        <v>1</v>
      </c>
      <c r="O335" s="5">
        <f t="shared" si="24"/>
        <v>6.0390954733067703</v>
      </c>
      <c r="P335" s="103">
        <f t="shared" si="21"/>
        <v>7.7490265011919187E-10</v>
      </c>
      <c r="Q335" s="9">
        <f t="shared" si="23"/>
        <v>-7.7490269786476499E-10</v>
      </c>
    </row>
    <row r="336" spans="1:17" x14ac:dyDescent="0.2">
      <c r="A336" s="2">
        <v>62</v>
      </c>
      <c r="B336" s="2">
        <v>1997</v>
      </c>
      <c r="C336" s="3">
        <v>0</v>
      </c>
      <c r="D336" s="3">
        <v>1</v>
      </c>
      <c r="E336" s="5">
        <v>2.95616E-2</v>
      </c>
      <c r="F336" s="5">
        <v>0.21136160000000001</v>
      </c>
      <c r="G336" s="5">
        <v>5.2333299999999999E-2</v>
      </c>
      <c r="H336" s="5">
        <v>2.1049090000000001</v>
      </c>
      <c r="I336" s="9">
        <v>0.19883290000000001</v>
      </c>
      <c r="M336" s="3">
        <v>0</v>
      </c>
      <c r="N336" s="3">
        <f t="shared" si="22"/>
        <v>1</v>
      </c>
      <c r="O336" s="5">
        <f t="shared" si="24"/>
        <v>2.7639887104190475</v>
      </c>
      <c r="P336" s="103">
        <f t="shared" si="21"/>
        <v>2.8549757420792722E-3</v>
      </c>
      <c r="Q336" s="9">
        <f t="shared" si="23"/>
        <v>-2.8590589588315292E-3</v>
      </c>
    </row>
    <row r="337" spans="1:17" x14ac:dyDescent="0.2">
      <c r="A337" s="2">
        <v>62</v>
      </c>
      <c r="B337" s="2">
        <v>1998</v>
      </c>
      <c r="C337" s="3">
        <v>0</v>
      </c>
      <c r="D337" s="3">
        <v>1</v>
      </c>
      <c r="E337" s="5">
        <v>3.2088600000000002E-2</v>
      </c>
      <c r="F337" s="5">
        <v>0.12044870000000001</v>
      </c>
      <c r="G337" s="5">
        <v>-0.16361039999999999</v>
      </c>
      <c r="H337" s="5">
        <v>1.5499369999999999</v>
      </c>
      <c r="I337" s="9">
        <v>0.2857383</v>
      </c>
      <c r="M337" s="3">
        <v>0</v>
      </c>
      <c r="N337" s="3">
        <f t="shared" si="22"/>
        <v>1</v>
      </c>
      <c r="O337" s="5">
        <f t="shared" si="24"/>
        <v>1.5022921995410037</v>
      </c>
      <c r="P337" s="103">
        <f t="shared" si="21"/>
        <v>6.6510831151830208E-2</v>
      </c>
      <c r="Q337" s="9">
        <f t="shared" si="23"/>
        <v>-6.8825918801287633E-2</v>
      </c>
    </row>
    <row r="338" spans="1:17" x14ac:dyDescent="0.2">
      <c r="A338" s="2">
        <v>62</v>
      </c>
      <c r="B338" s="2">
        <v>1999</v>
      </c>
      <c r="C338" s="3">
        <v>0</v>
      </c>
      <c r="D338" s="3">
        <v>1</v>
      </c>
      <c r="E338" s="5">
        <v>5.8323300000000002E-2</v>
      </c>
      <c r="F338" s="5">
        <v>0.13092999999999999</v>
      </c>
      <c r="G338" s="5">
        <v>2.2407300000000002E-2</v>
      </c>
      <c r="H338" s="5">
        <v>1.870107</v>
      </c>
      <c r="I338" s="9">
        <v>0.33595639999999999</v>
      </c>
      <c r="M338" s="3">
        <v>0</v>
      </c>
      <c r="N338" s="3">
        <f t="shared" si="22"/>
        <v>1</v>
      </c>
      <c r="O338" s="5">
        <f t="shared" si="24"/>
        <v>2.4169313756659196</v>
      </c>
      <c r="P338" s="103">
        <f t="shared" si="21"/>
        <v>7.8259838414699422E-3</v>
      </c>
      <c r="Q338" s="9">
        <f t="shared" si="23"/>
        <v>-7.856767566820971E-3</v>
      </c>
    </row>
    <row r="339" spans="1:17" x14ac:dyDescent="0.2">
      <c r="A339" s="2">
        <v>62</v>
      </c>
      <c r="B339" s="2">
        <v>2000</v>
      </c>
      <c r="C339" s="3">
        <v>0</v>
      </c>
      <c r="D339" s="3">
        <v>1</v>
      </c>
      <c r="E339" s="5">
        <v>4.6558500000000003E-2</v>
      </c>
      <c r="F339" s="5">
        <v>0.13012380000000001</v>
      </c>
      <c r="G339" s="5">
        <v>6.1271100000000002E-2</v>
      </c>
      <c r="H339" s="5">
        <v>2.274937</v>
      </c>
      <c r="I339" s="9">
        <v>0.47893360000000001</v>
      </c>
      <c r="M339" s="3">
        <v>0</v>
      </c>
      <c r="N339" s="3">
        <f t="shared" si="22"/>
        <v>1</v>
      </c>
      <c r="O339" s="5">
        <f t="shared" si="24"/>
        <v>2.6758631664544135</v>
      </c>
      <c r="P339" s="103">
        <f t="shared" si="21"/>
        <v>3.7268534903717242E-3</v>
      </c>
      <c r="Q339" s="9">
        <f t="shared" si="23"/>
        <v>-3.7338155118466004E-3</v>
      </c>
    </row>
    <row r="340" spans="1:17" x14ac:dyDescent="0.2">
      <c r="A340" s="2">
        <v>63</v>
      </c>
      <c r="B340" s="2">
        <v>1997</v>
      </c>
      <c r="C340" s="3">
        <v>0</v>
      </c>
      <c r="D340" s="3">
        <v>1</v>
      </c>
      <c r="E340" s="5">
        <v>9.3892699999999996E-2</v>
      </c>
      <c r="F340" s="5">
        <v>0.25661610000000001</v>
      </c>
      <c r="G340" s="5">
        <v>3.9420499999999997E-2</v>
      </c>
      <c r="H340" s="5">
        <v>7.0842150000000004</v>
      </c>
      <c r="I340" s="9">
        <v>0.1205357</v>
      </c>
      <c r="M340" s="3">
        <v>0</v>
      </c>
      <c r="N340" s="3">
        <f t="shared" si="22"/>
        <v>1</v>
      </c>
      <c r="O340" s="5">
        <f t="shared" si="24"/>
        <v>4.588491837059288</v>
      </c>
      <c r="P340" s="103">
        <f t="shared" si="21"/>
        <v>2.2322988109441926E-6</v>
      </c>
      <c r="Q340" s="9">
        <f t="shared" si="23"/>
        <v>-2.2323013024940583E-6</v>
      </c>
    </row>
    <row r="341" spans="1:17" x14ac:dyDescent="0.2">
      <c r="A341" s="2">
        <v>63</v>
      </c>
      <c r="B341" s="2">
        <v>1998</v>
      </c>
      <c r="C341" s="3">
        <v>0</v>
      </c>
      <c r="D341" s="3">
        <v>1</v>
      </c>
      <c r="E341" s="5">
        <v>0.1151549</v>
      </c>
      <c r="F341" s="5">
        <v>0.29753380000000001</v>
      </c>
      <c r="G341" s="5">
        <v>4.4184000000000001E-2</v>
      </c>
      <c r="H341" s="5">
        <v>6.9431979999999998</v>
      </c>
      <c r="I341" s="9">
        <v>0.1077574</v>
      </c>
      <c r="M341" s="3">
        <v>0</v>
      </c>
      <c r="N341" s="3">
        <f t="shared" si="22"/>
        <v>1</v>
      </c>
      <c r="O341" s="5">
        <f t="shared" si="24"/>
        <v>4.5950530278687358</v>
      </c>
      <c r="P341" s="103">
        <f t="shared" si="21"/>
        <v>2.1631961577373539E-6</v>
      </c>
      <c r="Q341" s="9">
        <f t="shared" si="23"/>
        <v>-2.1631984974683578E-6</v>
      </c>
    </row>
    <row r="342" spans="1:17" x14ac:dyDescent="0.2">
      <c r="A342" s="2">
        <v>63</v>
      </c>
      <c r="B342" s="2">
        <v>1999</v>
      </c>
      <c r="C342" s="3">
        <v>0</v>
      </c>
      <c r="D342" s="3">
        <v>1</v>
      </c>
      <c r="E342" s="5">
        <v>0.10971499999999999</v>
      </c>
      <c r="F342" s="5">
        <v>0.2973789</v>
      </c>
      <c r="G342" s="5">
        <v>4.0454299999999999E-2</v>
      </c>
      <c r="H342" s="5">
        <v>5.8827769999999999</v>
      </c>
      <c r="I342" s="9">
        <v>9.5808299999999999E-2</v>
      </c>
      <c r="M342" s="3">
        <v>0</v>
      </c>
      <c r="N342" s="3">
        <f t="shared" si="22"/>
        <v>1</v>
      </c>
      <c r="O342" s="5">
        <f t="shared" si="24"/>
        <v>4.1970607378853586</v>
      </c>
      <c r="P342" s="103">
        <f t="shared" si="21"/>
        <v>1.3520071675792964E-5</v>
      </c>
      <c r="Q342" s="9">
        <f t="shared" si="23"/>
        <v>-1.3520163072758377E-5</v>
      </c>
    </row>
    <row r="343" spans="1:17" x14ac:dyDescent="0.2">
      <c r="A343" s="2">
        <v>63</v>
      </c>
      <c r="B343" s="2">
        <v>2000</v>
      </c>
      <c r="C343" s="3">
        <v>0</v>
      </c>
      <c r="D343" s="3">
        <v>1</v>
      </c>
      <c r="E343" s="5">
        <v>0.14100460000000001</v>
      </c>
      <c r="F343" s="5">
        <v>9.6374600000000005E-2</v>
      </c>
      <c r="G343" s="5">
        <v>6.8806599999999996E-2</v>
      </c>
      <c r="H343" s="5">
        <v>4.3216960000000002</v>
      </c>
      <c r="I343" s="9">
        <v>0.1108591</v>
      </c>
      <c r="M343" s="3">
        <v>0</v>
      </c>
      <c r="N343" s="3">
        <f t="shared" si="22"/>
        <v>1</v>
      </c>
      <c r="O343" s="5">
        <f t="shared" si="24"/>
        <v>3.5682128810245066</v>
      </c>
      <c r="P343" s="103">
        <f t="shared" si="21"/>
        <v>1.7971221543600565E-4</v>
      </c>
      <c r="Q343" s="9">
        <f t="shared" si="23"/>
        <v>-1.7972836561114085E-4</v>
      </c>
    </row>
    <row r="344" spans="1:17" x14ac:dyDescent="0.2">
      <c r="A344" s="2">
        <v>63</v>
      </c>
      <c r="B344" s="2">
        <v>2001</v>
      </c>
      <c r="C344" s="3">
        <v>0</v>
      </c>
      <c r="D344" s="3">
        <v>1</v>
      </c>
      <c r="E344" s="5">
        <v>0.127304</v>
      </c>
      <c r="F344" s="5">
        <v>-0.13728989999999999</v>
      </c>
      <c r="G344" s="5">
        <v>2.8851000000000002E-2</v>
      </c>
      <c r="H344" s="5">
        <v>4.2823450000000003</v>
      </c>
      <c r="I344" s="9">
        <v>0.1168975</v>
      </c>
      <c r="M344" s="3">
        <v>0</v>
      </c>
      <c r="N344" s="3">
        <f t="shared" si="22"/>
        <v>1</v>
      </c>
      <c r="O344" s="5">
        <f t="shared" si="24"/>
        <v>3.1788564465508542</v>
      </c>
      <c r="P344" s="103">
        <f t="shared" si="21"/>
        <v>7.3928649193653569E-4</v>
      </c>
      <c r="Q344" s="9">
        <f t="shared" si="23"/>
        <v>-7.3955989895418083E-4</v>
      </c>
    </row>
    <row r="345" spans="1:17" x14ac:dyDescent="0.2">
      <c r="A345" s="2">
        <v>63</v>
      </c>
      <c r="B345" s="2">
        <v>2002</v>
      </c>
      <c r="C345" s="3">
        <v>0</v>
      </c>
      <c r="D345" s="3">
        <v>1</v>
      </c>
      <c r="E345" s="5">
        <v>0.19598740000000001</v>
      </c>
      <c r="F345" s="5">
        <v>-0.1088884</v>
      </c>
      <c r="G345" s="5">
        <v>3.9818899999999997E-2</v>
      </c>
      <c r="H345" s="5">
        <v>4.3624749999999999</v>
      </c>
      <c r="I345" s="9">
        <v>0.1430633</v>
      </c>
      <c r="M345" s="3">
        <v>0</v>
      </c>
      <c r="N345" s="3">
        <f t="shared" si="22"/>
        <v>1</v>
      </c>
      <c r="O345" s="5">
        <f t="shared" si="24"/>
        <v>3.2594241170361005</v>
      </c>
      <c r="P345" s="103">
        <f t="shared" si="21"/>
        <v>5.5819320342384126E-4</v>
      </c>
      <c r="Q345" s="9">
        <f t="shared" si="23"/>
        <v>-5.5834905124821051E-4</v>
      </c>
    </row>
    <row r="346" spans="1:17" x14ac:dyDescent="0.2">
      <c r="A346" s="2">
        <v>63</v>
      </c>
      <c r="B346" s="2">
        <v>2003</v>
      </c>
      <c r="C346" s="3">
        <v>0</v>
      </c>
      <c r="D346" s="3">
        <v>1</v>
      </c>
      <c r="E346" s="5">
        <v>0.2252343</v>
      </c>
      <c r="F346" s="5">
        <v>-0.10129009999999999</v>
      </c>
      <c r="G346" s="5">
        <v>3.9025799999999999E-2</v>
      </c>
      <c r="H346" s="5">
        <v>6.5302110000000004</v>
      </c>
      <c r="I346" s="9">
        <v>0.1255154</v>
      </c>
      <c r="M346" s="3">
        <v>0</v>
      </c>
      <c r="N346" s="3">
        <f t="shared" si="22"/>
        <v>1</v>
      </c>
      <c r="O346" s="5">
        <f t="shared" si="24"/>
        <v>4.0573812061078947</v>
      </c>
      <c r="P346" s="103">
        <f t="shared" si="21"/>
        <v>2.4813022473336896E-5</v>
      </c>
      <c r="Q346" s="9">
        <f t="shared" si="23"/>
        <v>-2.4813330321503489E-5</v>
      </c>
    </row>
    <row r="347" spans="1:17" x14ac:dyDescent="0.2">
      <c r="A347" s="2">
        <v>63</v>
      </c>
      <c r="B347" s="2">
        <v>2004</v>
      </c>
      <c r="C347" s="3">
        <v>0</v>
      </c>
      <c r="D347" s="3">
        <v>1</v>
      </c>
      <c r="E347" s="5">
        <v>0.28891519999999998</v>
      </c>
      <c r="F347" s="5">
        <v>-6.16663E-2</v>
      </c>
      <c r="G347" s="5">
        <v>5.1513299999999998E-2</v>
      </c>
      <c r="H347" s="5">
        <v>4.7946160000000004</v>
      </c>
      <c r="I347" s="9">
        <v>0.1100164</v>
      </c>
      <c r="M347" s="3">
        <v>0</v>
      </c>
      <c r="N347" s="3">
        <f t="shared" si="22"/>
        <v>1</v>
      </c>
      <c r="O347" s="5">
        <f t="shared" si="24"/>
        <v>3.5091384846657498</v>
      </c>
      <c r="P347" s="103">
        <f t="shared" si="21"/>
        <v>2.2478037995412984E-4</v>
      </c>
      <c r="Q347" s="9">
        <f t="shared" si="23"/>
        <v>-2.248056468501158E-4</v>
      </c>
    </row>
    <row r="348" spans="1:17" x14ac:dyDescent="0.2">
      <c r="A348" s="2">
        <v>64</v>
      </c>
      <c r="B348" s="2">
        <v>1999</v>
      </c>
      <c r="C348" s="3">
        <v>0</v>
      </c>
      <c r="D348" s="3">
        <v>1</v>
      </c>
      <c r="E348" s="5">
        <v>0.3833511</v>
      </c>
      <c r="F348" s="5">
        <v>0.42472110000000002</v>
      </c>
      <c r="G348" s="5">
        <v>6.5228300000000003E-2</v>
      </c>
      <c r="H348" s="5">
        <v>1.9500679999999999</v>
      </c>
      <c r="I348" s="9">
        <v>0.16854720000000001</v>
      </c>
      <c r="M348" s="3">
        <v>0</v>
      </c>
      <c r="N348" s="3">
        <f t="shared" si="22"/>
        <v>1</v>
      </c>
      <c r="O348" s="5">
        <f t="shared" si="24"/>
        <v>2.9074813702176185</v>
      </c>
      <c r="P348" s="103">
        <f t="shared" si="21"/>
        <v>1.8217602299420398E-3</v>
      </c>
      <c r="Q348" s="9">
        <f t="shared" si="23"/>
        <v>-1.8234216532263083E-3</v>
      </c>
    </row>
    <row r="349" spans="1:17" x14ac:dyDescent="0.2">
      <c r="A349" s="2">
        <v>64</v>
      </c>
      <c r="B349" s="2">
        <v>2000</v>
      </c>
      <c r="C349" s="3">
        <v>0</v>
      </c>
      <c r="D349" s="3">
        <v>1</v>
      </c>
      <c r="E349" s="5">
        <v>0.28978989999999999</v>
      </c>
      <c r="F349" s="5">
        <v>0.45515939999999999</v>
      </c>
      <c r="G349" s="5">
        <v>3.9649999999999998E-2</v>
      </c>
      <c r="H349" s="5">
        <v>1.0742750000000001</v>
      </c>
      <c r="I349" s="9">
        <v>0.1760748</v>
      </c>
      <c r="M349" s="3">
        <v>0</v>
      </c>
      <c r="N349" s="3">
        <f t="shared" si="22"/>
        <v>1</v>
      </c>
      <c r="O349" s="5">
        <f t="shared" si="24"/>
        <v>2.5121444817457586</v>
      </c>
      <c r="P349" s="103">
        <f t="shared" si="21"/>
        <v>5.9999973846989263E-3</v>
      </c>
      <c r="Q349" s="9">
        <f t="shared" si="23"/>
        <v>-6.018069694475413E-3</v>
      </c>
    </row>
    <row r="350" spans="1:17" x14ac:dyDescent="0.2">
      <c r="A350" s="2">
        <v>64</v>
      </c>
      <c r="B350" s="2">
        <v>2001</v>
      </c>
      <c r="C350" s="3">
        <v>0</v>
      </c>
      <c r="D350" s="3">
        <v>1</v>
      </c>
      <c r="E350" s="5">
        <v>0.27382020000000001</v>
      </c>
      <c r="F350" s="5">
        <v>0.43201440000000002</v>
      </c>
      <c r="G350" s="5">
        <v>4.1054500000000001E-2</v>
      </c>
      <c r="H350" s="5">
        <v>1.0293399999999999</v>
      </c>
      <c r="I350" s="9">
        <v>0.1765687</v>
      </c>
      <c r="M350" s="3">
        <v>0</v>
      </c>
      <c r="N350" s="3">
        <f t="shared" si="22"/>
        <v>1</v>
      </c>
      <c r="O350" s="5">
        <f t="shared" si="24"/>
        <v>2.4842065381228071</v>
      </c>
      <c r="P350" s="103">
        <f t="shared" si="21"/>
        <v>6.4920238414411472E-3</v>
      </c>
      <c r="Q350" s="9">
        <f t="shared" si="23"/>
        <v>-6.513188679705466E-3</v>
      </c>
    </row>
    <row r="351" spans="1:17" x14ac:dyDescent="0.2">
      <c r="A351" s="2">
        <v>64</v>
      </c>
      <c r="B351" s="2">
        <v>2002</v>
      </c>
      <c r="C351" s="3">
        <v>0</v>
      </c>
      <c r="D351" s="3">
        <v>1</v>
      </c>
      <c r="E351" s="5">
        <v>0.19179589999999999</v>
      </c>
      <c r="F351" s="5">
        <v>0.45602379999999998</v>
      </c>
      <c r="G351" s="5">
        <v>5.3587799999999998E-2</v>
      </c>
      <c r="H351" s="5">
        <v>1.060605</v>
      </c>
      <c r="I351" s="9">
        <v>0.1876632</v>
      </c>
      <c r="M351" s="3">
        <v>0</v>
      </c>
      <c r="N351" s="3">
        <f t="shared" si="22"/>
        <v>1</v>
      </c>
      <c r="O351" s="5">
        <f t="shared" si="24"/>
        <v>2.5782224178615927</v>
      </c>
      <c r="P351" s="103">
        <f t="shared" si="21"/>
        <v>4.9655026494338549E-3</v>
      </c>
      <c r="Q351" s="9">
        <f t="shared" si="23"/>
        <v>-4.9778717204726685E-3</v>
      </c>
    </row>
    <row r="352" spans="1:17" x14ac:dyDescent="0.2">
      <c r="A352" s="2">
        <v>64</v>
      </c>
      <c r="B352" s="2">
        <v>2003</v>
      </c>
      <c r="C352" s="3">
        <v>0</v>
      </c>
      <c r="D352" s="3">
        <v>1</v>
      </c>
      <c r="E352" s="5">
        <v>0.21489179999999999</v>
      </c>
      <c r="F352" s="5">
        <v>0.52443980000000001</v>
      </c>
      <c r="G352" s="5">
        <v>5.6263199999999999E-2</v>
      </c>
      <c r="H352" s="5">
        <v>1.5386200000000001</v>
      </c>
      <c r="I352" s="9">
        <v>0.21181749999999999</v>
      </c>
      <c r="M352" s="3">
        <v>0</v>
      </c>
      <c r="N352" s="3">
        <f t="shared" si="22"/>
        <v>1</v>
      </c>
      <c r="O352" s="5">
        <f t="shared" si="24"/>
        <v>2.8095177276598058</v>
      </c>
      <c r="P352" s="103">
        <f t="shared" si="21"/>
        <v>2.4807893278975465E-3</v>
      </c>
      <c r="Q352" s="9">
        <f t="shared" si="23"/>
        <v>-2.4838715844168568E-3</v>
      </c>
    </row>
    <row r="353" spans="1:17" x14ac:dyDescent="0.2">
      <c r="A353" s="2">
        <v>64</v>
      </c>
      <c r="B353" s="2">
        <v>2004</v>
      </c>
      <c r="C353" s="3">
        <v>0</v>
      </c>
      <c r="D353" s="3">
        <v>1</v>
      </c>
      <c r="E353" s="5">
        <v>0.20833019999999999</v>
      </c>
      <c r="F353" s="5">
        <v>0.58425050000000001</v>
      </c>
      <c r="G353" s="5">
        <v>5.1084499999999998E-2</v>
      </c>
      <c r="H353" s="5">
        <v>2.1788379999999998</v>
      </c>
      <c r="I353" s="9">
        <v>0.22581799999999999</v>
      </c>
      <c r="M353" s="3">
        <v>0</v>
      </c>
      <c r="N353" s="3">
        <f t="shared" si="22"/>
        <v>1</v>
      </c>
      <c r="O353" s="5">
        <f t="shared" si="24"/>
        <v>3.066919973748282</v>
      </c>
      <c r="P353" s="103">
        <f t="shared" si="21"/>
        <v>1.081383755374228E-3</v>
      </c>
      <c r="Q353" s="9">
        <f t="shared" si="23"/>
        <v>-1.081968872649694E-3</v>
      </c>
    </row>
    <row r="354" spans="1:17" x14ac:dyDescent="0.2">
      <c r="A354" s="2">
        <v>65</v>
      </c>
      <c r="B354" s="2">
        <v>1999</v>
      </c>
      <c r="C354" s="3">
        <v>0</v>
      </c>
      <c r="D354" s="3">
        <v>1</v>
      </c>
      <c r="E354" s="5">
        <v>0.15237990000000001</v>
      </c>
      <c r="F354" s="5">
        <v>0.1412369</v>
      </c>
      <c r="G354" s="5">
        <v>7.5082599999999999E-2</v>
      </c>
      <c r="H354" s="5">
        <v>2.9317920000000002</v>
      </c>
      <c r="I354" s="9">
        <v>0.22451769999999999</v>
      </c>
      <c r="M354" s="3">
        <v>0</v>
      </c>
      <c r="N354" s="3">
        <f t="shared" si="22"/>
        <v>1</v>
      </c>
      <c r="O354" s="5">
        <f t="shared" si="24"/>
        <v>3.0769984996978406</v>
      </c>
      <c r="P354" s="103">
        <f t="shared" si="21"/>
        <v>1.0454817665045513E-3</v>
      </c>
      <c r="Q354" s="9">
        <f t="shared" si="23"/>
        <v>-1.0460286637805699E-3</v>
      </c>
    </row>
    <row r="355" spans="1:17" x14ac:dyDescent="0.2">
      <c r="A355" s="2">
        <v>65</v>
      </c>
      <c r="B355" s="2">
        <v>2000</v>
      </c>
      <c r="C355" s="3">
        <v>0</v>
      </c>
      <c r="D355" s="3">
        <v>1</v>
      </c>
      <c r="E355" s="5">
        <v>6.76596E-2</v>
      </c>
      <c r="F355" s="5">
        <v>6.07942E-2</v>
      </c>
      <c r="G355" s="5">
        <v>6.2018400000000001E-2</v>
      </c>
      <c r="H355" s="5">
        <v>4.2816700000000001</v>
      </c>
      <c r="I355" s="9">
        <v>0.25008940000000002</v>
      </c>
      <c r="M355" s="3">
        <v>0</v>
      </c>
      <c r="N355" s="3">
        <f t="shared" si="22"/>
        <v>1</v>
      </c>
      <c r="O355" s="5">
        <f t="shared" si="24"/>
        <v>3.445774954573523</v>
      </c>
      <c r="P355" s="103">
        <f t="shared" si="21"/>
        <v>2.8471217695907267E-4</v>
      </c>
      <c r="Q355" s="9">
        <f t="shared" si="23"/>
        <v>-2.8475271516554092E-4</v>
      </c>
    </row>
    <row r="356" spans="1:17" x14ac:dyDescent="0.2">
      <c r="A356" s="2">
        <v>65</v>
      </c>
      <c r="B356" s="2">
        <v>2001</v>
      </c>
      <c r="C356" s="3">
        <v>0</v>
      </c>
      <c r="D356" s="3">
        <v>1</v>
      </c>
      <c r="E356" s="5">
        <v>9.6034099999999997E-2</v>
      </c>
      <c r="F356" s="5">
        <v>8.9211499999999999E-2</v>
      </c>
      <c r="G356" s="5">
        <v>7.1138900000000005E-2</v>
      </c>
      <c r="H356" s="5">
        <v>4.856789</v>
      </c>
      <c r="I356" s="9">
        <v>0.24189289999999999</v>
      </c>
      <c r="M356" s="3">
        <v>0</v>
      </c>
      <c r="N356" s="3">
        <f t="shared" si="22"/>
        <v>1</v>
      </c>
      <c r="O356" s="5">
        <f t="shared" si="24"/>
        <v>3.7193438391937237</v>
      </c>
      <c r="P356" s="103">
        <f t="shared" si="21"/>
        <v>9.9870496537648879E-5</v>
      </c>
      <c r="Q356" s="9">
        <f t="shared" si="23"/>
        <v>-9.9875483927805938E-5</v>
      </c>
    </row>
    <row r="357" spans="1:17" x14ac:dyDescent="0.2">
      <c r="A357" s="2">
        <v>65</v>
      </c>
      <c r="B357" s="2">
        <v>2002</v>
      </c>
      <c r="C357" s="3">
        <v>0</v>
      </c>
      <c r="D357" s="3">
        <v>1</v>
      </c>
      <c r="E357" s="5">
        <v>0.1212966</v>
      </c>
      <c r="F357" s="5">
        <v>5.3348E-2</v>
      </c>
      <c r="G357" s="5">
        <v>7.6365699999999995E-2</v>
      </c>
      <c r="H357" s="5">
        <v>1.7725489999999999</v>
      </c>
      <c r="I357" s="9">
        <v>0.20907709999999999</v>
      </c>
      <c r="M357" s="3">
        <v>0</v>
      </c>
      <c r="N357" s="3">
        <f t="shared" si="22"/>
        <v>1</v>
      </c>
      <c r="O357" s="5">
        <f t="shared" si="24"/>
        <v>2.595045761273997</v>
      </c>
      <c r="P357" s="103">
        <f t="shared" si="21"/>
        <v>4.7289162878731998E-3</v>
      </c>
      <c r="Q357" s="9">
        <f t="shared" si="23"/>
        <v>-4.7401329883643584E-3</v>
      </c>
    </row>
    <row r="358" spans="1:17" x14ac:dyDescent="0.2">
      <c r="A358" s="2">
        <v>65</v>
      </c>
      <c r="B358" s="2">
        <v>2003</v>
      </c>
      <c r="C358" s="3">
        <v>0</v>
      </c>
      <c r="D358" s="3">
        <v>1</v>
      </c>
      <c r="E358" s="5">
        <v>0.14209160000000001</v>
      </c>
      <c r="F358" s="5">
        <v>9.81012E-2</v>
      </c>
      <c r="G358" s="5">
        <v>7.3698200000000005E-2</v>
      </c>
      <c r="H358" s="5">
        <v>1.8183180000000001</v>
      </c>
      <c r="I358" s="9">
        <v>0.2157162</v>
      </c>
      <c r="M358" s="3">
        <v>0</v>
      </c>
      <c r="N358" s="3">
        <f t="shared" si="22"/>
        <v>1</v>
      </c>
      <c r="O358" s="5">
        <f t="shared" si="24"/>
        <v>2.6325389588754269</v>
      </c>
      <c r="P358" s="103">
        <f t="shared" si="21"/>
        <v>4.2374651332840506E-3</v>
      </c>
      <c r="Q358" s="9">
        <f t="shared" si="23"/>
        <v>-4.246468632339395E-3</v>
      </c>
    </row>
    <row r="359" spans="1:17" x14ac:dyDescent="0.2">
      <c r="A359" s="2">
        <v>65</v>
      </c>
      <c r="B359" s="2">
        <v>2004</v>
      </c>
      <c r="C359" s="3">
        <v>0</v>
      </c>
      <c r="D359" s="3">
        <v>1</v>
      </c>
      <c r="E359" s="5">
        <v>0.15050659999999999</v>
      </c>
      <c r="F359" s="5">
        <v>9.1994099999999995E-2</v>
      </c>
      <c r="G359" s="5">
        <v>5.6694099999999997E-2</v>
      </c>
      <c r="H359" s="5">
        <v>2.0554610000000002</v>
      </c>
      <c r="I359" s="9">
        <v>0.20934349999999999</v>
      </c>
      <c r="M359" s="3">
        <v>0</v>
      </c>
      <c r="N359" s="3">
        <f t="shared" si="22"/>
        <v>1</v>
      </c>
      <c r="O359" s="5">
        <f t="shared" si="24"/>
        <v>2.6410207366039065</v>
      </c>
      <c r="P359" s="103">
        <f t="shared" si="21"/>
        <v>4.1328330035989578E-3</v>
      </c>
      <c r="Q359" s="9">
        <f t="shared" si="23"/>
        <v>-4.1413967611141208E-3</v>
      </c>
    </row>
    <row r="360" spans="1:17" x14ac:dyDescent="0.2">
      <c r="A360" s="2">
        <v>66</v>
      </c>
      <c r="B360" s="2">
        <v>1999</v>
      </c>
      <c r="C360" s="3">
        <v>0</v>
      </c>
      <c r="D360" s="3">
        <v>1</v>
      </c>
      <c r="E360" s="5">
        <v>0.1185789</v>
      </c>
      <c r="F360" s="5">
        <v>0.55898539999999997</v>
      </c>
      <c r="G360" s="5">
        <v>7.1512500000000007E-2</v>
      </c>
      <c r="H360" s="5">
        <v>2.6515949999999999</v>
      </c>
      <c r="I360" s="9">
        <v>0.2314988</v>
      </c>
      <c r="M360" s="3">
        <v>0</v>
      </c>
      <c r="N360" s="3">
        <f t="shared" si="22"/>
        <v>1</v>
      </c>
      <c r="O360" s="5">
        <f t="shared" si="24"/>
        <v>3.3180148092503639</v>
      </c>
      <c r="P360" s="103">
        <f t="shared" si="21"/>
        <v>4.5329838799459265E-4</v>
      </c>
      <c r="Q360" s="9">
        <f t="shared" si="23"/>
        <v>-4.5340115876724152E-4</v>
      </c>
    </row>
    <row r="361" spans="1:17" x14ac:dyDescent="0.2">
      <c r="A361" s="2">
        <v>66</v>
      </c>
      <c r="B361" s="2">
        <v>2000</v>
      </c>
      <c r="C361" s="3">
        <v>0</v>
      </c>
      <c r="D361" s="3">
        <v>1</v>
      </c>
      <c r="E361" s="5">
        <v>0.1050831</v>
      </c>
      <c r="F361" s="5">
        <v>0.58511659999999999</v>
      </c>
      <c r="G361" s="5">
        <v>5.9782000000000002E-2</v>
      </c>
      <c r="H361" s="5">
        <v>2.6622300000000001</v>
      </c>
      <c r="I361" s="9">
        <v>0.23866390000000001</v>
      </c>
      <c r="M361" s="3">
        <v>0</v>
      </c>
      <c r="N361" s="3">
        <f t="shared" si="22"/>
        <v>1</v>
      </c>
      <c r="O361" s="5">
        <f t="shared" si="24"/>
        <v>3.2918802494493344</v>
      </c>
      <c r="P361" s="103">
        <f t="shared" si="21"/>
        <v>4.9759989044112214E-4</v>
      </c>
      <c r="Q361" s="9">
        <f t="shared" si="23"/>
        <v>-4.9772373435140113E-4</v>
      </c>
    </row>
    <row r="362" spans="1:17" x14ac:dyDescent="0.2">
      <c r="A362" s="2">
        <v>66</v>
      </c>
      <c r="B362" s="2">
        <v>2001</v>
      </c>
      <c r="C362" s="3">
        <v>0</v>
      </c>
      <c r="D362" s="3">
        <v>1</v>
      </c>
      <c r="E362" s="5">
        <v>0.12632570000000001</v>
      </c>
      <c r="F362" s="5">
        <v>0.60012120000000002</v>
      </c>
      <c r="G362" s="5">
        <v>6.7106499999999999E-2</v>
      </c>
      <c r="H362" s="5">
        <v>3.9022260000000002</v>
      </c>
      <c r="I362" s="9">
        <v>0.24099419999999999</v>
      </c>
      <c r="M362" s="3">
        <v>0</v>
      </c>
      <c r="N362" s="3">
        <f t="shared" si="22"/>
        <v>1</v>
      </c>
      <c r="O362" s="5">
        <f t="shared" si="24"/>
        <v>3.785617877756716</v>
      </c>
      <c r="P362" s="103">
        <f t="shared" si="21"/>
        <v>7.6663565558943083E-5</v>
      </c>
      <c r="Q362" s="9">
        <f t="shared" si="23"/>
        <v>-7.666650436025224E-5</v>
      </c>
    </row>
    <row r="363" spans="1:17" x14ac:dyDescent="0.2">
      <c r="A363" s="2">
        <v>66</v>
      </c>
      <c r="B363" s="2">
        <v>2002</v>
      </c>
      <c r="C363" s="3">
        <v>0</v>
      </c>
      <c r="D363" s="3">
        <v>1</v>
      </c>
      <c r="E363" s="5">
        <v>0.15209800000000001</v>
      </c>
      <c r="F363" s="5">
        <v>0.63693489999999997</v>
      </c>
      <c r="G363" s="5">
        <v>6.0526099999999999E-2</v>
      </c>
      <c r="H363" s="5">
        <v>2.8837920000000001</v>
      </c>
      <c r="I363" s="9">
        <v>0.23544309999999999</v>
      </c>
      <c r="M363" s="3">
        <v>0</v>
      </c>
      <c r="N363" s="3">
        <f t="shared" si="22"/>
        <v>1</v>
      </c>
      <c r="O363" s="5">
        <f t="shared" si="24"/>
        <v>3.4148718032263914</v>
      </c>
      <c r="P363" s="103">
        <f t="shared" si="21"/>
        <v>3.1906018591423092E-4</v>
      </c>
      <c r="Q363" s="9">
        <f t="shared" si="23"/>
        <v>-3.1911109644463192E-4</v>
      </c>
    </row>
    <row r="364" spans="1:17" x14ac:dyDescent="0.2">
      <c r="A364" s="2">
        <v>66</v>
      </c>
      <c r="B364" s="2">
        <v>2003</v>
      </c>
      <c r="C364" s="3">
        <v>0</v>
      </c>
      <c r="D364" s="3">
        <v>1</v>
      </c>
      <c r="E364" s="5">
        <v>0.26225939999999998</v>
      </c>
      <c r="F364" s="5">
        <v>0.69388470000000002</v>
      </c>
      <c r="G364" s="5">
        <v>6.1128500000000002E-2</v>
      </c>
      <c r="H364" s="5">
        <v>3.4625840000000001</v>
      </c>
      <c r="I364" s="9">
        <v>0.23008410000000001</v>
      </c>
      <c r="M364" s="3">
        <v>0</v>
      </c>
      <c r="N364" s="3">
        <f t="shared" si="22"/>
        <v>1</v>
      </c>
      <c r="O364" s="5">
        <f t="shared" si="24"/>
        <v>3.6638429623923465</v>
      </c>
      <c r="P364" s="103">
        <f t="shared" si="21"/>
        <v>1.242295751980323E-4</v>
      </c>
      <c r="Q364" s="9">
        <f t="shared" si="23"/>
        <v>-1.242372923309014E-4</v>
      </c>
    </row>
    <row r="365" spans="1:17" x14ac:dyDescent="0.2">
      <c r="A365" s="2">
        <v>66</v>
      </c>
      <c r="B365" s="2">
        <v>2004</v>
      </c>
      <c r="C365" s="3">
        <v>0</v>
      </c>
      <c r="D365" s="3">
        <v>1</v>
      </c>
      <c r="E365" s="5">
        <v>0.31526029999999999</v>
      </c>
      <c r="F365" s="5">
        <v>0.73763939999999995</v>
      </c>
      <c r="G365" s="5">
        <v>5.7246199999999997E-2</v>
      </c>
      <c r="H365" s="5">
        <v>4.8542240000000003</v>
      </c>
      <c r="I365" s="9">
        <v>0.25003300000000001</v>
      </c>
      <c r="M365" s="3">
        <v>0</v>
      </c>
      <c r="N365" s="3">
        <f t="shared" si="22"/>
        <v>1</v>
      </c>
      <c r="O365" s="5">
        <f t="shared" si="24"/>
        <v>4.176527525564615</v>
      </c>
      <c r="P365" s="103">
        <f t="shared" si="21"/>
        <v>1.4799646984534498E-5</v>
      </c>
      <c r="Q365" s="9">
        <f t="shared" si="23"/>
        <v>-1.4799756500442767E-5</v>
      </c>
    </row>
    <row r="366" spans="1:17" x14ac:dyDescent="0.2">
      <c r="A366" s="2">
        <v>67</v>
      </c>
      <c r="B366" s="2">
        <v>1999</v>
      </c>
      <c r="C366" s="3">
        <v>0</v>
      </c>
      <c r="D366" s="3">
        <v>1</v>
      </c>
      <c r="E366" s="5">
        <v>-1.23149E-2</v>
      </c>
      <c r="F366" s="5">
        <v>7.3664900000000005E-2</v>
      </c>
      <c r="G366" s="5">
        <v>7.1138000000000007E-2</v>
      </c>
      <c r="H366" s="5">
        <v>2.0747330000000002</v>
      </c>
      <c r="I366" s="9">
        <v>0.25442219999999999</v>
      </c>
      <c r="M366" s="3">
        <v>0</v>
      </c>
      <c r="N366" s="3">
        <f t="shared" si="22"/>
        <v>1</v>
      </c>
      <c r="O366" s="5">
        <f t="shared" si="24"/>
        <v>2.70031607311663</v>
      </c>
      <c r="P366" s="103">
        <f t="shared" si="21"/>
        <v>3.4636814308012997E-3</v>
      </c>
      <c r="Q366" s="9">
        <f t="shared" si="23"/>
        <v>-3.4696938627757652E-3</v>
      </c>
    </row>
    <row r="367" spans="1:17" x14ac:dyDescent="0.2">
      <c r="A367" s="2">
        <v>68</v>
      </c>
      <c r="B367" s="2">
        <v>1999</v>
      </c>
      <c r="C367" s="3">
        <v>0</v>
      </c>
      <c r="D367" s="3">
        <v>1</v>
      </c>
      <c r="E367" s="5">
        <v>3.1482900000000001E-2</v>
      </c>
      <c r="F367" s="5">
        <v>0.25143300000000002</v>
      </c>
      <c r="G367" s="5">
        <v>4.5379200000000001E-2</v>
      </c>
      <c r="H367" s="5">
        <v>4.4205290000000002</v>
      </c>
      <c r="I367" s="9">
        <v>0.15386459999999999</v>
      </c>
      <c r="M367" s="3">
        <v>0</v>
      </c>
      <c r="N367" s="3">
        <f t="shared" si="22"/>
        <v>1</v>
      </c>
      <c r="O367" s="5">
        <f t="shared" si="24"/>
        <v>3.6322326252021533</v>
      </c>
      <c r="P367" s="103">
        <f t="shared" si="21"/>
        <v>1.4048982431666461E-4</v>
      </c>
      <c r="Q367" s="9">
        <f t="shared" si="23"/>
        <v>-1.4049969393645841E-4</v>
      </c>
    </row>
    <row r="368" spans="1:17" x14ac:dyDescent="0.2">
      <c r="A368" s="2">
        <v>68</v>
      </c>
      <c r="B368" s="2">
        <v>2000</v>
      </c>
      <c r="C368" s="3">
        <v>0</v>
      </c>
      <c r="D368" s="3">
        <v>1</v>
      </c>
      <c r="E368" s="5">
        <v>-6.2114900000000001E-2</v>
      </c>
      <c r="F368" s="5">
        <v>5.8945299999999999E-2</v>
      </c>
      <c r="G368" s="5">
        <v>3.2893600000000002E-2</v>
      </c>
      <c r="H368" s="5">
        <v>1.088192</v>
      </c>
      <c r="I368" s="9">
        <v>0.12856899999999999</v>
      </c>
      <c r="M368" s="3">
        <v>0</v>
      </c>
      <c r="N368" s="3">
        <f t="shared" si="22"/>
        <v>1</v>
      </c>
      <c r="O368" s="5">
        <f t="shared" si="24"/>
        <v>2.2201011797750057</v>
      </c>
      <c r="P368" s="103">
        <f t="shared" si="21"/>
        <v>1.3205950074135275E-2</v>
      </c>
      <c r="Q368" s="9">
        <f t="shared" si="23"/>
        <v>-1.3293924010836743E-2</v>
      </c>
    </row>
    <row r="369" spans="1:17" x14ac:dyDescent="0.2">
      <c r="A369" s="2">
        <v>68</v>
      </c>
      <c r="B369" s="2">
        <v>2001</v>
      </c>
      <c r="C369" s="3">
        <v>0</v>
      </c>
      <c r="D369" s="3">
        <v>1</v>
      </c>
      <c r="E369" s="5">
        <v>-7.3574299999999995E-2</v>
      </c>
      <c r="F369" s="5">
        <v>5.9756499999999997E-2</v>
      </c>
      <c r="G369" s="5">
        <v>4.7843200000000002E-2</v>
      </c>
      <c r="H369" s="5">
        <v>0.82447269999999995</v>
      </c>
      <c r="I369" s="9">
        <v>0.1158838</v>
      </c>
      <c r="M369" s="3">
        <v>0</v>
      </c>
      <c r="N369" s="3">
        <f t="shared" si="22"/>
        <v>1</v>
      </c>
      <c r="O369" s="5">
        <f t="shared" si="24"/>
        <v>2.1968321985926766</v>
      </c>
      <c r="P369" s="103">
        <f t="shared" si="21"/>
        <v>1.4016216285924423E-2</v>
      </c>
      <c r="Q369" s="9">
        <f t="shared" si="23"/>
        <v>-1.4115371052196119E-2</v>
      </c>
    </row>
    <row r="370" spans="1:17" x14ac:dyDescent="0.2">
      <c r="A370" s="2">
        <v>68</v>
      </c>
      <c r="B370" s="2">
        <v>2002</v>
      </c>
      <c r="C370" s="3">
        <v>0</v>
      </c>
      <c r="D370" s="3">
        <v>1</v>
      </c>
      <c r="E370" s="5">
        <v>-2.7499599999999999E-2</v>
      </c>
      <c r="F370" s="5">
        <v>-0.1260385</v>
      </c>
      <c r="G370" s="5">
        <v>5.9821899999999997E-2</v>
      </c>
      <c r="H370" s="5">
        <v>1.013938</v>
      </c>
      <c r="I370" s="9">
        <v>0.1703923</v>
      </c>
      <c r="M370" s="3">
        <v>0</v>
      </c>
      <c r="N370" s="3">
        <f t="shared" si="22"/>
        <v>1</v>
      </c>
      <c r="O370" s="5">
        <f t="shared" si="24"/>
        <v>2.1301113631340556</v>
      </c>
      <c r="P370" s="103">
        <f t="shared" si="21"/>
        <v>1.6581210210905094E-2</v>
      </c>
      <c r="Q370" s="9">
        <f t="shared" si="23"/>
        <v>-1.6720217222124689E-2</v>
      </c>
    </row>
    <row r="371" spans="1:17" x14ac:dyDescent="0.2">
      <c r="A371" s="2">
        <v>68</v>
      </c>
      <c r="B371" s="2">
        <v>2003</v>
      </c>
      <c r="C371" s="3">
        <v>0</v>
      </c>
      <c r="D371" s="3">
        <v>1</v>
      </c>
      <c r="E371" s="5">
        <v>-1.06835E-2</v>
      </c>
      <c r="F371" s="5">
        <v>-0.1132094</v>
      </c>
      <c r="G371" s="5">
        <v>5.0565600000000002E-2</v>
      </c>
      <c r="H371" s="5">
        <v>1.0725629999999999</v>
      </c>
      <c r="I371" s="9">
        <v>0.16937630000000001</v>
      </c>
      <c r="M371" s="3">
        <v>0</v>
      </c>
      <c r="N371" s="3">
        <f t="shared" si="22"/>
        <v>1</v>
      </c>
      <c r="O371" s="5">
        <f t="shared" si="24"/>
        <v>2.1199883530300516</v>
      </c>
      <c r="P371" s="103">
        <f t="shared" si="21"/>
        <v>1.7003513761076564E-2</v>
      </c>
      <c r="Q371" s="9">
        <f t="shared" si="23"/>
        <v>-1.7149733369412612E-2</v>
      </c>
    </row>
    <row r="372" spans="1:17" x14ac:dyDescent="0.2">
      <c r="A372" s="2">
        <v>68</v>
      </c>
      <c r="B372" s="2">
        <v>2004</v>
      </c>
      <c r="C372" s="3">
        <v>0</v>
      </c>
      <c r="D372" s="3">
        <v>1</v>
      </c>
      <c r="E372" s="5">
        <v>-8.5240000000000003E-3</v>
      </c>
      <c r="F372" s="5">
        <v>-0.1164335</v>
      </c>
      <c r="G372" s="5">
        <v>4.5437699999999998E-2</v>
      </c>
      <c r="H372" s="5">
        <v>1.1036570000000001</v>
      </c>
      <c r="I372" s="9">
        <v>0.18613370000000001</v>
      </c>
      <c r="M372" s="3">
        <v>0</v>
      </c>
      <c r="N372" s="3">
        <f t="shared" si="22"/>
        <v>1</v>
      </c>
      <c r="O372" s="5">
        <f t="shared" si="24"/>
        <v>2.0988237145563482</v>
      </c>
      <c r="P372" s="103">
        <f t="shared" si="21"/>
        <v>1.7916221767902665E-2</v>
      </c>
      <c r="Q372" s="9">
        <f t="shared" si="23"/>
        <v>-1.807866038472055E-2</v>
      </c>
    </row>
    <row r="373" spans="1:17" x14ac:dyDescent="0.2">
      <c r="A373" s="2">
        <v>69</v>
      </c>
      <c r="B373" s="2">
        <v>1999</v>
      </c>
      <c r="C373" s="3">
        <v>0</v>
      </c>
      <c r="D373" s="3">
        <v>1</v>
      </c>
      <c r="E373" s="5">
        <v>-0.10833329999999999</v>
      </c>
      <c r="F373" s="5">
        <v>0.29032809999999998</v>
      </c>
      <c r="G373" s="5">
        <v>8.1907800000000003E-2</v>
      </c>
      <c r="H373" s="5">
        <v>3.1082689999999999</v>
      </c>
      <c r="I373" s="9">
        <v>0.18092949999999999</v>
      </c>
      <c r="M373" s="3">
        <v>0</v>
      </c>
      <c r="N373" s="3">
        <f t="shared" si="22"/>
        <v>1</v>
      </c>
      <c r="O373" s="5">
        <f t="shared" si="24"/>
        <v>3.3548578615087346</v>
      </c>
      <c r="P373" s="103">
        <f t="shared" si="21"/>
        <v>3.9702886639277231E-4</v>
      </c>
      <c r="Q373" s="9">
        <f t="shared" si="23"/>
        <v>-3.9710770322087509E-4</v>
      </c>
    </row>
    <row r="374" spans="1:17" x14ac:dyDescent="0.2">
      <c r="A374" s="2">
        <v>69</v>
      </c>
      <c r="B374" s="2">
        <v>2000</v>
      </c>
      <c r="C374" s="3">
        <v>0</v>
      </c>
      <c r="D374" s="3">
        <v>1</v>
      </c>
      <c r="E374" s="5">
        <v>-9.9961300000000003E-2</v>
      </c>
      <c r="F374" s="5">
        <v>0.29538189999999998</v>
      </c>
      <c r="G374" s="5">
        <v>6.4254900000000004E-2</v>
      </c>
      <c r="H374" s="5">
        <v>2.2728199999999998</v>
      </c>
      <c r="I374" s="9">
        <v>0.1336128</v>
      </c>
      <c r="M374" s="3">
        <v>0</v>
      </c>
      <c r="N374" s="3">
        <f t="shared" si="22"/>
        <v>1</v>
      </c>
      <c r="O374" s="5">
        <f t="shared" si="24"/>
        <v>2.9954192746045716</v>
      </c>
      <c r="P374" s="103">
        <f t="shared" si="21"/>
        <v>1.3703391721493481E-3</v>
      </c>
      <c r="Q374" s="9">
        <f t="shared" si="23"/>
        <v>-1.371278945509657E-3</v>
      </c>
    </row>
    <row r="375" spans="1:17" x14ac:dyDescent="0.2">
      <c r="A375" s="2">
        <v>69</v>
      </c>
      <c r="B375" s="2">
        <v>2001</v>
      </c>
      <c r="C375" s="3">
        <v>0</v>
      </c>
      <c r="D375" s="3">
        <v>1</v>
      </c>
      <c r="E375" s="5">
        <v>-1.6562299999999999E-2</v>
      </c>
      <c r="F375" s="5">
        <v>0.32004159999999998</v>
      </c>
      <c r="G375" s="5">
        <v>7.6657600000000006E-2</v>
      </c>
      <c r="H375" s="5">
        <v>2.1734330000000002</v>
      </c>
      <c r="I375" s="9">
        <v>0.1486973</v>
      </c>
      <c r="M375" s="3">
        <v>0</v>
      </c>
      <c r="N375" s="3">
        <f t="shared" si="22"/>
        <v>1</v>
      </c>
      <c r="O375" s="5">
        <f t="shared" si="24"/>
        <v>3.0160002788012665</v>
      </c>
      <c r="P375" s="103">
        <f t="shared" si="21"/>
        <v>1.2806651221565265E-3</v>
      </c>
      <c r="Q375" s="9">
        <f t="shared" si="23"/>
        <v>-1.2814858745482187E-3</v>
      </c>
    </row>
    <row r="376" spans="1:17" x14ac:dyDescent="0.2">
      <c r="A376" s="2">
        <v>69</v>
      </c>
      <c r="B376" s="2">
        <v>2002</v>
      </c>
      <c r="C376" s="3">
        <v>0</v>
      </c>
      <c r="D376" s="3">
        <v>1</v>
      </c>
      <c r="E376" s="5">
        <v>4.3800000000000002E-3</v>
      </c>
      <c r="F376" s="5">
        <v>0.32967580000000002</v>
      </c>
      <c r="G376" s="5">
        <v>5.5579200000000002E-2</v>
      </c>
      <c r="H376" s="5">
        <v>1.536754</v>
      </c>
      <c r="I376" s="9">
        <v>0.14881269999999999</v>
      </c>
      <c r="M376" s="3">
        <v>0</v>
      </c>
      <c r="N376" s="3">
        <f t="shared" si="22"/>
        <v>1</v>
      </c>
      <c r="O376" s="5">
        <f t="shared" si="24"/>
        <v>2.69638836584071</v>
      </c>
      <c r="P376" s="103">
        <f t="shared" si="21"/>
        <v>3.504794427721886E-3</v>
      </c>
      <c r="Q376" s="9">
        <f t="shared" si="23"/>
        <v>-3.5109506080187661E-3</v>
      </c>
    </row>
    <row r="377" spans="1:17" x14ac:dyDescent="0.2">
      <c r="A377" s="2">
        <v>69</v>
      </c>
      <c r="B377" s="2">
        <v>2003</v>
      </c>
      <c r="C377" s="3">
        <v>0</v>
      </c>
      <c r="D377" s="3">
        <v>1</v>
      </c>
      <c r="E377" s="5">
        <v>3.9497200000000003E-2</v>
      </c>
      <c r="F377" s="5">
        <v>0.34403980000000001</v>
      </c>
      <c r="G377" s="5">
        <v>6.8530800000000003E-2</v>
      </c>
      <c r="H377" s="5">
        <v>1.7790109999999999</v>
      </c>
      <c r="I377" s="9">
        <v>0.1352333</v>
      </c>
      <c r="M377" s="3">
        <v>0</v>
      </c>
      <c r="N377" s="3">
        <f t="shared" si="22"/>
        <v>1</v>
      </c>
      <c r="O377" s="5">
        <f t="shared" si="24"/>
        <v>2.854394872294657</v>
      </c>
      <c r="P377" s="103">
        <f t="shared" si="21"/>
        <v>2.1559449962203388E-3</v>
      </c>
      <c r="Q377" s="9">
        <f t="shared" si="23"/>
        <v>-2.1582723913926645E-3</v>
      </c>
    </row>
    <row r="378" spans="1:17" x14ac:dyDescent="0.2">
      <c r="A378" s="2">
        <v>69</v>
      </c>
      <c r="B378" s="2">
        <v>2004</v>
      </c>
      <c r="C378" s="3">
        <v>0</v>
      </c>
      <c r="D378" s="3">
        <v>1</v>
      </c>
      <c r="E378" s="5">
        <v>-5.7111599999999998E-2</v>
      </c>
      <c r="F378" s="5">
        <v>0.33628940000000002</v>
      </c>
      <c r="G378" s="5">
        <v>5.8042900000000001E-2</v>
      </c>
      <c r="H378" s="5">
        <v>1.422177</v>
      </c>
      <c r="I378" s="9">
        <v>0.11590979999999999</v>
      </c>
      <c r="M378" s="3">
        <v>0</v>
      </c>
      <c r="N378" s="3">
        <f t="shared" si="22"/>
        <v>1</v>
      </c>
      <c r="O378" s="5">
        <f t="shared" si="24"/>
        <v>2.6936877848908085</v>
      </c>
      <c r="P378" s="103">
        <f t="shared" si="21"/>
        <v>3.5333162774796876E-3</v>
      </c>
      <c r="Q378" s="9">
        <f t="shared" si="23"/>
        <v>-3.5395731822013637E-3</v>
      </c>
    </row>
    <row r="379" spans="1:17" x14ac:dyDescent="0.2">
      <c r="A379" s="2">
        <v>70</v>
      </c>
      <c r="B379" s="2">
        <v>1999</v>
      </c>
      <c r="C379" s="3">
        <v>0</v>
      </c>
      <c r="D379" s="3">
        <v>1</v>
      </c>
      <c r="E379" s="5">
        <v>5.3413799999999997E-2</v>
      </c>
      <c r="F379" s="5">
        <v>0.1121973</v>
      </c>
      <c r="G379" s="5">
        <v>5.08761E-2</v>
      </c>
      <c r="H379" s="5">
        <v>0.7646733</v>
      </c>
      <c r="I379" s="9">
        <v>0.1263842</v>
      </c>
      <c r="M379" s="3">
        <v>0</v>
      </c>
      <c r="N379" s="3">
        <f t="shared" si="22"/>
        <v>1</v>
      </c>
      <c r="O379" s="5">
        <f t="shared" si="24"/>
        <v>2.2102255045608472</v>
      </c>
      <c r="P379" s="103">
        <f t="shared" si="21"/>
        <v>1.3544757876070793E-2</v>
      </c>
      <c r="Q379" s="9">
        <f t="shared" si="23"/>
        <v>-1.3637324924882462E-2</v>
      </c>
    </row>
    <row r="380" spans="1:17" x14ac:dyDescent="0.2">
      <c r="A380" s="2">
        <v>70</v>
      </c>
      <c r="B380" s="2">
        <v>2000</v>
      </c>
      <c r="C380" s="3">
        <v>0</v>
      </c>
      <c r="D380" s="3">
        <v>1</v>
      </c>
      <c r="E380" s="5">
        <v>7.0123500000000005E-2</v>
      </c>
      <c r="F380" s="5">
        <v>0.12937290000000001</v>
      </c>
      <c r="G380" s="5">
        <v>5.9364199999999999E-2</v>
      </c>
      <c r="H380" s="5">
        <v>0.62998620000000005</v>
      </c>
      <c r="I380" s="9">
        <v>0.1387535</v>
      </c>
      <c r="M380" s="3">
        <v>0</v>
      </c>
      <c r="N380" s="3">
        <f t="shared" si="22"/>
        <v>1</v>
      </c>
      <c r="O380" s="5">
        <f t="shared" si="24"/>
        <v>2.2052178358256795</v>
      </c>
      <c r="P380" s="103">
        <f t="shared" si="21"/>
        <v>1.3719406098197925E-2</v>
      </c>
      <c r="Q380" s="9">
        <f t="shared" si="23"/>
        <v>-1.3814386870424265E-2</v>
      </c>
    </row>
    <row r="381" spans="1:17" x14ac:dyDescent="0.2">
      <c r="A381" s="2">
        <v>70</v>
      </c>
      <c r="B381" s="2">
        <v>2001</v>
      </c>
      <c r="C381" s="3">
        <v>0</v>
      </c>
      <c r="D381" s="3">
        <v>1</v>
      </c>
      <c r="E381" s="5">
        <v>5.8799499999999998E-2</v>
      </c>
      <c r="F381" s="5">
        <v>0.1054205</v>
      </c>
      <c r="G381" s="5">
        <v>4.8049500000000002E-2</v>
      </c>
      <c r="H381" s="5">
        <v>0.86998790000000004</v>
      </c>
      <c r="I381" s="9">
        <v>0.1188399</v>
      </c>
      <c r="M381" s="3">
        <v>0</v>
      </c>
      <c r="N381" s="3">
        <f t="shared" si="22"/>
        <v>1</v>
      </c>
      <c r="O381" s="5">
        <f t="shared" si="24"/>
        <v>2.2329211358080725</v>
      </c>
      <c r="P381" s="103">
        <f t="shared" si="21"/>
        <v>1.2777072759031394E-2</v>
      </c>
      <c r="Q381" s="9">
        <f t="shared" si="23"/>
        <v>-1.2859401585941049E-2</v>
      </c>
    </row>
    <row r="382" spans="1:17" x14ac:dyDescent="0.2">
      <c r="A382" s="2">
        <v>70</v>
      </c>
      <c r="B382" s="2">
        <v>2002</v>
      </c>
      <c r="C382" s="3">
        <v>0</v>
      </c>
      <c r="D382" s="3">
        <v>1</v>
      </c>
      <c r="E382" s="5">
        <v>6.7398299999999994E-2</v>
      </c>
      <c r="F382" s="5">
        <v>0.13252359999999999</v>
      </c>
      <c r="G382" s="5">
        <v>5.51935E-2</v>
      </c>
      <c r="H382" s="5">
        <v>1.1333709999999999</v>
      </c>
      <c r="I382" s="9">
        <v>0.1316109</v>
      </c>
      <c r="M382" s="3">
        <v>0</v>
      </c>
      <c r="N382" s="3">
        <f t="shared" si="22"/>
        <v>1</v>
      </c>
      <c r="O382" s="5">
        <f t="shared" si="24"/>
        <v>2.3769336193308526</v>
      </c>
      <c r="P382" s="103">
        <f t="shared" si="21"/>
        <v>8.7286147013686151E-3</v>
      </c>
      <c r="Q382" s="9">
        <f t="shared" si="23"/>
        <v>-8.7669321940370103E-3</v>
      </c>
    </row>
    <row r="383" spans="1:17" x14ac:dyDescent="0.2">
      <c r="A383" s="2">
        <v>70</v>
      </c>
      <c r="B383" s="2">
        <v>2003</v>
      </c>
      <c r="C383" s="3">
        <v>0</v>
      </c>
      <c r="D383" s="3">
        <v>1</v>
      </c>
      <c r="E383" s="5">
        <v>4.79686E-2</v>
      </c>
      <c r="F383" s="5">
        <v>0.15467330000000001</v>
      </c>
      <c r="G383" s="5">
        <v>5.4837499999999997E-2</v>
      </c>
      <c r="H383" s="5">
        <v>1.6107849999999999</v>
      </c>
      <c r="I383" s="9">
        <v>0.14685819999999999</v>
      </c>
      <c r="M383" s="3">
        <v>0</v>
      </c>
      <c r="N383" s="3">
        <f t="shared" si="22"/>
        <v>1</v>
      </c>
      <c r="O383" s="5">
        <f t="shared" si="24"/>
        <v>2.565122398684661</v>
      </c>
      <c r="P383" s="103">
        <f t="shared" si="21"/>
        <v>5.1569707255580358E-3</v>
      </c>
      <c r="Q383" s="9">
        <f t="shared" si="23"/>
        <v>-5.1703137920606447E-3</v>
      </c>
    </row>
    <row r="384" spans="1:17" x14ac:dyDescent="0.2">
      <c r="A384" s="2">
        <v>70</v>
      </c>
      <c r="B384" s="2">
        <v>2004</v>
      </c>
      <c r="C384" s="3">
        <v>0</v>
      </c>
      <c r="D384" s="3">
        <v>1</v>
      </c>
      <c r="E384" s="5">
        <v>4.6171299999999998E-2</v>
      </c>
      <c r="F384" s="5">
        <v>0.17526269999999999</v>
      </c>
      <c r="G384" s="5">
        <v>5.7063900000000001E-2</v>
      </c>
      <c r="H384" s="5">
        <v>1.526276</v>
      </c>
      <c r="I384" s="9">
        <v>0.1501371</v>
      </c>
      <c r="M384" s="3">
        <v>0</v>
      </c>
      <c r="N384" s="3">
        <f t="shared" si="22"/>
        <v>1</v>
      </c>
      <c r="O384" s="5">
        <f t="shared" si="24"/>
        <v>2.5604725477373047</v>
      </c>
      <c r="P384" s="103">
        <f t="shared" si="21"/>
        <v>5.2264960788910913E-3</v>
      </c>
      <c r="Q384" s="9">
        <f t="shared" si="23"/>
        <v>-5.2402019862945234E-3</v>
      </c>
    </row>
    <row r="385" spans="1:17" x14ac:dyDescent="0.2">
      <c r="A385" s="2">
        <v>71</v>
      </c>
      <c r="B385" s="2">
        <v>1999</v>
      </c>
      <c r="C385" s="3">
        <v>0</v>
      </c>
      <c r="D385" s="3">
        <v>1</v>
      </c>
      <c r="E385" s="5">
        <v>0.24634909999999999</v>
      </c>
      <c r="F385" s="5">
        <v>0.51878150000000001</v>
      </c>
      <c r="G385" s="5">
        <v>7.3504399999999998E-2</v>
      </c>
      <c r="H385" s="5">
        <v>2.2878090000000002</v>
      </c>
      <c r="I385" s="9">
        <v>0.3501513</v>
      </c>
      <c r="M385" s="3">
        <v>0</v>
      </c>
      <c r="N385" s="3">
        <f t="shared" si="22"/>
        <v>1</v>
      </c>
      <c r="O385" s="5">
        <f t="shared" si="24"/>
        <v>3.091187455956518</v>
      </c>
      <c r="P385" s="103">
        <f t="shared" si="21"/>
        <v>9.9678866678578736E-4</v>
      </c>
      <c r="Q385" s="9">
        <f t="shared" si="23"/>
        <v>-9.9728579098818304E-4</v>
      </c>
    </row>
    <row r="386" spans="1:17" x14ac:dyDescent="0.2">
      <c r="A386" s="2">
        <v>71</v>
      </c>
      <c r="B386" s="2">
        <v>2000</v>
      </c>
      <c r="C386" s="3">
        <v>0</v>
      </c>
      <c r="D386" s="3">
        <v>1</v>
      </c>
      <c r="E386" s="5">
        <v>0.1062681</v>
      </c>
      <c r="F386" s="5">
        <v>0.442801</v>
      </c>
      <c r="G386" s="5">
        <v>6.4849199999999996E-2</v>
      </c>
      <c r="H386" s="5">
        <v>1.6775119999999999</v>
      </c>
      <c r="I386" s="9">
        <v>0.33176800000000001</v>
      </c>
      <c r="M386" s="3">
        <v>0</v>
      </c>
      <c r="N386" s="3">
        <f t="shared" si="22"/>
        <v>1</v>
      </c>
      <c r="O386" s="5">
        <f t="shared" si="24"/>
        <v>2.7935229281396099</v>
      </c>
      <c r="P386" s="103">
        <f t="shared" ref="P386:P449" si="25">NORMSDIST(-O386)</f>
        <v>2.6068666407276617E-3</v>
      </c>
      <c r="Q386" s="9">
        <f t="shared" si="23"/>
        <v>-2.6102704343464477E-3</v>
      </c>
    </row>
    <row r="387" spans="1:17" x14ac:dyDescent="0.2">
      <c r="A387" s="2">
        <v>71</v>
      </c>
      <c r="B387" s="2">
        <v>2001</v>
      </c>
      <c r="C387" s="3">
        <v>0</v>
      </c>
      <c r="D387" s="3">
        <v>1</v>
      </c>
      <c r="E387" s="5">
        <v>0.20755850000000001</v>
      </c>
      <c r="F387" s="5">
        <v>0.49016860000000001</v>
      </c>
      <c r="G387" s="5">
        <v>7.0566500000000004E-2</v>
      </c>
      <c r="H387" s="5">
        <v>2.528778</v>
      </c>
      <c r="I387" s="9">
        <v>0.31490699999999999</v>
      </c>
      <c r="M387" s="3">
        <v>0</v>
      </c>
      <c r="N387" s="3">
        <f t="shared" ref="N387:N450" si="26">1-M387</f>
        <v>1</v>
      </c>
      <c r="O387" s="5">
        <f t="shared" si="24"/>
        <v>3.1623154178209059</v>
      </c>
      <c r="P387" s="103">
        <f t="shared" si="25"/>
        <v>7.8259964052912652E-4</v>
      </c>
      <c r="Q387" s="9">
        <f t="shared" ref="Q387:Q450" si="27">M387*LN(NORMSDIST(-O387))+N387*LN(1-NORMSDIST(-O387))</f>
        <v>-7.8290603149259314E-4</v>
      </c>
    </row>
    <row r="388" spans="1:17" x14ac:dyDescent="0.2">
      <c r="A388" s="2">
        <v>71</v>
      </c>
      <c r="B388" s="2">
        <v>2002</v>
      </c>
      <c r="C388" s="3">
        <v>0</v>
      </c>
      <c r="D388" s="3">
        <v>1</v>
      </c>
      <c r="E388" s="5">
        <v>0.21110619999999999</v>
      </c>
      <c r="F388" s="5">
        <v>0.44686369999999997</v>
      </c>
      <c r="G388" s="5">
        <v>6.4445600000000006E-2</v>
      </c>
      <c r="H388" s="5">
        <v>2.0454460000000001</v>
      </c>
      <c r="I388" s="9">
        <v>0.31090889999999999</v>
      </c>
      <c r="M388" s="3">
        <v>0</v>
      </c>
      <c r="N388" s="3">
        <f t="shared" si="26"/>
        <v>1</v>
      </c>
      <c r="O388" s="5">
        <f t="shared" ref="O388:O451" si="28">MMULT(D388:I388,$L$20:$L$25)</f>
        <v>2.9231479432648002</v>
      </c>
      <c r="P388" s="103">
        <f t="shared" si="25"/>
        <v>1.7325591632577045E-3</v>
      </c>
      <c r="Q388" s="9">
        <f t="shared" si="27"/>
        <v>-1.7340617797168378E-3</v>
      </c>
    </row>
    <row r="389" spans="1:17" x14ac:dyDescent="0.2">
      <c r="A389" s="2">
        <v>71</v>
      </c>
      <c r="B389" s="2">
        <v>2003</v>
      </c>
      <c r="C389" s="3">
        <v>0</v>
      </c>
      <c r="D389" s="3">
        <v>1</v>
      </c>
      <c r="E389" s="5">
        <v>0.22897419999999999</v>
      </c>
      <c r="F389" s="5">
        <v>0.51673950000000002</v>
      </c>
      <c r="G389" s="5">
        <v>5.0957500000000003E-2</v>
      </c>
      <c r="H389" s="5">
        <v>2.3216519999999998</v>
      </c>
      <c r="I389" s="9">
        <v>0.31393900000000002</v>
      </c>
      <c r="M389" s="3">
        <v>0</v>
      </c>
      <c r="N389" s="3">
        <f t="shared" si="26"/>
        <v>1</v>
      </c>
      <c r="O389" s="5">
        <f t="shared" si="28"/>
        <v>3.0208950699464672</v>
      </c>
      <c r="P389" s="103">
        <f t="shared" si="25"/>
        <v>1.2601434138107175E-3</v>
      </c>
      <c r="Q389" s="9">
        <f t="shared" si="27"/>
        <v>-1.2609380621731914E-3</v>
      </c>
    </row>
    <row r="390" spans="1:17" x14ac:dyDescent="0.2">
      <c r="A390" s="2">
        <v>71</v>
      </c>
      <c r="B390" s="2">
        <v>2004</v>
      </c>
      <c r="C390" s="3">
        <v>0</v>
      </c>
      <c r="D390" s="3">
        <v>1</v>
      </c>
      <c r="E390" s="5">
        <v>0.22542760000000001</v>
      </c>
      <c r="F390" s="5">
        <v>0.55324669999999998</v>
      </c>
      <c r="G390" s="5">
        <v>5.7829499999999999E-2</v>
      </c>
      <c r="H390" s="5">
        <v>2.6885110000000001</v>
      </c>
      <c r="I390" s="9">
        <v>0.31501990000000002</v>
      </c>
      <c r="M390" s="3">
        <v>0</v>
      </c>
      <c r="N390" s="3">
        <f t="shared" si="26"/>
        <v>1</v>
      </c>
      <c r="O390" s="5">
        <f t="shared" si="28"/>
        <v>3.2162165420487132</v>
      </c>
      <c r="P390" s="103">
        <f t="shared" si="25"/>
        <v>6.4946390581080069E-4</v>
      </c>
      <c r="Q390" s="9">
        <f t="shared" si="27"/>
        <v>-6.4967489885310831E-4</v>
      </c>
    </row>
    <row r="391" spans="1:17" x14ac:dyDescent="0.2">
      <c r="A391" s="2">
        <v>72</v>
      </c>
      <c r="B391" s="2">
        <v>1999</v>
      </c>
      <c r="C391" s="3">
        <v>0</v>
      </c>
      <c r="D391" s="3">
        <v>1</v>
      </c>
      <c r="E391" s="5">
        <v>0.15831609999999999</v>
      </c>
      <c r="F391" s="5">
        <v>0.111305</v>
      </c>
      <c r="G391" s="5">
        <v>4.4752599999999997E-2</v>
      </c>
      <c r="H391" s="5">
        <v>0.36114309999999999</v>
      </c>
      <c r="I391" s="9">
        <v>1.007002</v>
      </c>
      <c r="M391" s="3">
        <v>0</v>
      </c>
      <c r="N391" s="3">
        <f t="shared" si="26"/>
        <v>1</v>
      </c>
      <c r="O391" s="5">
        <f t="shared" si="28"/>
        <v>1.650847618176883</v>
      </c>
      <c r="P391" s="103">
        <f t="shared" si="25"/>
        <v>4.9384847021998933E-2</v>
      </c>
      <c r="Q391" s="9">
        <f t="shared" si="27"/>
        <v>-5.064597449375989E-2</v>
      </c>
    </row>
    <row r="392" spans="1:17" x14ac:dyDescent="0.2">
      <c r="A392" s="2">
        <v>72</v>
      </c>
      <c r="B392" s="2">
        <v>2000</v>
      </c>
      <c r="C392" s="3">
        <v>0</v>
      </c>
      <c r="D392" s="3">
        <v>1</v>
      </c>
      <c r="E392" s="5">
        <v>0.2718526</v>
      </c>
      <c r="F392" s="5">
        <v>-3.0235600000000001E-2</v>
      </c>
      <c r="G392" s="5">
        <v>5.2559599999999998E-2</v>
      </c>
      <c r="H392" s="5">
        <v>0.43611349999999999</v>
      </c>
      <c r="I392" s="9">
        <v>1.3193109999999999</v>
      </c>
      <c r="M392" s="3">
        <v>0</v>
      </c>
      <c r="N392" s="3">
        <f t="shared" si="26"/>
        <v>1</v>
      </c>
      <c r="O392" s="5">
        <f t="shared" si="28"/>
        <v>1.4439978443820158</v>
      </c>
      <c r="P392" s="103">
        <f t="shared" si="25"/>
        <v>7.4369790850581069E-2</v>
      </c>
      <c r="Q392" s="9">
        <f t="shared" si="27"/>
        <v>-7.7280466265530978E-2</v>
      </c>
    </row>
    <row r="393" spans="1:17" x14ac:dyDescent="0.2">
      <c r="A393" s="2">
        <v>73</v>
      </c>
      <c r="B393" s="2">
        <v>1999</v>
      </c>
      <c r="C393" s="3">
        <v>0</v>
      </c>
      <c r="D393" s="3">
        <v>1</v>
      </c>
      <c r="E393" s="5">
        <v>0.18901000000000001</v>
      </c>
      <c r="F393" s="5">
        <v>0.30207089999999998</v>
      </c>
      <c r="G393" s="5">
        <v>0.119214</v>
      </c>
      <c r="H393" s="5">
        <v>5.9035149999999996</v>
      </c>
      <c r="I393" s="9">
        <v>1.47393</v>
      </c>
      <c r="M393" s="3">
        <v>0</v>
      </c>
      <c r="N393" s="3">
        <f t="shared" si="26"/>
        <v>1</v>
      </c>
      <c r="O393" s="5">
        <f t="shared" si="28"/>
        <v>3.963828486893259</v>
      </c>
      <c r="P393" s="103">
        <f t="shared" si="25"/>
        <v>3.6878626694448928E-5</v>
      </c>
      <c r="Q393" s="9">
        <f t="shared" si="27"/>
        <v>-3.6879306727709147E-5</v>
      </c>
    </row>
    <row r="394" spans="1:17" x14ac:dyDescent="0.2">
      <c r="A394" s="2">
        <v>73</v>
      </c>
      <c r="B394" s="2">
        <v>2000</v>
      </c>
      <c r="C394" s="3">
        <v>0</v>
      </c>
      <c r="D394" s="3">
        <v>1</v>
      </c>
      <c r="E394" s="5">
        <v>7.7470800000000006E-2</v>
      </c>
      <c r="F394" s="5">
        <v>0.30065829999999999</v>
      </c>
      <c r="G394" s="5">
        <v>8.6640999999999996E-2</v>
      </c>
      <c r="H394" s="5">
        <v>2.8473069999999998</v>
      </c>
      <c r="I394" s="9">
        <v>1.163489</v>
      </c>
      <c r="M394" s="3">
        <v>0</v>
      </c>
      <c r="N394" s="3">
        <f t="shared" si="26"/>
        <v>1</v>
      </c>
      <c r="O394" s="5">
        <f t="shared" si="28"/>
        <v>2.850144318790909</v>
      </c>
      <c r="P394" s="103">
        <f t="shared" si="25"/>
        <v>2.1849697894919099E-3</v>
      </c>
      <c r="Q394" s="9">
        <f t="shared" si="27"/>
        <v>-2.1873603187733412E-3</v>
      </c>
    </row>
    <row r="395" spans="1:17" x14ac:dyDescent="0.2">
      <c r="A395" s="2">
        <v>73</v>
      </c>
      <c r="B395" s="2">
        <v>2001</v>
      </c>
      <c r="C395" s="3">
        <v>0</v>
      </c>
      <c r="D395" s="3">
        <v>1</v>
      </c>
      <c r="E395" s="5">
        <v>0.15770980000000001</v>
      </c>
      <c r="F395" s="5">
        <v>0.26578659999999998</v>
      </c>
      <c r="G395" s="5">
        <v>0.1213122</v>
      </c>
      <c r="H395" s="5">
        <v>2.9546739999999998</v>
      </c>
      <c r="I395" s="9">
        <v>0.9777806</v>
      </c>
      <c r="M395" s="3">
        <v>0</v>
      </c>
      <c r="N395" s="3">
        <f t="shared" si="26"/>
        <v>1</v>
      </c>
      <c r="O395" s="5">
        <f t="shared" si="28"/>
        <v>3.0774116262485594</v>
      </c>
      <c r="P395" s="103">
        <f t="shared" si="25"/>
        <v>1.0440337133656029E-3</v>
      </c>
      <c r="Q395" s="9">
        <f t="shared" si="27"/>
        <v>-1.044579096194662E-3</v>
      </c>
    </row>
    <row r="396" spans="1:17" x14ac:dyDescent="0.2">
      <c r="A396" s="2">
        <v>73</v>
      </c>
      <c r="B396" s="2">
        <v>2002</v>
      </c>
      <c r="C396" s="3">
        <v>0</v>
      </c>
      <c r="D396" s="3">
        <v>1</v>
      </c>
      <c r="E396" s="5">
        <v>0.1787986</v>
      </c>
      <c r="F396" s="5">
        <v>0.26532919999999999</v>
      </c>
      <c r="G396" s="5">
        <v>0.1017961</v>
      </c>
      <c r="H396" s="5">
        <v>1.928504</v>
      </c>
      <c r="I396" s="9">
        <v>0.9399824</v>
      </c>
      <c r="M396" s="3">
        <v>0</v>
      </c>
      <c r="N396" s="3">
        <f t="shared" si="26"/>
        <v>1</v>
      </c>
      <c r="O396" s="5">
        <f t="shared" si="28"/>
        <v>2.6296108920970345</v>
      </c>
      <c r="P396" s="103">
        <f t="shared" si="25"/>
        <v>4.2741323703156045E-3</v>
      </c>
      <c r="Q396" s="9">
        <f t="shared" si="27"/>
        <v>-4.2832925847056062E-3</v>
      </c>
    </row>
    <row r="397" spans="1:17" x14ac:dyDescent="0.2">
      <c r="A397" s="2">
        <v>73</v>
      </c>
      <c r="B397" s="2">
        <v>2003</v>
      </c>
      <c r="C397" s="3">
        <v>0</v>
      </c>
      <c r="D397" s="3">
        <v>1</v>
      </c>
      <c r="E397" s="5">
        <v>0.1688182</v>
      </c>
      <c r="F397" s="5">
        <v>0.31858789999999998</v>
      </c>
      <c r="G397" s="5">
        <v>0.12884660000000001</v>
      </c>
      <c r="H397" s="5">
        <v>3.3380239999999999</v>
      </c>
      <c r="I397" s="9">
        <v>1.0020560000000001</v>
      </c>
      <c r="M397" s="3">
        <v>0</v>
      </c>
      <c r="N397" s="3">
        <f t="shared" si="26"/>
        <v>1</v>
      </c>
      <c r="O397" s="5">
        <f t="shared" si="28"/>
        <v>3.2837261591621063</v>
      </c>
      <c r="P397" s="103">
        <f t="shared" si="25"/>
        <v>5.122220571345819E-4</v>
      </c>
      <c r="Q397" s="9">
        <f t="shared" si="27"/>
        <v>-5.1235328766724019E-4</v>
      </c>
    </row>
    <row r="398" spans="1:17" x14ac:dyDescent="0.2">
      <c r="A398" s="2">
        <v>73</v>
      </c>
      <c r="B398" s="2">
        <v>2004</v>
      </c>
      <c r="C398" s="3">
        <v>0</v>
      </c>
      <c r="D398" s="3">
        <v>1</v>
      </c>
      <c r="E398" s="5">
        <v>0.2067447</v>
      </c>
      <c r="F398" s="5">
        <v>0.38140049999999998</v>
      </c>
      <c r="G398" s="5">
        <v>0.1128574</v>
      </c>
      <c r="H398" s="5">
        <v>3.0627409999999999</v>
      </c>
      <c r="I398" s="9">
        <v>0.94271479999999996</v>
      </c>
      <c r="M398" s="3">
        <v>0</v>
      </c>
      <c r="N398" s="3">
        <f t="shared" si="26"/>
        <v>1</v>
      </c>
      <c r="O398" s="5">
        <f t="shared" si="28"/>
        <v>3.1862884193447858</v>
      </c>
      <c r="P398" s="103">
        <f t="shared" si="25"/>
        <v>7.2055426417563394E-4</v>
      </c>
      <c r="Q398" s="9">
        <f t="shared" si="27"/>
        <v>-7.2081398817040341E-4</v>
      </c>
    </row>
    <row r="399" spans="1:17" x14ac:dyDescent="0.2">
      <c r="A399" s="2">
        <v>74</v>
      </c>
      <c r="B399" s="2">
        <v>1999</v>
      </c>
      <c r="C399" s="3">
        <v>0</v>
      </c>
      <c r="D399" s="3">
        <v>1</v>
      </c>
      <c r="E399" s="5">
        <v>6.4599500000000004E-2</v>
      </c>
      <c r="F399" s="5">
        <v>-0.11623459999999999</v>
      </c>
      <c r="G399" s="5">
        <v>1.8562499999999999E-2</v>
      </c>
      <c r="H399" s="5">
        <v>0.30531079999999999</v>
      </c>
      <c r="I399" s="9">
        <v>0.22483230000000001</v>
      </c>
      <c r="M399" s="3">
        <v>0</v>
      </c>
      <c r="N399" s="3">
        <f t="shared" si="26"/>
        <v>1</v>
      </c>
      <c r="O399" s="5">
        <f t="shared" si="28"/>
        <v>1.6629879567757049</v>
      </c>
      <c r="P399" s="103">
        <f t="shared" si="25"/>
        <v>4.8157423119968477E-2</v>
      </c>
      <c r="Q399" s="9">
        <f t="shared" si="27"/>
        <v>-4.9355618284448399E-2</v>
      </c>
    </row>
    <row r="400" spans="1:17" x14ac:dyDescent="0.2">
      <c r="A400" s="2">
        <v>74</v>
      </c>
      <c r="B400" s="2">
        <v>2000</v>
      </c>
      <c r="C400" s="3">
        <v>1</v>
      </c>
      <c r="D400" s="3">
        <v>1</v>
      </c>
      <c r="E400" s="5">
        <v>6.5496899999999997E-2</v>
      </c>
      <c r="F400" s="5">
        <v>-0.1320064</v>
      </c>
      <c r="G400" s="5">
        <v>4.3704E-3</v>
      </c>
      <c r="H400" s="5">
        <v>8.4955199999999995E-2</v>
      </c>
      <c r="I400" s="9">
        <v>0.1891719</v>
      </c>
      <c r="M400" s="3">
        <v>1</v>
      </c>
      <c r="N400" s="3">
        <f t="shared" si="26"/>
        <v>0</v>
      </c>
      <c r="O400" s="5">
        <f t="shared" si="28"/>
        <v>1.5217665994249419</v>
      </c>
      <c r="P400" s="103">
        <f t="shared" si="25"/>
        <v>6.4033786651894214E-2</v>
      </c>
      <c r="Q400" s="9">
        <f t="shared" si="27"/>
        <v>-2.7483444184854764</v>
      </c>
    </row>
    <row r="401" spans="1:17" x14ac:dyDescent="0.2">
      <c r="A401" s="2">
        <v>75</v>
      </c>
      <c r="B401" s="2">
        <v>1999</v>
      </c>
      <c r="C401" s="3">
        <v>0</v>
      </c>
      <c r="D401" s="3">
        <v>1</v>
      </c>
      <c r="E401" s="5">
        <v>9.3111100000000002E-2</v>
      </c>
      <c r="F401" s="5">
        <v>-4.1657800000000002E-2</v>
      </c>
      <c r="G401" s="5">
        <v>2.56142E-2</v>
      </c>
      <c r="H401" s="5">
        <v>0.3656778</v>
      </c>
      <c r="I401" s="9">
        <v>0.34493600000000002</v>
      </c>
      <c r="M401" s="3">
        <v>0</v>
      </c>
      <c r="N401" s="3">
        <f t="shared" si="26"/>
        <v>1</v>
      </c>
      <c r="O401" s="5">
        <f t="shared" si="28"/>
        <v>1.7251188118724596</v>
      </c>
      <c r="P401" s="103">
        <f t="shared" si="25"/>
        <v>4.2253031505156136E-2</v>
      </c>
      <c r="Q401" s="9">
        <f t="shared" si="27"/>
        <v>-4.3171660642781835E-2</v>
      </c>
    </row>
    <row r="402" spans="1:17" x14ac:dyDescent="0.2">
      <c r="A402" s="2">
        <v>75</v>
      </c>
      <c r="B402" s="2">
        <v>2000</v>
      </c>
      <c r="C402" s="3">
        <v>0</v>
      </c>
      <c r="D402" s="3">
        <v>1</v>
      </c>
      <c r="E402" s="5">
        <v>-1.65801E-2</v>
      </c>
      <c r="F402" s="5">
        <v>-6.0391100000000003E-2</v>
      </c>
      <c r="G402" s="5">
        <v>3.00085E-2</v>
      </c>
      <c r="H402" s="5">
        <v>0.66758130000000004</v>
      </c>
      <c r="I402" s="9">
        <v>0.37610529999999998</v>
      </c>
      <c r="M402" s="3">
        <v>0</v>
      </c>
      <c r="N402" s="3">
        <f t="shared" si="26"/>
        <v>1</v>
      </c>
      <c r="O402" s="5">
        <f t="shared" si="28"/>
        <v>1.8414689952768324</v>
      </c>
      <c r="P402" s="103">
        <f t="shared" si="25"/>
        <v>3.27764300410609E-2</v>
      </c>
      <c r="Q402" s="9">
        <f t="shared" si="27"/>
        <v>-3.3325610707451152E-2</v>
      </c>
    </row>
    <row r="403" spans="1:17" x14ac:dyDescent="0.2">
      <c r="A403" s="2">
        <v>75</v>
      </c>
      <c r="B403" s="2">
        <v>2001</v>
      </c>
      <c r="C403" s="3">
        <v>0</v>
      </c>
      <c r="D403" s="3">
        <v>1</v>
      </c>
      <c r="E403" s="5">
        <v>5.57799E-2</v>
      </c>
      <c r="F403" s="5">
        <v>-0.26799780000000001</v>
      </c>
      <c r="G403" s="5">
        <v>6.0458999999999999E-2</v>
      </c>
      <c r="H403" s="5">
        <v>0.68437689999999995</v>
      </c>
      <c r="I403" s="9">
        <v>0.4339961</v>
      </c>
      <c r="M403" s="3">
        <v>0</v>
      </c>
      <c r="N403" s="3">
        <f t="shared" si="26"/>
        <v>1</v>
      </c>
      <c r="O403" s="5">
        <f t="shared" si="28"/>
        <v>1.7685921240715643</v>
      </c>
      <c r="P403" s="103">
        <f t="shared" si="25"/>
        <v>3.848098302768091E-2</v>
      </c>
      <c r="Q403" s="9">
        <f t="shared" si="27"/>
        <v>-3.9240935706543863E-2</v>
      </c>
    </row>
    <row r="404" spans="1:17" x14ac:dyDescent="0.2">
      <c r="A404" s="2">
        <v>75</v>
      </c>
      <c r="B404" s="2">
        <v>2003</v>
      </c>
      <c r="C404" s="3">
        <v>0</v>
      </c>
      <c r="D404" s="3">
        <v>1</v>
      </c>
      <c r="E404" s="5">
        <v>0.1082404</v>
      </c>
      <c r="F404" s="5">
        <v>-0.3946674</v>
      </c>
      <c r="G404" s="5">
        <v>5.5288400000000001E-2</v>
      </c>
      <c r="H404" s="5">
        <v>0.85279749999999999</v>
      </c>
      <c r="I404" s="9">
        <v>0.37346449999999998</v>
      </c>
      <c r="M404" s="3">
        <v>0</v>
      </c>
      <c r="N404" s="3">
        <f t="shared" si="26"/>
        <v>1</v>
      </c>
      <c r="O404" s="5">
        <f t="shared" si="28"/>
        <v>1.7170078538867926</v>
      </c>
      <c r="P404" s="103">
        <f t="shared" si="25"/>
        <v>4.2988868493753517E-2</v>
      </c>
      <c r="Q404" s="9">
        <f t="shared" si="27"/>
        <v>-4.3940255928860937E-2</v>
      </c>
    </row>
    <row r="405" spans="1:17" x14ac:dyDescent="0.2">
      <c r="A405" s="2">
        <v>75</v>
      </c>
      <c r="B405" s="2">
        <v>2004</v>
      </c>
      <c r="C405" s="3">
        <v>0</v>
      </c>
      <c r="D405" s="3">
        <v>1</v>
      </c>
      <c r="E405" s="5">
        <v>0.15758520000000001</v>
      </c>
      <c r="F405" s="5">
        <v>-0.36332959999999997</v>
      </c>
      <c r="G405" s="5">
        <v>5.5391999999999997E-2</v>
      </c>
      <c r="H405" s="5">
        <v>0.94156390000000001</v>
      </c>
      <c r="I405" s="9">
        <v>0.4141532</v>
      </c>
      <c r="M405" s="3">
        <v>0</v>
      </c>
      <c r="N405" s="3">
        <f t="shared" si="26"/>
        <v>1</v>
      </c>
      <c r="O405" s="5">
        <f t="shared" si="28"/>
        <v>1.7524413399692294</v>
      </c>
      <c r="P405" s="103">
        <f t="shared" si="25"/>
        <v>3.9848974112249753E-2</v>
      </c>
      <c r="Q405" s="9">
        <f t="shared" si="27"/>
        <v>-4.0664688260460422E-2</v>
      </c>
    </row>
    <row r="406" spans="1:17" x14ac:dyDescent="0.2">
      <c r="A406" s="2">
        <v>76</v>
      </c>
      <c r="B406" s="2">
        <v>1996</v>
      </c>
      <c r="C406" s="3">
        <v>0</v>
      </c>
      <c r="D406" s="3">
        <v>1</v>
      </c>
      <c r="E406" s="5">
        <v>3.0913699999999999E-2</v>
      </c>
      <c r="F406" s="5">
        <v>-0.105063</v>
      </c>
      <c r="G406" s="5">
        <v>5.2774399999999999E-2</v>
      </c>
      <c r="H406" s="5">
        <v>0.97566589999999997</v>
      </c>
      <c r="I406" s="9">
        <v>8.4078100000000003E-2</v>
      </c>
      <c r="M406" s="3">
        <v>0</v>
      </c>
      <c r="N406" s="3">
        <f t="shared" si="26"/>
        <v>1</v>
      </c>
      <c r="O406" s="5">
        <f t="shared" si="28"/>
        <v>2.1309371878453134</v>
      </c>
      <c r="P406" s="103">
        <f t="shared" si="25"/>
        <v>1.6547158602768376E-2</v>
      </c>
      <c r="Q406" s="9">
        <f t="shared" si="27"/>
        <v>-1.6685592076690459E-2</v>
      </c>
    </row>
    <row r="407" spans="1:17" x14ac:dyDescent="0.2">
      <c r="A407" s="2">
        <v>76</v>
      </c>
      <c r="B407" s="2">
        <v>1997</v>
      </c>
      <c r="C407" s="3">
        <v>1</v>
      </c>
      <c r="D407" s="3">
        <v>1</v>
      </c>
      <c r="E407" s="5">
        <v>6.5524899999999997E-2</v>
      </c>
      <c r="F407" s="5">
        <v>-0.22874269999999999</v>
      </c>
      <c r="G407" s="5">
        <v>-0.13054180000000001</v>
      </c>
      <c r="H407" s="5">
        <v>0.83395680000000005</v>
      </c>
      <c r="I407" s="9">
        <v>9.4177800000000006E-2</v>
      </c>
      <c r="M407" s="3">
        <v>1</v>
      </c>
      <c r="N407" s="3">
        <f t="shared" si="26"/>
        <v>0</v>
      </c>
      <c r="O407" s="5">
        <f t="shared" si="28"/>
        <v>1.1624402218246521</v>
      </c>
      <c r="P407" s="103">
        <f t="shared" si="25"/>
        <v>0.12252834661353813</v>
      </c>
      <c r="Q407" s="9">
        <f t="shared" si="27"/>
        <v>-2.0994128748395786</v>
      </c>
    </row>
    <row r="408" spans="1:17" x14ac:dyDescent="0.2">
      <c r="A408" s="2">
        <v>77</v>
      </c>
      <c r="B408" s="2">
        <v>1996</v>
      </c>
      <c r="C408" s="3">
        <v>0</v>
      </c>
      <c r="D408" s="3">
        <v>1</v>
      </c>
      <c r="E408" s="5">
        <v>0.37698530000000002</v>
      </c>
      <c r="F408" s="5">
        <v>4.7507899999999999E-2</v>
      </c>
      <c r="G408" s="5">
        <v>2.2253100000000001E-2</v>
      </c>
      <c r="H408" s="5">
        <v>0.26763209999999998</v>
      </c>
      <c r="I408" s="9">
        <v>0.21180479999999999</v>
      </c>
      <c r="M408" s="3">
        <v>0</v>
      </c>
      <c r="N408" s="3">
        <f t="shared" si="26"/>
        <v>1</v>
      </c>
      <c r="O408" s="5">
        <f t="shared" si="28"/>
        <v>1.7653949598921117</v>
      </c>
      <c r="P408" s="103">
        <f t="shared" si="25"/>
        <v>3.8748704935385528E-2</v>
      </c>
      <c r="Q408" s="9">
        <f t="shared" si="27"/>
        <v>-3.9519410891810408E-2</v>
      </c>
    </row>
    <row r="409" spans="1:17" x14ac:dyDescent="0.2">
      <c r="A409" s="2">
        <v>77</v>
      </c>
      <c r="B409" s="2">
        <v>1997</v>
      </c>
      <c r="C409" s="3">
        <v>0</v>
      </c>
      <c r="D409" s="3">
        <v>1</v>
      </c>
      <c r="E409" s="5">
        <v>0.29734569999999999</v>
      </c>
      <c r="F409" s="5">
        <v>-5.6424099999999998E-2</v>
      </c>
      <c r="G409" s="5">
        <v>3.6141800000000002E-2</v>
      </c>
      <c r="H409" s="5">
        <v>0.12599369999999999</v>
      </c>
      <c r="I409" s="9">
        <v>0.25267970000000001</v>
      </c>
      <c r="M409" s="3">
        <v>0</v>
      </c>
      <c r="N409" s="3">
        <f t="shared" si="26"/>
        <v>1</v>
      </c>
      <c r="O409" s="5">
        <f t="shared" si="28"/>
        <v>1.6800138505141413</v>
      </c>
      <c r="P409" s="103">
        <f t="shared" si="25"/>
        <v>4.6477310469949226E-2</v>
      </c>
      <c r="Q409" s="9">
        <f t="shared" si="27"/>
        <v>-4.7592058178585639E-2</v>
      </c>
    </row>
    <row r="410" spans="1:17" x14ac:dyDescent="0.2">
      <c r="A410" s="2">
        <v>77</v>
      </c>
      <c r="B410" s="2">
        <v>1998</v>
      </c>
      <c r="C410" s="3">
        <v>1</v>
      </c>
      <c r="D410" s="3">
        <v>1</v>
      </c>
      <c r="E410" s="5">
        <v>0.23901249999999999</v>
      </c>
      <c r="F410" s="5">
        <v>-0.20424970000000001</v>
      </c>
      <c r="G410" s="5">
        <v>2.2092199999999999E-2</v>
      </c>
      <c r="H410" s="5">
        <v>4.7139899999999998E-2</v>
      </c>
      <c r="I410" s="9">
        <v>0.23221439999999999</v>
      </c>
      <c r="M410" s="3">
        <v>1</v>
      </c>
      <c r="N410" s="3">
        <f t="shared" si="26"/>
        <v>0</v>
      </c>
      <c r="O410" s="5">
        <f t="shared" si="28"/>
        <v>1.4804835698400793</v>
      </c>
      <c r="P410" s="103">
        <f t="shared" si="25"/>
        <v>6.9372121131583045E-2</v>
      </c>
      <c r="Q410" s="9">
        <f t="shared" si="27"/>
        <v>-2.6682702049789779</v>
      </c>
    </row>
    <row r="411" spans="1:17" x14ac:dyDescent="0.2">
      <c r="A411" s="2">
        <v>78</v>
      </c>
      <c r="B411" s="2">
        <v>1999</v>
      </c>
      <c r="C411" s="3">
        <v>0</v>
      </c>
      <c r="D411" s="3">
        <v>1</v>
      </c>
      <c r="E411" s="5">
        <v>0.29040359999999998</v>
      </c>
      <c r="F411" s="5">
        <v>0.32565929999999998</v>
      </c>
      <c r="G411" s="5">
        <v>5.64669E-2</v>
      </c>
      <c r="H411" s="5">
        <v>0.67444550000000003</v>
      </c>
      <c r="I411" s="9">
        <v>0.31983470000000003</v>
      </c>
      <c r="M411" s="3">
        <v>0</v>
      </c>
      <c r="N411" s="3">
        <f t="shared" si="26"/>
        <v>1</v>
      </c>
      <c r="O411" s="5">
        <f t="shared" si="28"/>
        <v>2.2686207681811545</v>
      </c>
      <c r="P411" s="103">
        <f t="shared" si="25"/>
        <v>1.1645698776647768E-2</v>
      </c>
      <c r="Q411" s="9">
        <f t="shared" si="27"/>
        <v>-1.1714041040409878E-2</v>
      </c>
    </row>
    <row r="412" spans="1:17" x14ac:dyDescent="0.2">
      <c r="A412" s="2">
        <v>78</v>
      </c>
      <c r="B412" s="2">
        <v>2000</v>
      </c>
      <c r="C412" s="3">
        <v>0</v>
      </c>
      <c r="D412" s="3">
        <v>1</v>
      </c>
      <c r="E412" s="5">
        <v>0.31045729999999999</v>
      </c>
      <c r="F412" s="5">
        <v>0.37282910000000002</v>
      </c>
      <c r="G412" s="5">
        <v>6.3725699999999996E-2</v>
      </c>
      <c r="H412" s="5">
        <v>1.029431</v>
      </c>
      <c r="I412" s="9">
        <v>0.29714010000000002</v>
      </c>
      <c r="M412" s="3">
        <v>0</v>
      </c>
      <c r="N412" s="3">
        <f t="shared" si="26"/>
        <v>1</v>
      </c>
      <c r="O412" s="5">
        <f t="shared" si="28"/>
        <v>2.47694960037478</v>
      </c>
      <c r="P412" s="103">
        <f t="shared" si="25"/>
        <v>6.6255306152595821E-3</v>
      </c>
      <c r="Q412" s="9">
        <f t="shared" si="27"/>
        <v>-6.6475768759663052E-3</v>
      </c>
    </row>
    <row r="413" spans="1:17" x14ac:dyDescent="0.2">
      <c r="A413" s="2">
        <v>78</v>
      </c>
      <c r="B413" s="2">
        <v>2001</v>
      </c>
      <c r="C413" s="3">
        <v>0</v>
      </c>
      <c r="D413" s="3">
        <v>1</v>
      </c>
      <c r="E413" s="5">
        <v>0.3817393</v>
      </c>
      <c r="F413" s="5">
        <v>0.39153840000000001</v>
      </c>
      <c r="G413" s="5">
        <v>8.9960399999999996E-2</v>
      </c>
      <c r="H413" s="5">
        <v>2.005995</v>
      </c>
      <c r="I413" s="9">
        <v>0.3662996</v>
      </c>
      <c r="M413" s="3">
        <v>0</v>
      </c>
      <c r="N413" s="3">
        <f t="shared" si="26"/>
        <v>1</v>
      </c>
      <c r="O413" s="5">
        <f t="shared" si="28"/>
        <v>2.9250514401564178</v>
      </c>
      <c r="P413" s="103">
        <f t="shared" si="25"/>
        <v>1.7219964408798488E-3</v>
      </c>
      <c r="Q413" s="9">
        <f t="shared" si="27"/>
        <v>-1.723480781014797E-3</v>
      </c>
    </row>
    <row r="414" spans="1:17" x14ac:dyDescent="0.2">
      <c r="A414" s="2">
        <v>78</v>
      </c>
      <c r="B414" s="2">
        <v>2002</v>
      </c>
      <c r="C414" s="3">
        <v>0</v>
      </c>
      <c r="D414" s="3">
        <v>1</v>
      </c>
      <c r="E414" s="5">
        <v>0.37947520000000001</v>
      </c>
      <c r="F414" s="5">
        <v>0.51727429999999996</v>
      </c>
      <c r="G414" s="5">
        <v>8.4913500000000003E-2</v>
      </c>
      <c r="H414" s="5">
        <v>2.9821</v>
      </c>
      <c r="I414" s="9">
        <v>0.37346259999999998</v>
      </c>
      <c r="M414" s="3">
        <v>0</v>
      </c>
      <c r="N414" s="3">
        <f t="shared" si="26"/>
        <v>1</v>
      </c>
      <c r="O414" s="5">
        <f t="shared" si="28"/>
        <v>3.3643025139205656</v>
      </c>
      <c r="P414" s="103">
        <f t="shared" si="25"/>
        <v>3.8368690369270129E-4</v>
      </c>
      <c r="Q414" s="9">
        <f t="shared" si="27"/>
        <v>-3.8376053034641611E-4</v>
      </c>
    </row>
    <row r="415" spans="1:17" x14ac:dyDescent="0.2">
      <c r="A415" s="2">
        <v>78</v>
      </c>
      <c r="B415" s="2">
        <v>2003</v>
      </c>
      <c r="C415" s="3">
        <v>0</v>
      </c>
      <c r="D415" s="3">
        <v>1</v>
      </c>
      <c r="E415" s="5">
        <v>0.46635979999999999</v>
      </c>
      <c r="F415" s="5">
        <v>0.48164610000000002</v>
      </c>
      <c r="G415" s="5">
        <v>6.1995700000000001E-2</v>
      </c>
      <c r="H415" s="5">
        <v>3.0220609999999999</v>
      </c>
      <c r="I415" s="9">
        <v>0.28947469999999997</v>
      </c>
      <c r="M415" s="3">
        <v>0</v>
      </c>
      <c r="N415" s="3">
        <f t="shared" si="26"/>
        <v>1</v>
      </c>
      <c r="O415" s="5">
        <f t="shared" si="28"/>
        <v>3.2708101576148154</v>
      </c>
      <c r="P415" s="103">
        <f t="shared" si="25"/>
        <v>5.3619937109631048E-4</v>
      </c>
      <c r="Q415" s="9">
        <f t="shared" si="27"/>
        <v>-5.3634317738725462E-4</v>
      </c>
    </row>
    <row r="416" spans="1:17" x14ac:dyDescent="0.2">
      <c r="A416" s="2">
        <v>78</v>
      </c>
      <c r="B416" s="2">
        <v>2004</v>
      </c>
      <c r="C416" s="3">
        <v>0</v>
      </c>
      <c r="D416" s="3">
        <v>1</v>
      </c>
      <c r="E416" s="5">
        <v>0.46392129999999998</v>
      </c>
      <c r="F416" s="5">
        <v>0.43194169999999998</v>
      </c>
      <c r="G416" s="5">
        <v>5.3459100000000002E-2</v>
      </c>
      <c r="H416" s="5">
        <v>1.882919</v>
      </c>
      <c r="I416" s="9">
        <v>0.25929920000000001</v>
      </c>
      <c r="M416" s="3">
        <v>0</v>
      </c>
      <c r="N416" s="3">
        <f t="shared" si="26"/>
        <v>1</v>
      </c>
      <c r="O416" s="5">
        <f t="shared" si="28"/>
        <v>2.7879003998733469</v>
      </c>
      <c r="P416" s="103">
        <f t="shared" si="25"/>
        <v>2.6525425643363146E-3</v>
      </c>
      <c r="Q416" s="9">
        <f t="shared" si="27"/>
        <v>-2.6560667888473532E-3</v>
      </c>
    </row>
    <row r="417" spans="1:17" x14ac:dyDescent="0.2">
      <c r="A417" s="2">
        <v>79</v>
      </c>
      <c r="B417" s="2">
        <v>1999</v>
      </c>
      <c r="C417" s="3">
        <v>0</v>
      </c>
      <c r="D417" s="3">
        <v>1</v>
      </c>
      <c r="E417" s="5">
        <v>0.1171328</v>
      </c>
      <c r="F417" s="5">
        <v>3.2626999999999999E-3</v>
      </c>
      <c r="G417" s="5">
        <v>8.4226999999999996E-2</v>
      </c>
      <c r="H417" s="5">
        <v>1.4384729999999999</v>
      </c>
      <c r="I417" s="9">
        <v>0.3693533</v>
      </c>
      <c r="M417" s="3">
        <v>0</v>
      </c>
      <c r="N417" s="3">
        <f t="shared" si="26"/>
        <v>1</v>
      </c>
      <c r="O417" s="5">
        <f t="shared" si="28"/>
        <v>2.3980061467356832</v>
      </c>
      <c r="P417" s="103">
        <f t="shared" si="25"/>
        <v>8.2422943068743322E-3</v>
      </c>
      <c r="Q417" s="9">
        <f t="shared" si="27"/>
        <v>-8.2764498239566251E-3</v>
      </c>
    </row>
    <row r="418" spans="1:17" x14ac:dyDescent="0.2">
      <c r="A418" s="2">
        <v>79</v>
      </c>
      <c r="B418" s="2">
        <v>2000</v>
      </c>
      <c r="C418" s="3">
        <v>0</v>
      </c>
      <c r="D418" s="3">
        <v>1</v>
      </c>
      <c r="E418" s="5">
        <v>0.11541170000000001</v>
      </c>
      <c r="F418" s="5">
        <v>5.3651499999999998E-2</v>
      </c>
      <c r="G418" s="5">
        <v>5.8967499999999999E-2</v>
      </c>
      <c r="H418" s="5">
        <v>0.98854569999999997</v>
      </c>
      <c r="I418" s="9">
        <v>0.33496930000000003</v>
      </c>
      <c r="M418" s="3">
        <v>0</v>
      </c>
      <c r="N418" s="3">
        <f t="shared" si="26"/>
        <v>1</v>
      </c>
      <c r="O418" s="5">
        <f t="shared" si="28"/>
        <v>2.1809061247954782</v>
      </c>
      <c r="P418" s="103">
        <f t="shared" si="25"/>
        <v>1.4595180306518508E-2</v>
      </c>
      <c r="Q418" s="9">
        <f t="shared" si="27"/>
        <v>-1.4702737780641798E-2</v>
      </c>
    </row>
    <row r="419" spans="1:17" x14ac:dyDescent="0.2">
      <c r="A419" s="2">
        <v>79</v>
      </c>
      <c r="B419" s="2">
        <v>2001</v>
      </c>
      <c r="C419" s="3">
        <v>0</v>
      </c>
      <c r="D419" s="3">
        <v>1</v>
      </c>
      <c r="E419" s="5">
        <v>0.2362969</v>
      </c>
      <c r="F419" s="5">
        <v>6.5634999999999999E-2</v>
      </c>
      <c r="G419" s="5">
        <v>5.4391200000000001E-2</v>
      </c>
      <c r="H419" s="5">
        <v>0.93740210000000002</v>
      </c>
      <c r="I419" s="9">
        <v>0.32539050000000003</v>
      </c>
      <c r="M419" s="3">
        <v>0</v>
      </c>
      <c r="N419" s="3">
        <f t="shared" si="26"/>
        <v>1</v>
      </c>
      <c r="O419" s="5">
        <f t="shared" si="28"/>
        <v>2.1389109734144736</v>
      </c>
      <c r="P419" s="103">
        <f t="shared" si="25"/>
        <v>1.6221439580870044E-2</v>
      </c>
      <c r="Q419" s="9">
        <f t="shared" si="27"/>
        <v>-1.6354447479695958E-2</v>
      </c>
    </row>
    <row r="420" spans="1:17" x14ac:dyDescent="0.2">
      <c r="A420" s="2">
        <v>79</v>
      </c>
      <c r="B420" s="2">
        <v>2002</v>
      </c>
      <c r="C420" s="3">
        <v>0</v>
      </c>
      <c r="D420" s="3">
        <v>1</v>
      </c>
      <c r="E420" s="5">
        <v>0.21200379999999999</v>
      </c>
      <c r="F420" s="5">
        <v>3.2812899999999999E-2</v>
      </c>
      <c r="G420" s="5">
        <v>6.5084299999999998E-2</v>
      </c>
      <c r="H420" s="5">
        <v>1.007641</v>
      </c>
      <c r="I420" s="9">
        <v>0.32111640000000002</v>
      </c>
      <c r="M420" s="3">
        <v>0</v>
      </c>
      <c r="N420" s="3">
        <f t="shared" si="26"/>
        <v>1</v>
      </c>
      <c r="O420" s="5">
        <f t="shared" si="28"/>
        <v>2.1886072239865082</v>
      </c>
      <c r="P420" s="103">
        <f t="shared" si="25"/>
        <v>1.4312700158030857E-2</v>
      </c>
      <c r="Q420" s="9">
        <f t="shared" si="27"/>
        <v>-1.4416114798771126E-2</v>
      </c>
    </row>
    <row r="421" spans="1:17" x14ac:dyDescent="0.2">
      <c r="A421" s="2">
        <v>79</v>
      </c>
      <c r="B421" s="2">
        <v>2003</v>
      </c>
      <c r="C421" s="3">
        <v>0</v>
      </c>
      <c r="D421" s="3">
        <v>1</v>
      </c>
      <c r="E421" s="5">
        <v>0.23748349999999999</v>
      </c>
      <c r="F421" s="5">
        <v>9.7600800000000001E-2</v>
      </c>
      <c r="G421" s="5">
        <v>6.2421299999999999E-2</v>
      </c>
      <c r="H421" s="5">
        <v>1.163937</v>
      </c>
      <c r="I421" s="9">
        <v>0.34595589999999998</v>
      </c>
      <c r="M421" s="3">
        <v>0</v>
      </c>
      <c r="N421" s="3">
        <f t="shared" si="26"/>
        <v>1</v>
      </c>
      <c r="O421" s="5">
        <f t="shared" si="28"/>
        <v>2.2753034033967552</v>
      </c>
      <c r="P421" s="103">
        <f t="shared" si="25"/>
        <v>1.1443867712125548E-2</v>
      </c>
      <c r="Q421" s="9">
        <f t="shared" si="27"/>
        <v>-1.1509852664647225E-2</v>
      </c>
    </row>
    <row r="422" spans="1:17" x14ac:dyDescent="0.2">
      <c r="A422" s="2">
        <v>79</v>
      </c>
      <c r="B422" s="2">
        <v>2004</v>
      </c>
      <c r="C422" s="3">
        <v>0</v>
      </c>
      <c r="D422" s="3">
        <v>1</v>
      </c>
      <c r="E422" s="5">
        <v>0.24546870000000001</v>
      </c>
      <c r="F422" s="5">
        <v>0.17855770000000001</v>
      </c>
      <c r="G422" s="5">
        <v>6.6895899999999994E-2</v>
      </c>
      <c r="H422" s="5">
        <v>1.8326150000000001</v>
      </c>
      <c r="I422" s="9">
        <v>0.3335687</v>
      </c>
      <c r="M422" s="3">
        <v>0</v>
      </c>
      <c r="N422" s="3">
        <f t="shared" si="26"/>
        <v>1</v>
      </c>
      <c r="O422" s="5">
        <f t="shared" si="28"/>
        <v>2.6123442084128095</v>
      </c>
      <c r="P422" s="103">
        <f t="shared" si="25"/>
        <v>4.4961833167502145E-3</v>
      </c>
      <c r="Q422" s="9">
        <f t="shared" si="27"/>
        <v>-4.5063215492739256E-3</v>
      </c>
    </row>
    <row r="423" spans="1:17" x14ac:dyDescent="0.2">
      <c r="A423" s="2">
        <v>80</v>
      </c>
      <c r="B423" s="2">
        <v>1999</v>
      </c>
      <c r="C423" s="3">
        <v>0</v>
      </c>
      <c r="D423" s="3">
        <v>1</v>
      </c>
      <c r="E423" s="5">
        <v>-6.2080000000000002E-4</v>
      </c>
      <c r="F423" s="5">
        <v>0.27483669999999999</v>
      </c>
      <c r="G423" s="5">
        <v>3.5412100000000002E-2</v>
      </c>
      <c r="H423" s="5">
        <v>1.067496</v>
      </c>
      <c r="I423" s="9">
        <v>0.34915869999999999</v>
      </c>
      <c r="M423" s="3">
        <v>0</v>
      </c>
      <c r="N423" s="3">
        <f t="shared" si="26"/>
        <v>1</v>
      </c>
      <c r="O423" s="5">
        <f t="shared" si="28"/>
        <v>2.3066404916432779</v>
      </c>
      <c r="P423" s="103">
        <f t="shared" si="25"/>
        <v>1.0537435125263089E-2</v>
      </c>
      <c r="Q423" s="9">
        <f t="shared" si="27"/>
        <v>-1.0593347020275184E-2</v>
      </c>
    </row>
    <row r="424" spans="1:17" x14ac:dyDescent="0.2">
      <c r="A424" s="2">
        <v>80</v>
      </c>
      <c r="B424" s="2">
        <v>2000</v>
      </c>
      <c r="C424" s="3">
        <v>0</v>
      </c>
      <c r="D424" s="3">
        <v>1</v>
      </c>
      <c r="E424" s="5">
        <v>-9.5508899999999994E-2</v>
      </c>
      <c r="F424" s="5">
        <v>0.1702128</v>
      </c>
      <c r="G424" s="5">
        <v>7.0114899999999994E-2</v>
      </c>
      <c r="H424" s="5">
        <v>1.0163610000000001</v>
      </c>
      <c r="I424" s="9">
        <v>0.47193299999999999</v>
      </c>
      <c r="M424" s="3">
        <v>0</v>
      </c>
      <c r="N424" s="3">
        <f t="shared" si="26"/>
        <v>1</v>
      </c>
      <c r="O424" s="5">
        <f t="shared" si="28"/>
        <v>2.3126406118422369</v>
      </c>
      <c r="P424" s="103">
        <f t="shared" si="25"/>
        <v>1.0371203356701419E-2</v>
      </c>
      <c r="Q424" s="9">
        <f t="shared" si="27"/>
        <v>-1.0425359051468033E-2</v>
      </c>
    </row>
    <row r="425" spans="1:17" x14ac:dyDescent="0.2">
      <c r="A425" s="2">
        <v>80</v>
      </c>
      <c r="B425" s="2">
        <v>2001</v>
      </c>
      <c r="C425" s="3">
        <v>0</v>
      </c>
      <c r="D425" s="3">
        <v>1</v>
      </c>
      <c r="E425" s="5">
        <v>-0.19410859999999999</v>
      </c>
      <c r="F425" s="5">
        <v>0.18918779999999999</v>
      </c>
      <c r="G425" s="5">
        <v>3.03732E-2</v>
      </c>
      <c r="H425" s="5">
        <v>0.80509750000000002</v>
      </c>
      <c r="I425" s="9">
        <v>8.6286399999999999E-2</v>
      </c>
      <c r="M425" s="3">
        <v>0</v>
      </c>
      <c r="N425" s="3">
        <f t="shared" si="26"/>
        <v>1</v>
      </c>
      <c r="O425" s="5">
        <f t="shared" si="28"/>
        <v>2.2538670950995332</v>
      </c>
      <c r="P425" s="103">
        <f t="shared" si="25"/>
        <v>1.2102265140805582E-2</v>
      </c>
      <c r="Q425" s="9">
        <f t="shared" si="27"/>
        <v>-1.2176093819048014E-2</v>
      </c>
    </row>
    <row r="426" spans="1:17" x14ac:dyDescent="0.2">
      <c r="A426" s="2">
        <v>80</v>
      </c>
      <c r="B426" s="2">
        <v>2002</v>
      </c>
      <c r="C426" s="3">
        <v>0</v>
      </c>
      <c r="D426" s="3">
        <v>1</v>
      </c>
      <c r="E426" s="5">
        <v>-0.1041661</v>
      </c>
      <c r="F426" s="5">
        <v>0.18255199999999999</v>
      </c>
      <c r="G426" s="5">
        <v>4.6041400000000003E-2</v>
      </c>
      <c r="H426" s="5">
        <v>0.51964960000000004</v>
      </c>
      <c r="I426" s="9">
        <v>0.16585140000000001</v>
      </c>
      <c r="M426" s="3">
        <v>0</v>
      </c>
      <c r="N426" s="3">
        <f t="shared" si="26"/>
        <v>1</v>
      </c>
      <c r="O426" s="5">
        <f t="shared" si="28"/>
        <v>2.166038806602224</v>
      </c>
      <c r="P426" s="103">
        <f t="shared" si="25"/>
        <v>1.5154110818123883E-2</v>
      </c>
      <c r="Q426" s="9">
        <f t="shared" si="27"/>
        <v>-1.5270107734202825E-2</v>
      </c>
    </row>
    <row r="427" spans="1:17" x14ac:dyDescent="0.2">
      <c r="A427" s="2">
        <v>80</v>
      </c>
      <c r="B427" s="2">
        <v>2003</v>
      </c>
      <c r="C427" s="3">
        <v>0</v>
      </c>
      <c r="D427" s="3">
        <v>1</v>
      </c>
      <c r="E427" s="5">
        <v>0.1374891</v>
      </c>
      <c r="F427" s="5">
        <v>0.16866719999999999</v>
      </c>
      <c r="G427" s="5">
        <v>2.99455E-2</v>
      </c>
      <c r="H427" s="5">
        <v>0.74955329999999998</v>
      </c>
      <c r="I427" s="9">
        <v>0.17411670000000001</v>
      </c>
      <c r="M427" s="3">
        <v>0</v>
      </c>
      <c r="N427" s="3">
        <f t="shared" si="26"/>
        <v>1</v>
      </c>
      <c r="O427" s="5">
        <f t="shared" si="28"/>
        <v>2.129194095354868</v>
      </c>
      <c r="P427" s="103">
        <f t="shared" si="25"/>
        <v>1.6619102614658859E-2</v>
      </c>
      <c r="Q427" s="9">
        <f t="shared" si="27"/>
        <v>-1.6758749263801859E-2</v>
      </c>
    </row>
    <row r="428" spans="1:17" x14ac:dyDescent="0.2">
      <c r="A428" s="2">
        <v>81</v>
      </c>
      <c r="B428" s="2">
        <v>1999</v>
      </c>
      <c r="C428" s="3">
        <v>0</v>
      </c>
      <c r="D428" s="3">
        <v>1</v>
      </c>
      <c r="E428" s="5">
        <v>0.1035312</v>
      </c>
      <c r="F428" s="5">
        <v>0.29572320000000002</v>
      </c>
      <c r="G428" s="5">
        <v>2.8006099999999999E-2</v>
      </c>
      <c r="H428" s="5">
        <v>4.2895859999999999</v>
      </c>
      <c r="I428" s="9">
        <v>7.0791599999999996E-2</v>
      </c>
      <c r="M428" s="3">
        <v>0</v>
      </c>
      <c r="N428" s="3">
        <f t="shared" si="26"/>
        <v>1</v>
      </c>
      <c r="O428" s="5">
        <f t="shared" si="28"/>
        <v>3.570631652399078</v>
      </c>
      <c r="P428" s="103">
        <f t="shared" si="25"/>
        <v>1.7806070272320036E-4</v>
      </c>
      <c r="Q428" s="9">
        <f t="shared" si="27"/>
        <v>-1.7807655741221263E-4</v>
      </c>
    </row>
    <row r="429" spans="1:17" x14ac:dyDescent="0.2">
      <c r="A429" s="2">
        <v>81</v>
      </c>
      <c r="B429" s="2">
        <v>2000</v>
      </c>
      <c r="C429" s="3">
        <v>0</v>
      </c>
      <c r="D429" s="3">
        <v>1</v>
      </c>
      <c r="E429" s="5">
        <v>0.10808230000000001</v>
      </c>
      <c r="F429" s="5">
        <v>0.3098746</v>
      </c>
      <c r="G429" s="5">
        <v>5.2184000000000001E-2</v>
      </c>
      <c r="H429" s="5">
        <v>6.0768389999999997</v>
      </c>
      <c r="I429" s="9">
        <v>0.1118059</v>
      </c>
      <c r="M429" s="3">
        <v>0</v>
      </c>
      <c r="N429" s="3">
        <f t="shared" si="26"/>
        <v>1</v>
      </c>
      <c r="O429" s="5">
        <f t="shared" si="28"/>
        <v>4.3234584593878447</v>
      </c>
      <c r="P429" s="103">
        <f t="shared" si="25"/>
        <v>7.6801035625281322E-6</v>
      </c>
      <c r="Q429" s="9">
        <f t="shared" si="27"/>
        <v>-7.6801330547036949E-6</v>
      </c>
    </row>
    <row r="430" spans="1:17" x14ac:dyDescent="0.2">
      <c r="A430" s="2">
        <v>81</v>
      </c>
      <c r="B430" s="2">
        <v>2001</v>
      </c>
      <c r="C430" s="3">
        <v>0</v>
      </c>
      <c r="D430" s="3">
        <v>1</v>
      </c>
      <c r="E430" s="5">
        <v>0.1635143</v>
      </c>
      <c r="F430" s="5">
        <v>0.36942740000000002</v>
      </c>
      <c r="G430" s="5">
        <v>4.6915900000000003E-2</v>
      </c>
      <c r="H430" s="5">
        <v>3.8101180000000001</v>
      </c>
      <c r="I430" s="9">
        <v>0.1034577</v>
      </c>
      <c r="M430" s="3">
        <v>0</v>
      </c>
      <c r="N430" s="3">
        <f t="shared" si="26"/>
        <v>1</v>
      </c>
      <c r="O430" s="5">
        <f t="shared" si="28"/>
        <v>3.5187801641059511</v>
      </c>
      <c r="P430" s="103">
        <f t="shared" si="25"/>
        <v>2.1676789501260906E-4</v>
      </c>
      <c r="Q430" s="9">
        <f t="shared" si="27"/>
        <v>-2.1679139256846326E-4</v>
      </c>
    </row>
    <row r="431" spans="1:17" x14ac:dyDescent="0.2">
      <c r="A431" s="2">
        <v>81</v>
      </c>
      <c r="B431" s="2">
        <v>2002</v>
      </c>
      <c r="C431" s="3">
        <v>0</v>
      </c>
      <c r="D431" s="3">
        <v>1</v>
      </c>
      <c r="E431" s="5">
        <v>9.1356699999999999E-2</v>
      </c>
      <c r="F431" s="5">
        <v>0.301257</v>
      </c>
      <c r="G431" s="5">
        <v>4.7917300000000003E-2</v>
      </c>
      <c r="H431" s="5">
        <v>4.0316809999999998</v>
      </c>
      <c r="I431" s="9">
        <v>7.9208399999999998E-2</v>
      </c>
      <c r="M431" s="3">
        <v>0</v>
      </c>
      <c r="N431" s="3">
        <f t="shared" si="26"/>
        <v>1</v>
      </c>
      <c r="O431" s="5">
        <f t="shared" si="28"/>
        <v>3.5664799697605751</v>
      </c>
      <c r="P431" s="103">
        <f t="shared" si="25"/>
        <v>1.8090422519929418E-4</v>
      </c>
      <c r="Q431" s="9">
        <f t="shared" si="27"/>
        <v>-1.809205903424005E-4</v>
      </c>
    </row>
    <row r="432" spans="1:17" x14ac:dyDescent="0.2">
      <c r="A432" s="2">
        <v>81</v>
      </c>
      <c r="B432" s="2">
        <v>2003</v>
      </c>
      <c r="C432" s="3">
        <v>0</v>
      </c>
      <c r="D432" s="3">
        <v>1</v>
      </c>
      <c r="E432" s="5">
        <v>0.14075670000000001</v>
      </c>
      <c r="F432" s="5">
        <v>0.32405010000000001</v>
      </c>
      <c r="G432" s="5">
        <v>4.4675899999999998E-2</v>
      </c>
      <c r="H432" s="5">
        <v>3.7459570000000002</v>
      </c>
      <c r="I432" s="9">
        <v>8.2086000000000006E-2</v>
      </c>
      <c r="M432" s="3">
        <v>0</v>
      </c>
      <c r="N432" s="3">
        <f t="shared" si="26"/>
        <v>1</v>
      </c>
      <c r="O432" s="5">
        <f t="shared" si="28"/>
        <v>3.4590329201630627</v>
      </c>
      <c r="P432" s="103">
        <f t="shared" si="25"/>
        <v>2.7105932015893E-4</v>
      </c>
      <c r="Q432" s="9">
        <f t="shared" si="27"/>
        <v>-2.7109606337631751E-4</v>
      </c>
    </row>
    <row r="433" spans="1:17" x14ac:dyDescent="0.2">
      <c r="A433" s="2">
        <v>81</v>
      </c>
      <c r="B433" s="2">
        <v>2004</v>
      </c>
      <c r="C433" s="3">
        <v>0</v>
      </c>
      <c r="D433" s="3">
        <v>1</v>
      </c>
      <c r="E433" s="5">
        <v>0.1055653</v>
      </c>
      <c r="F433" s="5">
        <v>0.33246029999999999</v>
      </c>
      <c r="G433" s="5">
        <v>5.6804300000000002E-2</v>
      </c>
      <c r="H433" s="5">
        <v>4.2336980000000004</v>
      </c>
      <c r="I433" s="9">
        <v>7.7384900000000006E-2</v>
      </c>
      <c r="M433" s="3">
        <v>0</v>
      </c>
      <c r="N433" s="3">
        <f t="shared" si="26"/>
        <v>1</v>
      </c>
      <c r="O433" s="5">
        <f t="shared" si="28"/>
        <v>3.7045083513778621</v>
      </c>
      <c r="P433" s="103">
        <f t="shared" si="25"/>
        <v>1.0590056517514399E-4</v>
      </c>
      <c r="Q433" s="9">
        <f t="shared" si="27"/>
        <v>-1.0590617303589381E-4</v>
      </c>
    </row>
    <row r="434" spans="1:17" x14ac:dyDescent="0.2">
      <c r="A434" s="2">
        <v>82</v>
      </c>
      <c r="B434" s="2">
        <v>1999</v>
      </c>
      <c r="C434" s="3">
        <v>0</v>
      </c>
      <c r="D434" s="3">
        <v>1</v>
      </c>
      <c r="E434" s="5">
        <v>9.6011100000000002E-2</v>
      </c>
      <c r="F434" s="5">
        <v>0.32393759999999999</v>
      </c>
      <c r="G434" s="5">
        <v>5.7811000000000001E-2</v>
      </c>
      <c r="H434" s="5">
        <v>1.602738</v>
      </c>
      <c r="I434" s="9">
        <v>0.44504260000000001</v>
      </c>
      <c r="M434" s="3">
        <v>0</v>
      </c>
      <c r="N434" s="3">
        <f t="shared" si="26"/>
        <v>1</v>
      </c>
      <c r="O434" s="5">
        <f t="shared" si="28"/>
        <v>2.5878475058470465</v>
      </c>
      <c r="P434" s="103">
        <f t="shared" si="25"/>
        <v>4.8288862690779796E-3</v>
      </c>
      <c r="Q434" s="9">
        <f t="shared" si="27"/>
        <v>-4.8405830103918704E-3</v>
      </c>
    </row>
    <row r="435" spans="1:17" x14ac:dyDescent="0.2">
      <c r="A435" s="2">
        <v>82</v>
      </c>
      <c r="B435" s="2">
        <v>2000</v>
      </c>
      <c r="C435" s="3">
        <v>0</v>
      </c>
      <c r="D435" s="3">
        <v>1</v>
      </c>
      <c r="E435" s="5">
        <v>-3.6956000000000003E-2</v>
      </c>
      <c r="F435" s="5">
        <v>0.31460549999999998</v>
      </c>
      <c r="G435" s="5">
        <v>6.7681199999999997E-2</v>
      </c>
      <c r="H435" s="5">
        <v>1.9203699999999999</v>
      </c>
      <c r="I435" s="9">
        <v>0.36185089999999998</v>
      </c>
      <c r="M435" s="3">
        <v>0</v>
      </c>
      <c r="N435" s="3">
        <f t="shared" si="26"/>
        <v>1</v>
      </c>
      <c r="O435" s="5">
        <f t="shared" si="28"/>
        <v>2.7932531447950648</v>
      </c>
      <c r="P435" s="103">
        <f t="shared" si="25"/>
        <v>2.6090419532345732E-3</v>
      </c>
      <c r="Q435" s="9">
        <f t="shared" si="27"/>
        <v>-2.612451434802863E-3</v>
      </c>
    </row>
    <row r="436" spans="1:17" x14ac:dyDescent="0.2">
      <c r="A436" s="2">
        <v>82</v>
      </c>
      <c r="B436" s="2">
        <v>2001</v>
      </c>
      <c r="C436" s="3">
        <v>0</v>
      </c>
      <c r="D436" s="3">
        <v>1</v>
      </c>
      <c r="E436" s="5">
        <v>-6.7698900000000006E-2</v>
      </c>
      <c r="F436" s="5">
        <v>0.31651849999999998</v>
      </c>
      <c r="G436" s="5">
        <v>4.9693300000000003E-2</v>
      </c>
      <c r="H436" s="5">
        <v>0.84387659999999998</v>
      </c>
      <c r="I436" s="9">
        <v>0.34959420000000002</v>
      </c>
      <c r="M436" s="3">
        <v>0</v>
      </c>
      <c r="N436" s="3">
        <f t="shared" si="26"/>
        <v>1</v>
      </c>
      <c r="O436" s="5">
        <f t="shared" si="28"/>
        <v>2.3325987625707127</v>
      </c>
      <c r="P436" s="103">
        <f t="shared" si="25"/>
        <v>9.8346069767909876E-3</v>
      </c>
      <c r="Q436" s="9">
        <f t="shared" si="27"/>
        <v>-9.8832861472734641E-3</v>
      </c>
    </row>
    <row r="437" spans="1:17" x14ac:dyDescent="0.2">
      <c r="A437" s="2">
        <v>82</v>
      </c>
      <c r="B437" s="2">
        <v>2002</v>
      </c>
      <c r="C437" s="3">
        <v>0</v>
      </c>
      <c r="D437" s="3">
        <v>1</v>
      </c>
      <c r="E437" s="5">
        <v>-3.0575600000000001E-2</v>
      </c>
      <c r="F437" s="5">
        <v>0.2391192</v>
      </c>
      <c r="G437" s="5">
        <v>4.3849899999999997E-2</v>
      </c>
      <c r="H437" s="5">
        <v>0.61160119999999996</v>
      </c>
      <c r="I437" s="9">
        <v>0.27943760000000001</v>
      </c>
      <c r="M437" s="3">
        <v>0</v>
      </c>
      <c r="N437" s="3">
        <f t="shared" si="26"/>
        <v>1</v>
      </c>
      <c r="O437" s="5">
        <f t="shared" si="28"/>
        <v>2.1800748783670745</v>
      </c>
      <c r="P437" s="103">
        <f t="shared" si="25"/>
        <v>1.4625955792286639E-2</v>
      </c>
      <c r="Q437" s="9">
        <f t="shared" si="27"/>
        <v>-1.4733969580753264E-2</v>
      </c>
    </row>
    <row r="438" spans="1:17" x14ac:dyDescent="0.2">
      <c r="A438" s="2">
        <v>82</v>
      </c>
      <c r="B438" s="2">
        <v>2003</v>
      </c>
      <c r="C438" s="3">
        <v>0</v>
      </c>
      <c r="D438" s="3">
        <v>1</v>
      </c>
      <c r="E438" s="5">
        <v>5.9731999999999997E-3</v>
      </c>
      <c r="F438" s="5">
        <v>0.22346079999999999</v>
      </c>
      <c r="G438" s="5">
        <v>5.8437099999999999E-2</v>
      </c>
      <c r="H438" s="5">
        <v>0.78707990000000005</v>
      </c>
      <c r="I438" s="9">
        <v>0.28408640000000002</v>
      </c>
      <c r="M438" s="3">
        <v>0</v>
      </c>
      <c r="N438" s="3">
        <f t="shared" si="26"/>
        <v>1</v>
      </c>
      <c r="O438" s="5">
        <f t="shared" si="28"/>
        <v>2.2873360077676876</v>
      </c>
      <c r="P438" s="103">
        <f t="shared" si="25"/>
        <v>1.1088109149488675E-2</v>
      </c>
      <c r="Q438" s="9">
        <f t="shared" si="27"/>
        <v>-1.1150040458014937E-2</v>
      </c>
    </row>
    <row r="439" spans="1:17" x14ac:dyDescent="0.2">
      <c r="A439" s="2">
        <v>82</v>
      </c>
      <c r="B439" s="2">
        <v>2004</v>
      </c>
      <c r="C439" s="3">
        <v>0</v>
      </c>
      <c r="D439" s="3">
        <v>1</v>
      </c>
      <c r="E439" s="5">
        <v>-9.71336E-2</v>
      </c>
      <c r="F439" s="5">
        <v>0.28498810000000002</v>
      </c>
      <c r="G439" s="5">
        <v>2.1768599999999999E-2</v>
      </c>
      <c r="H439" s="5">
        <v>1.0409349999999999</v>
      </c>
      <c r="I439" s="9">
        <v>0.30221969999999998</v>
      </c>
      <c r="M439" s="3">
        <v>0</v>
      </c>
      <c r="N439" s="3">
        <f t="shared" si="26"/>
        <v>1</v>
      </c>
      <c r="O439" s="5">
        <f t="shared" si="28"/>
        <v>2.2796348642916042</v>
      </c>
      <c r="P439" s="103">
        <f t="shared" si="25"/>
        <v>1.1314676694592726E-2</v>
      </c>
      <c r="Q439" s="9">
        <f t="shared" si="27"/>
        <v>-1.1379174625957287E-2</v>
      </c>
    </row>
    <row r="440" spans="1:17" x14ac:dyDescent="0.2">
      <c r="A440" s="2">
        <v>83</v>
      </c>
      <c r="B440" s="2">
        <v>1999</v>
      </c>
      <c r="C440" s="3">
        <v>0</v>
      </c>
      <c r="D440" s="3">
        <v>1</v>
      </c>
      <c r="E440" s="5">
        <v>0.1136669</v>
      </c>
      <c r="F440" s="5">
        <v>0.21514449999999999</v>
      </c>
      <c r="G440" s="5">
        <v>5.0044999999999999E-2</v>
      </c>
      <c r="H440" s="5">
        <v>0.68787399999999999</v>
      </c>
      <c r="I440" s="9">
        <v>0.38222</v>
      </c>
      <c r="M440" s="3">
        <v>0</v>
      </c>
      <c r="N440" s="3">
        <f t="shared" si="26"/>
        <v>1</v>
      </c>
      <c r="O440" s="5">
        <f t="shared" si="28"/>
        <v>2.1505049475420446</v>
      </c>
      <c r="P440" s="103">
        <f t="shared" si="25"/>
        <v>1.5757647532193841E-2</v>
      </c>
      <c r="Q440" s="9">
        <f t="shared" si="27"/>
        <v>-1.5883119096724851E-2</v>
      </c>
    </row>
    <row r="441" spans="1:17" x14ac:dyDescent="0.2">
      <c r="A441" s="2">
        <v>83</v>
      </c>
      <c r="B441" s="2">
        <v>2000</v>
      </c>
      <c r="C441" s="3">
        <v>0</v>
      </c>
      <c r="D441" s="3">
        <v>1</v>
      </c>
      <c r="E441" s="5">
        <v>0.13656779999999999</v>
      </c>
      <c r="F441" s="5">
        <v>0.22917750000000001</v>
      </c>
      <c r="G441" s="5">
        <v>3.98214E-2</v>
      </c>
      <c r="H441" s="5">
        <v>0.58558429999999995</v>
      </c>
      <c r="I441" s="9">
        <v>0.37810719999999998</v>
      </c>
      <c r="M441" s="3">
        <v>0</v>
      </c>
      <c r="N441" s="3">
        <f t="shared" si="26"/>
        <v>1</v>
      </c>
      <c r="O441" s="5">
        <f t="shared" si="28"/>
        <v>2.0788163999324714</v>
      </c>
      <c r="P441" s="103">
        <f t="shared" si="25"/>
        <v>1.8817114467165684E-2</v>
      </c>
      <c r="Q441" s="9">
        <f t="shared" si="27"/>
        <v>-1.8996409133907592E-2</v>
      </c>
    </row>
    <row r="442" spans="1:17" x14ac:dyDescent="0.2">
      <c r="A442" s="2">
        <v>83</v>
      </c>
      <c r="B442" s="2">
        <v>2001</v>
      </c>
      <c r="C442" s="3">
        <v>0</v>
      </c>
      <c r="D442" s="3">
        <v>1</v>
      </c>
      <c r="E442" s="5">
        <v>3.2763199999999999E-2</v>
      </c>
      <c r="F442" s="5">
        <v>0.19445200000000001</v>
      </c>
      <c r="G442" s="5">
        <v>4.5128599999999998E-2</v>
      </c>
      <c r="H442" s="5">
        <v>0.62502259999999998</v>
      </c>
      <c r="I442" s="9">
        <v>0.38662269999999999</v>
      </c>
      <c r="M442" s="3">
        <v>0</v>
      </c>
      <c r="N442" s="3">
        <f t="shared" si="26"/>
        <v>1</v>
      </c>
      <c r="O442" s="5">
        <f t="shared" si="28"/>
        <v>2.0982632149596894</v>
      </c>
      <c r="P442" s="103">
        <f t="shared" si="25"/>
        <v>1.7940950052095419E-2</v>
      </c>
      <c r="Q442" s="9">
        <f t="shared" si="27"/>
        <v>-1.8103840105705479E-2</v>
      </c>
    </row>
    <row r="443" spans="1:17" x14ac:dyDescent="0.2">
      <c r="A443" s="2">
        <v>83</v>
      </c>
      <c r="B443" s="2">
        <v>2002</v>
      </c>
      <c r="C443" s="3">
        <v>0</v>
      </c>
      <c r="D443" s="3">
        <v>1</v>
      </c>
      <c r="E443" s="5">
        <v>8.8359099999999996E-2</v>
      </c>
      <c r="F443" s="5">
        <v>0.15026349999999999</v>
      </c>
      <c r="G443" s="5">
        <v>3.9216599999999997E-2</v>
      </c>
      <c r="H443" s="5">
        <v>0.47827409999999998</v>
      </c>
      <c r="I443" s="9">
        <v>0.38552619999999999</v>
      </c>
      <c r="M443" s="3">
        <v>0</v>
      </c>
      <c r="N443" s="3">
        <f t="shared" si="26"/>
        <v>1</v>
      </c>
      <c r="O443" s="5">
        <f t="shared" si="28"/>
        <v>1.97342547287225</v>
      </c>
      <c r="P443" s="103">
        <f t="shared" si="25"/>
        <v>2.422355390942469E-2</v>
      </c>
      <c r="Q443" s="9">
        <f t="shared" si="27"/>
        <v>-2.4521769941968134E-2</v>
      </c>
    </row>
    <row r="444" spans="1:17" x14ac:dyDescent="0.2">
      <c r="A444" s="2">
        <v>83</v>
      </c>
      <c r="B444" s="2">
        <v>2003</v>
      </c>
      <c r="C444" s="3">
        <v>0</v>
      </c>
      <c r="D444" s="3">
        <v>1</v>
      </c>
      <c r="E444" s="5">
        <v>8.6490200000000003E-2</v>
      </c>
      <c r="F444" s="5">
        <v>0.12854769999999999</v>
      </c>
      <c r="G444" s="5">
        <v>3.7525200000000002E-2</v>
      </c>
      <c r="H444" s="5">
        <v>0.733483</v>
      </c>
      <c r="I444" s="9">
        <v>0.36112339999999998</v>
      </c>
      <c r="M444" s="3">
        <v>0</v>
      </c>
      <c r="N444" s="3">
        <f t="shared" si="26"/>
        <v>1</v>
      </c>
      <c r="O444" s="5">
        <f t="shared" si="28"/>
        <v>2.0511939206888439</v>
      </c>
      <c r="P444" s="103">
        <f t="shared" si="25"/>
        <v>2.0124032850139063E-2</v>
      </c>
      <c r="Q444" s="9">
        <f t="shared" si="27"/>
        <v>-2.0329279460230141E-2</v>
      </c>
    </row>
    <row r="445" spans="1:17" x14ac:dyDescent="0.2">
      <c r="A445" s="2">
        <v>83</v>
      </c>
      <c r="B445" s="2">
        <v>2004</v>
      </c>
      <c r="C445" s="3">
        <v>0</v>
      </c>
      <c r="D445" s="3">
        <v>1</v>
      </c>
      <c r="E445" s="5">
        <v>0.20636090000000001</v>
      </c>
      <c r="F445" s="5">
        <v>0.15727949999999999</v>
      </c>
      <c r="G445" s="5">
        <v>2.8453300000000001E-2</v>
      </c>
      <c r="H445" s="5">
        <v>0.61910750000000003</v>
      </c>
      <c r="I445" s="9">
        <v>0.40197870000000002</v>
      </c>
      <c r="M445" s="3">
        <v>0</v>
      </c>
      <c r="N445" s="3">
        <f t="shared" si="26"/>
        <v>1</v>
      </c>
      <c r="O445" s="5">
        <f t="shared" si="28"/>
        <v>1.9597545747149243</v>
      </c>
      <c r="P445" s="103">
        <f t="shared" si="25"/>
        <v>2.5012241483757334E-2</v>
      </c>
      <c r="Q445" s="9">
        <f t="shared" si="27"/>
        <v>-2.5330363431065431E-2</v>
      </c>
    </row>
    <row r="446" spans="1:17" x14ac:dyDescent="0.2">
      <c r="A446" s="2">
        <v>84</v>
      </c>
      <c r="B446" s="2">
        <v>1995</v>
      </c>
      <c r="C446" s="3">
        <v>0</v>
      </c>
      <c r="D446" s="3">
        <v>1</v>
      </c>
      <c r="E446" s="5">
        <v>1.93067E-2</v>
      </c>
      <c r="F446" s="5">
        <v>6.3464300000000001E-2</v>
      </c>
      <c r="G446" s="5">
        <v>6.7076700000000003E-2</v>
      </c>
      <c r="H446" s="5">
        <v>0.38837319999999997</v>
      </c>
      <c r="I446" s="9">
        <v>0.53096969999999999</v>
      </c>
      <c r="M446" s="3">
        <v>0</v>
      </c>
      <c r="N446" s="3">
        <f t="shared" si="26"/>
        <v>1</v>
      </c>
      <c r="O446" s="5">
        <f t="shared" si="28"/>
        <v>1.9373137748559306</v>
      </c>
      <c r="P446" s="103">
        <f t="shared" si="25"/>
        <v>2.6353499723437215E-2</v>
      </c>
      <c r="Q446" s="9">
        <f t="shared" si="27"/>
        <v>-2.670697727785799E-2</v>
      </c>
    </row>
    <row r="447" spans="1:17" x14ac:dyDescent="0.2">
      <c r="A447" s="2">
        <v>84</v>
      </c>
      <c r="B447" s="2">
        <v>1996</v>
      </c>
      <c r="C447" s="3">
        <v>0</v>
      </c>
      <c r="D447" s="3">
        <v>1</v>
      </c>
      <c r="E447" s="5">
        <v>3.17582E-2</v>
      </c>
      <c r="F447" s="5">
        <v>6.9364499999999996E-2</v>
      </c>
      <c r="G447" s="5">
        <v>6.4205300000000007E-2</v>
      </c>
      <c r="H447" s="5">
        <v>0.3644869</v>
      </c>
      <c r="I447" s="9">
        <v>0.60920790000000002</v>
      </c>
      <c r="M447" s="3">
        <v>0</v>
      </c>
      <c r="N447" s="3">
        <f t="shared" si="26"/>
        <v>1</v>
      </c>
      <c r="O447" s="5">
        <f t="shared" si="28"/>
        <v>1.8864625240361275</v>
      </c>
      <c r="P447" s="103">
        <f t="shared" si="25"/>
        <v>2.9616326968468075E-2</v>
      </c>
      <c r="Q447" s="9">
        <f t="shared" si="27"/>
        <v>-3.0063746481954673E-2</v>
      </c>
    </row>
    <row r="448" spans="1:17" x14ac:dyDescent="0.2">
      <c r="A448" s="2">
        <v>84</v>
      </c>
      <c r="B448" s="2">
        <v>1997</v>
      </c>
      <c r="C448" s="3">
        <v>0</v>
      </c>
      <c r="D448" s="3">
        <v>1</v>
      </c>
      <c r="E448" s="5">
        <v>2.6746099999999998E-2</v>
      </c>
      <c r="F448" s="5">
        <v>8.85209E-2</v>
      </c>
      <c r="G448" s="5">
        <v>5.1093300000000001E-2</v>
      </c>
      <c r="H448" s="5">
        <v>0.7282421</v>
      </c>
      <c r="I448" s="9">
        <v>0.53140710000000002</v>
      </c>
      <c r="M448" s="3">
        <v>0</v>
      </c>
      <c r="N448" s="3">
        <f t="shared" si="26"/>
        <v>1</v>
      </c>
      <c r="O448" s="5">
        <f t="shared" si="28"/>
        <v>2.0117015430295528</v>
      </c>
      <c r="P448" s="103">
        <f t="shared" si="25"/>
        <v>2.212570393471831E-2</v>
      </c>
      <c r="Q448" s="9">
        <f t="shared" si="27"/>
        <v>-2.2374148838808977E-2</v>
      </c>
    </row>
    <row r="449" spans="1:17" x14ac:dyDescent="0.2">
      <c r="A449" s="2">
        <v>84</v>
      </c>
      <c r="B449" s="2">
        <v>1998</v>
      </c>
      <c r="C449" s="3">
        <v>0</v>
      </c>
      <c r="D449" s="3">
        <v>1</v>
      </c>
      <c r="E449" s="5">
        <v>0.25147989999999998</v>
      </c>
      <c r="F449" s="5">
        <v>0.20030100000000001</v>
      </c>
      <c r="G449" s="5">
        <v>6.8533700000000003E-2</v>
      </c>
      <c r="H449" s="5">
        <v>1.3476159999999999</v>
      </c>
      <c r="I449" s="9">
        <v>0.82750380000000001</v>
      </c>
      <c r="M449" s="3">
        <v>0</v>
      </c>
      <c r="N449" s="3">
        <f t="shared" si="26"/>
        <v>1</v>
      </c>
      <c r="O449" s="5">
        <f t="shared" si="28"/>
        <v>2.2529750431222726</v>
      </c>
      <c r="P449" s="103">
        <f t="shared" si="25"/>
        <v>1.2130361296136139E-2</v>
      </c>
      <c r="Q449" s="9">
        <f t="shared" si="27"/>
        <v>-1.2204534571444619E-2</v>
      </c>
    </row>
    <row r="450" spans="1:17" x14ac:dyDescent="0.2">
      <c r="A450" s="2">
        <v>84</v>
      </c>
      <c r="B450" s="2">
        <v>1999</v>
      </c>
      <c r="C450" s="3">
        <v>0</v>
      </c>
      <c r="D450" s="3">
        <v>1</v>
      </c>
      <c r="E450" s="5">
        <v>0.16829169999999999</v>
      </c>
      <c r="F450" s="5">
        <v>0.25955440000000002</v>
      </c>
      <c r="G450" s="5">
        <v>6.4390600000000006E-2</v>
      </c>
      <c r="H450" s="5">
        <v>0.7089337</v>
      </c>
      <c r="I450" s="9">
        <v>1.084889</v>
      </c>
      <c r="M450" s="3">
        <v>0</v>
      </c>
      <c r="N450" s="3">
        <f t="shared" si="26"/>
        <v>1</v>
      </c>
      <c r="O450" s="5">
        <f t="shared" si="28"/>
        <v>1.9563669803593844</v>
      </c>
      <c r="P450" s="103">
        <f t="shared" ref="P450:P513" si="29">NORMSDIST(-O450)</f>
        <v>2.5210969499830597E-2</v>
      </c>
      <c r="Q450" s="9">
        <f t="shared" si="27"/>
        <v>-2.5534210371782825E-2</v>
      </c>
    </row>
    <row r="451" spans="1:17" x14ac:dyDescent="0.2">
      <c r="A451" s="2">
        <v>85</v>
      </c>
      <c r="B451" s="2">
        <v>1999</v>
      </c>
      <c r="C451" s="3">
        <v>0</v>
      </c>
      <c r="D451" s="3">
        <v>1</v>
      </c>
      <c r="E451" s="5">
        <v>6.7600000000000003E-5</v>
      </c>
      <c r="F451" s="5">
        <v>9.6732200000000004E-2</v>
      </c>
      <c r="G451" s="5">
        <v>5.9409299999999998E-2</v>
      </c>
      <c r="H451" s="5">
        <v>0.70080129999999996</v>
      </c>
      <c r="I451" s="9">
        <v>0.14464589999999999</v>
      </c>
      <c r="M451" s="3">
        <v>0</v>
      </c>
      <c r="N451" s="3">
        <f t="shared" ref="N451:N514" si="30">1-M451</f>
        <v>1</v>
      </c>
      <c r="O451" s="5">
        <f t="shared" si="28"/>
        <v>2.2110911650458434</v>
      </c>
      <c r="P451" s="103">
        <f t="shared" si="29"/>
        <v>1.3514762320184155E-2</v>
      </c>
      <c r="Q451" s="9">
        <f t="shared" ref="Q451:Q514" si="31">M451*LN(NORMSDIST(-O451))+N451*LN(1-NORMSDIST(-O451))</f>
        <v>-1.3606917970191189E-2</v>
      </c>
    </row>
    <row r="452" spans="1:17" x14ac:dyDescent="0.2">
      <c r="A452" s="2">
        <v>85</v>
      </c>
      <c r="B452" s="2">
        <v>2000</v>
      </c>
      <c r="C452" s="3">
        <v>0</v>
      </c>
      <c r="D452" s="3">
        <v>1</v>
      </c>
      <c r="E452" s="5">
        <v>-6.7105999999999997E-3</v>
      </c>
      <c r="F452" s="5">
        <v>8.7346800000000002E-2</v>
      </c>
      <c r="G452" s="5">
        <v>6.2200499999999999E-2</v>
      </c>
      <c r="H452" s="5">
        <v>0.57624070000000005</v>
      </c>
      <c r="I452" s="9">
        <v>0.1562598</v>
      </c>
      <c r="M452" s="3">
        <v>0</v>
      </c>
      <c r="N452" s="3">
        <f t="shared" si="30"/>
        <v>1</v>
      </c>
      <c r="O452" s="5">
        <f t="shared" ref="O452:O515" si="32">MMULT(D452:I452,$L$20:$L$25)</f>
        <v>2.1658947696126534</v>
      </c>
      <c r="P452" s="103">
        <f t="shared" si="29"/>
        <v>1.5159614545376459E-2</v>
      </c>
      <c r="Q452" s="9">
        <f t="shared" si="31"/>
        <v>-1.5275696164526471E-2</v>
      </c>
    </row>
    <row r="453" spans="1:17" x14ac:dyDescent="0.2">
      <c r="A453" s="2">
        <v>85</v>
      </c>
      <c r="B453" s="2">
        <v>2001</v>
      </c>
      <c r="C453" s="3">
        <v>0</v>
      </c>
      <c r="D453" s="3">
        <v>1</v>
      </c>
      <c r="E453" s="5">
        <v>-8.8469099999999995E-2</v>
      </c>
      <c r="F453" s="5">
        <v>8.7244500000000003E-2</v>
      </c>
      <c r="G453" s="5">
        <v>4.0687599999999997E-2</v>
      </c>
      <c r="H453" s="5">
        <v>0.62451100000000004</v>
      </c>
      <c r="I453" s="9">
        <v>0.1688047</v>
      </c>
      <c r="M453" s="3">
        <v>0</v>
      </c>
      <c r="N453" s="3">
        <f t="shared" si="30"/>
        <v>1</v>
      </c>
      <c r="O453" s="5">
        <f t="shared" si="32"/>
        <v>2.0959606505702899</v>
      </c>
      <c r="P453" s="103">
        <f t="shared" si="29"/>
        <v>1.8042840859158006E-2</v>
      </c>
      <c r="Q453" s="9">
        <f t="shared" si="31"/>
        <v>-1.8207597708807199E-2</v>
      </c>
    </row>
    <row r="454" spans="1:17" x14ac:dyDescent="0.2">
      <c r="A454" s="2">
        <v>85</v>
      </c>
      <c r="B454" s="2">
        <v>2002</v>
      </c>
      <c r="C454" s="3">
        <v>0</v>
      </c>
      <c r="D454" s="3">
        <v>1</v>
      </c>
      <c r="E454" s="5">
        <v>-2.86246E-2</v>
      </c>
      <c r="F454" s="5">
        <v>9.1046199999999994E-2</v>
      </c>
      <c r="G454" s="5">
        <v>3.5402000000000003E-2</v>
      </c>
      <c r="H454" s="5">
        <v>0.52684779999999998</v>
      </c>
      <c r="I454" s="9">
        <v>0.12828239999999999</v>
      </c>
      <c r="M454" s="3">
        <v>0</v>
      </c>
      <c r="N454" s="3">
        <f t="shared" si="30"/>
        <v>1</v>
      </c>
      <c r="O454" s="5">
        <f t="shared" si="32"/>
        <v>2.0487159852023504</v>
      </c>
      <c r="P454" s="103">
        <f t="shared" si="29"/>
        <v>2.0244947588898009E-2</v>
      </c>
      <c r="Q454" s="9">
        <f t="shared" si="31"/>
        <v>-2.0452685078640395E-2</v>
      </c>
    </row>
    <row r="455" spans="1:17" x14ac:dyDescent="0.2">
      <c r="A455" s="2">
        <v>85</v>
      </c>
      <c r="B455" s="2">
        <v>2003</v>
      </c>
      <c r="C455" s="3">
        <v>0</v>
      </c>
      <c r="D455" s="3">
        <v>1</v>
      </c>
      <c r="E455" s="5">
        <v>-5.1817200000000001E-2</v>
      </c>
      <c r="F455" s="5">
        <v>8.8195099999999998E-2</v>
      </c>
      <c r="G455" s="5">
        <v>6.2407799999999999E-2</v>
      </c>
      <c r="H455" s="5">
        <v>0.53844820000000004</v>
      </c>
      <c r="I455" s="9">
        <v>0.14478859999999999</v>
      </c>
      <c r="M455" s="3">
        <v>0</v>
      </c>
      <c r="N455" s="3">
        <f t="shared" si="30"/>
        <v>1</v>
      </c>
      <c r="O455" s="5">
        <f t="shared" si="32"/>
        <v>2.1650812828513701</v>
      </c>
      <c r="P455" s="103">
        <f t="shared" si="29"/>
        <v>1.519073054130188E-2</v>
      </c>
      <c r="Q455" s="9">
        <f t="shared" si="31"/>
        <v>-1.5307291627049862E-2</v>
      </c>
    </row>
    <row r="456" spans="1:17" x14ac:dyDescent="0.2">
      <c r="A456" s="2">
        <v>85</v>
      </c>
      <c r="B456" s="2">
        <v>2004</v>
      </c>
      <c r="C456" s="3">
        <v>0</v>
      </c>
      <c r="D456" s="3">
        <v>1</v>
      </c>
      <c r="E456" s="5">
        <v>-9.7320000000000002E-4</v>
      </c>
      <c r="F456" s="5">
        <v>9.7767000000000007E-2</v>
      </c>
      <c r="G456" s="5">
        <v>4.4006799999999999E-2</v>
      </c>
      <c r="H456" s="5">
        <v>0.54048759999999996</v>
      </c>
      <c r="I456" s="9">
        <v>0.1331891</v>
      </c>
      <c r="M456" s="3">
        <v>0</v>
      </c>
      <c r="N456" s="3">
        <f t="shared" si="30"/>
        <v>1</v>
      </c>
      <c r="O456" s="5">
        <f t="shared" si="32"/>
        <v>2.0910043654206136</v>
      </c>
      <c r="P456" s="103">
        <f t="shared" si="29"/>
        <v>1.8263836328537862E-2</v>
      </c>
      <c r="Q456" s="9">
        <f t="shared" si="31"/>
        <v>-1.8432679158894755E-2</v>
      </c>
    </row>
    <row r="457" spans="1:17" x14ac:dyDescent="0.2">
      <c r="A457" s="2">
        <v>86</v>
      </c>
      <c r="B457" s="2">
        <v>1999</v>
      </c>
      <c r="C457" s="3">
        <v>0</v>
      </c>
      <c r="D457" s="3">
        <v>1</v>
      </c>
      <c r="E457" s="5">
        <v>5.4964199999999998E-2</v>
      </c>
      <c r="F457" s="5">
        <v>0.18100669999999999</v>
      </c>
      <c r="G457" s="5">
        <v>4.6203099999999997E-2</v>
      </c>
      <c r="H457" s="5">
        <v>1.0390820000000001</v>
      </c>
      <c r="I457" s="9">
        <v>0.15033679999999999</v>
      </c>
      <c r="M457" s="3">
        <v>0</v>
      </c>
      <c r="N457" s="3">
        <f t="shared" si="30"/>
        <v>1</v>
      </c>
      <c r="O457" s="5">
        <f t="shared" si="32"/>
        <v>2.33855771634141</v>
      </c>
      <c r="P457" s="103">
        <f t="shared" si="29"/>
        <v>9.6791676608051803E-3</v>
      </c>
      <c r="Q457" s="9">
        <f t="shared" si="31"/>
        <v>-9.726315283942728E-3</v>
      </c>
    </row>
    <row r="458" spans="1:17" x14ac:dyDescent="0.2">
      <c r="A458" s="2">
        <v>86</v>
      </c>
      <c r="B458" s="2">
        <v>2000</v>
      </c>
      <c r="C458" s="3">
        <v>0</v>
      </c>
      <c r="D458" s="3">
        <v>1</v>
      </c>
      <c r="E458" s="5">
        <v>-4.3019799999999997E-2</v>
      </c>
      <c r="F458" s="5">
        <v>0.18426609999999999</v>
      </c>
      <c r="G458" s="5">
        <v>4.1070500000000003E-2</v>
      </c>
      <c r="H458" s="5">
        <v>0.90271040000000002</v>
      </c>
      <c r="I458" s="9">
        <v>0.1618695</v>
      </c>
      <c r="M458" s="3">
        <v>0</v>
      </c>
      <c r="N458" s="3">
        <f t="shared" si="30"/>
        <v>1</v>
      </c>
      <c r="O458" s="5">
        <f t="shared" si="32"/>
        <v>2.2784750735861059</v>
      </c>
      <c r="P458" s="103">
        <f t="shared" si="29"/>
        <v>1.1349143984913782E-2</v>
      </c>
      <c r="Q458" s="9">
        <f t="shared" si="31"/>
        <v>-1.1414036973275908E-2</v>
      </c>
    </row>
    <row r="459" spans="1:17" x14ac:dyDescent="0.2">
      <c r="A459" s="2">
        <v>86</v>
      </c>
      <c r="B459" s="2">
        <v>2001</v>
      </c>
      <c r="C459" s="3">
        <v>0</v>
      </c>
      <c r="D459" s="3">
        <v>1</v>
      </c>
      <c r="E459" s="5">
        <v>6.7632999999999999E-3</v>
      </c>
      <c r="F459" s="5">
        <v>0.1703732</v>
      </c>
      <c r="G459" s="5">
        <v>2.9986100000000002E-2</v>
      </c>
      <c r="H459" s="5">
        <v>0.72243760000000001</v>
      </c>
      <c r="I459" s="9">
        <v>0.14515359999999999</v>
      </c>
      <c r="M459" s="3">
        <v>0</v>
      </c>
      <c r="N459" s="3">
        <f t="shared" si="30"/>
        <v>1</v>
      </c>
      <c r="O459" s="5">
        <f t="shared" si="32"/>
        <v>2.1520514131302373</v>
      </c>
      <c r="P459" s="103">
        <f t="shared" si="29"/>
        <v>1.5696652631579672E-2</v>
      </c>
      <c r="Q459" s="9">
        <f t="shared" si="31"/>
        <v>-1.5821149592396076E-2</v>
      </c>
    </row>
    <row r="460" spans="1:17" x14ac:dyDescent="0.2">
      <c r="A460" s="2">
        <v>86</v>
      </c>
      <c r="B460" s="2">
        <v>2002</v>
      </c>
      <c r="C460" s="3">
        <v>0</v>
      </c>
      <c r="D460" s="3">
        <v>1</v>
      </c>
      <c r="E460" s="5">
        <v>4.1383700000000002E-2</v>
      </c>
      <c r="F460" s="5">
        <v>0.1290453</v>
      </c>
      <c r="G460" s="5">
        <v>2.1452599999999999E-2</v>
      </c>
      <c r="H460" s="5">
        <v>0.61984070000000002</v>
      </c>
      <c r="I460" s="9">
        <v>0.1486508</v>
      </c>
      <c r="M460" s="3">
        <v>0</v>
      </c>
      <c r="N460" s="3">
        <f t="shared" si="30"/>
        <v>1</v>
      </c>
      <c r="O460" s="5">
        <f t="shared" si="32"/>
        <v>2.0354401435739349</v>
      </c>
      <c r="P460" s="103">
        <f t="shared" si="29"/>
        <v>2.0903302773261155E-2</v>
      </c>
      <c r="Q460" s="9">
        <f t="shared" si="31"/>
        <v>-2.1124869902503306E-2</v>
      </c>
    </row>
    <row r="461" spans="1:17" x14ac:dyDescent="0.2">
      <c r="A461" s="2">
        <v>86</v>
      </c>
      <c r="B461" s="2">
        <v>2003</v>
      </c>
      <c r="C461" s="3">
        <v>0</v>
      </c>
      <c r="D461" s="3">
        <v>1</v>
      </c>
      <c r="E461" s="5">
        <v>5.8766699999999998E-2</v>
      </c>
      <c r="F461" s="5">
        <v>8.5604899999999998E-2</v>
      </c>
      <c r="G461" s="5">
        <v>1.39487E-2</v>
      </c>
      <c r="H461" s="5">
        <v>0.67437239999999998</v>
      </c>
      <c r="I461" s="9">
        <v>0.16619149999999999</v>
      </c>
      <c r="M461" s="3">
        <v>0</v>
      </c>
      <c r="N461" s="3">
        <f t="shared" si="30"/>
        <v>1</v>
      </c>
      <c r="O461" s="5">
        <f t="shared" si="32"/>
        <v>1.9755376133526161</v>
      </c>
      <c r="P461" s="103">
        <f t="shared" si="29"/>
        <v>2.4103585256686082E-2</v>
      </c>
      <c r="Q461" s="9">
        <f t="shared" si="31"/>
        <v>-2.4398830636619188E-2</v>
      </c>
    </row>
    <row r="462" spans="1:17" x14ac:dyDescent="0.2">
      <c r="A462" s="2">
        <v>86</v>
      </c>
      <c r="B462" s="2">
        <v>2004</v>
      </c>
      <c r="C462" s="3">
        <v>0</v>
      </c>
      <c r="D462" s="3">
        <v>1</v>
      </c>
      <c r="E462" s="5">
        <v>8.6581500000000006E-2</v>
      </c>
      <c r="F462" s="5">
        <v>6.8356200000000006E-2</v>
      </c>
      <c r="G462" s="5">
        <v>2.9008900000000001E-2</v>
      </c>
      <c r="H462" s="5">
        <v>0.64447960000000004</v>
      </c>
      <c r="I462" s="9">
        <v>0.1758123</v>
      </c>
      <c r="M462" s="3">
        <v>0</v>
      </c>
      <c r="N462" s="3">
        <f t="shared" si="30"/>
        <v>1</v>
      </c>
      <c r="O462" s="5">
        <f t="shared" si="32"/>
        <v>2.0076749563023615</v>
      </c>
      <c r="P462" s="103">
        <f t="shared" si="29"/>
        <v>2.2338921786083647E-2</v>
      </c>
      <c r="Q462" s="9">
        <f t="shared" si="31"/>
        <v>-2.2592214801731091E-2</v>
      </c>
    </row>
    <row r="463" spans="1:17" x14ac:dyDescent="0.2">
      <c r="A463" s="2">
        <v>87</v>
      </c>
      <c r="B463" s="2">
        <v>1996</v>
      </c>
      <c r="C463" s="3">
        <v>0</v>
      </c>
      <c r="D463" s="3">
        <v>1</v>
      </c>
      <c r="E463" s="5">
        <v>0.37119950000000002</v>
      </c>
      <c r="F463" s="5">
        <v>0.1415479</v>
      </c>
      <c r="G463" s="5">
        <v>7.6069700000000004E-2</v>
      </c>
      <c r="H463" s="5">
        <v>1.1959960000000001</v>
      </c>
      <c r="I463" s="9">
        <v>0.48530649999999997</v>
      </c>
      <c r="M463" s="3">
        <v>0</v>
      </c>
      <c r="N463" s="3">
        <f t="shared" si="30"/>
        <v>1</v>
      </c>
      <c r="O463" s="5">
        <f t="shared" si="32"/>
        <v>2.306424005243084</v>
      </c>
      <c r="P463" s="103">
        <f t="shared" si="29"/>
        <v>1.0543475969022704E-2</v>
      </c>
      <c r="Q463" s="9">
        <f t="shared" si="31"/>
        <v>-1.0599452215574521E-2</v>
      </c>
    </row>
    <row r="464" spans="1:17" x14ac:dyDescent="0.2">
      <c r="A464" s="2">
        <v>87</v>
      </c>
      <c r="B464" s="2">
        <v>1997</v>
      </c>
      <c r="C464" s="3">
        <v>0</v>
      </c>
      <c r="D464" s="3">
        <v>1</v>
      </c>
      <c r="E464" s="5">
        <v>0.32827139999999999</v>
      </c>
      <c r="F464" s="5">
        <v>0.1599506</v>
      </c>
      <c r="G464" s="5">
        <v>3.5979499999999998E-2</v>
      </c>
      <c r="H464" s="5">
        <v>0.87521850000000001</v>
      </c>
      <c r="I464" s="9">
        <v>0.4811358</v>
      </c>
      <c r="M464" s="3">
        <v>0</v>
      </c>
      <c r="N464" s="3">
        <f t="shared" si="30"/>
        <v>1</v>
      </c>
      <c r="O464" s="5">
        <f t="shared" si="32"/>
        <v>2.0376160299304797</v>
      </c>
      <c r="P464" s="103">
        <f t="shared" si="29"/>
        <v>2.0794173830478963E-2</v>
      </c>
      <c r="Q464" s="9">
        <f t="shared" si="31"/>
        <v>-2.101341731375226E-2</v>
      </c>
    </row>
    <row r="465" spans="1:17" x14ac:dyDescent="0.2">
      <c r="A465" s="2">
        <v>88</v>
      </c>
      <c r="B465" s="2">
        <v>1997</v>
      </c>
      <c r="C465" s="3">
        <v>0</v>
      </c>
      <c r="D465" s="3">
        <v>1</v>
      </c>
      <c r="E465" s="5">
        <v>0.27094000000000001</v>
      </c>
      <c r="F465" s="5">
        <v>0.61660440000000005</v>
      </c>
      <c r="G465" s="5">
        <v>9.0095300000000003E-2</v>
      </c>
      <c r="H465" s="5">
        <v>2.6126330000000002</v>
      </c>
      <c r="I465" s="9">
        <v>0.4879619</v>
      </c>
      <c r="M465" s="3">
        <v>0</v>
      </c>
      <c r="N465" s="3">
        <f t="shared" si="30"/>
        <v>1</v>
      </c>
      <c r="O465" s="5">
        <f t="shared" si="32"/>
        <v>3.3046516531367867</v>
      </c>
      <c r="P465" s="103">
        <f t="shared" si="29"/>
        <v>4.7547256427273119E-4</v>
      </c>
      <c r="Q465" s="9">
        <f t="shared" si="31"/>
        <v>-4.7558563719587348E-4</v>
      </c>
    </row>
    <row r="466" spans="1:17" x14ac:dyDescent="0.2">
      <c r="A466" s="2">
        <v>88</v>
      </c>
      <c r="B466" s="2">
        <v>1998</v>
      </c>
      <c r="C466" s="3">
        <v>0</v>
      </c>
      <c r="D466" s="3">
        <v>1</v>
      </c>
      <c r="E466" s="5">
        <v>0.22520219999999999</v>
      </c>
      <c r="F466" s="5">
        <v>0.69173510000000005</v>
      </c>
      <c r="G466" s="5">
        <v>8.1264400000000001E-2</v>
      </c>
      <c r="H466" s="5">
        <v>1.9291290000000001</v>
      </c>
      <c r="I466" s="9">
        <v>0.51082930000000004</v>
      </c>
      <c r="M466" s="3">
        <v>0</v>
      </c>
      <c r="N466" s="3">
        <f t="shared" si="30"/>
        <v>1</v>
      </c>
      <c r="O466" s="5">
        <f t="shared" si="32"/>
        <v>3.0776194676225983</v>
      </c>
      <c r="P466" s="103">
        <f t="shared" si="29"/>
        <v>1.0433059026894453E-3</v>
      </c>
      <c r="Q466" s="9">
        <f t="shared" si="31"/>
        <v>-1.0438505251308687E-3</v>
      </c>
    </row>
    <row r="467" spans="1:17" x14ac:dyDescent="0.2">
      <c r="A467" s="2">
        <v>88</v>
      </c>
      <c r="B467" s="2">
        <v>1999</v>
      </c>
      <c r="C467" s="3">
        <v>0</v>
      </c>
      <c r="D467" s="3">
        <v>1</v>
      </c>
      <c r="E467" s="5">
        <v>0.23166539999999999</v>
      </c>
      <c r="F467" s="5">
        <v>0.72595240000000005</v>
      </c>
      <c r="G467" s="5">
        <v>9.7898600000000002E-2</v>
      </c>
      <c r="H467" s="5">
        <v>2.6712669999999998</v>
      </c>
      <c r="I467" s="9">
        <v>0.53870700000000005</v>
      </c>
      <c r="M467" s="3">
        <v>0</v>
      </c>
      <c r="N467" s="3">
        <f t="shared" si="30"/>
        <v>1</v>
      </c>
      <c r="O467" s="5">
        <f t="shared" si="32"/>
        <v>3.4380738817180974</v>
      </c>
      <c r="P467" s="103">
        <f t="shared" si="29"/>
        <v>2.9293391272204535E-4</v>
      </c>
      <c r="Q467" s="9">
        <f t="shared" si="31"/>
        <v>-2.9297682624137032E-4</v>
      </c>
    </row>
    <row r="468" spans="1:17" x14ac:dyDescent="0.2">
      <c r="A468" s="2">
        <v>88</v>
      </c>
      <c r="B468" s="2">
        <v>2000</v>
      </c>
      <c r="C468" s="3">
        <v>0</v>
      </c>
      <c r="D468" s="3">
        <v>1</v>
      </c>
      <c r="E468" s="5">
        <v>0.206925</v>
      </c>
      <c r="F468" s="5">
        <v>0.79433359999999997</v>
      </c>
      <c r="G468" s="5">
        <v>8.2627400000000004E-2</v>
      </c>
      <c r="H468" s="5">
        <v>1.49342</v>
      </c>
      <c r="I468" s="9">
        <v>0.45266669999999998</v>
      </c>
      <c r="M468" s="3">
        <v>0</v>
      </c>
      <c r="N468" s="3">
        <f t="shared" si="30"/>
        <v>1</v>
      </c>
      <c r="O468" s="5">
        <f t="shared" si="32"/>
        <v>3.0391439465566323</v>
      </c>
      <c r="P468" s="103">
        <f t="shared" si="29"/>
        <v>1.1862573171918874E-3</v>
      </c>
      <c r="Q468" s="9">
        <f t="shared" si="31"/>
        <v>-1.1869614773350363E-3</v>
      </c>
    </row>
    <row r="469" spans="1:17" x14ac:dyDescent="0.2">
      <c r="A469" s="2">
        <v>88</v>
      </c>
      <c r="B469" s="2">
        <v>2001</v>
      </c>
      <c r="C469" s="3">
        <v>0</v>
      </c>
      <c r="D469" s="3">
        <v>1</v>
      </c>
      <c r="E469" s="5">
        <v>0.31985219999999998</v>
      </c>
      <c r="F469" s="5">
        <v>0.60822549999999997</v>
      </c>
      <c r="G469" s="5">
        <v>4.6973099999999997E-2</v>
      </c>
      <c r="H469" s="5">
        <v>1.0783</v>
      </c>
      <c r="I469" s="9">
        <v>0.29461569999999998</v>
      </c>
      <c r="M469" s="3">
        <v>0</v>
      </c>
      <c r="N469" s="3">
        <f t="shared" si="30"/>
        <v>1</v>
      </c>
      <c r="O469" s="5">
        <f t="shared" si="32"/>
        <v>2.6223872154510244</v>
      </c>
      <c r="P469" s="103">
        <f t="shared" si="29"/>
        <v>4.3658081394313568E-3</v>
      </c>
      <c r="Q469" s="9">
        <f t="shared" si="31"/>
        <v>-4.3753661087713256E-3</v>
      </c>
    </row>
    <row r="470" spans="1:17" x14ac:dyDescent="0.2">
      <c r="A470" s="2">
        <v>88</v>
      </c>
      <c r="B470" s="2">
        <v>2002</v>
      </c>
      <c r="C470" s="3">
        <v>0</v>
      </c>
      <c r="D470" s="3">
        <v>1</v>
      </c>
      <c r="E470" s="5">
        <v>0.32906849999999999</v>
      </c>
      <c r="F470" s="5">
        <v>0.60201729999999998</v>
      </c>
      <c r="G470" s="5">
        <v>7.5750899999999996E-2</v>
      </c>
      <c r="H470" s="5">
        <v>0.94691069999999999</v>
      </c>
      <c r="I470" s="9">
        <v>0.36610749999999997</v>
      </c>
      <c r="M470" s="3">
        <v>0</v>
      </c>
      <c r="N470" s="3">
        <f t="shared" si="30"/>
        <v>1</v>
      </c>
      <c r="O470" s="5">
        <f t="shared" si="32"/>
        <v>2.6636440631370997</v>
      </c>
      <c r="P470" s="103">
        <f t="shared" si="29"/>
        <v>3.8649652564413414E-3</v>
      </c>
      <c r="Q470" s="9">
        <f t="shared" si="31"/>
        <v>-3.8724535355109464E-3</v>
      </c>
    </row>
    <row r="471" spans="1:17" x14ac:dyDescent="0.2">
      <c r="A471" s="2">
        <v>88</v>
      </c>
      <c r="B471" s="2">
        <v>2003</v>
      </c>
      <c r="C471" s="3">
        <v>0</v>
      </c>
      <c r="D471" s="3">
        <v>1</v>
      </c>
      <c r="E471" s="5">
        <v>0.37407580000000001</v>
      </c>
      <c r="F471" s="5">
        <v>0.60010589999999997</v>
      </c>
      <c r="G471" s="5">
        <v>7.3679300000000003E-2</v>
      </c>
      <c r="H471" s="5">
        <v>1.169071</v>
      </c>
      <c r="I471" s="9">
        <v>0.37037300000000001</v>
      </c>
      <c r="M471" s="3">
        <v>0</v>
      </c>
      <c r="N471" s="3">
        <f t="shared" si="30"/>
        <v>1</v>
      </c>
      <c r="O471" s="5">
        <f t="shared" si="32"/>
        <v>2.7257756778400584</v>
      </c>
      <c r="P471" s="103">
        <f t="shared" si="29"/>
        <v>3.20752901854773E-3</v>
      </c>
      <c r="Q471" s="9">
        <f t="shared" si="31"/>
        <v>-3.2126841662255398E-3</v>
      </c>
    </row>
    <row r="472" spans="1:17" x14ac:dyDescent="0.2">
      <c r="A472" s="2">
        <v>88</v>
      </c>
      <c r="B472" s="2">
        <v>2004</v>
      </c>
      <c r="C472" s="3">
        <v>0</v>
      </c>
      <c r="D472" s="3">
        <v>1</v>
      </c>
      <c r="E472" s="5">
        <v>0.43658370000000002</v>
      </c>
      <c r="F472" s="5">
        <v>0.61464149999999995</v>
      </c>
      <c r="G472" s="5">
        <v>7.5201599999999993E-2</v>
      </c>
      <c r="H472" s="5">
        <v>2.4379300000000002</v>
      </c>
      <c r="I472" s="9">
        <v>0.35225479999999998</v>
      </c>
      <c r="M472" s="3">
        <v>0</v>
      </c>
      <c r="N472" s="3">
        <f t="shared" si="30"/>
        <v>1</v>
      </c>
      <c r="O472" s="5">
        <f t="shared" si="32"/>
        <v>3.2068586519860229</v>
      </c>
      <c r="P472" s="103">
        <f t="shared" si="29"/>
        <v>6.7096456738794915E-4</v>
      </c>
      <c r="Q472" s="9">
        <f t="shared" si="31"/>
        <v>-6.7118976485190261E-4</v>
      </c>
    </row>
    <row r="473" spans="1:17" x14ac:dyDescent="0.2">
      <c r="A473" s="2">
        <v>89</v>
      </c>
      <c r="B473" s="2">
        <v>1999</v>
      </c>
      <c r="C473" s="3">
        <v>0</v>
      </c>
      <c r="D473" s="3">
        <v>1</v>
      </c>
      <c r="E473" s="5">
        <v>0.26097629999999999</v>
      </c>
      <c r="F473" s="5">
        <v>0.86495449999999996</v>
      </c>
      <c r="G473" s="5">
        <v>9.8012600000000005E-2</v>
      </c>
      <c r="H473" s="5">
        <v>15.06826</v>
      </c>
      <c r="I473" s="9">
        <v>0.30023840000000002</v>
      </c>
      <c r="M473" s="3">
        <v>0</v>
      </c>
      <c r="N473" s="3">
        <f t="shared" si="30"/>
        <v>1</v>
      </c>
      <c r="O473" s="5">
        <f t="shared" si="32"/>
        <v>8.1814110539057907</v>
      </c>
      <c r="P473" s="103">
        <f t="shared" si="29"/>
        <v>1.4026956978035084E-16</v>
      </c>
      <c r="Q473" s="9">
        <f t="shared" si="31"/>
        <v>-1.1102230246251565E-16</v>
      </c>
    </row>
    <row r="474" spans="1:17" x14ac:dyDescent="0.2">
      <c r="A474" s="2">
        <v>89</v>
      </c>
      <c r="B474" s="2">
        <v>2000</v>
      </c>
      <c r="C474" s="3">
        <v>0</v>
      </c>
      <c r="D474" s="3">
        <v>1</v>
      </c>
      <c r="E474" s="5">
        <v>0.2729702</v>
      </c>
      <c r="F474" s="5">
        <v>0.98310770000000003</v>
      </c>
      <c r="G474" s="5">
        <v>9.3898599999999999E-2</v>
      </c>
      <c r="H474" s="5">
        <v>17.248380000000001</v>
      </c>
      <c r="I474" s="9">
        <v>0.30862440000000002</v>
      </c>
      <c r="M474" s="3">
        <v>0</v>
      </c>
      <c r="N474" s="3">
        <f t="shared" si="30"/>
        <v>1</v>
      </c>
      <c r="O474" s="5">
        <f t="shared" si="32"/>
        <v>9.0554773913213502</v>
      </c>
      <c r="P474" s="103">
        <f t="shared" si="29"/>
        <v>6.7985844911170243E-20</v>
      </c>
      <c r="Q474" s="9">
        <f t="shared" si="31"/>
        <v>0</v>
      </c>
    </row>
    <row r="475" spans="1:17" x14ac:dyDescent="0.2">
      <c r="A475" s="2">
        <v>89</v>
      </c>
      <c r="B475" s="2">
        <v>2001</v>
      </c>
      <c r="C475" s="3">
        <v>0</v>
      </c>
      <c r="D475" s="3">
        <v>1</v>
      </c>
      <c r="E475" s="5">
        <v>0.1123714</v>
      </c>
      <c r="F475" s="5">
        <v>0.66622809999999999</v>
      </c>
      <c r="G475" s="5">
        <v>6.5260299999999993E-2</v>
      </c>
      <c r="H475" s="5">
        <v>5.3045960000000001</v>
      </c>
      <c r="I475" s="9">
        <v>0.20479610000000001</v>
      </c>
      <c r="M475" s="3">
        <v>0</v>
      </c>
      <c r="N475" s="3">
        <f t="shared" si="30"/>
        <v>1</v>
      </c>
      <c r="O475" s="5">
        <f t="shared" si="32"/>
        <v>4.3634916958734697</v>
      </c>
      <c r="P475" s="103">
        <f t="shared" si="29"/>
        <v>6.4001400891076104E-6</v>
      </c>
      <c r="Q475" s="9">
        <f t="shared" si="31"/>
        <v>-6.4001605701084516E-6</v>
      </c>
    </row>
    <row r="476" spans="1:17" x14ac:dyDescent="0.2">
      <c r="A476" s="2">
        <v>89</v>
      </c>
      <c r="B476" s="2">
        <v>2002</v>
      </c>
      <c r="C476" s="3">
        <v>0</v>
      </c>
      <c r="D476" s="3">
        <v>1</v>
      </c>
      <c r="E476" s="5">
        <v>0.1023858</v>
      </c>
      <c r="F476" s="5">
        <v>0.74365630000000005</v>
      </c>
      <c r="G476" s="5">
        <v>6.5008399999999994E-2</v>
      </c>
      <c r="H476" s="5">
        <v>2.8468</v>
      </c>
      <c r="I476" s="9">
        <v>0.22792119999999999</v>
      </c>
      <c r="M476" s="3">
        <v>0</v>
      </c>
      <c r="N476" s="3">
        <f t="shared" si="30"/>
        <v>1</v>
      </c>
      <c r="O476" s="5">
        <f t="shared" si="32"/>
        <v>3.5225384086451093</v>
      </c>
      <c r="P476" s="103">
        <f t="shared" si="29"/>
        <v>2.137175505675094E-4</v>
      </c>
      <c r="Q476" s="9">
        <f t="shared" si="31"/>
        <v>-2.1374039141763344E-4</v>
      </c>
    </row>
    <row r="477" spans="1:17" x14ac:dyDescent="0.2">
      <c r="A477" s="2">
        <v>89</v>
      </c>
      <c r="B477" s="2">
        <v>2003</v>
      </c>
      <c r="C477" s="3">
        <v>0</v>
      </c>
      <c r="D477" s="3">
        <v>1</v>
      </c>
      <c r="E477" s="5">
        <v>0.18812480000000001</v>
      </c>
      <c r="F477" s="5">
        <v>0.69563419999999998</v>
      </c>
      <c r="G477" s="5">
        <v>6.6763799999999998E-2</v>
      </c>
      <c r="H477" s="5">
        <v>3.161152</v>
      </c>
      <c r="I477" s="9">
        <v>0.230378</v>
      </c>
      <c r="M477" s="3">
        <v>0</v>
      </c>
      <c r="N477" s="3">
        <f t="shared" si="30"/>
        <v>1</v>
      </c>
      <c r="O477" s="5">
        <f t="shared" si="32"/>
        <v>3.5905219395269663</v>
      </c>
      <c r="P477" s="103">
        <f t="shared" si="29"/>
        <v>1.6500822447063215E-4</v>
      </c>
      <c r="Q477" s="9">
        <f t="shared" si="31"/>
        <v>-1.6502183982548656E-4</v>
      </c>
    </row>
    <row r="478" spans="1:17" x14ac:dyDescent="0.2">
      <c r="A478" s="2">
        <v>89</v>
      </c>
      <c r="B478" s="2">
        <v>2004</v>
      </c>
      <c r="C478" s="3">
        <v>0</v>
      </c>
      <c r="D478" s="3">
        <v>1</v>
      </c>
      <c r="E478" s="5">
        <v>0.18419469999999999</v>
      </c>
      <c r="F478" s="5">
        <v>0.65549429999999997</v>
      </c>
      <c r="G478" s="5">
        <v>5.6307200000000002E-2</v>
      </c>
      <c r="H478" s="5">
        <v>2.4882610000000001</v>
      </c>
      <c r="I478" s="9">
        <v>0.19764280000000001</v>
      </c>
      <c r="M478" s="3">
        <v>0</v>
      </c>
      <c r="N478" s="3">
        <f t="shared" si="30"/>
        <v>1</v>
      </c>
      <c r="O478" s="5">
        <f t="shared" si="32"/>
        <v>3.2789884385777013</v>
      </c>
      <c r="P478" s="103">
        <f t="shared" si="29"/>
        <v>5.2089951965758683E-4</v>
      </c>
      <c r="Q478" s="9">
        <f t="shared" si="31"/>
        <v>-5.210352349438016E-4</v>
      </c>
    </row>
    <row r="479" spans="1:17" x14ac:dyDescent="0.2">
      <c r="A479" s="2">
        <v>90</v>
      </c>
      <c r="B479" s="2">
        <v>2001</v>
      </c>
      <c r="C479" s="3">
        <v>0</v>
      </c>
      <c r="D479" s="3">
        <v>1</v>
      </c>
      <c r="E479" s="5">
        <v>-2.6840000000000002E-4</v>
      </c>
      <c r="F479" s="5">
        <v>0.13287950000000001</v>
      </c>
      <c r="G479" s="5">
        <v>3.6577699999999998E-2</v>
      </c>
      <c r="H479" s="5">
        <v>0.2401083</v>
      </c>
      <c r="I479" s="9">
        <v>0.12383810000000001</v>
      </c>
      <c r="M479" s="3">
        <v>0</v>
      </c>
      <c r="N479" s="3">
        <f t="shared" si="30"/>
        <v>1</v>
      </c>
      <c r="O479" s="5">
        <f t="shared" si="32"/>
        <v>1.9826142839007479</v>
      </c>
      <c r="P479" s="103">
        <f t="shared" si="29"/>
        <v>2.3705265312484767E-2</v>
      </c>
      <c r="Q479" s="9">
        <f t="shared" si="31"/>
        <v>-2.3990755894711852E-2</v>
      </c>
    </row>
    <row r="480" spans="1:17" x14ac:dyDescent="0.2">
      <c r="A480" s="2">
        <v>90</v>
      </c>
      <c r="B480" s="2">
        <v>2002</v>
      </c>
      <c r="C480" s="3">
        <v>0</v>
      </c>
      <c r="D480" s="3">
        <v>1</v>
      </c>
      <c r="E480" s="5">
        <v>-2.3466600000000001E-2</v>
      </c>
      <c r="F480" s="5">
        <v>8.0314700000000003E-2</v>
      </c>
      <c r="G480" s="5">
        <v>3.5131799999999998E-2</v>
      </c>
      <c r="H480" s="5">
        <v>0.2462289</v>
      </c>
      <c r="I480" s="9">
        <v>0.13566929999999999</v>
      </c>
      <c r="M480" s="3">
        <v>0</v>
      </c>
      <c r="N480" s="3">
        <f t="shared" si="30"/>
        <v>1</v>
      </c>
      <c r="O480" s="5">
        <f t="shared" si="32"/>
        <v>1.9320138387432475</v>
      </c>
      <c r="P480" s="103">
        <f t="shared" si="29"/>
        <v>2.6678898911524983E-2</v>
      </c>
      <c r="Q480" s="9">
        <f t="shared" si="31"/>
        <v>-2.7041239841743853E-2</v>
      </c>
    </row>
    <row r="481" spans="1:17" x14ac:dyDescent="0.2">
      <c r="A481" s="2">
        <v>90</v>
      </c>
      <c r="B481" s="2">
        <v>2003</v>
      </c>
      <c r="C481" s="3">
        <v>0</v>
      </c>
      <c r="D481" s="3">
        <v>1</v>
      </c>
      <c r="E481" s="5">
        <v>-2.7586800000000002E-2</v>
      </c>
      <c r="F481" s="5">
        <v>6.5229800000000004E-2</v>
      </c>
      <c r="G481" s="5">
        <v>4.6713200000000003E-2</v>
      </c>
      <c r="H481" s="5">
        <v>0.37440849999999998</v>
      </c>
      <c r="I481" s="9">
        <v>0.1462956</v>
      </c>
      <c r="M481" s="3">
        <v>0</v>
      </c>
      <c r="N481" s="3">
        <f t="shared" si="30"/>
        <v>1</v>
      </c>
      <c r="O481" s="5">
        <f t="shared" si="32"/>
        <v>2.0127410193385487</v>
      </c>
      <c r="P481" s="103">
        <f t="shared" si="29"/>
        <v>2.2070940830959992E-2</v>
      </c>
      <c r="Q481" s="9">
        <f t="shared" si="31"/>
        <v>-2.2318148215202161E-2</v>
      </c>
    </row>
    <row r="482" spans="1:17" x14ac:dyDescent="0.2">
      <c r="A482" s="2">
        <v>90</v>
      </c>
      <c r="B482" s="2">
        <v>2004</v>
      </c>
      <c r="C482" s="3">
        <v>0</v>
      </c>
      <c r="D482" s="3">
        <v>1</v>
      </c>
      <c r="E482" s="5">
        <v>7.8616900000000003E-2</v>
      </c>
      <c r="F482" s="5">
        <v>9.1855199999999998E-2</v>
      </c>
      <c r="G482" s="5">
        <v>5.4779300000000003E-2</v>
      </c>
      <c r="H482" s="5">
        <v>0.56112740000000005</v>
      </c>
      <c r="I482" s="9">
        <v>0.1555357</v>
      </c>
      <c r="M482" s="3">
        <v>0</v>
      </c>
      <c r="N482" s="3">
        <f t="shared" si="30"/>
        <v>1</v>
      </c>
      <c r="O482" s="5">
        <f t="shared" si="32"/>
        <v>2.1196809924232198</v>
      </c>
      <c r="P482" s="103">
        <f t="shared" si="29"/>
        <v>1.7016478504567407E-2</v>
      </c>
      <c r="Q482" s="9">
        <f t="shared" si="31"/>
        <v>-1.7162922459271174E-2</v>
      </c>
    </row>
    <row r="483" spans="1:17" x14ac:dyDescent="0.2">
      <c r="A483" s="2">
        <v>91</v>
      </c>
      <c r="B483" s="2">
        <v>1999</v>
      </c>
      <c r="C483" s="3">
        <v>0</v>
      </c>
      <c r="D483" s="3">
        <v>1</v>
      </c>
      <c r="E483" s="5">
        <v>0.44619419999999999</v>
      </c>
      <c r="F483" s="5">
        <v>0.22536629999999999</v>
      </c>
      <c r="G483" s="5">
        <v>4.2703199999999997E-2</v>
      </c>
      <c r="H483" s="5">
        <v>0.49404290000000001</v>
      </c>
      <c r="I483" s="9">
        <v>0.59521210000000002</v>
      </c>
      <c r="M483" s="3">
        <v>0</v>
      </c>
      <c r="N483" s="3">
        <f t="shared" si="30"/>
        <v>1</v>
      </c>
      <c r="O483" s="5">
        <f t="shared" si="32"/>
        <v>1.9187411688966021</v>
      </c>
      <c r="P483" s="103">
        <f t="shared" si="29"/>
        <v>2.7508549282323453E-2</v>
      </c>
      <c r="Q483" s="9">
        <f t="shared" si="31"/>
        <v>-2.7893994563985294E-2</v>
      </c>
    </row>
    <row r="484" spans="1:17" x14ac:dyDescent="0.2">
      <c r="A484" s="2">
        <v>91</v>
      </c>
      <c r="B484" s="2">
        <v>2000</v>
      </c>
      <c r="C484" s="3">
        <v>0</v>
      </c>
      <c r="D484" s="3">
        <v>1</v>
      </c>
      <c r="E484" s="5">
        <v>0.38710030000000001</v>
      </c>
      <c r="F484" s="5">
        <v>0.23378640000000001</v>
      </c>
      <c r="G484" s="5">
        <v>4.9061E-2</v>
      </c>
      <c r="H484" s="5">
        <v>0.63543139999999998</v>
      </c>
      <c r="I484" s="9">
        <v>0.57197180000000003</v>
      </c>
      <c r="M484" s="3">
        <v>0</v>
      </c>
      <c r="N484" s="3">
        <f t="shared" si="30"/>
        <v>1</v>
      </c>
      <c r="O484" s="5">
        <f t="shared" si="32"/>
        <v>2.0237151325217604</v>
      </c>
      <c r="P484" s="103">
        <f t="shared" si="29"/>
        <v>2.1499735333054514E-2</v>
      </c>
      <c r="Q484" s="9">
        <f t="shared" si="31"/>
        <v>-2.1734221663727425E-2</v>
      </c>
    </row>
    <row r="485" spans="1:17" x14ac:dyDescent="0.2">
      <c r="A485" s="2">
        <v>91</v>
      </c>
      <c r="B485" s="2">
        <v>2001</v>
      </c>
      <c r="C485" s="3">
        <v>0</v>
      </c>
      <c r="D485" s="3">
        <v>1</v>
      </c>
      <c r="E485" s="5">
        <v>0.35527910000000001</v>
      </c>
      <c r="F485" s="5">
        <v>0.23651539999999999</v>
      </c>
      <c r="G485" s="5">
        <v>3.7075299999999999E-2</v>
      </c>
      <c r="H485" s="5">
        <v>0.65202680000000002</v>
      </c>
      <c r="I485" s="9">
        <v>0.62699320000000003</v>
      </c>
      <c r="M485" s="3">
        <v>0</v>
      </c>
      <c r="N485" s="3">
        <f t="shared" si="30"/>
        <v>1</v>
      </c>
      <c r="O485" s="5">
        <f t="shared" si="32"/>
        <v>1.9612400161218668</v>
      </c>
      <c r="P485" s="103">
        <f t="shared" si="29"/>
        <v>2.4925515446216406E-2</v>
      </c>
      <c r="Q485" s="9">
        <f t="shared" si="31"/>
        <v>-2.5241416488057562E-2</v>
      </c>
    </row>
    <row r="486" spans="1:17" x14ac:dyDescent="0.2">
      <c r="A486" s="2">
        <v>91</v>
      </c>
      <c r="B486" s="2">
        <v>2002</v>
      </c>
      <c r="C486" s="3">
        <v>0</v>
      </c>
      <c r="D486" s="3">
        <v>1</v>
      </c>
      <c r="E486" s="5">
        <v>0.3796292</v>
      </c>
      <c r="F486" s="5">
        <v>0.28567999999999999</v>
      </c>
      <c r="G486" s="5">
        <v>4.9646200000000001E-2</v>
      </c>
      <c r="H486" s="5">
        <v>1.151699</v>
      </c>
      <c r="I486" s="9">
        <v>0.66000570000000003</v>
      </c>
      <c r="M486" s="3">
        <v>0</v>
      </c>
      <c r="N486" s="3">
        <f t="shared" si="30"/>
        <v>1</v>
      </c>
      <c r="O486" s="5">
        <f t="shared" si="32"/>
        <v>2.2233788945356308</v>
      </c>
      <c r="P486" s="103">
        <f t="shared" si="29"/>
        <v>1.309513081571614E-2</v>
      </c>
      <c r="Q486" s="9">
        <f t="shared" si="31"/>
        <v>-1.3181627999056407E-2</v>
      </c>
    </row>
    <row r="487" spans="1:17" x14ac:dyDescent="0.2">
      <c r="A487" s="2">
        <v>91</v>
      </c>
      <c r="B487" s="2">
        <v>2003</v>
      </c>
      <c r="C487" s="3">
        <v>0</v>
      </c>
      <c r="D487" s="3">
        <v>1</v>
      </c>
      <c r="E487" s="5">
        <v>0.44305</v>
      </c>
      <c r="F487" s="5">
        <v>0.35084890000000002</v>
      </c>
      <c r="G487" s="5">
        <v>5.0590099999999999E-2</v>
      </c>
      <c r="H487" s="5">
        <v>1.8480570000000001</v>
      </c>
      <c r="I487" s="9">
        <v>0.62647580000000003</v>
      </c>
      <c r="M487" s="3">
        <v>0</v>
      </c>
      <c r="N487" s="3">
        <f t="shared" si="30"/>
        <v>1</v>
      </c>
      <c r="O487" s="5">
        <f t="shared" si="32"/>
        <v>2.5424098753405615</v>
      </c>
      <c r="P487" s="103">
        <f t="shared" si="29"/>
        <v>5.5045494360547176E-3</v>
      </c>
      <c r="Q487" s="9">
        <f t="shared" si="31"/>
        <v>-5.519755294908218E-3</v>
      </c>
    </row>
    <row r="488" spans="1:17" x14ac:dyDescent="0.2">
      <c r="A488" s="2">
        <v>91</v>
      </c>
      <c r="B488" s="2">
        <v>2004</v>
      </c>
      <c r="C488" s="3">
        <v>0</v>
      </c>
      <c r="D488" s="3">
        <v>1</v>
      </c>
      <c r="E488" s="5">
        <v>0.35712379999999999</v>
      </c>
      <c r="F488" s="5">
        <v>0.34255439999999998</v>
      </c>
      <c r="G488" s="5">
        <v>5.3746299999999997E-2</v>
      </c>
      <c r="H488" s="5">
        <v>1.1887669999999999</v>
      </c>
      <c r="I488" s="9">
        <v>0.60078319999999996</v>
      </c>
      <c r="M488" s="3">
        <v>0</v>
      </c>
      <c r="N488" s="3">
        <f t="shared" si="30"/>
        <v>1</v>
      </c>
      <c r="O488" s="5">
        <f t="shared" si="32"/>
        <v>2.3315526135561249</v>
      </c>
      <c r="P488" s="103">
        <f t="shared" si="29"/>
        <v>9.8621195816347776E-3</v>
      </c>
      <c r="Q488" s="9">
        <f t="shared" si="31"/>
        <v>-9.9110724012422807E-3</v>
      </c>
    </row>
    <row r="489" spans="1:17" x14ac:dyDescent="0.2">
      <c r="A489" s="2">
        <v>92</v>
      </c>
      <c r="B489" s="2">
        <v>2003</v>
      </c>
      <c r="C489" s="3">
        <v>0</v>
      </c>
      <c r="D489" s="3">
        <v>1</v>
      </c>
      <c r="E489" s="5">
        <v>3.2454700000000003E-2</v>
      </c>
      <c r="F489" s="5">
        <v>9.9009E-2</v>
      </c>
      <c r="G489" s="5">
        <v>4.85265E-2</v>
      </c>
      <c r="H489" s="5">
        <v>1.986993</v>
      </c>
      <c r="I489" s="9">
        <v>0.1113547</v>
      </c>
      <c r="M489" s="3">
        <v>0</v>
      </c>
      <c r="N489" s="3">
        <f t="shared" si="30"/>
        <v>1</v>
      </c>
      <c r="O489" s="5">
        <f t="shared" si="32"/>
        <v>2.6445078074241004</v>
      </c>
      <c r="P489" s="103">
        <f t="shared" si="29"/>
        <v>4.0904909673970865E-3</v>
      </c>
      <c r="Q489" s="9">
        <f t="shared" si="31"/>
        <v>-4.098879909985309E-3</v>
      </c>
    </row>
    <row r="490" spans="1:17" x14ac:dyDescent="0.2">
      <c r="A490" s="2">
        <v>93</v>
      </c>
      <c r="B490" s="2">
        <v>1995</v>
      </c>
      <c r="C490" s="3">
        <v>0</v>
      </c>
      <c r="D490" s="3">
        <v>1</v>
      </c>
      <c r="E490" s="5">
        <v>0.172378</v>
      </c>
      <c r="F490" s="5">
        <v>0.45965349999999999</v>
      </c>
      <c r="G490" s="5">
        <v>5.3371000000000002E-2</v>
      </c>
      <c r="H490" s="5">
        <v>1.96702</v>
      </c>
      <c r="I490" s="9">
        <v>0.76872890000000005</v>
      </c>
      <c r="M490" s="3">
        <v>0</v>
      </c>
      <c r="N490" s="3">
        <f t="shared" si="30"/>
        <v>1</v>
      </c>
      <c r="O490" s="5">
        <f t="shared" si="32"/>
        <v>2.6706761858230621</v>
      </c>
      <c r="P490" s="103">
        <f t="shared" si="29"/>
        <v>3.7849316693672288E-3</v>
      </c>
      <c r="Q490" s="9">
        <f t="shared" si="31"/>
        <v>-3.7921126486420687E-3</v>
      </c>
    </row>
    <row r="491" spans="1:17" x14ac:dyDescent="0.2">
      <c r="A491" s="2">
        <v>93</v>
      </c>
      <c r="B491" s="2">
        <v>1996</v>
      </c>
      <c r="C491" s="3">
        <v>0</v>
      </c>
      <c r="D491" s="3">
        <v>1</v>
      </c>
      <c r="E491" s="5">
        <v>2.9645500000000002E-2</v>
      </c>
      <c r="F491" s="5">
        <v>0.35654400000000003</v>
      </c>
      <c r="G491" s="5">
        <v>6.5884899999999996E-2</v>
      </c>
      <c r="H491" s="5">
        <v>0.38149359999999999</v>
      </c>
      <c r="I491" s="9">
        <v>0.97301199999999999</v>
      </c>
      <c r="M491" s="3">
        <v>0</v>
      </c>
      <c r="N491" s="3">
        <f t="shared" si="30"/>
        <v>1</v>
      </c>
      <c r="O491" s="5">
        <f t="shared" si="32"/>
        <v>1.9932201043969124</v>
      </c>
      <c r="P491" s="103">
        <f t="shared" si="29"/>
        <v>2.3118675289216576E-2</v>
      </c>
      <c r="Q491" s="9">
        <f t="shared" si="31"/>
        <v>-2.3390103395331114E-2</v>
      </c>
    </row>
    <row r="492" spans="1:17" x14ac:dyDescent="0.2">
      <c r="A492" s="2">
        <v>93</v>
      </c>
      <c r="B492" s="2">
        <v>1997</v>
      </c>
      <c r="C492" s="3">
        <v>1</v>
      </c>
      <c r="D492" s="3">
        <v>1</v>
      </c>
      <c r="E492" s="5">
        <v>4.3173700000000002E-2</v>
      </c>
      <c r="F492" s="5">
        <v>0.2086286</v>
      </c>
      <c r="G492" s="5">
        <v>3.4858899999999998E-2</v>
      </c>
      <c r="H492" s="5">
        <v>9.0540099999999998E-2</v>
      </c>
      <c r="I492" s="9">
        <v>1.016006</v>
      </c>
      <c r="M492" s="3">
        <v>1</v>
      </c>
      <c r="N492" s="3">
        <f t="shared" si="30"/>
        <v>0</v>
      </c>
      <c r="O492" s="5">
        <f t="shared" si="32"/>
        <v>1.604846614164831</v>
      </c>
      <c r="P492" s="103">
        <f t="shared" si="29"/>
        <v>5.4263782320952178E-2</v>
      </c>
      <c r="Q492" s="9">
        <f t="shared" si="31"/>
        <v>-2.9138982668281943</v>
      </c>
    </row>
    <row r="493" spans="1:17" x14ac:dyDescent="0.2">
      <c r="A493" s="2">
        <v>94</v>
      </c>
      <c r="B493" s="2">
        <v>1999</v>
      </c>
      <c r="C493" s="3">
        <v>0</v>
      </c>
      <c r="D493" s="3">
        <v>1</v>
      </c>
      <c r="E493" s="5">
        <v>0.1750785</v>
      </c>
      <c r="F493" s="5">
        <v>0.38961990000000002</v>
      </c>
      <c r="G493" s="5">
        <v>5.0903999999999998E-2</v>
      </c>
      <c r="H493" s="5">
        <v>1.0082139999999999</v>
      </c>
      <c r="I493" s="9">
        <v>0.28486349999999999</v>
      </c>
      <c r="M493" s="3">
        <v>0</v>
      </c>
      <c r="N493" s="3">
        <f t="shared" si="30"/>
        <v>1</v>
      </c>
      <c r="O493" s="5">
        <f t="shared" si="32"/>
        <v>2.4522760945090027</v>
      </c>
      <c r="P493" s="103">
        <f t="shared" si="29"/>
        <v>7.0977847396689322E-3</v>
      </c>
      <c r="Q493" s="9">
        <f t="shared" si="31"/>
        <v>-7.1230938439283071E-3</v>
      </c>
    </row>
    <row r="494" spans="1:17" x14ac:dyDescent="0.2">
      <c r="A494" s="2">
        <v>94</v>
      </c>
      <c r="B494" s="2">
        <v>2000</v>
      </c>
      <c r="C494" s="3">
        <v>0</v>
      </c>
      <c r="D494" s="3">
        <v>1</v>
      </c>
      <c r="E494" s="5">
        <v>0.20037840000000001</v>
      </c>
      <c r="F494" s="5">
        <v>0.3170095</v>
      </c>
      <c r="G494" s="5">
        <v>5.2392800000000003E-2</v>
      </c>
      <c r="H494" s="5">
        <v>0.65649440000000003</v>
      </c>
      <c r="I494" s="9">
        <v>0.2906377</v>
      </c>
      <c r="M494" s="3">
        <v>0</v>
      </c>
      <c r="N494" s="3">
        <f t="shared" si="30"/>
        <v>1</v>
      </c>
      <c r="O494" s="5">
        <f t="shared" si="32"/>
        <v>2.2621667717967058</v>
      </c>
      <c r="P494" s="103">
        <f t="shared" si="29"/>
        <v>1.1843550718802538E-2</v>
      </c>
      <c r="Q494" s="9">
        <f t="shared" si="31"/>
        <v>-1.1914244295327723E-2</v>
      </c>
    </row>
    <row r="495" spans="1:17" x14ac:dyDescent="0.2">
      <c r="A495" s="2">
        <v>94</v>
      </c>
      <c r="B495" s="2">
        <v>2001</v>
      </c>
      <c r="C495" s="3">
        <v>0</v>
      </c>
      <c r="D495" s="3">
        <v>1</v>
      </c>
      <c r="E495" s="5">
        <v>0.20451259999999999</v>
      </c>
      <c r="F495" s="5">
        <v>0.36942839999999999</v>
      </c>
      <c r="G495" s="5">
        <v>1.7382000000000002E-2</v>
      </c>
      <c r="H495" s="5">
        <v>0.96325099999999997</v>
      </c>
      <c r="I495" s="9">
        <v>0.25611060000000002</v>
      </c>
      <c r="M495" s="3">
        <v>0</v>
      </c>
      <c r="N495" s="3">
        <f t="shared" si="30"/>
        <v>1</v>
      </c>
      <c r="O495" s="5">
        <f t="shared" si="32"/>
        <v>2.2797603326337104</v>
      </c>
      <c r="P495" s="103">
        <f t="shared" si="29"/>
        <v>1.1310953416932001E-2</v>
      </c>
      <c r="Q495" s="9">
        <f t="shared" si="31"/>
        <v>-1.1375408745588409E-2</v>
      </c>
    </row>
    <row r="496" spans="1:17" x14ac:dyDescent="0.2">
      <c r="A496" s="2">
        <v>94</v>
      </c>
      <c r="B496" s="2">
        <v>2002</v>
      </c>
      <c r="C496" s="3">
        <v>0</v>
      </c>
      <c r="D496" s="3">
        <v>1</v>
      </c>
      <c r="E496" s="5">
        <v>0.22077749999999999</v>
      </c>
      <c r="F496" s="5">
        <v>0.32398139999999997</v>
      </c>
      <c r="G496" s="5">
        <v>3.60568E-2</v>
      </c>
      <c r="H496" s="5">
        <v>0.80291080000000004</v>
      </c>
      <c r="I496" s="9">
        <v>0.29562260000000001</v>
      </c>
      <c r="M496" s="3">
        <v>0</v>
      </c>
      <c r="N496" s="3">
        <f t="shared" si="30"/>
        <v>1</v>
      </c>
      <c r="O496" s="5">
        <f t="shared" si="32"/>
        <v>2.2451054101161985</v>
      </c>
      <c r="P496" s="103">
        <f t="shared" si="29"/>
        <v>1.2380683192869059E-2</v>
      </c>
      <c r="Q496" s="9">
        <f t="shared" si="31"/>
        <v>-1.2457962359410182E-2</v>
      </c>
    </row>
    <row r="497" spans="1:17" x14ac:dyDescent="0.2">
      <c r="A497" s="2">
        <v>94</v>
      </c>
      <c r="B497" s="2">
        <v>2003</v>
      </c>
      <c r="C497" s="3">
        <v>0</v>
      </c>
      <c r="D497" s="3">
        <v>1</v>
      </c>
      <c r="E497" s="5">
        <v>0.20716380000000001</v>
      </c>
      <c r="F497" s="5">
        <v>0.3397599</v>
      </c>
      <c r="G497" s="5">
        <v>3.8941400000000001E-2</v>
      </c>
      <c r="H497" s="5">
        <v>1.306189</v>
      </c>
      <c r="I497" s="9">
        <v>0.32955109999999999</v>
      </c>
      <c r="M497" s="3">
        <v>0</v>
      </c>
      <c r="N497" s="3">
        <f t="shared" si="30"/>
        <v>1</v>
      </c>
      <c r="O497" s="5">
        <f t="shared" si="32"/>
        <v>2.442793983383496</v>
      </c>
      <c r="P497" s="103">
        <f t="shared" si="29"/>
        <v>7.2870271034683673E-3</v>
      </c>
      <c r="Q497" s="9">
        <f t="shared" si="31"/>
        <v>-7.313707176764583E-3</v>
      </c>
    </row>
    <row r="498" spans="1:17" x14ac:dyDescent="0.2">
      <c r="A498" s="2">
        <v>94</v>
      </c>
      <c r="B498" s="2">
        <v>2004</v>
      </c>
      <c r="C498" s="3">
        <v>0</v>
      </c>
      <c r="D498" s="3">
        <v>1</v>
      </c>
      <c r="E498" s="5">
        <v>0.2186004</v>
      </c>
      <c r="F498" s="5">
        <v>0.33965810000000002</v>
      </c>
      <c r="G498" s="5">
        <v>3.9348000000000001E-2</v>
      </c>
      <c r="H498" s="5">
        <v>1.84459</v>
      </c>
      <c r="I498" s="9">
        <v>0.3426188</v>
      </c>
      <c r="M498" s="3">
        <v>0</v>
      </c>
      <c r="N498" s="3">
        <f t="shared" si="30"/>
        <v>1</v>
      </c>
      <c r="O498" s="5">
        <f t="shared" si="32"/>
        <v>2.6340110986980312</v>
      </c>
      <c r="P498" s="103">
        <f t="shared" si="29"/>
        <v>4.2191364798454837E-3</v>
      </c>
      <c r="Q498" s="9">
        <f t="shared" si="31"/>
        <v>-4.2280621507594296E-3</v>
      </c>
    </row>
    <row r="499" spans="1:17" x14ac:dyDescent="0.2">
      <c r="A499" s="2">
        <v>95</v>
      </c>
      <c r="B499" s="2">
        <v>1995</v>
      </c>
      <c r="C499" s="3">
        <v>0</v>
      </c>
      <c r="D499" s="3">
        <v>1</v>
      </c>
      <c r="E499" s="5">
        <v>0.41006860000000001</v>
      </c>
      <c r="F499" s="5">
        <v>0.68542000000000003</v>
      </c>
      <c r="G499" s="5">
        <v>4.0095800000000001E-2</v>
      </c>
      <c r="H499" s="5">
        <v>2.144336</v>
      </c>
      <c r="I499" s="9">
        <v>0.27576610000000001</v>
      </c>
      <c r="M499" s="3">
        <v>0</v>
      </c>
      <c r="N499" s="3">
        <f t="shared" si="30"/>
        <v>1</v>
      </c>
      <c r="O499" s="5">
        <f t="shared" si="32"/>
        <v>3.0424757461031611</v>
      </c>
      <c r="P499" s="103">
        <f t="shared" si="29"/>
        <v>1.1732036270705479E-3</v>
      </c>
      <c r="Q499" s="9">
        <f t="shared" si="31"/>
        <v>-1.1738923691883368E-3</v>
      </c>
    </row>
    <row r="500" spans="1:17" x14ac:dyDescent="0.2">
      <c r="A500" s="2">
        <v>95</v>
      </c>
      <c r="B500" s="2">
        <v>1996</v>
      </c>
      <c r="C500" s="3">
        <v>0</v>
      </c>
      <c r="D500" s="3">
        <v>1</v>
      </c>
      <c r="E500" s="5">
        <v>0.39650999999999997</v>
      </c>
      <c r="F500" s="5">
        <v>0.68807240000000003</v>
      </c>
      <c r="G500" s="5">
        <v>5.2547299999999998E-2</v>
      </c>
      <c r="H500" s="5">
        <v>1.970215</v>
      </c>
      <c r="I500" s="9">
        <v>0.28429589999999999</v>
      </c>
      <c r="M500" s="3">
        <v>0</v>
      </c>
      <c r="N500" s="3">
        <f t="shared" si="30"/>
        <v>1</v>
      </c>
      <c r="O500" s="5">
        <f t="shared" si="32"/>
        <v>3.0339927461077396</v>
      </c>
      <c r="P500" s="103">
        <f t="shared" si="29"/>
        <v>1.2067011642155664E-3</v>
      </c>
      <c r="Q500" s="9">
        <f t="shared" si="31"/>
        <v>-1.2074298142997302E-3</v>
      </c>
    </row>
    <row r="501" spans="1:17" x14ac:dyDescent="0.2">
      <c r="A501" s="2">
        <v>95</v>
      </c>
      <c r="B501" s="2">
        <v>1997</v>
      </c>
      <c r="C501" s="3">
        <v>0</v>
      </c>
      <c r="D501" s="3">
        <v>1</v>
      </c>
      <c r="E501" s="5">
        <v>0.28294130000000001</v>
      </c>
      <c r="F501" s="5">
        <v>0.68697759999999997</v>
      </c>
      <c r="G501" s="5">
        <v>5.7850199999999997E-2</v>
      </c>
      <c r="H501" s="5">
        <v>2.7603689999999999</v>
      </c>
      <c r="I501" s="9">
        <v>0.32171889999999997</v>
      </c>
      <c r="M501" s="3">
        <v>0</v>
      </c>
      <c r="N501" s="3">
        <f t="shared" si="30"/>
        <v>1</v>
      </c>
      <c r="O501" s="5">
        <f t="shared" si="32"/>
        <v>3.3456780013960725</v>
      </c>
      <c r="P501" s="103">
        <f t="shared" si="29"/>
        <v>4.1040827702519393E-4</v>
      </c>
      <c r="Q501" s="9">
        <f t="shared" si="31"/>
        <v>-4.1049251755159602E-4</v>
      </c>
    </row>
    <row r="502" spans="1:17" x14ac:dyDescent="0.2">
      <c r="A502" s="2">
        <v>95</v>
      </c>
      <c r="B502" s="2">
        <v>1998</v>
      </c>
      <c r="C502" s="3">
        <v>0</v>
      </c>
      <c r="D502" s="3">
        <v>1</v>
      </c>
      <c r="E502" s="5">
        <v>0.28669620000000001</v>
      </c>
      <c r="F502" s="5">
        <v>0.60933320000000002</v>
      </c>
      <c r="G502" s="5">
        <v>2.99752E-2</v>
      </c>
      <c r="H502" s="5">
        <v>1.610633</v>
      </c>
      <c r="I502" s="9">
        <v>0.27317219999999998</v>
      </c>
      <c r="M502" s="3">
        <v>0</v>
      </c>
      <c r="N502" s="3">
        <f t="shared" si="30"/>
        <v>1</v>
      </c>
      <c r="O502" s="5">
        <f t="shared" si="32"/>
        <v>2.7572429627995936</v>
      </c>
      <c r="P502" s="103">
        <f t="shared" si="29"/>
        <v>2.9145510817675077E-3</v>
      </c>
      <c r="Q502" s="9">
        <f t="shared" si="31"/>
        <v>-2.9188066565097163E-3</v>
      </c>
    </row>
    <row r="503" spans="1:17" x14ac:dyDescent="0.2">
      <c r="A503" s="2">
        <v>95</v>
      </c>
      <c r="B503" s="2">
        <v>1999</v>
      </c>
      <c r="C503" s="3">
        <v>0</v>
      </c>
      <c r="D503" s="3">
        <v>1</v>
      </c>
      <c r="E503" s="5">
        <v>0.31839790000000001</v>
      </c>
      <c r="F503" s="5">
        <v>0.59143089999999998</v>
      </c>
      <c r="G503" s="5">
        <v>4.75837E-2</v>
      </c>
      <c r="H503" s="5">
        <v>1.375942</v>
      </c>
      <c r="I503" s="9">
        <v>0.30820350000000002</v>
      </c>
      <c r="M503" s="3">
        <v>0</v>
      </c>
      <c r="N503" s="3">
        <f t="shared" si="30"/>
        <v>1</v>
      </c>
      <c r="O503" s="5">
        <f t="shared" si="32"/>
        <v>2.7139416382329324</v>
      </c>
      <c r="P503" s="103">
        <f t="shared" si="29"/>
        <v>3.3243939233535973E-3</v>
      </c>
      <c r="Q503" s="9">
        <f t="shared" si="31"/>
        <v>-3.3299319980666557E-3</v>
      </c>
    </row>
    <row r="504" spans="1:17" x14ac:dyDescent="0.2">
      <c r="A504" s="2">
        <v>95</v>
      </c>
      <c r="B504" s="2">
        <v>2000</v>
      </c>
      <c r="C504" s="3">
        <v>0</v>
      </c>
      <c r="D504" s="3">
        <v>1</v>
      </c>
      <c r="E504" s="5">
        <v>0.36133710000000002</v>
      </c>
      <c r="F504" s="5">
        <v>0.56338440000000001</v>
      </c>
      <c r="G504" s="5">
        <v>5.3625199999999998E-2</v>
      </c>
      <c r="H504" s="5">
        <v>1.5040450000000001</v>
      </c>
      <c r="I504" s="9">
        <v>0.35594540000000002</v>
      </c>
      <c r="M504" s="3">
        <v>0</v>
      </c>
      <c r="N504" s="3">
        <f t="shared" si="30"/>
        <v>1</v>
      </c>
      <c r="O504" s="5">
        <f t="shared" si="32"/>
        <v>2.7369393953540007</v>
      </c>
      <c r="P504" s="103">
        <f t="shared" si="29"/>
        <v>3.1006858218185279E-3</v>
      </c>
      <c r="Q504" s="9">
        <f t="shared" si="31"/>
        <v>-3.1055029081928352E-3</v>
      </c>
    </row>
    <row r="505" spans="1:17" x14ac:dyDescent="0.2">
      <c r="A505" s="2">
        <v>95</v>
      </c>
      <c r="B505" s="2">
        <v>2001</v>
      </c>
      <c r="C505" s="3">
        <v>0</v>
      </c>
      <c r="D505" s="3">
        <v>1</v>
      </c>
      <c r="E505" s="5">
        <v>0.34661039999999999</v>
      </c>
      <c r="F505" s="5">
        <v>0.56445599999999996</v>
      </c>
      <c r="G505" s="5">
        <v>-5.6334999999999996E-3</v>
      </c>
      <c r="H505" s="5">
        <v>1.174382</v>
      </c>
      <c r="I505" s="9">
        <v>0.25221120000000002</v>
      </c>
      <c r="M505" s="3">
        <v>0</v>
      </c>
      <c r="N505" s="3">
        <f t="shared" si="30"/>
        <v>1</v>
      </c>
      <c r="O505" s="5">
        <f t="shared" si="32"/>
        <v>2.4038833417624415</v>
      </c>
      <c r="P505" s="103">
        <f t="shared" si="29"/>
        <v>8.1109745314677135E-3</v>
      </c>
      <c r="Q505" s="9">
        <f t="shared" si="31"/>
        <v>-8.1440474424887034E-3</v>
      </c>
    </row>
    <row r="506" spans="1:17" x14ac:dyDescent="0.2">
      <c r="A506" s="2">
        <v>96</v>
      </c>
      <c r="B506" s="2">
        <v>1999</v>
      </c>
      <c r="C506" s="3">
        <v>0</v>
      </c>
      <c r="D506" s="3">
        <v>1</v>
      </c>
      <c r="E506" s="5">
        <v>0.26226709999999998</v>
      </c>
      <c r="F506" s="5">
        <v>-1.8054600000000001E-2</v>
      </c>
      <c r="G506" s="5">
        <v>4.0525199999999997E-2</v>
      </c>
      <c r="H506" s="5">
        <v>0.22205240000000001</v>
      </c>
      <c r="I506" s="9">
        <v>0.2534322</v>
      </c>
      <c r="M506" s="3">
        <v>0</v>
      </c>
      <c r="N506" s="3">
        <f t="shared" si="30"/>
        <v>1</v>
      </c>
      <c r="O506" s="5">
        <f t="shared" si="32"/>
        <v>1.7718420322468016</v>
      </c>
      <c r="P506" s="103">
        <f t="shared" si="29"/>
        <v>3.8210391562462601E-2</v>
      </c>
      <c r="Q506" s="9">
        <f t="shared" si="31"/>
        <v>-3.8959554483136802E-2</v>
      </c>
    </row>
    <row r="507" spans="1:17" x14ac:dyDescent="0.2">
      <c r="A507" s="2">
        <v>96</v>
      </c>
      <c r="B507" s="2">
        <v>2000</v>
      </c>
      <c r="C507" s="3">
        <v>0</v>
      </c>
      <c r="D507" s="3">
        <v>1</v>
      </c>
      <c r="E507" s="5">
        <v>0.32369520000000002</v>
      </c>
      <c r="F507" s="5">
        <v>-0.44429950000000001</v>
      </c>
      <c r="G507" s="5">
        <v>1.5600299999999999E-2</v>
      </c>
      <c r="H507" s="5">
        <v>8.7162699999999996E-2</v>
      </c>
      <c r="I507" s="9">
        <v>0.35022910000000002</v>
      </c>
      <c r="M507" s="3">
        <v>0</v>
      </c>
      <c r="N507" s="3">
        <f t="shared" si="30"/>
        <v>1</v>
      </c>
      <c r="O507" s="5">
        <f t="shared" si="32"/>
        <v>1.1997925828624347</v>
      </c>
      <c r="P507" s="103">
        <f t="shared" si="29"/>
        <v>0.11510995275006321</v>
      </c>
      <c r="Q507" s="9">
        <f t="shared" si="31"/>
        <v>-0.12229188208823641</v>
      </c>
    </row>
    <row r="508" spans="1:17" x14ac:dyDescent="0.2">
      <c r="A508" s="2">
        <v>97</v>
      </c>
      <c r="B508" s="2">
        <v>1996</v>
      </c>
      <c r="C508" s="3">
        <v>0</v>
      </c>
      <c r="D508" s="3">
        <v>1</v>
      </c>
      <c r="E508" s="5">
        <v>-1.54103E-2</v>
      </c>
      <c r="F508" s="5">
        <v>8.22798E-2</v>
      </c>
      <c r="G508" s="5">
        <v>5.1805799999999999E-2</v>
      </c>
      <c r="H508" s="5">
        <v>0.98100229999999999</v>
      </c>
      <c r="I508" s="9">
        <v>0.14244860000000001</v>
      </c>
      <c r="M508" s="3">
        <v>0</v>
      </c>
      <c r="N508" s="3">
        <f t="shared" si="30"/>
        <v>1</v>
      </c>
      <c r="O508" s="5">
        <f t="shared" si="32"/>
        <v>2.2710043456058111</v>
      </c>
      <c r="P508" s="103">
        <f t="shared" si="29"/>
        <v>1.157335744129896E-2</v>
      </c>
      <c r="Q508" s="9">
        <f t="shared" si="31"/>
        <v>-1.1640849991488976E-2</v>
      </c>
    </row>
    <row r="509" spans="1:17" x14ac:dyDescent="0.2">
      <c r="A509" s="2">
        <v>97</v>
      </c>
      <c r="B509" s="2">
        <v>1997</v>
      </c>
      <c r="C509" s="3">
        <v>0</v>
      </c>
      <c r="D509" s="3">
        <v>1</v>
      </c>
      <c r="E509" s="5">
        <v>-1.0821300000000001E-2</v>
      </c>
      <c r="F509" s="5">
        <v>0.1295145</v>
      </c>
      <c r="G509" s="5">
        <v>4.1383400000000001E-2</v>
      </c>
      <c r="H509" s="5">
        <v>1.0259149999999999</v>
      </c>
      <c r="I509" s="9">
        <v>0.1202348</v>
      </c>
      <c r="M509" s="3">
        <v>0</v>
      </c>
      <c r="N509" s="3">
        <f t="shared" si="30"/>
        <v>1</v>
      </c>
      <c r="O509" s="5">
        <f t="shared" si="32"/>
        <v>2.2908373677065454</v>
      </c>
      <c r="P509" s="103">
        <f t="shared" si="29"/>
        <v>1.0986410764113171E-2</v>
      </c>
      <c r="Q509" s="9">
        <f t="shared" si="31"/>
        <v>-1.1047207073755571E-2</v>
      </c>
    </row>
    <row r="510" spans="1:17" x14ac:dyDescent="0.2">
      <c r="A510" s="2">
        <v>97</v>
      </c>
      <c r="B510" s="2">
        <v>1998</v>
      </c>
      <c r="C510" s="3">
        <v>0</v>
      </c>
      <c r="D510" s="3">
        <v>1</v>
      </c>
      <c r="E510" s="5">
        <v>-2.0054499999999999E-2</v>
      </c>
      <c r="F510" s="5">
        <v>0.1584981</v>
      </c>
      <c r="G510" s="5">
        <v>6.7872100000000005E-2</v>
      </c>
      <c r="H510" s="5">
        <v>1.1171960000000001</v>
      </c>
      <c r="I510" s="9">
        <v>0.14444760000000001</v>
      </c>
      <c r="M510" s="3">
        <v>0</v>
      </c>
      <c r="N510" s="3">
        <f t="shared" si="30"/>
        <v>1</v>
      </c>
      <c r="O510" s="5">
        <f t="shared" si="32"/>
        <v>2.4559935247075604</v>
      </c>
      <c r="P510" s="103">
        <f t="shared" si="29"/>
        <v>7.0247844485719453E-3</v>
      </c>
      <c r="Q510" s="9">
        <f t="shared" si="31"/>
        <v>-7.0495744111604289E-3</v>
      </c>
    </row>
    <row r="511" spans="1:17" x14ac:dyDescent="0.2">
      <c r="A511" s="2">
        <v>97</v>
      </c>
      <c r="B511" s="2">
        <v>1999</v>
      </c>
      <c r="C511" s="3">
        <v>0</v>
      </c>
      <c r="D511" s="3">
        <v>1</v>
      </c>
      <c r="E511" s="5">
        <v>-1.5798E-2</v>
      </c>
      <c r="F511" s="5">
        <v>0.1969841</v>
      </c>
      <c r="G511" s="5">
        <v>6.0072199999999999E-2</v>
      </c>
      <c r="H511" s="5">
        <v>0.74392899999999995</v>
      </c>
      <c r="I511" s="9">
        <v>0.13828090000000001</v>
      </c>
      <c r="M511" s="3">
        <v>0</v>
      </c>
      <c r="N511" s="3">
        <f t="shared" si="30"/>
        <v>1</v>
      </c>
      <c r="O511" s="5">
        <f t="shared" si="32"/>
        <v>2.3203896291027228</v>
      </c>
      <c r="P511" s="103">
        <f t="shared" si="29"/>
        <v>1.0159904703980245E-2</v>
      </c>
      <c r="Q511" s="9">
        <f t="shared" si="31"/>
        <v>-1.0211868802256068E-2</v>
      </c>
    </row>
    <row r="512" spans="1:17" x14ac:dyDescent="0.2">
      <c r="A512" s="2">
        <v>97</v>
      </c>
      <c r="B512" s="2">
        <v>2000</v>
      </c>
      <c r="C512" s="3">
        <v>0</v>
      </c>
      <c r="D512" s="3">
        <v>1</v>
      </c>
      <c r="E512" s="5">
        <v>-1.03362E-2</v>
      </c>
      <c r="F512" s="5">
        <v>0.2077146</v>
      </c>
      <c r="G512" s="5">
        <v>5.5138899999999998E-2</v>
      </c>
      <c r="H512" s="5">
        <v>0.70026029999999995</v>
      </c>
      <c r="I512" s="9">
        <v>0.12964890000000001</v>
      </c>
      <c r="M512" s="3">
        <v>0</v>
      </c>
      <c r="N512" s="3">
        <f t="shared" si="30"/>
        <v>1</v>
      </c>
      <c r="O512" s="5">
        <f t="shared" si="32"/>
        <v>2.294857315072353</v>
      </c>
      <c r="P512" s="103">
        <f t="shared" si="29"/>
        <v>1.0870651357505479E-2</v>
      </c>
      <c r="Q512" s="9">
        <f t="shared" si="31"/>
        <v>-1.0930168608512923E-2</v>
      </c>
    </row>
    <row r="513" spans="1:17" x14ac:dyDescent="0.2">
      <c r="A513" s="2">
        <v>97</v>
      </c>
      <c r="B513" s="2">
        <v>2001</v>
      </c>
      <c r="C513" s="3">
        <v>0</v>
      </c>
      <c r="D513" s="3">
        <v>1</v>
      </c>
      <c r="E513" s="5">
        <v>-1.5941500000000001E-2</v>
      </c>
      <c r="F513" s="5">
        <v>0.21948329999999999</v>
      </c>
      <c r="G513" s="5">
        <v>4.1434100000000001E-2</v>
      </c>
      <c r="H513" s="5">
        <v>0.67511810000000005</v>
      </c>
      <c r="I513" s="9">
        <v>0.113374</v>
      </c>
      <c r="M513" s="3">
        <v>0</v>
      </c>
      <c r="N513" s="3">
        <f t="shared" si="30"/>
        <v>1</v>
      </c>
      <c r="O513" s="5">
        <f t="shared" si="32"/>
        <v>2.2434265846417678</v>
      </c>
      <c r="P513" s="103">
        <f t="shared" si="29"/>
        <v>1.2434659582013938E-2</v>
      </c>
      <c r="Q513" s="9">
        <f t="shared" si="31"/>
        <v>-1.2512616883948767E-2</v>
      </c>
    </row>
    <row r="514" spans="1:17" x14ac:dyDescent="0.2">
      <c r="A514" s="2">
        <v>97</v>
      </c>
      <c r="B514" s="2">
        <v>2002</v>
      </c>
      <c r="C514" s="3">
        <v>0</v>
      </c>
      <c r="D514" s="3">
        <v>1</v>
      </c>
      <c r="E514" s="5">
        <v>-2.1429699999999999E-2</v>
      </c>
      <c r="F514" s="5">
        <v>0.23927789999999999</v>
      </c>
      <c r="G514" s="5">
        <v>5.3120500000000001E-2</v>
      </c>
      <c r="H514" s="5">
        <v>0.58233109999999999</v>
      </c>
      <c r="I514" s="9">
        <v>0.11835850000000001</v>
      </c>
      <c r="M514" s="3">
        <v>0</v>
      </c>
      <c r="N514" s="3">
        <f t="shared" si="30"/>
        <v>1</v>
      </c>
      <c r="O514" s="5">
        <f t="shared" si="32"/>
        <v>2.2762703619821472</v>
      </c>
      <c r="P514" s="103">
        <f t="shared" ref="P514:P577" si="33">NORMSDIST(-O514)</f>
        <v>1.1414916434693428E-2</v>
      </c>
      <c r="Q514" s="9">
        <f t="shared" si="31"/>
        <v>-1.148056666605277E-2</v>
      </c>
    </row>
    <row r="515" spans="1:17" x14ac:dyDescent="0.2">
      <c r="A515" s="2">
        <v>97</v>
      </c>
      <c r="B515" s="2">
        <v>2003</v>
      </c>
      <c r="C515" s="3">
        <v>0</v>
      </c>
      <c r="D515" s="3">
        <v>1</v>
      </c>
      <c r="E515" s="5">
        <v>-3.3267699999999997E-2</v>
      </c>
      <c r="F515" s="5">
        <v>0.26230769999999998</v>
      </c>
      <c r="G515" s="5">
        <v>5.8218399999999997E-2</v>
      </c>
      <c r="H515" s="5">
        <v>0.68298979999999998</v>
      </c>
      <c r="I515" s="9">
        <v>0.1258986</v>
      </c>
      <c r="M515" s="3">
        <v>0</v>
      </c>
      <c r="N515" s="3">
        <f t="shared" ref="N515:N578" si="34">1-M515</f>
        <v>1</v>
      </c>
      <c r="O515" s="5">
        <f t="shared" si="32"/>
        <v>2.353574228501174</v>
      </c>
      <c r="P515" s="103">
        <f t="shared" si="33"/>
        <v>9.2969475320306954E-3</v>
      </c>
      <c r="Q515" s="9">
        <f t="shared" ref="Q515:Q578" si="35">M515*LN(NORMSDIST(-O515))+N515*LN(1-NORMSDIST(-O515))</f>
        <v>-9.3404338854914445E-3</v>
      </c>
    </row>
    <row r="516" spans="1:17" x14ac:dyDescent="0.2">
      <c r="A516" s="2">
        <v>97</v>
      </c>
      <c r="B516" s="2">
        <v>2004</v>
      </c>
      <c r="C516" s="3">
        <v>0</v>
      </c>
      <c r="D516" s="3">
        <v>1</v>
      </c>
      <c r="E516" s="5">
        <v>6.7133000000000002E-3</v>
      </c>
      <c r="F516" s="5">
        <v>0.25180130000000001</v>
      </c>
      <c r="G516" s="5">
        <v>5.5992599999999997E-2</v>
      </c>
      <c r="H516" s="5">
        <v>0.93210040000000005</v>
      </c>
      <c r="I516" s="9">
        <v>0.12850300000000001</v>
      </c>
      <c r="M516" s="3">
        <v>0</v>
      </c>
      <c r="N516" s="3">
        <f t="shared" si="34"/>
        <v>1</v>
      </c>
      <c r="O516" s="5">
        <f t="shared" ref="O516:O579" si="36">MMULT(D516:I516,$L$20:$L$25)</f>
        <v>2.4189569479076489</v>
      </c>
      <c r="P516" s="103">
        <f t="shared" si="33"/>
        <v>7.7825411410223167E-3</v>
      </c>
      <c r="Q516" s="9">
        <f t="shared" si="35"/>
        <v>-7.8129831613732437E-3</v>
      </c>
    </row>
    <row r="517" spans="1:17" x14ac:dyDescent="0.2">
      <c r="A517" s="2">
        <v>98</v>
      </c>
      <c r="B517" s="2">
        <v>1999</v>
      </c>
      <c r="C517" s="3">
        <v>0</v>
      </c>
      <c r="D517" s="3">
        <v>1</v>
      </c>
      <c r="E517" s="5">
        <v>0.34895379999999998</v>
      </c>
      <c r="F517" s="5">
        <v>0.14743039999999999</v>
      </c>
      <c r="G517" s="5">
        <v>8.2982100000000003E-2</v>
      </c>
      <c r="H517" s="5">
        <v>2.6811720000000001</v>
      </c>
      <c r="I517" s="9">
        <v>0.45960129999999999</v>
      </c>
      <c r="M517" s="3">
        <v>0</v>
      </c>
      <c r="N517" s="3">
        <f t="shared" si="34"/>
        <v>1</v>
      </c>
      <c r="O517" s="5">
        <f t="shared" si="36"/>
        <v>2.8981913098128733</v>
      </c>
      <c r="P517" s="103">
        <f t="shared" si="33"/>
        <v>1.8766078665716308E-3</v>
      </c>
      <c r="Q517" s="9">
        <f t="shared" si="35"/>
        <v>-1.8783709011423704E-3</v>
      </c>
    </row>
    <row r="518" spans="1:17" x14ac:dyDescent="0.2">
      <c r="A518" s="2">
        <v>98</v>
      </c>
      <c r="B518" s="2">
        <v>2000</v>
      </c>
      <c r="C518" s="3">
        <v>0</v>
      </c>
      <c r="D518" s="3">
        <v>1</v>
      </c>
      <c r="E518" s="5">
        <v>0.2581774</v>
      </c>
      <c r="F518" s="5">
        <v>0.176894</v>
      </c>
      <c r="G518" s="5">
        <v>7.7107999999999996E-2</v>
      </c>
      <c r="H518" s="5">
        <v>2.0799620000000001</v>
      </c>
      <c r="I518" s="9">
        <v>0.41053580000000001</v>
      </c>
      <c r="M518" s="3">
        <v>0</v>
      </c>
      <c r="N518" s="3">
        <f t="shared" si="34"/>
        <v>1</v>
      </c>
      <c r="O518" s="5">
        <f t="shared" si="36"/>
        <v>2.7118236770475583</v>
      </c>
      <c r="P518" s="103">
        <f t="shared" si="33"/>
        <v>3.345708809278368E-3</v>
      </c>
      <c r="Q518" s="9">
        <f t="shared" si="35"/>
        <v>-3.3513182081011811E-3</v>
      </c>
    </row>
    <row r="519" spans="1:17" x14ac:dyDescent="0.2">
      <c r="A519" s="2">
        <v>98</v>
      </c>
      <c r="B519" s="2">
        <v>2001</v>
      </c>
      <c r="C519" s="3">
        <v>0</v>
      </c>
      <c r="D519" s="3">
        <v>1</v>
      </c>
      <c r="E519" s="5">
        <v>0.3277716</v>
      </c>
      <c r="F519" s="5">
        <v>9.3226100000000006E-2</v>
      </c>
      <c r="G519" s="5">
        <v>3.7770600000000001E-2</v>
      </c>
      <c r="H519" s="5">
        <v>0.77938980000000002</v>
      </c>
      <c r="I519" s="9">
        <v>0.32861050000000003</v>
      </c>
      <c r="M519" s="3">
        <v>0</v>
      </c>
      <c r="N519" s="3">
        <f t="shared" si="34"/>
        <v>1</v>
      </c>
      <c r="O519" s="5">
        <f t="shared" si="36"/>
        <v>2.0174433913559651</v>
      </c>
      <c r="P519" s="103">
        <f t="shared" si="33"/>
        <v>2.1824631464374508E-2</v>
      </c>
      <c r="Q519" s="9">
        <f t="shared" si="35"/>
        <v>-2.2066311590941527E-2</v>
      </c>
    </row>
    <row r="520" spans="1:17" x14ac:dyDescent="0.2">
      <c r="A520" s="2">
        <v>98</v>
      </c>
      <c r="B520" s="2">
        <v>2002</v>
      </c>
      <c r="C520" s="3">
        <v>0</v>
      </c>
      <c r="D520" s="3">
        <v>1</v>
      </c>
      <c r="E520" s="5">
        <v>0.25932640000000001</v>
      </c>
      <c r="F520" s="5">
        <v>-9.8641599999999996E-2</v>
      </c>
      <c r="G520" s="5">
        <v>6.4026899999999998E-2</v>
      </c>
      <c r="H520" s="5">
        <v>0.43745659999999997</v>
      </c>
      <c r="I520" s="9">
        <v>0.32948959999999999</v>
      </c>
      <c r="M520" s="3">
        <v>0</v>
      </c>
      <c r="N520" s="3">
        <f t="shared" si="34"/>
        <v>1</v>
      </c>
      <c r="O520" s="5">
        <f t="shared" si="36"/>
        <v>1.8529868133630756</v>
      </c>
      <c r="P520" s="103">
        <f t="shared" si="33"/>
        <v>3.1942124368384443E-2</v>
      </c>
      <c r="Q520" s="9">
        <f t="shared" si="35"/>
        <v>-3.2463404617207668E-2</v>
      </c>
    </row>
    <row r="521" spans="1:17" x14ac:dyDescent="0.2">
      <c r="A521" s="2">
        <v>98</v>
      </c>
      <c r="B521" s="2">
        <v>2003</v>
      </c>
      <c r="C521" s="3">
        <v>0</v>
      </c>
      <c r="D521" s="3">
        <v>1</v>
      </c>
      <c r="E521" s="5">
        <v>0.2143562</v>
      </c>
      <c r="F521" s="5">
        <v>-0.19132250000000001</v>
      </c>
      <c r="G521" s="5">
        <v>-3.2952200000000001E-2</v>
      </c>
      <c r="H521" s="5">
        <v>1.847629</v>
      </c>
      <c r="I521" s="9">
        <v>0.41461290000000001</v>
      </c>
      <c r="M521" s="3">
        <v>0</v>
      </c>
      <c r="N521" s="3">
        <f t="shared" si="34"/>
        <v>1</v>
      </c>
      <c r="O521" s="5">
        <f t="shared" si="36"/>
        <v>1.8355665128600167</v>
      </c>
      <c r="P521" s="103">
        <f t="shared" si="33"/>
        <v>3.3210896803601835E-2</v>
      </c>
      <c r="Q521" s="9">
        <f t="shared" si="35"/>
        <v>-3.3774901217156629E-2</v>
      </c>
    </row>
    <row r="522" spans="1:17" x14ac:dyDescent="0.2">
      <c r="A522" s="2">
        <v>98</v>
      </c>
      <c r="B522" s="2">
        <v>2004</v>
      </c>
      <c r="C522" s="3">
        <v>0</v>
      </c>
      <c r="D522" s="3">
        <v>1</v>
      </c>
      <c r="E522" s="5">
        <v>0.26066549999999999</v>
      </c>
      <c r="F522" s="5">
        <v>-0.25067660000000003</v>
      </c>
      <c r="G522" s="5">
        <v>3.2603699999999999E-2</v>
      </c>
      <c r="H522" s="5">
        <v>1.219206</v>
      </c>
      <c r="I522" s="9">
        <v>0.4341238</v>
      </c>
      <c r="M522" s="3">
        <v>0</v>
      </c>
      <c r="N522" s="3">
        <f t="shared" si="34"/>
        <v>1</v>
      </c>
      <c r="O522" s="5">
        <f t="shared" si="36"/>
        <v>1.8271160394015049</v>
      </c>
      <c r="P522" s="103">
        <f t="shared" si="33"/>
        <v>3.3841162067716243E-2</v>
      </c>
      <c r="Q522" s="9">
        <f t="shared" si="35"/>
        <v>-3.4427029785174465E-2</v>
      </c>
    </row>
    <row r="523" spans="1:17" x14ac:dyDescent="0.2">
      <c r="A523" s="2">
        <v>99</v>
      </c>
      <c r="B523" s="2">
        <v>1995</v>
      </c>
      <c r="C523" s="3">
        <v>0</v>
      </c>
      <c r="D523" s="3">
        <v>1</v>
      </c>
      <c r="E523" s="5">
        <v>2.9438499999999999E-2</v>
      </c>
      <c r="F523" s="5">
        <v>-0.1205022</v>
      </c>
      <c r="G523" s="5">
        <v>4.49161E-2</v>
      </c>
      <c r="H523" s="5">
        <v>0.20011899999999999</v>
      </c>
      <c r="I523" s="9">
        <v>0.28405979999999997</v>
      </c>
      <c r="M523" s="3">
        <v>0</v>
      </c>
      <c r="N523" s="3">
        <f t="shared" si="34"/>
        <v>1</v>
      </c>
      <c r="O523" s="5">
        <f t="shared" si="36"/>
        <v>1.7164558818557527</v>
      </c>
      <c r="P523" s="103">
        <f t="shared" si="33"/>
        <v>4.3039318088551819E-2</v>
      </c>
      <c r="Q523" s="9">
        <f t="shared" si="35"/>
        <v>-4.3992973105212524E-2</v>
      </c>
    </row>
    <row r="524" spans="1:17" x14ac:dyDescent="0.2">
      <c r="A524" s="2">
        <v>99</v>
      </c>
      <c r="B524" s="2">
        <v>1996</v>
      </c>
      <c r="C524" s="3">
        <v>0</v>
      </c>
      <c r="D524" s="3">
        <v>1</v>
      </c>
      <c r="E524" s="5">
        <v>0.117676</v>
      </c>
      <c r="F524" s="5">
        <v>-0.14446519999999999</v>
      </c>
      <c r="G524" s="5">
        <v>5.3694899999999997E-2</v>
      </c>
      <c r="H524" s="5">
        <v>0.26385059999999999</v>
      </c>
      <c r="I524" s="9">
        <v>0.2797866</v>
      </c>
      <c r="M524" s="3">
        <v>0</v>
      </c>
      <c r="N524" s="3">
        <f t="shared" si="34"/>
        <v>1</v>
      </c>
      <c r="O524" s="5">
        <f t="shared" si="36"/>
        <v>1.7466314047844547</v>
      </c>
      <c r="P524" s="103">
        <f t="shared" si="33"/>
        <v>4.0350648008830516E-2</v>
      </c>
      <c r="Q524" s="9">
        <f t="shared" si="35"/>
        <v>-4.1187319585863212E-2</v>
      </c>
    </row>
    <row r="525" spans="1:17" x14ac:dyDescent="0.2">
      <c r="A525" s="2">
        <v>99</v>
      </c>
      <c r="B525" s="2">
        <v>1997</v>
      </c>
      <c r="C525" s="3">
        <v>0</v>
      </c>
      <c r="D525" s="3">
        <v>1</v>
      </c>
      <c r="E525" s="5">
        <v>9.0322700000000006E-2</v>
      </c>
      <c r="F525" s="5">
        <v>-0.36406349999999998</v>
      </c>
      <c r="G525" s="5">
        <v>6.7310499999999995E-2</v>
      </c>
      <c r="H525" s="5">
        <v>0.81001339999999999</v>
      </c>
      <c r="I525" s="9">
        <v>0.36251369999999999</v>
      </c>
      <c r="M525" s="3">
        <v>0</v>
      </c>
      <c r="N525" s="3">
        <f t="shared" si="34"/>
        <v>1</v>
      </c>
      <c r="O525" s="5">
        <f t="shared" si="36"/>
        <v>1.7873080328139634</v>
      </c>
      <c r="P525" s="103">
        <f t="shared" si="33"/>
        <v>3.6943858218918192E-2</v>
      </c>
      <c r="Q525" s="9">
        <f t="shared" si="35"/>
        <v>-3.7643570045231556E-2</v>
      </c>
    </row>
    <row r="526" spans="1:17" x14ac:dyDescent="0.2">
      <c r="A526" s="2">
        <v>99</v>
      </c>
      <c r="B526" s="2">
        <v>1998</v>
      </c>
      <c r="C526" s="3">
        <v>0</v>
      </c>
      <c r="D526" s="3">
        <v>1</v>
      </c>
      <c r="E526" s="5">
        <v>7.2840199999999994E-2</v>
      </c>
      <c r="F526" s="5">
        <v>-0.32417600000000002</v>
      </c>
      <c r="G526" s="5">
        <v>7.6975600000000005E-2</v>
      </c>
      <c r="H526" s="5">
        <v>2.1917930000000001</v>
      </c>
      <c r="I526" s="9">
        <v>0.40092139999999998</v>
      </c>
      <c r="M526" s="3">
        <v>0</v>
      </c>
      <c r="N526" s="3">
        <f t="shared" si="34"/>
        <v>1</v>
      </c>
      <c r="O526" s="5">
        <f t="shared" si="36"/>
        <v>2.3548355972273272</v>
      </c>
      <c r="P526" s="103">
        <f t="shared" si="33"/>
        <v>9.2654511059071434E-3</v>
      </c>
      <c r="Q526" s="9">
        <f t="shared" si="35"/>
        <v>-9.30864239621664E-3</v>
      </c>
    </row>
    <row r="527" spans="1:17" x14ac:dyDescent="0.2">
      <c r="A527" s="2">
        <v>99</v>
      </c>
      <c r="B527" s="2">
        <v>1999</v>
      </c>
      <c r="C527" s="3">
        <v>0</v>
      </c>
      <c r="D527" s="3">
        <v>1</v>
      </c>
      <c r="E527" s="5">
        <v>6.4070600000000005E-2</v>
      </c>
      <c r="F527" s="5">
        <v>-0.2390409</v>
      </c>
      <c r="G527" s="5">
        <v>8.1966999999999998E-2</v>
      </c>
      <c r="H527" s="5">
        <v>2.548594</v>
      </c>
      <c r="I527" s="9">
        <v>0.36178300000000002</v>
      </c>
      <c r="M527" s="3">
        <v>0</v>
      </c>
      <c r="N527" s="3">
        <f t="shared" si="34"/>
        <v>1</v>
      </c>
      <c r="O527" s="5">
        <f t="shared" si="36"/>
        <v>2.5974345879624492</v>
      </c>
      <c r="P527" s="103">
        <f t="shared" si="33"/>
        <v>4.6961503692570569E-3</v>
      </c>
      <c r="Q527" s="9">
        <f t="shared" si="35"/>
        <v>-4.7072119281518178E-3</v>
      </c>
    </row>
    <row r="528" spans="1:17" x14ac:dyDescent="0.2">
      <c r="A528" s="2">
        <v>99</v>
      </c>
      <c r="B528" s="2">
        <v>2000</v>
      </c>
      <c r="C528" s="3">
        <v>0</v>
      </c>
      <c r="D528" s="3">
        <v>1</v>
      </c>
      <c r="E528" s="5">
        <v>1.09268E-2</v>
      </c>
      <c r="F528" s="5">
        <v>-0.2080167</v>
      </c>
      <c r="G528" s="5">
        <v>6.0987199999999998E-2</v>
      </c>
      <c r="H528" s="5">
        <v>1.3201940000000001</v>
      </c>
      <c r="I528" s="9">
        <v>0.36061009999999999</v>
      </c>
      <c r="M528" s="3">
        <v>0</v>
      </c>
      <c r="N528" s="3">
        <f t="shared" si="34"/>
        <v>1</v>
      </c>
      <c r="O528" s="5">
        <f t="shared" si="36"/>
        <v>2.0916904140043058</v>
      </c>
      <c r="P528" s="103">
        <f t="shared" si="33"/>
        <v>1.8233109289184229E-2</v>
      </c>
      <c r="Q528" s="9">
        <f t="shared" si="35"/>
        <v>-1.8401380975489719E-2</v>
      </c>
    </row>
    <row r="529" spans="1:17" x14ac:dyDescent="0.2">
      <c r="A529" s="2">
        <v>99</v>
      </c>
      <c r="B529" s="2">
        <v>2001</v>
      </c>
      <c r="C529" s="3">
        <v>0</v>
      </c>
      <c r="D529" s="3">
        <v>1</v>
      </c>
      <c r="E529" s="5">
        <v>7.6895000000000002E-3</v>
      </c>
      <c r="F529" s="5">
        <v>-0.23767260000000001</v>
      </c>
      <c r="G529" s="5">
        <v>2.13847E-2</v>
      </c>
      <c r="H529" s="5">
        <v>1.105961</v>
      </c>
      <c r="I529" s="9">
        <v>0.2910837</v>
      </c>
      <c r="M529" s="3">
        <v>0</v>
      </c>
      <c r="N529" s="3">
        <f t="shared" si="34"/>
        <v>1</v>
      </c>
      <c r="O529" s="5">
        <f t="shared" si="36"/>
        <v>1.8445004204098263</v>
      </c>
      <c r="P529" s="103">
        <f t="shared" si="33"/>
        <v>3.2555122306587116E-2</v>
      </c>
      <c r="Q529" s="9">
        <f t="shared" si="35"/>
        <v>-3.309682966157463E-2</v>
      </c>
    </row>
    <row r="530" spans="1:17" x14ac:dyDescent="0.2">
      <c r="A530" s="2">
        <v>99</v>
      </c>
      <c r="B530" s="2">
        <v>2002</v>
      </c>
      <c r="C530" s="3">
        <v>0</v>
      </c>
      <c r="D530" s="3">
        <v>1</v>
      </c>
      <c r="E530" s="5">
        <v>-1.49126E-2</v>
      </c>
      <c r="F530" s="5">
        <v>-0.55121109999999995</v>
      </c>
      <c r="G530" s="5">
        <v>5.3376899999999998E-2</v>
      </c>
      <c r="H530" s="5">
        <v>0.81683600000000001</v>
      </c>
      <c r="I530" s="9">
        <v>0.34311730000000001</v>
      </c>
      <c r="M530" s="3">
        <v>0</v>
      </c>
      <c r="N530" s="3">
        <f t="shared" si="34"/>
        <v>1</v>
      </c>
      <c r="O530" s="5">
        <f t="shared" si="36"/>
        <v>1.5923398656286039</v>
      </c>
      <c r="P530" s="103">
        <f t="shared" si="33"/>
        <v>5.5654180009044818E-2</v>
      </c>
      <c r="Q530" s="9">
        <f t="shared" si="35"/>
        <v>-5.7262845184641538E-2</v>
      </c>
    </row>
    <row r="531" spans="1:17" x14ac:dyDescent="0.2">
      <c r="A531" s="2">
        <v>99</v>
      </c>
      <c r="B531" s="2">
        <v>2003</v>
      </c>
      <c r="C531" s="3">
        <v>0</v>
      </c>
      <c r="D531" s="3">
        <v>1</v>
      </c>
      <c r="E531" s="5">
        <v>6.6430500000000003E-2</v>
      </c>
      <c r="F531" s="5">
        <v>-0.40847129999999998</v>
      </c>
      <c r="G531" s="5">
        <v>5.3925000000000001E-2</v>
      </c>
      <c r="H531" s="5">
        <v>1.230386</v>
      </c>
      <c r="I531" s="9">
        <v>0.32248670000000002</v>
      </c>
      <c r="M531" s="3">
        <v>0</v>
      </c>
      <c r="N531" s="3">
        <f t="shared" si="34"/>
        <v>1</v>
      </c>
      <c r="O531" s="5">
        <f t="shared" si="36"/>
        <v>1.8646163383623522</v>
      </c>
      <c r="P531" s="103">
        <f t="shared" si="33"/>
        <v>3.1117600529494641E-2</v>
      </c>
      <c r="Q531" s="9">
        <f t="shared" si="35"/>
        <v>-3.1612037231964631E-2</v>
      </c>
    </row>
    <row r="532" spans="1:17" x14ac:dyDescent="0.2">
      <c r="A532" s="2">
        <v>99</v>
      </c>
      <c r="B532" s="2">
        <v>2004</v>
      </c>
      <c r="C532" s="3">
        <v>0</v>
      </c>
      <c r="D532" s="3">
        <v>1</v>
      </c>
      <c r="E532" s="5">
        <v>9.63918E-2</v>
      </c>
      <c r="F532" s="5">
        <v>-0.39722030000000003</v>
      </c>
      <c r="G532" s="5">
        <v>4.1813900000000001E-2</v>
      </c>
      <c r="H532" s="5">
        <v>0.84801789999999999</v>
      </c>
      <c r="I532" s="9">
        <v>0.28654289999999999</v>
      </c>
      <c r="M532" s="3">
        <v>0</v>
      </c>
      <c r="N532" s="3">
        <f t="shared" si="34"/>
        <v>1</v>
      </c>
      <c r="O532" s="5">
        <f t="shared" si="36"/>
        <v>1.6923087110083195</v>
      </c>
      <c r="P532" s="103">
        <f t="shared" si="33"/>
        <v>4.5293563894758616E-2</v>
      </c>
      <c r="Q532" s="9">
        <f t="shared" si="35"/>
        <v>-4.6351382505910074E-2</v>
      </c>
    </row>
    <row r="533" spans="1:17" x14ac:dyDescent="0.2">
      <c r="A533" s="2">
        <v>100</v>
      </c>
      <c r="B533" s="2">
        <v>1999</v>
      </c>
      <c r="C533" s="3">
        <v>0</v>
      </c>
      <c r="D533" s="3">
        <v>1</v>
      </c>
      <c r="E533" s="5">
        <v>0.17367640000000001</v>
      </c>
      <c r="F533" s="5">
        <v>0.24301929999999999</v>
      </c>
      <c r="G533" s="5">
        <v>8.4577200000000005E-2</v>
      </c>
      <c r="H533" s="5">
        <v>5.5894500000000003</v>
      </c>
      <c r="I533" s="9">
        <v>0.27193889999999998</v>
      </c>
      <c r="M533" s="3">
        <v>0</v>
      </c>
      <c r="N533" s="3">
        <f t="shared" si="34"/>
        <v>1</v>
      </c>
      <c r="O533" s="5">
        <f t="shared" si="36"/>
        <v>4.1533123002722103</v>
      </c>
      <c r="P533" s="103">
        <f t="shared" si="33"/>
        <v>1.6384851093308261E-5</v>
      </c>
      <c r="Q533" s="9">
        <f t="shared" si="35"/>
        <v>-1.6384985326481804E-5</v>
      </c>
    </row>
    <row r="534" spans="1:17" x14ac:dyDescent="0.2">
      <c r="A534" s="2">
        <v>100</v>
      </c>
      <c r="B534" s="2">
        <v>2000</v>
      </c>
      <c r="C534" s="3">
        <v>0</v>
      </c>
      <c r="D534" s="3">
        <v>1</v>
      </c>
      <c r="E534" s="5">
        <v>0.1411664</v>
      </c>
      <c r="F534" s="5">
        <v>0.22650390000000001</v>
      </c>
      <c r="G534" s="5">
        <v>4.4581799999999998E-2</v>
      </c>
      <c r="H534" s="5">
        <v>3.0657100000000002</v>
      </c>
      <c r="I534" s="9">
        <v>0.23767959999999999</v>
      </c>
      <c r="M534" s="3">
        <v>0</v>
      </c>
      <c r="N534" s="3">
        <f t="shared" si="34"/>
        <v>1</v>
      </c>
      <c r="O534" s="5">
        <f t="shared" si="36"/>
        <v>3.0614902451523052</v>
      </c>
      <c r="P534" s="103">
        <f t="shared" si="33"/>
        <v>1.1011908408366815E-3</v>
      </c>
      <c r="Q534" s="9">
        <f t="shared" si="35"/>
        <v>-1.1017975969477604E-3</v>
      </c>
    </row>
    <row r="535" spans="1:17" x14ac:dyDescent="0.2">
      <c r="A535" s="2">
        <v>100</v>
      </c>
      <c r="B535" s="2">
        <v>2001</v>
      </c>
      <c r="C535" s="3">
        <v>0</v>
      </c>
      <c r="D535" s="3">
        <v>1</v>
      </c>
      <c r="E535" s="5">
        <v>0.19121630000000001</v>
      </c>
      <c r="F535" s="5">
        <v>0.23533129999999999</v>
      </c>
      <c r="G535" s="5">
        <v>5.82306E-2</v>
      </c>
      <c r="H535" s="5">
        <v>2.3514750000000002</v>
      </c>
      <c r="I535" s="9">
        <v>0.22386229999999999</v>
      </c>
      <c r="M535" s="3">
        <v>0</v>
      </c>
      <c r="N535" s="3">
        <f t="shared" si="34"/>
        <v>1</v>
      </c>
      <c r="O535" s="5">
        <f t="shared" si="36"/>
        <v>2.8663619575075439</v>
      </c>
      <c r="P535" s="103">
        <f t="shared" si="33"/>
        <v>2.0760960048031023E-3</v>
      </c>
      <c r="Q535" s="9">
        <f t="shared" si="35"/>
        <v>-2.0782540795445527E-3</v>
      </c>
    </row>
    <row r="536" spans="1:17" x14ac:dyDescent="0.2">
      <c r="A536" s="2">
        <v>100</v>
      </c>
      <c r="B536" s="2">
        <v>2002</v>
      </c>
      <c r="C536" s="3">
        <v>0</v>
      </c>
      <c r="D536" s="3">
        <v>1</v>
      </c>
      <c r="E536" s="5">
        <v>0.1354245</v>
      </c>
      <c r="F536" s="5">
        <v>0.25584610000000002</v>
      </c>
      <c r="G536" s="5">
        <v>1.9572300000000001E-2</v>
      </c>
      <c r="H536" s="5">
        <v>2.855982</v>
      </c>
      <c r="I536" s="9">
        <v>0.25526880000000002</v>
      </c>
      <c r="M536" s="3">
        <v>0</v>
      </c>
      <c r="N536" s="3">
        <f t="shared" si="34"/>
        <v>1</v>
      </c>
      <c r="O536" s="5">
        <f t="shared" si="36"/>
        <v>2.8940309722746531</v>
      </c>
      <c r="P536" s="103">
        <f t="shared" si="33"/>
        <v>1.9016532223636927E-3</v>
      </c>
      <c r="Q536" s="9">
        <f t="shared" si="35"/>
        <v>-1.9034636604337708E-3</v>
      </c>
    </row>
    <row r="537" spans="1:17" x14ac:dyDescent="0.2">
      <c r="A537" s="2">
        <v>100</v>
      </c>
      <c r="B537" s="2">
        <v>2003</v>
      </c>
      <c r="C537" s="3">
        <v>0</v>
      </c>
      <c r="D537" s="3">
        <v>1</v>
      </c>
      <c r="E537" s="5">
        <v>2.6060900000000001E-2</v>
      </c>
      <c r="F537" s="5">
        <v>0.28777419999999998</v>
      </c>
      <c r="G537" s="5">
        <v>5.3037899999999999E-2</v>
      </c>
      <c r="H537" s="5">
        <v>3.0221469999999999</v>
      </c>
      <c r="I537" s="9">
        <v>0.25141419999999998</v>
      </c>
      <c r="M537" s="3">
        <v>0</v>
      </c>
      <c r="N537" s="3">
        <f t="shared" si="34"/>
        <v>1</v>
      </c>
      <c r="O537" s="5">
        <f t="shared" si="36"/>
        <v>3.1458800439630061</v>
      </c>
      <c r="P537" s="103">
        <f t="shared" si="33"/>
        <v>8.2793952798609796E-4</v>
      </c>
      <c r="Q537" s="9">
        <f t="shared" si="35"/>
        <v>-8.2828245921437828E-4</v>
      </c>
    </row>
    <row r="538" spans="1:17" x14ac:dyDescent="0.2">
      <c r="A538" s="2">
        <v>100</v>
      </c>
      <c r="B538" s="2">
        <v>2004</v>
      </c>
      <c r="C538" s="3">
        <v>0</v>
      </c>
      <c r="D538" s="3">
        <v>1</v>
      </c>
      <c r="E538" s="5">
        <v>1.022E-2</v>
      </c>
      <c r="F538" s="5">
        <v>0.31305300000000003</v>
      </c>
      <c r="G538" s="5">
        <v>4.5284999999999999E-2</v>
      </c>
      <c r="H538" s="5">
        <v>3.452213</v>
      </c>
      <c r="I538" s="9">
        <v>0.26087700000000003</v>
      </c>
      <c r="M538" s="3">
        <v>0</v>
      </c>
      <c r="N538" s="3">
        <f t="shared" si="34"/>
        <v>1</v>
      </c>
      <c r="O538" s="5">
        <f t="shared" si="36"/>
        <v>3.2889995636439617</v>
      </c>
      <c r="P538" s="103">
        <f t="shared" si="33"/>
        <v>5.0272089768472442E-4</v>
      </c>
      <c r="Q538" s="9">
        <f t="shared" si="35"/>
        <v>-5.0284730420183013E-4</v>
      </c>
    </row>
    <row r="539" spans="1:17" x14ac:dyDescent="0.2">
      <c r="A539" s="2">
        <v>101</v>
      </c>
      <c r="B539" s="2">
        <v>1995</v>
      </c>
      <c r="C539" s="3">
        <v>0</v>
      </c>
      <c r="D539" s="3">
        <v>1</v>
      </c>
      <c r="E539" s="5">
        <v>0.61588449999999995</v>
      </c>
      <c r="F539" s="5">
        <v>0.13211980000000001</v>
      </c>
      <c r="G539" s="5">
        <v>4.2569799999999998E-2</v>
      </c>
      <c r="H539" s="5">
        <v>2.3436710000000001</v>
      </c>
      <c r="I539" s="9">
        <v>0.22486980000000001</v>
      </c>
      <c r="M539" s="3">
        <v>0</v>
      </c>
      <c r="N539" s="3">
        <f t="shared" si="34"/>
        <v>1</v>
      </c>
      <c r="O539" s="5">
        <f t="shared" si="36"/>
        <v>2.6447206049766585</v>
      </c>
      <c r="P539" s="103">
        <f t="shared" si="33"/>
        <v>4.0879196700276286E-3</v>
      </c>
      <c r="Q539" s="9">
        <f t="shared" si="35"/>
        <v>-4.0962980548802106E-3</v>
      </c>
    </row>
    <row r="540" spans="1:17" x14ac:dyDescent="0.2">
      <c r="A540" s="2">
        <v>101</v>
      </c>
      <c r="B540" s="2">
        <v>1996</v>
      </c>
      <c r="C540" s="3">
        <v>0</v>
      </c>
      <c r="D540" s="3">
        <v>1</v>
      </c>
      <c r="E540" s="5">
        <v>0.69148330000000002</v>
      </c>
      <c r="F540" s="5">
        <v>0.1657083</v>
      </c>
      <c r="G540" s="5">
        <v>3.8167399999999997E-2</v>
      </c>
      <c r="H540" s="5">
        <v>1.8522099999999999</v>
      </c>
      <c r="I540" s="9">
        <v>0.2744703</v>
      </c>
      <c r="M540" s="3">
        <v>0</v>
      </c>
      <c r="N540" s="3">
        <f t="shared" si="34"/>
        <v>1</v>
      </c>
      <c r="O540" s="5">
        <f t="shared" si="36"/>
        <v>2.4428771555627571</v>
      </c>
      <c r="P540" s="103">
        <f t="shared" si="33"/>
        <v>7.2853480141626386E-3</v>
      </c>
      <c r="Q540" s="9">
        <f t="shared" si="35"/>
        <v>-7.3120157635045129E-3</v>
      </c>
    </row>
    <row r="541" spans="1:17" x14ac:dyDescent="0.2">
      <c r="A541" s="2">
        <v>101</v>
      </c>
      <c r="B541" s="2">
        <v>1997</v>
      </c>
      <c r="C541" s="3">
        <v>0</v>
      </c>
      <c r="D541" s="3">
        <v>1</v>
      </c>
      <c r="E541" s="5">
        <v>0.60812600000000006</v>
      </c>
      <c r="F541" s="5">
        <v>0.15109600000000001</v>
      </c>
      <c r="G541" s="5">
        <v>8.6201999999999997E-3</v>
      </c>
      <c r="H541" s="5">
        <v>1.543992</v>
      </c>
      <c r="I541" s="9">
        <v>0.2458835</v>
      </c>
      <c r="M541" s="3">
        <v>0</v>
      </c>
      <c r="N541" s="3">
        <f t="shared" si="34"/>
        <v>1</v>
      </c>
      <c r="O541" s="5">
        <f t="shared" si="36"/>
        <v>2.2126629470853367</v>
      </c>
      <c r="P541" s="103">
        <f t="shared" si="33"/>
        <v>1.3460445870407126E-2</v>
      </c>
      <c r="Q541" s="9">
        <f t="shared" si="35"/>
        <v>-1.3551858905534585E-2</v>
      </c>
    </row>
    <row r="542" spans="1:17" x14ac:dyDescent="0.2">
      <c r="A542" s="2">
        <v>101</v>
      </c>
      <c r="B542" s="2">
        <v>1998</v>
      </c>
      <c r="C542" s="3">
        <v>0</v>
      </c>
      <c r="D542" s="3">
        <v>1</v>
      </c>
      <c r="E542" s="5">
        <v>0.64158649999999995</v>
      </c>
      <c r="F542" s="5">
        <v>0.1591167</v>
      </c>
      <c r="G542" s="5">
        <v>5.1116799999999997E-2</v>
      </c>
      <c r="H542" s="5">
        <v>1.542171</v>
      </c>
      <c r="I542" s="9">
        <v>0.27887260000000003</v>
      </c>
      <c r="M542" s="3">
        <v>0</v>
      </c>
      <c r="N542" s="3">
        <f t="shared" si="34"/>
        <v>1</v>
      </c>
      <c r="O542" s="5">
        <f t="shared" si="36"/>
        <v>2.3860319161329109</v>
      </c>
      <c r="P542" s="103">
        <f t="shared" si="33"/>
        <v>8.5156364609148202E-3</v>
      </c>
      <c r="Q542" s="9">
        <f t="shared" si="35"/>
        <v>-8.5521016568941288E-3</v>
      </c>
    </row>
    <row r="543" spans="1:17" x14ac:dyDescent="0.2">
      <c r="A543" s="2">
        <v>101</v>
      </c>
      <c r="B543" s="2">
        <v>1999</v>
      </c>
      <c r="C543" s="3">
        <v>0</v>
      </c>
      <c r="D543" s="3">
        <v>1</v>
      </c>
      <c r="E543" s="5">
        <v>0.64255119999999999</v>
      </c>
      <c r="F543" s="5">
        <v>0.1484028</v>
      </c>
      <c r="G543" s="5">
        <v>1.24473E-2</v>
      </c>
      <c r="H543" s="5">
        <v>1.135805</v>
      </c>
      <c r="I543" s="9">
        <v>0.20035720000000001</v>
      </c>
      <c r="M543" s="3">
        <v>0</v>
      </c>
      <c r="N543" s="3">
        <f t="shared" si="34"/>
        <v>1</v>
      </c>
      <c r="O543" s="5">
        <f t="shared" si="36"/>
        <v>2.0920868288473775</v>
      </c>
      <c r="P543" s="103">
        <f t="shared" si="33"/>
        <v>1.8215374579239812E-2</v>
      </c>
      <c r="Q543" s="9">
        <f t="shared" si="35"/>
        <v>-1.8383317064459982E-2</v>
      </c>
    </row>
    <row r="544" spans="1:17" x14ac:dyDescent="0.2">
      <c r="A544" s="2">
        <v>102</v>
      </c>
      <c r="B544" s="2">
        <v>1999</v>
      </c>
      <c r="C544" s="3">
        <v>0</v>
      </c>
      <c r="D544" s="3">
        <v>1</v>
      </c>
      <c r="E544" s="5">
        <v>8.3733000000000002E-3</v>
      </c>
      <c r="F544" s="5">
        <v>0.45397090000000001</v>
      </c>
      <c r="G544" s="5">
        <v>8.23015E-2</v>
      </c>
      <c r="H544" s="5">
        <v>2.786422</v>
      </c>
      <c r="I544" s="9">
        <v>0.38985029999999998</v>
      </c>
      <c r="M544" s="3">
        <v>0</v>
      </c>
      <c r="N544" s="3">
        <f t="shared" si="34"/>
        <v>1</v>
      </c>
      <c r="O544" s="5">
        <f t="shared" si="36"/>
        <v>3.2743242837615663</v>
      </c>
      <c r="P544" s="103">
        <f t="shared" si="33"/>
        <v>5.2957493982504634E-4</v>
      </c>
      <c r="Q544" s="9">
        <f t="shared" si="35"/>
        <v>-5.2971521415956339E-4</v>
      </c>
    </row>
    <row r="545" spans="1:17" x14ac:dyDescent="0.2">
      <c r="A545" s="2">
        <v>103</v>
      </c>
      <c r="B545" s="2">
        <v>1999</v>
      </c>
      <c r="C545" s="3">
        <v>0</v>
      </c>
      <c r="D545" s="3">
        <v>1</v>
      </c>
      <c r="E545" s="5">
        <v>-1.3674800000000001E-2</v>
      </c>
      <c r="F545" s="5">
        <v>0.21195829999999999</v>
      </c>
      <c r="G545" s="5">
        <v>3.8260299999999997E-2</v>
      </c>
      <c r="H545" s="5">
        <v>0.48161490000000001</v>
      </c>
      <c r="I545" s="9">
        <v>0.1557403</v>
      </c>
      <c r="M545" s="3">
        <v>0</v>
      </c>
      <c r="N545" s="3">
        <f t="shared" si="34"/>
        <v>1</v>
      </c>
      <c r="O545" s="5">
        <f t="shared" si="36"/>
        <v>2.1343410880483003</v>
      </c>
      <c r="P545" s="103">
        <f t="shared" si="33"/>
        <v>1.6407435097828049E-2</v>
      </c>
      <c r="Q545" s="9">
        <f t="shared" si="35"/>
        <v>-1.6543527735188399E-2</v>
      </c>
    </row>
    <row r="546" spans="1:17" x14ac:dyDescent="0.2">
      <c r="A546" s="2">
        <v>103</v>
      </c>
      <c r="B546" s="2">
        <v>2000</v>
      </c>
      <c r="C546" s="3">
        <v>0</v>
      </c>
      <c r="D546" s="3">
        <v>1</v>
      </c>
      <c r="E546" s="5">
        <v>-2.9778800000000001E-2</v>
      </c>
      <c r="F546" s="5">
        <v>0.24619640000000001</v>
      </c>
      <c r="G546" s="5">
        <v>2.8745E-2</v>
      </c>
      <c r="H546" s="5">
        <v>0.41613800000000001</v>
      </c>
      <c r="I546" s="9">
        <v>0.12170880000000001</v>
      </c>
      <c r="M546" s="3">
        <v>0</v>
      </c>
      <c r="N546" s="3">
        <f t="shared" si="34"/>
        <v>1</v>
      </c>
      <c r="O546" s="5">
        <f t="shared" si="36"/>
        <v>2.1146717877179348</v>
      </c>
      <c r="P546" s="103">
        <f t="shared" si="33"/>
        <v>1.7228965250508044E-2</v>
      </c>
      <c r="Q546" s="9">
        <f t="shared" si="35"/>
        <v>-1.7379110941290042E-2</v>
      </c>
    </row>
    <row r="547" spans="1:17" x14ac:dyDescent="0.2">
      <c r="A547" s="2">
        <v>103</v>
      </c>
      <c r="B547" s="2">
        <v>2001</v>
      </c>
      <c r="C547" s="3">
        <v>0</v>
      </c>
      <c r="D547" s="3">
        <v>1</v>
      </c>
      <c r="E547" s="5">
        <v>-3.6969200000000001E-2</v>
      </c>
      <c r="F547" s="5">
        <v>0.23205229999999999</v>
      </c>
      <c r="G547" s="5">
        <v>4.3954800000000002E-2</v>
      </c>
      <c r="H547" s="5">
        <v>0.53729459999999996</v>
      </c>
      <c r="I547" s="9">
        <v>0.1350904</v>
      </c>
      <c r="M547" s="3">
        <v>0</v>
      </c>
      <c r="N547" s="3">
        <f t="shared" si="34"/>
        <v>1</v>
      </c>
      <c r="O547" s="5">
        <f t="shared" si="36"/>
        <v>2.2087980300820766</v>
      </c>
      <c r="P547" s="103">
        <f t="shared" si="33"/>
        <v>1.3594346067755806E-2</v>
      </c>
      <c r="Q547" s="9">
        <f t="shared" si="35"/>
        <v>-1.368759526253735E-2</v>
      </c>
    </row>
    <row r="548" spans="1:17" x14ac:dyDescent="0.2">
      <c r="A548" s="2">
        <v>103</v>
      </c>
      <c r="B548" s="2">
        <v>2002</v>
      </c>
      <c r="C548" s="3">
        <v>0</v>
      </c>
      <c r="D548" s="3">
        <v>1</v>
      </c>
      <c r="E548" s="5">
        <v>9.7462E-3</v>
      </c>
      <c r="F548" s="5">
        <v>0.2453051</v>
      </c>
      <c r="G548" s="5">
        <v>5.0565699999999998E-2</v>
      </c>
      <c r="H548" s="5">
        <v>0.44033299999999997</v>
      </c>
      <c r="I548" s="9">
        <v>0.13362760000000001</v>
      </c>
      <c r="M548" s="3">
        <v>0</v>
      </c>
      <c r="N548" s="3">
        <f t="shared" si="34"/>
        <v>1</v>
      </c>
      <c r="O548" s="5">
        <f t="shared" si="36"/>
        <v>2.207449578784245</v>
      </c>
      <c r="P548" s="103">
        <f t="shared" si="33"/>
        <v>1.3641332947986117E-2</v>
      </c>
      <c r="Q548" s="9">
        <f t="shared" si="35"/>
        <v>-1.3735230836375938E-2</v>
      </c>
    </row>
    <row r="549" spans="1:17" x14ac:dyDescent="0.2">
      <c r="A549" s="2">
        <v>103</v>
      </c>
      <c r="B549" s="2">
        <v>2003</v>
      </c>
      <c r="C549" s="3">
        <v>0</v>
      </c>
      <c r="D549" s="3">
        <v>1</v>
      </c>
      <c r="E549" s="5">
        <v>2.1790400000000001E-2</v>
      </c>
      <c r="F549" s="5">
        <v>0.24101159999999999</v>
      </c>
      <c r="G549" s="5">
        <v>5.9266800000000001E-2</v>
      </c>
      <c r="H549" s="5">
        <v>0.54278099999999996</v>
      </c>
      <c r="I549" s="9">
        <v>0.1247573</v>
      </c>
      <c r="M549" s="3">
        <v>0</v>
      </c>
      <c r="N549" s="3">
        <f t="shared" si="34"/>
        <v>1</v>
      </c>
      <c r="O549" s="5">
        <f t="shared" si="36"/>
        <v>2.2812285688833316</v>
      </c>
      <c r="P549" s="103">
        <f t="shared" si="33"/>
        <v>1.1267462526389656E-2</v>
      </c>
      <c r="Q549" s="9">
        <f t="shared" si="35"/>
        <v>-1.1331421271293591E-2</v>
      </c>
    </row>
    <row r="550" spans="1:17" x14ac:dyDescent="0.2">
      <c r="A550" s="2">
        <v>103</v>
      </c>
      <c r="B550" s="2">
        <v>2004</v>
      </c>
      <c r="C550" s="3">
        <v>0</v>
      </c>
      <c r="D550" s="3">
        <v>1</v>
      </c>
      <c r="E550" s="5">
        <v>2.83751E-2</v>
      </c>
      <c r="F550" s="5">
        <v>0.23570920000000001</v>
      </c>
      <c r="G550" s="5">
        <v>4.5553200000000002E-2</v>
      </c>
      <c r="H550" s="5">
        <v>0.51397999999999999</v>
      </c>
      <c r="I550" s="9">
        <v>0.12872</v>
      </c>
      <c r="M550" s="3">
        <v>0</v>
      </c>
      <c r="N550" s="3">
        <f t="shared" si="34"/>
        <v>1</v>
      </c>
      <c r="O550" s="5">
        <f t="shared" si="36"/>
        <v>2.2035794667431374</v>
      </c>
      <c r="P550" s="103">
        <f t="shared" si="33"/>
        <v>1.3776966321167351E-2</v>
      </c>
      <c r="Q550" s="9">
        <f t="shared" si="35"/>
        <v>-1.387274947334264E-2</v>
      </c>
    </row>
    <row r="551" spans="1:17" x14ac:dyDescent="0.2">
      <c r="A551" s="2">
        <v>104</v>
      </c>
      <c r="B551" s="2">
        <v>1998</v>
      </c>
      <c r="C551" s="3">
        <v>0</v>
      </c>
      <c r="D551" s="3">
        <v>1</v>
      </c>
      <c r="E551" s="5">
        <v>0.20299059999999999</v>
      </c>
      <c r="F551" s="5">
        <v>0.1129819</v>
      </c>
      <c r="G551" s="5">
        <v>8.5552400000000001E-2</v>
      </c>
      <c r="H551" s="5">
        <v>0.89237869999999997</v>
      </c>
      <c r="I551" s="9">
        <v>0.14469119999999999</v>
      </c>
      <c r="M551" s="3">
        <v>0</v>
      </c>
      <c r="N551" s="3">
        <f t="shared" si="34"/>
        <v>1</v>
      </c>
      <c r="O551" s="5">
        <f t="shared" si="36"/>
        <v>2.3798128004362811</v>
      </c>
      <c r="P551" s="103">
        <f t="shared" si="33"/>
        <v>8.6607175074672228E-3</v>
      </c>
      <c r="Q551" s="9">
        <f t="shared" si="35"/>
        <v>-8.698439478819632E-3</v>
      </c>
    </row>
    <row r="552" spans="1:17" x14ac:dyDescent="0.2">
      <c r="A552" s="2">
        <v>104</v>
      </c>
      <c r="B552" s="2">
        <v>1999</v>
      </c>
      <c r="C552" s="3">
        <v>0</v>
      </c>
      <c r="D552" s="3">
        <v>1</v>
      </c>
      <c r="E552" s="5">
        <v>0.1726405</v>
      </c>
      <c r="F552" s="5">
        <v>0.18050450000000001</v>
      </c>
      <c r="G552" s="5">
        <v>7.3721200000000001E-2</v>
      </c>
      <c r="H552" s="5">
        <v>1.040486</v>
      </c>
      <c r="I552" s="9">
        <v>0.14574190000000001</v>
      </c>
      <c r="M552" s="3">
        <v>0</v>
      </c>
      <c r="N552" s="3">
        <f t="shared" si="34"/>
        <v>1</v>
      </c>
      <c r="O552" s="5">
        <f t="shared" si="36"/>
        <v>2.4438363867056414</v>
      </c>
      <c r="P552" s="103">
        <f t="shared" si="33"/>
        <v>7.2660075870816763E-3</v>
      </c>
      <c r="Q552" s="9">
        <f t="shared" si="35"/>
        <v>-7.2925335904086399E-3</v>
      </c>
    </row>
    <row r="553" spans="1:17" x14ac:dyDescent="0.2">
      <c r="A553" s="2">
        <v>104</v>
      </c>
      <c r="B553" s="2">
        <v>2000</v>
      </c>
      <c r="C553" s="3">
        <v>0</v>
      </c>
      <c r="D553" s="3">
        <v>1</v>
      </c>
      <c r="E553" s="5">
        <v>0.16832829999999999</v>
      </c>
      <c r="F553" s="5">
        <v>0.19278200000000001</v>
      </c>
      <c r="G553" s="5">
        <v>7.1943900000000005E-2</v>
      </c>
      <c r="H553" s="5">
        <v>0.48385860000000003</v>
      </c>
      <c r="I553" s="9">
        <v>0.14163539999999999</v>
      </c>
      <c r="M553" s="3">
        <v>0</v>
      </c>
      <c r="N553" s="3">
        <f t="shared" si="34"/>
        <v>1</v>
      </c>
      <c r="O553" s="5">
        <f t="shared" si="36"/>
        <v>2.2455800066400466</v>
      </c>
      <c r="P553" s="103">
        <f t="shared" si="33"/>
        <v>1.236546114970794E-2</v>
      </c>
      <c r="Q553" s="9">
        <f t="shared" si="35"/>
        <v>-1.244254961322783E-2</v>
      </c>
    </row>
    <row r="554" spans="1:17" x14ac:dyDescent="0.2">
      <c r="A554" s="2">
        <v>104</v>
      </c>
      <c r="B554" s="2">
        <v>2001</v>
      </c>
      <c r="C554" s="3">
        <v>0</v>
      </c>
      <c r="D554" s="3">
        <v>1</v>
      </c>
      <c r="E554" s="5">
        <v>0.1366414</v>
      </c>
      <c r="F554" s="5">
        <v>0.1651511</v>
      </c>
      <c r="G554" s="5">
        <v>7.78335E-2</v>
      </c>
      <c r="H554" s="5">
        <v>0.4830101</v>
      </c>
      <c r="I554" s="9">
        <v>0.1979812</v>
      </c>
      <c r="M554" s="3">
        <v>0</v>
      </c>
      <c r="N554" s="3">
        <f t="shared" si="34"/>
        <v>1</v>
      </c>
      <c r="O554" s="5">
        <f t="shared" si="36"/>
        <v>2.2283955081035534</v>
      </c>
      <c r="P554" s="103">
        <f t="shared" si="33"/>
        <v>1.2927076187577361E-2</v>
      </c>
      <c r="Q554" s="9">
        <f t="shared" si="35"/>
        <v>-1.3011357969534312E-2</v>
      </c>
    </row>
    <row r="555" spans="1:17" x14ac:dyDescent="0.2">
      <c r="A555" s="2">
        <v>104</v>
      </c>
      <c r="B555" s="2">
        <v>2002</v>
      </c>
      <c r="C555" s="3">
        <v>0</v>
      </c>
      <c r="D555" s="3">
        <v>1</v>
      </c>
      <c r="E555" s="5">
        <v>0.17663870000000001</v>
      </c>
      <c r="F555" s="5">
        <v>0.14835979999999999</v>
      </c>
      <c r="G555" s="5">
        <v>8.7635599999999994E-2</v>
      </c>
      <c r="H555" s="5">
        <v>0.91290660000000001</v>
      </c>
      <c r="I555" s="9">
        <v>0.1987921</v>
      </c>
      <c r="M555" s="3">
        <v>0</v>
      </c>
      <c r="N555" s="3">
        <f t="shared" si="34"/>
        <v>1</v>
      </c>
      <c r="O555" s="5">
        <f t="shared" si="36"/>
        <v>2.4078007184970733</v>
      </c>
      <c r="P555" s="103">
        <f t="shared" si="33"/>
        <v>8.0244693684877674E-3</v>
      </c>
      <c r="Q555" s="9">
        <f t="shared" si="35"/>
        <v>-8.0568387035969691E-3</v>
      </c>
    </row>
    <row r="556" spans="1:17" x14ac:dyDescent="0.2">
      <c r="A556" s="2">
        <v>104</v>
      </c>
      <c r="B556" s="2">
        <v>2003</v>
      </c>
      <c r="C556" s="3">
        <v>0</v>
      </c>
      <c r="D556" s="3">
        <v>1</v>
      </c>
      <c r="E556" s="5">
        <v>0.14814150000000001</v>
      </c>
      <c r="F556" s="5">
        <v>0.169713</v>
      </c>
      <c r="G556" s="5">
        <v>7.1611800000000003E-2</v>
      </c>
      <c r="H556" s="5">
        <v>0.48585610000000001</v>
      </c>
      <c r="I556" s="9">
        <v>0.1895396</v>
      </c>
      <c r="M556" s="3">
        <v>0</v>
      </c>
      <c r="N556" s="3">
        <f t="shared" si="34"/>
        <v>1</v>
      </c>
      <c r="O556" s="5">
        <f t="shared" si="36"/>
        <v>2.2079905274336209</v>
      </c>
      <c r="P556" s="103">
        <f t="shared" si="33"/>
        <v>1.3622466748123934E-2</v>
      </c>
      <c r="Q556" s="9">
        <f t="shared" si="35"/>
        <v>-1.3716103900032597E-2</v>
      </c>
    </row>
    <row r="557" spans="1:17" x14ac:dyDescent="0.2">
      <c r="A557" s="2">
        <v>105</v>
      </c>
      <c r="B557" s="2">
        <v>1999</v>
      </c>
      <c r="C557" s="3">
        <v>0</v>
      </c>
      <c r="D557" s="3">
        <v>1</v>
      </c>
      <c r="E557" s="5">
        <v>0.13213079999999999</v>
      </c>
      <c r="F557" s="5">
        <v>0.41171219999999997</v>
      </c>
      <c r="G557" s="5">
        <v>4.1072400000000002E-2</v>
      </c>
      <c r="H557" s="5">
        <v>1.4009830000000001</v>
      </c>
      <c r="I557" s="9">
        <v>0.2175919</v>
      </c>
      <c r="M557" s="3">
        <v>0</v>
      </c>
      <c r="N557" s="3">
        <f t="shared" si="34"/>
        <v>1</v>
      </c>
      <c r="O557" s="5">
        <f t="shared" si="36"/>
        <v>2.6060643598841007</v>
      </c>
      <c r="P557" s="103">
        <f t="shared" si="33"/>
        <v>4.5794625028858114E-3</v>
      </c>
      <c r="Q557" s="9">
        <f t="shared" si="35"/>
        <v>-4.5899803643457363E-3</v>
      </c>
    </row>
    <row r="558" spans="1:17" x14ac:dyDescent="0.2">
      <c r="A558" s="2">
        <v>105</v>
      </c>
      <c r="B558" s="2">
        <v>2000</v>
      </c>
      <c r="C558" s="3">
        <v>0</v>
      </c>
      <c r="D558" s="3">
        <v>1</v>
      </c>
      <c r="E558" s="5">
        <v>0.3590197</v>
      </c>
      <c r="F558" s="5">
        <v>0.4719293</v>
      </c>
      <c r="G558" s="5">
        <v>4.7606000000000002E-2</v>
      </c>
      <c r="H558" s="5">
        <v>1.9589669999999999</v>
      </c>
      <c r="I558" s="9">
        <v>0.2128457</v>
      </c>
      <c r="M558" s="3">
        <v>0</v>
      </c>
      <c r="N558" s="3">
        <f t="shared" si="34"/>
        <v>1</v>
      </c>
      <c r="O558" s="5">
        <f t="shared" si="36"/>
        <v>2.8589607169202127</v>
      </c>
      <c r="P558" s="103">
        <f t="shared" si="33"/>
        <v>2.1251570741196209E-3</v>
      </c>
      <c r="Q558" s="9">
        <f t="shared" si="35"/>
        <v>-2.127418424799442E-3</v>
      </c>
    </row>
    <row r="559" spans="1:17" x14ac:dyDescent="0.2">
      <c r="A559" s="2">
        <v>105</v>
      </c>
      <c r="B559" s="2">
        <v>2001</v>
      </c>
      <c r="C559" s="3">
        <v>0</v>
      </c>
      <c r="D559" s="3">
        <v>1</v>
      </c>
      <c r="E559" s="5">
        <v>0.36323080000000002</v>
      </c>
      <c r="F559" s="5">
        <v>0.51712729999999996</v>
      </c>
      <c r="G559" s="5">
        <v>5.9596400000000001E-2</v>
      </c>
      <c r="H559" s="5">
        <v>2.605775</v>
      </c>
      <c r="I559" s="9">
        <v>0.23431650000000001</v>
      </c>
      <c r="M559" s="3">
        <v>0</v>
      </c>
      <c r="N559" s="3">
        <f t="shared" si="34"/>
        <v>1</v>
      </c>
      <c r="O559" s="5">
        <f t="shared" si="36"/>
        <v>3.1766795067124898</v>
      </c>
      <c r="P559" s="103">
        <f t="shared" si="33"/>
        <v>7.4485782320577289E-4</v>
      </c>
      <c r="Q559" s="9">
        <f t="shared" si="35"/>
        <v>-7.4513536762347643E-4</v>
      </c>
    </row>
    <row r="560" spans="1:17" x14ac:dyDescent="0.2">
      <c r="A560" s="2">
        <v>105</v>
      </c>
      <c r="B560" s="2">
        <v>2002</v>
      </c>
      <c r="C560" s="3">
        <v>0</v>
      </c>
      <c r="D560" s="3">
        <v>1</v>
      </c>
      <c r="E560" s="5">
        <v>0.36699799999999999</v>
      </c>
      <c r="F560" s="5">
        <v>0.504166</v>
      </c>
      <c r="G560" s="5">
        <v>5.5830100000000001E-2</v>
      </c>
      <c r="H560" s="5">
        <v>1.2113670000000001</v>
      </c>
      <c r="I560" s="9">
        <v>0.2308152</v>
      </c>
      <c r="M560" s="3">
        <v>0</v>
      </c>
      <c r="N560" s="3">
        <f t="shared" si="34"/>
        <v>1</v>
      </c>
      <c r="O560" s="5">
        <f t="shared" si="36"/>
        <v>2.6407067215079794</v>
      </c>
      <c r="P560" s="103">
        <f t="shared" si="33"/>
        <v>4.1366651380066594E-3</v>
      </c>
      <c r="Q560" s="9">
        <f t="shared" si="35"/>
        <v>-4.1452448062227511E-3</v>
      </c>
    </row>
    <row r="561" spans="1:17" x14ac:dyDescent="0.2">
      <c r="A561" s="2">
        <v>105</v>
      </c>
      <c r="B561" s="2">
        <v>2003</v>
      </c>
      <c r="C561" s="3">
        <v>0</v>
      </c>
      <c r="D561" s="3">
        <v>1</v>
      </c>
      <c r="E561" s="5">
        <v>0.37344830000000001</v>
      </c>
      <c r="F561" s="5">
        <v>0.49380449999999998</v>
      </c>
      <c r="G561" s="5">
        <v>5.0499200000000001E-2</v>
      </c>
      <c r="H561" s="5">
        <v>1.4620359999999999</v>
      </c>
      <c r="I561" s="9">
        <v>0.23639470000000001</v>
      </c>
      <c r="M561" s="3">
        <v>0</v>
      </c>
      <c r="N561" s="3">
        <f t="shared" si="34"/>
        <v>1</v>
      </c>
      <c r="O561" s="5">
        <f t="shared" si="36"/>
        <v>2.6968235418475959</v>
      </c>
      <c r="P561" s="103">
        <f t="shared" si="33"/>
        <v>3.5002177642002859E-3</v>
      </c>
      <c r="Q561" s="9">
        <f t="shared" si="35"/>
        <v>-3.5063578583634882E-3</v>
      </c>
    </row>
    <row r="562" spans="1:17" x14ac:dyDescent="0.2">
      <c r="A562" s="2">
        <v>105</v>
      </c>
      <c r="B562" s="2">
        <v>2004</v>
      </c>
      <c r="C562" s="3">
        <v>0</v>
      </c>
      <c r="D562" s="3">
        <v>1</v>
      </c>
      <c r="E562" s="5">
        <v>0.35289520000000002</v>
      </c>
      <c r="F562" s="5">
        <v>0.50224349999999995</v>
      </c>
      <c r="G562" s="5">
        <v>6.0009199999999999E-2</v>
      </c>
      <c r="H562" s="5">
        <v>1.9524280000000001</v>
      </c>
      <c r="I562" s="9">
        <v>0.23094480000000001</v>
      </c>
      <c r="M562" s="3">
        <v>0</v>
      </c>
      <c r="N562" s="3">
        <f t="shared" si="34"/>
        <v>1</v>
      </c>
      <c r="O562" s="5">
        <f t="shared" si="36"/>
        <v>2.930027885888399</v>
      </c>
      <c r="P562" s="103">
        <f t="shared" si="33"/>
        <v>1.6946579331994682E-3</v>
      </c>
      <c r="Q562" s="9">
        <f t="shared" si="35"/>
        <v>-1.6960954902959875E-3</v>
      </c>
    </row>
    <row r="563" spans="1:17" x14ac:dyDescent="0.2">
      <c r="A563" s="2">
        <v>106</v>
      </c>
      <c r="B563" s="2">
        <v>1999</v>
      </c>
      <c r="C563" s="3">
        <v>0</v>
      </c>
      <c r="D563" s="3">
        <v>1</v>
      </c>
      <c r="E563" s="5">
        <v>0.1496133</v>
      </c>
      <c r="F563" s="5">
        <v>0.15333459999999999</v>
      </c>
      <c r="G563" s="5">
        <v>4.9380899999999998E-2</v>
      </c>
      <c r="H563" s="5">
        <v>0.34991519999999998</v>
      </c>
      <c r="I563" s="9">
        <v>0.28231640000000002</v>
      </c>
      <c r="M563" s="3">
        <v>0</v>
      </c>
      <c r="N563" s="3">
        <f t="shared" si="34"/>
        <v>1</v>
      </c>
      <c r="O563" s="5">
        <f t="shared" si="36"/>
        <v>2.0079950752145135</v>
      </c>
      <c r="P563" s="103">
        <f t="shared" si="33"/>
        <v>2.2321907501144836E-2</v>
      </c>
      <c r="Q563" s="9">
        <f t="shared" si="35"/>
        <v>-2.2574811902843675E-2</v>
      </c>
    </row>
    <row r="564" spans="1:17" x14ac:dyDescent="0.2">
      <c r="A564" s="2">
        <v>106</v>
      </c>
      <c r="B564" s="2">
        <v>2000</v>
      </c>
      <c r="C564" s="3">
        <v>0</v>
      </c>
      <c r="D564" s="3">
        <v>1</v>
      </c>
      <c r="E564" s="5">
        <v>6.0781300000000003E-2</v>
      </c>
      <c r="F564" s="5">
        <v>0.14312720000000001</v>
      </c>
      <c r="G564" s="5">
        <v>6.9774299999999997E-2</v>
      </c>
      <c r="H564" s="5">
        <v>0.33390130000000001</v>
      </c>
      <c r="I564" s="9">
        <v>0.30533709999999997</v>
      </c>
      <c r="M564" s="3">
        <v>0</v>
      </c>
      <c r="N564" s="3">
        <f t="shared" si="34"/>
        <v>1</v>
      </c>
      <c r="O564" s="5">
        <f t="shared" si="36"/>
        <v>2.0858668339287063</v>
      </c>
      <c r="P564" s="103">
        <f t="shared" si="33"/>
        <v>1.8495343656039769E-2</v>
      </c>
      <c r="Q564" s="9">
        <f t="shared" si="35"/>
        <v>-1.8668521166879417E-2</v>
      </c>
    </row>
    <row r="565" spans="1:17" x14ac:dyDescent="0.2">
      <c r="A565" s="2">
        <v>106</v>
      </c>
      <c r="B565" s="2">
        <v>2002</v>
      </c>
      <c r="C565" s="3">
        <v>0</v>
      </c>
      <c r="D565" s="3">
        <v>1</v>
      </c>
      <c r="E565" s="5">
        <v>3.7470499999999997E-2</v>
      </c>
      <c r="F565" s="5">
        <v>0.14479</v>
      </c>
      <c r="G565" s="5">
        <v>5.6862999999999997E-2</v>
      </c>
      <c r="H565" s="5">
        <v>0.41225089999999998</v>
      </c>
      <c r="I565" s="9">
        <v>0.31884109999999999</v>
      </c>
      <c r="M565" s="3">
        <v>0</v>
      </c>
      <c r="N565" s="3">
        <f t="shared" si="34"/>
        <v>1</v>
      </c>
      <c r="O565" s="5">
        <f t="shared" si="36"/>
        <v>2.0571598713599033</v>
      </c>
      <c r="P565" s="103">
        <f t="shared" si="33"/>
        <v>1.9835425077498515E-2</v>
      </c>
      <c r="Q565" s="9">
        <f t="shared" si="35"/>
        <v>-2.0034787822397721E-2</v>
      </c>
    </row>
    <row r="566" spans="1:17" x14ac:dyDescent="0.2">
      <c r="A566" s="2">
        <v>106</v>
      </c>
      <c r="B566" s="2">
        <v>2003</v>
      </c>
      <c r="C566" s="3">
        <v>0</v>
      </c>
      <c r="D566" s="3">
        <v>1</v>
      </c>
      <c r="E566" s="5">
        <v>-2.49489E-2</v>
      </c>
      <c r="F566" s="5">
        <v>-9.9635799999999997E-2</v>
      </c>
      <c r="G566" s="5">
        <v>5.5695500000000002E-2</v>
      </c>
      <c r="H566" s="5">
        <v>0.3109383</v>
      </c>
      <c r="I566" s="9">
        <v>0.39555560000000001</v>
      </c>
      <c r="M566" s="3">
        <v>0</v>
      </c>
      <c r="N566" s="3">
        <f t="shared" si="34"/>
        <v>1</v>
      </c>
      <c r="O566" s="5">
        <f t="shared" si="36"/>
        <v>1.7830673933347589</v>
      </c>
      <c r="P566" s="103">
        <f t="shared" si="33"/>
        <v>3.7287666739912115E-2</v>
      </c>
      <c r="Q566" s="9">
        <f t="shared" si="35"/>
        <v>-3.8000631165612933E-2</v>
      </c>
    </row>
    <row r="567" spans="1:17" x14ac:dyDescent="0.2">
      <c r="A567" s="2">
        <v>106</v>
      </c>
      <c r="B567" s="2">
        <v>2004</v>
      </c>
      <c r="C567" s="3">
        <v>0</v>
      </c>
      <c r="D567" s="3">
        <v>1</v>
      </c>
      <c r="E567" s="5">
        <v>0.1187521</v>
      </c>
      <c r="F567" s="5">
        <v>-3.6952699999999998E-2</v>
      </c>
      <c r="G567" s="5">
        <v>5.80952E-2</v>
      </c>
      <c r="H567" s="5">
        <v>0.52887010000000001</v>
      </c>
      <c r="I567" s="9">
        <v>0.3722975</v>
      </c>
      <c r="M567" s="3">
        <v>0</v>
      </c>
      <c r="N567" s="3">
        <f t="shared" si="34"/>
        <v>1</v>
      </c>
      <c r="O567" s="5">
        <f t="shared" si="36"/>
        <v>1.9156189638812935</v>
      </c>
      <c r="P567" s="103">
        <f t="shared" si="33"/>
        <v>2.7706806965930388E-2</v>
      </c>
      <c r="Q567" s="9">
        <f t="shared" si="35"/>
        <v>-2.8097881081632053E-2</v>
      </c>
    </row>
    <row r="568" spans="1:17" x14ac:dyDescent="0.2">
      <c r="A568" s="2">
        <v>107</v>
      </c>
      <c r="B568" s="2">
        <v>1999</v>
      </c>
      <c r="C568" s="3">
        <v>0</v>
      </c>
      <c r="D568" s="3">
        <v>1</v>
      </c>
      <c r="E568" s="5">
        <v>-9.3235999999999996E-3</v>
      </c>
      <c r="F568" s="5">
        <v>0.24056620000000001</v>
      </c>
      <c r="G568" s="5">
        <v>4.5752300000000003E-2</v>
      </c>
      <c r="H568" s="5">
        <v>0.98363440000000002</v>
      </c>
      <c r="I568" s="9">
        <v>0.12783849999999999</v>
      </c>
      <c r="M568" s="3">
        <v>0</v>
      </c>
      <c r="N568" s="3">
        <f t="shared" si="34"/>
        <v>1</v>
      </c>
      <c r="O568" s="5">
        <f t="shared" si="36"/>
        <v>2.3859987461214183</v>
      </c>
      <c r="P568" s="103">
        <f t="shared" si="33"/>
        <v>8.5164045673916458E-3</v>
      </c>
      <c r="Q568" s="9">
        <f t="shared" si="35"/>
        <v>-8.5528763607650542E-3</v>
      </c>
    </row>
    <row r="569" spans="1:17" x14ac:dyDescent="0.2">
      <c r="A569" s="2">
        <v>107</v>
      </c>
      <c r="B569" s="2">
        <v>2000</v>
      </c>
      <c r="C569" s="3">
        <v>0</v>
      </c>
      <c r="D569" s="3">
        <v>1</v>
      </c>
      <c r="E569" s="5">
        <v>1.3102000000000001E-2</v>
      </c>
      <c r="F569" s="5">
        <v>0.25405929999999999</v>
      </c>
      <c r="G569" s="5">
        <v>4.1122400000000003E-2</v>
      </c>
      <c r="H569" s="5">
        <v>0.90452370000000004</v>
      </c>
      <c r="I569" s="9">
        <v>0.106906</v>
      </c>
      <c r="M569" s="3">
        <v>0</v>
      </c>
      <c r="N569" s="3">
        <f t="shared" si="34"/>
        <v>1</v>
      </c>
      <c r="O569" s="5">
        <f t="shared" si="36"/>
        <v>2.3539016874258114</v>
      </c>
      <c r="P569" s="103">
        <f t="shared" si="33"/>
        <v>9.288761879536327E-3</v>
      </c>
      <c r="Q569" s="9">
        <f t="shared" si="35"/>
        <v>-9.3321714513974596E-3</v>
      </c>
    </row>
    <row r="570" spans="1:17" x14ac:dyDescent="0.2">
      <c r="A570" s="2">
        <v>107</v>
      </c>
      <c r="B570" s="2">
        <v>2001</v>
      </c>
      <c r="C570" s="3">
        <v>0</v>
      </c>
      <c r="D570" s="3">
        <v>1</v>
      </c>
      <c r="E570" s="5">
        <v>-1.76165E-2</v>
      </c>
      <c r="F570" s="5">
        <v>0.2449567</v>
      </c>
      <c r="G570" s="5">
        <v>3.6615200000000001E-2</v>
      </c>
      <c r="H570" s="5">
        <v>0.8007571</v>
      </c>
      <c r="I570" s="9">
        <v>0.1106824</v>
      </c>
      <c r="M570" s="3">
        <v>0</v>
      </c>
      <c r="N570" s="3">
        <f t="shared" si="34"/>
        <v>1</v>
      </c>
      <c r="O570" s="5">
        <f t="shared" si="36"/>
        <v>2.2913835759355914</v>
      </c>
      <c r="P570" s="103">
        <f t="shared" si="33"/>
        <v>1.0970619321327191E-2</v>
      </c>
      <c r="Q570" s="9">
        <f t="shared" si="35"/>
        <v>-1.1031240339941805E-2</v>
      </c>
    </row>
    <row r="571" spans="1:17" x14ac:dyDescent="0.2">
      <c r="A571" s="2">
        <v>107</v>
      </c>
      <c r="B571" s="2">
        <v>2002</v>
      </c>
      <c r="C571" s="3">
        <v>0</v>
      </c>
      <c r="D571" s="3">
        <v>1</v>
      </c>
      <c r="E571" s="5">
        <v>-4.09215E-2</v>
      </c>
      <c r="F571" s="5">
        <v>0.2139162</v>
      </c>
      <c r="G571" s="5">
        <v>3.2216599999999998E-2</v>
      </c>
      <c r="H571" s="5">
        <v>0.63592110000000002</v>
      </c>
      <c r="I571" s="9">
        <v>0.1147934</v>
      </c>
      <c r="M571" s="3">
        <v>0</v>
      </c>
      <c r="N571" s="3">
        <f t="shared" si="34"/>
        <v>1</v>
      </c>
      <c r="O571" s="5">
        <f t="shared" si="36"/>
        <v>2.1870687386658885</v>
      </c>
      <c r="P571" s="103">
        <f t="shared" si="33"/>
        <v>1.4368753175161104E-2</v>
      </c>
      <c r="Q571" s="9">
        <f t="shared" si="35"/>
        <v>-1.4472983352298479E-2</v>
      </c>
    </row>
    <row r="572" spans="1:17" x14ac:dyDescent="0.2">
      <c r="A572" s="2">
        <v>108</v>
      </c>
      <c r="B572" s="2">
        <v>1999</v>
      </c>
      <c r="C572" s="3">
        <v>0</v>
      </c>
      <c r="D572" s="3">
        <v>1</v>
      </c>
      <c r="E572" s="5">
        <v>-0.31367780000000001</v>
      </c>
      <c r="F572" s="5">
        <v>0.74420039999999998</v>
      </c>
      <c r="G572" s="5">
        <v>6.5402399999999999E-2</v>
      </c>
      <c r="H572" s="5">
        <v>3.6523150000000002</v>
      </c>
      <c r="I572" s="9">
        <v>0.27156580000000002</v>
      </c>
      <c r="M572" s="3">
        <v>0</v>
      </c>
      <c r="N572" s="3">
        <f t="shared" si="34"/>
        <v>1</v>
      </c>
      <c r="O572" s="5">
        <f t="shared" si="36"/>
        <v>3.8610843343212631</v>
      </c>
      <c r="P572" s="103">
        <f t="shared" si="33"/>
        <v>5.6442464055328431E-5</v>
      </c>
      <c r="Q572" s="9">
        <f t="shared" si="35"/>
        <v>-5.6444056991153676E-5</v>
      </c>
    </row>
    <row r="573" spans="1:17" x14ac:dyDescent="0.2">
      <c r="A573" s="2">
        <v>108</v>
      </c>
      <c r="B573" s="2">
        <v>2000</v>
      </c>
      <c r="C573" s="3">
        <v>0</v>
      </c>
      <c r="D573" s="3">
        <v>1</v>
      </c>
      <c r="E573" s="5">
        <v>-0.3425724</v>
      </c>
      <c r="F573" s="5">
        <v>0.83184369999999996</v>
      </c>
      <c r="G573" s="5">
        <v>5.3243400000000003E-2</v>
      </c>
      <c r="H573" s="5">
        <v>2.23644</v>
      </c>
      <c r="I573" s="9">
        <v>0.26183099999999998</v>
      </c>
      <c r="M573" s="3">
        <v>0</v>
      </c>
      <c r="N573" s="3">
        <f t="shared" si="34"/>
        <v>1</v>
      </c>
      <c r="O573" s="5">
        <f t="shared" si="36"/>
        <v>3.3738935422745846</v>
      </c>
      <c r="P573" s="103">
        <f t="shared" si="33"/>
        <v>3.7056511940561007E-4</v>
      </c>
      <c r="Q573" s="9">
        <f t="shared" si="35"/>
        <v>-3.7063379562597785E-4</v>
      </c>
    </row>
    <row r="574" spans="1:17" x14ac:dyDescent="0.2">
      <c r="A574" s="2">
        <v>108</v>
      </c>
      <c r="B574" s="2">
        <v>2001</v>
      </c>
      <c r="C574" s="3">
        <v>0</v>
      </c>
      <c r="D574" s="3">
        <v>1</v>
      </c>
      <c r="E574" s="5">
        <v>-0.28840320000000003</v>
      </c>
      <c r="F574" s="5">
        <v>0.76340710000000001</v>
      </c>
      <c r="G574" s="5">
        <v>6.57031E-2</v>
      </c>
      <c r="H574" s="5">
        <v>1.838778</v>
      </c>
      <c r="I574" s="9">
        <v>0.23905879999999999</v>
      </c>
      <c r="M574" s="3">
        <v>0</v>
      </c>
      <c r="N574" s="3">
        <f t="shared" si="34"/>
        <v>1</v>
      </c>
      <c r="O574" s="5">
        <f t="shared" si="36"/>
        <v>3.2263290976732812</v>
      </c>
      <c r="P574" s="103">
        <f t="shared" si="33"/>
        <v>6.269454508881035E-4</v>
      </c>
      <c r="Q574" s="9">
        <f t="shared" si="35"/>
        <v>-6.2714206336850621E-4</v>
      </c>
    </row>
    <row r="575" spans="1:17" x14ac:dyDescent="0.2">
      <c r="A575" s="2">
        <v>108</v>
      </c>
      <c r="B575" s="2">
        <v>2002</v>
      </c>
      <c r="C575" s="3">
        <v>0</v>
      </c>
      <c r="D575" s="3">
        <v>1</v>
      </c>
      <c r="E575" s="5">
        <v>-0.22974929999999999</v>
      </c>
      <c r="F575" s="5">
        <v>0.81514889999999995</v>
      </c>
      <c r="G575" s="5">
        <v>4.9609300000000002E-2</v>
      </c>
      <c r="H575" s="5">
        <v>1.683019</v>
      </c>
      <c r="I575" s="9">
        <v>0.22429450000000001</v>
      </c>
      <c r="M575" s="3">
        <v>0</v>
      </c>
      <c r="N575" s="3">
        <f t="shared" si="34"/>
        <v>1</v>
      </c>
      <c r="O575" s="5">
        <f t="shared" si="36"/>
        <v>3.1409334401576414</v>
      </c>
      <c r="P575" s="103">
        <f t="shared" si="33"/>
        <v>8.4205150779416004E-4</v>
      </c>
      <c r="Q575" s="9">
        <f t="shared" si="35"/>
        <v>-8.424062323098946E-4</v>
      </c>
    </row>
    <row r="576" spans="1:17" x14ac:dyDescent="0.2">
      <c r="A576" s="2">
        <v>108</v>
      </c>
      <c r="B576" s="2">
        <v>2003</v>
      </c>
      <c r="C576" s="3">
        <v>0</v>
      </c>
      <c r="D576" s="3">
        <v>1</v>
      </c>
      <c r="E576" s="5">
        <v>-0.21921109999999999</v>
      </c>
      <c r="F576" s="5">
        <v>0.82231390000000004</v>
      </c>
      <c r="G576" s="5">
        <v>7.2167300000000004E-2</v>
      </c>
      <c r="H576" s="5">
        <v>1.724648</v>
      </c>
      <c r="I576" s="9">
        <v>0.257905</v>
      </c>
      <c r="M576" s="3">
        <v>0</v>
      </c>
      <c r="N576" s="3">
        <f t="shared" si="34"/>
        <v>1</v>
      </c>
      <c r="O576" s="5">
        <f t="shared" si="36"/>
        <v>3.2453041370370213</v>
      </c>
      <c r="P576" s="103">
        <f t="shared" si="33"/>
        <v>5.8662621693268691E-4</v>
      </c>
      <c r="Q576" s="9">
        <f t="shared" si="35"/>
        <v>-5.8679834941350087E-4</v>
      </c>
    </row>
    <row r="577" spans="1:17" x14ac:dyDescent="0.2">
      <c r="A577" s="2">
        <v>108</v>
      </c>
      <c r="B577" s="2">
        <v>2004</v>
      </c>
      <c r="C577" s="3">
        <v>0</v>
      </c>
      <c r="D577" s="3">
        <v>1</v>
      </c>
      <c r="E577" s="5">
        <v>-0.1122503</v>
      </c>
      <c r="F577" s="5">
        <v>0.84279470000000001</v>
      </c>
      <c r="G577" s="5">
        <v>4.2069000000000002E-2</v>
      </c>
      <c r="H577" s="5">
        <v>1.854554</v>
      </c>
      <c r="I577" s="9">
        <v>0.2474509</v>
      </c>
      <c r="M577" s="3">
        <v>0</v>
      </c>
      <c r="N577" s="3">
        <f t="shared" si="34"/>
        <v>1</v>
      </c>
      <c r="O577" s="5">
        <f t="shared" si="36"/>
        <v>3.167465894328986</v>
      </c>
      <c r="P577" s="103">
        <f t="shared" si="33"/>
        <v>7.6886873025766437E-4</v>
      </c>
      <c r="Q577" s="9">
        <f t="shared" si="35"/>
        <v>-7.6916446141513703E-4</v>
      </c>
    </row>
    <row r="578" spans="1:17" x14ac:dyDescent="0.2">
      <c r="A578" s="2">
        <v>109</v>
      </c>
      <c r="B578" s="2">
        <v>1999</v>
      </c>
      <c r="C578" s="3">
        <v>0</v>
      </c>
      <c r="D578" s="3">
        <v>1</v>
      </c>
      <c r="E578" s="5">
        <v>1.8050799999999999E-2</v>
      </c>
      <c r="F578" s="5">
        <v>0.13633919999999999</v>
      </c>
      <c r="G578" s="5">
        <v>5.0262399999999999E-2</v>
      </c>
      <c r="H578" s="5">
        <v>0.85640260000000001</v>
      </c>
      <c r="I578" s="9">
        <v>0.1330461</v>
      </c>
      <c r="M578" s="3">
        <v>0</v>
      </c>
      <c r="N578" s="3">
        <f t="shared" si="34"/>
        <v>1</v>
      </c>
      <c r="O578" s="5">
        <f t="shared" si="36"/>
        <v>2.2640213745729501</v>
      </c>
      <c r="P578" s="103">
        <f t="shared" ref="P578:P641" si="37">NORMSDIST(-O578)</f>
        <v>1.1786400084976228E-2</v>
      </c>
      <c r="Q578" s="9">
        <f t="shared" si="35"/>
        <v>-1.1856410354901994E-2</v>
      </c>
    </row>
    <row r="579" spans="1:17" x14ac:dyDescent="0.2">
      <c r="A579" s="2">
        <v>109</v>
      </c>
      <c r="B579" s="2">
        <v>2000</v>
      </c>
      <c r="C579" s="3">
        <v>0</v>
      </c>
      <c r="D579" s="3">
        <v>1</v>
      </c>
      <c r="E579" s="5">
        <v>-1.65469E-2</v>
      </c>
      <c r="F579" s="5">
        <v>0.17268520000000001</v>
      </c>
      <c r="G579" s="5">
        <v>5.1925300000000001E-2</v>
      </c>
      <c r="H579" s="5">
        <v>0.93006429999999995</v>
      </c>
      <c r="I579" s="9">
        <v>0.1216742</v>
      </c>
      <c r="M579" s="3">
        <v>0</v>
      </c>
      <c r="N579" s="3">
        <f t="shared" ref="N579:N642" si="38">1-M579</f>
        <v>1</v>
      </c>
      <c r="O579" s="5">
        <f t="shared" si="36"/>
        <v>2.3390537479923044</v>
      </c>
      <c r="P579" s="103">
        <f t="shared" si="37"/>
        <v>9.666325993744904E-3</v>
      </c>
      <c r="Q579" s="9">
        <f t="shared" ref="Q579:Q642" si="39">M579*LN(NORMSDIST(-O579))+N579*LN(1-NORMSDIST(-O579))</f>
        <v>-9.7133481894602514E-3</v>
      </c>
    </row>
    <row r="580" spans="1:17" x14ac:dyDescent="0.2">
      <c r="A580" s="2">
        <v>109</v>
      </c>
      <c r="B580" s="2">
        <v>2001</v>
      </c>
      <c r="C580" s="3">
        <v>0</v>
      </c>
      <c r="D580" s="3">
        <v>1</v>
      </c>
      <c r="E580" s="5">
        <v>-1.06362E-2</v>
      </c>
      <c r="F580" s="5">
        <v>0.1729821</v>
      </c>
      <c r="G580" s="5">
        <v>4.6732900000000001E-2</v>
      </c>
      <c r="H580" s="5">
        <v>1.208404</v>
      </c>
      <c r="I580" s="9">
        <v>0.1121755</v>
      </c>
      <c r="M580" s="3">
        <v>0</v>
      </c>
      <c r="N580" s="3">
        <f t="shared" si="38"/>
        <v>1</v>
      </c>
      <c r="O580" s="5">
        <f t="shared" ref="O580:O643" si="40">MMULT(D580:I580,$L$20:$L$25)</f>
        <v>2.4213921140784556</v>
      </c>
      <c r="P580" s="103">
        <f t="shared" si="37"/>
        <v>7.7305948373937762E-3</v>
      </c>
      <c r="Q580" s="9">
        <f t="shared" si="39"/>
        <v>-7.7606307829502647E-3</v>
      </c>
    </row>
    <row r="581" spans="1:17" x14ac:dyDescent="0.2">
      <c r="A581" s="2">
        <v>109</v>
      </c>
      <c r="B581" s="2">
        <v>2002</v>
      </c>
      <c r="C581" s="3">
        <v>0</v>
      </c>
      <c r="D581" s="3">
        <v>1</v>
      </c>
      <c r="E581" s="5">
        <v>-2.0038299999999998E-2</v>
      </c>
      <c r="F581" s="5">
        <v>0.17040430000000001</v>
      </c>
      <c r="G581" s="5">
        <v>4.7879499999999998E-2</v>
      </c>
      <c r="H581" s="5">
        <v>1.099072</v>
      </c>
      <c r="I581" s="9">
        <v>0.1061054</v>
      </c>
      <c r="M581" s="3">
        <v>0</v>
      </c>
      <c r="N581" s="3">
        <f t="shared" si="38"/>
        <v>1</v>
      </c>
      <c r="O581" s="5">
        <f t="shared" si="40"/>
        <v>2.3881779729686485</v>
      </c>
      <c r="P581" s="103">
        <f t="shared" si="37"/>
        <v>8.466069982463428E-3</v>
      </c>
      <c r="Q581" s="9">
        <f t="shared" si="39"/>
        <v>-8.5021107126625889E-3</v>
      </c>
    </row>
    <row r="582" spans="1:17" x14ac:dyDescent="0.2">
      <c r="A582" s="2">
        <v>109</v>
      </c>
      <c r="B582" s="2">
        <v>2003</v>
      </c>
      <c r="C582" s="3">
        <v>0</v>
      </c>
      <c r="D582" s="3">
        <v>1</v>
      </c>
      <c r="E582" s="5">
        <v>-2.8357999999999999E-3</v>
      </c>
      <c r="F582" s="5">
        <v>0.18628520000000001</v>
      </c>
      <c r="G582" s="5">
        <v>5.1768700000000001E-2</v>
      </c>
      <c r="H582" s="5">
        <v>1.5176909999999999</v>
      </c>
      <c r="I582" s="9">
        <v>0.12690209999999999</v>
      </c>
      <c r="M582" s="3">
        <v>0</v>
      </c>
      <c r="N582" s="3">
        <f t="shared" si="38"/>
        <v>1</v>
      </c>
      <c r="O582" s="5">
        <f t="shared" si="40"/>
        <v>2.5604543460391556</v>
      </c>
      <c r="P582" s="103">
        <f t="shared" si="37"/>
        <v>5.2267698644337945E-3</v>
      </c>
      <c r="Q582" s="9">
        <f t="shared" si="39"/>
        <v>-5.2404772103322355E-3</v>
      </c>
    </row>
    <row r="583" spans="1:17" x14ac:dyDescent="0.2">
      <c r="A583" s="2">
        <v>109</v>
      </c>
      <c r="B583" s="2">
        <v>2004</v>
      </c>
      <c r="C583" s="3">
        <v>0</v>
      </c>
      <c r="D583" s="3">
        <v>1</v>
      </c>
      <c r="E583" s="5">
        <v>1.8041999999999999E-3</v>
      </c>
      <c r="F583" s="5">
        <v>0.21958720000000001</v>
      </c>
      <c r="G583" s="5">
        <v>5.6865699999999998E-2</v>
      </c>
      <c r="H583" s="5">
        <v>1.7935479999999999</v>
      </c>
      <c r="I583" s="9">
        <v>0.13297990000000001</v>
      </c>
      <c r="M583" s="3">
        <v>0</v>
      </c>
      <c r="N583" s="3">
        <f t="shared" si="38"/>
        <v>1</v>
      </c>
      <c r="O583" s="5">
        <f t="shared" si="40"/>
        <v>2.7087486383448582</v>
      </c>
      <c r="P583" s="103">
        <f t="shared" si="37"/>
        <v>3.3768742934237911E-3</v>
      </c>
      <c r="Q583" s="9">
        <f t="shared" si="39"/>
        <v>-3.382588801831734E-3</v>
      </c>
    </row>
    <row r="584" spans="1:17" x14ac:dyDescent="0.2">
      <c r="A584" s="2">
        <v>110</v>
      </c>
      <c r="B584" s="2">
        <v>1999</v>
      </c>
      <c r="C584" s="3">
        <v>0</v>
      </c>
      <c r="D584" s="3">
        <v>1</v>
      </c>
      <c r="E584" s="5">
        <v>2.3246599999999999E-2</v>
      </c>
      <c r="F584" s="5">
        <v>0.18534610000000001</v>
      </c>
      <c r="G584" s="5">
        <v>7.3939099999999994E-2</v>
      </c>
      <c r="H584" s="5">
        <v>1.7381629999999999</v>
      </c>
      <c r="I584" s="9">
        <v>0.16037560000000001</v>
      </c>
      <c r="M584" s="3">
        <v>0</v>
      </c>
      <c r="N584" s="3">
        <f t="shared" si="38"/>
        <v>1</v>
      </c>
      <c r="O584" s="5">
        <f t="shared" si="40"/>
        <v>2.7193314525302834</v>
      </c>
      <c r="P584" s="103">
        <f t="shared" si="37"/>
        <v>3.2707011542077772E-3</v>
      </c>
      <c r="Q584" s="9">
        <f t="shared" si="39"/>
        <v>-3.2760615886719617E-3</v>
      </c>
    </row>
    <row r="585" spans="1:17" x14ac:dyDescent="0.2">
      <c r="A585" s="2">
        <v>110</v>
      </c>
      <c r="B585" s="2">
        <v>2000</v>
      </c>
      <c r="C585" s="3">
        <v>0</v>
      </c>
      <c r="D585" s="3">
        <v>1</v>
      </c>
      <c r="E585" s="5">
        <v>6.0369300000000001E-2</v>
      </c>
      <c r="F585" s="5">
        <v>0.10045750000000001</v>
      </c>
      <c r="G585" s="5">
        <v>6.8464899999999995E-2</v>
      </c>
      <c r="H585" s="5">
        <v>1.117737</v>
      </c>
      <c r="I585" s="9">
        <v>0.17065710000000001</v>
      </c>
      <c r="M585" s="3">
        <v>0</v>
      </c>
      <c r="N585" s="3">
        <f t="shared" si="38"/>
        <v>1</v>
      </c>
      <c r="O585" s="5">
        <f t="shared" si="40"/>
        <v>2.3865163379133585</v>
      </c>
      <c r="P585" s="103">
        <f t="shared" si="37"/>
        <v>8.5044257978753469E-3</v>
      </c>
      <c r="Q585" s="9">
        <f t="shared" si="39"/>
        <v>-8.5407947719113898E-3</v>
      </c>
    </row>
    <row r="586" spans="1:17" x14ac:dyDescent="0.2">
      <c r="A586" s="2">
        <v>110</v>
      </c>
      <c r="B586" s="2">
        <v>2001</v>
      </c>
      <c r="C586" s="3">
        <v>0</v>
      </c>
      <c r="D586" s="3">
        <v>1</v>
      </c>
      <c r="E586" s="5">
        <v>3.2318E-2</v>
      </c>
      <c r="F586" s="5">
        <v>0.1836227</v>
      </c>
      <c r="G586" s="5">
        <v>4.58736E-2</v>
      </c>
      <c r="H586" s="5">
        <v>1.1213249999999999</v>
      </c>
      <c r="I586" s="9">
        <v>0.11288570000000001</v>
      </c>
      <c r="M586" s="3">
        <v>0</v>
      </c>
      <c r="N586" s="3">
        <f t="shared" si="38"/>
        <v>1</v>
      </c>
      <c r="O586" s="5">
        <f t="shared" si="40"/>
        <v>2.3883835798806698</v>
      </c>
      <c r="P586" s="103">
        <f t="shared" si="37"/>
        <v>8.4613344929967138E-3</v>
      </c>
      <c r="Q586" s="9">
        <f t="shared" si="39"/>
        <v>-8.4973348013041485E-3</v>
      </c>
    </row>
    <row r="587" spans="1:17" x14ac:dyDescent="0.2">
      <c r="A587" s="2">
        <v>110</v>
      </c>
      <c r="B587" s="2">
        <v>2002</v>
      </c>
      <c r="C587" s="3">
        <v>0</v>
      </c>
      <c r="D587" s="3">
        <v>1</v>
      </c>
      <c r="E587" s="5">
        <v>3.5016100000000001E-2</v>
      </c>
      <c r="F587" s="5">
        <v>0.21394879999999999</v>
      </c>
      <c r="G587" s="5">
        <v>5.4490700000000003E-2</v>
      </c>
      <c r="H587" s="5">
        <v>1.03077</v>
      </c>
      <c r="I587" s="9">
        <v>0.16580439999999999</v>
      </c>
      <c r="M587" s="3">
        <v>0</v>
      </c>
      <c r="N587" s="3">
        <f t="shared" si="38"/>
        <v>1</v>
      </c>
      <c r="O587" s="5">
        <f t="shared" si="40"/>
        <v>2.3963330795326594</v>
      </c>
      <c r="P587" s="103">
        <f t="shared" si="37"/>
        <v>8.2800171116453013E-3</v>
      </c>
      <c r="Q587" s="9">
        <f t="shared" si="39"/>
        <v>-8.3144868585980549E-3</v>
      </c>
    </row>
    <row r="588" spans="1:17" x14ac:dyDescent="0.2">
      <c r="A588" s="2">
        <v>110</v>
      </c>
      <c r="B588" s="2">
        <v>2003</v>
      </c>
      <c r="C588" s="3">
        <v>0</v>
      </c>
      <c r="D588" s="3">
        <v>1</v>
      </c>
      <c r="E588" s="5">
        <v>0.1842828</v>
      </c>
      <c r="F588" s="5">
        <v>0.2293656</v>
      </c>
      <c r="G588" s="5">
        <v>2.1500999999999999E-2</v>
      </c>
      <c r="H588" s="5">
        <v>1.1440380000000001</v>
      </c>
      <c r="I588" s="9">
        <v>0.16646250000000001</v>
      </c>
      <c r="M588" s="3">
        <v>0</v>
      </c>
      <c r="N588" s="3">
        <f t="shared" si="38"/>
        <v>1</v>
      </c>
      <c r="O588" s="5">
        <f t="shared" si="40"/>
        <v>2.2846411385937966</v>
      </c>
      <c r="P588" s="103">
        <f t="shared" si="37"/>
        <v>1.1166939320567008E-2</v>
      </c>
      <c r="Q588" s="9">
        <f t="shared" si="39"/>
        <v>-1.1229757684504744E-2</v>
      </c>
    </row>
    <row r="589" spans="1:17" x14ac:dyDescent="0.2">
      <c r="A589" s="2">
        <v>110</v>
      </c>
      <c r="B589" s="2">
        <v>2004</v>
      </c>
      <c r="C589" s="3">
        <v>0</v>
      </c>
      <c r="D589" s="3">
        <v>1</v>
      </c>
      <c r="E589" s="5">
        <v>3.61181E-2</v>
      </c>
      <c r="F589" s="5">
        <v>0.2140772</v>
      </c>
      <c r="G589" s="5">
        <v>5.11963E-2</v>
      </c>
      <c r="H589" s="5">
        <v>0.68274619999999997</v>
      </c>
      <c r="I589" s="9">
        <v>0.12564790000000001</v>
      </c>
      <c r="M589" s="3">
        <v>0</v>
      </c>
      <c r="N589" s="3">
        <f t="shared" si="38"/>
        <v>1</v>
      </c>
      <c r="O589" s="5">
        <f t="shared" si="40"/>
        <v>2.2715846148660783</v>
      </c>
      <c r="P589" s="103">
        <f t="shared" si="37"/>
        <v>1.1555805501830661E-2</v>
      </c>
      <c r="Q589" s="9">
        <f t="shared" si="39"/>
        <v>-1.1623092696333692E-2</v>
      </c>
    </row>
    <row r="590" spans="1:17" x14ac:dyDescent="0.2">
      <c r="A590" s="2">
        <v>111</v>
      </c>
      <c r="B590" s="2">
        <v>1999</v>
      </c>
      <c r="C590" s="3">
        <v>0</v>
      </c>
      <c r="D590" s="3">
        <v>1</v>
      </c>
      <c r="E590" s="5">
        <v>0.26492520000000003</v>
      </c>
      <c r="F590" s="5">
        <v>0.17964060000000001</v>
      </c>
      <c r="G590" s="5">
        <v>5.4595299999999999E-2</v>
      </c>
      <c r="H590" s="5">
        <v>0.52238709999999999</v>
      </c>
      <c r="I590" s="9">
        <v>0.26024259999999999</v>
      </c>
      <c r="M590" s="3">
        <v>0</v>
      </c>
      <c r="N590" s="3">
        <f t="shared" si="38"/>
        <v>1</v>
      </c>
      <c r="O590" s="5">
        <f t="shared" si="40"/>
        <v>2.1087910457117092</v>
      </c>
      <c r="P590" s="103">
        <f t="shared" si="37"/>
        <v>1.7481310929095072E-2</v>
      </c>
      <c r="Q590" s="9">
        <f t="shared" si="39"/>
        <v>-1.7635913464516359E-2</v>
      </c>
    </row>
    <row r="591" spans="1:17" x14ac:dyDescent="0.2">
      <c r="A591" s="2">
        <v>111</v>
      </c>
      <c r="B591" s="2">
        <v>2000</v>
      </c>
      <c r="C591" s="3">
        <v>0</v>
      </c>
      <c r="D591" s="3">
        <v>1</v>
      </c>
      <c r="E591" s="5">
        <v>0.33338980000000001</v>
      </c>
      <c r="F591" s="5">
        <v>0.20068130000000001</v>
      </c>
      <c r="G591" s="5">
        <v>5.2483700000000001E-2</v>
      </c>
      <c r="H591" s="5">
        <v>0.65995219999999999</v>
      </c>
      <c r="I591" s="9">
        <v>0.2452992</v>
      </c>
      <c r="M591" s="3">
        <v>0</v>
      </c>
      <c r="N591" s="3">
        <f t="shared" si="38"/>
        <v>1</v>
      </c>
      <c r="O591" s="5">
        <f t="shared" si="40"/>
        <v>2.1641083390869982</v>
      </c>
      <c r="P591" s="103">
        <f t="shared" si="37"/>
        <v>1.5228017832450464E-2</v>
      </c>
      <c r="Q591" s="9">
        <f t="shared" si="39"/>
        <v>-1.5345154793265684E-2</v>
      </c>
    </row>
    <row r="592" spans="1:17" x14ac:dyDescent="0.2">
      <c r="A592" s="2">
        <v>111</v>
      </c>
      <c r="B592" s="2">
        <v>2001</v>
      </c>
      <c r="C592" s="3">
        <v>0</v>
      </c>
      <c r="D592" s="3">
        <v>1</v>
      </c>
      <c r="E592" s="5">
        <v>0.25214300000000001</v>
      </c>
      <c r="F592" s="5">
        <v>0.21431729999999999</v>
      </c>
      <c r="G592" s="5">
        <v>4.8804899999999998E-2</v>
      </c>
      <c r="H592" s="5">
        <v>1.153918</v>
      </c>
      <c r="I592" s="9">
        <v>0.23602310000000001</v>
      </c>
      <c r="M592" s="3">
        <v>0</v>
      </c>
      <c r="N592" s="3">
        <f t="shared" si="38"/>
        <v>1</v>
      </c>
      <c r="O592" s="5">
        <f t="shared" si="40"/>
        <v>2.3557927854260332</v>
      </c>
      <c r="P592" s="103">
        <f t="shared" si="37"/>
        <v>9.2416124324410116E-3</v>
      </c>
      <c r="Q592" s="9">
        <f t="shared" si="39"/>
        <v>-9.2845810705075183E-3</v>
      </c>
    </row>
    <row r="593" spans="1:17" x14ac:dyDescent="0.2">
      <c r="A593" s="2">
        <v>111</v>
      </c>
      <c r="B593" s="2">
        <v>2002</v>
      </c>
      <c r="C593" s="3">
        <v>0</v>
      </c>
      <c r="D593" s="3">
        <v>1</v>
      </c>
      <c r="E593" s="5">
        <v>0.26672889999999999</v>
      </c>
      <c r="F593" s="5">
        <v>0.25756180000000001</v>
      </c>
      <c r="G593" s="5">
        <v>5.4314500000000002E-2</v>
      </c>
      <c r="H593" s="5">
        <v>1.1299129999999999</v>
      </c>
      <c r="I593" s="9">
        <v>0.22516</v>
      </c>
      <c r="M593" s="3">
        <v>0</v>
      </c>
      <c r="N593" s="3">
        <f t="shared" si="38"/>
        <v>1</v>
      </c>
      <c r="O593" s="5">
        <f t="shared" si="40"/>
        <v>2.410513960579995</v>
      </c>
      <c r="P593" s="103">
        <f t="shared" si="37"/>
        <v>7.9650308226087013E-3</v>
      </c>
      <c r="Q593" s="9">
        <f t="shared" si="39"/>
        <v>-7.996921131686343E-3</v>
      </c>
    </row>
    <row r="594" spans="1:17" x14ac:dyDescent="0.2">
      <c r="A594" s="2">
        <v>111</v>
      </c>
      <c r="B594" s="2">
        <v>2003</v>
      </c>
      <c r="C594" s="3">
        <v>0</v>
      </c>
      <c r="D594" s="3">
        <v>1</v>
      </c>
      <c r="E594" s="5">
        <v>0.2188244</v>
      </c>
      <c r="F594" s="5">
        <v>0.27405489999999999</v>
      </c>
      <c r="G594" s="5">
        <v>6.5199199999999999E-2</v>
      </c>
      <c r="H594" s="5">
        <v>1.102619</v>
      </c>
      <c r="I594" s="9">
        <v>0.20759</v>
      </c>
      <c r="M594" s="3">
        <v>0</v>
      </c>
      <c r="N594" s="3">
        <f t="shared" si="38"/>
        <v>1</v>
      </c>
      <c r="O594" s="5">
        <f t="shared" si="40"/>
        <v>2.4765685543883871</v>
      </c>
      <c r="P594" s="103">
        <f t="shared" si="37"/>
        <v>6.6326073584548123E-3</v>
      </c>
      <c r="Q594" s="9">
        <f t="shared" si="39"/>
        <v>-6.6547008444400296E-3</v>
      </c>
    </row>
    <row r="595" spans="1:17" x14ac:dyDescent="0.2">
      <c r="A595" s="2">
        <v>111</v>
      </c>
      <c r="B595" s="2">
        <v>2004</v>
      </c>
      <c r="C595" s="3">
        <v>0</v>
      </c>
      <c r="D595" s="3">
        <v>1</v>
      </c>
      <c r="E595" s="5">
        <v>0.23000989999999999</v>
      </c>
      <c r="F595" s="5">
        <v>0.24918660000000001</v>
      </c>
      <c r="G595" s="5">
        <v>5.0504399999999998E-2</v>
      </c>
      <c r="H595" s="5">
        <v>1.1923189999999999</v>
      </c>
      <c r="I595" s="9">
        <v>0.16193630000000001</v>
      </c>
      <c r="M595" s="3">
        <v>0</v>
      </c>
      <c r="N595" s="3">
        <f t="shared" si="38"/>
        <v>1</v>
      </c>
      <c r="O595" s="5">
        <f t="shared" si="40"/>
        <v>2.4413265052008262</v>
      </c>
      <c r="P595" s="103">
        <f t="shared" si="37"/>
        <v>7.3167088861053626E-3</v>
      </c>
      <c r="Q595" s="9">
        <f t="shared" si="39"/>
        <v>-7.3436072860548207E-3</v>
      </c>
    </row>
    <row r="596" spans="1:17" x14ac:dyDescent="0.2">
      <c r="A596" s="2">
        <v>112</v>
      </c>
      <c r="B596" s="2">
        <v>2001</v>
      </c>
      <c r="C596" s="3">
        <v>0</v>
      </c>
      <c r="D596" s="3">
        <v>1</v>
      </c>
      <c r="E596" s="5">
        <v>0.30181910000000001</v>
      </c>
      <c r="F596" s="5">
        <v>0.34838940000000002</v>
      </c>
      <c r="G596" s="5">
        <v>3.9652899999999998E-2</v>
      </c>
      <c r="H596" s="5">
        <v>2.9498410000000002</v>
      </c>
      <c r="I596" s="9">
        <v>0.20762330000000001</v>
      </c>
      <c r="M596" s="3">
        <v>0</v>
      </c>
      <c r="N596" s="3">
        <f t="shared" si="38"/>
        <v>1</v>
      </c>
      <c r="O596" s="5">
        <f t="shared" si="40"/>
        <v>3.0910403015967791</v>
      </c>
      <c r="P596" s="103">
        <f t="shared" si="37"/>
        <v>9.9728280059522222E-4</v>
      </c>
      <c r="Q596" s="9">
        <f t="shared" si="39"/>
        <v>-9.9778041795837275E-4</v>
      </c>
    </row>
    <row r="597" spans="1:17" x14ac:dyDescent="0.2">
      <c r="A597" s="2">
        <v>112</v>
      </c>
      <c r="B597" s="2">
        <v>2002</v>
      </c>
      <c r="C597" s="3">
        <v>0</v>
      </c>
      <c r="D597" s="3">
        <v>1</v>
      </c>
      <c r="E597" s="5">
        <v>0.3431958</v>
      </c>
      <c r="F597" s="5">
        <v>0.36938019999999999</v>
      </c>
      <c r="G597" s="5">
        <v>7.5193999999999997E-2</v>
      </c>
      <c r="H597" s="5">
        <v>2.9059970000000002</v>
      </c>
      <c r="I597" s="9">
        <v>0.34600209999999998</v>
      </c>
      <c r="M597" s="3">
        <v>0</v>
      </c>
      <c r="N597" s="3">
        <f t="shared" si="38"/>
        <v>1</v>
      </c>
      <c r="O597" s="5">
        <f t="shared" si="40"/>
        <v>3.1843873996354155</v>
      </c>
      <c r="P597" s="103">
        <f t="shared" si="37"/>
        <v>7.2530367111581381E-4</v>
      </c>
      <c r="Q597" s="9">
        <f t="shared" si="39"/>
        <v>-7.2556683107840355E-4</v>
      </c>
    </row>
    <row r="598" spans="1:17" x14ac:dyDescent="0.2">
      <c r="A598" s="2">
        <v>112</v>
      </c>
      <c r="B598" s="2">
        <v>2003</v>
      </c>
      <c r="C598" s="3">
        <v>0</v>
      </c>
      <c r="D598" s="3">
        <v>1</v>
      </c>
      <c r="E598" s="5">
        <v>0.39176080000000002</v>
      </c>
      <c r="F598" s="5">
        <v>0.44661600000000001</v>
      </c>
      <c r="G598" s="5">
        <v>7.3511800000000002E-2</v>
      </c>
      <c r="H598" s="5">
        <v>3.4362590000000002</v>
      </c>
      <c r="I598" s="9">
        <v>0.34574110000000002</v>
      </c>
      <c r="M598" s="3">
        <v>0</v>
      </c>
      <c r="N598" s="3">
        <f t="shared" si="38"/>
        <v>1</v>
      </c>
      <c r="O598" s="5">
        <f t="shared" si="40"/>
        <v>3.4297829829838977</v>
      </c>
      <c r="P598" s="103">
        <f t="shared" si="37"/>
        <v>3.0203208723645486E-4</v>
      </c>
      <c r="Q598" s="9">
        <f t="shared" si="39"/>
        <v>-3.0207770811351849E-4</v>
      </c>
    </row>
    <row r="599" spans="1:17" x14ac:dyDescent="0.2">
      <c r="A599" s="2">
        <v>112</v>
      </c>
      <c r="B599" s="2">
        <v>2004</v>
      </c>
      <c r="C599" s="3">
        <v>0</v>
      </c>
      <c r="D599" s="3">
        <v>1</v>
      </c>
      <c r="E599" s="5">
        <v>0.38178119999999999</v>
      </c>
      <c r="F599" s="5">
        <v>0.49515959999999998</v>
      </c>
      <c r="G599" s="5">
        <v>5.9994800000000001E-2</v>
      </c>
      <c r="H599" s="5">
        <v>3.6629200000000002</v>
      </c>
      <c r="I599" s="9">
        <v>0.35675279999999998</v>
      </c>
      <c r="M599" s="3">
        <v>0</v>
      </c>
      <c r="N599" s="3">
        <f t="shared" si="38"/>
        <v>1</v>
      </c>
      <c r="O599" s="5">
        <f t="shared" si="40"/>
        <v>3.4917737569774761</v>
      </c>
      <c r="P599" s="103">
        <f t="shared" si="37"/>
        <v>2.3991224216859597E-4</v>
      </c>
      <c r="Q599" s="9">
        <f t="shared" si="39"/>
        <v>-2.3994102571431831E-4</v>
      </c>
    </row>
    <row r="600" spans="1:17" x14ac:dyDescent="0.2">
      <c r="A600" s="2">
        <v>113</v>
      </c>
      <c r="B600" s="2">
        <v>1999</v>
      </c>
      <c r="C600" s="3">
        <v>0</v>
      </c>
      <c r="D600" s="3">
        <v>1</v>
      </c>
      <c r="E600" s="5">
        <v>0.2930275</v>
      </c>
      <c r="F600" s="5">
        <v>0.3257507</v>
      </c>
      <c r="G600" s="5">
        <v>7.0268300000000006E-2</v>
      </c>
      <c r="H600" s="5">
        <v>3.6522459999999999</v>
      </c>
      <c r="I600" s="9">
        <v>0.81283019999999995</v>
      </c>
      <c r="M600" s="3">
        <v>0</v>
      </c>
      <c r="N600" s="3">
        <f t="shared" si="38"/>
        <v>1</v>
      </c>
      <c r="O600" s="5">
        <f t="shared" si="40"/>
        <v>3.2097136927054986</v>
      </c>
      <c r="P600" s="103">
        <f t="shared" si="37"/>
        <v>6.6433621724687356E-4</v>
      </c>
      <c r="Q600" s="9">
        <f t="shared" si="39"/>
        <v>-6.6455698633360709E-4</v>
      </c>
    </row>
    <row r="601" spans="1:17" x14ac:dyDescent="0.2">
      <c r="A601" s="2">
        <v>113</v>
      </c>
      <c r="B601" s="2">
        <v>2000</v>
      </c>
      <c r="C601" s="3">
        <v>0</v>
      </c>
      <c r="D601" s="3">
        <v>1</v>
      </c>
      <c r="E601" s="5">
        <v>0.2814277</v>
      </c>
      <c r="F601" s="5">
        <v>0.32765519999999998</v>
      </c>
      <c r="G601" s="5">
        <v>5.87786E-2</v>
      </c>
      <c r="H601" s="5">
        <v>3.2800410000000002</v>
      </c>
      <c r="I601" s="9">
        <v>1.0578620000000001</v>
      </c>
      <c r="M601" s="3">
        <v>0</v>
      </c>
      <c r="N601" s="3">
        <f t="shared" si="38"/>
        <v>1</v>
      </c>
      <c r="O601" s="5">
        <f t="shared" si="40"/>
        <v>2.9240853970378193</v>
      </c>
      <c r="P601" s="103">
        <f t="shared" si="37"/>
        <v>1.7273497773853835E-3</v>
      </c>
      <c r="Q601" s="9">
        <f t="shared" si="39"/>
        <v>-1.7288433662268519E-3</v>
      </c>
    </row>
    <row r="602" spans="1:17" x14ac:dyDescent="0.2">
      <c r="A602" s="2">
        <v>113</v>
      </c>
      <c r="B602" s="2">
        <v>2001</v>
      </c>
      <c r="C602" s="3">
        <v>0</v>
      </c>
      <c r="D602" s="3">
        <v>1</v>
      </c>
      <c r="E602" s="5">
        <v>0.29449799999999998</v>
      </c>
      <c r="F602" s="5">
        <v>0.3014309</v>
      </c>
      <c r="G602" s="5">
        <v>5.4091800000000002E-2</v>
      </c>
      <c r="H602" s="5">
        <v>3.3779240000000001</v>
      </c>
      <c r="I602" s="9">
        <v>0.87948550000000003</v>
      </c>
      <c r="M602" s="3">
        <v>0</v>
      </c>
      <c r="N602" s="3">
        <f t="shared" si="38"/>
        <v>1</v>
      </c>
      <c r="O602" s="5">
        <f t="shared" si="40"/>
        <v>2.9898164104905089</v>
      </c>
      <c r="P602" s="103">
        <f t="shared" si="37"/>
        <v>1.3957258436459966E-3</v>
      </c>
      <c r="Q602" s="9">
        <f t="shared" si="39"/>
        <v>-1.3967007762259673E-3</v>
      </c>
    </row>
    <row r="603" spans="1:17" x14ac:dyDescent="0.2">
      <c r="A603" s="2">
        <v>113</v>
      </c>
      <c r="B603" s="2">
        <v>2002</v>
      </c>
      <c r="C603" s="3">
        <v>0</v>
      </c>
      <c r="D603" s="3">
        <v>1</v>
      </c>
      <c r="E603" s="5">
        <v>0.3393466</v>
      </c>
      <c r="F603" s="5">
        <v>0.32985720000000002</v>
      </c>
      <c r="G603" s="5">
        <v>5.7074699999999999E-2</v>
      </c>
      <c r="H603" s="5">
        <v>2.7819980000000002</v>
      </c>
      <c r="I603" s="9">
        <v>0.82033500000000004</v>
      </c>
      <c r="M603" s="3">
        <v>0</v>
      </c>
      <c r="N603" s="3">
        <f t="shared" si="38"/>
        <v>1</v>
      </c>
      <c r="O603" s="5">
        <f t="shared" si="40"/>
        <v>2.8277636611006862</v>
      </c>
      <c r="P603" s="103">
        <f t="shared" si="37"/>
        <v>2.3437198927157561E-3</v>
      </c>
      <c r="Q603" s="9">
        <f t="shared" si="39"/>
        <v>-2.3464707031100505E-3</v>
      </c>
    </row>
    <row r="604" spans="1:17" x14ac:dyDescent="0.2">
      <c r="A604" s="2">
        <v>113</v>
      </c>
      <c r="B604" s="2">
        <v>2003</v>
      </c>
      <c r="C604" s="3">
        <v>0</v>
      </c>
      <c r="D604" s="3">
        <v>1</v>
      </c>
      <c r="E604" s="5">
        <v>0.34346169999999998</v>
      </c>
      <c r="F604" s="5">
        <v>0.36956260000000002</v>
      </c>
      <c r="G604" s="5">
        <v>5.9337599999999997E-2</v>
      </c>
      <c r="H604" s="5">
        <v>2.7084480000000002</v>
      </c>
      <c r="I604" s="9">
        <v>0.84414219999999995</v>
      </c>
      <c r="M604" s="3">
        <v>0</v>
      </c>
      <c r="N604" s="3">
        <f t="shared" si="38"/>
        <v>1</v>
      </c>
      <c r="O604" s="5">
        <f t="shared" si="40"/>
        <v>2.8341475542661017</v>
      </c>
      <c r="P604" s="103">
        <f t="shared" si="37"/>
        <v>2.2974055377469366E-3</v>
      </c>
      <c r="Q604" s="9">
        <f t="shared" si="39"/>
        <v>-2.3000486227841414E-3</v>
      </c>
    </row>
    <row r="605" spans="1:17" x14ac:dyDescent="0.2">
      <c r="A605" s="2">
        <v>113</v>
      </c>
      <c r="B605" s="2">
        <v>2004</v>
      </c>
      <c r="C605" s="3">
        <v>0</v>
      </c>
      <c r="D605" s="3">
        <v>1</v>
      </c>
      <c r="E605" s="5">
        <v>0.1840388</v>
      </c>
      <c r="F605" s="5">
        <v>0.41632950000000002</v>
      </c>
      <c r="G605" s="5">
        <v>5.7843699999999998E-2</v>
      </c>
      <c r="H605" s="5">
        <v>2.3094999999999999</v>
      </c>
      <c r="I605" s="9">
        <v>0.81427910000000003</v>
      </c>
      <c r="M605" s="3">
        <v>0</v>
      </c>
      <c r="N605" s="3">
        <f t="shared" si="38"/>
        <v>1</v>
      </c>
      <c r="O605" s="5">
        <f t="shared" si="40"/>
        <v>2.7575245113431279</v>
      </c>
      <c r="P605" s="103">
        <f t="shared" si="37"/>
        <v>2.9120423337509146E-3</v>
      </c>
      <c r="Q605" s="9">
        <f t="shared" si="39"/>
        <v>-2.9162905784110129E-3</v>
      </c>
    </row>
    <row r="606" spans="1:17" x14ac:dyDescent="0.2">
      <c r="A606" s="2">
        <v>114</v>
      </c>
      <c r="B606" s="2">
        <v>1999</v>
      </c>
      <c r="C606" s="3">
        <v>0</v>
      </c>
      <c r="D606" s="3">
        <v>1</v>
      </c>
      <c r="E606" s="5">
        <v>0.31787539999999997</v>
      </c>
      <c r="F606" s="5">
        <v>0.53144029999999998</v>
      </c>
      <c r="G606" s="5">
        <v>4.9519800000000003E-2</v>
      </c>
      <c r="H606" s="5">
        <v>1.8195079999999999</v>
      </c>
      <c r="I606" s="9">
        <v>0.40713870000000002</v>
      </c>
      <c r="M606" s="3">
        <v>0</v>
      </c>
      <c r="N606" s="3">
        <f t="shared" si="38"/>
        <v>1</v>
      </c>
      <c r="O606" s="5">
        <f t="shared" si="40"/>
        <v>2.7917645103749238</v>
      </c>
      <c r="P606" s="103">
        <f t="shared" si="37"/>
        <v>2.6210746033816291E-3</v>
      </c>
      <c r="Q606" s="9">
        <f t="shared" si="39"/>
        <v>-2.6245156335329227E-3</v>
      </c>
    </row>
    <row r="607" spans="1:17" x14ac:dyDescent="0.2">
      <c r="A607" s="2">
        <v>114</v>
      </c>
      <c r="B607" s="2">
        <v>2000</v>
      </c>
      <c r="C607" s="3">
        <v>0</v>
      </c>
      <c r="D607" s="3">
        <v>1</v>
      </c>
      <c r="E607" s="5">
        <v>0.17634330000000001</v>
      </c>
      <c r="F607" s="5">
        <v>0.49806109999999998</v>
      </c>
      <c r="G607" s="5">
        <v>4.5883E-2</v>
      </c>
      <c r="H607" s="5">
        <v>1.7432030000000001</v>
      </c>
      <c r="I607" s="9">
        <v>0.34992420000000002</v>
      </c>
      <c r="M607" s="3">
        <v>0</v>
      </c>
      <c r="N607" s="3">
        <f t="shared" si="38"/>
        <v>1</v>
      </c>
      <c r="O607" s="5">
        <f t="shared" si="40"/>
        <v>2.7640007300714897</v>
      </c>
      <c r="P607" s="103">
        <f t="shared" si="37"/>
        <v>2.8548705775201782E-3</v>
      </c>
      <c r="Q607" s="9">
        <f t="shared" si="39"/>
        <v>-2.8589534931761258E-3</v>
      </c>
    </row>
    <row r="608" spans="1:17" x14ac:dyDescent="0.2">
      <c r="A608" s="2">
        <v>114</v>
      </c>
      <c r="B608" s="2">
        <v>2001</v>
      </c>
      <c r="C608" s="3">
        <v>0</v>
      </c>
      <c r="D608" s="3">
        <v>1</v>
      </c>
      <c r="E608" s="5">
        <v>0.24111099999999999</v>
      </c>
      <c r="F608" s="5">
        <v>0.4645302</v>
      </c>
      <c r="G608" s="5">
        <v>3.5814800000000001E-2</v>
      </c>
      <c r="H608" s="5">
        <v>1.317286</v>
      </c>
      <c r="I608" s="9">
        <v>0.33491510000000002</v>
      </c>
      <c r="M608" s="3">
        <v>0</v>
      </c>
      <c r="N608" s="3">
        <f t="shared" si="38"/>
        <v>1</v>
      </c>
      <c r="O608" s="5">
        <f t="shared" si="40"/>
        <v>2.5326198291723774</v>
      </c>
      <c r="P608" s="103">
        <f t="shared" si="37"/>
        <v>5.6606833131992353E-3</v>
      </c>
      <c r="Q608" s="9">
        <f t="shared" si="39"/>
        <v>-5.6767657012388667E-3</v>
      </c>
    </row>
    <row r="609" spans="1:17" x14ac:dyDescent="0.2">
      <c r="A609" s="2">
        <v>114</v>
      </c>
      <c r="B609" s="2">
        <v>2002</v>
      </c>
      <c r="C609" s="3">
        <v>0</v>
      </c>
      <c r="D609" s="3">
        <v>1</v>
      </c>
      <c r="E609" s="5">
        <v>0.15268209999999999</v>
      </c>
      <c r="F609" s="5">
        <v>0.49582850000000001</v>
      </c>
      <c r="G609" s="5">
        <v>4.6219700000000002E-2</v>
      </c>
      <c r="H609" s="5">
        <v>1.678868</v>
      </c>
      <c r="I609" s="9">
        <v>0.38556829999999997</v>
      </c>
      <c r="M609" s="3">
        <v>0</v>
      </c>
      <c r="N609" s="3">
        <f t="shared" si="38"/>
        <v>1</v>
      </c>
      <c r="O609" s="5">
        <f t="shared" si="40"/>
        <v>2.7285576406329248</v>
      </c>
      <c r="P609" s="103">
        <f t="shared" si="37"/>
        <v>3.1805985973487392E-3</v>
      </c>
      <c r="Q609" s="9">
        <f t="shared" si="39"/>
        <v>-3.1856674519155697E-3</v>
      </c>
    </row>
    <row r="610" spans="1:17" x14ac:dyDescent="0.2">
      <c r="A610" s="2">
        <v>115</v>
      </c>
      <c r="B610" s="2">
        <v>2001</v>
      </c>
      <c r="C610" s="3">
        <v>0</v>
      </c>
      <c r="D610" s="3">
        <v>1</v>
      </c>
      <c r="E610" s="5">
        <v>2.9422400000000001E-2</v>
      </c>
      <c r="F610" s="5">
        <v>0.13125709999999999</v>
      </c>
      <c r="G610" s="5">
        <v>4.08426E-2</v>
      </c>
      <c r="H610" s="5">
        <v>0.70114699999999996</v>
      </c>
      <c r="I610" s="9">
        <v>0.1125867</v>
      </c>
      <c r="M610" s="3">
        <v>0</v>
      </c>
      <c r="N610" s="3">
        <f t="shared" si="38"/>
        <v>1</v>
      </c>
      <c r="O610" s="5">
        <f t="shared" si="40"/>
        <v>2.1686934860820446</v>
      </c>
      <c r="P610" s="103">
        <f t="shared" si="37"/>
        <v>1.5052981128430315E-2</v>
      </c>
      <c r="Q610" s="9">
        <f t="shared" si="39"/>
        <v>-1.5167427204316719E-2</v>
      </c>
    </row>
    <row r="611" spans="1:17" x14ac:dyDescent="0.2">
      <c r="A611" s="2">
        <v>115</v>
      </c>
      <c r="B611" s="2">
        <v>2002</v>
      </c>
      <c r="C611" s="3">
        <v>0</v>
      </c>
      <c r="D611" s="3">
        <v>1</v>
      </c>
      <c r="E611" s="5">
        <v>3.3405600000000001E-2</v>
      </c>
      <c r="F611" s="5">
        <v>0.1206719</v>
      </c>
      <c r="G611" s="5">
        <v>4.6607900000000001E-2</v>
      </c>
      <c r="H611" s="5">
        <v>0.7455233</v>
      </c>
      <c r="I611" s="9">
        <v>0.1207448</v>
      </c>
      <c r="M611" s="3">
        <v>0</v>
      </c>
      <c r="N611" s="3">
        <f t="shared" si="38"/>
        <v>1</v>
      </c>
      <c r="O611" s="5">
        <f t="shared" si="40"/>
        <v>2.1970744966139621</v>
      </c>
      <c r="P611" s="103">
        <f t="shared" si="37"/>
        <v>1.4007563096852884E-2</v>
      </c>
      <c r="Q611" s="9">
        <f t="shared" si="39"/>
        <v>-1.4106594892543591E-2</v>
      </c>
    </row>
    <row r="612" spans="1:17" x14ac:dyDescent="0.2">
      <c r="A612" s="2">
        <v>115</v>
      </c>
      <c r="B612" s="2">
        <v>2003</v>
      </c>
      <c r="C612" s="3">
        <v>0</v>
      </c>
      <c r="D612" s="3">
        <v>1</v>
      </c>
      <c r="E612" s="5">
        <v>3.9063000000000001E-2</v>
      </c>
      <c r="F612" s="5">
        <v>0.1227333</v>
      </c>
      <c r="G612" s="5">
        <v>3.4807900000000003E-2</v>
      </c>
      <c r="H612" s="5">
        <v>0.6266195</v>
      </c>
      <c r="I612" s="9">
        <v>0.10605680000000001</v>
      </c>
      <c r="M612" s="3">
        <v>0</v>
      </c>
      <c r="N612" s="3">
        <f t="shared" si="38"/>
        <v>1</v>
      </c>
      <c r="O612" s="5">
        <f t="shared" si="40"/>
        <v>2.1091294851853117</v>
      </c>
      <c r="P612" s="103">
        <f t="shared" si="37"/>
        <v>1.7466703210625517E-2</v>
      </c>
      <c r="Q612" s="9">
        <f t="shared" si="39"/>
        <v>-1.7621045951010359E-2</v>
      </c>
    </row>
    <row r="613" spans="1:17" x14ac:dyDescent="0.2">
      <c r="A613" s="2">
        <v>115</v>
      </c>
      <c r="B613" s="2">
        <v>2004</v>
      </c>
      <c r="C613" s="3">
        <v>0</v>
      </c>
      <c r="D613" s="3">
        <v>1</v>
      </c>
      <c r="E613" s="5">
        <v>1.9379400000000001E-2</v>
      </c>
      <c r="F613" s="5">
        <v>0.12120690000000001</v>
      </c>
      <c r="G613" s="5">
        <v>4.32523E-2</v>
      </c>
      <c r="H613" s="5">
        <v>0.64137109999999997</v>
      </c>
      <c r="I613" s="9">
        <v>0.1222128</v>
      </c>
      <c r="M613" s="3">
        <v>0</v>
      </c>
      <c r="N613" s="3">
        <f t="shared" si="38"/>
        <v>1</v>
      </c>
      <c r="O613" s="5">
        <f t="shared" si="40"/>
        <v>2.1462321965889397</v>
      </c>
      <c r="P613" s="103">
        <f t="shared" si="37"/>
        <v>1.5927229026968671E-2</v>
      </c>
      <c r="Q613" s="9">
        <f t="shared" si="39"/>
        <v>-1.6055430423478151E-2</v>
      </c>
    </row>
    <row r="614" spans="1:17" x14ac:dyDescent="0.2">
      <c r="A614" s="2">
        <v>116</v>
      </c>
      <c r="B614" s="2">
        <v>1999</v>
      </c>
      <c r="C614" s="3">
        <v>0</v>
      </c>
      <c r="D614" s="3">
        <v>1</v>
      </c>
      <c r="E614" s="5">
        <v>0.1168714</v>
      </c>
      <c r="F614" s="5">
        <v>0.25672719999999999</v>
      </c>
      <c r="G614" s="5">
        <v>4.3973100000000001E-2</v>
      </c>
      <c r="H614" s="5">
        <v>0.67510250000000005</v>
      </c>
      <c r="I614" s="9">
        <v>0.20282459999999999</v>
      </c>
      <c r="M614" s="3">
        <v>0</v>
      </c>
      <c r="N614" s="3">
        <f t="shared" si="38"/>
        <v>1</v>
      </c>
      <c r="O614" s="5">
        <f t="shared" si="40"/>
        <v>2.229564641615335</v>
      </c>
      <c r="P614" s="103">
        <f t="shared" si="37"/>
        <v>1.2888179707077669E-2</v>
      </c>
      <c r="Q614" s="9">
        <f t="shared" si="39"/>
        <v>-1.2971952862569648E-2</v>
      </c>
    </row>
    <row r="615" spans="1:17" x14ac:dyDescent="0.2">
      <c r="A615" s="2">
        <v>116</v>
      </c>
      <c r="B615" s="2">
        <v>2000</v>
      </c>
      <c r="C615" s="3">
        <v>0</v>
      </c>
      <c r="D615" s="3">
        <v>1</v>
      </c>
      <c r="E615" s="5">
        <v>7.8022599999999998E-2</v>
      </c>
      <c r="F615" s="5">
        <v>0.23043830000000001</v>
      </c>
      <c r="G615" s="5">
        <v>4.1231499999999997E-2</v>
      </c>
      <c r="H615" s="5">
        <v>0.44991029999999999</v>
      </c>
      <c r="I615" s="9">
        <v>0.21445639999999999</v>
      </c>
      <c r="M615" s="3">
        <v>0</v>
      </c>
      <c r="N615" s="3">
        <f t="shared" si="38"/>
        <v>1</v>
      </c>
      <c r="O615" s="5">
        <f t="shared" si="40"/>
        <v>2.1136151789433377</v>
      </c>
      <c r="P615" s="103">
        <f t="shared" si="37"/>
        <v>1.7274074173834184E-2</v>
      </c>
      <c r="Q615" s="9">
        <f t="shared" si="39"/>
        <v>-1.7425011722862267E-2</v>
      </c>
    </row>
    <row r="616" spans="1:17" x14ac:dyDescent="0.2">
      <c r="A616" s="2">
        <v>116</v>
      </c>
      <c r="B616" s="2">
        <v>2001</v>
      </c>
      <c r="C616" s="3">
        <v>0</v>
      </c>
      <c r="D616" s="3">
        <v>1</v>
      </c>
      <c r="E616" s="5">
        <v>0.10858039999999999</v>
      </c>
      <c r="F616" s="5">
        <v>0.25206430000000002</v>
      </c>
      <c r="G616" s="5">
        <v>6.8795400000000007E-2</v>
      </c>
      <c r="H616" s="5">
        <v>0.65659270000000003</v>
      </c>
      <c r="I616" s="9">
        <v>0.28686529999999999</v>
      </c>
      <c r="M616" s="3">
        <v>0</v>
      </c>
      <c r="N616" s="3">
        <f t="shared" si="38"/>
        <v>1</v>
      </c>
      <c r="O616" s="5">
        <f t="shared" si="40"/>
        <v>2.2933551678327513</v>
      </c>
      <c r="P616" s="103">
        <f t="shared" si="37"/>
        <v>1.0913782745880035E-2</v>
      </c>
      <c r="Q616" s="9">
        <f t="shared" si="39"/>
        <v>-1.0973774966813845E-2</v>
      </c>
    </row>
    <row r="617" spans="1:17" x14ac:dyDescent="0.2">
      <c r="A617" s="2">
        <v>116</v>
      </c>
      <c r="B617" s="2">
        <v>2002</v>
      </c>
      <c r="C617" s="3">
        <v>0</v>
      </c>
      <c r="D617" s="3">
        <v>1</v>
      </c>
      <c r="E617" s="5">
        <v>0.15005669999999999</v>
      </c>
      <c r="F617" s="5">
        <v>0.19283629999999999</v>
      </c>
      <c r="G617" s="5">
        <v>2.6139599999999999E-2</v>
      </c>
      <c r="H617" s="5">
        <v>0.69187080000000001</v>
      </c>
      <c r="I617" s="9">
        <v>0.1823449</v>
      </c>
      <c r="M617" s="3">
        <v>0</v>
      </c>
      <c r="N617" s="3">
        <f t="shared" si="38"/>
        <v>1</v>
      </c>
      <c r="O617" s="5">
        <f t="shared" si="40"/>
        <v>2.1068576421626894</v>
      </c>
      <c r="P617" s="103">
        <f t="shared" si="37"/>
        <v>1.7564960600252769E-2</v>
      </c>
      <c r="Q617" s="9">
        <f t="shared" si="39"/>
        <v>-1.772105508387993E-2</v>
      </c>
    </row>
    <row r="618" spans="1:17" x14ac:dyDescent="0.2">
      <c r="A618" s="2">
        <v>116</v>
      </c>
      <c r="B618" s="2">
        <v>2003</v>
      </c>
      <c r="C618" s="3">
        <v>0</v>
      </c>
      <c r="D618" s="3">
        <v>1</v>
      </c>
      <c r="E618" s="5">
        <v>0.1831999</v>
      </c>
      <c r="F618" s="5">
        <v>0.1752071</v>
      </c>
      <c r="G618" s="5">
        <v>3.1142699999999999E-2</v>
      </c>
      <c r="H618" s="5">
        <v>0.40645799999999999</v>
      </c>
      <c r="I618" s="9">
        <v>0.18748890000000001</v>
      </c>
      <c r="M618" s="3">
        <v>0</v>
      </c>
      <c r="N618" s="3">
        <f t="shared" si="38"/>
        <v>1</v>
      </c>
      <c r="O618" s="5">
        <f t="shared" si="40"/>
        <v>2.0024502504182431</v>
      </c>
      <c r="P618" s="103">
        <f t="shared" si="37"/>
        <v>2.2618164309970053E-2</v>
      </c>
      <c r="Q618" s="9">
        <f t="shared" si="39"/>
        <v>-2.2877878634273548E-2</v>
      </c>
    </row>
    <row r="619" spans="1:17" x14ac:dyDescent="0.2">
      <c r="A619" s="2">
        <v>116</v>
      </c>
      <c r="B619" s="2">
        <v>2004</v>
      </c>
      <c r="C619" s="3">
        <v>0</v>
      </c>
      <c r="D619" s="3">
        <v>1</v>
      </c>
      <c r="E619" s="5">
        <v>0.2070111</v>
      </c>
      <c r="F619" s="5">
        <v>0.1964303</v>
      </c>
      <c r="G619" s="5">
        <v>5.5684499999999998E-2</v>
      </c>
      <c r="H619" s="5">
        <v>0.86926550000000002</v>
      </c>
      <c r="I619" s="9">
        <v>0.23416960000000001</v>
      </c>
      <c r="M619" s="3">
        <v>0</v>
      </c>
      <c r="N619" s="3">
        <f t="shared" si="38"/>
        <v>1</v>
      </c>
      <c r="O619" s="5">
        <f t="shared" si="40"/>
        <v>2.2739508288582866</v>
      </c>
      <c r="P619" s="103">
        <f t="shared" si="37"/>
        <v>1.148447155227415E-2</v>
      </c>
      <c r="Q619" s="9">
        <f t="shared" si="39"/>
        <v>-1.1550927392448635E-2</v>
      </c>
    </row>
    <row r="620" spans="1:17" x14ac:dyDescent="0.2">
      <c r="A620" s="2">
        <v>117</v>
      </c>
      <c r="B620" s="2">
        <v>1999</v>
      </c>
      <c r="C620" s="3">
        <v>0</v>
      </c>
      <c r="D620" s="3">
        <v>1</v>
      </c>
      <c r="E620" s="5">
        <v>2.8469299999999999E-2</v>
      </c>
      <c r="F620" s="5">
        <v>4.4397899999999997E-2</v>
      </c>
      <c r="G620" s="5">
        <v>1.9780499999999999E-2</v>
      </c>
      <c r="H620" s="5">
        <v>1.037385</v>
      </c>
      <c r="I620" s="9">
        <v>0.1280927</v>
      </c>
      <c r="M620" s="3">
        <v>0</v>
      </c>
      <c r="N620" s="3">
        <f t="shared" si="38"/>
        <v>1</v>
      </c>
      <c r="O620" s="5">
        <f t="shared" si="40"/>
        <v>2.1188024515382962</v>
      </c>
      <c r="P620" s="103">
        <f t="shared" si="37"/>
        <v>1.7053582745984591E-2</v>
      </c>
      <c r="Q620" s="9">
        <f t="shared" si="39"/>
        <v>-1.7200669726546755E-2</v>
      </c>
    </row>
    <row r="621" spans="1:17" x14ac:dyDescent="0.2">
      <c r="A621" s="2">
        <v>117</v>
      </c>
      <c r="B621" s="2">
        <v>2000</v>
      </c>
      <c r="C621" s="3">
        <v>0</v>
      </c>
      <c r="D621" s="3">
        <v>1</v>
      </c>
      <c r="E621" s="5">
        <v>3.9817100000000001E-2</v>
      </c>
      <c r="F621" s="5">
        <v>6.1485699999999997E-2</v>
      </c>
      <c r="G621" s="5">
        <v>2.9913200000000001E-2</v>
      </c>
      <c r="H621" s="5">
        <v>0.95107109999999995</v>
      </c>
      <c r="I621" s="9">
        <v>0.16094079999999999</v>
      </c>
      <c r="M621" s="3">
        <v>0</v>
      </c>
      <c r="N621" s="3">
        <f t="shared" si="38"/>
        <v>1</v>
      </c>
      <c r="O621" s="5">
        <f t="shared" si="40"/>
        <v>2.1307753236289573</v>
      </c>
      <c r="P621" s="103">
        <f t="shared" si="37"/>
        <v>1.6553828104088161E-2</v>
      </c>
      <c r="Q621" s="9">
        <f t="shared" si="39"/>
        <v>-1.66923738191945E-2</v>
      </c>
    </row>
    <row r="622" spans="1:17" x14ac:dyDescent="0.2">
      <c r="A622" s="2">
        <v>117</v>
      </c>
      <c r="B622" s="2">
        <v>2001</v>
      </c>
      <c r="C622" s="3">
        <v>0</v>
      </c>
      <c r="D622" s="3">
        <v>1</v>
      </c>
      <c r="E622" s="5">
        <v>-9.3482300000000004E-2</v>
      </c>
      <c r="F622" s="5">
        <v>5.3943499999999998E-2</v>
      </c>
      <c r="G622" s="5">
        <v>2.65331E-2</v>
      </c>
      <c r="H622" s="5">
        <v>1.0138160000000001</v>
      </c>
      <c r="I622" s="9">
        <v>0.1469096</v>
      </c>
      <c r="M622" s="3">
        <v>0</v>
      </c>
      <c r="N622" s="3">
        <f t="shared" si="38"/>
        <v>1</v>
      </c>
      <c r="O622" s="5">
        <f t="shared" si="40"/>
        <v>2.1577055339249291</v>
      </c>
      <c r="P622" s="103">
        <f t="shared" si="37"/>
        <v>1.547536671517518E-2</v>
      </c>
      <c r="Q622" s="9">
        <f t="shared" si="39"/>
        <v>-1.5596360103917798E-2</v>
      </c>
    </row>
    <row r="623" spans="1:17" x14ac:dyDescent="0.2">
      <c r="A623" s="2">
        <v>117</v>
      </c>
      <c r="B623" s="2">
        <v>2002</v>
      </c>
      <c r="C623" s="3">
        <v>0</v>
      </c>
      <c r="D623" s="3">
        <v>1</v>
      </c>
      <c r="E623" s="5">
        <v>5.2578199999999999E-2</v>
      </c>
      <c r="F623" s="5">
        <v>5.9783599999999999E-2</v>
      </c>
      <c r="G623" s="5">
        <v>1.8901000000000001E-2</v>
      </c>
      <c r="H623" s="5">
        <v>0.88375369999999998</v>
      </c>
      <c r="I623" s="9">
        <v>0.1446944</v>
      </c>
      <c r="M623" s="3">
        <v>0</v>
      </c>
      <c r="N623" s="3">
        <f t="shared" si="38"/>
        <v>1</v>
      </c>
      <c r="O623" s="5">
        <f t="shared" si="40"/>
        <v>2.0615248153272123</v>
      </c>
      <c r="P623" s="103">
        <f t="shared" si="37"/>
        <v>1.9626499264451886E-2</v>
      </c>
      <c r="Q623" s="9">
        <f t="shared" si="39"/>
        <v>-1.9821656726979147E-2</v>
      </c>
    </row>
    <row r="624" spans="1:17" x14ac:dyDescent="0.2">
      <c r="A624" s="2">
        <v>117</v>
      </c>
      <c r="B624" s="2">
        <v>2003</v>
      </c>
      <c r="C624" s="3">
        <v>0</v>
      </c>
      <c r="D624" s="3">
        <v>1</v>
      </c>
      <c r="E624" s="5">
        <v>-3.4275999999999998E-3</v>
      </c>
      <c r="F624" s="5">
        <v>3.3594100000000002E-2</v>
      </c>
      <c r="G624" s="5">
        <v>2.9401400000000001E-2</v>
      </c>
      <c r="H624" s="5">
        <v>0.87260870000000001</v>
      </c>
      <c r="I624" s="9">
        <v>0.1320027</v>
      </c>
      <c r="M624" s="3">
        <v>0</v>
      </c>
      <c r="N624" s="3">
        <f t="shared" si="38"/>
        <v>1</v>
      </c>
      <c r="O624" s="5">
        <f t="shared" si="40"/>
        <v>2.0944530432777255</v>
      </c>
      <c r="P624" s="103">
        <f t="shared" si="37"/>
        <v>1.8109820923013213E-2</v>
      </c>
      <c r="Q624" s="9">
        <f t="shared" si="39"/>
        <v>-1.8275810815373768E-2</v>
      </c>
    </row>
    <row r="625" spans="1:17" x14ac:dyDescent="0.2">
      <c r="A625" s="2">
        <v>117</v>
      </c>
      <c r="B625" s="2">
        <v>2004</v>
      </c>
      <c r="C625" s="3">
        <v>0</v>
      </c>
      <c r="D625" s="3">
        <v>1</v>
      </c>
      <c r="E625" s="5">
        <v>-4.0932200000000002E-2</v>
      </c>
      <c r="F625" s="5">
        <v>3.0051399999999999E-2</v>
      </c>
      <c r="G625" s="5">
        <v>3.3819299999999997E-2</v>
      </c>
      <c r="H625" s="5">
        <v>0.81633529999999999</v>
      </c>
      <c r="I625" s="9">
        <v>0.13271820000000001</v>
      </c>
      <c r="M625" s="3">
        <v>0</v>
      </c>
      <c r="N625" s="3">
        <f t="shared" si="38"/>
        <v>1</v>
      </c>
      <c r="O625" s="5">
        <f t="shared" si="40"/>
        <v>2.095339364715767</v>
      </c>
      <c r="P625" s="103">
        <f t="shared" si="37"/>
        <v>1.8070417755506378E-2</v>
      </c>
      <c r="Q625" s="9">
        <f t="shared" si="39"/>
        <v>-1.8235681707511438E-2</v>
      </c>
    </row>
    <row r="626" spans="1:17" x14ac:dyDescent="0.2">
      <c r="A626" s="2">
        <v>118</v>
      </c>
      <c r="B626" s="2">
        <v>1999</v>
      </c>
      <c r="C626" s="3">
        <v>0</v>
      </c>
      <c r="D626" s="3">
        <v>1</v>
      </c>
      <c r="E626" s="5">
        <v>0.1691368</v>
      </c>
      <c r="F626" s="5">
        <v>0.28903489999999998</v>
      </c>
      <c r="G626" s="5">
        <v>4.49641E-2</v>
      </c>
      <c r="H626" s="5">
        <v>0.82087429999999995</v>
      </c>
      <c r="I626" s="9">
        <v>0.2215493</v>
      </c>
      <c r="M626" s="3">
        <v>0</v>
      </c>
      <c r="N626" s="3">
        <f t="shared" si="38"/>
        <v>1</v>
      </c>
      <c r="O626" s="5">
        <f t="shared" si="40"/>
        <v>2.2993152565620094</v>
      </c>
      <c r="P626" s="103">
        <f t="shared" si="37"/>
        <v>1.0743522055460503E-2</v>
      </c>
      <c r="Q626" s="9">
        <f t="shared" si="39"/>
        <v>-1.0801650398857889E-2</v>
      </c>
    </row>
    <row r="627" spans="1:17" x14ac:dyDescent="0.2">
      <c r="A627" s="2">
        <v>118</v>
      </c>
      <c r="B627" s="2">
        <v>2000</v>
      </c>
      <c r="C627" s="3">
        <v>0</v>
      </c>
      <c r="D627" s="3">
        <v>1</v>
      </c>
      <c r="E627" s="5">
        <v>0.1609131</v>
      </c>
      <c r="F627" s="5">
        <v>0.28349659999999999</v>
      </c>
      <c r="G627" s="5">
        <v>4.8300200000000001E-2</v>
      </c>
      <c r="H627" s="5">
        <v>0.74571900000000002</v>
      </c>
      <c r="I627" s="9">
        <v>0.21094299999999999</v>
      </c>
      <c r="M627" s="3">
        <v>0</v>
      </c>
      <c r="N627" s="3">
        <f t="shared" si="38"/>
        <v>1</v>
      </c>
      <c r="O627" s="5">
        <f t="shared" si="40"/>
        <v>2.2873620843777243</v>
      </c>
      <c r="P627" s="103">
        <f t="shared" si="37"/>
        <v>1.1087348728158135E-2</v>
      </c>
      <c r="Q627" s="9">
        <f t="shared" si="39"/>
        <v>-1.1149271510806146E-2</v>
      </c>
    </row>
    <row r="628" spans="1:17" x14ac:dyDescent="0.2">
      <c r="A628" s="2">
        <v>118</v>
      </c>
      <c r="B628" s="2">
        <v>2001</v>
      </c>
      <c r="C628" s="3">
        <v>0</v>
      </c>
      <c r="D628" s="3">
        <v>1</v>
      </c>
      <c r="E628" s="5">
        <v>0.129355</v>
      </c>
      <c r="F628" s="5">
        <v>0.27441779999999999</v>
      </c>
      <c r="G628" s="5">
        <v>4.9315499999999998E-2</v>
      </c>
      <c r="H628" s="5">
        <v>0.76143039999999995</v>
      </c>
      <c r="I628" s="9">
        <v>0.1884325</v>
      </c>
      <c r="M628" s="3">
        <v>0</v>
      </c>
      <c r="N628" s="3">
        <f t="shared" si="38"/>
        <v>1</v>
      </c>
      <c r="O628" s="5">
        <f t="shared" si="40"/>
        <v>2.3038035536244914</v>
      </c>
      <c r="P628" s="103">
        <f t="shared" si="37"/>
        <v>1.0616836780415211E-2</v>
      </c>
      <c r="Q628" s="9">
        <f t="shared" si="39"/>
        <v>-1.0673597495658394E-2</v>
      </c>
    </row>
    <row r="629" spans="1:17" x14ac:dyDescent="0.2">
      <c r="A629" s="2">
        <v>118</v>
      </c>
      <c r="B629" s="2">
        <v>2002</v>
      </c>
      <c r="C629" s="3">
        <v>0</v>
      </c>
      <c r="D629" s="3">
        <v>1</v>
      </c>
      <c r="E629" s="5">
        <v>0.12233189999999999</v>
      </c>
      <c r="F629" s="5">
        <v>0.23672319999999999</v>
      </c>
      <c r="G629" s="5">
        <v>4.6336599999999999E-2</v>
      </c>
      <c r="H629" s="5">
        <v>0.60480230000000001</v>
      </c>
      <c r="I629" s="9">
        <v>0.1856593</v>
      </c>
      <c r="M629" s="3">
        <v>0</v>
      </c>
      <c r="N629" s="3">
        <f t="shared" si="38"/>
        <v>1</v>
      </c>
      <c r="O629" s="5">
        <f t="shared" si="40"/>
        <v>2.2035316055016492</v>
      </c>
      <c r="P629" s="103">
        <f t="shared" si="37"/>
        <v>1.3778650939431912E-2</v>
      </c>
      <c r="Q629" s="9">
        <f t="shared" si="39"/>
        <v>-1.3874457626210519E-2</v>
      </c>
    </row>
    <row r="630" spans="1:17" x14ac:dyDescent="0.2">
      <c r="A630" s="2">
        <v>118</v>
      </c>
      <c r="B630" s="2">
        <v>2003</v>
      </c>
      <c r="C630" s="3">
        <v>0</v>
      </c>
      <c r="D630" s="3">
        <v>1</v>
      </c>
      <c r="E630" s="5">
        <v>0.13635739999999999</v>
      </c>
      <c r="F630" s="5">
        <v>0.2344019</v>
      </c>
      <c r="G630" s="5">
        <v>6.3708699999999993E-2</v>
      </c>
      <c r="H630" s="5">
        <v>0.96010850000000003</v>
      </c>
      <c r="I630" s="9">
        <v>0.21621299999999999</v>
      </c>
      <c r="M630" s="3">
        <v>0</v>
      </c>
      <c r="N630" s="3">
        <f t="shared" si="38"/>
        <v>1</v>
      </c>
      <c r="O630" s="5">
        <f t="shared" si="40"/>
        <v>2.3924677013224636</v>
      </c>
      <c r="P630" s="103">
        <f t="shared" si="37"/>
        <v>8.3677505063198144E-3</v>
      </c>
      <c r="Q630" s="9">
        <f t="shared" si="39"/>
        <v>-8.4029566657249002E-3</v>
      </c>
    </row>
    <row r="631" spans="1:17" x14ac:dyDescent="0.2">
      <c r="A631" s="2">
        <v>118</v>
      </c>
      <c r="B631" s="2">
        <v>2004</v>
      </c>
      <c r="C631" s="3">
        <v>0</v>
      </c>
      <c r="D631" s="3">
        <v>1</v>
      </c>
      <c r="E631" s="5">
        <v>0.1451578</v>
      </c>
      <c r="F631" s="5">
        <v>0.24153050000000001</v>
      </c>
      <c r="G631" s="5">
        <v>5.7644899999999999E-2</v>
      </c>
      <c r="H631" s="5">
        <v>0.95583929999999995</v>
      </c>
      <c r="I631" s="9">
        <v>0.2237432</v>
      </c>
      <c r="M631" s="3">
        <v>0</v>
      </c>
      <c r="N631" s="3">
        <f t="shared" si="38"/>
        <v>1</v>
      </c>
      <c r="O631" s="5">
        <f t="shared" si="40"/>
        <v>2.3660436380195748</v>
      </c>
      <c r="P631" s="103">
        <f t="shared" si="37"/>
        <v>8.9896625338705665E-3</v>
      </c>
      <c r="Q631" s="9">
        <f t="shared" si="39"/>
        <v>-9.0303133582913912E-3</v>
      </c>
    </row>
    <row r="632" spans="1:17" x14ac:dyDescent="0.2">
      <c r="A632" s="2">
        <v>119</v>
      </c>
      <c r="B632" s="2">
        <v>1995</v>
      </c>
      <c r="C632" s="3">
        <v>0</v>
      </c>
      <c r="D632" s="3">
        <v>1</v>
      </c>
      <c r="E632" s="5">
        <v>0.45395259999999998</v>
      </c>
      <c r="F632" s="5">
        <v>-3.051142</v>
      </c>
      <c r="G632" s="5">
        <v>-2.1505E-2</v>
      </c>
      <c r="H632" s="5">
        <v>6.2739549999999999</v>
      </c>
      <c r="I632" s="9">
        <v>9.2694200000000004E-2</v>
      </c>
      <c r="M632" s="3">
        <v>0</v>
      </c>
      <c r="N632" s="3">
        <f t="shared" si="38"/>
        <v>1</v>
      </c>
      <c r="O632" s="5">
        <f t="shared" si="40"/>
        <v>1.1586977993357501</v>
      </c>
      <c r="P632" s="103">
        <f t="shared" si="37"/>
        <v>0.12328969409106243</v>
      </c>
      <c r="Q632" s="9">
        <f t="shared" si="39"/>
        <v>-0.13157866511399918</v>
      </c>
    </row>
    <row r="633" spans="1:17" x14ac:dyDescent="0.2">
      <c r="A633" s="2">
        <v>119</v>
      </c>
      <c r="B633" s="2">
        <v>1996</v>
      </c>
      <c r="C633" s="3">
        <v>0</v>
      </c>
      <c r="D633" s="3">
        <v>1</v>
      </c>
      <c r="E633" s="5">
        <v>0.57897549999999998</v>
      </c>
      <c r="F633" s="5">
        <v>-2.3735879999999998</v>
      </c>
      <c r="G633" s="5">
        <v>1.9812199999999999E-2</v>
      </c>
      <c r="H633" s="5">
        <v>23.535</v>
      </c>
      <c r="I633" s="9">
        <v>0.1536315</v>
      </c>
      <c r="M633" s="3">
        <v>0</v>
      </c>
      <c r="N633" s="3">
        <f t="shared" si="38"/>
        <v>1</v>
      </c>
      <c r="O633" s="5">
        <f t="shared" si="40"/>
        <v>8.1797805514411852</v>
      </c>
      <c r="P633" s="103">
        <f t="shared" si="37"/>
        <v>1.4218063262126092E-16</v>
      </c>
      <c r="Q633" s="9">
        <f t="shared" si="39"/>
        <v>-1.1102230246251565E-16</v>
      </c>
    </row>
    <row r="634" spans="1:17" x14ac:dyDescent="0.2">
      <c r="A634" s="2">
        <v>119</v>
      </c>
      <c r="B634" s="2">
        <v>1997</v>
      </c>
      <c r="C634" s="3">
        <v>0</v>
      </c>
      <c r="D634" s="3">
        <v>1</v>
      </c>
      <c r="E634" s="5">
        <v>0.4221201</v>
      </c>
      <c r="F634" s="5">
        <v>-1.93895</v>
      </c>
      <c r="G634" s="5">
        <v>2.2237300000000002E-2</v>
      </c>
      <c r="H634" s="5">
        <v>15.8687</v>
      </c>
      <c r="I634" s="9">
        <v>0.16941870000000001</v>
      </c>
      <c r="M634" s="3">
        <v>0</v>
      </c>
      <c r="N634" s="3">
        <f t="shared" si="38"/>
        <v>1</v>
      </c>
      <c r="O634" s="5">
        <f t="shared" si="40"/>
        <v>5.7776604557023621</v>
      </c>
      <c r="P634" s="103">
        <f t="shared" si="37"/>
        <v>3.7873236917607336E-9</v>
      </c>
      <c r="Q634" s="9">
        <f t="shared" si="39"/>
        <v>-3.787323684067848E-9</v>
      </c>
    </row>
    <row r="635" spans="1:17" x14ac:dyDescent="0.2">
      <c r="A635" s="2">
        <v>120</v>
      </c>
      <c r="B635" s="2">
        <v>2000</v>
      </c>
      <c r="C635" s="3">
        <v>0</v>
      </c>
      <c r="D635" s="3">
        <v>1</v>
      </c>
      <c r="E635" s="5">
        <v>-2.4672900000000001E-2</v>
      </c>
      <c r="F635" s="5">
        <v>0.21359980000000001</v>
      </c>
      <c r="G635" s="5">
        <v>4.2354799999999998E-2</v>
      </c>
      <c r="H635" s="5">
        <v>0.92042570000000001</v>
      </c>
      <c r="I635" s="9">
        <v>0.1525985</v>
      </c>
      <c r="M635" s="3">
        <v>0</v>
      </c>
      <c r="N635" s="3">
        <f t="shared" si="38"/>
        <v>1</v>
      </c>
      <c r="O635" s="5">
        <f t="shared" si="40"/>
        <v>2.3168537586823752</v>
      </c>
      <c r="P635" s="103">
        <f t="shared" si="37"/>
        <v>1.0255849716773268E-2</v>
      </c>
      <c r="Q635" s="9">
        <f t="shared" si="39"/>
        <v>-1.0308803310683758E-2</v>
      </c>
    </row>
    <row r="636" spans="1:17" x14ac:dyDescent="0.2">
      <c r="A636" s="2">
        <v>120</v>
      </c>
      <c r="B636" s="2">
        <v>2001</v>
      </c>
      <c r="C636" s="3">
        <v>0</v>
      </c>
      <c r="D636" s="3">
        <v>1</v>
      </c>
      <c r="E636" s="5">
        <v>-8.1368399999999994E-2</v>
      </c>
      <c r="F636" s="5">
        <v>0.21812490000000001</v>
      </c>
      <c r="G636" s="5">
        <v>3.2246499999999997E-2</v>
      </c>
      <c r="H636" s="5">
        <v>0.81189920000000004</v>
      </c>
      <c r="I636" s="9">
        <v>0.1020008</v>
      </c>
      <c r="M636" s="3">
        <v>0</v>
      </c>
      <c r="N636" s="3">
        <f t="shared" si="38"/>
        <v>1</v>
      </c>
      <c r="O636" s="5">
        <f t="shared" si="40"/>
        <v>2.2663137505173037</v>
      </c>
      <c r="P636" s="103">
        <f t="shared" si="37"/>
        <v>1.1716090058197761E-2</v>
      </c>
      <c r="Q636" s="9">
        <f t="shared" si="39"/>
        <v>-1.1785264273050126E-2</v>
      </c>
    </row>
    <row r="637" spans="1:17" x14ac:dyDescent="0.2">
      <c r="A637" s="2">
        <v>120</v>
      </c>
      <c r="B637" s="2">
        <v>2002</v>
      </c>
      <c r="C637" s="3">
        <v>0</v>
      </c>
      <c r="D637" s="3">
        <v>1</v>
      </c>
      <c r="E637" s="5">
        <v>-5.5248899999999997E-2</v>
      </c>
      <c r="F637" s="5">
        <v>0.17835429999999999</v>
      </c>
      <c r="G637" s="5">
        <v>4.0841000000000002E-2</v>
      </c>
      <c r="H637" s="5">
        <v>0.40705350000000001</v>
      </c>
      <c r="I637" s="9">
        <v>0.1028956</v>
      </c>
      <c r="M637" s="3">
        <v>0</v>
      </c>
      <c r="N637" s="3">
        <f t="shared" si="38"/>
        <v>1</v>
      </c>
      <c r="O637" s="5">
        <f t="shared" si="40"/>
        <v>2.1178681232526566</v>
      </c>
      <c r="P637" s="103">
        <f t="shared" si="37"/>
        <v>1.7093118967762867E-2</v>
      </c>
      <c r="Q637" s="9">
        <f t="shared" si="39"/>
        <v>-1.7240892689082285E-2</v>
      </c>
    </row>
    <row r="638" spans="1:17" x14ac:dyDescent="0.2">
      <c r="A638" s="2">
        <v>120</v>
      </c>
      <c r="B638" s="2">
        <v>2003</v>
      </c>
      <c r="C638" s="3">
        <v>0</v>
      </c>
      <c r="D638" s="3">
        <v>1</v>
      </c>
      <c r="E638" s="5">
        <v>-1.9128999999999999E-3</v>
      </c>
      <c r="F638" s="5">
        <v>0.16067219999999999</v>
      </c>
      <c r="G638" s="5">
        <v>4.9285700000000002E-2</v>
      </c>
      <c r="H638" s="5">
        <v>0.54710080000000005</v>
      </c>
      <c r="I638" s="9">
        <v>0.1050345</v>
      </c>
      <c r="M638" s="3">
        <v>0</v>
      </c>
      <c r="N638" s="3">
        <f t="shared" si="38"/>
        <v>1</v>
      </c>
      <c r="O638" s="5">
        <f t="shared" si="40"/>
        <v>2.1822062849156794</v>
      </c>
      <c r="P638" s="103">
        <f t="shared" si="37"/>
        <v>1.4547155835237519E-2</v>
      </c>
      <c r="Q638" s="9">
        <f t="shared" si="39"/>
        <v>-1.4654003189431858E-2</v>
      </c>
    </row>
    <row r="639" spans="1:17" x14ac:dyDescent="0.2">
      <c r="A639" s="2">
        <v>120</v>
      </c>
      <c r="B639" s="2">
        <v>2004</v>
      </c>
      <c r="C639" s="3">
        <v>0</v>
      </c>
      <c r="D639" s="3">
        <v>1</v>
      </c>
      <c r="E639" s="5">
        <v>1.85028E-2</v>
      </c>
      <c r="F639" s="5">
        <v>0.2076238</v>
      </c>
      <c r="G639" s="5">
        <v>4.0480799999999997E-2</v>
      </c>
      <c r="H639" s="5">
        <v>0.82595940000000001</v>
      </c>
      <c r="I639" s="9">
        <v>0.1189658</v>
      </c>
      <c r="M639" s="3">
        <v>0</v>
      </c>
      <c r="N639" s="3">
        <f t="shared" si="38"/>
        <v>1</v>
      </c>
      <c r="O639" s="5">
        <f t="shared" si="40"/>
        <v>2.27687468074727</v>
      </c>
      <c r="P639" s="103">
        <f t="shared" si="37"/>
        <v>1.1396855123932613E-2</v>
      </c>
      <c r="Q639" s="9">
        <f t="shared" si="39"/>
        <v>-1.1462296973262313E-2</v>
      </c>
    </row>
    <row r="640" spans="1:17" x14ac:dyDescent="0.2">
      <c r="A640" s="2">
        <v>121</v>
      </c>
      <c r="B640" s="2">
        <v>1996</v>
      </c>
      <c r="C640" s="3">
        <v>0</v>
      </c>
      <c r="D640" s="3">
        <v>1</v>
      </c>
      <c r="E640" s="5">
        <v>0.3460917</v>
      </c>
      <c r="F640" s="5">
        <v>2.3376999999999998E-2</v>
      </c>
      <c r="G640" s="5">
        <v>6.4756099999999997E-2</v>
      </c>
      <c r="H640" s="5">
        <v>0.46525689999999997</v>
      </c>
      <c r="I640" s="9">
        <v>0.2883194</v>
      </c>
      <c r="M640" s="3">
        <v>0</v>
      </c>
      <c r="N640" s="3">
        <f t="shared" si="38"/>
        <v>1</v>
      </c>
      <c r="O640" s="5">
        <f t="shared" si="40"/>
        <v>1.9752660496764722</v>
      </c>
      <c r="P640" s="103">
        <f t="shared" si="37"/>
        <v>2.4118981937031755E-2</v>
      </c>
      <c r="Q640" s="9">
        <f t="shared" si="39"/>
        <v>-2.4414607722763534E-2</v>
      </c>
    </row>
    <row r="641" spans="1:17" x14ac:dyDescent="0.2">
      <c r="A641" s="2">
        <v>121</v>
      </c>
      <c r="B641" s="2">
        <v>1997</v>
      </c>
      <c r="C641" s="3">
        <v>0</v>
      </c>
      <c r="D641" s="3">
        <v>1</v>
      </c>
      <c r="E641" s="5">
        <v>0.35777589999999998</v>
      </c>
      <c r="F641" s="5">
        <v>4.0769199999999998E-2</v>
      </c>
      <c r="G641" s="5">
        <v>5.0029299999999999E-2</v>
      </c>
      <c r="H641" s="5">
        <v>0.81480900000000001</v>
      </c>
      <c r="I641" s="9">
        <v>0.29586780000000001</v>
      </c>
      <c r="M641" s="3">
        <v>0</v>
      </c>
      <c r="N641" s="3">
        <f t="shared" si="38"/>
        <v>1</v>
      </c>
      <c r="O641" s="5">
        <f t="shared" si="40"/>
        <v>2.0485393823067679</v>
      </c>
      <c r="P641" s="103">
        <f t="shared" si="37"/>
        <v>2.0253588667921003E-2</v>
      </c>
      <c r="Q641" s="9">
        <f t="shared" si="39"/>
        <v>-2.0461504749544376E-2</v>
      </c>
    </row>
    <row r="642" spans="1:17" x14ac:dyDescent="0.2">
      <c r="A642" s="2">
        <v>121</v>
      </c>
      <c r="B642" s="2">
        <v>1998</v>
      </c>
      <c r="C642" s="3">
        <v>0</v>
      </c>
      <c r="D642" s="3">
        <v>1</v>
      </c>
      <c r="E642" s="5">
        <v>0.33897729999999998</v>
      </c>
      <c r="F642" s="5">
        <v>2.63088E-2</v>
      </c>
      <c r="G642" s="5">
        <v>7.2493500000000002E-2</v>
      </c>
      <c r="H642" s="5">
        <v>0.37427690000000002</v>
      </c>
      <c r="I642" s="9">
        <v>0.34906399999999999</v>
      </c>
      <c r="M642" s="3">
        <v>0</v>
      </c>
      <c r="N642" s="3">
        <f t="shared" si="38"/>
        <v>1</v>
      </c>
      <c r="O642" s="5">
        <f t="shared" si="40"/>
        <v>1.9539460979438001</v>
      </c>
      <c r="P642" s="103">
        <f t="shared" ref="P642:P705" si="41">NORMSDIST(-O642)</f>
        <v>2.535379605554474E-2</v>
      </c>
      <c r="Q642" s="9">
        <f t="shared" si="39"/>
        <v>-2.5680741585999266E-2</v>
      </c>
    </row>
    <row r="643" spans="1:17" x14ac:dyDescent="0.2">
      <c r="A643" s="2">
        <v>122</v>
      </c>
      <c r="B643" s="2">
        <v>1999</v>
      </c>
      <c r="C643" s="3">
        <v>0</v>
      </c>
      <c r="D643" s="3">
        <v>1</v>
      </c>
      <c r="E643" s="5">
        <v>2.9353000000000001E-2</v>
      </c>
      <c r="F643" s="5">
        <v>0.29354469999999999</v>
      </c>
      <c r="G643" s="5">
        <v>5.4838999999999999E-2</v>
      </c>
      <c r="H643" s="5">
        <v>2.3537710000000001</v>
      </c>
      <c r="I643" s="9">
        <v>0.1113479</v>
      </c>
      <c r="M643" s="3">
        <v>0</v>
      </c>
      <c r="N643" s="3">
        <f t="shared" ref="N643:N706" si="42">1-M643</f>
        <v>1</v>
      </c>
      <c r="O643" s="5">
        <f t="shared" si="40"/>
        <v>2.9727916734655881</v>
      </c>
      <c r="P643" s="103">
        <f t="shared" si="41"/>
        <v>1.4755233708088221E-3</v>
      </c>
      <c r="Q643" s="9">
        <f t="shared" ref="Q643:Q706" si="43">M643*LN(NORMSDIST(-O643))+N643*LN(1-NORMSDIST(-O643))</f>
        <v>-1.4766130274254795E-3</v>
      </c>
    </row>
    <row r="644" spans="1:17" x14ac:dyDescent="0.2">
      <c r="A644" s="2">
        <v>122</v>
      </c>
      <c r="B644" s="2">
        <v>2000</v>
      </c>
      <c r="C644" s="3">
        <v>0</v>
      </c>
      <c r="D644" s="3">
        <v>1</v>
      </c>
      <c r="E644" s="5">
        <v>-3.3249500000000001E-2</v>
      </c>
      <c r="F644" s="5">
        <v>0.2477935</v>
      </c>
      <c r="G644" s="5">
        <v>5.5280900000000001E-2</v>
      </c>
      <c r="H644" s="5">
        <v>1.181546</v>
      </c>
      <c r="I644" s="9">
        <v>0.1041108</v>
      </c>
      <c r="M644" s="3">
        <v>0</v>
      </c>
      <c r="N644" s="3">
        <f t="shared" si="42"/>
        <v>1</v>
      </c>
      <c r="O644" s="5">
        <f t="shared" ref="O644:O707" si="44">MMULT(D644:I644,$L$20:$L$25)</f>
        <v>2.5195655193873994</v>
      </c>
      <c r="P644" s="103">
        <f t="shared" si="41"/>
        <v>5.8749885172342262E-3</v>
      </c>
      <c r="Q644" s="9">
        <f t="shared" si="43"/>
        <v>-5.8923141542121154E-3</v>
      </c>
    </row>
    <row r="645" spans="1:17" x14ac:dyDescent="0.2">
      <c r="A645" s="2">
        <v>122</v>
      </c>
      <c r="B645" s="2">
        <v>2002</v>
      </c>
      <c r="C645" s="3">
        <v>0</v>
      </c>
      <c r="D645" s="3">
        <v>1</v>
      </c>
      <c r="E645" s="5">
        <v>1.04838E-2</v>
      </c>
      <c r="F645" s="5">
        <v>0.34950999999999999</v>
      </c>
      <c r="G645" s="5">
        <v>5.3992499999999999E-2</v>
      </c>
      <c r="H645" s="5">
        <v>0.9217957</v>
      </c>
      <c r="I645" s="9">
        <v>0.1096097</v>
      </c>
      <c r="M645" s="3">
        <v>0</v>
      </c>
      <c r="N645" s="3">
        <f t="shared" si="42"/>
        <v>1</v>
      </c>
      <c r="O645" s="5">
        <f t="shared" si="44"/>
        <v>2.4973181197030767</v>
      </c>
      <c r="P645" s="103">
        <f t="shared" si="41"/>
        <v>6.2568320156423203E-3</v>
      </c>
      <c r="Q645" s="9">
        <f t="shared" si="43"/>
        <v>-6.2764880215223579E-3</v>
      </c>
    </row>
    <row r="646" spans="1:17" x14ac:dyDescent="0.2">
      <c r="A646" s="2">
        <v>122</v>
      </c>
      <c r="B646" s="2">
        <v>2003</v>
      </c>
      <c r="C646" s="3">
        <v>0</v>
      </c>
      <c r="D646" s="3">
        <v>1</v>
      </c>
      <c r="E646" s="5">
        <v>3.1008399999999998E-2</v>
      </c>
      <c r="F646" s="5">
        <v>0.3860615</v>
      </c>
      <c r="G646" s="5">
        <v>4.2324500000000001E-2</v>
      </c>
      <c r="H646" s="5">
        <v>1.0944320000000001</v>
      </c>
      <c r="I646" s="9">
        <v>0.1153555</v>
      </c>
      <c r="M646" s="3">
        <v>0</v>
      </c>
      <c r="N646" s="3">
        <f t="shared" si="42"/>
        <v>1</v>
      </c>
      <c r="O646" s="5">
        <f t="shared" si="44"/>
        <v>2.5351917860025543</v>
      </c>
      <c r="P646" s="103">
        <f t="shared" si="41"/>
        <v>5.6192888993446101E-3</v>
      </c>
      <c r="Q646" s="9">
        <f t="shared" si="43"/>
        <v>-5.6351364992574537E-3</v>
      </c>
    </row>
    <row r="647" spans="1:17" x14ac:dyDescent="0.2">
      <c r="A647" s="2">
        <v>122</v>
      </c>
      <c r="B647" s="2">
        <v>2004</v>
      </c>
      <c r="C647" s="3">
        <v>0</v>
      </c>
      <c r="D647" s="3">
        <v>1</v>
      </c>
      <c r="E647" s="5">
        <v>3.5864999999999998E-3</v>
      </c>
      <c r="F647" s="5">
        <v>0.41689110000000001</v>
      </c>
      <c r="G647" s="5">
        <v>4.2591900000000002E-2</v>
      </c>
      <c r="H647" s="5">
        <v>1.1128960000000001</v>
      </c>
      <c r="I647" s="9">
        <v>9.7741900000000007E-2</v>
      </c>
      <c r="M647" s="3">
        <v>0</v>
      </c>
      <c r="N647" s="3">
        <f t="shared" si="42"/>
        <v>1</v>
      </c>
      <c r="O647" s="5">
        <f t="shared" si="44"/>
        <v>2.5808187515345007</v>
      </c>
      <c r="P647" s="103">
        <f t="shared" si="41"/>
        <v>4.9283157908708913E-3</v>
      </c>
      <c r="Q647" s="9">
        <f t="shared" si="43"/>
        <v>-4.9404999873341954E-3</v>
      </c>
    </row>
    <row r="648" spans="1:17" x14ac:dyDescent="0.2">
      <c r="A648" s="2">
        <v>123</v>
      </c>
      <c r="B648" s="2">
        <v>1999</v>
      </c>
      <c r="C648" s="3">
        <v>0</v>
      </c>
      <c r="D648" s="3">
        <v>1</v>
      </c>
      <c r="E648" s="5">
        <v>5.3810499999999997E-2</v>
      </c>
      <c r="F648" s="5">
        <v>0.3377426</v>
      </c>
      <c r="G648" s="5">
        <v>3.20427E-2</v>
      </c>
      <c r="H648" s="5">
        <v>0.59374950000000004</v>
      </c>
      <c r="I648" s="9">
        <v>0.51369039999999999</v>
      </c>
      <c r="M648" s="3">
        <v>0</v>
      </c>
      <c r="N648" s="3">
        <f t="shared" si="42"/>
        <v>1</v>
      </c>
      <c r="O648" s="5">
        <f t="shared" si="44"/>
        <v>2.0957288432888519</v>
      </c>
      <c r="P648" s="103">
        <f t="shared" si="41"/>
        <v>1.8053125845712122E-2</v>
      </c>
      <c r="Q648" s="9">
        <f t="shared" si="43"/>
        <v>-1.8218071730327523E-2</v>
      </c>
    </row>
    <row r="649" spans="1:17" x14ac:dyDescent="0.2">
      <c r="A649" s="2">
        <v>123</v>
      </c>
      <c r="B649" s="2">
        <v>2000</v>
      </c>
      <c r="C649" s="3">
        <v>0</v>
      </c>
      <c r="D649" s="3">
        <v>1</v>
      </c>
      <c r="E649" s="5">
        <v>6.6808099999999995E-2</v>
      </c>
      <c r="F649" s="5">
        <v>0.25337549999999998</v>
      </c>
      <c r="G649" s="5">
        <v>1.5801699999999998E-2</v>
      </c>
      <c r="H649" s="5">
        <v>0.23177739999999999</v>
      </c>
      <c r="I649" s="9">
        <v>0.44294840000000002</v>
      </c>
      <c r="M649" s="3">
        <v>0</v>
      </c>
      <c r="N649" s="3">
        <f t="shared" si="42"/>
        <v>1</v>
      </c>
      <c r="O649" s="5">
        <f t="shared" si="44"/>
        <v>1.8481476886952319</v>
      </c>
      <c r="P649" s="103">
        <f t="shared" si="41"/>
        <v>3.2290490276269471E-2</v>
      </c>
      <c r="Q649" s="9">
        <f t="shared" si="43"/>
        <v>-3.2823330003161989E-2</v>
      </c>
    </row>
    <row r="650" spans="1:17" x14ac:dyDescent="0.2">
      <c r="A650" s="2">
        <v>123</v>
      </c>
      <c r="B650" s="2">
        <v>2001</v>
      </c>
      <c r="C650" s="3">
        <v>0</v>
      </c>
      <c r="D650" s="3">
        <v>1</v>
      </c>
      <c r="E650" s="5">
        <v>9.3218499999999996E-2</v>
      </c>
      <c r="F650" s="5">
        <v>0.2412726</v>
      </c>
      <c r="G650" s="5">
        <v>2.5019199999999998E-2</v>
      </c>
      <c r="H650" s="5">
        <v>1.0735969999999999</v>
      </c>
      <c r="I650" s="9">
        <v>0.46001690000000001</v>
      </c>
      <c r="M650" s="3">
        <v>0</v>
      </c>
      <c r="N650" s="3">
        <f t="shared" si="42"/>
        <v>1</v>
      </c>
      <c r="O650" s="5">
        <f t="shared" si="44"/>
        <v>2.174625465331951</v>
      </c>
      <c r="P650" s="103">
        <f t="shared" si="41"/>
        <v>1.4829097213342093E-2</v>
      </c>
      <c r="Q650" s="9">
        <f t="shared" si="43"/>
        <v>-1.4940147493198195E-2</v>
      </c>
    </row>
    <row r="651" spans="1:17" x14ac:dyDescent="0.2">
      <c r="A651" s="2">
        <v>123</v>
      </c>
      <c r="B651" s="2">
        <v>2002</v>
      </c>
      <c r="C651" s="3">
        <v>0</v>
      </c>
      <c r="D651" s="3">
        <v>1</v>
      </c>
      <c r="E651" s="5">
        <v>0.1369553</v>
      </c>
      <c r="F651" s="5">
        <v>-7.5947200000000006E-2</v>
      </c>
      <c r="G651" s="5">
        <v>3.6046799999999997E-2</v>
      </c>
      <c r="H651" s="5">
        <v>0.243341</v>
      </c>
      <c r="I651" s="9">
        <v>0.47862870000000002</v>
      </c>
      <c r="M651" s="3">
        <v>0</v>
      </c>
      <c r="N651" s="3">
        <f t="shared" si="42"/>
        <v>1</v>
      </c>
      <c r="O651" s="5">
        <f t="shared" si="44"/>
        <v>1.6343410735627506</v>
      </c>
      <c r="P651" s="103">
        <f t="shared" si="41"/>
        <v>5.1093626905936267E-2</v>
      </c>
      <c r="Q651" s="9">
        <f t="shared" si="43"/>
        <v>-5.2445143728146536E-2</v>
      </c>
    </row>
    <row r="652" spans="1:17" x14ac:dyDescent="0.2">
      <c r="A652" s="2">
        <v>123</v>
      </c>
      <c r="B652" s="2">
        <v>2003</v>
      </c>
      <c r="C652" s="3">
        <v>0</v>
      </c>
      <c r="D652" s="3">
        <v>1</v>
      </c>
      <c r="E652" s="5">
        <v>0.17104610000000001</v>
      </c>
      <c r="F652" s="5">
        <v>-0.29199350000000002</v>
      </c>
      <c r="G652" s="5">
        <v>2.5354399999999999E-2</v>
      </c>
      <c r="H652" s="5">
        <v>0.84074530000000003</v>
      </c>
      <c r="I652" s="9">
        <v>0.58258310000000002</v>
      </c>
      <c r="M652" s="3">
        <v>0</v>
      </c>
      <c r="N652" s="3">
        <f t="shared" si="42"/>
        <v>1</v>
      </c>
      <c r="O652" s="5">
        <f t="shared" si="44"/>
        <v>1.5726309645998684</v>
      </c>
      <c r="P652" s="103">
        <f t="shared" si="41"/>
        <v>5.7902146735651527E-2</v>
      </c>
      <c r="Q652" s="9">
        <f t="shared" si="43"/>
        <v>-5.9646131600795294E-2</v>
      </c>
    </row>
    <row r="653" spans="1:17" x14ac:dyDescent="0.2">
      <c r="A653" s="2">
        <v>123</v>
      </c>
      <c r="B653" s="2">
        <v>2004</v>
      </c>
      <c r="C653" s="3">
        <v>0</v>
      </c>
      <c r="D653" s="3">
        <v>1</v>
      </c>
      <c r="E653" s="5">
        <v>0.24632680000000001</v>
      </c>
      <c r="F653" s="5">
        <v>-0.29176380000000002</v>
      </c>
      <c r="G653" s="5">
        <v>4.7805300000000002E-2</v>
      </c>
      <c r="H653" s="5">
        <v>2.0561449999999999</v>
      </c>
      <c r="I653" s="9">
        <v>0.58787699999999998</v>
      </c>
      <c r="M653" s="3">
        <v>0</v>
      </c>
      <c r="N653" s="3">
        <f t="shared" si="42"/>
        <v>1</v>
      </c>
      <c r="O653" s="5">
        <f t="shared" si="44"/>
        <v>2.1018271459122055</v>
      </c>
      <c r="P653" s="103">
        <f t="shared" si="41"/>
        <v>1.7784210142247604E-2</v>
      </c>
      <c r="Q653" s="9">
        <f t="shared" si="43"/>
        <v>-1.7944249495466896E-2</v>
      </c>
    </row>
    <row r="654" spans="1:17" x14ac:dyDescent="0.2">
      <c r="A654" s="2">
        <v>124</v>
      </c>
      <c r="B654" s="2">
        <v>1999</v>
      </c>
      <c r="C654" s="3">
        <v>0</v>
      </c>
      <c r="D654" s="3">
        <v>1</v>
      </c>
      <c r="E654" s="5">
        <v>9.5350699999999997E-2</v>
      </c>
      <c r="F654" s="5">
        <v>0.27475640000000001</v>
      </c>
      <c r="G654" s="5">
        <v>5.1720700000000001E-2</v>
      </c>
      <c r="H654" s="5">
        <v>1.1744479999999999</v>
      </c>
      <c r="I654" s="9">
        <v>0.18745029999999999</v>
      </c>
      <c r="M654" s="3">
        <v>0</v>
      </c>
      <c r="N654" s="3">
        <f t="shared" si="42"/>
        <v>1</v>
      </c>
      <c r="O654" s="5">
        <f t="shared" si="44"/>
        <v>2.4708280786536791</v>
      </c>
      <c r="P654" s="103">
        <f t="shared" si="41"/>
        <v>6.7400303444577281E-3</v>
      </c>
      <c r="Q654" s="9">
        <f t="shared" si="43"/>
        <v>-6.762846929756549E-3</v>
      </c>
    </row>
    <row r="655" spans="1:17" x14ac:dyDescent="0.2">
      <c r="A655" s="2">
        <v>125</v>
      </c>
      <c r="B655" s="2">
        <v>1999</v>
      </c>
      <c r="C655" s="3">
        <v>0</v>
      </c>
      <c r="D655" s="3">
        <v>1</v>
      </c>
      <c r="E655" s="5">
        <v>0.22974149999999999</v>
      </c>
      <c r="F655" s="5">
        <v>0.5311688</v>
      </c>
      <c r="G655" s="5">
        <v>5.0847999999999997E-2</v>
      </c>
      <c r="H655" s="5">
        <v>1.9662310000000001</v>
      </c>
      <c r="I655" s="9">
        <v>0.47325990000000001</v>
      </c>
      <c r="M655" s="3">
        <v>0</v>
      </c>
      <c r="N655" s="3">
        <f t="shared" si="42"/>
        <v>1</v>
      </c>
      <c r="O655" s="5">
        <f t="shared" si="44"/>
        <v>2.8360135138747342</v>
      </c>
      <c r="P655" s="103">
        <f t="shared" si="41"/>
        <v>2.2840256534705176E-3</v>
      </c>
      <c r="Q655" s="9">
        <f t="shared" si="43"/>
        <v>-2.286638018627443E-3</v>
      </c>
    </row>
    <row r="656" spans="1:17" x14ac:dyDescent="0.2">
      <c r="A656" s="2">
        <v>125</v>
      </c>
      <c r="B656" s="2">
        <v>2000</v>
      </c>
      <c r="C656" s="3">
        <v>0</v>
      </c>
      <c r="D656" s="3">
        <v>1</v>
      </c>
      <c r="E656" s="5">
        <v>0.267766</v>
      </c>
      <c r="F656" s="5">
        <v>0.54367860000000001</v>
      </c>
      <c r="G656" s="5">
        <v>5.6428499999999999E-2</v>
      </c>
      <c r="H656" s="5">
        <v>2.0081709999999999</v>
      </c>
      <c r="I656" s="9">
        <v>0.54941839999999997</v>
      </c>
      <c r="M656" s="3">
        <v>0</v>
      </c>
      <c r="N656" s="3">
        <f t="shared" si="42"/>
        <v>1</v>
      </c>
      <c r="O656" s="5">
        <f t="shared" si="44"/>
        <v>2.848980233376698</v>
      </c>
      <c r="P656" s="103">
        <f t="shared" si="41"/>
        <v>2.1929802663461485E-3</v>
      </c>
      <c r="Q656" s="9">
        <f t="shared" si="43"/>
        <v>-2.1953883688287591E-3</v>
      </c>
    </row>
    <row r="657" spans="1:17" x14ac:dyDescent="0.2">
      <c r="A657" s="2">
        <v>125</v>
      </c>
      <c r="B657" s="2">
        <v>2001</v>
      </c>
      <c r="C657" s="3">
        <v>0</v>
      </c>
      <c r="D657" s="3">
        <v>1</v>
      </c>
      <c r="E657" s="5">
        <v>0.15706919999999999</v>
      </c>
      <c r="F657" s="5">
        <v>0.42102210000000001</v>
      </c>
      <c r="G657" s="5">
        <v>3.3630699999999999E-2</v>
      </c>
      <c r="H657" s="5">
        <v>1.1483179999999999</v>
      </c>
      <c r="I657" s="9">
        <v>0.60324259999999996</v>
      </c>
      <c r="M657" s="3">
        <v>0</v>
      </c>
      <c r="N657" s="3">
        <f t="shared" si="42"/>
        <v>1</v>
      </c>
      <c r="O657" s="5">
        <f t="shared" si="44"/>
        <v>2.3238741746957463</v>
      </c>
      <c r="P657" s="103">
        <f t="shared" si="41"/>
        <v>1.0066119385032388E-2</v>
      </c>
      <c r="Q657" s="9">
        <f t="shared" si="43"/>
        <v>-1.0117125341478158E-2</v>
      </c>
    </row>
    <row r="658" spans="1:17" x14ac:dyDescent="0.2">
      <c r="A658" s="2">
        <v>125</v>
      </c>
      <c r="B658" s="2">
        <v>2002</v>
      </c>
      <c r="C658" s="3">
        <v>0</v>
      </c>
      <c r="D658" s="3">
        <v>1</v>
      </c>
      <c r="E658" s="5">
        <v>0.2112964</v>
      </c>
      <c r="F658" s="5">
        <v>0.42328529999999998</v>
      </c>
      <c r="G658" s="5">
        <v>3.2188300000000003E-2</v>
      </c>
      <c r="H658" s="5">
        <v>0.67663320000000005</v>
      </c>
      <c r="I658" s="9">
        <v>0.57362270000000004</v>
      </c>
      <c r="M658" s="3">
        <v>0</v>
      </c>
      <c r="N658" s="3">
        <f t="shared" si="42"/>
        <v>1</v>
      </c>
      <c r="O658" s="5">
        <f t="shared" si="44"/>
        <v>2.1517475852656669</v>
      </c>
      <c r="P658" s="103">
        <f t="shared" si="41"/>
        <v>1.5708620040833097E-2</v>
      </c>
      <c r="Q658" s="9">
        <f t="shared" si="43"/>
        <v>-1.5833307919437569E-2</v>
      </c>
    </row>
    <row r="659" spans="1:17" x14ac:dyDescent="0.2">
      <c r="A659" s="2">
        <v>125</v>
      </c>
      <c r="B659" s="2">
        <v>2003</v>
      </c>
      <c r="C659" s="3">
        <v>0</v>
      </c>
      <c r="D659" s="3">
        <v>1</v>
      </c>
      <c r="E659" s="5">
        <v>0.26408039999999999</v>
      </c>
      <c r="F659" s="5">
        <v>0.43438149999999998</v>
      </c>
      <c r="G659" s="5">
        <v>5.0096099999999998E-2</v>
      </c>
      <c r="H659" s="5">
        <v>1.232588</v>
      </c>
      <c r="I659" s="9">
        <v>0.53273009999999998</v>
      </c>
      <c r="M659" s="3">
        <v>0</v>
      </c>
      <c r="N659" s="3">
        <f t="shared" si="42"/>
        <v>1</v>
      </c>
      <c r="O659" s="5">
        <f t="shared" si="44"/>
        <v>2.4521106047191914</v>
      </c>
      <c r="P659" s="103">
        <f t="shared" si="41"/>
        <v>7.1010500175249852E-3</v>
      </c>
      <c r="Q659" s="9">
        <f t="shared" si="43"/>
        <v>-7.1263824691071582E-3</v>
      </c>
    </row>
    <row r="660" spans="1:17" x14ac:dyDescent="0.2">
      <c r="A660" s="2">
        <v>125</v>
      </c>
      <c r="B660" s="2">
        <v>2004</v>
      </c>
      <c r="C660" s="3">
        <v>0</v>
      </c>
      <c r="D660" s="3">
        <v>1</v>
      </c>
      <c r="E660" s="5">
        <v>0.35720259999999998</v>
      </c>
      <c r="F660" s="5">
        <v>0.42544149999999997</v>
      </c>
      <c r="G660" s="5">
        <v>4.6637199999999997E-2</v>
      </c>
      <c r="H660" s="5">
        <v>1.6596709999999999</v>
      </c>
      <c r="I660" s="9">
        <v>0.48921720000000002</v>
      </c>
      <c r="M660" s="3">
        <v>0</v>
      </c>
      <c r="N660" s="3">
        <f t="shared" si="42"/>
        <v>1</v>
      </c>
      <c r="O660" s="5">
        <f t="shared" si="44"/>
        <v>2.5900653740339079</v>
      </c>
      <c r="P660" s="103">
        <f t="shared" si="41"/>
        <v>4.7978853562858914E-3</v>
      </c>
      <c r="Q660" s="9">
        <f t="shared" si="43"/>
        <v>-4.8094321565192123E-3</v>
      </c>
    </row>
    <row r="661" spans="1:17" x14ac:dyDescent="0.2">
      <c r="A661" s="2">
        <v>126</v>
      </c>
      <c r="B661" s="2">
        <v>2004</v>
      </c>
      <c r="C661" s="3">
        <v>1</v>
      </c>
      <c r="D661" s="3">
        <v>1</v>
      </c>
      <c r="E661" s="5">
        <v>0.157971</v>
      </c>
      <c r="F661" s="5">
        <v>0.108848</v>
      </c>
      <c r="G661" s="5">
        <v>7.4834499999999998E-2</v>
      </c>
      <c r="H661" s="5">
        <v>1.363119</v>
      </c>
      <c r="I661" s="9">
        <v>0.3977579</v>
      </c>
      <c r="M661" s="3">
        <v>1</v>
      </c>
      <c r="N661" s="3">
        <f t="shared" si="42"/>
        <v>0</v>
      </c>
      <c r="O661" s="5">
        <f t="shared" si="44"/>
        <v>2.4017924443496299</v>
      </c>
      <c r="P661" s="103">
        <f t="shared" si="41"/>
        <v>8.1574812135576952E-3</v>
      </c>
      <c r="Q661" s="9">
        <f t="shared" si="43"/>
        <v>-4.8088198324651019</v>
      </c>
    </row>
    <row r="662" spans="1:17" x14ac:dyDescent="0.2">
      <c r="A662" s="2">
        <v>127</v>
      </c>
      <c r="B662" s="2">
        <v>1995</v>
      </c>
      <c r="C662" s="3">
        <v>0</v>
      </c>
      <c r="D662" s="3">
        <v>1</v>
      </c>
      <c r="E662" s="5">
        <v>0.1500968</v>
      </c>
      <c r="F662" s="5">
        <v>-0.82235519999999995</v>
      </c>
      <c r="G662" s="5">
        <v>5.9259300000000001E-2</v>
      </c>
      <c r="H662" s="5">
        <v>0.35456850000000001</v>
      </c>
      <c r="I662" s="9">
        <v>0.3282793</v>
      </c>
      <c r="M662" s="3">
        <v>0</v>
      </c>
      <c r="N662" s="3">
        <f t="shared" si="42"/>
        <v>1</v>
      </c>
      <c r="O662" s="5">
        <f t="shared" si="44"/>
        <v>1.1997572607798128</v>
      </c>
      <c r="P662" s="103">
        <f t="shared" si="41"/>
        <v>0.1151168136586065</v>
      </c>
      <c r="Q662" s="9">
        <f t="shared" si="43"/>
        <v>-0.12229963552061193</v>
      </c>
    </row>
    <row r="663" spans="1:17" x14ac:dyDescent="0.2">
      <c r="A663" s="2">
        <v>127</v>
      </c>
      <c r="B663" s="2">
        <v>1996</v>
      </c>
      <c r="C663" s="3">
        <v>0</v>
      </c>
      <c r="D663" s="3">
        <v>1</v>
      </c>
      <c r="E663" s="5">
        <v>0.16616220000000001</v>
      </c>
      <c r="F663" s="5">
        <v>-0.40693889999999999</v>
      </c>
      <c r="G663" s="5">
        <v>4.9158500000000001E-2</v>
      </c>
      <c r="H663" s="5">
        <v>0.53138580000000002</v>
      </c>
      <c r="I663" s="9">
        <v>0.2461865</v>
      </c>
      <c r="M663" s="3">
        <v>0</v>
      </c>
      <c r="N663" s="3">
        <f t="shared" si="42"/>
        <v>1</v>
      </c>
      <c r="O663" s="5">
        <f t="shared" si="44"/>
        <v>1.6072561052120338</v>
      </c>
      <c r="P663" s="103">
        <f t="shared" si="41"/>
        <v>5.3999099506017216E-2</v>
      </c>
      <c r="Q663" s="9">
        <f t="shared" si="43"/>
        <v>-5.5511758034324114E-2</v>
      </c>
    </row>
    <row r="664" spans="1:17" x14ac:dyDescent="0.2">
      <c r="A664" s="2">
        <v>127</v>
      </c>
      <c r="B664" s="2">
        <v>1997</v>
      </c>
      <c r="C664" s="3">
        <v>0</v>
      </c>
      <c r="D664" s="3">
        <v>1</v>
      </c>
      <c r="E664" s="5">
        <v>0.13327020000000001</v>
      </c>
      <c r="F664" s="5">
        <v>-0.30431799999999998</v>
      </c>
      <c r="G664" s="5">
        <v>6.6362699999999997E-2</v>
      </c>
      <c r="H664" s="5">
        <v>0.81034850000000003</v>
      </c>
      <c r="I664" s="9">
        <v>0.23747209999999999</v>
      </c>
      <c r="M664" s="3">
        <v>0</v>
      </c>
      <c r="N664" s="3">
        <f t="shared" si="42"/>
        <v>1</v>
      </c>
      <c r="O664" s="5">
        <f t="shared" si="44"/>
        <v>1.8805290946933875</v>
      </c>
      <c r="P664" s="103">
        <f t="shared" si="41"/>
        <v>3.0018002489343928E-2</v>
      </c>
      <c r="Q664" s="9">
        <f t="shared" si="43"/>
        <v>-3.0477766924298769E-2</v>
      </c>
    </row>
    <row r="665" spans="1:17" x14ac:dyDescent="0.2">
      <c r="A665" s="2">
        <v>127</v>
      </c>
      <c r="B665" s="2">
        <v>1998</v>
      </c>
      <c r="C665" s="3">
        <v>0</v>
      </c>
      <c r="D665" s="3">
        <v>1</v>
      </c>
      <c r="E665" s="5">
        <v>2.60033E-2</v>
      </c>
      <c r="F665" s="5">
        <v>-0.1151108</v>
      </c>
      <c r="G665" s="5">
        <v>4.6383099999999997E-2</v>
      </c>
      <c r="H665" s="5">
        <v>1.212825</v>
      </c>
      <c r="I665" s="9">
        <v>0.199852</v>
      </c>
      <c r="M665" s="3">
        <v>0</v>
      </c>
      <c r="N665" s="3">
        <f t="shared" si="42"/>
        <v>1</v>
      </c>
      <c r="O665" s="5">
        <f t="shared" si="44"/>
        <v>2.1332001115466732</v>
      </c>
      <c r="P665" s="103">
        <f t="shared" si="41"/>
        <v>1.6454156994223219E-2</v>
      </c>
      <c r="Q665" s="9">
        <f t="shared" si="43"/>
        <v>-1.6591030133815937E-2</v>
      </c>
    </row>
    <row r="666" spans="1:17" x14ac:dyDescent="0.2">
      <c r="A666" s="2">
        <v>127</v>
      </c>
      <c r="B666" s="2">
        <v>1999</v>
      </c>
      <c r="C666" s="3">
        <v>0</v>
      </c>
      <c r="D666" s="3">
        <v>1</v>
      </c>
      <c r="E666" s="5">
        <v>8.2926100000000003E-2</v>
      </c>
      <c r="F666" s="5">
        <v>-1.50831E-2</v>
      </c>
      <c r="G666" s="5">
        <v>7.4019100000000004E-2</v>
      </c>
      <c r="H666" s="5">
        <v>0.4641229</v>
      </c>
      <c r="I666" s="9">
        <v>0.1819924</v>
      </c>
      <c r="M666" s="3">
        <v>0</v>
      </c>
      <c r="N666" s="3">
        <f t="shared" si="42"/>
        <v>1</v>
      </c>
      <c r="O666" s="5">
        <f t="shared" si="44"/>
        <v>2.0652927812630479</v>
      </c>
      <c r="P666" s="103">
        <f t="shared" si="41"/>
        <v>1.9447653093761917E-2</v>
      </c>
      <c r="Q666" s="9">
        <f t="shared" si="43"/>
        <v>-1.9639246799137196E-2</v>
      </c>
    </row>
    <row r="667" spans="1:17" x14ac:dyDescent="0.2">
      <c r="A667" s="2">
        <v>127</v>
      </c>
      <c r="B667" s="2">
        <v>2000</v>
      </c>
      <c r="C667" s="3">
        <v>0</v>
      </c>
      <c r="D667" s="3">
        <v>1</v>
      </c>
      <c r="E667" s="5">
        <v>0.336337</v>
      </c>
      <c r="F667" s="5">
        <v>-4.0637E-2</v>
      </c>
      <c r="G667" s="5">
        <v>2.6604200000000001E-2</v>
      </c>
      <c r="H667" s="5">
        <v>0.140236</v>
      </c>
      <c r="I667" s="9">
        <v>0.15564819999999999</v>
      </c>
      <c r="M667" s="3">
        <v>0</v>
      </c>
      <c r="N667" s="3">
        <f t="shared" si="42"/>
        <v>1</v>
      </c>
      <c r="O667" s="5">
        <f t="shared" si="44"/>
        <v>1.6920106313907455</v>
      </c>
      <c r="P667" s="103">
        <f t="shared" si="41"/>
        <v>4.5321973290350794E-2</v>
      </c>
      <c r="Q667" s="9">
        <f t="shared" si="43"/>
        <v>-4.6381140154144462E-2</v>
      </c>
    </row>
    <row r="668" spans="1:17" x14ac:dyDescent="0.2">
      <c r="A668" s="2">
        <v>127</v>
      </c>
      <c r="B668" s="2">
        <v>2001</v>
      </c>
      <c r="C668" s="3">
        <v>0</v>
      </c>
      <c r="D668" s="3">
        <v>1</v>
      </c>
      <c r="E668" s="5">
        <v>0.21240010000000001</v>
      </c>
      <c r="F668" s="5">
        <v>-2.38762E-2</v>
      </c>
      <c r="G668" s="5">
        <v>4.5630200000000003E-2</v>
      </c>
      <c r="H668" s="5">
        <v>0.56672029999999995</v>
      </c>
      <c r="I668" s="9">
        <v>0.1817907</v>
      </c>
      <c r="M668" s="3">
        <v>0</v>
      </c>
      <c r="N668" s="3">
        <f t="shared" si="42"/>
        <v>1</v>
      </c>
      <c r="O668" s="5">
        <f t="shared" si="44"/>
        <v>1.9523713640467117</v>
      </c>
      <c r="P668" s="103">
        <f t="shared" si="41"/>
        <v>2.5447065152081921E-2</v>
      </c>
      <c r="Q668" s="9">
        <f t="shared" si="43"/>
        <v>-2.5776441501674522E-2</v>
      </c>
    </row>
    <row r="669" spans="1:17" x14ac:dyDescent="0.2">
      <c r="A669" s="2">
        <v>127</v>
      </c>
      <c r="B669" s="2">
        <v>2002</v>
      </c>
      <c r="C669" s="3">
        <v>0</v>
      </c>
      <c r="D669" s="3">
        <v>1</v>
      </c>
      <c r="E669" s="5">
        <v>0.12573200000000001</v>
      </c>
      <c r="F669" s="5">
        <v>1.26246E-2</v>
      </c>
      <c r="G669" s="5">
        <v>6.7516499999999993E-2</v>
      </c>
      <c r="H669" s="5">
        <v>1.4452</v>
      </c>
      <c r="I669" s="9">
        <v>0.17284939999999999</v>
      </c>
      <c r="M669" s="3">
        <v>0</v>
      </c>
      <c r="N669" s="3">
        <f t="shared" si="42"/>
        <v>1</v>
      </c>
      <c r="O669" s="5">
        <f t="shared" si="44"/>
        <v>2.4165117265700014</v>
      </c>
      <c r="P669" s="103">
        <f t="shared" si="41"/>
        <v>7.8350107400461579E-3</v>
      </c>
      <c r="Q669" s="9">
        <f t="shared" si="43"/>
        <v>-7.8658657083699648E-3</v>
      </c>
    </row>
    <row r="670" spans="1:17" x14ac:dyDescent="0.2">
      <c r="A670" s="2">
        <v>127</v>
      </c>
      <c r="B670" s="2">
        <v>2003</v>
      </c>
      <c r="C670" s="3">
        <v>0</v>
      </c>
      <c r="D670" s="3">
        <v>1</v>
      </c>
      <c r="E670" s="5">
        <v>0.1573948</v>
      </c>
      <c r="F670" s="5">
        <v>7.3681899999999995E-2</v>
      </c>
      <c r="G670" s="5">
        <v>7.2989600000000002E-2</v>
      </c>
      <c r="H670" s="5">
        <v>1.173859</v>
      </c>
      <c r="I670" s="9">
        <v>0.17619190000000001</v>
      </c>
      <c r="M670" s="3">
        <v>0</v>
      </c>
      <c r="N670" s="3">
        <f t="shared" si="42"/>
        <v>1</v>
      </c>
      <c r="O670" s="5">
        <f t="shared" si="44"/>
        <v>2.387514108950374</v>
      </c>
      <c r="P670" s="103">
        <f t="shared" si="41"/>
        <v>8.4813758236466433E-3</v>
      </c>
      <c r="Q670" s="9">
        <f t="shared" si="43"/>
        <v>-8.5175473597157159E-3</v>
      </c>
    </row>
    <row r="671" spans="1:17" x14ac:dyDescent="0.2">
      <c r="A671" s="2">
        <v>127</v>
      </c>
      <c r="B671" s="2">
        <v>2004</v>
      </c>
      <c r="C671" s="3">
        <v>0</v>
      </c>
      <c r="D671" s="3">
        <v>1</v>
      </c>
      <c r="E671" s="5">
        <v>0.22229840000000001</v>
      </c>
      <c r="F671" s="5">
        <v>8.3904800000000002E-2</v>
      </c>
      <c r="G671" s="5">
        <v>8.1147300000000006E-2</v>
      </c>
      <c r="H671" s="5">
        <v>2.740186</v>
      </c>
      <c r="I671" s="9">
        <v>0.19297400000000001</v>
      </c>
      <c r="M671" s="3">
        <v>0</v>
      </c>
      <c r="N671" s="3">
        <f t="shared" si="42"/>
        <v>1</v>
      </c>
      <c r="O671" s="5">
        <f t="shared" si="44"/>
        <v>2.9876113315903727</v>
      </c>
      <c r="P671" s="103">
        <f t="shared" si="41"/>
        <v>1.4058343404917439E-3</v>
      </c>
      <c r="Q671" s="9">
        <f t="shared" si="43"/>
        <v>-1.406823452715554E-3</v>
      </c>
    </row>
    <row r="672" spans="1:17" x14ac:dyDescent="0.2">
      <c r="A672" s="2">
        <v>128</v>
      </c>
      <c r="B672" s="2">
        <v>1999</v>
      </c>
      <c r="C672" s="3">
        <v>0</v>
      </c>
      <c r="D672" s="3">
        <v>1</v>
      </c>
      <c r="E672" s="5">
        <v>0.2332505</v>
      </c>
      <c r="F672" s="5">
        <v>0.41508410000000001</v>
      </c>
      <c r="G672" s="5">
        <v>3.2556599999999998E-2</v>
      </c>
      <c r="H672" s="5">
        <v>0.67144040000000005</v>
      </c>
      <c r="I672" s="9">
        <v>0.20923849999999999</v>
      </c>
      <c r="M672" s="3">
        <v>0</v>
      </c>
      <c r="N672" s="3">
        <f t="shared" si="42"/>
        <v>1</v>
      </c>
      <c r="O672" s="5">
        <f t="shared" si="44"/>
        <v>2.2940329490027405</v>
      </c>
      <c r="P672" s="103">
        <f t="shared" si="41"/>
        <v>1.0894303106041522E-2</v>
      </c>
      <c r="Q672" s="9">
        <f t="shared" si="43"/>
        <v>-1.0954080578519347E-2</v>
      </c>
    </row>
    <row r="673" spans="1:17" x14ac:dyDescent="0.2">
      <c r="A673" s="2">
        <v>128</v>
      </c>
      <c r="B673" s="2">
        <v>2000</v>
      </c>
      <c r="C673" s="3">
        <v>0</v>
      </c>
      <c r="D673" s="3">
        <v>1</v>
      </c>
      <c r="E673" s="5">
        <v>5.0751699999999997E-2</v>
      </c>
      <c r="F673" s="5">
        <v>0.25593270000000001</v>
      </c>
      <c r="G673" s="5">
        <v>4.5400000000000003E-2</v>
      </c>
      <c r="H673" s="5">
        <v>0.28263519999999998</v>
      </c>
      <c r="I673" s="9">
        <v>0.1602702</v>
      </c>
      <c r="M673" s="3">
        <v>0</v>
      </c>
      <c r="N673" s="3">
        <f t="shared" si="42"/>
        <v>1</v>
      </c>
      <c r="O673" s="5">
        <f t="shared" si="44"/>
        <v>2.119210261802507</v>
      </c>
      <c r="P673" s="103">
        <f t="shared" si="41"/>
        <v>1.7036350721372065E-2</v>
      </c>
      <c r="Q673" s="9">
        <f t="shared" si="43"/>
        <v>-1.7183138889397841E-2</v>
      </c>
    </row>
    <row r="674" spans="1:17" x14ac:dyDescent="0.2">
      <c r="A674" s="2">
        <v>128</v>
      </c>
      <c r="B674" s="2">
        <v>2001</v>
      </c>
      <c r="C674" s="3">
        <v>0</v>
      </c>
      <c r="D674" s="3">
        <v>1</v>
      </c>
      <c r="E674" s="5">
        <v>7.0274799999999998E-2</v>
      </c>
      <c r="F674" s="5">
        <v>0.36227379999999998</v>
      </c>
      <c r="G674" s="5">
        <v>4.1944299999999997E-2</v>
      </c>
      <c r="H674" s="5">
        <v>0.55621730000000003</v>
      </c>
      <c r="I674" s="9">
        <v>0.1888707</v>
      </c>
      <c r="M674" s="3">
        <v>0</v>
      </c>
      <c r="N674" s="3">
        <f t="shared" si="42"/>
        <v>1</v>
      </c>
      <c r="O674" s="5">
        <f t="shared" si="44"/>
        <v>2.2800798735082934</v>
      </c>
      <c r="P674" s="103">
        <f t="shared" si="41"/>
        <v>1.1301475838489667E-2</v>
      </c>
      <c r="Q674" s="9">
        <f t="shared" si="43"/>
        <v>-1.1365822786232055E-2</v>
      </c>
    </row>
    <row r="675" spans="1:17" x14ac:dyDescent="0.2">
      <c r="A675" s="2">
        <v>128</v>
      </c>
      <c r="B675" s="2">
        <v>2002</v>
      </c>
      <c r="C675" s="3">
        <v>0</v>
      </c>
      <c r="D675" s="3">
        <v>1</v>
      </c>
      <c r="E675" s="5">
        <v>0.10213949999999999</v>
      </c>
      <c r="F675" s="5">
        <v>0.36359360000000002</v>
      </c>
      <c r="G675" s="5">
        <v>4.6472800000000002E-2</v>
      </c>
      <c r="H675" s="5">
        <v>0.34026709999999999</v>
      </c>
      <c r="I675" s="9">
        <v>0.2110967</v>
      </c>
      <c r="M675" s="3">
        <v>0</v>
      </c>
      <c r="N675" s="3">
        <f t="shared" si="42"/>
        <v>1</v>
      </c>
      <c r="O675" s="5">
        <f t="shared" si="44"/>
        <v>2.2081871825630737</v>
      </c>
      <c r="P675" s="103">
        <f t="shared" si="41"/>
        <v>1.3615613759449441E-2</v>
      </c>
      <c r="Q675" s="9">
        <f t="shared" si="43"/>
        <v>-1.3709156291599113E-2</v>
      </c>
    </row>
    <row r="676" spans="1:17" x14ac:dyDescent="0.2">
      <c r="A676" s="2">
        <v>128</v>
      </c>
      <c r="B676" s="2">
        <v>2003</v>
      </c>
      <c r="C676" s="3">
        <v>0</v>
      </c>
      <c r="D676" s="3">
        <v>1</v>
      </c>
      <c r="E676" s="5">
        <v>7.3105400000000001E-2</v>
      </c>
      <c r="F676" s="5">
        <v>0.40901460000000001</v>
      </c>
      <c r="G676" s="5">
        <v>4.2863699999999998E-2</v>
      </c>
      <c r="H676" s="5">
        <v>0.47266829999999999</v>
      </c>
      <c r="I676" s="9">
        <v>0.18807389999999999</v>
      </c>
      <c r="M676" s="3">
        <v>0</v>
      </c>
      <c r="N676" s="3">
        <f t="shared" si="42"/>
        <v>1</v>
      </c>
      <c r="O676" s="5">
        <f t="shared" si="44"/>
        <v>2.2934492871229915</v>
      </c>
      <c r="P676" s="103">
        <f t="shared" si="41"/>
        <v>1.09110759175199E-2</v>
      </c>
      <c r="Q676" s="9">
        <f t="shared" si="43"/>
        <v>-1.0971038274492159E-2</v>
      </c>
    </row>
    <row r="677" spans="1:17" x14ac:dyDescent="0.2">
      <c r="A677" s="2">
        <v>128</v>
      </c>
      <c r="B677" s="2">
        <v>2004</v>
      </c>
      <c r="C677" s="3">
        <v>0</v>
      </c>
      <c r="D677" s="3">
        <v>1</v>
      </c>
      <c r="E677" s="5">
        <v>4.2542000000000003E-2</v>
      </c>
      <c r="F677" s="5">
        <v>0.43084620000000001</v>
      </c>
      <c r="G677" s="5">
        <v>4.1779999999999998E-2</v>
      </c>
      <c r="H677" s="5">
        <v>0.65747</v>
      </c>
      <c r="I677" s="9">
        <v>0.2082426</v>
      </c>
      <c r="M677" s="3">
        <v>0</v>
      </c>
      <c r="N677" s="3">
        <f t="shared" si="42"/>
        <v>1</v>
      </c>
      <c r="O677" s="5">
        <f t="shared" si="44"/>
        <v>2.3708525996265108</v>
      </c>
      <c r="P677" s="103">
        <f t="shared" si="41"/>
        <v>8.873553566927735E-3</v>
      </c>
      <c r="Q677" s="9">
        <f t="shared" si="43"/>
        <v>-8.9131580055238548E-3</v>
      </c>
    </row>
    <row r="678" spans="1:17" x14ac:dyDescent="0.2">
      <c r="A678" s="2">
        <v>129</v>
      </c>
      <c r="B678" s="2">
        <v>1995</v>
      </c>
      <c r="C678" s="3">
        <v>0</v>
      </c>
      <c r="D678" s="3">
        <v>1</v>
      </c>
      <c r="E678" s="5">
        <v>-2.0562500000000001E-2</v>
      </c>
      <c r="F678" s="5">
        <v>0.44749040000000001</v>
      </c>
      <c r="G678" s="5">
        <v>1.8852000000000001E-3</v>
      </c>
      <c r="H678" s="5">
        <v>1.736988</v>
      </c>
      <c r="I678" s="9">
        <v>0.25331769999999998</v>
      </c>
      <c r="M678" s="3">
        <v>0</v>
      </c>
      <c r="N678" s="3">
        <f t="shared" si="42"/>
        <v>1</v>
      </c>
      <c r="O678" s="5">
        <f t="shared" si="44"/>
        <v>2.5951750685266539</v>
      </c>
      <c r="P678" s="103">
        <f t="shared" si="41"/>
        <v>4.7271374614857881E-3</v>
      </c>
      <c r="Q678" s="9">
        <f t="shared" si="43"/>
        <v>-4.7383457116847733E-3</v>
      </c>
    </row>
    <row r="679" spans="1:17" x14ac:dyDescent="0.2">
      <c r="A679" s="2">
        <v>129</v>
      </c>
      <c r="B679" s="2">
        <v>1996</v>
      </c>
      <c r="C679" s="3">
        <v>0</v>
      </c>
      <c r="D679" s="3">
        <v>1</v>
      </c>
      <c r="E679" s="5">
        <v>-4.0299000000000003E-3</v>
      </c>
      <c r="F679" s="5">
        <v>0.47902410000000001</v>
      </c>
      <c r="G679" s="5">
        <v>5.26586E-2</v>
      </c>
      <c r="H679" s="5">
        <v>2.2355740000000002</v>
      </c>
      <c r="I679" s="9">
        <v>0.3125038</v>
      </c>
      <c r="M679" s="3">
        <v>0</v>
      </c>
      <c r="N679" s="3">
        <f t="shared" si="42"/>
        <v>1</v>
      </c>
      <c r="O679" s="5">
        <f t="shared" si="44"/>
        <v>2.999100419835016</v>
      </c>
      <c r="P679" s="103">
        <f t="shared" si="41"/>
        <v>1.3538902185328476E-3</v>
      </c>
      <c r="Q679" s="9">
        <f t="shared" si="43"/>
        <v>-1.3548075559710205E-3</v>
      </c>
    </row>
    <row r="680" spans="1:17" x14ac:dyDescent="0.2">
      <c r="A680" s="2">
        <v>129</v>
      </c>
      <c r="B680" s="2">
        <v>1997</v>
      </c>
      <c r="C680" s="3">
        <v>0</v>
      </c>
      <c r="D680" s="3">
        <v>1</v>
      </c>
      <c r="E680" s="5">
        <v>3.6117000000000003E-2</v>
      </c>
      <c r="F680" s="5">
        <v>0.5090401</v>
      </c>
      <c r="G680" s="5">
        <v>6.26916E-2</v>
      </c>
      <c r="H680" s="5">
        <v>2.8374869999999999</v>
      </c>
      <c r="I680" s="9">
        <v>0.27330989999999999</v>
      </c>
      <c r="M680" s="3">
        <v>0</v>
      </c>
      <c r="N680" s="3">
        <f t="shared" si="42"/>
        <v>1</v>
      </c>
      <c r="O680" s="5">
        <f t="shared" si="44"/>
        <v>3.2990998696437392</v>
      </c>
      <c r="P680" s="103">
        <f t="shared" si="41"/>
        <v>4.8497698392893895E-4</v>
      </c>
      <c r="Q680" s="9">
        <f t="shared" si="43"/>
        <v>-4.8509462330284243E-4</v>
      </c>
    </row>
    <row r="681" spans="1:17" x14ac:dyDescent="0.2">
      <c r="A681" s="2">
        <v>129</v>
      </c>
      <c r="B681" s="2">
        <v>1998</v>
      </c>
      <c r="C681" s="3">
        <v>0</v>
      </c>
      <c r="D681" s="3">
        <v>1</v>
      </c>
      <c r="E681" s="5">
        <v>1.8603000000000001E-2</v>
      </c>
      <c r="F681" s="5">
        <v>0.49184260000000002</v>
      </c>
      <c r="G681" s="5">
        <v>3.43732E-2</v>
      </c>
      <c r="H681" s="5">
        <v>2.8027069999999998</v>
      </c>
      <c r="I681" s="9">
        <v>0.20841750000000001</v>
      </c>
      <c r="M681" s="3">
        <v>0</v>
      </c>
      <c r="N681" s="3">
        <f t="shared" si="42"/>
        <v>1</v>
      </c>
      <c r="O681" s="5">
        <f t="shared" si="44"/>
        <v>3.1775907833557242</v>
      </c>
      <c r="P681" s="103">
        <f t="shared" si="41"/>
        <v>7.4252094850764676E-4</v>
      </c>
      <c r="Q681" s="9">
        <f t="shared" si="43"/>
        <v>-7.4279675372305662E-4</v>
      </c>
    </row>
    <row r="682" spans="1:17" x14ac:dyDescent="0.2">
      <c r="A682" s="2">
        <v>129</v>
      </c>
      <c r="B682" s="2">
        <v>1999</v>
      </c>
      <c r="C682" s="3">
        <v>0</v>
      </c>
      <c r="D682" s="3">
        <v>1</v>
      </c>
      <c r="E682" s="5">
        <v>2.1659500000000002E-2</v>
      </c>
      <c r="F682" s="5">
        <v>0.45454349999999999</v>
      </c>
      <c r="G682" s="5">
        <v>5.7671300000000002E-2</v>
      </c>
      <c r="H682" s="5">
        <v>2.5175700000000001</v>
      </c>
      <c r="I682" s="9">
        <v>0.27265470000000003</v>
      </c>
      <c r="M682" s="3">
        <v>0</v>
      </c>
      <c r="N682" s="3">
        <f t="shared" si="42"/>
        <v>1</v>
      </c>
      <c r="O682" s="5">
        <f t="shared" si="44"/>
        <v>3.1160867830570247</v>
      </c>
      <c r="P682" s="103">
        <f t="shared" si="41"/>
        <v>9.1634164750345069E-4</v>
      </c>
      <c r="Q682" s="9">
        <f t="shared" si="43"/>
        <v>-9.1676174516583104E-4</v>
      </c>
    </row>
    <row r="683" spans="1:17" x14ac:dyDescent="0.2">
      <c r="A683" s="2">
        <v>129</v>
      </c>
      <c r="B683" s="2">
        <v>2000</v>
      </c>
      <c r="C683" s="3">
        <v>0</v>
      </c>
      <c r="D683" s="3">
        <v>1</v>
      </c>
      <c r="E683" s="5">
        <v>4.4375400000000002E-2</v>
      </c>
      <c r="F683" s="5">
        <v>0.51728770000000002</v>
      </c>
      <c r="G683" s="5">
        <v>8.2619899999999996E-2</v>
      </c>
      <c r="H683" s="5">
        <v>2.6127690000000001</v>
      </c>
      <c r="I683" s="9">
        <v>0.32634459999999998</v>
      </c>
      <c r="M683" s="3">
        <v>0</v>
      </c>
      <c r="N683" s="3">
        <f t="shared" si="42"/>
        <v>1</v>
      </c>
      <c r="O683" s="5">
        <f t="shared" si="44"/>
        <v>3.2877912802484097</v>
      </c>
      <c r="P683" s="103">
        <f t="shared" si="41"/>
        <v>5.0488335622642848E-4</v>
      </c>
      <c r="Q683" s="9">
        <f t="shared" si="43"/>
        <v>-5.0501085274386507E-4</v>
      </c>
    </row>
    <row r="684" spans="1:17" x14ac:dyDescent="0.2">
      <c r="A684" s="2">
        <v>129</v>
      </c>
      <c r="B684" s="2">
        <v>2001</v>
      </c>
      <c r="C684" s="3">
        <v>0</v>
      </c>
      <c r="D684" s="3">
        <v>1</v>
      </c>
      <c r="E684" s="5">
        <v>3.6847999999999998E-3</v>
      </c>
      <c r="F684" s="5">
        <v>0.44244430000000001</v>
      </c>
      <c r="G684" s="5">
        <v>1.4281E-2</v>
      </c>
      <c r="H684" s="5">
        <v>2.2105700000000001</v>
      </c>
      <c r="I684" s="9">
        <v>0.28088540000000001</v>
      </c>
      <c r="M684" s="3">
        <v>0</v>
      </c>
      <c r="N684" s="3">
        <f t="shared" si="42"/>
        <v>1</v>
      </c>
      <c r="O684" s="5">
        <f t="shared" si="44"/>
        <v>2.802988355235386</v>
      </c>
      <c r="P684" s="103">
        <f t="shared" si="41"/>
        <v>2.5315748707287963E-3</v>
      </c>
      <c r="Q684" s="9">
        <f t="shared" si="43"/>
        <v>-2.5347847248602482E-3</v>
      </c>
    </row>
    <row r="685" spans="1:17" x14ac:dyDescent="0.2">
      <c r="A685" s="2">
        <v>129</v>
      </c>
      <c r="B685" s="2">
        <v>2002</v>
      </c>
      <c r="C685" s="3">
        <v>0</v>
      </c>
      <c r="D685" s="3">
        <v>1</v>
      </c>
      <c r="E685" s="5">
        <v>-1.3560300000000001E-2</v>
      </c>
      <c r="F685" s="5">
        <v>0.4305525</v>
      </c>
      <c r="G685" s="5">
        <v>5.0463000000000001E-2</v>
      </c>
      <c r="H685" s="5">
        <v>1.5842670000000001</v>
      </c>
      <c r="I685" s="9">
        <v>0.3589639</v>
      </c>
      <c r="M685" s="3">
        <v>0</v>
      </c>
      <c r="N685" s="3">
        <f t="shared" si="42"/>
        <v>1</v>
      </c>
      <c r="O685" s="5">
        <f t="shared" si="44"/>
        <v>2.6920731682703303</v>
      </c>
      <c r="P685" s="103">
        <f t="shared" si="41"/>
        <v>3.5504682354776593E-3</v>
      </c>
      <c r="Q685" s="9">
        <f t="shared" si="43"/>
        <v>-3.5567861065231611E-3</v>
      </c>
    </row>
    <row r="686" spans="1:17" x14ac:dyDescent="0.2">
      <c r="A686" s="2">
        <v>129</v>
      </c>
      <c r="B686" s="2">
        <v>2003</v>
      </c>
      <c r="C686" s="3">
        <v>0</v>
      </c>
      <c r="D686" s="3">
        <v>1</v>
      </c>
      <c r="E686" s="5">
        <v>6.2668000000000001E-2</v>
      </c>
      <c r="F686" s="5">
        <v>0.45669470000000001</v>
      </c>
      <c r="G686" s="5">
        <v>6.5786300000000006E-2</v>
      </c>
      <c r="H686" s="5">
        <v>2.0593859999999999</v>
      </c>
      <c r="I686" s="9">
        <v>0.3721853</v>
      </c>
      <c r="M686" s="3">
        <v>0</v>
      </c>
      <c r="N686" s="3">
        <f t="shared" si="42"/>
        <v>1</v>
      </c>
      <c r="O686" s="5">
        <f t="shared" si="44"/>
        <v>2.9383709688194997</v>
      </c>
      <c r="P686" s="103">
        <f t="shared" si="41"/>
        <v>1.6497098336962419E-3</v>
      </c>
      <c r="Q686" s="9">
        <f t="shared" si="43"/>
        <v>-1.6510721034032818E-3</v>
      </c>
    </row>
    <row r="687" spans="1:17" x14ac:dyDescent="0.2">
      <c r="A687" s="2">
        <v>129</v>
      </c>
      <c r="B687" s="2">
        <v>2004</v>
      </c>
      <c r="C687" s="3">
        <v>0</v>
      </c>
      <c r="D687" s="3">
        <v>1</v>
      </c>
      <c r="E687" s="5">
        <v>0.12999839999999999</v>
      </c>
      <c r="F687" s="5">
        <v>0.51056829999999997</v>
      </c>
      <c r="G687" s="5">
        <v>7.1339600000000003E-2</v>
      </c>
      <c r="H687" s="5">
        <v>2.3523849999999999</v>
      </c>
      <c r="I687" s="9">
        <v>0.45360699999999998</v>
      </c>
      <c r="M687" s="3">
        <v>0</v>
      </c>
      <c r="N687" s="3">
        <f t="shared" si="42"/>
        <v>1</v>
      </c>
      <c r="O687" s="5">
        <f t="shared" si="44"/>
        <v>3.071810895114945</v>
      </c>
      <c r="P687" s="103">
        <f t="shared" si="41"/>
        <v>1.0638223475307174E-3</v>
      </c>
      <c r="Q687" s="9">
        <f t="shared" si="43"/>
        <v>-1.0643886081603134E-3</v>
      </c>
    </row>
    <row r="688" spans="1:17" x14ac:dyDescent="0.2">
      <c r="A688" s="2">
        <v>130</v>
      </c>
      <c r="B688" s="2">
        <v>2001</v>
      </c>
      <c r="C688" s="3">
        <v>0</v>
      </c>
      <c r="D688" s="3">
        <v>1</v>
      </c>
      <c r="E688" s="5">
        <v>-2.5380900000000001E-2</v>
      </c>
      <c r="F688" s="5">
        <v>0.59316170000000001</v>
      </c>
      <c r="G688" s="5">
        <v>8.1898299999999993E-2</v>
      </c>
      <c r="H688" s="5">
        <v>4.7937339999999997</v>
      </c>
      <c r="I688" s="9">
        <v>0.51055740000000005</v>
      </c>
      <c r="M688" s="3">
        <v>0</v>
      </c>
      <c r="N688" s="3">
        <f t="shared" si="42"/>
        <v>1</v>
      </c>
      <c r="O688" s="5">
        <f t="shared" si="44"/>
        <v>4.0790291842432396</v>
      </c>
      <c r="P688" s="103">
        <f t="shared" si="41"/>
        <v>2.2612079993569714E-5</v>
      </c>
      <c r="Q688" s="9">
        <f t="shared" si="43"/>
        <v>-2.2612335650479534E-5</v>
      </c>
    </row>
    <row r="689" spans="1:17" x14ac:dyDescent="0.2">
      <c r="A689" s="2">
        <v>130</v>
      </c>
      <c r="B689" s="2">
        <v>2002</v>
      </c>
      <c r="C689" s="3">
        <v>0</v>
      </c>
      <c r="D689" s="3">
        <v>1</v>
      </c>
      <c r="E689" s="5">
        <v>-5.7228399999999999E-2</v>
      </c>
      <c r="F689" s="5">
        <v>0.58284009999999997</v>
      </c>
      <c r="G689" s="5">
        <v>7.4300599999999994E-2</v>
      </c>
      <c r="H689" s="5">
        <v>3.8948670000000001</v>
      </c>
      <c r="I689" s="9">
        <v>0.469057</v>
      </c>
      <c r="M689" s="3">
        <v>0</v>
      </c>
      <c r="N689" s="3">
        <f t="shared" si="42"/>
        <v>1</v>
      </c>
      <c r="O689" s="5">
        <f t="shared" si="44"/>
        <v>3.7306670936089126</v>
      </c>
      <c r="P689" s="103">
        <f t="shared" si="41"/>
        <v>9.5486717299461812E-5</v>
      </c>
      <c r="Q689" s="9">
        <f t="shared" si="43"/>
        <v>-9.5491276446237969E-5</v>
      </c>
    </row>
    <row r="690" spans="1:17" x14ac:dyDescent="0.2">
      <c r="A690" s="2">
        <v>130</v>
      </c>
      <c r="B690" s="2">
        <v>2003</v>
      </c>
      <c r="C690" s="3">
        <v>0</v>
      </c>
      <c r="D690" s="3">
        <v>1</v>
      </c>
      <c r="E690" s="5">
        <v>-4.04599E-2</v>
      </c>
      <c r="F690" s="5">
        <v>0.6066433</v>
      </c>
      <c r="G690" s="5">
        <v>7.0572999999999997E-2</v>
      </c>
      <c r="H690" s="5">
        <v>4.3910809999999998</v>
      </c>
      <c r="I690" s="9">
        <v>0.46037539999999999</v>
      </c>
      <c r="M690" s="3">
        <v>0</v>
      </c>
      <c r="N690" s="3">
        <f t="shared" si="42"/>
        <v>1</v>
      </c>
      <c r="O690" s="5">
        <f t="shared" si="44"/>
        <v>3.9171651181760141</v>
      </c>
      <c r="P690" s="103">
        <f t="shared" si="41"/>
        <v>4.4798191353727616E-5</v>
      </c>
      <c r="Q690" s="9">
        <f t="shared" si="43"/>
        <v>-4.4799194822666662E-5</v>
      </c>
    </row>
    <row r="691" spans="1:17" x14ac:dyDescent="0.2">
      <c r="A691" s="2">
        <v>130</v>
      </c>
      <c r="B691" s="2">
        <v>2004</v>
      </c>
      <c r="C691" s="3">
        <v>0</v>
      </c>
      <c r="D691" s="3">
        <v>1</v>
      </c>
      <c r="E691" s="5">
        <v>3.6647300000000001E-2</v>
      </c>
      <c r="F691" s="5">
        <v>0.59848319999999999</v>
      </c>
      <c r="G691" s="5">
        <v>8.3077399999999996E-2</v>
      </c>
      <c r="H691" s="5">
        <v>2.7785259999999998</v>
      </c>
      <c r="I691" s="9">
        <v>0.47909980000000002</v>
      </c>
      <c r="M691" s="3">
        <v>0</v>
      </c>
      <c r="N691" s="3">
        <f t="shared" si="42"/>
        <v>1</v>
      </c>
      <c r="O691" s="5">
        <f t="shared" si="44"/>
        <v>3.3568069497708457</v>
      </c>
      <c r="P691" s="103">
        <f t="shared" si="41"/>
        <v>3.9424072694703004E-4</v>
      </c>
      <c r="Q691" s="9">
        <f t="shared" si="43"/>
        <v>-3.9431846025353499E-4</v>
      </c>
    </row>
    <row r="692" spans="1:17" x14ac:dyDescent="0.2">
      <c r="A692" s="2">
        <v>131</v>
      </c>
      <c r="B692" s="2">
        <v>1995</v>
      </c>
      <c r="C692" s="3">
        <v>0</v>
      </c>
      <c r="D692" s="3">
        <v>1</v>
      </c>
      <c r="E692" s="5">
        <v>0.21605260000000001</v>
      </c>
      <c r="F692" s="5">
        <v>-0.68450880000000003</v>
      </c>
      <c r="G692" s="5">
        <v>3.4562500000000003E-2</v>
      </c>
      <c r="H692" s="5">
        <v>5.6679469999999998</v>
      </c>
      <c r="I692" s="9">
        <v>0.22354879999999999</v>
      </c>
      <c r="M692" s="3">
        <v>0</v>
      </c>
      <c r="N692" s="3">
        <f t="shared" si="42"/>
        <v>1</v>
      </c>
      <c r="O692" s="5">
        <f t="shared" si="44"/>
        <v>3.1847221223721141</v>
      </c>
      <c r="P692" s="103">
        <f t="shared" si="41"/>
        <v>7.2446533022138603E-4</v>
      </c>
      <c r="Q692" s="9">
        <f t="shared" si="43"/>
        <v>-7.2472788204287959E-4</v>
      </c>
    </row>
    <row r="693" spans="1:17" x14ac:dyDescent="0.2">
      <c r="A693" s="2">
        <v>131</v>
      </c>
      <c r="B693" s="2">
        <v>1996</v>
      </c>
      <c r="C693" s="3">
        <v>0</v>
      </c>
      <c r="D693" s="3">
        <v>1</v>
      </c>
      <c r="E693" s="5">
        <v>0.14985970000000001</v>
      </c>
      <c r="F693" s="5">
        <v>-0.57996360000000002</v>
      </c>
      <c r="G693" s="5">
        <v>2.70374E-2</v>
      </c>
      <c r="H693" s="5">
        <v>3.4686189999999999</v>
      </c>
      <c r="I693" s="9">
        <v>0.2057349</v>
      </c>
      <c r="M693" s="3">
        <v>0</v>
      </c>
      <c r="N693" s="3">
        <f t="shared" si="42"/>
        <v>1</v>
      </c>
      <c r="O693" s="5">
        <f t="shared" si="44"/>
        <v>2.4548695177257924</v>
      </c>
      <c r="P693" s="103">
        <f t="shared" si="41"/>
        <v>7.0467867046216711E-3</v>
      </c>
      <c r="Q693" s="9">
        <f t="shared" si="43"/>
        <v>-7.0717325672460781E-3</v>
      </c>
    </row>
    <row r="694" spans="1:17" x14ac:dyDescent="0.2">
      <c r="A694" s="2">
        <v>131</v>
      </c>
      <c r="B694" s="2">
        <v>1997</v>
      </c>
      <c r="C694" s="3">
        <v>0</v>
      </c>
      <c r="D694" s="3">
        <v>1</v>
      </c>
      <c r="E694" s="5">
        <v>0.20681579999999999</v>
      </c>
      <c r="F694" s="5">
        <v>-0.51528479999999999</v>
      </c>
      <c r="G694" s="5">
        <v>2.4284900000000002E-2</v>
      </c>
      <c r="H694" s="5">
        <v>3.3713410000000001</v>
      </c>
      <c r="I694" s="9">
        <v>0.1201615</v>
      </c>
      <c r="M694" s="3">
        <v>0</v>
      </c>
      <c r="N694" s="3">
        <f t="shared" si="42"/>
        <v>1</v>
      </c>
      <c r="O694" s="5">
        <f t="shared" si="44"/>
        <v>2.4901760553647061</v>
      </c>
      <c r="P694" s="103">
        <f t="shared" si="41"/>
        <v>6.3839915439867787E-3</v>
      </c>
      <c r="Q694" s="9">
        <f t="shared" si="43"/>
        <v>-6.4044563626511238E-3</v>
      </c>
    </row>
    <row r="695" spans="1:17" x14ac:dyDescent="0.2">
      <c r="A695" s="2">
        <v>131</v>
      </c>
      <c r="B695" s="2">
        <v>1998</v>
      </c>
      <c r="C695" s="3">
        <v>0</v>
      </c>
      <c r="D695" s="3">
        <v>1</v>
      </c>
      <c r="E695" s="5">
        <v>0.46203620000000001</v>
      </c>
      <c r="F695" s="5">
        <v>-0.1407236</v>
      </c>
      <c r="G695" s="5">
        <v>2.7328600000000002E-2</v>
      </c>
      <c r="H695" s="5">
        <v>4.8196700000000003</v>
      </c>
      <c r="I695" s="9">
        <v>0.11795</v>
      </c>
      <c r="M695" s="3">
        <v>0</v>
      </c>
      <c r="N695" s="3">
        <f t="shared" si="42"/>
        <v>1</v>
      </c>
      <c r="O695" s="5">
        <f t="shared" si="44"/>
        <v>3.3164851103307065</v>
      </c>
      <c r="P695" s="103">
        <f t="shared" si="41"/>
        <v>4.5578722367978078E-4</v>
      </c>
      <c r="Q695" s="9">
        <f t="shared" si="43"/>
        <v>-4.5589112624925897E-4</v>
      </c>
    </row>
    <row r="696" spans="1:17" x14ac:dyDescent="0.2">
      <c r="A696" s="2">
        <v>131</v>
      </c>
      <c r="B696" s="2">
        <v>1999</v>
      </c>
      <c r="C696" s="3">
        <v>0</v>
      </c>
      <c r="D696" s="3">
        <v>1</v>
      </c>
      <c r="E696" s="5">
        <v>0.32559759999999999</v>
      </c>
      <c r="F696" s="5">
        <v>-0.10967300000000001</v>
      </c>
      <c r="G696" s="5">
        <v>1.5826699999999999E-2</v>
      </c>
      <c r="H696" s="5">
        <v>10.09918</v>
      </c>
      <c r="I696" s="9">
        <v>9.0503E-2</v>
      </c>
      <c r="M696" s="3">
        <v>0</v>
      </c>
      <c r="N696" s="3">
        <f t="shared" si="42"/>
        <v>1</v>
      </c>
      <c r="O696" s="5">
        <f t="shared" si="44"/>
        <v>5.2525147619452168</v>
      </c>
      <c r="P696" s="103">
        <f t="shared" si="41"/>
        <v>7.5018217511378391E-8</v>
      </c>
      <c r="Q696" s="9">
        <f t="shared" si="43"/>
        <v>-7.5018220340734284E-8</v>
      </c>
    </row>
    <row r="697" spans="1:17" x14ac:dyDescent="0.2">
      <c r="A697" s="2">
        <v>131</v>
      </c>
      <c r="B697" s="2">
        <v>2000</v>
      </c>
      <c r="C697" s="3">
        <v>0</v>
      </c>
      <c r="D697" s="3">
        <v>1</v>
      </c>
      <c r="E697" s="5">
        <v>0.30728889999999998</v>
      </c>
      <c r="F697" s="5">
        <v>-0.14178560000000001</v>
      </c>
      <c r="G697" s="5">
        <v>4.7823400000000002E-2</v>
      </c>
      <c r="H697" s="5">
        <v>13.8931</v>
      </c>
      <c r="I697" s="9">
        <v>0.1555627</v>
      </c>
      <c r="M697" s="3">
        <v>0</v>
      </c>
      <c r="N697" s="3">
        <f t="shared" si="42"/>
        <v>1</v>
      </c>
      <c r="O697" s="5">
        <f t="shared" si="44"/>
        <v>6.7262295907939249</v>
      </c>
      <c r="P697" s="103">
        <f t="shared" si="41"/>
        <v>8.7057881007802946E-12</v>
      </c>
      <c r="Q697" s="9">
        <f t="shared" si="43"/>
        <v>-8.7058138476360602E-12</v>
      </c>
    </row>
    <row r="698" spans="1:17" x14ac:dyDescent="0.2">
      <c r="A698" s="2">
        <v>131</v>
      </c>
      <c r="B698" s="2">
        <v>2001</v>
      </c>
      <c r="C698" s="3">
        <v>0</v>
      </c>
      <c r="D698" s="3">
        <v>1</v>
      </c>
      <c r="E698" s="5">
        <v>0.32436280000000001</v>
      </c>
      <c r="F698" s="5">
        <v>-9.3692300000000006E-2</v>
      </c>
      <c r="G698" s="5">
        <v>2.8713599999999999E-2</v>
      </c>
      <c r="H698" s="5">
        <v>8.9657549999999997</v>
      </c>
      <c r="I698" s="9">
        <v>0.1360682</v>
      </c>
      <c r="M698" s="3">
        <v>0</v>
      </c>
      <c r="N698" s="3">
        <f t="shared" si="42"/>
        <v>1</v>
      </c>
      <c r="O698" s="5">
        <f t="shared" si="44"/>
        <v>4.8895983262356033</v>
      </c>
      <c r="P698" s="103">
        <f t="shared" si="41"/>
        <v>5.0520971368180872E-7</v>
      </c>
      <c r="Q698" s="9">
        <f t="shared" si="43"/>
        <v>-5.0520984134882941E-7</v>
      </c>
    </row>
    <row r="699" spans="1:17" x14ac:dyDescent="0.2">
      <c r="A699" s="2">
        <v>131</v>
      </c>
      <c r="B699" s="2">
        <v>2002</v>
      </c>
      <c r="C699" s="3">
        <v>0</v>
      </c>
      <c r="D699" s="3">
        <v>1</v>
      </c>
      <c r="E699" s="5">
        <v>0.39326129999999998</v>
      </c>
      <c r="F699" s="5">
        <v>-2.0242E-2</v>
      </c>
      <c r="G699" s="5">
        <v>6.2448900000000002E-2</v>
      </c>
      <c r="H699" s="5">
        <v>8.1945049999999995</v>
      </c>
      <c r="I699" s="9">
        <v>0.14625070000000001</v>
      </c>
      <c r="M699" s="3">
        <v>0</v>
      </c>
      <c r="N699" s="3">
        <f t="shared" si="42"/>
        <v>1</v>
      </c>
      <c r="O699" s="5">
        <f t="shared" si="44"/>
        <v>4.8039234042385717</v>
      </c>
      <c r="P699" s="103">
        <f t="shared" si="41"/>
        <v>7.7793184331042253E-7</v>
      </c>
      <c r="Q699" s="9">
        <f t="shared" si="43"/>
        <v>-7.7793214586570254E-7</v>
      </c>
    </row>
    <row r="700" spans="1:17" x14ac:dyDescent="0.2">
      <c r="A700" s="2">
        <v>131</v>
      </c>
      <c r="B700" s="2">
        <v>2003</v>
      </c>
      <c r="C700" s="3">
        <v>0</v>
      </c>
      <c r="D700" s="3">
        <v>1</v>
      </c>
      <c r="E700" s="5">
        <v>0.22748070000000001</v>
      </c>
      <c r="F700" s="5">
        <v>7.8008900000000006E-2</v>
      </c>
      <c r="G700" s="5">
        <v>3.6848100000000002E-2</v>
      </c>
      <c r="H700" s="5">
        <v>6.1544920000000003</v>
      </c>
      <c r="I700" s="9">
        <v>0.15468090000000001</v>
      </c>
      <c r="M700" s="3">
        <v>0</v>
      </c>
      <c r="N700" s="3">
        <f t="shared" si="42"/>
        <v>1</v>
      </c>
      <c r="O700" s="5">
        <f t="shared" si="44"/>
        <v>4.0512863402283452</v>
      </c>
      <c r="P700" s="103">
        <f t="shared" si="41"/>
        <v>2.5468413145998387E-5</v>
      </c>
      <c r="Q700" s="9">
        <f t="shared" si="43"/>
        <v>-2.5468737471531156E-5</v>
      </c>
    </row>
    <row r="701" spans="1:17" x14ac:dyDescent="0.2">
      <c r="A701" s="2">
        <v>131</v>
      </c>
      <c r="B701" s="2">
        <v>2004</v>
      </c>
      <c r="C701" s="3">
        <v>0</v>
      </c>
      <c r="D701" s="3">
        <v>1</v>
      </c>
      <c r="E701" s="5">
        <v>0.24563660000000001</v>
      </c>
      <c r="F701" s="5">
        <v>8.7758500000000003E-2</v>
      </c>
      <c r="G701" s="5">
        <v>1.7680600000000001E-2</v>
      </c>
      <c r="H701" s="5">
        <v>3.7024050000000002</v>
      </c>
      <c r="I701" s="9">
        <v>0.126361</v>
      </c>
      <c r="M701" s="3">
        <v>0</v>
      </c>
      <c r="N701" s="3">
        <f t="shared" si="42"/>
        <v>1</v>
      </c>
      <c r="O701" s="5">
        <f t="shared" si="44"/>
        <v>3.0893312799667978</v>
      </c>
      <c r="P701" s="103">
        <f t="shared" si="41"/>
        <v>1.00303806356918E-3</v>
      </c>
      <c r="Q701" s="9">
        <f t="shared" si="43"/>
        <v>-1.0035414428815372E-3</v>
      </c>
    </row>
    <row r="702" spans="1:17" x14ac:dyDescent="0.2">
      <c r="A702" s="2">
        <v>132</v>
      </c>
      <c r="B702" s="2">
        <v>1999</v>
      </c>
      <c r="C702" s="3">
        <v>0</v>
      </c>
      <c r="D702" s="3">
        <v>1</v>
      </c>
      <c r="E702" s="5">
        <v>0.1037796</v>
      </c>
      <c r="F702" s="5">
        <v>0.55059020000000003</v>
      </c>
      <c r="G702" s="5">
        <v>6.4364199999999996E-2</v>
      </c>
      <c r="H702" s="5">
        <v>4.1872959999999999</v>
      </c>
      <c r="I702" s="9">
        <v>0.408188</v>
      </c>
      <c r="M702" s="3">
        <v>0</v>
      </c>
      <c r="N702" s="3">
        <f t="shared" si="42"/>
        <v>1</v>
      </c>
      <c r="O702" s="5">
        <f t="shared" si="44"/>
        <v>3.7686031086678953</v>
      </c>
      <c r="P702" s="103">
        <f t="shared" si="41"/>
        <v>8.2081836041355681E-5</v>
      </c>
      <c r="Q702" s="9">
        <f t="shared" si="43"/>
        <v>-8.2085204939558824E-5</v>
      </c>
    </row>
    <row r="703" spans="1:17" x14ac:dyDescent="0.2">
      <c r="A703" s="2">
        <v>132</v>
      </c>
      <c r="B703" s="2">
        <v>2000</v>
      </c>
      <c r="C703" s="3">
        <v>0</v>
      </c>
      <c r="D703" s="3">
        <v>1</v>
      </c>
      <c r="E703" s="5">
        <v>6.0602499999999997E-2</v>
      </c>
      <c r="F703" s="5">
        <v>0.62523340000000005</v>
      </c>
      <c r="G703" s="5">
        <v>5.1710600000000002E-2</v>
      </c>
      <c r="H703" s="5">
        <v>3.8730449999999998</v>
      </c>
      <c r="I703" s="9">
        <v>0.46497369999999999</v>
      </c>
      <c r="M703" s="3">
        <v>0</v>
      </c>
      <c r="N703" s="3">
        <f t="shared" si="42"/>
        <v>1</v>
      </c>
      <c r="O703" s="5">
        <f t="shared" si="44"/>
        <v>3.6447220795577504</v>
      </c>
      <c r="P703" s="103">
        <f t="shared" si="41"/>
        <v>1.3384045372631106E-4</v>
      </c>
      <c r="Q703" s="9">
        <f t="shared" si="43"/>
        <v>-1.3384941115911079E-4</v>
      </c>
    </row>
    <row r="704" spans="1:17" x14ac:dyDescent="0.2">
      <c r="A704" s="2">
        <v>132</v>
      </c>
      <c r="B704" s="2">
        <v>2001</v>
      </c>
      <c r="C704" s="3">
        <v>0</v>
      </c>
      <c r="D704" s="3">
        <v>1</v>
      </c>
      <c r="E704" s="5">
        <v>0.14156530000000001</v>
      </c>
      <c r="F704" s="5">
        <v>0.3605815</v>
      </c>
      <c r="G704" s="5">
        <v>5.0718899999999997E-2</v>
      </c>
      <c r="H704" s="5">
        <v>1.5859460000000001</v>
      </c>
      <c r="I704" s="9">
        <v>0.30428670000000002</v>
      </c>
      <c r="M704" s="3">
        <v>0</v>
      </c>
      <c r="N704" s="3">
        <f t="shared" si="42"/>
        <v>1</v>
      </c>
      <c r="O704" s="5">
        <f t="shared" si="44"/>
        <v>2.6344063570474026</v>
      </c>
      <c r="P704" s="103">
        <f t="shared" si="41"/>
        <v>4.2142274649244315E-3</v>
      </c>
      <c r="Q704" s="9">
        <f t="shared" si="43"/>
        <v>-4.2231323484296906E-3</v>
      </c>
    </row>
    <row r="705" spans="1:17" x14ac:dyDescent="0.2">
      <c r="A705" s="2">
        <v>132</v>
      </c>
      <c r="B705" s="2">
        <v>2002</v>
      </c>
      <c r="C705" s="3">
        <v>0</v>
      </c>
      <c r="D705" s="3">
        <v>1</v>
      </c>
      <c r="E705" s="5">
        <v>0.13030649999999999</v>
      </c>
      <c r="F705" s="5">
        <v>0.38418730000000001</v>
      </c>
      <c r="G705" s="5">
        <v>4.9785299999999998E-2</v>
      </c>
      <c r="H705" s="5">
        <v>1.9250290000000001</v>
      </c>
      <c r="I705" s="9">
        <v>0.30516700000000002</v>
      </c>
      <c r="M705" s="3">
        <v>0</v>
      </c>
      <c r="N705" s="3">
        <f t="shared" si="42"/>
        <v>1</v>
      </c>
      <c r="O705" s="5">
        <f t="shared" si="44"/>
        <v>2.7756209568562182</v>
      </c>
      <c r="P705" s="103">
        <f t="shared" si="41"/>
        <v>2.7548200337153142E-3</v>
      </c>
      <c r="Q705" s="9">
        <f t="shared" si="43"/>
        <v>-2.7586215336616402E-3</v>
      </c>
    </row>
    <row r="706" spans="1:17" x14ac:dyDescent="0.2">
      <c r="A706" s="2">
        <v>132</v>
      </c>
      <c r="B706" s="2">
        <v>2003</v>
      </c>
      <c r="C706" s="3">
        <v>0</v>
      </c>
      <c r="D706" s="3">
        <v>1</v>
      </c>
      <c r="E706" s="5">
        <v>7.4612700000000004E-2</v>
      </c>
      <c r="F706" s="5">
        <v>0.40501340000000002</v>
      </c>
      <c r="G706" s="5">
        <v>6.6520700000000002E-2</v>
      </c>
      <c r="H706" s="5">
        <v>2.3895919999999999</v>
      </c>
      <c r="I706" s="9">
        <v>0.28841220000000001</v>
      </c>
      <c r="M706" s="3">
        <v>0</v>
      </c>
      <c r="N706" s="3">
        <f t="shared" si="42"/>
        <v>1</v>
      </c>
      <c r="O706" s="5">
        <f t="shared" si="44"/>
        <v>3.0514210775540702</v>
      </c>
      <c r="P706" s="103">
        <f t="shared" ref="P706:P769" si="45">NORMSDIST(-O706)</f>
        <v>1.1388045813450773E-3</v>
      </c>
      <c r="Q706" s="9">
        <f t="shared" si="43"/>
        <v>-1.1394535119992404E-3</v>
      </c>
    </row>
    <row r="707" spans="1:17" x14ac:dyDescent="0.2">
      <c r="A707" s="2">
        <v>132</v>
      </c>
      <c r="B707" s="2">
        <v>2004</v>
      </c>
      <c r="C707" s="3">
        <v>0</v>
      </c>
      <c r="D707" s="3">
        <v>1</v>
      </c>
      <c r="E707" s="5">
        <v>0.10555299999999999</v>
      </c>
      <c r="F707" s="5">
        <v>0.28680480000000003</v>
      </c>
      <c r="G707" s="5">
        <v>4.6202899999999998E-2</v>
      </c>
      <c r="H707" s="5">
        <v>1.609642</v>
      </c>
      <c r="I707" s="9">
        <v>0.23854549999999999</v>
      </c>
      <c r="M707" s="3">
        <v>0</v>
      </c>
      <c r="N707" s="3">
        <f t="shared" ref="N707:N770" si="46">1-M707</f>
        <v>1</v>
      </c>
      <c r="O707" s="5">
        <f t="shared" si="44"/>
        <v>2.5930537712356299</v>
      </c>
      <c r="P707" s="103">
        <f t="shared" si="45"/>
        <v>4.7563948119363668E-3</v>
      </c>
      <c r="Q707" s="9">
        <f t="shared" ref="Q707:Q770" si="47">M707*LN(NORMSDIST(-O707))+N707*LN(1-NORMSDIST(-O707))</f>
        <v>-4.7677424546176111E-3</v>
      </c>
    </row>
    <row r="708" spans="1:17" x14ac:dyDescent="0.2">
      <c r="A708" s="2">
        <v>133</v>
      </c>
      <c r="B708" s="2">
        <v>1999</v>
      </c>
      <c r="C708" s="3">
        <v>0</v>
      </c>
      <c r="D708" s="3">
        <v>1</v>
      </c>
      <c r="E708" s="5">
        <v>1.30727E-2</v>
      </c>
      <c r="F708" s="5">
        <v>6.3094499999999998E-2</v>
      </c>
      <c r="G708" s="5">
        <v>2.8781500000000002E-2</v>
      </c>
      <c r="H708" s="5">
        <v>1.957557</v>
      </c>
      <c r="I708" s="9">
        <v>8.3061200000000002E-2</v>
      </c>
      <c r="M708" s="3">
        <v>0</v>
      </c>
      <c r="N708" s="3">
        <f t="shared" si="46"/>
        <v>1</v>
      </c>
      <c r="O708" s="5">
        <f t="shared" ref="O708:O771" si="48">MMULT(D708:I708,$L$20:$L$25)</f>
        <v>2.5313807284995282</v>
      </c>
      <c r="P708" s="103">
        <f t="shared" si="45"/>
        <v>5.6807225108611199E-3</v>
      </c>
      <c r="Q708" s="9">
        <f t="shared" si="47"/>
        <v>-5.6969191833109332E-3</v>
      </c>
    </row>
    <row r="709" spans="1:17" x14ac:dyDescent="0.2">
      <c r="A709" s="2">
        <v>133</v>
      </c>
      <c r="B709" s="2">
        <v>2000</v>
      </c>
      <c r="C709" s="3">
        <v>0</v>
      </c>
      <c r="D709" s="3">
        <v>1</v>
      </c>
      <c r="E709" s="5">
        <v>-1.85249E-2</v>
      </c>
      <c r="F709" s="5">
        <v>-2.7607900000000001E-2</v>
      </c>
      <c r="G709" s="5">
        <v>3.2360399999999998E-2</v>
      </c>
      <c r="H709" s="5">
        <v>1.1377219999999999</v>
      </c>
      <c r="I709" s="9">
        <v>0.1101757</v>
      </c>
      <c r="M709" s="3">
        <v>0</v>
      </c>
      <c r="N709" s="3">
        <f t="shared" si="46"/>
        <v>1</v>
      </c>
      <c r="O709" s="5">
        <f t="shared" si="48"/>
        <v>2.1632760928880934</v>
      </c>
      <c r="P709" s="103">
        <f t="shared" si="45"/>
        <v>1.5259975363909925E-2</v>
      </c>
      <c r="Q709" s="9">
        <f t="shared" si="47"/>
        <v>-1.537760702646037E-2</v>
      </c>
    </row>
    <row r="710" spans="1:17" x14ac:dyDescent="0.2">
      <c r="A710" s="2">
        <v>133</v>
      </c>
      <c r="B710" s="2">
        <v>2001</v>
      </c>
      <c r="C710" s="3">
        <v>0</v>
      </c>
      <c r="D710" s="3">
        <v>1</v>
      </c>
      <c r="E710" s="5">
        <v>-4.2443000000000002E-2</v>
      </c>
      <c r="F710" s="5">
        <v>-8.5122799999999998E-2</v>
      </c>
      <c r="G710" s="5">
        <v>2.05685E-2</v>
      </c>
      <c r="H710" s="5">
        <v>0.46877530000000001</v>
      </c>
      <c r="I710" s="9">
        <v>0.12530730000000001</v>
      </c>
      <c r="M710" s="3">
        <v>0</v>
      </c>
      <c r="N710" s="3">
        <f t="shared" si="46"/>
        <v>1</v>
      </c>
      <c r="O710" s="5">
        <f t="shared" si="48"/>
        <v>1.8153292629867637</v>
      </c>
      <c r="P710" s="103">
        <f t="shared" si="45"/>
        <v>3.4736662267656974E-2</v>
      </c>
      <c r="Q710" s="9">
        <f t="shared" si="47"/>
        <v>-3.5354326028732348E-2</v>
      </c>
    </row>
    <row r="711" spans="1:17" x14ac:dyDescent="0.2">
      <c r="A711" s="2">
        <v>133</v>
      </c>
      <c r="B711" s="2">
        <v>2002</v>
      </c>
      <c r="C711" s="3">
        <v>0</v>
      </c>
      <c r="D711" s="3">
        <v>1</v>
      </c>
      <c r="E711" s="5">
        <v>-0.1856863</v>
      </c>
      <c r="F711" s="5">
        <v>-3.3124199999999999</v>
      </c>
      <c r="G711" s="5">
        <v>5.0890400000000002E-2</v>
      </c>
      <c r="H711" s="5">
        <v>0.2205136</v>
      </c>
      <c r="I711" s="9">
        <v>0.38342340000000003</v>
      </c>
      <c r="M711" s="3">
        <v>0</v>
      </c>
      <c r="N711" s="3">
        <f t="shared" si="46"/>
        <v>1</v>
      </c>
      <c r="O711" s="5">
        <f t="shared" si="48"/>
        <v>-0.98812529704118002</v>
      </c>
      <c r="P711" s="103">
        <f t="shared" si="45"/>
        <v>0.83845435601906115</v>
      </c>
      <c r="Q711" s="9">
        <f t="shared" si="47"/>
        <v>-1.8229675509814525</v>
      </c>
    </row>
    <row r="712" spans="1:17" x14ac:dyDescent="0.2">
      <c r="A712" s="2">
        <v>133</v>
      </c>
      <c r="B712" s="2">
        <v>2003</v>
      </c>
      <c r="C712" s="3">
        <v>0</v>
      </c>
      <c r="D712" s="3">
        <v>1</v>
      </c>
      <c r="E712" s="5">
        <v>-2.0969000000000001E-3</v>
      </c>
      <c r="F712" s="5">
        <v>-1.7147460000000001</v>
      </c>
      <c r="G712" s="5">
        <v>7.3722999999999997E-2</v>
      </c>
      <c r="H712" s="5">
        <v>0.46646860000000001</v>
      </c>
      <c r="I712" s="9">
        <v>0.1908589</v>
      </c>
      <c r="M712" s="3">
        <v>0</v>
      </c>
      <c r="N712" s="3">
        <f t="shared" si="46"/>
        <v>1</v>
      </c>
      <c r="O712" s="5">
        <f t="shared" si="48"/>
        <v>0.62098958107420421</v>
      </c>
      <c r="P712" s="103">
        <f t="shared" si="45"/>
        <v>0.26730323921584553</v>
      </c>
      <c r="Q712" s="9">
        <f t="shared" si="47"/>
        <v>-0.31102335875658427</v>
      </c>
    </row>
    <row r="713" spans="1:17" x14ac:dyDescent="0.2">
      <c r="A713" s="2">
        <v>133</v>
      </c>
      <c r="B713" s="2">
        <v>2004</v>
      </c>
      <c r="C713" s="3">
        <v>0</v>
      </c>
      <c r="D713" s="3">
        <v>1</v>
      </c>
      <c r="E713" s="5">
        <v>1.07332E-2</v>
      </c>
      <c r="F713" s="5">
        <v>-1.7880119999999999</v>
      </c>
      <c r="G713" s="5">
        <v>7.2344500000000006E-2</v>
      </c>
      <c r="H713" s="5">
        <v>0.42548170000000002</v>
      </c>
      <c r="I713" s="9">
        <v>0.1721512</v>
      </c>
      <c r="M713" s="3">
        <v>0</v>
      </c>
      <c r="N713" s="3">
        <f t="shared" si="46"/>
        <v>1</v>
      </c>
      <c r="O713" s="5">
        <f t="shared" si="48"/>
        <v>0.54335733740520797</v>
      </c>
      <c r="P713" s="103">
        <f t="shared" si="45"/>
        <v>0.29344189678576255</v>
      </c>
      <c r="Q713" s="9">
        <f t="shared" si="47"/>
        <v>-0.34734983931312846</v>
      </c>
    </row>
    <row r="714" spans="1:17" x14ac:dyDescent="0.2">
      <c r="A714" s="2">
        <v>134</v>
      </c>
      <c r="B714" s="2">
        <v>1999</v>
      </c>
      <c r="C714" s="3">
        <v>0</v>
      </c>
      <c r="D714" s="3">
        <v>1</v>
      </c>
      <c r="E714" s="5">
        <v>0.13555610000000001</v>
      </c>
      <c r="F714" s="5">
        <v>0.1109435</v>
      </c>
      <c r="G714" s="5">
        <v>6.6838700000000001E-2</v>
      </c>
      <c r="H714" s="5">
        <v>0.56642479999999995</v>
      </c>
      <c r="I714" s="9">
        <v>0.33185369999999997</v>
      </c>
      <c r="M714" s="3">
        <v>0</v>
      </c>
      <c r="N714" s="3">
        <f t="shared" si="46"/>
        <v>1</v>
      </c>
      <c r="O714" s="5">
        <f t="shared" si="48"/>
        <v>2.1084833597041173</v>
      </c>
      <c r="P714" s="103">
        <f t="shared" si="45"/>
        <v>1.7494600317615603E-2</v>
      </c>
      <c r="Q714" s="9">
        <f t="shared" si="47"/>
        <v>-1.7649439393889729E-2</v>
      </c>
    </row>
    <row r="715" spans="1:17" x14ac:dyDescent="0.2">
      <c r="A715" s="2">
        <v>134</v>
      </c>
      <c r="B715" s="2">
        <v>2000</v>
      </c>
      <c r="C715" s="3">
        <v>0</v>
      </c>
      <c r="D715" s="3">
        <v>1</v>
      </c>
      <c r="E715" s="5">
        <v>0.20444570000000001</v>
      </c>
      <c r="F715" s="5">
        <v>0.13705210000000001</v>
      </c>
      <c r="G715" s="5">
        <v>6.2889500000000001E-2</v>
      </c>
      <c r="H715" s="5">
        <v>0.57798890000000003</v>
      </c>
      <c r="I715" s="9">
        <v>0.31106319999999998</v>
      </c>
      <c r="M715" s="3">
        <v>0</v>
      </c>
      <c r="N715" s="3">
        <f t="shared" si="46"/>
        <v>1</v>
      </c>
      <c r="O715" s="5">
        <f t="shared" si="48"/>
        <v>2.1164588492576728</v>
      </c>
      <c r="P715" s="103">
        <f t="shared" si="45"/>
        <v>1.7152900757479748E-2</v>
      </c>
      <c r="Q715" s="9">
        <f t="shared" si="47"/>
        <v>-1.7301715956220685E-2</v>
      </c>
    </row>
    <row r="716" spans="1:17" x14ac:dyDescent="0.2">
      <c r="A716" s="2">
        <v>134</v>
      </c>
      <c r="B716" s="2">
        <v>2002</v>
      </c>
      <c r="C716" s="3">
        <v>0</v>
      </c>
      <c r="D716" s="3">
        <v>1</v>
      </c>
      <c r="E716" s="5">
        <v>0.2097627</v>
      </c>
      <c r="F716" s="5">
        <v>-0.179872</v>
      </c>
      <c r="G716" s="5">
        <v>8.8283000000000007E-3</v>
      </c>
      <c r="H716" s="5">
        <v>0.28939169999999997</v>
      </c>
      <c r="I716" s="9">
        <v>0.23458809999999999</v>
      </c>
      <c r="M716" s="3">
        <v>0</v>
      </c>
      <c r="N716" s="3">
        <f t="shared" si="46"/>
        <v>1</v>
      </c>
      <c r="O716" s="5">
        <f t="shared" si="48"/>
        <v>1.5350445109676329</v>
      </c>
      <c r="P716" s="103">
        <f t="shared" si="45"/>
        <v>6.2386447454240455E-2</v>
      </c>
      <c r="Q716" s="9">
        <f t="shared" si="47"/>
        <v>-6.4417405756858198E-2</v>
      </c>
    </row>
    <row r="717" spans="1:17" x14ac:dyDescent="0.2">
      <c r="A717" s="2">
        <v>134</v>
      </c>
      <c r="B717" s="2">
        <v>2003</v>
      </c>
      <c r="C717" s="3">
        <v>0</v>
      </c>
      <c r="D717" s="3">
        <v>1</v>
      </c>
      <c r="E717" s="5">
        <v>4.8565799999999999E-2</v>
      </c>
      <c r="F717" s="5">
        <v>-0.46881410000000001</v>
      </c>
      <c r="G717" s="5">
        <v>5.1105400000000002E-2</v>
      </c>
      <c r="H717" s="5">
        <v>0.22251399999999999</v>
      </c>
      <c r="I717" s="9">
        <v>0.31274020000000002</v>
      </c>
      <c r="M717" s="3">
        <v>0</v>
      </c>
      <c r="N717" s="3">
        <f t="shared" si="46"/>
        <v>1</v>
      </c>
      <c r="O717" s="5">
        <f t="shared" si="48"/>
        <v>1.4392451211338249</v>
      </c>
      <c r="P717" s="103">
        <f t="shared" si="45"/>
        <v>7.5040542722458484E-2</v>
      </c>
      <c r="Q717" s="9">
        <f t="shared" si="47"/>
        <v>-7.8005372400498499E-2</v>
      </c>
    </row>
    <row r="718" spans="1:17" x14ac:dyDescent="0.2">
      <c r="A718" s="2">
        <v>134</v>
      </c>
      <c r="B718" s="2">
        <v>2004</v>
      </c>
      <c r="C718" s="3">
        <v>0</v>
      </c>
      <c r="D718" s="3">
        <v>1</v>
      </c>
      <c r="E718" s="5">
        <v>0.28633219999999998</v>
      </c>
      <c r="F718" s="5">
        <v>-0.53464129999999999</v>
      </c>
      <c r="G718" s="5">
        <v>4.7992100000000003E-2</v>
      </c>
      <c r="H718" s="5">
        <v>0.26841369999999998</v>
      </c>
      <c r="I718" s="9">
        <v>0.31774599999999997</v>
      </c>
      <c r="M718" s="3">
        <v>0</v>
      </c>
      <c r="N718" s="3">
        <f t="shared" si="46"/>
        <v>1</v>
      </c>
      <c r="O718" s="5">
        <f t="shared" si="48"/>
        <v>1.3495131958540476</v>
      </c>
      <c r="P718" s="103">
        <f t="shared" si="45"/>
        <v>8.858609236360046E-2</v>
      </c>
      <c r="Q718" s="9">
        <f t="shared" si="47"/>
        <v>-9.2758140628229555E-2</v>
      </c>
    </row>
    <row r="719" spans="1:17" x14ac:dyDescent="0.2">
      <c r="A719" s="2">
        <v>135</v>
      </c>
      <c r="B719" s="2">
        <v>1999</v>
      </c>
      <c r="C719" s="3">
        <v>0</v>
      </c>
      <c r="D719" s="3">
        <v>1</v>
      </c>
      <c r="E719" s="5">
        <v>4.6310200000000003E-2</v>
      </c>
      <c r="F719" s="5">
        <v>0.31312250000000003</v>
      </c>
      <c r="G719" s="5">
        <v>3.6121E-2</v>
      </c>
      <c r="H719" s="5">
        <v>0.47974929999999999</v>
      </c>
      <c r="I719" s="9">
        <v>0.15201909999999999</v>
      </c>
      <c r="M719" s="3">
        <v>0</v>
      </c>
      <c r="N719" s="3">
        <f t="shared" si="46"/>
        <v>1</v>
      </c>
      <c r="O719" s="5">
        <f t="shared" si="48"/>
        <v>2.2036047552153653</v>
      </c>
      <c r="P719" s="103">
        <f t="shared" si="45"/>
        <v>1.3776076290162689E-2</v>
      </c>
      <c r="Q719" s="9">
        <f t="shared" si="47"/>
        <v>-1.3871847009525968E-2</v>
      </c>
    </row>
    <row r="720" spans="1:17" x14ac:dyDescent="0.2">
      <c r="A720" s="2">
        <v>135</v>
      </c>
      <c r="B720" s="2">
        <v>2000</v>
      </c>
      <c r="C720" s="3">
        <v>0</v>
      </c>
      <c r="D720" s="3">
        <v>1</v>
      </c>
      <c r="E720" s="5">
        <v>3.8810900000000002E-2</v>
      </c>
      <c r="F720" s="5">
        <v>0.34140209999999999</v>
      </c>
      <c r="G720" s="5">
        <v>4.2772400000000002E-2</v>
      </c>
      <c r="H720" s="5">
        <v>0.53722150000000002</v>
      </c>
      <c r="I720" s="9">
        <v>0.1610219</v>
      </c>
      <c r="M720" s="3">
        <v>0</v>
      </c>
      <c r="N720" s="3">
        <f t="shared" si="46"/>
        <v>1</v>
      </c>
      <c r="O720" s="5">
        <f t="shared" si="48"/>
        <v>2.275171303958309</v>
      </c>
      <c r="P720" s="103">
        <f t="shared" si="45"/>
        <v>1.1447827790919747E-2</v>
      </c>
      <c r="Q720" s="9">
        <f t="shared" si="47"/>
        <v>-1.1513858594707016E-2</v>
      </c>
    </row>
    <row r="721" spans="1:17" x14ac:dyDescent="0.2">
      <c r="A721" s="2">
        <v>135</v>
      </c>
      <c r="B721" s="2">
        <v>2001</v>
      </c>
      <c r="C721" s="3">
        <v>0</v>
      </c>
      <c r="D721" s="3">
        <v>1</v>
      </c>
      <c r="E721" s="5">
        <v>2.0551699999999999E-2</v>
      </c>
      <c r="F721" s="5">
        <v>0.37297720000000001</v>
      </c>
      <c r="G721" s="5">
        <v>3.66164E-2</v>
      </c>
      <c r="H721" s="5">
        <v>0.64577399999999996</v>
      </c>
      <c r="I721" s="9">
        <v>0.15880810000000001</v>
      </c>
      <c r="M721" s="3">
        <v>0</v>
      </c>
      <c r="N721" s="3">
        <f t="shared" si="46"/>
        <v>1</v>
      </c>
      <c r="O721" s="5">
        <f t="shared" si="48"/>
        <v>2.3184612477900499</v>
      </c>
      <c r="P721" s="103">
        <f t="shared" si="45"/>
        <v>1.0212133353988091E-2</v>
      </c>
      <c r="Q721" s="9">
        <f t="shared" si="47"/>
        <v>-1.0264634929047639E-2</v>
      </c>
    </row>
    <row r="722" spans="1:17" x14ac:dyDescent="0.2">
      <c r="A722" s="2">
        <v>135</v>
      </c>
      <c r="B722" s="2">
        <v>2002</v>
      </c>
      <c r="C722" s="3">
        <v>0</v>
      </c>
      <c r="D722" s="3">
        <v>1</v>
      </c>
      <c r="E722" s="5">
        <v>2.2923700000000002E-2</v>
      </c>
      <c r="F722" s="5">
        <v>0.37242629999999999</v>
      </c>
      <c r="G722" s="5">
        <v>5.1922200000000002E-2</v>
      </c>
      <c r="H722" s="5">
        <v>0.5195824</v>
      </c>
      <c r="I722" s="9">
        <v>0.15168590000000001</v>
      </c>
      <c r="M722" s="3">
        <v>0</v>
      </c>
      <c r="N722" s="3">
        <f t="shared" si="46"/>
        <v>1</v>
      </c>
      <c r="O722" s="5">
        <f t="shared" si="48"/>
        <v>2.341480939602973</v>
      </c>
      <c r="P722" s="103">
        <f t="shared" si="45"/>
        <v>9.6037033397398264E-3</v>
      </c>
      <c r="Q722" s="9">
        <f t="shared" si="47"/>
        <v>-9.6501162952056987E-3</v>
      </c>
    </row>
    <row r="723" spans="1:17" x14ac:dyDescent="0.2">
      <c r="A723" s="2">
        <v>135</v>
      </c>
      <c r="B723" s="2">
        <v>2003</v>
      </c>
      <c r="C723" s="3">
        <v>0</v>
      </c>
      <c r="D723" s="3">
        <v>1</v>
      </c>
      <c r="E723" s="5">
        <v>2.4530099999999999E-2</v>
      </c>
      <c r="F723" s="5">
        <v>0.3625466</v>
      </c>
      <c r="G723" s="5">
        <v>5.5205799999999999E-2</v>
      </c>
      <c r="H723" s="5">
        <v>0.83324169999999997</v>
      </c>
      <c r="I723" s="9">
        <v>0.17289080000000001</v>
      </c>
      <c r="M723" s="3">
        <v>0</v>
      </c>
      <c r="N723" s="3">
        <f t="shared" si="46"/>
        <v>1</v>
      </c>
      <c r="O723" s="5">
        <f t="shared" si="48"/>
        <v>2.4528485262320614</v>
      </c>
      <c r="P723" s="103">
        <f t="shared" si="45"/>
        <v>7.086500307863901E-3</v>
      </c>
      <c r="Q723" s="9">
        <f t="shared" si="47"/>
        <v>-7.1117288096805321E-3</v>
      </c>
    </row>
    <row r="724" spans="1:17" x14ac:dyDescent="0.2">
      <c r="A724" s="2">
        <v>135</v>
      </c>
      <c r="B724" s="2">
        <v>2004</v>
      </c>
      <c r="C724" s="3">
        <v>0</v>
      </c>
      <c r="D724" s="3">
        <v>1</v>
      </c>
      <c r="E724" s="5">
        <v>2.93672E-2</v>
      </c>
      <c r="F724" s="5">
        <v>0.38073360000000001</v>
      </c>
      <c r="G724" s="5">
        <v>5.5989499999999998E-2</v>
      </c>
      <c r="H724" s="5">
        <v>1.3967909999999999</v>
      </c>
      <c r="I724" s="9">
        <v>0.17629700000000001</v>
      </c>
      <c r="M724" s="3">
        <v>0</v>
      </c>
      <c r="N724" s="3">
        <f t="shared" si="46"/>
        <v>1</v>
      </c>
      <c r="O724" s="5">
        <f t="shared" si="48"/>
        <v>2.6755392214268898</v>
      </c>
      <c r="P724" s="103">
        <f t="shared" si="45"/>
        <v>3.730457139170436E-3</v>
      </c>
      <c r="Q724" s="9">
        <f t="shared" si="47"/>
        <v>-3.7374326476981214E-3</v>
      </c>
    </row>
    <row r="725" spans="1:17" x14ac:dyDescent="0.2">
      <c r="A725" s="2">
        <v>136</v>
      </c>
      <c r="B725" s="2">
        <v>1997</v>
      </c>
      <c r="C725" s="3">
        <v>0</v>
      </c>
      <c r="D725" s="3">
        <v>1</v>
      </c>
      <c r="E725" s="5">
        <v>6.7547899999999994E-2</v>
      </c>
      <c r="F725" s="5">
        <v>9.3645999999999993E-2</v>
      </c>
      <c r="G725" s="5">
        <v>4.80043E-2</v>
      </c>
      <c r="H725" s="5">
        <v>4.5881819999999998</v>
      </c>
      <c r="I725" s="9">
        <v>0.1133719</v>
      </c>
      <c r="M725" s="3">
        <v>0</v>
      </c>
      <c r="N725" s="3">
        <f t="shared" si="46"/>
        <v>1</v>
      </c>
      <c r="O725" s="5">
        <f t="shared" si="48"/>
        <v>3.5818517998877635</v>
      </c>
      <c r="P725" s="103">
        <f t="shared" si="45"/>
        <v>1.705836612440017E-4</v>
      </c>
      <c r="Q725" s="9">
        <f t="shared" si="47"/>
        <v>-1.7059821229155179E-4</v>
      </c>
    </row>
    <row r="726" spans="1:17" x14ac:dyDescent="0.2">
      <c r="A726" s="2">
        <v>136</v>
      </c>
      <c r="B726" s="2">
        <v>1998</v>
      </c>
      <c r="C726" s="3">
        <v>0</v>
      </c>
      <c r="D726" s="3">
        <v>1</v>
      </c>
      <c r="E726" s="5">
        <v>5.2339700000000003E-2</v>
      </c>
      <c r="F726" s="5">
        <v>8.7768100000000002E-2</v>
      </c>
      <c r="G726" s="5">
        <v>3.1979300000000002E-2</v>
      </c>
      <c r="H726" s="5">
        <v>4.7305650000000004</v>
      </c>
      <c r="I726" s="9">
        <v>9.1883000000000006E-2</v>
      </c>
      <c r="M726" s="3">
        <v>0</v>
      </c>
      <c r="N726" s="3">
        <f t="shared" si="46"/>
        <v>1</v>
      </c>
      <c r="O726" s="5">
        <f t="shared" si="48"/>
        <v>3.5699661819123691</v>
      </c>
      <c r="P726" s="103">
        <f t="shared" si="45"/>
        <v>1.785136583075669E-4</v>
      </c>
      <c r="Q726" s="9">
        <f t="shared" si="47"/>
        <v>-1.7852959376716057E-4</v>
      </c>
    </row>
    <row r="727" spans="1:17" x14ac:dyDescent="0.2">
      <c r="A727" s="2">
        <v>136</v>
      </c>
      <c r="B727" s="2">
        <v>1999</v>
      </c>
      <c r="C727" s="3">
        <v>0</v>
      </c>
      <c r="D727" s="3">
        <v>1</v>
      </c>
      <c r="E727" s="5">
        <v>5.1260600000000003E-2</v>
      </c>
      <c r="F727" s="5">
        <v>7.0299799999999996E-2</v>
      </c>
      <c r="G727" s="5">
        <v>2.5059100000000001E-2</v>
      </c>
      <c r="H727" s="5">
        <v>4.4996090000000004</v>
      </c>
      <c r="I727" s="9">
        <v>9.1486100000000001E-2</v>
      </c>
      <c r="M727" s="3">
        <v>0</v>
      </c>
      <c r="N727" s="3">
        <f t="shared" si="46"/>
        <v>1</v>
      </c>
      <c r="O727" s="5">
        <f t="shared" si="48"/>
        <v>3.4407312489249668</v>
      </c>
      <c r="P727" s="103">
        <f t="shared" si="45"/>
        <v>2.900722272137818E-4</v>
      </c>
      <c r="Q727" s="9">
        <f t="shared" si="47"/>
        <v>-2.9011430629979115E-4</v>
      </c>
    </row>
    <row r="728" spans="1:17" x14ac:dyDescent="0.2">
      <c r="A728" s="2">
        <v>136</v>
      </c>
      <c r="B728" s="2">
        <v>2000</v>
      </c>
      <c r="C728" s="3">
        <v>0</v>
      </c>
      <c r="D728" s="3">
        <v>1</v>
      </c>
      <c r="E728" s="5">
        <v>2.1422900000000002E-2</v>
      </c>
      <c r="F728" s="5">
        <v>3.75968E-2</v>
      </c>
      <c r="G728" s="5">
        <v>2.5130300000000001E-2</v>
      </c>
      <c r="H728" s="5">
        <v>1.472167</v>
      </c>
      <c r="I728" s="9">
        <v>7.40286E-2</v>
      </c>
      <c r="M728" s="3">
        <v>0</v>
      </c>
      <c r="N728" s="3">
        <f t="shared" si="46"/>
        <v>1</v>
      </c>
      <c r="O728" s="5">
        <f t="shared" si="48"/>
        <v>2.318894313994067</v>
      </c>
      <c r="P728" s="103">
        <f t="shared" si="45"/>
        <v>1.0200383758803507E-2</v>
      </c>
      <c r="Q728" s="9">
        <f t="shared" si="47"/>
        <v>-1.0252764177907532E-2</v>
      </c>
    </row>
    <row r="729" spans="1:17" x14ac:dyDescent="0.2">
      <c r="A729" s="2">
        <v>136</v>
      </c>
      <c r="B729" s="2">
        <v>2001</v>
      </c>
      <c r="C729" s="3">
        <v>0</v>
      </c>
      <c r="D729" s="3">
        <v>1</v>
      </c>
      <c r="E729" s="5">
        <v>2.00825E-2</v>
      </c>
      <c r="F729" s="5">
        <v>2.4309799999999999E-2</v>
      </c>
      <c r="G729" s="5">
        <v>4.08134E-2</v>
      </c>
      <c r="H729" s="5">
        <v>1.7446969999999999</v>
      </c>
      <c r="I729" s="9">
        <v>6.9028300000000001E-2</v>
      </c>
      <c r="M729" s="3">
        <v>0</v>
      </c>
      <c r="N729" s="3">
        <f t="shared" si="46"/>
        <v>1</v>
      </c>
      <c r="O729" s="5">
        <f t="shared" si="48"/>
        <v>2.4779733240995712</v>
      </c>
      <c r="P729" s="103">
        <f t="shared" si="45"/>
        <v>6.6065511804998603E-3</v>
      </c>
      <c r="Q729" s="9">
        <f t="shared" si="47"/>
        <v>-6.6284710361886679E-3</v>
      </c>
    </row>
    <row r="730" spans="1:17" x14ac:dyDescent="0.2">
      <c r="A730" s="2">
        <v>136</v>
      </c>
      <c r="B730" s="2">
        <v>2002</v>
      </c>
      <c r="C730" s="3">
        <v>0</v>
      </c>
      <c r="D730" s="3">
        <v>1</v>
      </c>
      <c r="E730" s="5">
        <v>7.2087999999999996E-3</v>
      </c>
      <c r="F730" s="5">
        <v>-0.56635170000000001</v>
      </c>
      <c r="G730" s="5">
        <v>3.1436600000000002E-2</v>
      </c>
      <c r="H730" s="5">
        <v>1.723889</v>
      </c>
      <c r="I730" s="9">
        <v>0.12325709999999999</v>
      </c>
      <c r="M730" s="3">
        <v>0</v>
      </c>
      <c r="N730" s="3">
        <f t="shared" si="46"/>
        <v>1</v>
      </c>
      <c r="O730" s="5">
        <f t="shared" si="48"/>
        <v>1.9037285948107685</v>
      </c>
      <c r="P730" s="103">
        <f t="shared" si="45"/>
        <v>2.8472770158219526E-2</v>
      </c>
      <c r="Q730" s="9">
        <f t="shared" si="47"/>
        <v>-2.8885981898888607E-2</v>
      </c>
    </row>
    <row r="731" spans="1:17" x14ac:dyDescent="0.2">
      <c r="A731" s="2">
        <v>136</v>
      </c>
      <c r="B731" s="2">
        <v>2003</v>
      </c>
      <c r="C731" s="3">
        <v>0</v>
      </c>
      <c r="D731" s="3">
        <v>1</v>
      </c>
      <c r="E731" s="5">
        <v>4.6775700000000003E-2</v>
      </c>
      <c r="F731" s="5">
        <v>-0.50364140000000002</v>
      </c>
      <c r="G731" s="5">
        <v>5.3709199999999999E-2</v>
      </c>
      <c r="H731" s="5">
        <v>2.275928</v>
      </c>
      <c r="I731" s="9">
        <v>0.1032401</v>
      </c>
      <c r="M731" s="3">
        <v>0</v>
      </c>
      <c r="N731" s="3">
        <f t="shared" si="46"/>
        <v>1</v>
      </c>
      <c r="O731" s="5">
        <f t="shared" si="48"/>
        <v>2.2590273656222823</v>
      </c>
      <c r="P731" s="103">
        <f t="shared" si="45"/>
        <v>1.1940841335312757E-2</v>
      </c>
      <c r="Q731" s="9">
        <f t="shared" si="47"/>
        <v>-1.2012705835857748E-2</v>
      </c>
    </row>
    <row r="732" spans="1:17" x14ac:dyDescent="0.2">
      <c r="A732" s="2">
        <v>136</v>
      </c>
      <c r="B732" s="2">
        <v>2004</v>
      </c>
      <c r="C732" s="3">
        <v>0</v>
      </c>
      <c r="D732" s="3">
        <v>1</v>
      </c>
      <c r="E732" s="5">
        <v>3.6994800000000001E-2</v>
      </c>
      <c r="F732" s="5">
        <v>-0.96133120000000005</v>
      </c>
      <c r="G732" s="5">
        <v>4.7390300000000003E-2</v>
      </c>
      <c r="H732" s="5">
        <v>1.8588830000000001</v>
      </c>
      <c r="I732" s="9">
        <v>0.14758350000000001</v>
      </c>
      <c r="M732" s="3">
        <v>0</v>
      </c>
      <c r="N732" s="3">
        <f t="shared" si="46"/>
        <v>1</v>
      </c>
      <c r="O732" s="5">
        <f t="shared" si="48"/>
        <v>1.6707511219134974</v>
      </c>
      <c r="P732" s="103">
        <f t="shared" si="45"/>
        <v>4.7385423304745537E-2</v>
      </c>
      <c r="Q732" s="9">
        <f t="shared" si="47"/>
        <v>-4.8544888721896794E-2</v>
      </c>
    </row>
    <row r="733" spans="1:17" x14ac:dyDescent="0.2">
      <c r="A733" s="2">
        <v>137</v>
      </c>
      <c r="B733" s="2">
        <v>2000</v>
      </c>
      <c r="C733" s="3">
        <v>0</v>
      </c>
      <c r="D733" s="3">
        <v>1</v>
      </c>
      <c r="E733" s="5">
        <v>2.03254E-2</v>
      </c>
      <c r="F733" s="5">
        <v>0.10561429999999999</v>
      </c>
      <c r="G733" s="5">
        <v>1.7954899999999999E-2</v>
      </c>
      <c r="H733" s="5">
        <v>0.37421349999999998</v>
      </c>
      <c r="I733" s="9">
        <v>6.7913299999999996E-2</v>
      </c>
      <c r="M733" s="3">
        <v>0</v>
      </c>
      <c r="N733" s="3">
        <f t="shared" si="46"/>
        <v>1</v>
      </c>
      <c r="O733" s="5">
        <f t="shared" si="48"/>
        <v>1.947303870998861</v>
      </c>
      <c r="P733" s="103">
        <f t="shared" si="45"/>
        <v>2.5749157453281272E-2</v>
      </c>
      <c r="Q733" s="9">
        <f t="shared" si="47"/>
        <v>-2.6086469947968836E-2</v>
      </c>
    </row>
    <row r="734" spans="1:17" x14ac:dyDescent="0.2">
      <c r="A734" s="2">
        <v>137</v>
      </c>
      <c r="B734" s="2">
        <v>2001</v>
      </c>
      <c r="C734" s="3">
        <v>0</v>
      </c>
      <c r="D734" s="3">
        <v>1</v>
      </c>
      <c r="E734" s="5">
        <v>3.0888200000000001E-2</v>
      </c>
      <c r="F734" s="5">
        <v>2.0881299999999998E-2</v>
      </c>
      <c r="G734" s="5">
        <v>1.8273399999999999E-2</v>
      </c>
      <c r="H734" s="5">
        <v>0.37029600000000001</v>
      </c>
      <c r="I734" s="9">
        <v>6.9850099999999998E-2</v>
      </c>
      <c r="M734" s="3">
        <v>0</v>
      </c>
      <c r="N734" s="3">
        <f t="shared" si="46"/>
        <v>1</v>
      </c>
      <c r="O734" s="5">
        <f t="shared" si="48"/>
        <v>1.8725090646310132</v>
      </c>
      <c r="P734" s="103">
        <f t="shared" si="45"/>
        <v>3.0568104505590908E-2</v>
      </c>
      <c r="Q734" s="9">
        <f t="shared" si="47"/>
        <v>-3.1045053807190116E-2</v>
      </c>
    </row>
    <row r="735" spans="1:17" x14ac:dyDescent="0.2">
      <c r="A735" s="2">
        <v>137</v>
      </c>
      <c r="B735" s="2">
        <v>2002</v>
      </c>
      <c r="C735" s="3">
        <v>0</v>
      </c>
      <c r="D735" s="3">
        <v>1</v>
      </c>
      <c r="E735" s="5">
        <v>-0.86150749999999998</v>
      </c>
      <c r="F735" s="5">
        <v>-0.68383649999999996</v>
      </c>
      <c r="G735" s="5">
        <v>4.2715099999999999E-2</v>
      </c>
      <c r="H735" s="5">
        <v>2.9757200000000001E-2</v>
      </c>
      <c r="I735" s="9">
        <v>0.13808880000000001</v>
      </c>
      <c r="M735" s="3">
        <v>0</v>
      </c>
      <c r="N735" s="3">
        <f t="shared" si="46"/>
        <v>1</v>
      </c>
      <c r="O735" s="5">
        <f t="shared" si="48"/>
        <v>1.3537670065615188</v>
      </c>
      <c r="P735" s="103">
        <f t="shared" si="45"/>
        <v>8.7905361441798543E-2</v>
      </c>
      <c r="Q735" s="9">
        <f t="shared" si="47"/>
        <v>-9.2011523942670717E-2</v>
      </c>
    </row>
    <row r="736" spans="1:17" x14ac:dyDescent="0.2">
      <c r="A736" s="2">
        <v>138</v>
      </c>
      <c r="B736" s="2">
        <v>1999</v>
      </c>
      <c r="C736" s="3">
        <v>0</v>
      </c>
      <c r="D736" s="3">
        <v>1</v>
      </c>
      <c r="E736" s="5">
        <v>-2.1570499999999999E-2</v>
      </c>
      <c r="F736" s="5">
        <v>0.43233359999999998</v>
      </c>
      <c r="G736" s="5">
        <v>8.23821E-2</v>
      </c>
      <c r="H736" s="5">
        <v>4.9419170000000001</v>
      </c>
      <c r="I736" s="9">
        <v>0.3009174</v>
      </c>
      <c r="M736" s="3">
        <v>0</v>
      </c>
      <c r="N736" s="3">
        <f t="shared" si="46"/>
        <v>1</v>
      </c>
      <c r="O736" s="5">
        <f t="shared" si="48"/>
        <v>4.0851709953081272</v>
      </c>
      <c r="P736" s="103">
        <f t="shared" si="45"/>
        <v>2.2022184298909074E-5</v>
      </c>
      <c r="Q736" s="9">
        <f t="shared" si="47"/>
        <v>-2.2022426790780678E-5</v>
      </c>
    </row>
    <row r="737" spans="1:17" x14ac:dyDescent="0.2">
      <c r="A737" s="2">
        <v>138</v>
      </c>
      <c r="B737" s="2">
        <v>2000</v>
      </c>
      <c r="C737" s="3">
        <v>0</v>
      </c>
      <c r="D737" s="3">
        <v>1</v>
      </c>
      <c r="E737" s="5">
        <v>1.7089900000000002E-2</v>
      </c>
      <c r="F737" s="5">
        <v>0.45219619999999999</v>
      </c>
      <c r="G737" s="5">
        <v>8.5750699999999999E-2</v>
      </c>
      <c r="H737" s="5">
        <v>4.1462729999999999</v>
      </c>
      <c r="I737" s="9">
        <v>0.29957450000000002</v>
      </c>
      <c r="M737" s="3">
        <v>0</v>
      </c>
      <c r="N737" s="3">
        <f t="shared" si="46"/>
        <v>1</v>
      </c>
      <c r="O737" s="5">
        <f t="shared" si="48"/>
        <v>3.8211973923369684</v>
      </c>
      <c r="P737" s="103">
        <f t="shared" si="45"/>
        <v>6.6402649811484453E-5</v>
      </c>
      <c r="Q737" s="9">
        <f t="shared" si="47"/>
        <v>-6.6404854565055868E-5</v>
      </c>
    </row>
    <row r="738" spans="1:17" x14ac:dyDescent="0.2">
      <c r="A738" s="2">
        <v>138</v>
      </c>
      <c r="B738" s="2">
        <v>2001</v>
      </c>
      <c r="C738" s="3">
        <v>0</v>
      </c>
      <c r="D738" s="3">
        <v>1</v>
      </c>
      <c r="E738" s="5">
        <v>4.9456100000000003E-2</v>
      </c>
      <c r="F738" s="5">
        <v>0.50583920000000004</v>
      </c>
      <c r="G738" s="5">
        <v>8.5522200000000007E-2</v>
      </c>
      <c r="H738" s="5">
        <v>3.8542999999999998</v>
      </c>
      <c r="I738" s="9">
        <v>0.31891130000000001</v>
      </c>
      <c r="M738" s="3">
        <v>0</v>
      </c>
      <c r="N738" s="3">
        <f t="shared" si="46"/>
        <v>1</v>
      </c>
      <c r="O738" s="5">
        <f t="shared" si="48"/>
        <v>3.7465821569054345</v>
      </c>
      <c r="P738" s="103">
        <f t="shared" si="45"/>
        <v>8.9630155587952374E-5</v>
      </c>
      <c r="Q738" s="9">
        <f t="shared" si="47"/>
        <v>-8.9634172610366676E-5</v>
      </c>
    </row>
    <row r="739" spans="1:17" x14ac:dyDescent="0.2">
      <c r="A739" s="2">
        <v>138</v>
      </c>
      <c r="B739" s="2">
        <v>2002</v>
      </c>
      <c r="C739" s="3">
        <v>0</v>
      </c>
      <c r="D739" s="3">
        <v>1</v>
      </c>
      <c r="E739" s="5">
        <v>-2.41193E-2</v>
      </c>
      <c r="F739" s="5">
        <v>0.56448019999999999</v>
      </c>
      <c r="G739" s="5">
        <v>0.10790039999999999</v>
      </c>
      <c r="H739" s="5">
        <v>4.2112819999999997</v>
      </c>
      <c r="I739" s="9">
        <v>0.33049149999999999</v>
      </c>
      <c r="M739" s="3">
        <v>0</v>
      </c>
      <c r="N739" s="3">
        <f t="shared" si="46"/>
        <v>1</v>
      </c>
      <c r="O739" s="5">
        <f t="shared" si="48"/>
        <v>4.0307987579194302</v>
      </c>
      <c r="P739" s="103">
        <f t="shared" si="45"/>
        <v>2.7793811490839176E-5</v>
      </c>
      <c r="Q739" s="9">
        <f t="shared" si="47"/>
        <v>-2.7794197746008291E-5</v>
      </c>
    </row>
    <row r="740" spans="1:17" x14ac:dyDescent="0.2">
      <c r="A740" s="2">
        <v>138</v>
      </c>
      <c r="B740" s="2">
        <v>2003</v>
      </c>
      <c r="C740" s="3">
        <v>0</v>
      </c>
      <c r="D740" s="3">
        <v>1</v>
      </c>
      <c r="E740" s="5">
        <v>-0.1127436</v>
      </c>
      <c r="F740" s="5">
        <v>0.63415489999999997</v>
      </c>
      <c r="G740" s="5">
        <v>0.1048741</v>
      </c>
      <c r="H740" s="5">
        <v>3.8305669999999998</v>
      </c>
      <c r="I740" s="9">
        <v>0.35406989999999999</v>
      </c>
      <c r="M740" s="3">
        <v>0</v>
      </c>
      <c r="N740" s="3">
        <f t="shared" si="46"/>
        <v>1</v>
      </c>
      <c r="O740" s="5">
        <f t="shared" si="48"/>
        <v>3.9410233693433572</v>
      </c>
      <c r="P740" s="103">
        <f t="shared" si="45"/>
        <v>4.0567360182050621E-5</v>
      </c>
      <c r="Q740" s="9">
        <f t="shared" si="47"/>
        <v>-4.056818305970852E-5</v>
      </c>
    </row>
    <row r="741" spans="1:17" x14ac:dyDescent="0.2">
      <c r="A741" s="2">
        <v>138</v>
      </c>
      <c r="B741" s="2">
        <v>2004</v>
      </c>
      <c r="C741" s="3">
        <v>0</v>
      </c>
      <c r="D741" s="3">
        <v>1</v>
      </c>
      <c r="E741" s="5">
        <v>-2.45702E-2</v>
      </c>
      <c r="F741" s="5">
        <v>0.69742479999999996</v>
      </c>
      <c r="G741" s="5">
        <v>0.108793</v>
      </c>
      <c r="H741" s="5">
        <v>5.007206</v>
      </c>
      <c r="I741" s="9">
        <v>0.34561809999999998</v>
      </c>
      <c r="M741" s="3">
        <v>0</v>
      </c>
      <c r="N741" s="3">
        <f t="shared" si="46"/>
        <v>1</v>
      </c>
      <c r="O741" s="5">
        <f t="shared" si="48"/>
        <v>4.4327702115284362</v>
      </c>
      <c r="P741" s="103">
        <f t="shared" si="45"/>
        <v>4.6515000060390631E-6</v>
      </c>
      <c r="Q741" s="9">
        <f t="shared" si="47"/>
        <v>-4.6515108243184401E-6</v>
      </c>
    </row>
    <row r="742" spans="1:17" x14ac:dyDescent="0.2">
      <c r="A742" s="2">
        <v>139</v>
      </c>
      <c r="B742" s="2">
        <v>1999</v>
      </c>
      <c r="C742" s="3">
        <v>0</v>
      </c>
      <c r="D742" s="3">
        <v>1</v>
      </c>
      <c r="E742" s="5">
        <v>2.3361699999999999E-2</v>
      </c>
      <c r="F742" s="5">
        <v>1.5892E-3</v>
      </c>
      <c r="G742" s="5">
        <v>3.9931700000000001E-2</v>
      </c>
      <c r="H742" s="5">
        <v>0.31618750000000001</v>
      </c>
      <c r="I742" s="9">
        <v>0.25197009999999997</v>
      </c>
      <c r="M742" s="3">
        <v>0</v>
      </c>
      <c r="N742" s="3">
        <f t="shared" si="46"/>
        <v>1</v>
      </c>
      <c r="O742" s="5">
        <f t="shared" si="48"/>
        <v>1.8557251311438785</v>
      </c>
      <c r="P742" s="103">
        <f t="shared" si="45"/>
        <v>3.1746373405263907E-2</v>
      </c>
      <c r="Q742" s="9">
        <f t="shared" si="47"/>
        <v>-3.226121507945786E-2</v>
      </c>
    </row>
    <row r="743" spans="1:17" x14ac:dyDescent="0.2">
      <c r="A743" s="2">
        <v>139</v>
      </c>
      <c r="B743" s="2">
        <v>2000</v>
      </c>
      <c r="C743" s="3">
        <v>0</v>
      </c>
      <c r="D743" s="3">
        <v>1</v>
      </c>
      <c r="E743" s="5">
        <v>4.6860499999999999E-2</v>
      </c>
      <c r="F743" s="5">
        <v>2.7307999999999998E-3</v>
      </c>
      <c r="G743" s="5">
        <v>2.7642799999999999E-2</v>
      </c>
      <c r="H743" s="5">
        <v>0.25140489999999999</v>
      </c>
      <c r="I743" s="9">
        <v>0.2448166</v>
      </c>
      <c r="M743" s="3">
        <v>0</v>
      </c>
      <c r="N743" s="3">
        <f t="shared" si="46"/>
        <v>1</v>
      </c>
      <c r="O743" s="5">
        <f t="shared" si="48"/>
        <v>1.7788752123110851</v>
      </c>
      <c r="P743" s="103">
        <f t="shared" si="45"/>
        <v>3.7630111402180325E-2</v>
      </c>
      <c r="Q743" s="9">
        <f t="shared" si="47"/>
        <v>-3.8356402635518996E-2</v>
      </c>
    </row>
    <row r="744" spans="1:17" x14ac:dyDescent="0.2">
      <c r="A744" s="2">
        <v>139</v>
      </c>
      <c r="B744" s="2">
        <v>2001</v>
      </c>
      <c r="C744" s="3">
        <v>0</v>
      </c>
      <c r="D744" s="3">
        <v>1</v>
      </c>
      <c r="E744" s="5">
        <v>-2.3419200000000001E-2</v>
      </c>
      <c r="F744" s="5">
        <v>-2.9196999999999999E-3</v>
      </c>
      <c r="G744" s="5">
        <v>3.1120100000000001E-2</v>
      </c>
      <c r="H744" s="5">
        <v>0.26647880000000002</v>
      </c>
      <c r="I744" s="9">
        <v>0.26194889999999998</v>
      </c>
      <c r="M744" s="3">
        <v>0</v>
      </c>
      <c r="N744" s="3">
        <f t="shared" si="46"/>
        <v>1</v>
      </c>
      <c r="O744" s="5">
        <f t="shared" si="48"/>
        <v>1.7977845927898286</v>
      </c>
      <c r="P744" s="103">
        <f t="shared" si="45"/>
        <v>3.6105574924098265E-2</v>
      </c>
      <c r="Q744" s="9">
        <f t="shared" si="47"/>
        <v>-3.6773507925195417E-2</v>
      </c>
    </row>
    <row r="745" spans="1:17" x14ac:dyDescent="0.2">
      <c r="A745" s="2">
        <v>139</v>
      </c>
      <c r="B745" s="2">
        <v>2002</v>
      </c>
      <c r="C745" s="3">
        <v>0</v>
      </c>
      <c r="D745" s="3">
        <v>1</v>
      </c>
      <c r="E745" s="5">
        <v>4.8809100000000001E-2</v>
      </c>
      <c r="F745" s="5">
        <v>2.6256600000000001E-2</v>
      </c>
      <c r="G745" s="5">
        <v>3.9513600000000003E-2</v>
      </c>
      <c r="H745" s="5">
        <v>0.35741699999999998</v>
      </c>
      <c r="I745" s="9">
        <v>0.23315520000000001</v>
      </c>
      <c r="M745" s="3">
        <v>0</v>
      </c>
      <c r="N745" s="3">
        <f t="shared" si="46"/>
        <v>1</v>
      </c>
      <c r="O745" s="5">
        <f t="shared" si="48"/>
        <v>1.8942295620367535</v>
      </c>
      <c r="P745" s="103">
        <f t="shared" si="45"/>
        <v>2.9097272921178103E-2</v>
      </c>
      <c r="Q745" s="9">
        <f t="shared" si="47"/>
        <v>-2.9528993794634056E-2</v>
      </c>
    </row>
    <row r="746" spans="1:17" x14ac:dyDescent="0.2">
      <c r="A746" s="2">
        <v>139</v>
      </c>
      <c r="B746" s="2">
        <v>2003</v>
      </c>
      <c r="C746" s="3">
        <v>0</v>
      </c>
      <c r="D746" s="3">
        <v>1</v>
      </c>
      <c r="E746" s="5">
        <v>8.43357E-2</v>
      </c>
      <c r="F746" s="5">
        <v>2.7949700000000001E-2</v>
      </c>
      <c r="G746" s="5">
        <v>3.9598099999999997E-2</v>
      </c>
      <c r="H746" s="5">
        <v>0.29547810000000002</v>
      </c>
      <c r="I746" s="9">
        <v>0.246201</v>
      </c>
      <c r="M746" s="3">
        <v>0</v>
      </c>
      <c r="N746" s="3">
        <f t="shared" si="46"/>
        <v>1</v>
      </c>
      <c r="O746" s="5">
        <f t="shared" si="48"/>
        <v>1.8627926482216857</v>
      </c>
      <c r="P746" s="103">
        <f t="shared" si="45"/>
        <v>3.124572239273608E-2</v>
      </c>
      <c r="Q746" s="9">
        <f t="shared" si="47"/>
        <v>-3.1744282729733959E-2</v>
      </c>
    </row>
    <row r="747" spans="1:17" x14ac:dyDescent="0.2">
      <c r="A747" s="2">
        <v>139</v>
      </c>
      <c r="B747" s="2">
        <v>2004</v>
      </c>
      <c r="C747" s="3">
        <v>0</v>
      </c>
      <c r="D747" s="3">
        <v>1</v>
      </c>
      <c r="E747" s="5">
        <v>6.1300800000000003E-2</v>
      </c>
      <c r="F747" s="5">
        <v>4.6680300000000001E-2</v>
      </c>
      <c r="G747" s="5">
        <v>4.5320399999999997E-2</v>
      </c>
      <c r="H747" s="5">
        <v>0.32235989999999998</v>
      </c>
      <c r="I747" s="9">
        <v>0.26915739999999999</v>
      </c>
      <c r="M747" s="3">
        <v>0</v>
      </c>
      <c r="N747" s="3">
        <f t="shared" si="46"/>
        <v>1</v>
      </c>
      <c r="O747" s="5">
        <f t="shared" si="48"/>
        <v>1.9073672366760415</v>
      </c>
      <c r="P747" s="103">
        <f t="shared" si="45"/>
        <v>2.8236524481706309E-2</v>
      </c>
      <c r="Q747" s="9">
        <f t="shared" si="47"/>
        <v>-2.8642842077321647E-2</v>
      </c>
    </row>
    <row r="748" spans="1:17" x14ac:dyDescent="0.2">
      <c r="A748" s="2">
        <v>140</v>
      </c>
      <c r="B748" s="2">
        <v>1999</v>
      </c>
      <c r="C748" s="3">
        <v>0</v>
      </c>
      <c r="D748" s="3">
        <v>1</v>
      </c>
      <c r="E748" s="5">
        <v>-0.13792499999999999</v>
      </c>
      <c r="F748" s="5">
        <v>0.91661789999999999</v>
      </c>
      <c r="G748" s="5">
        <v>8.6003700000000002E-2</v>
      </c>
      <c r="H748" s="5">
        <v>11.919169999999999</v>
      </c>
      <c r="I748" s="9">
        <v>0.25479689999999999</v>
      </c>
      <c r="M748" s="3">
        <v>0</v>
      </c>
      <c r="N748" s="3">
        <f t="shared" si="46"/>
        <v>1</v>
      </c>
      <c r="O748" s="5">
        <f t="shared" si="48"/>
        <v>7.0997283797751924</v>
      </c>
      <c r="P748" s="103">
        <f t="shared" si="45"/>
        <v>6.2501159897016094E-13</v>
      </c>
      <c r="Q748" s="9">
        <f t="shared" si="47"/>
        <v>-6.2505556286415852E-13</v>
      </c>
    </row>
    <row r="749" spans="1:17" x14ac:dyDescent="0.2">
      <c r="A749" s="2">
        <v>140</v>
      </c>
      <c r="B749" s="2">
        <v>2000</v>
      </c>
      <c r="C749" s="3">
        <v>0</v>
      </c>
      <c r="D749" s="3">
        <v>1</v>
      </c>
      <c r="E749" s="5">
        <v>-0.1206639</v>
      </c>
      <c r="F749" s="5">
        <v>0.93576000000000004</v>
      </c>
      <c r="G749" s="5">
        <v>7.7886399999999995E-2</v>
      </c>
      <c r="H749" s="5">
        <v>13.14859</v>
      </c>
      <c r="I749" s="9">
        <v>0.25169439999999998</v>
      </c>
      <c r="M749" s="3">
        <v>0</v>
      </c>
      <c r="N749" s="3">
        <f t="shared" si="46"/>
        <v>1</v>
      </c>
      <c r="O749" s="5">
        <f t="shared" si="48"/>
        <v>7.528455949797336</v>
      </c>
      <c r="P749" s="103">
        <f t="shared" si="45"/>
        <v>2.5671916424149675E-14</v>
      </c>
      <c r="Q749" s="9">
        <f t="shared" si="47"/>
        <v>-2.5646151868841444E-14</v>
      </c>
    </row>
    <row r="750" spans="1:17" x14ac:dyDescent="0.2">
      <c r="A750" s="2">
        <v>140</v>
      </c>
      <c r="B750" s="2">
        <v>2001</v>
      </c>
      <c r="C750" s="3">
        <v>0</v>
      </c>
      <c r="D750" s="3">
        <v>1</v>
      </c>
      <c r="E750" s="5">
        <v>-3.37989E-2</v>
      </c>
      <c r="F750" s="5">
        <v>0.95508230000000005</v>
      </c>
      <c r="G750" s="5">
        <v>8.4447700000000001E-2</v>
      </c>
      <c r="H750" s="5">
        <v>10.64119</v>
      </c>
      <c r="I750" s="9">
        <v>0.22592090000000001</v>
      </c>
      <c r="M750" s="3">
        <v>0</v>
      </c>
      <c r="N750" s="3">
        <f t="shared" si="46"/>
        <v>1</v>
      </c>
      <c r="O750" s="5">
        <f t="shared" si="48"/>
        <v>6.6559629590008793</v>
      </c>
      <c r="P750" s="103">
        <f t="shared" si="45"/>
        <v>1.4072556813854722E-11</v>
      </c>
      <c r="Q750" s="9">
        <f t="shared" si="47"/>
        <v>-1.4072520926432727E-11</v>
      </c>
    </row>
    <row r="751" spans="1:17" x14ac:dyDescent="0.2">
      <c r="A751" s="2">
        <v>140</v>
      </c>
      <c r="B751" s="2">
        <v>2002</v>
      </c>
      <c r="C751" s="3">
        <v>0</v>
      </c>
      <c r="D751" s="3">
        <v>1</v>
      </c>
      <c r="E751" s="5">
        <v>2.1559999999999999E-2</v>
      </c>
      <c r="F751" s="5">
        <v>0.88991399999999998</v>
      </c>
      <c r="G751" s="5">
        <v>8.1004300000000001E-2</v>
      </c>
      <c r="H751" s="5">
        <v>8.5928970000000007</v>
      </c>
      <c r="I751" s="9">
        <v>0.21841550000000001</v>
      </c>
      <c r="M751" s="3">
        <v>0</v>
      </c>
      <c r="N751" s="3">
        <f t="shared" si="46"/>
        <v>1</v>
      </c>
      <c r="O751" s="5">
        <f t="shared" si="48"/>
        <v>5.832125401174034</v>
      </c>
      <c r="P751" s="103">
        <f t="shared" si="45"/>
        <v>2.7362882043579875E-9</v>
      </c>
      <c r="Q751" s="9">
        <f t="shared" si="47"/>
        <v>-2.736288199769419E-9</v>
      </c>
    </row>
    <row r="752" spans="1:17" x14ac:dyDescent="0.2">
      <c r="A752" s="2">
        <v>140</v>
      </c>
      <c r="B752" s="2">
        <v>2003</v>
      </c>
      <c r="C752" s="3">
        <v>0</v>
      </c>
      <c r="D752" s="3">
        <v>1</v>
      </c>
      <c r="E752" s="5">
        <v>5.0698100000000003E-2</v>
      </c>
      <c r="F752" s="5">
        <v>0.92711860000000001</v>
      </c>
      <c r="G752" s="5">
        <v>8.3668900000000004E-2</v>
      </c>
      <c r="H752" s="5">
        <v>9.4099389999999996</v>
      </c>
      <c r="I752" s="9">
        <v>0.217859</v>
      </c>
      <c r="M752" s="3">
        <v>0</v>
      </c>
      <c r="N752" s="3">
        <f t="shared" si="46"/>
        <v>1</v>
      </c>
      <c r="O752" s="5">
        <f t="shared" si="48"/>
        <v>6.1700220207394407</v>
      </c>
      <c r="P752" s="103">
        <f t="shared" si="45"/>
        <v>3.4140241337021962E-10</v>
      </c>
      <c r="Q752" s="9">
        <f t="shared" si="47"/>
        <v>-3.4140246191471046E-10</v>
      </c>
    </row>
    <row r="753" spans="1:17" x14ac:dyDescent="0.2">
      <c r="A753" s="2">
        <v>140</v>
      </c>
      <c r="B753" s="2">
        <v>2004</v>
      </c>
      <c r="C753" s="3">
        <v>0</v>
      </c>
      <c r="D753" s="3">
        <v>1</v>
      </c>
      <c r="E753" s="5">
        <v>7.3733099999999996E-2</v>
      </c>
      <c r="F753" s="5">
        <v>0.91873400000000005</v>
      </c>
      <c r="G753" s="5">
        <v>8.2495499999999999E-2</v>
      </c>
      <c r="H753" s="5">
        <v>6.5832990000000002</v>
      </c>
      <c r="I753" s="9">
        <v>0.2007603</v>
      </c>
      <c r="M753" s="3">
        <v>0</v>
      </c>
      <c r="N753" s="3">
        <f t="shared" si="46"/>
        <v>1</v>
      </c>
      <c r="O753" s="5">
        <f t="shared" si="48"/>
        <v>5.129043204255745</v>
      </c>
      <c r="P753" s="103">
        <f t="shared" si="45"/>
        <v>1.4560925401858024E-7</v>
      </c>
      <c r="Q753" s="9">
        <f t="shared" si="47"/>
        <v>-1.4560926458857267E-7</v>
      </c>
    </row>
    <row r="754" spans="1:17" x14ac:dyDescent="0.2">
      <c r="A754" s="2">
        <v>141</v>
      </c>
      <c r="B754" s="2">
        <v>1999</v>
      </c>
      <c r="C754" s="3">
        <v>0</v>
      </c>
      <c r="D754" s="3">
        <v>1</v>
      </c>
      <c r="E754" s="5">
        <v>0.47862719999999997</v>
      </c>
      <c r="F754" s="5">
        <v>-0.94111199999999995</v>
      </c>
      <c r="G754" s="5">
        <v>-4.8169700000000003E-2</v>
      </c>
      <c r="H754" s="5">
        <v>0.38359310000000002</v>
      </c>
      <c r="I754" s="9">
        <v>9.6370800000000006E-2</v>
      </c>
      <c r="M754" s="3">
        <v>0</v>
      </c>
      <c r="N754" s="3">
        <f t="shared" si="46"/>
        <v>1</v>
      </c>
      <c r="O754" s="5">
        <f t="shared" si="48"/>
        <v>0.68852350317128397</v>
      </c>
      <c r="P754" s="103">
        <f t="shared" si="45"/>
        <v>0.24556158741897832</v>
      </c>
      <c r="Q754" s="9">
        <f t="shared" si="47"/>
        <v>-0.28178163090373243</v>
      </c>
    </row>
    <row r="755" spans="1:17" x14ac:dyDescent="0.2">
      <c r="A755" s="2">
        <v>141</v>
      </c>
      <c r="B755" s="2">
        <v>2000</v>
      </c>
      <c r="C755" s="3">
        <v>1</v>
      </c>
      <c r="D755" s="3">
        <v>1</v>
      </c>
      <c r="E755" s="5">
        <v>0.37201400000000001</v>
      </c>
      <c r="F755" s="5">
        <v>-1.429416</v>
      </c>
      <c r="G755" s="5">
        <v>-4.68376E-2</v>
      </c>
      <c r="H755" s="5">
        <v>0.181752</v>
      </c>
      <c r="I755" s="9">
        <v>0.10936419999999999</v>
      </c>
      <c r="M755" s="3">
        <v>1</v>
      </c>
      <c r="N755" s="3">
        <f t="shared" si="46"/>
        <v>0</v>
      </c>
      <c r="O755" s="5">
        <f t="shared" si="48"/>
        <v>0.213362825209407</v>
      </c>
      <c r="P755" s="103">
        <f t="shared" si="45"/>
        <v>0.41552198703103871</v>
      </c>
      <c r="Q755" s="9">
        <f t="shared" si="47"/>
        <v>-0.87821974904448041</v>
      </c>
    </row>
    <row r="756" spans="1:17" x14ac:dyDescent="0.2">
      <c r="A756" s="2">
        <v>142</v>
      </c>
      <c r="B756" s="2">
        <v>1999</v>
      </c>
      <c r="C756" s="3">
        <v>0</v>
      </c>
      <c r="D756" s="3">
        <v>1</v>
      </c>
      <c r="E756" s="5">
        <v>4.70099E-2</v>
      </c>
      <c r="F756" s="5">
        <v>0.43959680000000001</v>
      </c>
      <c r="G756" s="5">
        <v>0.1025141</v>
      </c>
      <c r="H756" s="5">
        <v>6.808662</v>
      </c>
      <c r="I756" s="9">
        <v>0.34848210000000002</v>
      </c>
      <c r="M756" s="3">
        <v>0</v>
      </c>
      <c r="N756" s="3">
        <f t="shared" si="46"/>
        <v>1</v>
      </c>
      <c r="O756" s="5">
        <f t="shared" si="48"/>
        <v>4.8314076047872199</v>
      </c>
      <c r="P756" s="103">
        <f t="shared" si="45"/>
        <v>6.7785565322373048E-7</v>
      </c>
      <c r="Q756" s="9">
        <f t="shared" si="47"/>
        <v>-6.7785588301918631E-7</v>
      </c>
    </row>
    <row r="757" spans="1:17" x14ac:dyDescent="0.2">
      <c r="A757" s="2">
        <v>142</v>
      </c>
      <c r="B757" s="2">
        <v>2000</v>
      </c>
      <c r="C757" s="3">
        <v>0</v>
      </c>
      <c r="D757" s="3">
        <v>1</v>
      </c>
      <c r="E757" s="5">
        <v>4.5320300000000001E-2</v>
      </c>
      <c r="F757" s="5">
        <v>0.54106410000000005</v>
      </c>
      <c r="G757" s="5">
        <v>0.1118334</v>
      </c>
      <c r="H757" s="5">
        <v>6.4231100000000003</v>
      </c>
      <c r="I757" s="9">
        <v>0.37408390000000002</v>
      </c>
      <c r="M757" s="3">
        <v>0</v>
      </c>
      <c r="N757" s="3">
        <f t="shared" si="46"/>
        <v>1</v>
      </c>
      <c r="O757" s="5">
        <f t="shared" si="48"/>
        <v>4.8075583982580081</v>
      </c>
      <c r="P757" s="103">
        <f t="shared" si="45"/>
        <v>7.6392397981841251E-7</v>
      </c>
      <c r="Q757" s="9">
        <f t="shared" si="47"/>
        <v>-7.6392427164188258E-7</v>
      </c>
    </row>
    <row r="758" spans="1:17" x14ac:dyDescent="0.2">
      <c r="A758" s="2">
        <v>142</v>
      </c>
      <c r="B758" s="2">
        <v>2001</v>
      </c>
      <c r="C758" s="3">
        <v>0</v>
      </c>
      <c r="D758" s="3">
        <v>1</v>
      </c>
      <c r="E758" s="5">
        <v>3.8207199999999997E-2</v>
      </c>
      <c r="F758" s="5">
        <v>0.60990670000000002</v>
      </c>
      <c r="G758" s="5">
        <v>0.1035539</v>
      </c>
      <c r="H758" s="5">
        <v>5.2246699999999997</v>
      </c>
      <c r="I758" s="9">
        <v>0.35969200000000001</v>
      </c>
      <c r="M758" s="3">
        <v>0</v>
      </c>
      <c r="N758" s="3">
        <f t="shared" si="46"/>
        <v>1</v>
      </c>
      <c r="O758" s="5">
        <f t="shared" si="48"/>
        <v>4.399482200080949</v>
      </c>
      <c r="P758" s="103">
        <f t="shared" si="45"/>
        <v>5.4254738404081546E-6</v>
      </c>
      <c r="Q758" s="9">
        <f t="shared" si="47"/>
        <v>-5.4254885583511275E-6</v>
      </c>
    </row>
    <row r="759" spans="1:17" x14ac:dyDescent="0.2">
      <c r="A759" s="2">
        <v>142</v>
      </c>
      <c r="B759" s="2">
        <v>2002</v>
      </c>
      <c r="C759" s="3">
        <v>0</v>
      </c>
      <c r="D759" s="3">
        <v>1</v>
      </c>
      <c r="E759" s="5">
        <v>2.8593899999999998E-2</v>
      </c>
      <c r="F759" s="5">
        <v>0.67481729999999995</v>
      </c>
      <c r="G759" s="5">
        <v>8.4932400000000005E-2</v>
      </c>
      <c r="H759" s="5">
        <v>4.232329</v>
      </c>
      <c r="I759" s="9">
        <v>0.37933820000000001</v>
      </c>
      <c r="M759" s="3">
        <v>0</v>
      </c>
      <c r="N759" s="3">
        <f t="shared" si="46"/>
        <v>1</v>
      </c>
      <c r="O759" s="5">
        <f t="shared" si="48"/>
        <v>4.0041881682967819</v>
      </c>
      <c r="P759" s="103">
        <f t="shared" si="45"/>
        <v>3.1115408800318191E-5</v>
      </c>
      <c r="Q759" s="9">
        <f t="shared" si="47"/>
        <v>-3.1115892894671689E-5</v>
      </c>
    </row>
    <row r="760" spans="1:17" x14ac:dyDescent="0.2">
      <c r="A760" s="2">
        <v>142</v>
      </c>
      <c r="B760" s="2">
        <v>2003</v>
      </c>
      <c r="C760" s="3">
        <v>0</v>
      </c>
      <c r="D760" s="3">
        <v>1</v>
      </c>
      <c r="E760" s="5">
        <v>4.1827700000000002E-2</v>
      </c>
      <c r="F760" s="5">
        <v>0.77195409999999998</v>
      </c>
      <c r="G760" s="5">
        <v>9.9979999999999999E-2</v>
      </c>
      <c r="H760" s="5">
        <v>4.1027189999999996</v>
      </c>
      <c r="I760" s="9">
        <v>0.35685670000000003</v>
      </c>
      <c r="M760" s="3">
        <v>0</v>
      </c>
      <c r="N760" s="3">
        <f t="shared" si="46"/>
        <v>1</v>
      </c>
      <c r="O760" s="5">
        <f t="shared" si="48"/>
        <v>4.1131737109733058</v>
      </c>
      <c r="P760" s="103">
        <f t="shared" si="45"/>
        <v>1.9512824869433519E-5</v>
      </c>
      <c r="Q760" s="9">
        <f t="shared" si="47"/>
        <v>-1.9513015247093563E-5</v>
      </c>
    </row>
    <row r="761" spans="1:17" x14ac:dyDescent="0.2">
      <c r="A761" s="2">
        <v>142</v>
      </c>
      <c r="B761" s="2">
        <v>2004</v>
      </c>
      <c r="C761" s="3">
        <v>0</v>
      </c>
      <c r="D761" s="3">
        <v>1</v>
      </c>
      <c r="E761" s="5">
        <v>2.6225200000000001E-2</v>
      </c>
      <c r="F761" s="5">
        <v>0.77475839999999996</v>
      </c>
      <c r="G761" s="5">
        <v>8.5638000000000006E-2</v>
      </c>
      <c r="H761" s="5">
        <v>3.6906059999999998</v>
      </c>
      <c r="I761" s="9">
        <v>0.36080289999999998</v>
      </c>
      <c r="M761" s="3">
        <v>0</v>
      </c>
      <c r="N761" s="3">
        <f t="shared" si="46"/>
        <v>1</v>
      </c>
      <c r="O761" s="5">
        <f t="shared" si="48"/>
        <v>3.9029180293521604</v>
      </c>
      <c r="P761" s="103">
        <f t="shared" si="45"/>
        <v>4.7519948344250185E-5</v>
      </c>
      <c r="Q761" s="9">
        <f t="shared" si="47"/>
        <v>-4.7521077452803436E-5</v>
      </c>
    </row>
    <row r="762" spans="1:17" x14ac:dyDescent="0.2">
      <c r="A762" s="2">
        <v>143</v>
      </c>
      <c r="B762" s="2">
        <v>1999</v>
      </c>
      <c r="C762" s="3">
        <v>0</v>
      </c>
      <c r="D762" s="3">
        <v>1</v>
      </c>
      <c r="E762" s="5">
        <v>-5.53868E-2</v>
      </c>
      <c r="F762" s="5">
        <v>9.1258300000000001E-2</v>
      </c>
      <c r="G762" s="5">
        <v>7.3519699999999993E-2</v>
      </c>
      <c r="H762" s="5">
        <v>1.0695509999999999</v>
      </c>
      <c r="I762" s="9">
        <v>0.1311176</v>
      </c>
      <c r="M762" s="3">
        <v>0</v>
      </c>
      <c r="N762" s="3">
        <f t="shared" si="46"/>
        <v>1</v>
      </c>
      <c r="O762" s="5">
        <f t="shared" si="48"/>
        <v>2.4165489729552996</v>
      </c>
      <c r="P762" s="103">
        <f t="shared" si="45"/>
        <v>7.8342091781603632E-3</v>
      </c>
      <c r="Q762" s="9">
        <f t="shared" si="47"/>
        <v>-7.8650578169702032E-3</v>
      </c>
    </row>
    <row r="763" spans="1:17" x14ac:dyDescent="0.2">
      <c r="A763" s="2">
        <v>144</v>
      </c>
      <c r="B763" s="2">
        <v>1999</v>
      </c>
      <c r="C763" s="3">
        <v>0</v>
      </c>
      <c r="D763" s="3">
        <v>1</v>
      </c>
      <c r="E763" s="5">
        <v>0.19186539999999999</v>
      </c>
      <c r="F763" s="5">
        <v>0.22024550000000001</v>
      </c>
      <c r="G763" s="5">
        <v>5.2483399999999999E-2</v>
      </c>
      <c r="H763" s="5">
        <v>2.0572539999999999</v>
      </c>
      <c r="I763" s="9">
        <v>9.2913700000000002E-2</v>
      </c>
      <c r="M763" s="3">
        <v>0</v>
      </c>
      <c r="N763" s="3">
        <f t="shared" si="46"/>
        <v>1</v>
      </c>
      <c r="O763" s="5">
        <f t="shared" si="48"/>
        <v>2.7756670704097806</v>
      </c>
      <c r="P763" s="103">
        <f t="shared" si="45"/>
        <v>2.7544293791083394E-3</v>
      </c>
      <c r="Q763" s="9">
        <f t="shared" si="47"/>
        <v>-2.758229799975353E-3</v>
      </c>
    </row>
    <row r="764" spans="1:17" x14ac:dyDescent="0.2">
      <c r="A764" s="2">
        <v>144</v>
      </c>
      <c r="B764" s="2">
        <v>2000</v>
      </c>
      <c r="C764" s="3">
        <v>0</v>
      </c>
      <c r="D764" s="3">
        <v>1</v>
      </c>
      <c r="E764" s="5">
        <v>6.1453099999999997E-2</v>
      </c>
      <c r="F764" s="5">
        <v>7.38182E-2</v>
      </c>
      <c r="G764" s="5">
        <v>4.0622999999999999E-2</v>
      </c>
      <c r="H764" s="5">
        <v>1.7588710000000001</v>
      </c>
      <c r="I764" s="9">
        <v>8.7929999999999994E-2</v>
      </c>
      <c r="M764" s="3">
        <v>0</v>
      </c>
      <c r="N764" s="3">
        <f t="shared" si="46"/>
        <v>1</v>
      </c>
      <c r="O764" s="5">
        <f t="shared" si="48"/>
        <v>2.5106944760201202</v>
      </c>
      <c r="P764" s="103">
        <f t="shared" si="45"/>
        <v>6.0246965837592531E-3</v>
      </c>
      <c r="Q764" s="9">
        <f t="shared" si="47"/>
        <v>-6.0429182919269743E-3</v>
      </c>
    </row>
    <row r="765" spans="1:17" x14ac:dyDescent="0.2">
      <c r="A765" s="2">
        <v>144</v>
      </c>
      <c r="B765" s="2">
        <v>2001</v>
      </c>
      <c r="C765" s="3">
        <v>0</v>
      </c>
      <c r="D765" s="3">
        <v>1</v>
      </c>
      <c r="E765" s="5">
        <v>7.0484699999999997E-2</v>
      </c>
      <c r="F765" s="5">
        <v>9.2808600000000005E-2</v>
      </c>
      <c r="G765" s="5">
        <v>2.1083899999999999E-2</v>
      </c>
      <c r="H765" s="5">
        <v>1.4622809999999999</v>
      </c>
      <c r="I765" s="9">
        <v>0.1028346</v>
      </c>
      <c r="M765" s="3">
        <v>0</v>
      </c>
      <c r="N765" s="3">
        <f t="shared" si="46"/>
        <v>1</v>
      </c>
      <c r="O765" s="5">
        <f t="shared" si="48"/>
        <v>2.325566449936888</v>
      </c>
      <c r="P765" s="103">
        <f t="shared" si="45"/>
        <v>1.0020845565683559E-2</v>
      </c>
      <c r="Q765" s="9">
        <f t="shared" si="47"/>
        <v>-1.0071392202137937E-2</v>
      </c>
    </row>
    <row r="766" spans="1:17" x14ac:dyDescent="0.2">
      <c r="A766" s="2">
        <v>144</v>
      </c>
      <c r="B766" s="2">
        <v>2002</v>
      </c>
      <c r="C766" s="3">
        <v>0</v>
      </c>
      <c r="D766" s="3">
        <v>1</v>
      </c>
      <c r="E766" s="5">
        <v>-4.16908E-2</v>
      </c>
      <c r="F766" s="5">
        <v>4.4032799999999997E-2</v>
      </c>
      <c r="G766" s="5">
        <v>1.9464499999999999E-2</v>
      </c>
      <c r="H766" s="5">
        <v>0.73946400000000001</v>
      </c>
      <c r="I766" s="9">
        <v>5.4847300000000002E-2</v>
      </c>
      <c r="M766" s="3">
        <v>0</v>
      </c>
      <c r="N766" s="3">
        <f t="shared" si="46"/>
        <v>1</v>
      </c>
      <c r="O766" s="5">
        <f t="shared" si="48"/>
        <v>2.0491814851596835</v>
      </c>
      <c r="P766" s="103">
        <f t="shared" si="45"/>
        <v>2.0222185917529511E-2</v>
      </c>
      <c r="Q766" s="9">
        <f t="shared" si="47"/>
        <v>-2.0429453346467154E-2</v>
      </c>
    </row>
    <row r="767" spans="1:17" x14ac:dyDescent="0.2">
      <c r="A767" s="2">
        <v>144</v>
      </c>
      <c r="B767" s="2">
        <v>2003</v>
      </c>
      <c r="C767" s="3">
        <v>0</v>
      </c>
      <c r="D767" s="3">
        <v>1</v>
      </c>
      <c r="E767" s="5">
        <v>-8.7223999999999999E-3</v>
      </c>
      <c r="F767" s="5">
        <v>7.7627299999999996E-2</v>
      </c>
      <c r="G767" s="5">
        <v>4.53316E-2</v>
      </c>
      <c r="H767" s="5">
        <v>1.1190560000000001</v>
      </c>
      <c r="I767" s="9">
        <v>6.8281400000000006E-2</v>
      </c>
      <c r="M767" s="3">
        <v>0</v>
      </c>
      <c r="N767" s="3">
        <f t="shared" si="46"/>
        <v>1</v>
      </c>
      <c r="O767" s="5">
        <f t="shared" si="48"/>
        <v>2.3192630184261129</v>
      </c>
      <c r="P767" s="103">
        <f t="shared" si="45"/>
        <v>1.0190389669111529E-2</v>
      </c>
      <c r="Q767" s="9">
        <f t="shared" si="47"/>
        <v>-1.0242667145060979E-2</v>
      </c>
    </row>
    <row r="768" spans="1:17" x14ac:dyDescent="0.2">
      <c r="A768" s="2">
        <v>144</v>
      </c>
      <c r="B768" s="2">
        <v>2004</v>
      </c>
      <c r="C768" s="3">
        <v>0</v>
      </c>
      <c r="D768" s="3">
        <v>1</v>
      </c>
      <c r="E768" s="5">
        <v>-2.1090000000000001E-2</v>
      </c>
      <c r="F768" s="5">
        <v>9.2626700000000006E-2</v>
      </c>
      <c r="G768" s="5">
        <v>3.9639599999999997E-2</v>
      </c>
      <c r="H768" s="5">
        <v>1.2045589999999999</v>
      </c>
      <c r="I768" s="9">
        <v>6.7844799999999997E-2</v>
      </c>
      <c r="M768" s="3">
        <v>0</v>
      </c>
      <c r="N768" s="3">
        <f t="shared" si="46"/>
        <v>1</v>
      </c>
      <c r="O768" s="5">
        <f t="shared" si="48"/>
        <v>2.3403970563386225</v>
      </c>
      <c r="P768" s="103">
        <f t="shared" si="45"/>
        <v>9.6316240712135959E-3</v>
      </c>
      <c r="Q768" s="9">
        <f t="shared" si="47"/>
        <v>-9.6783081666197666E-3</v>
      </c>
    </row>
    <row r="769" spans="1:17" x14ac:dyDescent="0.2">
      <c r="A769" s="2">
        <v>145</v>
      </c>
      <c r="B769" s="2">
        <v>1999</v>
      </c>
      <c r="C769" s="3">
        <v>0</v>
      </c>
      <c r="D769" s="3">
        <v>1</v>
      </c>
      <c r="E769" s="5">
        <v>0.29543550000000002</v>
      </c>
      <c r="F769" s="5">
        <v>0.36665239999999999</v>
      </c>
      <c r="G769" s="5">
        <v>6.0622599999999999E-2</v>
      </c>
      <c r="H769" s="5">
        <v>0.68670540000000002</v>
      </c>
      <c r="I769" s="9">
        <v>0.55491869999999999</v>
      </c>
      <c r="M769" s="3">
        <v>0</v>
      </c>
      <c r="N769" s="3">
        <f t="shared" si="46"/>
        <v>1</v>
      </c>
      <c r="O769" s="5">
        <f t="shared" si="48"/>
        <v>2.2270171670136754</v>
      </c>
      <c r="P769" s="103">
        <f t="shared" si="45"/>
        <v>1.2973063243482932E-2</v>
      </c>
      <c r="Q769" s="9">
        <f t="shared" si="47"/>
        <v>-1.3057948374439757E-2</v>
      </c>
    </row>
    <row r="770" spans="1:17" x14ac:dyDescent="0.2">
      <c r="A770" s="2">
        <v>145</v>
      </c>
      <c r="B770" s="2">
        <v>2000</v>
      </c>
      <c r="C770" s="3">
        <v>0</v>
      </c>
      <c r="D770" s="3">
        <v>1</v>
      </c>
      <c r="E770" s="5">
        <v>0.26754549999999999</v>
      </c>
      <c r="F770" s="5">
        <v>0.39767239999999998</v>
      </c>
      <c r="G770" s="5">
        <v>5.56911E-2</v>
      </c>
      <c r="H770" s="5">
        <v>0.53442690000000004</v>
      </c>
      <c r="I770" s="9">
        <v>0.64671210000000001</v>
      </c>
      <c r="M770" s="3">
        <v>0</v>
      </c>
      <c r="N770" s="3">
        <f t="shared" si="46"/>
        <v>1</v>
      </c>
      <c r="O770" s="5">
        <f t="shared" si="48"/>
        <v>2.1418990489320335</v>
      </c>
      <c r="P770" s="103">
        <f t="shared" ref="P770:P833" si="49">NORMSDIST(-O770)</f>
        <v>1.6100803211054043E-2</v>
      </c>
      <c r="Q770" s="9">
        <f t="shared" si="47"/>
        <v>-1.6231829465109673E-2</v>
      </c>
    </row>
    <row r="771" spans="1:17" x14ac:dyDescent="0.2">
      <c r="A771" s="2">
        <v>145</v>
      </c>
      <c r="B771" s="2">
        <v>2001</v>
      </c>
      <c r="C771" s="3">
        <v>0</v>
      </c>
      <c r="D771" s="3">
        <v>1</v>
      </c>
      <c r="E771" s="5">
        <v>0.29337570000000002</v>
      </c>
      <c r="F771" s="5">
        <v>0.42135640000000002</v>
      </c>
      <c r="G771" s="5">
        <v>5.0978099999999998E-2</v>
      </c>
      <c r="H771" s="5">
        <v>0.66399739999999996</v>
      </c>
      <c r="I771" s="9">
        <v>0.63075490000000001</v>
      </c>
      <c r="M771" s="3">
        <v>0</v>
      </c>
      <c r="N771" s="3">
        <f t="shared" ref="N771:N834" si="50">1-M771</f>
        <v>1</v>
      </c>
      <c r="O771" s="5">
        <f t="shared" si="48"/>
        <v>2.1917934641882035</v>
      </c>
      <c r="P771" s="103">
        <f t="shared" si="49"/>
        <v>1.4197211632402595E-2</v>
      </c>
      <c r="Q771" s="9">
        <f t="shared" ref="Q771:Q834" si="51">M771*LN(NORMSDIST(-O771))+N771*LN(1-NORMSDIST(-O771))</f>
        <v>-1.4298956182097335E-2</v>
      </c>
    </row>
    <row r="772" spans="1:17" x14ac:dyDescent="0.2">
      <c r="A772" s="2">
        <v>145</v>
      </c>
      <c r="B772" s="2">
        <v>2002</v>
      </c>
      <c r="C772" s="3">
        <v>0</v>
      </c>
      <c r="D772" s="3">
        <v>1</v>
      </c>
      <c r="E772" s="5">
        <v>0.34858630000000002</v>
      </c>
      <c r="F772" s="5">
        <v>0.3634271</v>
      </c>
      <c r="G772" s="5">
        <v>3.3932400000000001E-2</v>
      </c>
      <c r="H772" s="5">
        <v>0.76822729999999995</v>
      </c>
      <c r="I772" s="9">
        <v>0.57524220000000004</v>
      </c>
      <c r="M772" s="3">
        <v>0</v>
      </c>
      <c r="N772" s="3">
        <f t="shared" si="50"/>
        <v>1</v>
      </c>
      <c r="O772" s="5">
        <f t="shared" ref="O772:O835" si="52">MMULT(D772:I772,$L$20:$L$25)</f>
        <v>2.1210635197530645</v>
      </c>
      <c r="P772" s="103">
        <f t="shared" si="49"/>
        <v>1.695822868501385E-2</v>
      </c>
      <c r="Q772" s="9">
        <f t="shared" si="51"/>
        <v>-1.7103666029779994E-2</v>
      </c>
    </row>
    <row r="773" spans="1:17" x14ac:dyDescent="0.2">
      <c r="A773" s="2">
        <v>145</v>
      </c>
      <c r="B773" s="2">
        <v>2003</v>
      </c>
      <c r="C773" s="3">
        <v>0</v>
      </c>
      <c r="D773" s="3">
        <v>1</v>
      </c>
      <c r="E773" s="5">
        <v>0.3469795</v>
      </c>
      <c r="F773" s="5">
        <v>0.3483928</v>
      </c>
      <c r="G773" s="5">
        <v>4.2032899999999998E-2</v>
      </c>
      <c r="H773" s="5">
        <v>0.75913019999999998</v>
      </c>
      <c r="I773" s="9">
        <v>0.65250470000000005</v>
      </c>
      <c r="M773" s="3">
        <v>0</v>
      </c>
      <c r="N773" s="3">
        <f t="shared" si="50"/>
        <v>1</v>
      </c>
      <c r="O773" s="5">
        <f t="shared" si="52"/>
        <v>2.1081632021694103</v>
      </c>
      <c r="P773" s="103">
        <f t="shared" si="49"/>
        <v>1.7508437524618215E-2</v>
      </c>
      <c r="Q773" s="9">
        <f t="shared" si="51"/>
        <v>-1.7663523086912419E-2</v>
      </c>
    </row>
    <row r="774" spans="1:17" x14ac:dyDescent="0.2">
      <c r="A774" s="2">
        <v>145</v>
      </c>
      <c r="B774" s="2">
        <v>2004</v>
      </c>
      <c r="C774" s="3">
        <v>0</v>
      </c>
      <c r="D774" s="3">
        <v>1</v>
      </c>
      <c r="E774" s="5">
        <v>0.35668800000000001</v>
      </c>
      <c r="F774" s="5">
        <v>0.28799400000000003</v>
      </c>
      <c r="G774" s="5">
        <v>6.6697099999999995E-2</v>
      </c>
      <c r="H774" s="5">
        <v>0.78966530000000001</v>
      </c>
      <c r="I774" s="9">
        <v>0.77336839999999996</v>
      </c>
      <c r="M774" s="3">
        <v>0</v>
      </c>
      <c r="N774" s="3">
        <f t="shared" si="50"/>
        <v>1</v>
      </c>
      <c r="O774" s="5">
        <f t="shared" si="52"/>
        <v>2.1234946121600413</v>
      </c>
      <c r="P774" s="103">
        <f t="shared" si="49"/>
        <v>1.6856213252773193E-2</v>
      </c>
      <c r="Q774" s="9">
        <f t="shared" si="51"/>
        <v>-1.6999896136939637E-2</v>
      </c>
    </row>
    <row r="775" spans="1:17" x14ac:dyDescent="0.2">
      <c r="A775" s="2">
        <v>146</v>
      </c>
      <c r="B775" s="2">
        <v>1999</v>
      </c>
      <c r="C775" s="3">
        <v>0</v>
      </c>
      <c r="D775" s="3">
        <v>1</v>
      </c>
      <c r="E775" s="5">
        <v>0.11832620000000001</v>
      </c>
      <c r="F775" s="5">
        <v>0.13991690000000001</v>
      </c>
      <c r="G775" s="5">
        <v>4.4230100000000001E-2</v>
      </c>
      <c r="H775" s="5">
        <v>1.02536</v>
      </c>
      <c r="I775" s="9">
        <v>0.14114460000000001</v>
      </c>
      <c r="M775" s="3">
        <v>0</v>
      </c>
      <c r="N775" s="3">
        <f t="shared" si="50"/>
        <v>1</v>
      </c>
      <c r="O775" s="5">
        <f t="shared" si="52"/>
        <v>2.2844540451438164</v>
      </c>
      <c r="P775" s="103">
        <f t="shared" si="49"/>
        <v>1.117243021327083E-2</v>
      </c>
      <c r="Q775" s="9">
        <f t="shared" si="51"/>
        <v>-1.1235310601541449E-2</v>
      </c>
    </row>
    <row r="776" spans="1:17" x14ac:dyDescent="0.2">
      <c r="A776" s="2">
        <v>147</v>
      </c>
      <c r="B776" s="2">
        <v>1999</v>
      </c>
      <c r="C776" s="3">
        <v>0</v>
      </c>
      <c r="D776" s="3">
        <v>1</v>
      </c>
      <c r="E776" s="5">
        <v>9.7781599999999996E-2</v>
      </c>
      <c r="F776" s="5">
        <v>0.31746220000000003</v>
      </c>
      <c r="G776" s="5">
        <v>3.57576E-2</v>
      </c>
      <c r="H776" s="5">
        <v>3.7088450000000002</v>
      </c>
      <c r="I776" s="9">
        <v>0.39996189999999998</v>
      </c>
      <c r="M776" s="3">
        <v>0</v>
      </c>
      <c r="N776" s="3">
        <f t="shared" si="50"/>
        <v>1</v>
      </c>
      <c r="O776" s="5">
        <f t="shared" si="52"/>
        <v>3.2738118267658396</v>
      </c>
      <c r="P776" s="103">
        <f t="shared" si="49"/>
        <v>5.3053622665390709E-4</v>
      </c>
      <c r="Q776" s="9">
        <f t="shared" si="51"/>
        <v>-5.3067701079404406E-4</v>
      </c>
    </row>
    <row r="777" spans="1:17" x14ac:dyDescent="0.2">
      <c r="A777" s="2">
        <v>147</v>
      </c>
      <c r="B777" s="2">
        <v>2000</v>
      </c>
      <c r="C777" s="3">
        <v>0</v>
      </c>
      <c r="D777" s="3">
        <v>1</v>
      </c>
      <c r="E777" s="5">
        <v>0.1714793</v>
      </c>
      <c r="F777" s="5">
        <v>0.26693650000000002</v>
      </c>
      <c r="G777" s="5">
        <v>6.3114500000000004E-2</v>
      </c>
      <c r="H777" s="5">
        <v>2.0368580000000001</v>
      </c>
      <c r="I777" s="9">
        <v>0.49089529999999998</v>
      </c>
      <c r="M777" s="3">
        <v>0</v>
      </c>
      <c r="N777" s="3">
        <f t="shared" si="50"/>
        <v>1</v>
      </c>
      <c r="O777" s="5">
        <f t="shared" si="52"/>
        <v>2.6907224967851593</v>
      </c>
      <c r="P777" s="103">
        <f t="shared" si="49"/>
        <v>3.5648737046645464E-3</v>
      </c>
      <c r="Q777" s="9">
        <f t="shared" si="51"/>
        <v>-3.5712430086111387E-3</v>
      </c>
    </row>
    <row r="778" spans="1:17" x14ac:dyDescent="0.2">
      <c r="A778" s="2">
        <v>147</v>
      </c>
      <c r="B778" s="2">
        <v>2001</v>
      </c>
      <c r="C778" s="3">
        <v>0</v>
      </c>
      <c r="D778" s="3">
        <v>1</v>
      </c>
      <c r="E778" s="5">
        <v>0.13187489999999999</v>
      </c>
      <c r="F778" s="5">
        <v>0.20613870000000001</v>
      </c>
      <c r="G778" s="5">
        <v>4.2645200000000001E-2</v>
      </c>
      <c r="H778" s="5">
        <v>1.3554550000000001</v>
      </c>
      <c r="I778" s="9">
        <v>0.39729579999999998</v>
      </c>
      <c r="M778" s="3">
        <v>0</v>
      </c>
      <c r="N778" s="3">
        <f t="shared" si="50"/>
        <v>1</v>
      </c>
      <c r="O778" s="5">
        <f t="shared" si="52"/>
        <v>2.345330823041897</v>
      </c>
      <c r="P778" s="103">
        <f t="shared" si="49"/>
        <v>9.5051018047303051E-3</v>
      </c>
      <c r="Q778" s="9">
        <f t="shared" si="51"/>
        <v>-9.5505635935257474E-3</v>
      </c>
    </row>
    <row r="779" spans="1:17" x14ac:dyDescent="0.2">
      <c r="A779" s="2">
        <v>148</v>
      </c>
      <c r="B779" s="2">
        <v>1999</v>
      </c>
      <c r="C779" s="3">
        <v>0</v>
      </c>
      <c r="D779" s="3">
        <v>1</v>
      </c>
      <c r="E779" s="5">
        <v>9.3867999999999993E-2</v>
      </c>
      <c r="F779" s="5">
        <v>0.25630429999999998</v>
      </c>
      <c r="G779" s="5">
        <v>8.3613599999999996E-2</v>
      </c>
      <c r="H779" s="5">
        <v>3.0968330000000002</v>
      </c>
      <c r="I779" s="9">
        <v>0.14666290000000001</v>
      </c>
      <c r="M779" s="3">
        <v>0</v>
      </c>
      <c r="N779" s="3">
        <f t="shared" si="50"/>
        <v>1</v>
      </c>
      <c r="O779" s="5">
        <f t="shared" si="52"/>
        <v>3.3140682445604872</v>
      </c>
      <c r="P779" s="103">
        <f t="shared" si="49"/>
        <v>4.5974531143255646E-4</v>
      </c>
      <c r="Q779" s="9">
        <f t="shared" si="51"/>
        <v>-4.5985102671089397E-4</v>
      </c>
    </row>
    <row r="780" spans="1:17" x14ac:dyDescent="0.2">
      <c r="A780" s="2">
        <v>148</v>
      </c>
      <c r="B780" s="2">
        <v>2000</v>
      </c>
      <c r="C780" s="3">
        <v>0</v>
      </c>
      <c r="D780" s="3">
        <v>1</v>
      </c>
      <c r="E780" s="5">
        <v>6.7092799999999994E-2</v>
      </c>
      <c r="F780" s="5">
        <v>0.25632470000000002</v>
      </c>
      <c r="G780" s="5">
        <v>-2.6346E-3</v>
      </c>
      <c r="H780" s="5">
        <v>1.8944270000000001</v>
      </c>
      <c r="I780" s="9">
        <v>7.1788500000000005E-2</v>
      </c>
      <c r="M780" s="3">
        <v>0</v>
      </c>
      <c r="N780" s="3">
        <f t="shared" si="50"/>
        <v>1</v>
      </c>
      <c r="O780" s="5">
        <f t="shared" si="52"/>
        <v>2.5329262616851844</v>
      </c>
      <c r="P780" s="103">
        <f t="shared" si="49"/>
        <v>5.6557372626825702E-3</v>
      </c>
      <c r="Q780" s="9">
        <f t="shared" si="51"/>
        <v>-5.6717915056776506E-3</v>
      </c>
    </row>
    <row r="781" spans="1:17" x14ac:dyDescent="0.2">
      <c r="A781" s="2">
        <v>148</v>
      </c>
      <c r="B781" s="2">
        <v>2001</v>
      </c>
      <c r="C781" s="3">
        <v>0</v>
      </c>
      <c r="D781" s="3">
        <v>1</v>
      </c>
      <c r="E781" s="5">
        <v>9.9807400000000004E-2</v>
      </c>
      <c r="F781" s="5">
        <v>0.1911804</v>
      </c>
      <c r="G781" s="5">
        <v>1.49698E-2</v>
      </c>
      <c r="H781" s="5">
        <v>1.6930540000000001</v>
      </c>
      <c r="I781" s="9">
        <v>9.6468700000000004E-2</v>
      </c>
      <c r="M781" s="3">
        <v>0</v>
      </c>
      <c r="N781" s="3">
        <f t="shared" si="50"/>
        <v>1</v>
      </c>
      <c r="O781" s="5">
        <f t="shared" si="52"/>
        <v>2.465597913799249</v>
      </c>
      <c r="P781" s="103">
        <f t="shared" si="49"/>
        <v>6.8392392367900732E-3</v>
      </c>
      <c r="Q781" s="9">
        <f t="shared" si="51"/>
        <v>-6.8627340190278796E-3</v>
      </c>
    </row>
    <row r="782" spans="1:17" x14ac:dyDescent="0.2">
      <c r="A782" s="2">
        <v>148</v>
      </c>
      <c r="B782" s="2">
        <v>2002</v>
      </c>
      <c r="C782" s="3">
        <v>0</v>
      </c>
      <c r="D782" s="3">
        <v>1</v>
      </c>
      <c r="E782" s="5">
        <v>7.5903799999999993E-2</v>
      </c>
      <c r="F782" s="5">
        <v>0.1873504</v>
      </c>
      <c r="G782" s="5">
        <v>4.0017799999999999E-2</v>
      </c>
      <c r="H782" s="5">
        <v>1.2015439999999999</v>
      </c>
      <c r="I782" s="9">
        <v>0.1097481</v>
      </c>
      <c r="M782" s="3">
        <v>0</v>
      </c>
      <c r="N782" s="3">
        <f t="shared" si="50"/>
        <v>1</v>
      </c>
      <c r="O782" s="5">
        <f t="shared" si="52"/>
        <v>2.390245463687243</v>
      </c>
      <c r="P782" s="103">
        <f t="shared" si="49"/>
        <v>8.4185577632018872E-3</v>
      </c>
      <c r="Q782" s="9">
        <f t="shared" si="51"/>
        <v>-8.4541939651698178E-3</v>
      </c>
    </row>
    <row r="783" spans="1:17" x14ac:dyDescent="0.2">
      <c r="A783" s="2">
        <v>148</v>
      </c>
      <c r="B783" s="2">
        <v>2003</v>
      </c>
      <c r="C783" s="3">
        <v>0</v>
      </c>
      <c r="D783" s="3">
        <v>1</v>
      </c>
      <c r="E783" s="5">
        <v>0.1139365</v>
      </c>
      <c r="F783" s="5">
        <v>0.21111530000000001</v>
      </c>
      <c r="G783" s="5">
        <v>4.1567199999999999E-2</v>
      </c>
      <c r="H783" s="5">
        <v>2.6397810000000002</v>
      </c>
      <c r="I783" s="9">
        <v>0.1061933</v>
      </c>
      <c r="M783" s="3">
        <v>0</v>
      </c>
      <c r="N783" s="3">
        <f t="shared" si="50"/>
        <v>1</v>
      </c>
      <c r="O783" s="5">
        <f t="shared" si="52"/>
        <v>2.9386524542581207</v>
      </c>
      <c r="P783" s="103">
        <f t="shared" si="49"/>
        <v>1.6482124540604572E-3</v>
      </c>
      <c r="Q783" s="9">
        <f t="shared" si="51"/>
        <v>-1.6495722505683954E-3</v>
      </c>
    </row>
    <row r="784" spans="1:17" x14ac:dyDescent="0.2">
      <c r="A784" s="2">
        <v>149</v>
      </c>
      <c r="B784" s="2">
        <v>1999</v>
      </c>
      <c r="C784" s="3">
        <v>0</v>
      </c>
      <c r="D784" s="3">
        <v>1</v>
      </c>
      <c r="E784" s="5">
        <v>0.16375439999999999</v>
      </c>
      <c r="F784" s="5">
        <v>0.37028719999999998</v>
      </c>
      <c r="G784" s="5">
        <v>6.4657500000000007E-2</v>
      </c>
      <c r="H784" s="5">
        <v>4.7223680000000003</v>
      </c>
      <c r="I784" s="9">
        <v>0.47308149999999999</v>
      </c>
      <c r="M784" s="3">
        <v>0</v>
      </c>
      <c r="N784" s="3">
        <f t="shared" si="50"/>
        <v>1</v>
      </c>
      <c r="O784" s="5">
        <f t="shared" si="52"/>
        <v>3.7753360897977624</v>
      </c>
      <c r="P784" s="103">
        <f t="shared" si="49"/>
        <v>7.9896034915482772E-5</v>
      </c>
      <c r="Q784" s="9">
        <f t="shared" si="51"/>
        <v>-7.9899226773637576E-5</v>
      </c>
    </row>
    <row r="785" spans="1:17" x14ac:dyDescent="0.2">
      <c r="A785" s="2">
        <v>149</v>
      </c>
      <c r="B785" s="2">
        <v>2000</v>
      </c>
      <c r="C785" s="3">
        <v>0</v>
      </c>
      <c r="D785" s="3">
        <v>1</v>
      </c>
      <c r="E785" s="5">
        <v>-2.58222E-2</v>
      </c>
      <c r="F785" s="5">
        <v>0.27768209999999999</v>
      </c>
      <c r="G785" s="5">
        <v>3.27753E-2</v>
      </c>
      <c r="H785" s="5">
        <v>1.1291420000000001</v>
      </c>
      <c r="I785" s="9">
        <v>0.3752316</v>
      </c>
      <c r="M785" s="3">
        <v>0</v>
      </c>
      <c r="N785" s="3">
        <f t="shared" si="50"/>
        <v>1</v>
      </c>
      <c r="O785" s="5">
        <f t="shared" si="52"/>
        <v>2.3127858744162593</v>
      </c>
      <c r="P785" s="103">
        <f t="shared" si="49"/>
        <v>1.0367207399468443E-2</v>
      </c>
      <c r="Q785" s="9">
        <f t="shared" si="51"/>
        <v>-1.0421321225185024E-2</v>
      </c>
    </row>
    <row r="786" spans="1:17" x14ac:dyDescent="0.2">
      <c r="A786" s="2">
        <v>149</v>
      </c>
      <c r="B786" s="2">
        <v>2001</v>
      </c>
      <c r="C786" s="3">
        <v>0</v>
      </c>
      <c r="D786" s="3">
        <v>1</v>
      </c>
      <c r="E786" s="5">
        <v>0.1003028</v>
      </c>
      <c r="F786" s="5">
        <v>0.2971819</v>
      </c>
      <c r="G786" s="5">
        <v>5.3399700000000001E-2</v>
      </c>
      <c r="H786" s="5">
        <v>1.7907459999999999</v>
      </c>
      <c r="I786" s="9">
        <v>0.3775577</v>
      </c>
      <c r="M786" s="3">
        <v>0</v>
      </c>
      <c r="N786" s="3">
        <f t="shared" si="50"/>
        <v>1</v>
      </c>
      <c r="O786" s="5">
        <f t="shared" si="52"/>
        <v>2.6420334276268957</v>
      </c>
      <c r="P786" s="103">
        <f t="shared" si="49"/>
        <v>4.120496094544155E-3</v>
      </c>
      <c r="Q786" s="9">
        <f t="shared" si="51"/>
        <v>-4.1290087308136006E-3</v>
      </c>
    </row>
    <row r="787" spans="1:17" x14ac:dyDescent="0.2">
      <c r="A787" s="2">
        <v>149</v>
      </c>
      <c r="B787" s="2">
        <v>2002</v>
      </c>
      <c r="C787" s="3">
        <v>0</v>
      </c>
      <c r="D787" s="3">
        <v>1</v>
      </c>
      <c r="E787" s="5">
        <v>0.1310132</v>
      </c>
      <c r="F787" s="5">
        <v>0.31918390000000002</v>
      </c>
      <c r="G787" s="5">
        <v>6.7871000000000001E-2</v>
      </c>
      <c r="H787" s="5">
        <v>1.08636</v>
      </c>
      <c r="I787" s="9">
        <v>0.3352734</v>
      </c>
      <c r="M787" s="3">
        <v>0</v>
      </c>
      <c r="N787" s="3">
        <f t="shared" si="50"/>
        <v>1</v>
      </c>
      <c r="O787" s="5">
        <f t="shared" si="52"/>
        <v>2.4801021173382836</v>
      </c>
      <c r="P787" s="103">
        <f t="shared" si="49"/>
        <v>6.5672380343098366E-3</v>
      </c>
      <c r="Q787" s="9">
        <f t="shared" si="51"/>
        <v>-6.5888972214465172E-3</v>
      </c>
    </row>
    <row r="788" spans="1:17" x14ac:dyDescent="0.2">
      <c r="A788" s="2">
        <v>149</v>
      </c>
      <c r="B788" s="2">
        <v>2003</v>
      </c>
      <c r="C788" s="3">
        <v>0</v>
      </c>
      <c r="D788" s="3">
        <v>1</v>
      </c>
      <c r="E788" s="5">
        <v>0.17005329999999999</v>
      </c>
      <c r="F788" s="5">
        <v>0.35495890000000002</v>
      </c>
      <c r="G788" s="5">
        <v>4.6871400000000001E-2</v>
      </c>
      <c r="H788" s="5">
        <v>1.21245</v>
      </c>
      <c r="I788" s="9">
        <v>0.32686219999999999</v>
      </c>
      <c r="M788" s="3">
        <v>0</v>
      </c>
      <c r="N788" s="3">
        <f t="shared" si="50"/>
        <v>1</v>
      </c>
      <c r="O788" s="5">
        <f t="shared" si="52"/>
        <v>2.4627423674851956</v>
      </c>
      <c r="P788" s="103">
        <f t="shared" si="49"/>
        <v>6.893947480529245E-3</v>
      </c>
      <c r="Q788" s="9">
        <f t="shared" si="51"/>
        <v>-6.9178205193783822E-3</v>
      </c>
    </row>
    <row r="789" spans="1:17" x14ac:dyDescent="0.2">
      <c r="A789" s="2">
        <v>149</v>
      </c>
      <c r="B789" s="2">
        <v>2004</v>
      </c>
      <c r="C789" s="3">
        <v>0</v>
      </c>
      <c r="D789" s="3">
        <v>1</v>
      </c>
      <c r="E789" s="5">
        <v>0.18051809999999999</v>
      </c>
      <c r="F789" s="5">
        <v>0.40359349999999999</v>
      </c>
      <c r="G789" s="5">
        <v>5.40898E-2</v>
      </c>
      <c r="H789" s="5">
        <v>1.4561839999999999</v>
      </c>
      <c r="I789" s="9">
        <v>0.34494730000000001</v>
      </c>
      <c r="M789" s="3">
        <v>0</v>
      </c>
      <c r="N789" s="3">
        <f t="shared" si="50"/>
        <v>1</v>
      </c>
      <c r="O789" s="5">
        <f t="shared" si="52"/>
        <v>2.6158043395249084</v>
      </c>
      <c r="P789" s="103">
        <f t="shared" si="49"/>
        <v>4.450877565531872E-3</v>
      </c>
      <c r="Q789" s="9">
        <f t="shared" si="51"/>
        <v>-4.4608122106360483E-3</v>
      </c>
    </row>
    <row r="790" spans="1:17" x14ac:dyDescent="0.2">
      <c r="A790" s="2">
        <v>150</v>
      </c>
      <c r="B790" s="2">
        <v>1999</v>
      </c>
      <c r="C790" s="3">
        <v>0</v>
      </c>
      <c r="D790" s="3">
        <v>1</v>
      </c>
      <c r="E790" s="5">
        <v>6.17826E-2</v>
      </c>
      <c r="F790" s="5">
        <v>0.1180987</v>
      </c>
      <c r="G790" s="5">
        <v>6.8647700000000006E-2</v>
      </c>
      <c r="H790" s="5">
        <v>1.2461580000000001</v>
      </c>
      <c r="I790" s="9">
        <v>0.53322539999999996</v>
      </c>
      <c r="M790" s="3">
        <v>0</v>
      </c>
      <c r="N790" s="3">
        <f t="shared" si="50"/>
        <v>1</v>
      </c>
      <c r="O790" s="5">
        <f t="shared" si="52"/>
        <v>2.2970888595477574</v>
      </c>
      <c r="P790" s="103">
        <f t="shared" si="49"/>
        <v>1.0806850581149975E-2</v>
      </c>
      <c r="Q790" s="9">
        <f t="shared" si="51"/>
        <v>-1.0865668734058557E-2</v>
      </c>
    </row>
    <row r="791" spans="1:17" x14ac:dyDescent="0.2">
      <c r="A791" s="2">
        <v>150</v>
      </c>
      <c r="B791" s="2">
        <v>2000</v>
      </c>
      <c r="C791" s="3">
        <v>0</v>
      </c>
      <c r="D791" s="3">
        <v>1</v>
      </c>
      <c r="E791" s="5">
        <v>5.1327499999999998E-2</v>
      </c>
      <c r="F791" s="5">
        <v>0.1018237</v>
      </c>
      <c r="G791" s="5">
        <v>5.2602500000000003E-2</v>
      </c>
      <c r="H791" s="5">
        <v>0.93727689999999997</v>
      </c>
      <c r="I791" s="9">
        <v>0.4051245</v>
      </c>
      <c r="M791" s="3">
        <v>0</v>
      </c>
      <c r="N791" s="3">
        <f t="shared" si="50"/>
        <v>1</v>
      </c>
      <c r="O791" s="5">
        <f t="shared" si="52"/>
        <v>2.1554004602817884</v>
      </c>
      <c r="P791" s="103">
        <f t="shared" si="49"/>
        <v>1.5565255192811734E-2</v>
      </c>
      <c r="Q791" s="9">
        <f t="shared" si="51"/>
        <v>-1.5687665672431995E-2</v>
      </c>
    </row>
    <row r="792" spans="1:17" x14ac:dyDescent="0.2">
      <c r="A792" s="2">
        <v>150</v>
      </c>
      <c r="B792" s="2">
        <v>2002</v>
      </c>
      <c r="C792" s="3">
        <v>0</v>
      </c>
      <c r="D792" s="3">
        <v>1</v>
      </c>
      <c r="E792" s="5">
        <v>0.18775710000000001</v>
      </c>
      <c r="F792" s="5">
        <v>0.15875059999999999</v>
      </c>
      <c r="G792" s="5">
        <v>3.6897100000000002E-2</v>
      </c>
      <c r="H792" s="5">
        <v>1.272875</v>
      </c>
      <c r="I792" s="9">
        <v>0.27828750000000002</v>
      </c>
      <c r="M792" s="3">
        <v>0</v>
      </c>
      <c r="N792" s="3">
        <f t="shared" si="50"/>
        <v>1</v>
      </c>
      <c r="O792" s="5">
        <f t="shared" si="52"/>
        <v>2.2913077982415877</v>
      </c>
      <c r="P792" s="103">
        <f t="shared" si="49"/>
        <v>1.0972808952058837E-2</v>
      </c>
      <c r="Q792" s="9">
        <f t="shared" si="51"/>
        <v>-1.1033454261184534E-2</v>
      </c>
    </row>
    <row r="793" spans="1:17" x14ac:dyDescent="0.2">
      <c r="A793" s="2">
        <v>150</v>
      </c>
      <c r="B793" s="2">
        <v>2003</v>
      </c>
      <c r="C793" s="3">
        <v>0</v>
      </c>
      <c r="D793" s="3">
        <v>1</v>
      </c>
      <c r="E793" s="5">
        <v>0.17462520000000001</v>
      </c>
      <c r="F793" s="5">
        <v>0.21435389999999999</v>
      </c>
      <c r="G793" s="5">
        <v>6.0322599999999997E-2</v>
      </c>
      <c r="H793" s="5">
        <v>1.611853</v>
      </c>
      <c r="I793" s="9">
        <v>0.29473120000000003</v>
      </c>
      <c r="M793" s="3">
        <v>0</v>
      </c>
      <c r="N793" s="3">
        <f t="shared" si="50"/>
        <v>1</v>
      </c>
      <c r="O793" s="5">
        <f t="shared" si="52"/>
        <v>2.5601161152154557</v>
      </c>
      <c r="P793" s="103">
        <f t="shared" si="49"/>
        <v>5.2318597728369587E-3</v>
      </c>
      <c r="Q793" s="9">
        <f t="shared" si="51"/>
        <v>-5.2455938753877317E-3</v>
      </c>
    </row>
    <row r="794" spans="1:17" x14ac:dyDescent="0.2">
      <c r="A794" s="2">
        <v>151</v>
      </c>
      <c r="B794" s="2">
        <v>2002</v>
      </c>
      <c r="C794" s="3">
        <v>0</v>
      </c>
      <c r="D794" s="3">
        <v>1</v>
      </c>
      <c r="E794" s="5">
        <v>-1.8431999999999999E-3</v>
      </c>
      <c r="F794" s="5">
        <v>0.32800990000000002</v>
      </c>
      <c r="G794" s="5">
        <v>3.3257700000000001E-2</v>
      </c>
      <c r="H794" s="5">
        <v>0.78019070000000001</v>
      </c>
      <c r="I794" s="9">
        <v>0.1300288</v>
      </c>
      <c r="M794" s="3">
        <v>0</v>
      </c>
      <c r="N794" s="3">
        <f t="shared" si="50"/>
        <v>1</v>
      </c>
      <c r="O794" s="5">
        <f t="shared" si="52"/>
        <v>2.3297601767585303</v>
      </c>
      <c r="P794" s="103">
        <f t="shared" si="49"/>
        <v>9.909415015557704E-3</v>
      </c>
      <c r="Q794" s="9">
        <f t="shared" si="51"/>
        <v>-9.9588400550845706E-3</v>
      </c>
    </row>
    <row r="795" spans="1:17" x14ac:dyDescent="0.2">
      <c r="A795" s="2">
        <v>151</v>
      </c>
      <c r="B795" s="2">
        <v>2003</v>
      </c>
      <c r="C795" s="3">
        <v>0</v>
      </c>
      <c r="D795" s="3">
        <v>1</v>
      </c>
      <c r="E795" s="5">
        <v>6.8199999999999999E-4</v>
      </c>
      <c r="F795" s="5">
        <v>0.2988169</v>
      </c>
      <c r="G795" s="5">
        <v>5.7078700000000003E-2</v>
      </c>
      <c r="H795" s="5">
        <v>0.72032260000000004</v>
      </c>
      <c r="I795" s="9">
        <v>0.14201449999999999</v>
      </c>
      <c r="M795" s="3">
        <v>0</v>
      </c>
      <c r="N795" s="3">
        <f t="shared" si="50"/>
        <v>1</v>
      </c>
      <c r="O795" s="5">
        <f t="shared" si="52"/>
        <v>2.3817395072275764</v>
      </c>
      <c r="P795" s="103">
        <f t="shared" si="49"/>
        <v>8.6155407770626222E-3</v>
      </c>
      <c r="Q795" s="9">
        <f t="shared" si="51"/>
        <v>-8.6528691056386095E-3</v>
      </c>
    </row>
    <row r="796" spans="1:17" x14ac:dyDescent="0.2">
      <c r="A796" s="2">
        <v>151</v>
      </c>
      <c r="B796" s="2">
        <v>2004</v>
      </c>
      <c r="C796" s="3">
        <v>0</v>
      </c>
      <c r="D796" s="3">
        <v>1</v>
      </c>
      <c r="E796" s="5">
        <v>3.7843E-3</v>
      </c>
      <c r="F796" s="5">
        <v>0.26486090000000001</v>
      </c>
      <c r="G796" s="5">
        <v>4.6356099999999997E-2</v>
      </c>
      <c r="H796" s="5">
        <v>0.7532702</v>
      </c>
      <c r="I796" s="9">
        <v>0.13036400000000001</v>
      </c>
      <c r="M796" s="3">
        <v>0</v>
      </c>
      <c r="N796" s="3">
        <f t="shared" si="50"/>
        <v>1</v>
      </c>
      <c r="O796" s="5">
        <f t="shared" si="52"/>
        <v>2.3222924057039451</v>
      </c>
      <c r="P796" s="103">
        <f t="shared" si="49"/>
        <v>1.0108598096905338E-2</v>
      </c>
      <c r="Q796" s="9">
        <f t="shared" si="51"/>
        <v>-1.0160036917822307E-2</v>
      </c>
    </row>
    <row r="797" spans="1:17" x14ac:dyDescent="0.2">
      <c r="A797" s="2">
        <v>152</v>
      </c>
      <c r="B797" s="2">
        <v>1999</v>
      </c>
      <c r="C797" s="3">
        <v>0</v>
      </c>
      <c r="D797" s="3">
        <v>1</v>
      </c>
      <c r="E797" s="5">
        <v>8.8183200000000003E-2</v>
      </c>
      <c r="F797" s="5">
        <v>0.27482529999999999</v>
      </c>
      <c r="G797" s="5">
        <v>5.1450500000000003E-2</v>
      </c>
      <c r="H797" s="5">
        <v>0.82378130000000005</v>
      </c>
      <c r="I797" s="9">
        <v>0.48847160000000001</v>
      </c>
      <c r="M797" s="3">
        <v>0</v>
      </c>
      <c r="N797" s="3">
        <f t="shared" si="50"/>
        <v>1</v>
      </c>
      <c r="O797" s="5">
        <f t="shared" si="52"/>
        <v>2.2164526187386668</v>
      </c>
      <c r="P797" s="103">
        <f t="shared" si="49"/>
        <v>1.3330259716997693E-2</v>
      </c>
      <c r="Q797" s="9">
        <f t="shared" si="51"/>
        <v>-1.341990518530118E-2</v>
      </c>
    </row>
    <row r="798" spans="1:17" x14ac:dyDescent="0.2">
      <c r="A798" s="2">
        <v>152</v>
      </c>
      <c r="B798" s="2">
        <v>2000</v>
      </c>
      <c r="C798" s="3">
        <v>0</v>
      </c>
      <c r="D798" s="3">
        <v>1</v>
      </c>
      <c r="E798" s="5">
        <v>0.1254354</v>
      </c>
      <c r="F798" s="5">
        <v>0.27792630000000002</v>
      </c>
      <c r="G798" s="5">
        <v>4.3679900000000001E-2</v>
      </c>
      <c r="H798" s="5">
        <v>0.78375939999999999</v>
      </c>
      <c r="I798" s="9">
        <v>0.46170450000000002</v>
      </c>
      <c r="M798" s="3">
        <v>0</v>
      </c>
      <c r="N798" s="3">
        <f t="shared" si="50"/>
        <v>1</v>
      </c>
      <c r="O798" s="5">
        <f t="shared" si="52"/>
        <v>2.1763093348093361</v>
      </c>
      <c r="P798" s="103">
        <f t="shared" si="49"/>
        <v>1.4766069004365938E-2</v>
      </c>
      <c r="Q798" s="9">
        <f t="shared" si="51"/>
        <v>-1.4876172610557757E-2</v>
      </c>
    </row>
    <row r="799" spans="1:17" x14ac:dyDescent="0.2">
      <c r="A799" s="2">
        <v>152</v>
      </c>
      <c r="B799" s="2">
        <v>2001</v>
      </c>
      <c r="C799" s="3">
        <v>0</v>
      </c>
      <c r="D799" s="3">
        <v>1</v>
      </c>
      <c r="E799" s="5">
        <v>0.176702</v>
      </c>
      <c r="F799" s="5">
        <v>0.1595393</v>
      </c>
      <c r="G799" s="5">
        <v>2.64297E-2</v>
      </c>
      <c r="H799" s="5">
        <v>0.72394639999999999</v>
      </c>
      <c r="I799" s="9">
        <v>0.40360620000000003</v>
      </c>
      <c r="M799" s="3">
        <v>0</v>
      </c>
      <c r="N799" s="3">
        <f t="shared" si="50"/>
        <v>1</v>
      </c>
      <c r="O799" s="5">
        <f t="shared" si="52"/>
        <v>1.9947548892126234</v>
      </c>
      <c r="P799" s="103">
        <f t="shared" si="49"/>
        <v>2.3034809803467414E-2</v>
      </c>
      <c r="Q799" s="9">
        <f t="shared" si="51"/>
        <v>-2.3304256850926661E-2</v>
      </c>
    </row>
    <row r="800" spans="1:17" x14ac:dyDescent="0.2">
      <c r="A800" s="2">
        <v>152</v>
      </c>
      <c r="B800" s="2">
        <v>2002</v>
      </c>
      <c r="C800" s="3">
        <v>0</v>
      </c>
      <c r="D800" s="3">
        <v>1</v>
      </c>
      <c r="E800" s="5">
        <v>0.1660808</v>
      </c>
      <c r="F800" s="5">
        <v>0.19451570000000001</v>
      </c>
      <c r="G800" s="5">
        <v>5.5505100000000002E-2</v>
      </c>
      <c r="H800" s="5">
        <v>0.84549890000000005</v>
      </c>
      <c r="I800" s="9">
        <v>0.49391849999999998</v>
      </c>
      <c r="M800" s="3">
        <v>0</v>
      </c>
      <c r="N800" s="3">
        <f t="shared" si="50"/>
        <v>1</v>
      </c>
      <c r="O800" s="5">
        <f t="shared" si="52"/>
        <v>2.1598927670795396</v>
      </c>
      <c r="P800" s="103">
        <f t="shared" si="49"/>
        <v>1.5390485913874275E-2</v>
      </c>
      <c r="Q800" s="9">
        <f t="shared" si="51"/>
        <v>-1.5510148810018123E-2</v>
      </c>
    </row>
    <row r="801" spans="1:17" x14ac:dyDescent="0.2">
      <c r="A801" s="2">
        <v>152</v>
      </c>
      <c r="B801" s="2">
        <v>2003</v>
      </c>
      <c r="C801" s="3">
        <v>0</v>
      </c>
      <c r="D801" s="3">
        <v>1</v>
      </c>
      <c r="E801" s="5">
        <v>0.21397179999999999</v>
      </c>
      <c r="F801" s="5">
        <v>0.20724329999999999</v>
      </c>
      <c r="G801" s="5">
        <v>4.77811E-2</v>
      </c>
      <c r="H801" s="5">
        <v>0.89730069999999995</v>
      </c>
      <c r="I801" s="9">
        <v>0.3303797</v>
      </c>
      <c r="M801" s="3">
        <v>0</v>
      </c>
      <c r="N801" s="3">
        <f t="shared" si="50"/>
        <v>1</v>
      </c>
      <c r="O801" s="5">
        <f t="shared" si="52"/>
        <v>2.2175175774918801</v>
      </c>
      <c r="P801" s="103">
        <f t="shared" si="49"/>
        <v>1.3293871626492383E-2</v>
      </c>
      <c r="Q801" s="9">
        <f t="shared" si="51"/>
        <v>-1.3383026158768734E-2</v>
      </c>
    </row>
    <row r="802" spans="1:17" x14ac:dyDescent="0.2">
      <c r="A802" s="2">
        <v>152</v>
      </c>
      <c r="B802" s="2">
        <v>2004</v>
      </c>
      <c r="C802" s="3">
        <v>0</v>
      </c>
      <c r="D802" s="3">
        <v>1</v>
      </c>
      <c r="E802" s="5">
        <v>0.34087509999999999</v>
      </c>
      <c r="F802" s="5">
        <v>0.194938</v>
      </c>
      <c r="G802" s="5">
        <v>5.5754600000000001E-2</v>
      </c>
      <c r="H802" s="5">
        <v>1.544953</v>
      </c>
      <c r="I802" s="9">
        <v>0.4164756</v>
      </c>
      <c r="M802" s="3">
        <v>0</v>
      </c>
      <c r="N802" s="3">
        <f t="shared" si="50"/>
        <v>1</v>
      </c>
      <c r="O802" s="5">
        <f t="shared" si="52"/>
        <v>2.423923569037477</v>
      </c>
      <c r="P802" s="103">
        <f t="shared" si="49"/>
        <v>7.6769182585961311E-3</v>
      </c>
      <c r="Q802" s="9">
        <f t="shared" si="51"/>
        <v>-7.706537482522177E-3</v>
      </c>
    </row>
    <row r="803" spans="1:17" x14ac:dyDescent="0.2">
      <c r="A803" s="2">
        <v>153</v>
      </c>
      <c r="B803" s="2">
        <v>1999</v>
      </c>
      <c r="C803" s="3">
        <v>0</v>
      </c>
      <c r="D803" s="3">
        <v>1</v>
      </c>
      <c r="E803" s="5">
        <v>4.3567599999999998E-2</v>
      </c>
      <c r="F803" s="5">
        <v>0.27154260000000002</v>
      </c>
      <c r="G803" s="5">
        <v>4.64375E-2</v>
      </c>
      <c r="H803" s="5">
        <v>1.535566</v>
      </c>
      <c r="I803" s="9">
        <v>0.1785764</v>
      </c>
      <c r="M803" s="3">
        <v>0</v>
      </c>
      <c r="N803" s="3">
        <f t="shared" si="50"/>
        <v>1</v>
      </c>
      <c r="O803" s="5">
        <f t="shared" si="52"/>
        <v>2.5881223508043485</v>
      </c>
      <c r="P803" s="103">
        <f t="shared" si="49"/>
        <v>4.8250348732429135E-3</v>
      </c>
      <c r="Q803" s="9">
        <f t="shared" si="51"/>
        <v>-4.83671293384996E-3</v>
      </c>
    </row>
    <row r="804" spans="1:17" x14ac:dyDescent="0.2">
      <c r="A804" s="2">
        <v>154</v>
      </c>
      <c r="B804" s="2">
        <v>1995</v>
      </c>
      <c r="C804" s="3">
        <v>0</v>
      </c>
      <c r="D804" s="3">
        <v>1</v>
      </c>
      <c r="E804" s="5">
        <v>-4.9915500000000002E-2</v>
      </c>
      <c r="F804" s="5">
        <v>-2.4221699999999999E-2</v>
      </c>
      <c r="G804" s="5">
        <v>6.1810499999999997E-2</v>
      </c>
      <c r="H804" s="5">
        <v>0.49300539999999998</v>
      </c>
      <c r="I804" s="9">
        <v>0.1711771</v>
      </c>
      <c r="M804" s="3">
        <v>0</v>
      </c>
      <c r="N804" s="3">
        <f t="shared" si="50"/>
        <v>1</v>
      </c>
      <c r="O804" s="5">
        <f t="shared" si="52"/>
        <v>2.03846119411876</v>
      </c>
      <c r="P804" s="103">
        <f t="shared" si="49"/>
        <v>2.0751915910864113E-2</v>
      </c>
      <c r="Q804" s="9">
        <f t="shared" si="51"/>
        <v>-2.0970262946524033E-2</v>
      </c>
    </row>
    <row r="805" spans="1:17" x14ac:dyDescent="0.2">
      <c r="A805" s="2">
        <v>154</v>
      </c>
      <c r="B805" s="2">
        <v>1996</v>
      </c>
      <c r="C805" s="3">
        <v>0</v>
      </c>
      <c r="D805" s="3">
        <v>1</v>
      </c>
      <c r="E805" s="5">
        <v>-5.02195E-2</v>
      </c>
      <c r="F805" s="5">
        <v>-5.7494E-3</v>
      </c>
      <c r="G805" s="5">
        <v>4.5847300000000001E-2</v>
      </c>
      <c r="H805" s="5">
        <v>0.56884880000000004</v>
      </c>
      <c r="I805" s="9">
        <v>0.16718910000000001</v>
      </c>
      <c r="M805" s="3">
        <v>0</v>
      </c>
      <c r="N805" s="3">
        <f t="shared" si="50"/>
        <v>1</v>
      </c>
      <c r="O805" s="5">
        <f t="shared" si="52"/>
        <v>2.0138480616419527</v>
      </c>
      <c r="P805" s="103">
        <f t="shared" si="49"/>
        <v>2.2012743975943241E-2</v>
      </c>
      <c r="Q805" s="9">
        <f t="shared" si="51"/>
        <v>-2.2258639682468065E-2</v>
      </c>
    </row>
    <row r="806" spans="1:17" x14ac:dyDescent="0.2">
      <c r="A806" s="2">
        <v>154</v>
      </c>
      <c r="B806" s="2">
        <v>1997</v>
      </c>
      <c r="C806" s="3">
        <v>0</v>
      </c>
      <c r="D806" s="3">
        <v>1</v>
      </c>
      <c r="E806" s="5">
        <v>-6.4973699999999995E-2</v>
      </c>
      <c r="F806" s="5">
        <v>-9.5186000000000003E-3</v>
      </c>
      <c r="G806" s="5">
        <v>5.5564500000000003E-2</v>
      </c>
      <c r="H806" s="5">
        <v>0.65578800000000004</v>
      </c>
      <c r="I806" s="9">
        <v>0.18185809999999999</v>
      </c>
      <c r="M806" s="3">
        <v>0</v>
      </c>
      <c r="N806" s="3">
        <f t="shared" si="50"/>
        <v>1</v>
      </c>
      <c r="O806" s="5">
        <f t="shared" si="52"/>
        <v>2.0808770485367729</v>
      </c>
      <c r="P806" s="103">
        <f t="shared" si="49"/>
        <v>1.8722580716017255E-2</v>
      </c>
      <c r="Q806" s="9">
        <f t="shared" si="51"/>
        <v>-1.8900067056577909E-2</v>
      </c>
    </row>
    <row r="807" spans="1:17" x14ac:dyDescent="0.2">
      <c r="A807" s="2">
        <v>154</v>
      </c>
      <c r="B807" s="2">
        <v>1998</v>
      </c>
      <c r="C807" s="3">
        <v>0</v>
      </c>
      <c r="D807" s="3">
        <v>1</v>
      </c>
      <c r="E807" s="5">
        <v>-1.2114099999999999E-2</v>
      </c>
      <c r="F807" s="5">
        <v>-8.2942999999999992E-3</v>
      </c>
      <c r="G807" s="5">
        <v>3.0300500000000001E-2</v>
      </c>
      <c r="H807" s="5">
        <v>0.62368469999999998</v>
      </c>
      <c r="I807" s="9">
        <v>0.1624302</v>
      </c>
      <c r="M807" s="3">
        <v>0</v>
      </c>
      <c r="N807" s="3">
        <f t="shared" si="50"/>
        <v>1</v>
      </c>
      <c r="O807" s="5">
        <f t="shared" si="52"/>
        <v>1.9601672284436837</v>
      </c>
      <c r="P807" s="103">
        <f t="shared" si="49"/>
        <v>2.4988123761557884E-2</v>
      </c>
      <c r="Q807" s="9">
        <f t="shared" si="51"/>
        <v>-2.5305627301098185E-2</v>
      </c>
    </row>
    <row r="808" spans="1:17" x14ac:dyDescent="0.2">
      <c r="A808" s="2">
        <v>154</v>
      </c>
      <c r="B808" s="2">
        <v>1999</v>
      </c>
      <c r="C808" s="3">
        <v>0</v>
      </c>
      <c r="D808" s="3">
        <v>1</v>
      </c>
      <c r="E808" s="5">
        <v>-8.7417999999999992E-3</v>
      </c>
      <c r="F808" s="5">
        <v>1.8074900000000001E-2</v>
      </c>
      <c r="G808" s="5">
        <v>3.6568400000000001E-2</v>
      </c>
      <c r="H808" s="5">
        <v>0.31043730000000003</v>
      </c>
      <c r="I808" s="9">
        <v>0.14081840000000001</v>
      </c>
      <c r="M808" s="3">
        <v>0</v>
      </c>
      <c r="N808" s="3">
        <f t="shared" si="50"/>
        <v>1</v>
      </c>
      <c r="O808" s="5">
        <f t="shared" si="52"/>
        <v>1.9042651473198142</v>
      </c>
      <c r="P808" s="103">
        <f t="shared" si="49"/>
        <v>2.8437830452354179E-2</v>
      </c>
      <c r="Q808" s="9">
        <f t="shared" si="51"/>
        <v>-2.8850018853770799E-2</v>
      </c>
    </row>
    <row r="809" spans="1:17" x14ac:dyDescent="0.2">
      <c r="A809" s="2">
        <v>154</v>
      </c>
      <c r="B809" s="2">
        <v>2000</v>
      </c>
      <c r="C809" s="3">
        <v>0</v>
      </c>
      <c r="D809" s="3">
        <v>1</v>
      </c>
      <c r="E809" s="5">
        <v>-2.43752E-2</v>
      </c>
      <c r="F809" s="5">
        <v>-2.7536000000000001E-3</v>
      </c>
      <c r="G809" s="5">
        <v>3.55882E-2</v>
      </c>
      <c r="H809" s="5">
        <v>0.32979429999999998</v>
      </c>
      <c r="I809" s="9">
        <v>0.25136639999999999</v>
      </c>
      <c r="M809" s="3">
        <v>0</v>
      </c>
      <c r="N809" s="3">
        <f t="shared" si="50"/>
        <v>1</v>
      </c>
      <c r="O809" s="5">
        <f t="shared" si="52"/>
        <v>1.8451720964028246</v>
      </c>
      <c r="P809" s="103">
        <f t="shared" si="49"/>
        <v>3.2506254092190955E-2</v>
      </c>
      <c r="Q809" s="9">
        <f t="shared" si="51"/>
        <v>-3.3046318277068248E-2</v>
      </c>
    </row>
    <row r="810" spans="1:17" x14ac:dyDescent="0.2">
      <c r="A810" s="2">
        <v>154</v>
      </c>
      <c r="B810" s="2">
        <v>2001</v>
      </c>
      <c r="C810" s="3">
        <v>0</v>
      </c>
      <c r="D810" s="3">
        <v>1</v>
      </c>
      <c r="E810" s="5">
        <v>-1.30177E-2</v>
      </c>
      <c r="F810" s="5">
        <v>-5.7533300000000002E-2</v>
      </c>
      <c r="G810" s="5">
        <v>2.9693000000000001E-2</v>
      </c>
      <c r="H810" s="5">
        <v>0.2320295</v>
      </c>
      <c r="I810" s="9">
        <v>0.24044509999999999</v>
      </c>
      <c r="M810" s="3">
        <v>0</v>
      </c>
      <c r="N810" s="3">
        <f t="shared" si="50"/>
        <v>1</v>
      </c>
      <c r="O810" s="5">
        <f t="shared" si="52"/>
        <v>1.7397926888814608</v>
      </c>
      <c r="P810" s="103">
        <f t="shared" si="49"/>
        <v>4.0947713363436333E-2</v>
      </c>
      <c r="Q810" s="9">
        <f t="shared" si="51"/>
        <v>-4.1809683544758926E-2</v>
      </c>
    </row>
    <row r="811" spans="1:17" x14ac:dyDescent="0.2">
      <c r="A811" s="2">
        <v>154</v>
      </c>
      <c r="B811" s="2">
        <v>2002</v>
      </c>
      <c r="C811" s="3">
        <v>0</v>
      </c>
      <c r="D811" s="3">
        <v>1</v>
      </c>
      <c r="E811" s="5">
        <v>2.28258E-2</v>
      </c>
      <c r="F811" s="5">
        <v>-0.1552153</v>
      </c>
      <c r="G811" s="5">
        <v>-1.2479499999999999E-2</v>
      </c>
      <c r="H811" s="5">
        <v>0.13682620000000001</v>
      </c>
      <c r="I811" s="9">
        <v>0.15771850000000001</v>
      </c>
      <c r="M811" s="3">
        <v>0</v>
      </c>
      <c r="N811" s="3">
        <f t="shared" si="50"/>
        <v>1</v>
      </c>
      <c r="O811" s="5">
        <f t="shared" si="52"/>
        <v>1.4665662159998005</v>
      </c>
      <c r="P811" s="103">
        <f t="shared" si="49"/>
        <v>7.1247047997072904E-2</v>
      </c>
      <c r="Q811" s="9">
        <f t="shared" si="51"/>
        <v>-7.3912504486388156E-2</v>
      </c>
    </row>
    <row r="812" spans="1:17" x14ac:dyDescent="0.2">
      <c r="A812" s="2">
        <v>154</v>
      </c>
      <c r="B812" s="2">
        <v>2003</v>
      </c>
      <c r="C812" s="3">
        <v>0</v>
      </c>
      <c r="D812" s="3">
        <v>1</v>
      </c>
      <c r="E812" s="5">
        <v>9.65728E-2</v>
      </c>
      <c r="F812" s="5">
        <v>-0.13058439999999999</v>
      </c>
      <c r="G812" s="5">
        <v>3.9275299999999999E-2</v>
      </c>
      <c r="H812" s="5">
        <v>0.15398909999999999</v>
      </c>
      <c r="I812" s="9">
        <v>0.1202529</v>
      </c>
      <c r="M812" s="3">
        <v>0</v>
      </c>
      <c r="N812" s="3">
        <f t="shared" si="50"/>
        <v>1</v>
      </c>
      <c r="O812" s="5">
        <f t="shared" si="52"/>
        <v>1.7252451197699845</v>
      </c>
      <c r="P812" s="103">
        <f t="shared" si="49"/>
        <v>4.2241653778776977E-2</v>
      </c>
      <c r="Q812" s="9">
        <f t="shared" si="51"/>
        <v>-4.3159781034521935E-2</v>
      </c>
    </row>
    <row r="813" spans="1:17" x14ac:dyDescent="0.2">
      <c r="A813" s="2">
        <v>154</v>
      </c>
      <c r="B813" s="2">
        <v>2004</v>
      </c>
      <c r="C813" s="3">
        <v>0</v>
      </c>
      <c r="D813" s="3">
        <v>1</v>
      </c>
      <c r="E813" s="5">
        <v>0.11229740000000001</v>
      </c>
      <c r="F813" s="5">
        <v>-9.8862500000000006E-2</v>
      </c>
      <c r="G813" s="5">
        <v>2.8629999999999999E-2</v>
      </c>
      <c r="H813" s="5">
        <v>0.1735197</v>
      </c>
      <c r="I813" s="9">
        <v>0.13535730000000001</v>
      </c>
      <c r="M813" s="3">
        <v>0</v>
      </c>
      <c r="N813" s="3">
        <f t="shared" si="50"/>
        <v>1</v>
      </c>
      <c r="O813" s="5">
        <f t="shared" si="52"/>
        <v>1.7043121092549043</v>
      </c>
      <c r="P813" s="103">
        <f t="shared" si="49"/>
        <v>4.4161396945082088E-2</v>
      </c>
      <c r="Q813" s="9">
        <f t="shared" si="51"/>
        <v>-4.516620543968547E-2</v>
      </c>
    </row>
    <row r="814" spans="1:17" x14ac:dyDescent="0.2">
      <c r="A814" s="2">
        <v>155</v>
      </c>
      <c r="B814" s="2">
        <v>1999</v>
      </c>
      <c r="C814" s="3">
        <v>0</v>
      </c>
      <c r="D814" s="3">
        <v>1</v>
      </c>
      <c r="E814" s="5">
        <v>0.23832249999999999</v>
      </c>
      <c r="F814" s="5">
        <v>0.40608100000000003</v>
      </c>
      <c r="G814" s="5">
        <v>5.85706E-2</v>
      </c>
      <c r="H814" s="5">
        <v>0.70600010000000002</v>
      </c>
      <c r="I814" s="9">
        <v>0.2910722</v>
      </c>
      <c r="M814" s="3">
        <v>0</v>
      </c>
      <c r="N814" s="3">
        <f t="shared" si="50"/>
        <v>1</v>
      </c>
      <c r="O814" s="5">
        <f t="shared" si="52"/>
        <v>2.3776964032552512</v>
      </c>
      <c r="P814" s="103">
        <f t="shared" si="49"/>
        <v>8.7105813472976249E-3</v>
      </c>
      <c r="Q814" s="9">
        <f t="shared" si="51"/>
        <v>-8.7487402132053714E-3</v>
      </c>
    </row>
    <row r="815" spans="1:17" x14ac:dyDescent="0.2">
      <c r="A815" s="2">
        <v>155</v>
      </c>
      <c r="B815" s="2">
        <v>2000</v>
      </c>
      <c r="C815" s="3">
        <v>0</v>
      </c>
      <c r="D815" s="3">
        <v>1</v>
      </c>
      <c r="E815" s="5">
        <v>0.1807539</v>
      </c>
      <c r="F815" s="5">
        <v>0.38971709999999998</v>
      </c>
      <c r="G815" s="5">
        <v>4.5145699999999997E-2</v>
      </c>
      <c r="H815" s="5">
        <v>0.42661070000000001</v>
      </c>
      <c r="I815" s="9">
        <v>0.3190963</v>
      </c>
      <c r="M815" s="3">
        <v>0</v>
      </c>
      <c r="N815" s="3">
        <f t="shared" si="50"/>
        <v>1</v>
      </c>
      <c r="O815" s="5">
        <f t="shared" si="52"/>
        <v>2.199551556744356</v>
      </c>
      <c r="P815" s="103">
        <f t="shared" si="49"/>
        <v>1.3919363704842438E-2</v>
      </c>
      <c r="Q815" s="9">
        <f t="shared" si="51"/>
        <v>-1.4017146490993034E-2</v>
      </c>
    </row>
    <row r="816" spans="1:17" x14ac:dyDescent="0.2">
      <c r="A816" s="2">
        <v>155</v>
      </c>
      <c r="B816" s="2">
        <v>2001</v>
      </c>
      <c r="C816" s="3">
        <v>0</v>
      </c>
      <c r="D816" s="3">
        <v>1</v>
      </c>
      <c r="E816" s="5">
        <v>0.1356193</v>
      </c>
      <c r="F816" s="5">
        <v>0.39585730000000002</v>
      </c>
      <c r="G816" s="5">
        <v>4.9516400000000002E-2</v>
      </c>
      <c r="H816" s="5">
        <v>0.64591270000000001</v>
      </c>
      <c r="I816" s="9">
        <v>0.30855510000000003</v>
      </c>
      <c r="M816" s="3">
        <v>0</v>
      </c>
      <c r="N816" s="3">
        <f t="shared" si="50"/>
        <v>1</v>
      </c>
      <c r="O816" s="5">
        <f t="shared" si="52"/>
        <v>2.3149948065994748</v>
      </c>
      <c r="P816" s="103">
        <f t="shared" si="49"/>
        <v>1.0306608144376001E-2</v>
      </c>
      <c r="Q816" s="9">
        <f t="shared" si="51"/>
        <v>-1.0360089018399491E-2</v>
      </c>
    </row>
    <row r="817" spans="1:17" x14ac:dyDescent="0.2">
      <c r="A817" s="2">
        <v>155</v>
      </c>
      <c r="B817" s="2">
        <v>2002</v>
      </c>
      <c r="C817" s="3">
        <v>0</v>
      </c>
      <c r="D817" s="3">
        <v>1</v>
      </c>
      <c r="E817" s="5">
        <v>0.1919167</v>
      </c>
      <c r="F817" s="5">
        <v>0.41049239999999998</v>
      </c>
      <c r="G817" s="5">
        <v>5.36839E-2</v>
      </c>
      <c r="H817" s="5">
        <v>0.66853390000000001</v>
      </c>
      <c r="I817" s="9">
        <v>0.33638249999999997</v>
      </c>
      <c r="M817" s="3">
        <v>0</v>
      </c>
      <c r="N817" s="3">
        <f t="shared" si="50"/>
        <v>1</v>
      </c>
      <c r="O817" s="5">
        <f t="shared" si="52"/>
        <v>2.3341501942399914</v>
      </c>
      <c r="P817" s="103">
        <f t="shared" si="49"/>
        <v>9.7939293949689584E-3</v>
      </c>
      <c r="Q817" s="9">
        <f t="shared" si="51"/>
        <v>-9.842205387855513E-3</v>
      </c>
    </row>
    <row r="818" spans="1:17" x14ac:dyDescent="0.2">
      <c r="A818" s="2">
        <v>155</v>
      </c>
      <c r="B818" s="2">
        <v>2003</v>
      </c>
      <c r="C818" s="3">
        <v>0</v>
      </c>
      <c r="D818" s="3">
        <v>1</v>
      </c>
      <c r="E818" s="5">
        <v>0.2296241</v>
      </c>
      <c r="F818" s="5">
        <v>0.42804389999999998</v>
      </c>
      <c r="G818" s="5">
        <v>4.16785E-2</v>
      </c>
      <c r="H818" s="5">
        <v>0.88645609999999997</v>
      </c>
      <c r="I818" s="9">
        <v>0.2124635</v>
      </c>
      <c r="M818" s="3">
        <v>0</v>
      </c>
      <c r="N818" s="3">
        <f t="shared" si="50"/>
        <v>1</v>
      </c>
      <c r="O818" s="5">
        <f t="shared" si="52"/>
        <v>2.4227197350270089</v>
      </c>
      <c r="P818" s="103">
        <f t="shared" si="49"/>
        <v>7.7024031198032741E-3</v>
      </c>
      <c r="Q818" s="9">
        <f t="shared" si="51"/>
        <v>-7.7322198322860893E-3</v>
      </c>
    </row>
    <row r="819" spans="1:17" x14ac:dyDescent="0.2">
      <c r="A819" s="2">
        <v>155</v>
      </c>
      <c r="B819" s="2">
        <v>2004</v>
      </c>
      <c r="C819" s="3">
        <v>0</v>
      </c>
      <c r="D819" s="3">
        <v>1</v>
      </c>
      <c r="E819" s="5">
        <v>0.53121439999999998</v>
      </c>
      <c r="F819" s="5">
        <v>0.5468807</v>
      </c>
      <c r="G819" s="5">
        <v>3.3623599999999997E-2</v>
      </c>
      <c r="H819" s="5">
        <v>1.120112</v>
      </c>
      <c r="I819" s="9">
        <v>0.23181099999999999</v>
      </c>
      <c r="M819" s="3">
        <v>0</v>
      </c>
      <c r="N819" s="3">
        <f t="shared" si="50"/>
        <v>1</v>
      </c>
      <c r="O819" s="5">
        <f t="shared" si="52"/>
        <v>2.5224860292292521</v>
      </c>
      <c r="P819" s="103">
        <f t="shared" si="49"/>
        <v>5.8264289431329639E-3</v>
      </c>
      <c r="Q819" s="9">
        <f t="shared" si="51"/>
        <v>-5.8434688001618752E-3</v>
      </c>
    </row>
    <row r="820" spans="1:17" x14ac:dyDescent="0.2">
      <c r="A820" s="2">
        <v>156</v>
      </c>
      <c r="B820" s="2">
        <v>1999</v>
      </c>
      <c r="C820" s="3">
        <v>0</v>
      </c>
      <c r="D820" s="3">
        <v>1</v>
      </c>
      <c r="E820" s="5">
        <v>0.2430464</v>
      </c>
      <c r="F820" s="5">
        <v>-0.23028380000000001</v>
      </c>
      <c r="G820" s="5">
        <v>6.6599500000000006E-2</v>
      </c>
      <c r="H820" s="5">
        <v>2.8981309999999998</v>
      </c>
      <c r="I820" s="9">
        <v>0.1867915</v>
      </c>
      <c r="M820" s="3">
        <v>0</v>
      </c>
      <c r="N820" s="3">
        <f t="shared" si="50"/>
        <v>1</v>
      </c>
      <c r="O820" s="5">
        <f t="shared" si="52"/>
        <v>2.7127567933618724</v>
      </c>
      <c r="P820" s="103">
        <f t="shared" si="49"/>
        <v>3.3363029539982534E-3</v>
      </c>
      <c r="Q820" s="9">
        <f t="shared" si="51"/>
        <v>-3.3418808224600902E-3</v>
      </c>
    </row>
    <row r="821" spans="1:17" x14ac:dyDescent="0.2">
      <c r="A821" s="2">
        <v>156</v>
      </c>
      <c r="B821" s="2">
        <v>2000</v>
      </c>
      <c r="C821" s="3">
        <v>0</v>
      </c>
      <c r="D821" s="3">
        <v>1</v>
      </c>
      <c r="E821" s="5">
        <v>0.1613484</v>
      </c>
      <c r="F821" s="5">
        <v>-0.11420370000000001</v>
      </c>
      <c r="G821" s="5">
        <v>6.1572799999999997E-2</v>
      </c>
      <c r="H821" s="5">
        <v>4.1519310000000003</v>
      </c>
      <c r="I821" s="9">
        <v>0.2017516</v>
      </c>
      <c r="M821" s="3">
        <v>0</v>
      </c>
      <c r="N821" s="3">
        <f t="shared" si="50"/>
        <v>1</v>
      </c>
      <c r="O821" s="5">
        <f t="shared" si="52"/>
        <v>3.2535463381502958</v>
      </c>
      <c r="P821" s="103">
        <f t="shared" si="49"/>
        <v>5.6987067527720795E-4</v>
      </c>
      <c r="Q821" s="9">
        <f t="shared" si="51"/>
        <v>-5.7003311328589136E-4</v>
      </c>
    </row>
    <row r="822" spans="1:17" x14ac:dyDescent="0.2">
      <c r="A822" s="2">
        <v>156</v>
      </c>
      <c r="B822" s="2">
        <v>2001</v>
      </c>
      <c r="C822" s="3">
        <v>0</v>
      </c>
      <c r="D822" s="3">
        <v>1</v>
      </c>
      <c r="E822" s="5">
        <v>0.25399189999999999</v>
      </c>
      <c r="F822" s="5">
        <v>-2.0075000000000002E-3</v>
      </c>
      <c r="G822" s="5">
        <v>7.5248499999999996E-2</v>
      </c>
      <c r="H822" s="5">
        <v>5.2009550000000004</v>
      </c>
      <c r="I822" s="9">
        <v>0.21131369999999999</v>
      </c>
      <c r="M822" s="3">
        <v>0</v>
      </c>
      <c r="N822" s="3">
        <f t="shared" si="50"/>
        <v>1</v>
      </c>
      <c r="O822" s="5">
        <f t="shared" si="52"/>
        <v>3.7749621290788782</v>
      </c>
      <c r="P822" s="103">
        <f t="shared" si="49"/>
        <v>8.0015986978237364E-5</v>
      </c>
      <c r="Q822" s="9">
        <f t="shared" si="51"/>
        <v>-8.001918842813103E-5</v>
      </c>
    </row>
    <row r="823" spans="1:17" x14ac:dyDescent="0.2">
      <c r="A823" s="2">
        <v>156</v>
      </c>
      <c r="B823" s="2">
        <v>2002</v>
      </c>
      <c r="C823" s="3">
        <v>0</v>
      </c>
      <c r="D823" s="3">
        <v>1</v>
      </c>
      <c r="E823" s="5">
        <v>0.15427660000000001</v>
      </c>
      <c r="F823" s="5">
        <v>8.9819700000000002E-2</v>
      </c>
      <c r="G823" s="5">
        <v>7.3549699999999996E-2</v>
      </c>
      <c r="H823" s="5">
        <v>3.1535679999999999</v>
      </c>
      <c r="I823" s="9">
        <v>0.20387669999999999</v>
      </c>
      <c r="M823" s="3">
        <v>0</v>
      </c>
      <c r="N823" s="3">
        <f t="shared" si="50"/>
        <v>1</v>
      </c>
      <c r="O823" s="5">
        <f t="shared" si="52"/>
        <v>3.1157418054913824</v>
      </c>
      <c r="P823" s="103">
        <f t="shared" si="49"/>
        <v>9.1741424143853331E-4</v>
      </c>
      <c r="Q823" s="9">
        <f t="shared" si="51"/>
        <v>-9.1783532344118766E-4</v>
      </c>
    </row>
    <row r="824" spans="1:17" x14ac:dyDescent="0.2">
      <c r="A824" s="2">
        <v>156</v>
      </c>
      <c r="B824" s="2">
        <v>2003</v>
      </c>
      <c r="C824" s="3">
        <v>0</v>
      </c>
      <c r="D824" s="3">
        <v>1</v>
      </c>
      <c r="E824" s="5">
        <v>0.24671180000000001</v>
      </c>
      <c r="F824" s="5">
        <v>0.19491559999999999</v>
      </c>
      <c r="G824" s="5">
        <v>7.5855000000000006E-2</v>
      </c>
      <c r="H824" s="5">
        <v>4.855766</v>
      </c>
      <c r="I824" s="9">
        <v>0.19136909999999999</v>
      </c>
      <c r="M824" s="3">
        <v>0</v>
      </c>
      <c r="N824" s="3">
        <f t="shared" si="50"/>
        <v>1</v>
      </c>
      <c r="O824" s="5">
        <f t="shared" si="52"/>
        <v>3.8292305445377131</v>
      </c>
      <c r="P824" s="103">
        <f t="shared" si="49"/>
        <v>6.4272271762439359E-5</v>
      </c>
      <c r="Q824" s="9">
        <f t="shared" si="51"/>
        <v>-6.4274337313386561E-5</v>
      </c>
    </row>
    <row r="825" spans="1:17" x14ac:dyDescent="0.2">
      <c r="A825" s="2">
        <v>156</v>
      </c>
      <c r="B825" s="2">
        <v>2004</v>
      </c>
      <c r="C825" s="3">
        <v>0</v>
      </c>
      <c r="D825" s="3">
        <v>1</v>
      </c>
      <c r="E825" s="5">
        <v>0.26290000000000002</v>
      </c>
      <c r="F825" s="5">
        <v>0.30000080000000001</v>
      </c>
      <c r="G825" s="5">
        <v>6.9085499999999994E-2</v>
      </c>
      <c r="H825" s="5">
        <v>8.6412289999999992</v>
      </c>
      <c r="I825" s="9">
        <v>0.20243259999999999</v>
      </c>
      <c r="M825" s="3">
        <v>0</v>
      </c>
      <c r="N825" s="3">
        <f t="shared" si="50"/>
        <v>1</v>
      </c>
      <c r="O825" s="5">
        <f t="shared" si="52"/>
        <v>5.2651770401553923</v>
      </c>
      <c r="P825" s="103">
        <f t="shared" si="49"/>
        <v>7.0027162369755174E-8</v>
      </c>
      <c r="Q825" s="9">
        <f t="shared" si="51"/>
        <v>-7.0027164854021666E-8</v>
      </c>
    </row>
    <row r="826" spans="1:17" x14ac:dyDescent="0.2">
      <c r="A826" s="2">
        <v>157</v>
      </c>
      <c r="B826" s="2">
        <v>1999</v>
      </c>
      <c r="C826" s="3">
        <v>0</v>
      </c>
      <c r="D826" s="3">
        <v>1</v>
      </c>
      <c r="E826" s="5">
        <v>0.18014450000000001</v>
      </c>
      <c r="F826" s="5">
        <v>0.56217309999999998</v>
      </c>
      <c r="G826" s="5">
        <v>2.7098400000000002E-2</v>
      </c>
      <c r="H826" s="5">
        <v>2.6848350000000001</v>
      </c>
      <c r="I826" s="9">
        <v>0.34190910000000002</v>
      </c>
      <c r="M826" s="3">
        <v>0</v>
      </c>
      <c r="N826" s="3">
        <f t="shared" si="50"/>
        <v>1</v>
      </c>
      <c r="O826" s="5">
        <f t="shared" si="52"/>
        <v>3.0833945336975441</v>
      </c>
      <c r="P826" s="103">
        <f t="shared" si="49"/>
        <v>1.0232681816241473E-3</v>
      </c>
      <c r="Q826" s="9">
        <f t="shared" si="51"/>
        <v>-1.0237920779313284E-3</v>
      </c>
    </row>
    <row r="827" spans="1:17" x14ac:dyDescent="0.2">
      <c r="A827" s="2">
        <v>157</v>
      </c>
      <c r="B827" s="2">
        <v>2000</v>
      </c>
      <c r="C827" s="3">
        <v>0</v>
      </c>
      <c r="D827" s="3">
        <v>1</v>
      </c>
      <c r="E827" s="5">
        <v>0.11212419999999999</v>
      </c>
      <c r="F827" s="5">
        <v>0.5820149</v>
      </c>
      <c r="G827" s="5">
        <v>4.8610500000000001E-2</v>
      </c>
      <c r="H827" s="5">
        <v>4.1252700000000004</v>
      </c>
      <c r="I827" s="9">
        <v>0.39169589999999999</v>
      </c>
      <c r="M827" s="3">
        <v>0</v>
      </c>
      <c r="N827" s="3">
        <f t="shared" si="50"/>
        <v>1</v>
      </c>
      <c r="O827" s="5">
        <f t="shared" si="52"/>
        <v>3.7096010823155638</v>
      </c>
      <c r="P827" s="103">
        <f t="shared" si="49"/>
        <v>1.0379303359456238E-4</v>
      </c>
      <c r="Q827" s="9">
        <f t="shared" si="51"/>
        <v>-1.037984204641957E-4</v>
      </c>
    </row>
    <row r="828" spans="1:17" x14ac:dyDescent="0.2">
      <c r="A828" s="2">
        <v>157</v>
      </c>
      <c r="B828" s="2">
        <v>2001</v>
      </c>
      <c r="C828" s="3">
        <v>0</v>
      </c>
      <c r="D828" s="3">
        <v>1</v>
      </c>
      <c r="E828" s="5">
        <v>7.0382600000000003E-2</v>
      </c>
      <c r="F828" s="5">
        <v>0.56490759999999995</v>
      </c>
      <c r="G828" s="5">
        <v>4.81713E-2</v>
      </c>
      <c r="H828" s="5">
        <v>2.3772669999999998</v>
      </c>
      <c r="I828" s="9">
        <v>0.35237590000000002</v>
      </c>
      <c r="M828" s="3">
        <v>0</v>
      </c>
      <c r="N828" s="3">
        <f t="shared" si="50"/>
        <v>1</v>
      </c>
      <c r="O828" s="5">
        <f t="shared" si="52"/>
        <v>3.0771029139831771</v>
      </c>
      <c r="P828" s="103">
        <f t="shared" si="49"/>
        <v>1.0451156093145035E-3</v>
      </c>
      <c r="Q828" s="9">
        <f t="shared" si="51"/>
        <v>-1.0456621234464268E-3</v>
      </c>
    </row>
    <row r="829" spans="1:17" x14ac:dyDescent="0.2">
      <c r="A829" s="2">
        <v>157</v>
      </c>
      <c r="B829" s="2">
        <v>2002</v>
      </c>
      <c r="C829" s="3">
        <v>0</v>
      </c>
      <c r="D829" s="3">
        <v>1</v>
      </c>
      <c r="E829" s="5">
        <v>7.4827000000000001E-3</v>
      </c>
      <c r="F829" s="5">
        <v>0.25264920000000002</v>
      </c>
      <c r="G829" s="5">
        <v>4.2210200000000003E-2</v>
      </c>
      <c r="H829" s="5">
        <v>0.67355330000000002</v>
      </c>
      <c r="I829" s="9">
        <v>0.26256119999999999</v>
      </c>
      <c r="M829" s="3">
        <v>0</v>
      </c>
      <c r="N829" s="3">
        <f t="shared" si="50"/>
        <v>1</v>
      </c>
      <c r="O829" s="5">
        <f t="shared" si="52"/>
        <v>2.2086439837440803</v>
      </c>
      <c r="P829" s="103">
        <f t="shared" si="49"/>
        <v>1.359970674694079E-2</v>
      </c>
      <c r="Q829" s="9">
        <f t="shared" si="51"/>
        <v>-1.3693029835757951E-2</v>
      </c>
    </row>
    <row r="830" spans="1:17" x14ac:dyDescent="0.2">
      <c r="A830" s="2">
        <v>157</v>
      </c>
      <c r="B830" s="2">
        <v>2003</v>
      </c>
      <c r="C830" s="3">
        <v>0</v>
      </c>
      <c r="D830" s="3">
        <v>1</v>
      </c>
      <c r="E830" s="5">
        <v>1.7457400000000001E-2</v>
      </c>
      <c r="F830" s="5">
        <v>0.30407899999999999</v>
      </c>
      <c r="G830" s="5">
        <v>4.2632700000000003E-2</v>
      </c>
      <c r="H830" s="5">
        <v>0.64459379999999999</v>
      </c>
      <c r="I830" s="9">
        <v>0.2551388</v>
      </c>
      <c r="M830" s="3">
        <v>0</v>
      </c>
      <c r="N830" s="3">
        <f t="shared" si="50"/>
        <v>1</v>
      </c>
      <c r="O830" s="5">
        <f t="shared" si="52"/>
        <v>2.245527780090617</v>
      </c>
      <c r="P830" s="103">
        <f t="shared" si="49"/>
        <v>1.2367135451601787E-2</v>
      </c>
      <c r="Q830" s="9">
        <f t="shared" si="51"/>
        <v>-1.244424487928753E-2</v>
      </c>
    </row>
    <row r="831" spans="1:17" x14ac:dyDescent="0.2">
      <c r="A831" s="2">
        <v>157</v>
      </c>
      <c r="B831" s="2">
        <v>2004</v>
      </c>
      <c r="C831" s="3">
        <v>0</v>
      </c>
      <c r="D831" s="3">
        <v>1</v>
      </c>
      <c r="E831" s="5">
        <v>5.6776300000000002E-2</v>
      </c>
      <c r="F831" s="5">
        <v>0.35713089999999997</v>
      </c>
      <c r="G831" s="5">
        <v>5.8945299999999999E-2</v>
      </c>
      <c r="H831" s="5">
        <v>0.92668159999999999</v>
      </c>
      <c r="I831" s="9">
        <v>0.26095449999999998</v>
      </c>
      <c r="M831" s="3">
        <v>0</v>
      </c>
      <c r="N831" s="3">
        <f t="shared" si="50"/>
        <v>1</v>
      </c>
      <c r="O831" s="5">
        <f t="shared" si="52"/>
        <v>2.4571039901597973</v>
      </c>
      <c r="P831" s="103">
        <f t="shared" si="49"/>
        <v>7.0031068292773615E-3</v>
      </c>
      <c r="Q831" s="9">
        <f t="shared" si="51"/>
        <v>-7.027743672249084E-3</v>
      </c>
    </row>
    <row r="832" spans="1:17" x14ac:dyDescent="0.2">
      <c r="A832" s="2">
        <v>158</v>
      </c>
      <c r="B832" s="2">
        <v>1999</v>
      </c>
      <c r="C832" s="3">
        <v>0</v>
      </c>
      <c r="D832" s="3">
        <v>1</v>
      </c>
      <c r="E832" s="5">
        <v>9.2355699999999999E-2</v>
      </c>
      <c r="F832" s="5">
        <v>0.3088921</v>
      </c>
      <c r="G832" s="5">
        <v>5.5200100000000002E-2</v>
      </c>
      <c r="H832" s="5">
        <v>7.8221319999999999</v>
      </c>
      <c r="I832" s="9">
        <v>0.22692519999999999</v>
      </c>
      <c r="M832" s="3">
        <v>0</v>
      </c>
      <c r="N832" s="3">
        <f t="shared" si="50"/>
        <v>1</v>
      </c>
      <c r="O832" s="5">
        <f t="shared" si="52"/>
        <v>4.9273448949086491</v>
      </c>
      <c r="P832" s="103">
        <f t="shared" si="49"/>
        <v>4.1677272445962033E-7</v>
      </c>
      <c r="Q832" s="9">
        <f t="shared" si="51"/>
        <v>-4.1677281129284684E-7</v>
      </c>
    </row>
    <row r="833" spans="1:17" x14ac:dyDescent="0.2">
      <c r="A833" s="2">
        <v>158</v>
      </c>
      <c r="B833" s="2">
        <v>2000</v>
      </c>
      <c r="C833" s="3">
        <v>0</v>
      </c>
      <c r="D833" s="3">
        <v>1</v>
      </c>
      <c r="E833" s="5">
        <v>0.16731219999999999</v>
      </c>
      <c r="F833" s="5">
        <v>0.15179480000000001</v>
      </c>
      <c r="G833" s="5">
        <v>5.534E-2</v>
      </c>
      <c r="H833" s="5">
        <v>6.807137</v>
      </c>
      <c r="I833" s="9">
        <v>0.13054740000000001</v>
      </c>
      <c r="M833" s="3">
        <v>0</v>
      </c>
      <c r="N833" s="3">
        <f t="shared" si="50"/>
        <v>1</v>
      </c>
      <c r="O833" s="5">
        <f t="shared" si="52"/>
        <v>4.4524724809057838</v>
      </c>
      <c r="P833" s="103">
        <f t="shared" si="49"/>
        <v>4.244356113863251E-6</v>
      </c>
      <c r="Q833" s="9">
        <f t="shared" si="51"/>
        <v>-4.2443651212076226E-6</v>
      </c>
    </row>
    <row r="834" spans="1:17" x14ac:dyDescent="0.2">
      <c r="A834" s="2">
        <v>158</v>
      </c>
      <c r="B834" s="2">
        <v>2001</v>
      </c>
      <c r="C834" s="3">
        <v>0</v>
      </c>
      <c r="D834" s="3">
        <v>1</v>
      </c>
      <c r="E834" s="5">
        <v>0.1976454</v>
      </c>
      <c r="F834" s="5">
        <v>-0.26703690000000002</v>
      </c>
      <c r="G834" s="5">
        <v>-3.9538999999999998E-3</v>
      </c>
      <c r="H834" s="5">
        <v>1.1752229999999999</v>
      </c>
      <c r="I834" s="9">
        <v>0.110239</v>
      </c>
      <c r="M834" s="3">
        <v>0</v>
      </c>
      <c r="N834" s="3">
        <f t="shared" si="50"/>
        <v>1</v>
      </c>
      <c r="O834" s="5">
        <f t="shared" si="52"/>
        <v>1.7821153973357213</v>
      </c>
      <c r="P834" s="103">
        <f t="shared" ref="P834:P897" si="53">NORMSDIST(-O834)</f>
        <v>3.7365207701996736E-2</v>
      </c>
      <c r="Q834" s="9">
        <f t="shared" si="51"/>
        <v>-3.8081178679458275E-2</v>
      </c>
    </row>
    <row r="835" spans="1:17" x14ac:dyDescent="0.2">
      <c r="A835" s="2">
        <v>158</v>
      </c>
      <c r="B835" s="2">
        <v>2002</v>
      </c>
      <c r="C835" s="3">
        <v>0</v>
      </c>
      <c r="D835" s="3">
        <v>1</v>
      </c>
      <c r="E835" s="5">
        <v>0.21896560000000001</v>
      </c>
      <c r="F835" s="5">
        <v>-0.42107929999999999</v>
      </c>
      <c r="G835" s="5">
        <v>8.3829999999999998E-3</v>
      </c>
      <c r="H835" s="5">
        <v>0.57326509999999997</v>
      </c>
      <c r="I835" s="9">
        <v>9.4755699999999998E-2</v>
      </c>
      <c r="M835" s="3">
        <v>0</v>
      </c>
      <c r="N835" s="3">
        <f t="shared" ref="N835:N898" si="54">1-M835</f>
        <v>1</v>
      </c>
      <c r="O835" s="5">
        <f t="shared" si="52"/>
        <v>1.4879469556387208</v>
      </c>
      <c r="P835" s="103">
        <f t="shared" si="53"/>
        <v>6.8382441549602782E-2</v>
      </c>
      <c r="Q835" s="9">
        <f t="shared" ref="Q835:Q898" si="55">M835*LN(NORMSDIST(-O835))+N835*LN(1-NORMSDIST(-O835))</f>
        <v>-7.0832893521401874E-2</v>
      </c>
    </row>
    <row r="836" spans="1:17" x14ac:dyDescent="0.2">
      <c r="A836" s="2">
        <v>158</v>
      </c>
      <c r="B836" s="2">
        <v>2003</v>
      </c>
      <c r="C836" s="3">
        <v>0</v>
      </c>
      <c r="D836" s="3">
        <v>1</v>
      </c>
      <c r="E836" s="5">
        <v>0.13242689999999999</v>
      </c>
      <c r="F836" s="5">
        <v>-0.45475779999999999</v>
      </c>
      <c r="G836" s="5">
        <v>4.8377000000000003E-2</v>
      </c>
      <c r="H836" s="5">
        <v>2.6476069999999998</v>
      </c>
      <c r="I836" s="9">
        <v>0.1075334</v>
      </c>
      <c r="M836" s="3">
        <v>0</v>
      </c>
      <c r="N836" s="3">
        <f t="shared" si="54"/>
        <v>1</v>
      </c>
      <c r="O836" s="5">
        <f t="shared" ref="O836:O899" si="56">MMULT(D836:I836,$L$20:$L$25)</f>
        <v>2.3990079746074735</v>
      </c>
      <c r="P836" s="103">
        <f t="shared" si="53"/>
        <v>8.2197783311881087E-3</v>
      </c>
      <c r="Q836" s="9">
        <f t="shared" si="55"/>
        <v>-8.2537469803391546E-3</v>
      </c>
    </row>
    <row r="837" spans="1:17" x14ac:dyDescent="0.2">
      <c r="A837" s="2">
        <v>158</v>
      </c>
      <c r="B837" s="2">
        <v>2004</v>
      </c>
      <c r="C837" s="3">
        <v>0</v>
      </c>
      <c r="D837" s="3">
        <v>1</v>
      </c>
      <c r="E837" s="5">
        <v>0.124177</v>
      </c>
      <c r="F837" s="5">
        <v>-0.71751759999999998</v>
      </c>
      <c r="G837" s="5">
        <v>3.6189600000000002E-2</v>
      </c>
      <c r="H837" s="5">
        <v>2.8343639999999999</v>
      </c>
      <c r="I837" s="9">
        <v>0.13527790000000001</v>
      </c>
      <c r="M837" s="3">
        <v>0</v>
      </c>
      <c r="N837" s="3">
        <f t="shared" si="54"/>
        <v>1</v>
      </c>
      <c r="O837" s="5">
        <f t="shared" si="56"/>
        <v>2.1789386435082325</v>
      </c>
      <c r="P837" s="103">
        <f t="shared" si="53"/>
        <v>1.4668113272191622E-2</v>
      </c>
      <c r="Q837" s="9">
        <f t="shared" si="55"/>
        <v>-1.4776753721450916E-2</v>
      </c>
    </row>
    <row r="838" spans="1:17" x14ac:dyDescent="0.2">
      <c r="A838" s="2">
        <v>159</v>
      </c>
      <c r="B838" s="2">
        <v>2002</v>
      </c>
      <c r="C838" s="3">
        <v>0</v>
      </c>
      <c r="D838" s="3">
        <v>1</v>
      </c>
      <c r="E838" s="5">
        <v>-3.2628400000000002E-2</v>
      </c>
      <c r="F838" s="5">
        <v>0.65311889999999995</v>
      </c>
      <c r="G838" s="5">
        <v>6.2147899999999999E-2</v>
      </c>
      <c r="H838" s="5">
        <v>3.3057989999999999</v>
      </c>
      <c r="I838" s="9">
        <v>0.46668470000000001</v>
      </c>
      <c r="M838" s="3">
        <v>0</v>
      </c>
      <c r="N838" s="3">
        <f t="shared" si="54"/>
        <v>1</v>
      </c>
      <c r="O838" s="5">
        <f t="shared" si="56"/>
        <v>3.5198224967836689</v>
      </c>
      <c r="P838" s="103">
        <f t="shared" si="53"/>
        <v>2.1591784705062703E-4</v>
      </c>
      <c r="Q838" s="9">
        <f t="shared" si="55"/>
        <v>-2.1594116066494325E-4</v>
      </c>
    </row>
    <row r="839" spans="1:17" x14ac:dyDescent="0.2">
      <c r="A839" s="2">
        <v>159</v>
      </c>
      <c r="B839" s="2">
        <v>2003</v>
      </c>
      <c r="C839" s="3">
        <v>0</v>
      </c>
      <c r="D839" s="3">
        <v>1</v>
      </c>
      <c r="E839" s="5">
        <v>-2.13536E-2</v>
      </c>
      <c r="F839" s="5">
        <v>0.62438830000000001</v>
      </c>
      <c r="G839" s="5">
        <v>8.0568000000000001E-2</v>
      </c>
      <c r="H839" s="5">
        <v>3.2201409999999999</v>
      </c>
      <c r="I839" s="9">
        <v>0.46542040000000001</v>
      </c>
      <c r="M839" s="3">
        <v>0</v>
      </c>
      <c r="N839" s="3">
        <f t="shared" si="54"/>
        <v>1</v>
      </c>
      <c r="O839" s="5">
        <f t="shared" si="56"/>
        <v>3.543438804875271</v>
      </c>
      <c r="P839" s="103">
        <f t="shared" si="53"/>
        <v>1.9747247879945163E-4</v>
      </c>
      <c r="Q839" s="9">
        <f t="shared" si="55"/>
        <v>-1.9749197905658079E-4</v>
      </c>
    </row>
    <row r="840" spans="1:17" x14ac:dyDescent="0.2">
      <c r="A840" s="2">
        <v>159</v>
      </c>
      <c r="B840" s="2">
        <v>2004</v>
      </c>
      <c r="C840" s="3">
        <v>0</v>
      </c>
      <c r="D840" s="3">
        <v>1</v>
      </c>
      <c r="E840" s="5">
        <v>-3.6289999999999998E-4</v>
      </c>
      <c r="F840" s="5">
        <v>0.6416115</v>
      </c>
      <c r="G840" s="5">
        <v>8.21963E-2</v>
      </c>
      <c r="H840" s="5">
        <v>2.909751</v>
      </c>
      <c r="I840" s="9">
        <v>0.45115509999999998</v>
      </c>
      <c r="M840" s="3">
        <v>0</v>
      </c>
      <c r="N840" s="3">
        <f t="shared" si="54"/>
        <v>1</v>
      </c>
      <c r="O840" s="5">
        <f t="shared" si="56"/>
        <v>3.4548335016399614</v>
      </c>
      <c r="P840" s="103">
        <f t="shared" si="53"/>
        <v>2.7531637363452686E-4</v>
      </c>
      <c r="Q840" s="9">
        <f t="shared" si="55"/>
        <v>-2.7535428014501494E-4</v>
      </c>
    </row>
    <row r="841" spans="1:17" x14ac:dyDescent="0.2">
      <c r="A841" s="2">
        <v>160</v>
      </c>
      <c r="B841" s="2">
        <v>1999</v>
      </c>
      <c r="C841" s="3">
        <v>0</v>
      </c>
      <c r="D841" s="3">
        <v>1</v>
      </c>
      <c r="E841" s="5">
        <v>0.25902120000000001</v>
      </c>
      <c r="F841" s="5">
        <v>0.54011989999999999</v>
      </c>
      <c r="G841" s="5">
        <v>8.5756499999999999E-2</v>
      </c>
      <c r="H841" s="5">
        <v>2.1999499999999999</v>
      </c>
      <c r="I841" s="9">
        <v>0.34606779999999998</v>
      </c>
      <c r="M841" s="3">
        <v>0</v>
      </c>
      <c r="N841" s="3">
        <f t="shared" si="54"/>
        <v>1</v>
      </c>
      <c r="O841" s="5">
        <f t="shared" si="56"/>
        <v>3.1307893933939841</v>
      </c>
      <c r="P841" s="103">
        <f t="shared" si="53"/>
        <v>8.7168568157875424E-4</v>
      </c>
      <c r="Q841" s="9">
        <f t="shared" si="55"/>
        <v>-8.7206582046634362E-4</v>
      </c>
    </row>
    <row r="842" spans="1:17" x14ac:dyDescent="0.2">
      <c r="A842" s="2">
        <v>160</v>
      </c>
      <c r="B842" s="2">
        <v>2000</v>
      </c>
      <c r="C842" s="3">
        <v>0</v>
      </c>
      <c r="D842" s="3">
        <v>1</v>
      </c>
      <c r="E842" s="5">
        <v>0.25930429999999999</v>
      </c>
      <c r="F842" s="5">
        <v>0.62520330000000002</v>
      </c>
      <c r="G842" s="5">
        <v>6.5704299999999993E-2</v>
      </c>
      <c r="H842" s="5">
        <v>3.2303120000000001</v>
      </c>
      <c r="I842" s="9">
        <v>0.33354339999999999</v>
      </c>
      <c r="M842" s="3">
        <v>0</v>
      </c>
      <c r="N842" s="3">
        <f t="shared" si="54"/>
        <v>1</v>
      </c>
      <c r="O842" s="5">
        <f t="shared" si="56"/>
        <v>3.4973731181445546</v>
      </c>
      <c r="P842" s="103">
        <f t="shared" si="53"/>
        <v>2.3493208150917276E-4</v>
      </c>
      <c r="Q842" s="9">
        <f t="shared" si="55"/>
        <v>-2.3495968237358523E-4</v>
      </c>
    </row>
    <row r="843" spans="1:17" x14ac:dyDescent="0.2">
      <c r="A843" s="2">
        <v>160</v>
      </c>
      <c r="B843" s="2">
        <v>2001</v>
      </c>
      <c r="C843" s="3">
        <v>0</v>
      </c>
      <c r="D843" s="3">
        <v>1</v>
      </c>
      <c r="E843" s="5">
        <v>0.24024429999999999</v>
      </c>
      <c r="F843" s="5">
        <v>0.61565150000000002</v>
      </c>
      <c r="G843" s="5">
        <v>5.1575500000000003E-2</v>
      </c>
      <c r="H843" s="5">
        <v>2.4234200000000001</v>
      </c>
      <c r="I843" s="9">
        <v>0.33141759999999998</v>
      </c>
      <c r="M843" s="3">
        <v>0</v>
      </c>
      <c r="N843" s="3">
        <f t="shared" si="54"/>
        <v>1</v>
      </c>
      <c r="O843" s="5">
        <f t="shared" si="56"/>
        <v>3.1363349941724747</v>
      </c>
      <c r="P843" s="103">
        <f t="shared" si="53"/>
        <v>8.553683636003946E-4</v>
      </c>
      <c r="Q843" s="9">
        <f t="shared" si="55"/>
        <v>-8.5573439986450916E-4</v>
      </c>
    </row>
    <row r="844" spans="1:17" x14ac:dyDescent="0.2">
      <c r="A844" s="2">
        <v>160</v>
      </c>
      <c r="B844" s="2">
        <v>2002</v>
      </c>
      <c r="C844" s="3">
        <v>0</v>
      </c>
      <c r="D844" s="3">
        <v>1</v>
      </c>
      <c r="E844" s="5">
        <v>0.1978567</v>
      </c>
      <c r="F844" s="5">
        <v>0.5510157</v>
      </c>
      <c r="G844" s="5">
        <v>-1.4895E-2</v>
      </c>
      <c r="H844" s="5">
        <v>1.5862970000000001</v>
      </c>
      <c r="I844" s="9">
        <v>0.27590379999999998</v>
      </c>
      <c r="M844" s="3">
        <v>0</v>
      </c>
      <c r="N844" s="3">
        <f t="shared" si="54"/>
        <v>1</v>
      </c>
      <c r="O844" s="5">
        <f t="shared" si="56"/>
        <v>2.5140215295199169</v>
      </c>
      <c r="P844" s="103">
        <f t="shared" si="53"/>
        <v>5.9681573439998945E-3</v>
      </c>
      <c r="Q844" s="9">
        <f t="shared" si="55"/>
        <v>-5.986037973477118E-3</v>
      </c>
    </row>
    <row r="845" spans="1:17" x14ac:dyDescent="0.2">
      <c r="A845" s="2">
        <v>160</v>
      </c>
      <c r="B845" s="2">
        <v>2003</v>
      </c>
      <c r="C845" s="3">
        <v>0</v>
      </c>
      <c r="D845" s="3">
        <v>1</v>
      </c>
      <c r="E845" s="5">
        <v>0.15519930000000001</v>
      </c>
      <c r="F845" s="5">
        <v>0.52467350000000001</v>
      </c>
      <c r="G845" s="5">
        <v>5.7657600000000003E-2</v>
      </c>
      <c r="H845" s="5">
        <v>1.815874</v>
      </c>
      <c r="I845" s="9">
        <v>0.26920250000000001</v>
      </c>
      <c r="M845" s="3">
        <v>0</v>
      </c>
      <c r="N845" s="3">
        <f t="shared" si="54"/>
        <v>1</v>
      </c>
      <c r="O845" s="5">
        <f t="shared" si="56"/>
        <v>2.9017003379019091</v>
      </c>
      <c r="P845" s="103">
        <f t="shared" si="53"/>
        <v>1.8557169017961543E-3</v>
      </c>
      <c r="Q845" s="9">
        <f t="shared" si="55"/>
        <v>-1.8574408775434456E-3</v>
      </c>
    </row>
    <row r="846" spans="1:17" x14ac:dyDescent="0.2">
      <c r="A846" s="2">
        <v>160</v>
      </c>
      <c r="B846" s="2">
        <v>2004</v>
      </c>
      <c r="C846" s="3">
        <v>0</v>
      </c>
      <c r="D846" s="3">
        <v>1</v>
      </c>
      <c r="E846" s="5">
        <v>0.17287739999999999</v>
      </c>
      <c r="F846" s="5">
        <v>0.40035179999999998</v>
      </c>
      <c r="G846" s="5">
        <v>5.36528E-2</v>
      </c>
      <c r="H846" s="5">
        <v>1.193892</v>
      </c>
      <c r="I846" s="9">
        <v>0.27031840000000001</v>
      </c>
      <c r="M846" s="3">
        <v>0</v>
      </c>
      <c r="N846" s="3">
        <f t="shared" si="54"/>
        <v>1</v>
      </c>
      <c r="O846" s="5">
        <f t="shared" si="56"/>
        <v>2.5477113717628814</v>
      </c>
      <c r="P846" s="103">
        <f t="shared" si="53"/>
        <v>5.4216071102942704E-3</v>
      </c>
      <c r="Q846" s="9">
        <f t="shared" si="55"/>
        <v>-5.4363573596515674E-3</v>
      </c>
    </row>
    <row r="847" spans="1:17" x14ac:dyDescent="0.2">
      <c r="A847" s="2">
        <v>161</v>
      </c>
      <c r="B847" s="2">
        <v>2000</v>
      </c>
      <c r="C847" s="3">
        <v>0</v>
      </c>
      <c r="D847" s="3">
        <v>1</v>
      </c>
      <c r="E847" s="5">
        <v>0.12735850000000001</v>
      </c>
      <c r="F847" s="5">
        <v>-2.8640800000000001E-2</v>
      </c>
      <c r="G847" s="5">
        <v>4.0116400000000003E-2</v>
      </c>
      <c r="H847" s="5">
        <v>0.45774350000000003</v>
      </c>
      <c r="I847" s="9">
        <v>0.2369328</v>
      </c>
      <c r="M847" s="3">
        <v>0</v>
      </c>
      <c r="N847" s="3">
        <f t="shared" si="54"/>
        <v>1</v>
      </c>
      <c r="O847" s="5">
        <f t="shared" si="56"/>
        <v>1.873608278668115</v>
      </c>
      <c r="P847" s="103">
        <f t="shared" si="53"/>
        <v>3.0492218074794575E-2</v>
      </c>
      <c r="Q847" s="9">
        <f t="shared" si="55"/>
        <v>-3.0966777590844905E-2</v>
      </c>
    </row>
    <row r="848" spans="1:17" x14ac:dyDescent="0.2">
      <c r="A848" s="2">
        <v>161</v>
      </c>
      <c r="B848" s="2">
        <v>2001</v>
      </c>
      <c r="C848" s="3">
        <v>0</v>
      </c>
      <c r="D848" s="3">
        <v>1</v>
      </c>
      <c r="E848" s="5">
        <v>7.3953400000000002E-2</v>
      </c>
      <c r="F848" s="5">
        <v>-0.10368869999999999</v>
      </c>
      <c r="G848" s="5">
        <v>2.9429500000000001E-2</v>
      </c>
      <c r="H848" s="5">
        <v>0.41408919999999999</v>
      </c>
      <c r="I848" s="9">
        <v>0.212949</v>
      </c>
      <c r="M848" s="3">
        <v>0</v>
      </c>
      <c r="N848" s="3">
        <f t="shared" si="54"/>
        <v>1</v>
      </c>
      <c r="O848" s="5">
        <f t="shared" si="56"/>
        <v>1.7645968634723084</v>
      </c>
      <c r="P848" s="103">
        <f t="shared" si="53"/>
        <v>3.8815771501869441E-2</v>
      </c>
      <c r="Q848" s="9">
        <f t="shared" si="55"/>
        <v>-3.9589183392046819E-2</v>
      </c>
    </row>
    <row r="849" spans="1:17" x14ac:dyDescent="0.2">
      <c r="A849" s="2">
        <v>161</v>
      </c>
      <c r="B849" s="2">
        <v>2002</v>
      </c>
      <c r="C849" s="3">
        <v>0</v>
      </c>
      <c r="D849" s="3">
        <v>1</v>
      </c>
      <c r="E849" s="5">
        <v>6.6902900000000001E-2</v>
      </c>
      <c r="F849" s="5">
        <v>-0.25119710000000001</v>
      </c>
      <c r="G849" s="5">
        <v>1.9974599999999999E-2</v>
      </c>
      <c r="H849" s="5">
        <v>0.28568579999999999</v>
      </c>
      <c r="I849" s="9">
        <v>0.21228269999999999</v>
      </c>
      <c r="M849" s="3">
        <v>0</v>
      </c>
      <c r="N849" s="3">
        <f t="shared" si="54"/>
        <v>1</v>
      </c>
      <c r="O849" s="5">
        <f t="shared" si="56"/>
        <v>1.5515865161852582</v>
      </c>
      <c r="P849" s="103">
        <f t="shared" si="53"/>
        <v>6.0380595769709437E-2</v>
      </c>
      <c r="Q849" s="9">
        <f t="shared" si="55"/>
        <v>-6.2280374824529978E-2</v>
      </c>
    </row>
    <row r="850" spans="1:17" x14ac:dyDescent="0.2">
      <c r="A850" s="2">
        <v>161</v>
      </c>
      <c r="B850" s="2">
        <v>2003</v>
      </c>
      <c r="C850" s="3">
        <v>0</v>
      </c>
      <c r="D850" s="3">
        <v>1</v>
      </c>
      <c r="E850" s="5">
        <v>6.6347000000000003E-2</v>
      </c>
      <c r="F850" s="5">
        <v>-0.23508799999999999</v>
      </c>
      <c r="G850" s="5">
        <v>3.0238000000000001E-2</v>
      </c>
      <c r="H850" s="5">
        <v>0.40033390000000002</v>
      </c>
      <c r="I850" s="9">
        <v>0.25055860000000002</v>
      </c>
      <c r="M850" s="3">
        <v>0</v>
      </c>
      <c r="N850" s="3">
        <f t="shared" si="54"/>
        <v>1</v>
      </c>
      <c r="O850" s="5">
        <f t="shared" si="56"/>
        <v>1.6361543692430622</v>
      </c>
      <c r="P850" s="103">
        <f t="shared" si="53"/>
        <v>5.090364184785387E-2</v>
      </c>
      <c r="Q850" s="9">
        <f t="shared" si="55"/>
        <v>-5.2244949012312698E-2</v>
      </c>
    </row>
    <row r="851" spans="1:17" x14ac:dyDescent="0.2">
      <c r="A851" s="2">
        <v>161</v>
      </c>
      <c r="B851" s="2">
        <v>2004</v>
      </c>
      <c r="C851" s="3">
        <v>0</v>
      </c>
      <c r="D851" s="3">
        <v>1</v>
      </c>
      <c r="E851" s="5">
        <v>0.15143419999999999</v>
      </c>
      <c r="F851" s="5">
        <v>-0.22208700000000001</v>
      </c>
      <c r="G851" s="5">
        <v>3.5232699999999999E-2</v>
      </c>
      <c r="H851" s="5">
        <v>0.60880120000000004</v>
      </c>
      <c r="I851" s="9">
        <v>0.25992130000000002</v>
      </c>
      <c r="M851" s="3">
        <v>0</v>
      </c>
      <c r="N851" s="3">
        <f t="shared" si="54"/>
        <v>1</v>
      </c>
      <c r="O851" s="5">
        <f t="shared" si="56"/>
        <v>1.7289769686035321</v>
      </c>
      <c r="P851" s="103">
        <f t="shared" si="53"/>
        <v>4.1906608597026683E-2</v>
      </c>
      <c r="Q851" s="9">
        <f t="shared" si="55"/>
        <v>-4.2810019955847461E-2</v>
      </c>
    </row>
    <row r="852" spans="1:17" x14ac:dyDescent="0.2">
      <c r="A852" s="2">
        <v>162</v>
      </c>
      <c r="B852" s="2">
        <v>1999</v>
      </c>
      <c r="C852" s="3">
        <v>0</v>
      </c>
      <c r="D852" s="3">
        <v>1</v>
      </c>
      <c r="E852" s="5">
        <v>-3.8057E-3</v>
      </c>
      <c r="F852" s="5">
        <v>4.2614100000000002E-2</v>
      </c>
      <c r="G852" s="5">
        <v>2.0269599999999999E-2</v>
      </c>
      <c r="H852" s="5">
        <v>0.18410389999999999</v>
      </c>
      <c r="I852" s="9">
        <v>0.80493340000000002</v>
      </c>
      <c r="M852" s="3">
        <v>0</v>
      </c>
      <c r="N852" s="3">
        <f t="shared" si="54"/>
        <v>1</v>
      </c>
      <c r="O852" s="5">
        <f t="shared" si="56"/>
        <v>1.5286553677262482</v>
      </c>
      <c r="P852" s="103">
        <f t="shared" si="53"/>
        <v>6.317495115447766E-2</v>
      </c>
      <c r="Q852" s="9">
        <f t="shared" si="55"/>
        <v>-6.5258728322624901E-2</v>
      </c>
    </row>
    <row r="853" spans="1:17" x14ac:dyDescent="0.2">
      <c r="A853" s="2">
        <v>163</v>
      </c>
      <c r="B853" s="2">
        <v>1999</v>
      </c>
      <c r="C853" s="3">
        <v>0</v>
      </c>
      <c r="D853" s="3">
        <v>1</v>
      </c>
      <c r="E853" s="5">
        <v>-1.95239E-2</v>
      </c>
      <c r="F853" s="5">
        <v>8.0557599999999993E-2</v>
      </c>
      <c r="G853" s="5">
        <v>2.1847700000000001E-2</v>
      </c>
      <c r="H853" s="5">
        <v>0.33729029999999999</v>
      </c>
      <c r="I853" s="9">
        <v>0.17860090000000001</v>
      </c>
      <c r="M853" s="3">
        <v>0</v>
      </c>
      <c r="N853" s="3">
        <f t="shared" si="54"/>
        <v>1</v>
      </c>
      <c r="O853" s="5">
        <f t="shared" si="56"/>
        <v>1.888811021875175</v>
      </c>
      <c r="P853" s="103">
        <f t="shared" si="53"/>
        <v>2.9458577686791373E-2</v>
      </c>
      <c r="Q853" s="9">
        <f t="shared" si="55"/>
        <v>-2.9901195868948151E-2</v>
      </c>
    </row>
    <row r="854" spans="1:17" x14ac:dyDescent="0.2">
      <c r="A854" s="2">
        <v>163</v>
      </c>
      <c r="B854" s="2">
        <v>2000</v>
      </c>
      <c r="C854" s="3">
        <v>0</v>
      </c>
      <c r="D854" s="3">
        <v>1</v>
      </c>
      <c r="E854" s="5">
        <v>8.6745699999999995E-2</v>
      </c>
      <c r="F854" s="5">
        <v>1.6139899999999999E-2</v>
      </c>
      <c r="G854" s="5">
        <v>3.14551E-2</v>
      </c>
      <c r="H854" s="5">
        <v>0.1378935</v>
      </c>
      <c r="I854" s="9">
        <v>0.17916860000000001</v>
      </c>
      <c r="M854" s="3">
        <v>0</v>
      </c>
      <c r="N854" s="3">
        <f t="shared" si="54"/>
        <v>1</v>
      </c>
      <c r="O854" s="5">
        <f t="shared" si="56"/>
        <v>1.7872762044838622</v>
      </c>
      <c r="P854" s="103">
        <f t="shared" si="53"/>
        <v>3.6946429004908812E-2</v>
      </c>
      <c r="Q854" s="9">
        <f t="shared" si="55"/>
        <v>-3.7646239452870787E-2</v>
      </c>
    </row>
    <row r="855" spans="1:17" x14ac:dyDescent="0.2">
      <c r="A855" s="2">
        <v>163</v>
      </c>
      <c r="B855" s="2">
        <v>2001</v>
      </c>
      <c r="C855" s="3">
        <v>0</v>
      </c>
      <c r="D855" s="3">
        <v>1</v>
      </c>
      <c r="E855" s="5">
        <v>1.62898E-2</v>
      </c>
      <c r="F855" s="5">
        <v>-0.12864429999999999</v>
      </c>
      <c r="G855" s="5">
        <v>2.1917200000000001E-2</v>
      </c>
      <c r="H855" s="5">
        <v>6.7236099999999993E-2</v>
      </c>
      <c r="I855" s="9">
        <v>0.19633220000000001</v>
      </c>
      <c r="M855" s="3">
        <v>0</v>
      </c>
      <c r="N855" s="3">
        <f t="shared" si="54"/>
        <v>1</v>
      </c>
      <c r="O855" s="5">
        <f t="shared" si="56"/>
        <v>1.5990565721196837</v>
      </c>
      <c r="P855" s="103">
        <f t="shared" si="53"/>
        <v>5.4904016512334765E-2</v>
      </c>
      <c r="Q855" s="9">
        <f t="shared" si="55"/>
        <v>-5.646878681804289E-2</v>
      </c>
    </row>
    <row r="856" spans="1:17" x14ac:dyDescent="0.2">
      <c r="A856" s="2">
        <v>163</v>
      </c>
      <c r="B856" s="2">
        <v>2002</v>
      </c>
      <c r="C856" s="3">
        <v>0</v>
      </c>
      <c r="D856" s="3">
        <v>1</v>
      </c>
      <c r="E856" s="5">
        <v>9.6574999999999994E-3</v>
      </c>
      <c r="F856" s="5">
        <v>-0.30944480000000002</v>
      </c>
      <c r="G856" s="5">
        <v>5.02342E-2</v>
      </c>
      <c r="H856" s="5">
        <v>0.20953369999999999</v>
      </c>
      <c r="I856" s="9">
        <v>0.23943490000000001</v>
      </c>
      <c r="M856" s="3">
        <v>0</v>
      </c>
      <c r="N856" s="3">
        <f t="shared" si="54"/>
        <v>1</v>
      </c>
      <c r="O856" s="5">
        <f t="shared" si="56"/>
        <v>1.6032702493151381</v>
      </c>
      <c r="P856" s="103">
        <f t="shared" si="53"/>
        <v>5.4437500903926371E-2</v>
      </c>
      <c r="Q856" s="9">
        <f t="shared" si="55"/>
        <v>-5.5975291433050148E-2</v>
      </c>
    </row>
    <row r="857" spans="1:17" x14ac:dyDescent="0.2">
      <c r="A857" s="2">
        <v>163</v>
      </c>
      <c r="B857" s="2">
        <v>2003</v>
      </c>
      <c r="C857" s="3">
        <v>0</v>
      </c>
      <c r="D857" s="3">
        <v>1</v>
      </c>
      <c r="E857" s="5">
        <v>3.4738600000000001E-2</v>
      </c>
      <c r="F857" s="5">
        <v>-0.27178029999999997</v>
      </c>
      <c r="G857" s="5">
        <v>4.5730300000000002E-2</v>
      </c>
      <c r="H857" s="5">
        <v>0.23431089999999999</v>
      </c>
      <c r="I857" s="9">
        <v>0.2268289</v>
      </c>
      <c r="M857" s="3">
        <v>0</v>
      </c>
      <c r="N857" s="3">
        <f t="shared" si="54"/>
        <v>1</v>
      </c>
      <c r="O857" s="5">
        <f t="shared" si="56"/>
        <v>1.6264519178204648</v>
      </c>
      <c r="P857" s="103">
        <f t="shared" si="53"/>
        <v>5.1926776995059987E-2</v>
      </c>
      <c r="Q857" s="9">
        <f t="shared" si="55"/>
        <v>-5.3323540253240709E-2</v>
      </c>
    </row>
    <row r="858" spans="1:17" x14ac:dyDescent="0.2">
      <c r="A858" s="2">
        <v>163</v>
      </c>
      <c r="B858" s="2">
        <v>2004</v>
      </c>
      <c r="C858" s="3">
        <v>0</v>
      </c>
      <c r="D858" s="3">
        <v>1</v>
      </c>
      <c r="E858" s="5">
        <v>5.5093000000000003E-2</v>
      </c>
      <c r="F858" s="5">
        <v>-0.25651819999999997</v>
      </c>
      <c r="G858" s="5">
        <v>5.5626000000000002E-2</v>
      </c>
      <c r="H858" s="5">
        <v>0.32587569999999999</v>
      </c>
      <c r="I858" s="9">
        <v>0.25778040000000002</v>
      </c>
      <c r="M858" s="3">
        <v>0</v>
      </c>
      <c r="N858" s="3">
        <f t="shared" si="54"/>
        <v>1</v>
      </c>
      <c r="O858" s="5">
        <f t="shared" si="56"/>
        <v>1.7002901246677495</v>
      </c>
      <c r="P858" s="103">
        <f t="shared" si="53"/>
        <v>4.4538183529373332E-2</v>
      </c>
      <c r="Q858" s="9">
        <f t="shared" si="55"/>
        <v>-4.5560477931150534E-2</v>
      </c>
    </row>
    <row r="859" spans="1:17" x14ac:dyDescent="0.2">
      <c r="A859" s="2">
        <v>164</v>
      </c>
      <c r="B859" s="2">
        <v>1999</v>
      </c>
      <c r="C859" s="3">
        <v>0</v>
      </c>
      <c r="D859" s="3">
        <v>1</v>
      </c>
      <c r="E859" s="5">
        <v>0.2206891</v>
      </c>
      <c r="F859" s="5">
        <v>0.1703982</v>
      </c>
      <c r="G859" s="5">
        <v>5.6987599999999999E-2</v>
      </c>
      <c r="H859" s="5">
        <v>0.63248450000000001</v>
      </c>
      <c r="I859" s="9">
        <v>0.41795470000000001</v>
      </c>
      <c r="M859" s="3">
        <v>0</v>
      </c>
      <c r="N859" s="3">
        <f t="shared" si="54"/>
        <v>1</v>
      </c>
      <c r="O859" s="5">
        <f t="shared" si="56"/>
        <v>2.091875120298289</v>
      </c>
      <c r="P859" s="103">
        <f t="shared" si="53"/>
        <v>1.8224844114532502E-2</v>
      </c>
      <c r="Q859" s="9">
        <f t="shared" si="55"/>
        <v>-1.839296233768559E-2</v>
      </c>
    </row>
    <row r="860" spans="1:17" x14ac:dyDescent="0.2">
      <c r="A860" s="2">
        <v>164</v>
      </c>
      <c r="B860" s="2">
        <v>2000</v>
      </c>
      <c r="C860" s="3">
        <v>0</v>
      </c>
      <c r="D860" s="3">
        <v>1</v>
      </c>
      <c r="E860" s="5">
        <v>0.16661010000000001</v>
      </c>
      <c r="F860" s="5">
        <v>0.16181090000000001</v>
      </c>
      <c r="G860" s="5">
        <v>2.4369999999999999E-2</v>
      </c>
      <c r="H860" s="5">
        <v>0.52210160000000005</v>
      </c>
      <c r="I860" s="9">
        <v>0.38750479999999998</v>
      </c>
      <c r="M860" s="3">
        <v>0</v>
      </c>
      <c r="N860" s="3">
        <f t="shared" si="54"/>
        <v>1</v>
      </c>
      <c r="O860" s="5">
        <f t="shared" si="56"/>
        <v>1.9221744287989775</v>
      </c>
      <c r="P860" s="103">
        <f t="shared" si="53"/>
        <v>2.7291906635744646E-2</v>
      </c>
      <c r="Q860" s="9">
        <f t="shared" si="55"/>
        <v>-2.7671248627062071E-2</v>
      </c>
    </row>
    <row r="861" spans="1:17" x14ac:dyDescent="0.2">
      <c r="A861" s="2">
        <v>164</v>
      </c>
      <c r="B861" s="2">
        <v>2001</v>
      </c>
      <c r="C861" s="3">
        <v>0</v>
      </c>
      <c r="D861" s="3">
        <v>1</v>
      </c>
      <c r="E861" s="5">
        <v>0.18548010000000001</v>
      </c>
      <c r="F861" s="5">
        <v>9.10276E-2</v>
      </c>
      <c r="G861" s="5">
        <v>4.0389599999999998E-2</v>
      </c>
      <c r="H861" s="5">
        <v>0.52567149999999996</v>
      </c>
      <c r="I861" s="9">
        <v>0.37183660000000002</v>
      </c>
      <c r="M861" s="3">
        <v>0</v>
      </c>
      <c r="N861" s="3">
        <f t="shared" si="54"/>
        <v>1</v>
      </c>
      <c r="O861" s="5">
        <f t="shared" si="56"/>
        <v>1.9368829489326369</v>
      </c>
      <c r="P861" s="103">
        <f t="shared" si="53"/>
        <v>2.6379826606175952E-2</v>
      </c>
      <c r="Q861" s="9">
        <f t="shared" si="55"/>
        <v>-2.6734017110764612E-2</v>
      </c>
    </row>
    <row r="862" spans="1:17" x14ac:dyDescent="0.2">
      <c r="A862" s="2">
        <v>164</v>
      </c>
      <c r="B862" s="2">
        <v>2002</v>
      </c>
      <c r="C862" s="3">
        <v>0</v>
      </c>
      <c r="D862" s="3">
        <v>1</v>
      </c>
      <c r="E862" s="5">
        <v>0.16984060000000001</v>
      </c>
      <c r="F862" s="5">
        <v>4.4757199999999997E-2</v>
      </c>
      <c r="G862" s="5">
        <v>3.2961299999999999E-2</v>
      </c>
      <c r="H862" s="5">
        <v>0.32263039999999998</v>
      </c>
      <c r="I862" s="9">
        <v>0.31232189999999999</v>
      </c>
      <c r="M862" s="3">
        <v>0</v>
      </c>
      <c r="N862" s="3">
        <f t="shared" si="54"/>
        <v>1</v>
      </c>
      <c r="O862" s="5">
        <f t="shared" si="56"/>
        <v>1.8179082907847928</v>
      </c>
      <c r="P862" s="103">
        <f t="shared" si="53"/>
        <v>3.453907546430806E-2</v>
      </c>
      <c r="Q862" s="9">
        <f t="shared" si="55"/>
        <v>-3.5149649671885212E-2</v>
      </c>
    </row>
    <row r="863" spans="1:17" x14ac:dyDescent="0.2">
      <c r="A863" s="2">
        <v>164</v>
      </c>
      <c r="B863" s="2">
        <v>2003</v>
      </c>
      <c r="C863" s="3">
        <v>0</v>
      </c>
      <c r="D863" s="3">
        <v>1</v>
      </c>
      <c r="E863" s="5">
        <v>0.17841000000000001</v>
      </c>
      <c r="F863" s="5">
        <v>5.3948900000000001E-2</v>
      </c>
      <c r="G863" s="5">
        <v>4.4968300000000003E-2</v>
      </c>
      <c r="H863" s="5">
        <v>0.53603389999999995</v>
      </c>
      <c r="I863" s="9">
        <v>0.37973309999999999</v>
      </c>
      <c r="M863" s="3">
        <v>0</v>
      </c>
      <c r="N863" s="3">
        <f t="shared" si="54"/>
        <v>1</v>
      </c>
      <c r="O863" s="5">
        <f t="shared" si="56"/>
        <v>1.9267236451735485</v>
      </c>
      <c r="P863" s="103">
        <f t="shared" si="53"/>
        <v>2.7007039744812302E-2</v>
      </c>
      <c r="Q863" s="9">
        <f t="shared" si="55"/>
        <v>-2.7378431914609952E-2</v>
      </c>
    </row>
    <row r="864" spans="1:17" x14ac:dyDescent="0.2">
      <c r="A864" s="2">
        <v>164</v>
      </c>
      <c r="B864" s="2">
        <v>2004</v>
      </c>
      <c r="C864" s="3">
        <v>0</v>
      </c>
      <c r="D864" s="3">
        <v>1</v>
      </c>
      <c r="E864" s="5">
        <v>0.1959728</v>
      </c>
      <c r="F864" s="5">
        <v>7.9909300000000003E-2</v>
      </c>
      <c r="G864" s="5">
        <v>4.8036700000000002E-2</v>
      </c>
      <c r="H864" s="5">
        <v>0.75310840000000001</v>
      </c>
      <c r="I864" s="9">
        <v>0.37942179999999998</v>
      </c>
      <c r="M864" s="3">
        <v>0</v>
      </c>
      <c r="N864" s="3">
        <f t="shared" si="54"/>
        <v>1</v>
      </c>
      <c r="O864" s="5">
        <f t="shared" si="56"/>
        <v>2.0392015163637818</v>
      </c>
      <c r="P864" s="103">
        <f t="shared" si="53"/>
        <v>2.0714959820943544E-2</v>
      </c>
      <c r="Q864" s="9">
        <f t="shared" si="55"/>
        <v>-2.0932524406933287E-2</v>
      </c>
    </row>
    <row r="865" spans="1:17" x14ac:dyDescent="0.2">
      <c r="A865" s="2">
        <v>165</v>
      </c>
      <c r="B865" s="2">
        <v>1997</v>
      </c>
      <c r="C865" s="3">
        <v>0</v>
      </c>
      <c r="D865" s="3">
        <v>1</v>
      </c>
      <c r="E865" s="5">
        <v>0.19929259999999999</v>
      </c>
      <c r="F865" s="5">
        <v>-0.16928380000000001</v>
      </c>
      <c r="G865" s="5">
        <v>2.6798800000000001E-2</v>
      </c>
      <c r="H865" s="5">
        <v>0.52891639999999995</v>
      </c>
      <c r="I865" s="9">
        <v>0.30356909999999998</v>
      </c>
      <c r="M865" s="3">
        <v>0</v>
      </c>
      <c r="N865" s="3">
        <f t="shared" si="54"/>
        <v>1</v>
      </c>
      <c r="O865" s="5">
        <f t="shared" si="56"/>
        <v>1.6827843558976068</v>
      </c>
      <c r="P865" s="103">
        <f t="shared" si="53"/>
        <v>4.6208422288603022E-2</v>
      </c>
      <c r="Q865" s="9">
        <f t="shared" si="55"/>
        <v>-4.731010340296659E-2</v>
      </c>
    </row>
    <row r="866" spans="1:17" x14ac:dyDescent="0.2">
      <c r="A866" s="2">
        <v>165</v>
      </c>
      <c r="B866" s="2">
        <v>1998</v>
      </c>
      <c r="C866" s="3">
        <v>0</v>
      </c>
      <c r="D866" s="3">
        <v>1</v>
      </c>
      <c r="E866" s="5">
        <v>0.20121700000000001</v>
      </c>
      <c r="F866" s="5">
        <v>-0.39125520000000003</v>
      </c>
      <c r="G866" s="5">
        <v>-9.3246000000000006E-3</v>
      </c>
      <c r="H866" s="5">
        <v>0.21600220000000001</v>
      </c>
      <c r="I866" s="9">
        <v>0.36117840000000001</v>
      </c>
      <c r="M866" s="3">
        <v>0</v>
      </c>
      <c r="N866" s="3">
        <f t="shared" si="54"/>
        <v>1</v>
      </c>
      <c r="O866" s="5">
        <f t="shared" si="56"/>
        <v>1.1963653695150238</v>
      </c>
      <c r="P866" s="103">
        <f t="shared" si="53"/>
        <v>0.11577700463945896</v>
      </c>
      <c r="Q866" s="9">
        <f t="shared" si="55"/>
        <v>-0.12304599096080801</v>
      </c>
    </row>
    <row r="867" spans="1:17" x14ac:dyDescent="0.2">
      <c r="A867" s="2">
        <v>166</v>
      </c>
      <c r="B867" s="2">
        <v>1999</v>
      </c>
      <c r="C867" s="3">
        <v>0</v>
      </c>
      <c r="D867" s="3">
        <v>1</v>
      </c>
      <c r="E867" s="5">
        <v>2.54852E-2</v>
      </c>
      <c r="F867" s="5">
        <v>-2.2998600000000001E-2</v>
      </c>
      <c r="G867" s="5">
        <v>1.04974E-2</v>
      </c>
      <c r="H867" s="5">
        <v>0.1171452</v>
      </c>
      <c r="I867" s="9">
        <v>0.74611170000000004</v>
      </c>
      <c r="M867" s="3">
        <v>0</v>
      </c>
      <c r="N867" s="3">
        <f t="shared" si="54"/>
        <v>1</v>
      </c>
      <c r="O867" s="5">
        <f t="shared" si="56"/>
        <v>1.4257919993451482</v>
      </c>
      <c r="P867" s="103">
        <f t="shared" si="53"/>
        <v>7.6964195506708383E-2</v>
      </c>
      <c r="Q867" s="9">
        <f t="shared" si="55"/>
        <v>-8.0087253797967745E-2</v>
      </c>
    </row>
    <row r="868" spans="1:17" x14ac:dyDescent="0.2">
      <c r="A868" s="2">
        <v>166</v>
      </c>
      <c r="B868" s="2">
        <v>2000</v>
      </c>
      <c r="C868" s="3">
        <v>0</v>
      </c>
      <c r="D868" s="3">
        <v>1</v>
      </c>
      <c r="E868" s="5">
        <v>-8.0449099999999996E-2</v>
      </c>
      <c r="F868" s="5">
        <v>-0.1748931</v>
      </c>
      <c r="G868" s="5">
        <v>-7.868E-3</v>
      </c>
      <c r="H868" s="5">
        <v>8.2213499999999995E-2</v>
      </c>
      <c r="I868" s="9">
        <v>0.93397859999999999</v>
      </c>
      <c r="M868" s="3">
        <v>0</v>
      </c>
      <c r="N868" s="3">
        <f t="shared" si="54"/>
        <v>1</v>
      </c>
      <c r="O868" s="5">
        <f t="shared" si="56"/>
        <v>1.139521303849111</v>
      </c>
      <c r="P868" s="103">
        <f t="shared" si="53"/>
        <v>0.12724289390946081</v>
      </c>
      <c r="Q868" s="9">
        <f t="shared" si="55"/>
        <v>-0.13609799084676549</v>
      </c>
    </row>
    <row r="869" spans="1:17" x14ac:dyDescent="0.2">
      <c r="A869" s="2">
        <v>167</v>
      </c>
      <c r="B869" s="2">
        <v>1999</v>
      </c>
      <c r="C869" s="3">
        <v>0</v>
      </c>
      <c r="D869" s="3">
        <v>1</v>
      </c>
      <c r="E869" s="5">
        <v>0.1068716</v>
      </c>
      <c r="F869" s="5">
        <v>0.2219912</v>
      </c>
      <c r="G869" s="5">
        <v>5.2571300000000001E-2</v>
      </c>
      <c r="H869" s="5">
        <v>0.643868</v>
      </c>
      <c r="I869" s="9">
        <v>0.32836179999999998</v>
      </c>
      <c r="M869" s="3">
        <v>0</v>
      </c>
      <c r="N869" s="3">
        <f t="shared" si="54"/>
        <v>1</v>
      </c>
      <c r="O869" s="5">
        <f t="shared" si="56"/>
        <v>2.174897887122003</v>
      </c>
      <c r="P869" s="103">
        <f t="shared" si="53"/>
        <v>1.4818884647901466E-2</v>
      </c>
      <c r="Q869" s="9">
        <f t="shared" si="55"/>
        <v>-1.4929781258792643E-2</v>
      </c>
    </row>
    <row r="870" spans="1:17" x14ac:dyDescent="0.2">
      <c r="A870" s="2">
        <v>167</v>
      </c>
      <c r="B870" s="2">
        <v>2000</v>
      </c>
      <c r="C870" s="3">
        <v>0</v>
      </c>
      <c r="D870" s="3">
        <v>1</v>
      </c>
      <c r="E870" s="5">
        <v>2.6578600000000001E-2</v>
      </c>
      <c r="F870" s="5">
        <v>0.23879539999999999</v>
      </c>
      <c r="G870" s="5">
        <v>2.2116799999999999E-2</v>
      </c>
      <c r="H870" s="5">
        <v>0.28636440000000002</v>
      </c>
      <c r="I870" s="9">
        <v>0.29453580000000001</v>
      </c>
      <c r="M870" s="3">
        <v>0</v>
      </c>
      <c r="N870" s="3">
        <f t="shared" si="54"/>
        <v>1</v>
      </c>
      <c r="O870" s="5">
        <f t="shared" si="56"/>
        <v>1.9513118992666521</v>
      </c>
      <c r="P870" s="103">
        <f t="shared" si="53"/>
        <v>2.5509977210669426E-2</v>
      </c>
      <c r="Q870" s="9">
        <f t="shared" si="55"/>
        <v>-2.5840998373920739E-2</v>
      </c>
    </row>
    <row r="871" spans="1:17" x14ac:dyDescent="0.2">
      <c r="A871" s="2">
        <v>167</v>
      </c>
      <c r="B871" s="2">
        <v>2001</v>
      </c>
      <c r="C871" s="3">
        <v>0</v>
      </c>
      <c r="D871" s="3">
        <v>1</v>
      </c>
      <c r="E871" s="5">
        <v>5.2892099999999997E-2</v>
      </c>
      <c r="F871" s="5">
        <v>0.191749</v>
      </c>
      <c r="G871" s="5">
        <v>3.7493100000000001E-2</v>
      </c>
      <c r="H871" s="5">
        <v>0.2744972</v>
      </c>
      <c r="I871" s="9">
        <v>0.27498640000000002</v>
      </c>
      <c r="M871" s="3">
        <v>0</v>
      </c>
      <c r="N871" s="3">
        <f t="shared" si="54"/>
        <v>1</v>
      </c>
      <c r="O871" s="5">
        <f t="shared" si="56"/>
        <v>1.9783992697950477</v>
      </c>
      <c r="P871" s="103">
        <f t="shared" si="53"/>
        <v>2.3941841026507E-2</v>
      </c>
      <c r="Q871" s="9">
        <f t="shared" si="55"/>
        <v>-2.4233105232219714E-2</v>
      </c>
    </row>
    <row r="872" spans="1:17" x14ac:dyDescent="0.2">
      <c r="A872" s="2">
        <v>167</v>
      </c>
      <c r="B872" s="2">
        <v>2002</v>
      </c>
      <c r="C872" s="3">
        <v>0</v>
      </c>
      <c r="D872" s="3">
        <v>1</v>
      </c>
      <c r="E872" s="5">
        <v>0.1705972</v>
      </c>
      <c r="F872" s="5">
        <v>0.15487020000000001</v>
      </c>
      <c r="G872" s="5">
        <v>4.2427399999999997E-2</v>
      </c>
      <c r="H872" s="5">
        <v>0.2514093</v>
      </c>
      <c r="I872" s="9">
        <v>0.27037610000000001</v>
      </c>
      <c r="M872" s="3">
        <v>0</v>
      </c>
      <c r="N872" s="3">
        <f t="shared" si="54"/>
        <v>1</v>
      </c>
      <c r="O872" s="5">
        <f t="shared" si="56"/>
        <v>1.9448713241294624</v>
      </c>
      <c r="P872" s="103">
        <f t="shared" si="53"/>
        <v>2.5895233560349295E-2</v>
      </c>
      <c r="Q872" s="9">
        <f t="shared" si="55"/>
        <v>-2.6236418044371691E-2</v>
      </c>
    </row>
    <row r="873" spans="1:17" x14ac:dyDescent="0.2">
      <c r="A873" s="2">
        <v>167</v>
      </c>
      <c r="B873" s="2">
        <v>2003</v>
      </c>
      <c r="C873" s="3">
        <v>0</v>
      </c>
      <c r="D873" s="3">
        <v>1</v>
      </c>
      <c r="E873" s="5">
        <v>0.18392149999999999</v>
      </c>
      <c r="F873" s="5">
        <v>0.2144588</v>
      </c>
      <c r="G873" s="5">
        <v>4.2610000000000002E-2</v>
      </c>
      <c r="H873" s="5">
        <v>0.39339990000000002</v>
      </c>
      <c r="I873" s="9">
        <v>0.2471807</v>
      </c>
      <c r="M873" s="3">
        <v>0</v>
      </c>
      <c r="N873" s="3">
        <f t="shared" si="54"/>
        <v>1</v>
      </c>
      <c r="O873" s="5">
        <f t="shared" si="56"/>
        <v>2.0562486304377914</v>
      </c>
      <c r="P873" s="103">
        <f t="shared" si="53"/>
        <v>1.98792784976317E-2</v>
      </c>
      <c r="Q873" s="9">
        <f t="shared" si="55"/>
        <v>-2.0079529697695709E-2</v>
      </c>
    </row>
    <row r="874" spans="1:17" x14ac:dyDescent="0.2">
      <c r="A874" s="2">
        <v>167</v>
      </c>
      <c r="B874" s="2">
        <v>2004</v>
      </c>
      <c r="C874" s="3">
        <v>0</v>
      </c>
      <c r="D874" s="3">
        <v>1</v>
      </c>
      <c r="E874" s="5">
        <v>0.1228224</v>
      </c>
      <c r="F874" s="5">
        <v>0.25025629999999999</v>
      </c>
      <c r="G874" s="5">
        <v>2.3647600000000001E-2</v>
      </c>
      <c r="H874" s="5">
        <v>0.41970210000000002</v>
      </c>
      <c r="I874" s="9">
        <v>0.2580789</v>
      </c>
      <c r="M874" s="3">
        <v>0</v>
      </c>
      <c r="N874" s="3">
        <f t="shared" si="54"/>
        <v>1</v>
      </c>
      <c r="O874" s="5">
        <f t="shared" si="56"/>
        <v>2.0178147721882569</v>
      </c>
      <c r="P874" s="103">
        <f t="shared" si="53"/>
        <v>2.1805277912406159E-2</v>
      </c>
      <c r="Q874" s="9">
        <f t="shared" si="55"/>
        <v>-2.2046526426506893E-2</v>
      </c>
    </row>
    <row r="875" spans="1:17" x14ac:dyDescent="0.2">
      <c r="A875" s="2">
        <v>168</v>
      </c>
      <c r="B875" s="2">
        <v>1999</v>
      </c>
      <c r="C875" s="3">
        <v>0</v>
      </c>
      <c r="D875" s="3">
        <v>1</v>
      </c>
      <c r="E875" s="5">
        <v>0.19350000000000001</v>
      </c>
      <c r="F875" s="5">
        <v>0.45001950000000002</v>
      </c>
      <c r="G875" s="5">
        <v>6.8164799999999998E-2</v>
      </c>
      <c r="H875" s="5">
        <v>5.1604320000000001</v>
      </c>
      <c r="I875" s="9">
        <v>0.31408789999999998</v>
      </c>
      <c r="M875" s="3">
        <v>0</v>
      </c>
      <c r="N875" s="3">
        <f t="shared" si="54"/>
        <v>1</v>
      </c>
      <c r="O875" s="5">
        <f t="shared" si="56"/>
        <v>4.081166498990803</v>
      </c>
      <c r="P875" s="103">
        <f t="shared" si="53"/>
        <v>2.2405119886608663E-5</v>
      </c>
      <c r="Q875" s="9">
        <f t="shared" si="55"/>
        <v>-2.2405370885051437E-5</v>
      </c>
    </row>
    <row r="876" spans="1:17" x14ac:dyDescent="0.2">
      <c r="A876" s="2">
        <v>168</v>
      </c>
      <c r="B876" s="2">
        <v>2000</v>
      </c>
      <c r="C876" s="3">
        <v>0</v>
      </c>
      <c r="D876" s="3">
        <v>1</v>
      </c>
      <c r="E876" s="5">
        <v>0.13825979999999999</v>
      </c>
      <c r="F876" s="5">
        <v>0.42585790000000001</v>
      </c>
      <c r="G876" s="5">
        <v>7.6983300000000005E-2</v>
      </c>
      <c r="H876" s="5">
        <v>4.6517770000000001</v>
      </c>
      <c r="I876" s="9">
        <v>0.30149969999999998</v>
      </c>
      <c r="M876" s="3">
        <v>0</v>
      </c>
      <c r="N876" s="3">
        <f t="shared" si="54"/>
        <v>1</v>
      </c>
      <c r="O876" s="5">
        <f t="shared" si="56"/>
        <v>3.9265882792888362</v>
      </c>
      <c r="P876" s="103">
        <f t="shared" si="53"/>
        <v>4.307963924415287E-5</v>
      </c>
      <c r="Q876" s="9">
        <f t="shared" si="55"/>
        <v>-4.308056719841294E-5</v>
      </c>
    </row>
    <row r="877" spans="1:17" x14ac:dyDescent="0.2">
      <c r="A877" s="2">
        <v>168</v>
      </c>
      <c r="B877" s="2">
        <v>2001</v>
      </c>
      <c r="C877" s="3">
        <v>0</v>
      </c>
      <c r="D877" s="3">
        <v>1</v>
      </c>
      <c r="E877" s="5">
        <v>0.2132117</v>
      </c>
      <c r="F877" s="5">
        <v>0.41574280000000002</v>
      </c>
      <c r="G877" s="5">
        <v>4.55997E-2</v>
      </c>
      <c r="H877" s="5">
        <v>3.3632949999999999</v>
      </c>
      <c r="I877" s="9">
        <v>0.21958430000000001</v>
      </c>
      <c r="M877" s="3">
        <v>0</v>
      </c>
      <c r="N877" s="3">
        <f t="shared" si="54"/>
        <v>1</v>
      </c>
      <c r="O877" s="5">
        <f t="shared" si="56"/>
        <v>3.333486625077287</v>
      </c>
      <c r="P877" s="103">
        <f t="shared" si="53"/>
        <v>4.2882397495218035E-4</v>
      </c>
      <c r="Q877" s="9">
        <f t="shared" si="55"/>
        <v>-4.2891594624682578E-4</v>
      </c>
    </row>
    <row r="878" spans="1:17" x14ac:dyDescent="0.2">
      <c r="A878" s="2">
        <v>168</v>
      </c>
      <c r="B878" s="2">
        <v>2002</v>
      </c>
      <c r="C878" s="3">
        <v>0</v>
      </c>
      <c r="D878" s="3">
        <v>1</v>
      </c>
      <c r="E878" s="5">
        <v>0.2163369</v>
      </c>
      <c r="F878" s="5">
        <v>0.37666090000000002</v>
      </c>
      <c r="G878" s="5">
        <v>5.8456800000000003E-2</v>
      </c>
      <c r="H878" s="5">
        <v>3.3594919999999999</v>
      </c>
      <c r="I878" s="9">
        <v>0.24932280000000001</v>
      </c>
      <c r="M878" s="3">
        <v>0</v>
      </c>
      <c r="N878" s="3">
        <f t="shared" si="54"/>
        <v>1</v>
      </c>
      <c r="O878" s="5">
        <f t="shared" si="56"/>
        <v>3.3420110106453511</v>
      </c>
      <c r="P878" s="103">
        <f t="shared" si="53"/>
        <v>4.1586880659984986E-4</v>
      </c>
      <c r="Q878" s="9">
        <f t="shared" si="55"/>
        <v>-4.1595530401386196E-4</v>
      </c>
    </row>
    <row r="879" spans="1:17" x14ac:dyDescent="0.2">
      <c r="A879" s="2">
        <v>168</v>
      </c>
      <c r="B879" s="2">
        <v>2003</v>
      </c>
      <c r="C879" s="3">
        <v>0</v>
      </c>
      <c r="D879" s="3">
        <v>1</v>
      </c>
      <c r="E879" s="5">
        <v>0.25101469999999998</v>
      </c>
      <c r="F879" s="5">
        <v>0.42297659999999998</v>
      </c>
      <c r="G879" s="5">
        <v>6.2302700000000003E-2</v>
      </c>
      <c r="H879" s="5">
        <v>4.3757640000000002</v>
      </c>
      <c r="I879" s="9">
        <v>0.24817210000000001</v>
      </c>
      <c r="M879" s="3">
        <v>0</v>
      </c>
      <c r="N879" s="3">
        <f t="shared" si="54"/>
        <v>1</v>
      </c>
      <c r="O879" s="5">
        <f t="shared" si="56"/>
        <v>3.7650791585164729</v>
      </c>
      <c r="P879" s="103">
        <f t="shared" si="53"/>
        <v>8.3248163712253863E-5</v>
      </c>
      <c r="Q879" s="9">
        <f t="shared" si="55"/>
        <v>-8.3251629033004836E-5</v>
      </c>
    </row>
    <row r="880" spans="1:17" x14ac:dyDescent="0.2">
      <c r="A880" s="2">
        <v>168</v>
      </c>
      <c r="B880" s="2">
        <v>2004</v>
      </c>
      <c r="C880" s="3">
        <v>0</v>
      </c>
      <c r="D880" s="3">
        <v>1</v>
      </c>
      <c r="E880" s="5">
        <v>0.1076853</v>
      </c>
      <c r="F880" s="5">
        <v>0.44542280000000001</v>
      </c>
      <c r="G880" s="5">
        <v>7.0942099999999994E-2</v>
      </c>
      <c r="H880" s="5">
        <v>4.6121119999999998</v>
      </c>
      <c r="I880" s="9">
        <v>0.25619360000000002</v>
      </c>
      <c r="M880" s="3">
        <v>0</v>
      </c>
      <c r="N880" s="3">
        <f t="shared" si="54"/>
        <v>1</v>
      </c>
      <c r="O880" s="5">
        <f t="shared" si="56"/>
        <v>3.9258311695701211</v>
      </c>
      <c r="P880" s="103">
        <f t="shared" si="53"/>
        <v>4.3215382309262141E-5</v>
      </c>
      <c r="Q880" s="9">
        <f t="shared" si="55"/>
        <v>-4.3216316120762679E-5</v>
      </c>
    </row>
    <row r="881" spans="1:17" x14ac:dyDescent="0.2">
      <c r="A881" s="2">
        <v>169</v>
      </c>
      <c r="B881" s="2">
        <v>1999</v>
      </c>
      <c r="C881" s="3">
        <v>0</v>
      </c>
      <c r="D881" s="3">
        <v>1</v>
      </c>
      <c r="E881" s="5">
        <v>6.5013899999999999E-2</v>
      </c>
      <c r="F881" s="5">
        <v>0.31216630000000001</v>
      </c>
      <c r="G881" s="5">
        <v>9.82513E-2</v>
      </c>
      <c r="H881" s="5">
        <v>2.5815570000000001</v>
      </c>
      <c r="I881" s="9">
        <v>0.67138140000000002</v>
      </c>
      <c r="M881" s="3">
        <v>0</v>
      </c>
      <c r="N881" s="3">
        <f t="shared" si="54"/>
        <v>1</v>
      </c>
      <c r="O881" s="5">
        <f t="shared" si="56"/>
        <v>3.0218121771143305</v>
      </c>
      <c r="P881" s="103">
        <f t="shared" si="53"/>
        <v>1.2563320113330488E-3</v>
      </c>
      <c r="Q881" s="9">
        <f t="shared" si="55"/>
        <v>-1.2571218580034434E-3</v>
      </c>
    </row>
    <row r="882" spans="1:17" x14ac:dyDescent="0.2">
      <c r="A882" s="2">
        <v>169</v>
      </c>
      <c r="B882" s="2">
        <v>2000</v>
      </c>
      <c r="C882" s="3">
        <v>0</v>
      </c>
      <c r="D882" s="3">
        <v>1</v>
      </c>
      <c r="E882" s="5">
        <v>7.7096999999999999E-2</v>
      </c>
      <c r="F882" s="5">
        <v>0.30272959999999999</v>
      </c>
      <c r="G882" s="5">
        <v>8.72391E-2</v>
      </c>
      <c r="H882" s="5">
        <v>2.6458050000000002</v>
      </c>
      <c r="I882" s="9">
        <v>0.65532760000000001</v>
      </c>
      <c r="M882" s="3">
        <v>0</v>
      </c>
      <c r="N882" s="3">
        <f t="shared" si="54"/>
        <v>1</v>
      </c>
      <c r="O882" s="5">
        <f t="shared" si="56"/>
        <v>2.9940272957775007</v>
      </c>
      <c r="P882" s="103">
        <f t="shared" si="53"/>
        <v>1.3766065619173259E-3</v>
      </c>
      <c r="Q882" s="9">
        <f t="shared" si="55"/>
        <v>-1.3775549552066538E-3</v>
      </c>
    </row>
    <row r="883" spans="1:17" x14ac:dyDescent="0.2">
      <c r="A883" s="2">
        <v>169</v>
      </c>
      <c r="B883" s="2">
        <v>2001</v>
      </c>
      <c r="C883" s="3">
        <v>0</v>
      </c>
      <c r="D883" s="3">
        <v>1</v>
      </c>
      <c r="E883" s="5">
        <v>0.13737840000000001</v>
      </c>
      <c r="F883" s="5">
        <v>0.30716860000000001</v>
      </c>
      <c r="G883" s="5">
        <v>8.1378699999999998E-2</v>
      </c>
      <c r="H883" s="5">
        <v>2.4896509999999998</v>
      </c>
      <c r="I883" s="9">
        <v>0.5821288</v>
      </c>
      <c r="M883" s="3">
        <v>0</v>
      </c>
      <c r="N883" s="3">
        <f t="shared" si="54"/>
        <v>1</v>
      </c>
      <c r="O883" s="5">
        <f t="shared" si="56"/>
        <v>2.9370840834968446</v>
      </c>
      <c r="P883" s="103">
        <f t="shared" si="53"/>
        <v>1.6565712960050596E-3</v>
      </c>
      <c r="Q883" s="9">
        <f t="shared" si="55"/>
        <v>-1.6579449274563174E-3</v>
      </c>
    </row>
    <row r="884" spans="1:17" x14ac:dyDescent="0.2">
      <c r="A884" s="2">
        <v>169</v>
      </c>
      <c r="B884" s="2">
        <v>2002</v>
      </c>
      <c r="C884" s="3">
        <v>0</v>
      </c>
      <c r="D884" s="3">
        <v>1</v>
      </c>
      <c r="E884" s="5">
        <v>0.16836190000000001</v>
      </c>
      <c r="F884" s="5">
        <v>0.32209900000000002</v>
      </c>
      <c r="G884" s="5">
        <v>7.0981600000000006E-2</v>
      </c>
      <c r="H884" s="5">
        <v>1.3715889999999999</v>
      </c>
      <c r="I884" s="9">
        <v>0.52742929999999999</v>
      </c>
      <c r="M884" s="3">
        <v>0</v>
      </c>
      <c r="N884" s="3">
        <f t="shared" si="54"/>
        <v>1</v>
      </c>
      <c r="O884" s="5">
        <f t="shared" si="56"/>
        <v>2.5144006636844884</v>
      </c>
      <c r="P884" s="103">
        <f t="shared" si="53"/>
        <v>5.96174437133184E-3</v>
      </c>
      <c r="Q884" s="9">
        <f t="shared" si="55"/>
        <v>-5.9795865181952552E-3</v>
      </c>
    </row>
    <row r="885" spans="1:17" x14ac:dyDescent="0.2">
      <c r="A885" s="2">
        <v>169</v>
      </c>
      <c r="B885" s="2">
        <v>2003</v>
      </c>
      <c r="C885" s="3">
        <v>0</v>
      </c>
      <c r="D885" s="3">
        <v>1</v>
      </c>
      <c r="E885" s="5">
        <v>0.16825480000000001</v>
      </c>
      <c r="F885" s="5">
        <v>0.33382260000000002</v>
      </c>
      <c r="G885" s="5">
        <v>6.6656800000000002E-2</v>
      </c>
      <c r="H885" s="5">
        <v>1.729824</v>
      </c>
      <c r="I885" s="9">
        <v>0.47593609999999997</v>
      </c>
      <c r="M885" s="3">
        <v>0</v>
      </c>
      <c r="N885" s="3">
        <f t="shared" si="54"/>
        <v>1</v>
      </c>
      <c r="O885" s="5">
        <f t="shared" si="56"/>
        <v>2.6579626539441992</v>
      </c>
      <c r="P885" s="103">
        <f t="shared" si="53"/>
        <v>3.9307302027607243E-3</v>
      </c>
      <c r="Q885" s="9">
        <f t="shared" si="55"/>
        <v>-3.9384758266919982E-3</v>
      </c>
    </row>
    <row r="886" spans="1:17" x14ac:dyDescent="0.2">
      <c r="A886" s="2">
        <v>169</v>
      </c>
      <c r="B886" s="2">
        <v>2004</v>
      </c>
      <c r="C886" s="3">
        <v>0</v>
      </c>
      <c r="D886" s="3">
        <v>1</v>
      </c>
      <c r="E886" s="5">
        <v>0.20588139999999999</v>
      </c>
      <c r="F886" s="5">
        <v>0.37258200000000002</v>
      </c>
      <c r="G886" s="5">
        <v>8.3104600000000001E-2</v>
      </c>
      <c r="H886" s="5">
        <v>2.382768</v>
      </c>
      <c r="I886" s="9">
        <v>0.49255480000000001</v>
      </c>
      <c r="M886" s="3">
        <v>0</v>
      </c>
      <c r="N886" s="3">
        <f t="shared" si="54"/>
        <v>1</v>
      </c>
      <c r="O886" s="5">
        <f t="shared" si="56"/>
        <v>2.9890977533147693</v>
      </c>
      <c r="P886" s="103">
        <f t="shared" si="53"/>
        <v>1.3990129881378548E-3</v>
      </c>
      <c r="Q886" s="9">
        <f t="shared" si="55"/>
        <v>-1.3999925205005702E-3</v>
      </c>
    </row>
    <row r="887" spans="1:17" x14ac:dyDescent="0.2">
      <c r="A887" s="2">
        <v>170</v>
      </c>
      <c r="B887" s="2">
        <v>1998</v>
      </c>
      <c r="C887" s="3">
        <v>0</v>
      </c>
      <c r="D887" s="3">
        <v>1</v>
      </c>
      <c r="E887" s="5">
        <v>1.24104E-2</v>
      </c>
      <c r="F887" s="5">
        <v>0.20606079999999999</v>
      </c>
      <c r="G887" s="5">
        <v>3.2133799999999997E-2</v>
      </c>
      <c r="H887" s="5">
        <v>1.448186</v>
      </c>
      <c r="I887" s="9">
        <v>0.1217731</v>
      </c>
      <c r="M887" s="3">
        <v>0</v>
      </c>
      <c r="N887" s="3">
        <f t="shared" si="54"/>
        <v>1</v>
      </c>
      <c r="O887" s="5">
        <f t="shared" si="56"/>
        <v>2.4660237305264978</v>
      </c>
      <c r="P887" s="103">
        <f t="shared" si="53"/>
        <v>6.8311141286652149E-3</v>
      </c>
      <c r="Q887" s="9">
        <f t="shared" si="55"/>
        <v>-6.854552992138733E-3</v>
      </c>
    </row>
    <row r="888" spans="1:17" x14ac:dyDescent="0.2">
      <c r="A888" s="2">
        <v>170</v>
      </c>
      <c r="B888" s="2">
        <v>1999</v>
      </c>
      <c r="C888" s="3">
        <v>0</v>
      </c>
      <c r="D888" s="3">
        <v>1</v>
      </c>
      <c r="E888" s="5">
        <v>7.0305000000000003E-3</v>
      </c>
      <c r="F888" s="5">
        <v>0.2003374</v>
      </c>
      <c r="G888" s="5">
        <v>3.7536199999999999E-2</v>
      </c>
      <c r="H888" s="5">
        <v>0.98542830000000003</v>
      </c>
      <c r="I888" s="9">
        <v>0.1097764</v>
      </c>
      <c r="M888" s="3">
        <v>0</v>
      </c>
      <c r="N888" s="3">
        <f t="shared" si="54"/>
        <v>1</v>
      </c>
      <c r="O888" s="5">
        <f t="shared" si="56"/>
        <v>2.321537802746362</v>
      </c>
      <c r="P888" s="103">
        <f t="shared" si="53"/>
        <v>1.0128918153792998E-2</v>
      </c>
      <c r="Q888" s="9">
        <f t="shared" si="55"/>
        <v>-1.0180564690275E-2</v>
      </c>
    </row>
    <row r="889" spans="1:17" x14ac:dyDescent="0.2">
      <c r="A889" s="2">
        <v>170</v>
      </c>
      <c r="B889" s="2">
        <v>2000</v>
      </c>
      <c r="C889" s="3">
        <v>0</v>
      </c>
      <c r="D889" s="3">
        <v>1</v>
      </c>
      <c r="E889" s="5">
        <v>5.0335600000000001E-2</v>
      </c>
      <c r="F889" s="5">
        <v>0.24368339999999999</v>
      </c>
      <c r="G889" s="5">
        <v>5.9075599999999999E-2</v>
      </c>
      <c r="H889" s="5">
        <v>1.23733</v>
      </c>
      <c r="I889" s="9">
        <v>0.1026642</v>
      </c>
      <c r="M889" s="3">
        <v>0</v>
      </c>
      <c r="N889" s="3">
        <f t="shared" si="54"/>
        <v>1</v>
      </c>
      <c r="O889" s="5">
        <f t="shared" si="56"/>
        <v>2.5414951701490303</v>
      </c>
      <c r="P889" s="103">
        <f t="shared" si="53"/>
        <v>5.5189735611929913E-3</v>
      </c>
      <c r="Q889" s="9">
        <f t="shared" si="55"/>
        <v>-5.5342593630109136E-3</v>
      </c>
    </row>
    <row r="890" spans="1:17" x14ac:dyDescent="0.2">
      <c r="A890" s="2">
        <v>170</v>
      </c>
      <c r="B890" s="2">
        <v>2001</v>
      </c>
      <c r="C890" s="3">
        <v>0</v>
      </c>
      <c r="D890" s="3">
        <v>1</v>
      </c>
      <c r="E890" s="5">
        <v>4.0078700000000002E-2</v>
      </c>
      <c r="F890" s="5">
        <v>0.24177280000000001</v>
      </c>
      <c r="G890" s="5">
        <v>5.42201E-2</v>
      </c>
      <c r="H890" s="5">
        <v>0.92091520000000004</v>
      </c>
      <c r="I890" s="9">
        <v>9.48571E-2</v>
      </c>
      <c r="M890" s="3">
        <v>0</v>
      </c>
      <c r="N890" s="3">
        <f t="shared" si="54"/>
        <v>1</v>
      </c>
      <c r="O890" s="5">
        <f t="shared" si="56"/>
        <v>2.4078094182574041</v>
      </c>
      <c r="P890" s="103">
        <f t="shared" si="53"/>
        <v>8.0242781628284254E-3</v>
      </c>
      <c r="Q890" s="9">
        <f t="shared" si="55"/>
        <v>-8.0566459512205514E-3</v>
      </c>
    </row>
    <row r="891" spans="1:17" x14ac:dyDescent="0.2">
      <c r="A891" s="2">
        <v>170</v>
      </c>
      <c r="B891" s="2">
        <v>2002</v>
      </c>
      <c r="C891" s="3">
        <v>0</v>
      </c>
      <c r="D891" s="3">
        <v>1</v>
      </c>
      <c r="E891" s="5">
        <v>6.3519900000000004E-2</v>
      </c>
      <c r="F891" s="5">
        <v>0.2400939</v>
      </c>
      <c r="G891" s="5">
        <v>6.0414099999999998E-2</v>
      </c>
      <c r="H891" s="5">
        <v>0.61304999999999998</v>
      </c>
      <c r="I891" s="9">
        <v>9.1435100000000005E-2</v>
      </c>
      <c r="M891" s="3">
        <v>0</v>
      </c>
      <c r="N891" s="3">
        <f t="shared" si="54"/>
        <v>1</v>
      </c>
      <c r="O891" s="5">
        <f t="shared" si="56"/>
        <v>2.3190403741253394</v>
      </c>
      <c r="P891" s="103">
        <f t="shared" si="53"/>
        <v>1.0196423635768509E-2</v>
      </c>
      <c r="Q891" s="9">
        <f t="shared" si="55"/>
        <v>-1.0248763251813113E-2</v>
      </c>
    </row>
    <row r="892" spans="1:17" x14ac:dyDescent="0.2">
      <c r="A892" s="2">
        <v>170</v>
      </c>
      <c r="B892" s="2">
        <v>2003</v>
      </c>
      <c r="C892" s="3">
        <v>0</v>
      </c>
      <c r="D892" s="3">
        <v>1</v>
      </c>
      <c r="E892" s="5">
        <v>-3.14918E-2</v>
      </c>
      <c r="F892" s="5">
        <v>0.24962219999999999</v>
      </c>
      <c r="G892" s="5">
        <v>4.6004700000000003E-2</v>
      </c>
      <c r="H892" s="5">
        <v>0.77736729999999998</v>
      </c>
      <c r="I892" s="9">
        <v>0.106363</v>
      </c>
      <c r="M892" s="3">
        <v>0</v>
      </c>
      <c r="N892" s="3">
        <f t="shared" si="54"/>
        <v>1</v>
      </c>
      <c r="O892" s="5">
        <f t="shared" si="56"/>
        <v>2.3317200652469001</v>
      </c>
      <c r="P892" s="103">
        <f t="shared" si="53"/>
        <v>9.8577112673909079E-3</v>
      </c>
      <c r="Q892" s="9">
        <f t="shared" si="55"/>
        <v>-9.9066201885578895E-3</v>
      </c>
    </row>
    <row r="893" spans="1:17" x14ac:dyDescent="0.2">
      <c r="A893" s="2">
        <v>170</v>
      </c>
      <c r="B893" s="2">
        <v>2004</v>
      </c>
      <c r="C893" s="3">
        <v>0</v>
      </c>
      <c r="D893" s="3">
        <v>1</v>
      </c>
      <c r="E893" s="5">
        <v>9.3624799999999994E-2</v>
      </c>
      <c r="F893" s="5">
        <v>0.2996549</v>
      </c>
      <c r="G893" s="5">
        <v>4.7056800000000003E-2</v>
      </c>
      <c r="H893" s="5">
        <v>1.0689070000000001</v>
      </c>
      <c r="I893" s="9">
        <v>0.1029322</v>
      </c>
      <c r="M893" s="3">
        <v>0</v>
      </c>
      <c r="N893" s="3">
        <f t="shared" si="54"/>
        <v>1</v>
      </c>
      <c r="O893" s="5">
        <f t="shared" si="56"/>
        <v>2.46884024586068</v>
      </c>
      <c r="P893" s="103">
        <f t="shared" si="53"/>
        <v>6.7775859326623883E-3</v>
      </c>
      <c r="Q893" s="9">
        <f t="shared" si="55"/>
        <v>-6.8006580762504047E-3</v>
      </c>
    </row>
    <row r="894" spans="1:17" x14ac:dyDescent="0.2">
      <c r="A894" s="2">
        <v>171</v>
      </c>
      <c r="B894" s="2">
        <v>1999</v>
      </c>
      <c r="C894" s="3">
        <v>0</v>
      </c>
      <c r="D894" s="3">
        <v>1</v>
      </c>
      <c r="E894" s="5">
        <v>0.1023787</v>
      </c>
      <c r="F894" s="5">
        <v>0.43610929999999998</v>
      </c>
      <c r="G894" s="5">
        <v>5.2909600000000001E-2</v>
      </c>
      <c r="H894" s="5">
        <v>0.84201090000000001</v>
      </c>
      <c r="I894" s="9">
        <v>0.53398210000000002</v>
      </c>
      <c r="M894" s="3">
        <v>0</v>
      </c>
      <c r="N894" s="3">
        <f t="shared" si="54"/>
        <v>1</v>
      </c>
      <c r="O894" s="5">
        <f t="shared" si="56"/>
        <v>2.3461812490523402</v>
      </c>
      <c r="P894" s="103">
        <f t="shared" si="53"/>
        <v>9.4834408065437477E-3</v>
      </c>
      <c r="Q894" s="9">
        <f t="shared" si="55"/>
        <v>-9.5286949686809591E-3</v>
      </c>
    </row>
    <row r="895" spans="1:17" x14ac:dyDescent="0.2">
      <c r="A895" s="2">
        <v>171</v>
      </c>
      <c r="B895" s="2">
        <v>2000</v>
      </c>
      <c r="C895" s="3">
        <v>0</v>
      </c>
      <c r="D895" s="3">
        <v>1</v>
      </c>
      <c r="E895" s="5">
        <v>9.60873E-2</v>
      </c>
      <c r="F895" s="5">
        <v>0.38669369999999997</v>
      </c>
      <c r="G895" s="5">
        <v>4.4156300000000002E-2</v>
      </c>
      <c r="H895" s="5">
        <v>0.91706869999999996</v>
      </c>
      <c r="I895" s="9">
        <v>0.53535370000000004</v>
      </c>
      <c r="M895" s="3">
        <v>0</v>
      </c>
      <c r="N895" s="3">
        <f t="shared" si="54"/>
        <v>1</v>
      </c>
      <c r="O895" s="5">
        <f t="shared" si="56"/>
        <v>2.2934224284559708</v>
      </c>
      <c r="P895" s="103">
        <f t="shared" si="53"/>
        <v>1.0911848301099923E-2</v>
      </c>
      <c r="Q895" s="9">
        <f t="shared" si="55"/>
        <v>-1.0971819178880789E-2</v>
      </c>
    </row>
    <row r="896" spans="1:17" x14ac:dyDescent="0.2">
      <c r="A896" s="2">
        <v>172</v>
      </c>
      <c r="B896" s="2">
        <v>1999</v>
      </c>
      <c r="C896" s="3">
        <v>0</v>
      </c>
      <c r="D896" s="3">
        <v>1</v>
      </c>
      <c r="E896" s="5">
        <v>-6.5716200000000002E-2</v>
      </c>
      <c r="F896" s="5">
        <v>2.2734999999999998E-2</v>
      </c>
      <c r="G896" s="5">
        <v>4.7371299999999998E-2</v>
      </c>
      <c r="H896" s="5">
        <v>0.38613829999999999</v>
      </c>
      <c r="I896" s="9">
        <v>0.16866600000000001</v>
      </c>
      <c r="M896" s="3">
        <v>0</v>
      </c>
      <c r="N896" s="3">
        <f t="shared" si="54"/>
        <v>1</v>
      </c>
      <c r="O896" s="5">
        <f t="shared" si="56"/>
        <v>1.9797471829681037</v>
      </c>
      <c r="P896" s="103">
        <f t="shared" si="53"/>
        <v>2.3865971952245969E-2</v>
      </c>
      <c r="Q896" s="9">
        <f t="shared" si="55"/>
        <v>-2.4155378177676986E-2</v>
      </c>
    </row>
    <row r="897" spans="1:17" x14ac:dyDescent="0.2">
      <c r="A897" s="2">
        <v>172</v>
      </c>
      <c r="B897" s="2">
        <v>2000</v>
      </c>
      <c r="C897" s="3">
        <v>0</v>
      </c>
      <c r="D897" s="3">
        <v>1</v>
      </c>
      <c r="E897" s="5">
        <v>-6.72204E-2</v>
      </c>
      <c r="F897" s="5">
        <v>4.7970400000000003E-2</v>
      </c>
      <c r="G897" s="5">
        <v>5.0112499999999997E-2</v>
      </c>
      <c r="H897" s="5">
        <v>0.3799206</v>
      </c>
      <c r="I897" s="9">
        <v>0.2239179</v>
      </c>
      <c r="M897" s="3">
        <v>0</v>
      </c>
      <c r="N897" s="3">
        <f t="shared" si="54"/>
        <v>1</v>
      </c>
      <c r="O897" s="5">
        <f t="shared" si="56"/>
        <v>1.9880850371927343</v>
      </c>
      <c r="P897" s="103">
        <f t="shared" si="53"/>
        <v>2.3401142959584811E-2</v>
      </c>
      <c r="Q897" s="9">
        <f t="shared" si="55"/>
        <v>-2.3679297700935627E-2</v>
      </c>
    </row>
    <row r="898" spans="1:17" x14ac:dyDescent="0.2">
      <c r="A898" s="2">
        <v>172</v>
      </c>
      <c r="B898" s="2">
        <v>2001</v>
      </c>
      <c r="C898" s="3">
        <v>0</v>
      </c>
      <c r="D898" s="3">
        <v>1</v>
      </c>
      <c r="E898" s="5">
        <v>-0.1730141</v>
      </c>
      <c r="F898" s="5">
        <v>4.4334499999999999E-2</v>
      </c>
      <c r="G898" s="5">
        <v>3.3798000000000002E-2</v>
      </c>
      <c r="H898" s="5">
        <v>0.46642790000000001</v>
      </c>
      <c r="I898" s="9">
        <v>0.13702629999999999</v>
      </c>
      <c r="M898" s="3">
        <v>0</v>
      </c>
      <c r="N898" s="3">
        <f t="shared" si="54"/>
        <v>1</v>
      </c>
      <c r="O898" s="5">
        <f t="shared" si="56"/>
        <v>1.9970138553699357</v>
      </c>
      <c r="P898" s="103">
        <f t="shared" ref="P898:P961" si="57">NORMSDIST(-O898)</f>
        <v>2.2911838942761942E-2</v>
      </c>
      <c r="Q898" s="9">
        <f t="shared" si="55"/>
        <v>-2.3178394513760806E-2</v>
      </c>
    </row>
    <row r="899" spans="1:17" x14ac:dyDescent="0.2">
      <c r="A899" s="2">
        <v>173</v>
      </c>
      <c r="B899" s="2">
        <v>1999</v>
      </c>
      <c r="C899" s="3">
        <v>0</v>
      </c>
      <c r="D899" s="3">
        <v>1</v>
      </c>
      <c r="E899" s="5">
        <v>-0.13265350000000001</v>
      </c>
      <c r="F899" s="5">
        <v>0.2047514</v>
      </c>
      <c r="G899" s="5">
        <v>6.1405399999999999E-2</v>
      </c>
      <c r="H899" s="5">
        <v>0.70081039999999994</v>
      </c>
      <c r="I899" s="9">
        <v>0.26532470000000002</v>
      </c>
      <c r="M899" s="3">
        <v>0</v>
      </c>
      <c r="N899" s="3">
        <f t="shared" ref="N899:N962" si="58">1-M899</f>
        <v>1</v>
      </c>
      <c r="O899" s="5">
        <f t="shared" si="56"/>
        <v>2.2808147389967068</v>
      </c>
      <c r="P899" s="103">
        <f t="shared" si="57"/>
        <v>1.1279705921187872E-2</v>
      </c>
      <c r="Q899" s="9">
        <f t="shared" ref="Q899:Q962" si="59">M899*LN(NORMSDIST(-O899))+N899*LN(1-NORMSDIST(-O899))</f>
        <v>-1.1343804266835147E-2</v>
      </c>
    </row>
    <row r="900" spans="1:17" x14ac:dyDescent="0.2">
      <c r="A900" s="2">
        <v>173</v>
      </c>
      <c r="B900" s="2">
        <v>2000</v>
      </c>
      <c r="C900" s="3">
        <v>0</v>
      </c>
      <c r="D900" s="3">
        <v>1</v>
      </c>
      <c r="E900" s="5">
        <v>-6.2918100000000005E-2</v>
      </c>
      <c r="F900" s="5">
        <v>0.2449144</v>
      </c>
      <c r="G900" s="5">
        <v>3.61953E-2</v>
      </c>
      <c r="H900" s="5">
        <v>0.40337260000000003</v>
      </c>
      <c r="I900" s="9">
        <v>0.2103652</v>
      </c>
      <c r="M900" s="3">
        <v>0</v>
      </c>
      <c r="N900" s="3">
        <f t="shared" si="58"/>
        <v>1</v>
      </c>
      <c r="O900" s="5">
        <f t="shared" ref="O900:O963" si="60">MMULT(D900:I900,$L$20:$L$25)</f>
        <v>2.1091423331942551</v>
      </c>
      <c r="P900" s="103">
        <f t="shared" si="57"/>
        <v>1.7466148870492214E-2</v>
      </c>
      <c r="Q900" s="9">
        <f t="shared" si="59"/>
        <v>-1.7620481756413928E-2</v>
      </c>
    </row>
    <row r="901" spans="1:17" x14ac:dyDescent="0.2">
      <c r="A901" s="2">
        <v>173</v>
      </c>
      <c r="B901" s="2">
        <v>2001</v>
      </c>
      <c r="C901" s="3">
        <v>0</v>
      </c>
      <c r="D901" s="3">
        <v>1</v>
      </c>
      <c r="E901" s="5">
        <v>-8.8339799999999996E-2</v>
      </c>
      <c r="F901" s="5">
        <v>0.1512751</v>
      </c>
      <c r="G901" s="5">
        <v>-7.7275E-3</v>
      </c>
      <c r="H901" s="5">
        <v>0.21078849999999999</v>
      </c>
      <c r="I901" s="9">
        <v>0.14319670000000001</v>
      </c>
      <c r="M901" s="3">
        <v>0</v>
      </c>
      <c r="N901" s="3">
        <f t="shared" si="58"/>
        <v>1</v>
      </c>
      <c r="O901" s="5">
        <f t="shared" si="60"/>
        <v>1.7985184765805848</v>
      </c>
      <c r="P901" s="103">
        <f t="shared" si="57"/>
        <v>3.6047441677027663E-2</v>
      </c>
      <c r="Q901" s="9">
        <f t="shared" si="59"/>
        <v>-3.671319894052099E-2</v>
      </c>
    </row>
    <row r="902" spans="1:17" x14ac:dyDescent="0.2">
      <c r="A902" s="2">
        <v>173</v>
      </c>
      <c r="B902" s="2">
        <v>2002</v>
      </c>
      <c r="C902" s="3">
        <v>0</v>
      </c>
      <c r="D902" s="3">
        <v>1</v>
      </c>
      <c r="E902" s="5">
        <v>-7.5547100000000006E-2</v>
      </c>
      <c r="F902" s="5">
        <v>3.4380500000000001E-2</v>
      </c>
      <c r="G902" s="5">
        <v>2.4798899999999999E-2</v>
      </c>
      <c r="H902" s="5">
        <v>8.9076299999999997E-2</v>
      </c>
      <c r="I902" s="9">
        <v>0.1616242</v>
      </c>
      <c r="M902" s="3">
        <v>0</v>
      </c>
      <c r="N902" s="3">
        <f t="shared" si="58"/>
        <v>1</v>
      </c>
      <c r="O902" s="5">
        <f t="shared" si="60"/>
        <v>1.7868432609739977</v>
      </c>
      <c r="P902" s="103">
        <f t="shared" si="57"/>
        <v>3.6981412539027564E-2</v>
      </c>
      <c r="Q902" s="9">
        <f t="shared" si="59"/>
        <v>-3.7682565749337864E-2</v>
      </c>
    </row>
    <row r="903" spans="1:17" x14ac:dyDescent="0.2">
      <c r="A903" s="2">
        <v>173</v>
      </c>
      <c r="B903" s="2">
        <v>2003</v>
      </c>
      <c r="C903" s="3">
        <v>0</v>
      </c>
      <c r="D903" s="3">
        <v>1</v>
      </c>
      <c r="E903" s="5">
        <v>-3.5513200000000002E-2</v>
      </c>
      <c r="F903" s="5">
        <v>-3.07218E-2</v>
      </c>
      <c r="G903" s="5">
        <v>2.8352700000000002E-2</v>
      </c>
      <c r="H903" s="5">
        <v>8.7766499999999997E-2</v>
      </c>
      <c r="I903" s="9">
        <v>0.17304849999999999</v>
      </c>
      <c r="M903" s="3">
        <v>0</v>
      </c>
      <c r="N903" s="3">
        <f t="shared" si="58"/>
        <v>1</v>
      </c>
      <c r="O903" s="5">
        <f t="shared" si="60"/>
        <v>1.7356699727104719</v>
      </c>
      <c r="P903" s="103">
        <f t="shared" si="57"/>
        <v>4.1311102876627252E-2</v>
      </c>
      <c r="Q903" s="9">
        <f t="shared" si="59"/>
        <v>-4.2188660145582209E-2</v>
      </c>
    </row>
    <row r="904" spans="1:17" x14ac:dyDescent="0.2">
      <c r="A904" s="2">
        <v>173</v>
      </c>
      <c r="B904" s="2">
        <v>2004</v>
      </c>
      <c r="C904" s="3">
        <v>0</v>
      </c>
      <c r="D904" s="3">
        <v>1</v>
      </c>
      <c r="E904" s="5">
        <v>-8.7631700000000007E-2</v>
      </c>
      <c r="F904" s="5">
        <v>-0.27491910000000003</v>
      </c>
      <c r="G904" s="5">
        <v>-7.7210999999999998E-3</v>
      </c>
      <c r="H904" s="5">
        <v>7.4033100000000004E-2</v>
      </c>
      <c r="I904" s="9">
        <v>0.194442</v>
      </c>
      <c r="M904" s="3">
        <v>0</v>
      </c>
      <c r="N904" s="3">
        <f t="shared" si="58"/>
        <v>1</v>
      </c>
      <c r="O904" s="5">
        <f t="shared" si="60"/>
        <v>1.3627893329535206</v>
      </c>
      <c r="P904" s="103">
        <f t="shared" si="57"/>
        <v>8.6474456951527029E-2</v>
      </c>
      <c r="Q904" s="9">
        <f t="shared" si="59"/>
        <v>-9.0443941816111081E-2</v>
      </c>
    </row>
    <row r="905" spans="1:17" x14ac:dyDescent="0.2">
      <c r="A905" s="2">
        <v>174</v>
      </c>
      <c r="B905" s="2">
        <v>2000</v>
      </c>
      <c r="C905" s="3">
        <v>0</v>
      </c>
      <c r="D905" s="3">
        <v>1</v>
      </c>
      <c r="E905" s="5">
        <v>-0.1263637</v>
      </c>
      <c r="F905" s="5">
        <v>0.23960909999999999</v>
      </c>
      <c r="G905" s="5">
        <v>0.14104449999999999</v>
      </c>
      <c r="H905" s="5">
        <v>4.7740390000000001</v>
      </c>
      <c r="I905" s="9">
        <v>0.50113509999999994</v>
      </c>
      <c r="M905" s="3">
        <v>0</v>
      </c>
      <c r="N905" s="3">
        <f t="shared" si="58"/>
        <v>1</v>
      </c>
      <c r="O905" s="5">
        <f t="shared" si="60"/>
        <v>4.0470024246969736</v>
      </c>
      <c r="P905" s="103">
        <f t="shared" si="57"/>
        <v>2.593885205943236E-5</v>
      </c>
      <c r="Q905" s="9">
        <f t="shared" si="59"/>
        <v>-2.5939188477322278E-5</v>
      </c>
    </row>
    <row r="906" spans="1:17" x14ac:dyDescent="0.2">
      <c r="A906" s="2">
        <v>174</v>
      </c>
      <c r="B906" s="2">
        <v>2001</v>
      </c>
      <c r="C906" s="3">
        <v>0</v>
      </c>
      <c r="D906" s="3">
        <v>1</v>
      </c>
      <c r="E906" s="5">
        <v>-0.50118969999999996</v>
      </c>
      <c r="F906" s="5">
        <v>5.9219399999999998E-2</v>
      </c>
      <c r="G906" s="5">
        <v>0.19803509999999999</v>
      </c>
      <c r="H906" s="5">
        <v>6.0343540000000004</v>
      </c>
      <c r="I906" s="9">
        <v>0.62603799999999998</v>
      </c>
      <c r="M906" s="3">
        <v>0</v>
      </c>
      <c r="N906" s="3">
        <f t="shared" si="58"/>
        <v>1</v>
      </c>
      <c r="O906" s="5">
        <f t="shared" si="60"/>
        <v>4.6045374959554453</v>
      </c>
      <c r="P906" s="103">
        <f t="shared" si="57"/>
        <v>2.0669176729560781E-6</v>
      </c>
      <c r="Q906" s="9">
        <f t="shared" si="59"/>
        <v>-2.0669198089821766E-6</v>
      </c>
    </row>
    <row r="907" spans="1:17" x14ac:dyDescent="0.2">
      <c r="A907" s="2">
        <v>174</v>
      </c>
      <c r="B907" s="2">
        <v>2002</v>
      </c>
      <c r="C907" s="3">
        <v>0</v>
      </c>
      <c r="D907" s="3">
        <v>1</v>
      </c>
      <c r="E907" s="5">
        <v>1.9066199999999998E-2</v>
      </c>
      <c r="F907" s="5">
        <v>2.32763E-2</v>
      </c>
      <c r="G907" s="5">
        <v>0.1562376</v>
      </c>
      <c r="H907" s="5">
        <v>4.3358879999999997</v>
      </c>
      <c r="I907" s="9">
        <v>0.49460130000000002</v>
      </c>
      <c r="M907" s="3">
        <v>0</v>
      </c>
      <c r="N907" s="3">
        <f t="shared" si="58"/>
        <v>1</v>
      </c>
      <c r="O907" s="5">
        <f t="shared" si="60"/>
        <v>3.7501539990219168</v>
      </c>
      <c r="P907" s="103">
        <f t="shared" si="57"/>
        <v>8.8363001486633253E-5</v>
      </c>
      <c r="Q907" s="9">
        <f t="shared" si="59"/>
        <v>-8.8366905726635484E-5</v>
      </c>
    </row>
    <row r="908" spans="1:17" x14ac:dyDescent="0.2">
      <c r="A908" s="2">
        <v>174</v>
      </c>
      <c r="B908" s="2">
        <v>2003</v>
      </c>
      <c r="C908" s="3">
        <v>0</v>
      </c>
      <c r="D908" s="3">
        <v>1</v>
      </c>
      <c r="E908" s="5">
        <v>-0.53044100000000005</v>
      </c>
      <c r="F908" s="5">
        <v>-0.59003099999999997</v>
      </c>
      <c r="G908" s="5">
        <v>0.1677033</v>
      </c>
      <c r="H908" s="5">
        <v>2.4521310000000001</v>
      </c>
      <c r="I908" s="9">
        <v>0.55468499999999998</v>
      </c>
      <c r="M908" s="3">
        <v>0</v>
      </c>
      <c r="N908" s="3">
        <f t="shared" si="58"/>
        <v>1</v>
      </c>
      <c r="O908" s="5">
        <f t="shared" si="60"/>
        <v>2.6426996400656519</v>
      </c>
      <c r="P908" s="103">
        <f t="shared" si="57"/>
        <v>4.1123980734325801E-3</v>
      </c>
      <c r="Q908" s="9">
        <f t="shared" si="59"/>
        <v>-4.1208772368373199E-3</v>
      </c>
    </row>
    <row r="909" spans="1:17" x14ac:dyDescent="0.2">
      <c r="A909" s="2">
        <v>174</v>
      </c>
      <c r="B909" s="2">
        <v>2004</v>
      </c>
      <c r="C909" s="3">
        <v>0</v>
      </c>
      <c r="D909" s="3">
        <v>1</v>
      </c>
      <c r="E909" s="5">
        <v>-0.18204300000000001</v>
      </c>
      <c r="F909" s="5">
        <v>-0.14261689999999999</v>
      </c>
      <c r="G909" s="5">
        <v>9.1473299999999994E-2</v>
      </c>
      <c r="H909" s="5">
        <v>1.1478060000000001</v>
      </c>
      <c r="I909" s="9">
        <v>0.34354590000000002</v>
      </c>
      <c r="M909" s="3">
        <v>0</v>
      </c>
      <c r="N909" s="3">
        <f t="shared" si="58"/>
        <v>1</v>
      </c>
      <c r="O909" s="5">
        <f t="shared" si="60"/>
        <v>2.2531259270729036</v>
      </c>
      <c r="P909" s="103">
        <f t="shared" si="57"/>
        <v>1.2125605071409331E-2</v>
      </c>
      <c r="Q909" s="9">
        <f t="shared" si="59"/>
        <v>-1.2199719955132204E-2</v>
      </c>
    </row>
    <row r="910" spans="1:17" x14ac:dyDescent="0.2">
      <c r="A910" s="2">
        <v>175</v>
      </c>
      <c r="B910" s="2">
        <v>2001</v>
      </c>
      <c r="C910" s="3">
        <v>0</v>
      </c>
      <c r="D910" s="3">
        <v>1</v>
      </c>
      <c r="E910" s="5">
        <v>8.8301999999999999E-3</v>
      </c>
      <c r="F910" s="5">
        <v>0.12572320000000001</v>
      </c>
      <c r="G910" s="5">
        <v>4.9375000000000002E-2</v>
      </c>
      <c r="H910" s="5">
        <v>0.50068330000000005</v>
      </c>
      <c r="I910" s="9">
        <v>0.12873870000000001</v>
      </c>
      <c r="M910" s="3">
        <v>0</v>
      </c>
      <c r="N910" s="3">
        <f t="shared" si="58"/>
        <v>1</v>
      </c>
      <c r="O910" s="5">
        <f t="shared" si="60"/>
        <v>2.1242769184576407</v>
      </c>
      <c r="P910" s="103">
        <f t="shared" si="57"/>
        <v>1.6823497309104315E-2</v>
      </c>
      <c r="Q910" s="9">
        <f t="shared" si="59"/>
        <v>-1.6966619824990169E-2</v>
      </c>
    </row>
    <row r="911" spans="1:17" x14ac:dyDescent="0.2">
      <c r="A911" s="2">
        <v>175</v>
      </c>
      <c r="B911" s="2">
        <v>2002</v>
      </c>
      <c r="C911" s="3">
        <v>0</v>
      </c>
      <c r="D911" s="3">
        <v>1</v>
      </c>
      <c r="E911" s="5">
        <v>9.2511999999999994E-3</v>
      </c>
      <c r="F911" s="5">
        <v>0.1105164</v>
      </c>
      <c r="G911" s="5">
        <v>2.8973100000000002E-2</v>
      </c>
      <c r="H911" s="5">
        <v>0.5634557</v>
      </c>
      <c r="I911" s="9">
        <v>0.12414070000000001</v>
      </c>
      <c r="M911" s="3">
        <v>0</v>
      </c>
      <c r="N911" s="3">
        <f t="shared" si="58"/>
        <v>1</v>
      </c>
      <c r="O911" s="5">
        <f t="shared" si="60"/>
        <v>2.0468445264756316</v>
      </c>
      <c r="P911" s="103">
        <f t="shared" si="57"/>
        <v>2.0336676115607525E-2</v>
      </c>
      <c r="Q911" s="9">
        <f t="shared" si="59"/>
        <v>-2.0546313400071063E-2</v>
      </c>
    </row>
    <row r="912" spans="1:17" x14ac:dyDescent="0.2">
      <c r="A912" s="2">
        <v>175</v>
      </c>
      <c r="B912" s="2">
        <v>2003</v>
      </c>
      <c r="C912" s="3">
        <v>0</v>
      </c>
      <c r="D912" s="3">
        <v>1</v>
      </c>
      <c r="E912" s="5">
        <v>1.6532700000000001E-2</v>
      </c>
      <c r="F912" s="5">
        <v>0.13858470000000001</v>
      </c>
      <c r="G912" s="5">
        <v>3.2913900000000003E-2</v>
      </c>
      <c r="H912" s="5">
        <v>0.47226210000000002</v>
      </c>
      <c r="I912" s="9">
        <v>0.1095057</v>
      </c>
      <c r="M912" s="3">
        <v>0</v>
      </c>
      <c r="N912" s="3">
        <f t="shared" si="58"/>
        <v>1</v>
      </c>
      <c r="O912" s="5">
        <f t="shared" si="60"/>
        <v>2.0598346041607547</v>
      </c>
      <c r="P912" s="103">
        <f t="shared" si="57"/>
        <v>1.9707177607119677E-2</v>
      </c>
      <c r="Q912" s="9">
        <f t="shared" si="59"/>
        <v>-1.990395358877722E-2</v>
      </c>
    </row>
    <row r="913" spans="1:17" x14ac:dyDescent="0.2">
      <c r="A913" s="2">
        <v>175</v>
      </c>
      <c r="B913" s="2">
        <v>2004</v>
      </c>
      <c r="C913" s="3">
        <v>0</v>
      </c>
      <c r="D913" s="3">
        <v>1</v>
      </c>
      <c r="E913" s="5">
        <v>2.84984E-2</v>
      </c>
      <c r="F913" s="5">
        <v>0.1327033</v>
      </c>
      <c r="G913" s="5">
        <v>3.9052999999999997E-2</v>
      </c>
      <c r="H913" s="5">
        <v>0.52029650000000005</v>
      </c>
      <c r="I913" s="9">
        <v>0.140565</v>
      </c>
      <c r="M913" s="3">
        <v>0</v>
      </c>
      <c r="N913" s="3">
        <f t="shared" si="58"/>
        <v>1</v>
      </c>
      <c r="O913" s="5">
        <f t="shared" si="60"/>
        <v>2.0844459747800501</v>
      </c>
      <c r="P913" s="103">
        <f t="shared" si="57"/>
        <v>1.855980979670268E-2</v>
      </c>
      <c r="Q913" s="9">
        <f t="shared" si="59"/>
        <v>-1.8734204256039545E-2</v>
      </c>
    </row>
    <row r="914" spans="1:17" x14ac:dyDescent="0.2">
      <c r="A914" s="2">
        <v>176</v>
      </c>
      <c r="B914" s="2">
        <v>1999</v>
      </c>
      <c r="C914" s="3">
        <v>0</v>
      </c>
      <c r="D914" s="3">
        <v>1</v>
      </c>
      <c r="E914" s="5">
        <v>0.28350690000000001</v>
      </c>
      <c r="F914" s="5">
        <v>0.490454</v>
      </c>
      <c r="G914" s="5">
        <v>4.5102900000000001E-2</v>
      </c>
      <c r="H914" s="5">
        <v>1.5236099999999999</v>
      </c>
      <c r="I914" s="9">
        <v>0.27295360000000002</v>
      </c>
      <c r="M914" s="3">
        <v>0</v>
      </c>
      <c r="N914" s="3">
        <f t="shared" si="58"/>
        <v>1</v>
      </c>
      <c r="O914" s="5">
        <f t="shared" si="60"/>
        <v>2.6905835580312707</v>
      </c>
      <c r="P914" s="103">
        <f t="shared" si="57"/>
        <v>3.5663585161693216E-3</v>
      </c>
      <c r="Q914" s="9">
        <f t="shared" si="59"/>
        <v>-3.5727331333286977E-3</v>
      </c>
    </row>
    <row r="915" spans="1:17" x14ac:dyDescent="0.2">
      <c r="A915" s="2">
        <v>177</v>
      </c>
      <c r="B915" s="2">
        <v>2001</v>
      </c>
      <c r="C915" s="3">
        <v>0</v>
      </c>
      <c r="D915" s="3">
        <v>1</v>
      </c>
      <c r="E915" s="5">
        <v>0.30084179999999999</v>
      </c>
      <c r="F915" s="5">
        <v>0.13276109999999999</v>
      </c>
      <c r="G915" s="5">
        <v>5.3599599999999997E-2</v>
      </c>
      <c r="H915" s="5">
        <v>2.0077959999999999</v>
      </c>
      <c r="I915" s="9">
        <v>0.29185519999999998</v>
      </c>
      <c r="M915" s="3">
        <v>0</v>
      </c>
      <c r="N915" s="3">
        <f t="shared" si="58"/>
        <v>1</v>
      </c>
      <c r="O915" s="5">
        <f t="shared" si="60"/>
        <v>2.588489399433048</v>
      </c>
      <c r="P915" s="103">
        <f t="shared" si="57"/>
        <v>4.8198957001495566E-3</v>
      </c>
      <c r="Q915" s="9">
        <f t="shared" si="59"/>
        <v>-4.8315488571760348E-3</v>
      </c>
    </row>
    <row r="916" spans="1:17" x14ac:dyDescent="0.2">
      <c r="A916" s="2">
        <v>177</v>
      </c>
      <c r="B916" s="2">
        <v>2002</v>
      </c>
      <c r="C916" s="3">
        <v>0</v>
      </c>
      <c r="D916" s="3">
        <v>1</v>
      </c>
      <c r="E916" s="5">
        <v>0.12753900000000001</v>
      </c>
      <c r="F916" s="5">
        <v>0.13589570000000001</v>
      </c>
      <c r="G916" s="5">
        <v>5.7036700000000003E-2</v>
      </c>
      <c r="H916" s="5">
        <v>1.07159</v>
      </c>
      <c r="I916" s="9">
        <v>0.24443309999999999</v>
      </c>
      <c r="M916" s="3">
        <v>0</v>
      </c>
      <c r="N916" s="3">
        <f t="shared" si="58"/>
        <v>1</v>
      </c>
      <c r="O916" s="5">
        <f t="shared" si="60"/>
        <v>2.3092756768103624</v>
      </c>
      <c r="P916" s="103">
        <f t="shared" si="57"/>
        <v>1.0464144244596817E-2</v>
      </c>
      <c r="Q916" s="9">
        <f t="shared" si="59"/>
        <v>-1.0519278360153282E-2</v>
      </c>
    </row>
    <row r="917" spans="1:17" x14ac:dyDescent="0.2">
      <c r="A917" s="2">
        <v>177</v>
      </c>
      <c r="B917" s="2">
        <v>2003</v>
      </c>
      <c r="C917" s="3">
        <v>0</v>
      </c>
      <c r="D917" s="3">
        <v>1</v>
      </c>
      <c r="E917" s="5">
        <v>0.1035364</v>
      </c>
      <c r="F917" s="5">
        <v>0.1173647</v>
      </c>
      <c r="G917" s="5">
        <v>4.7213400000000003E-2</v>
      </c>
      <c r="H917" s="5">
        <v>0.78102590000000005</v>
      </c>
      <c r="I917" s="9">
        <v>0.24187929999999999</v>
      </c>
      <c r="M917" s="3">
        <v>0</v>
      </c>
      <c r="N917" s="3">
        <f t="shared" si="58"/>
        <v>1</v>
      </c>
      <c r="O917" s="5">
        <f t="shared" si="60"/>
        <v>2.1488949055164932</v>
      </c>
      <c r="P917" s="103">
        <f t="shared" si="57"/>
        <v>1.582136587844454E-2</v>
      </c>
      <c r="Q917" s="9">
        <f t="shared" si="59"/>
        <v>-1.594785966462876E-2</v>
      </c>
    </row>
    <row r="918" spans="1:17" x14ac:dyDescent="0.2">
      <c r="A918" s="2">
        <v>177</v>
      </c>
      <c r="B918" s="2">
        <v>2004</v>
      </c>
      <c r="C918" s="3">
        <v>0</v>
      </c>
      <c r="D918" s="3">
        <v>1</v>
      </c>
      <c r="E918" s="5">
        <v>0.22795889999999999</v>
      </c>
      <c r="F918" s="5">
        <v>0.12626270000000001</v>
      </c>
      <c r="G918" s="5">
        <v>5.47273E-2</v>
      </c>
      <c r="H918" s="5">
        <v>0.97267800000000004</v>
      </c>
      <c r="I918" s="9">
        <v>0.21778700000000001</v>
      </c>
      <c r="M918" s="3">
        <v>0</v>
      </c>
      <c r="N918" s="3">
        <f t="shared" si="58"/>
        <v>1</v>
      </c>
      <c r="O918" s="5">
        <f t="shared" si="60"/>
        <v>2.2514011276890571</v>
      </c>
      <c r="P918" s="103">
        <f t="shared" si="57"/>
        <v>1.2180071389652075E-2</v>
      </c>
      <c r="Q918" s="9">
        <f t="shared" si="59"/>
        <v>-1.2254856336917136E-2</v>
      </c>
    </row>
    <row r="919" spans="1:17" x14ac:dyDescent="0.2">
      <c r="A919" s="2">
        <v>178</v>
      </c>
      <c r="B919" s="2">
        <v>1999</v>
      </c>
      <c r="C919" s="3">
        <v>0</v>
      </c>
      <c r="D919" s="3">
        <v>1</v>
      </c>
      <c r="E919" s="5">
        <v>0.32727719999999999</v>
      </c>
      <c r="F919" s="5">
        <v>0.1812232</v>
      </c>
      <c r="G919" s="5">
        <v>4.75434E-2</v>
      </c>
      <c r="H919" s="5">
        <v>0.24694540000000001</v>
      </c>
      <c r="I919" s="9">
        <v>0.2631155</v>
      </c>
      <c r="M919" s="3">
        <v>0</v>
      </c>
      <c r="N919" s="3">
        <f t="shared" si="58"/>
        <v>1</v>
      </c>
      <c r="O919" s="5">
        <f t="shared" si="60"/>
        <v>1.9684287719369742</v>
      </c>
      <c r="P919" s="103">
        <f t="shared" si="57"/>
        <v>2.4509362055371499E-2</v>
      </c>
      <c r="Q919" s="9">
        <f t="shared" si="59"/>
        <v>-2.4814716151463665E-2</v>
      </c>
    </row>
    <row r="920" spans="1:17" x14ac:dyDescent="0.2">
      <c r="A920" s="2">
        <v>178</v>
      </c>
      <c r="B920" s="2">
        <v>2000</v>
      </c>
      <c r="C920" s="3">
        <v>0</v>
      </c>
      <c r="D920" s="3">
        <v>1</v>
      </c>
      <c r="E920" s="5">
        <v>0.3675969</v>
      </c>
      <c r="F920" s="5">
        <v>0.1986444</v>
      </c>
      <c r="G920" s="5">
        <v>5.5700100000000002E-2</v>
      </c>
      <c r="H920" s="5">
        <v>0.1377428</v>
      </c>
      <c r="I920" s="9">
        <v>0.30244650000000001</v>
      </c>
      <c r="M920" s="3">
        <v>0</v>
      </c>
      <c r="N920" s="3">
        <f t="shared" si="58"/>
        <v>1</v>
      </c>
      <c r="O920" s="5">
        <f t="shared" si="60"/>
        <v>1.9567581190367429</v>
      </c>
      <c r="P920" s="103">
        <f t="shared" si="57"/>
        <v>2.5187956594726967E-2</v>
      </c>
      <c r="Q920" s="9">
        <f t="shared" si="59"/>
        <v>-2.5510602562562025E-2</v>
      </c>
    </row>
    <row r="921" spans="1:17" x14ac:dyDescent="0.2">
      <c r="A921" s="2">
        <v>178</v>
      </c>
      <c r="B921" s="2">
        <v>2001</v>
      </c>
      <c r="C921" s="3">
        <v>0</v>
      </c>
      <c r="D921" s="3">
        <v>1</v>
      </c>
      <c r="E921" s="5">
        <v>0.18211930000000001</v>
      </c>
      <c r="F921" s="5">
        <v>0.1993209</v>
      </c>
      <c r="G921" s="5">
        <v>4.8308499999999997E-2</v>
      </c>
      <c r="H921" s="5">
        <v>0.60958009999999996</v>
      </c>
      <c r="I921" s="9">
        <v>0.27819949999999999</v>
      </c>
      <c r="M921" s="3">
        <v>0</v>
      </c>
      <c r="N921" s="3">
        <f t="shared" si="58"/>
        <v>1</v>
      </c>
      <c r="O921" s="5">
        <f t="shared" si="60"/>
        <v>2.1344585481921343</v>
      </c>
      <c r="P921" s="103">
        <f t="shared" si="57"/>
        <v>1.6402631672604476E-2</v>
      </c>
      <c r="Q921" s="9">
        <f t="shared" si="59"/>
        <v>-1.6538644195330406E-2</v>
      </c>
    </row>
    <row r="922" spans="1:17" x14ac:dyDescent="0.2">
      <c r="A922" s="2">
        <v>178</v>
      </c>
      <c r="B922" s="2">
        <v>2002</v>
      </c>
      <c r="C922" s="3">
        <v>0</v>
      </c>
      <c r="D922" s="3">
        <v>1</v>
      </c>
      <c r="E922" s="5">
        <v>0.37196639999999997</v>
      </c>
      <c r="F922" s="5">
        <v>0.2177336</v>
      </c>
      <c r="G922" s="5">
        <v>5.3595900000000002E-2</v>
      </c>
      <c r="H922" s="5">
        <v>0.40087919999999999</v>
      </c>
      <c r="I922" s="9">
        <v>0.28575899999999999</v>
      </c>
      <c r="M922" s="3">
        <v>0</v>
      </c>
      <c r="N922" s="3">
        <f t="shared" si="58"/>
        <v>1</v>
      </c>
      <c r="O922" s="5">
        <f t="shared" si="60"/>
        <v>2.0663472990777145</v>
      </c>
      <c r="P922" s="103">
        <f t="shared" si="57"/>
        <v>1.9397849144031882E-2</v>
      </c>
      <c r="Q922" s="9">
        <f t="shared" si="59"/>
        <v>-1.9588456359324706E-2</v>
      </c>
    </row>
    <row r="923" spans="1:17" x14ac:dyDescent="0.2">
      <c r="A923" s="2">
        <v>178</v>
      </c>
      <c r="B923" s="2">
        <v>2003</v>
      </c>
      <c r="C923" s="3">
        <v>0</v>
      </c>
      <c r="D923" s="3">
        <v>1</v>
      </c>
      <c r="E923" s="5">
        <v>0.35203980000000001</v>
      </c>
      <c r="F923" s="5">
        <v>0.24236920000000001</v>
      </c>
      <c r="G923" s="5">
        <v>5.8482399999999997E-2</v>
      </c>
      <c r="H923" s="5">
        <v>0.38477860000000003</v>
      </c>
      <c r="I923" s="9">
        <v>0.30488229999999999</v>
      </c>
      <c r="M923" s="3">
        <v>0</v>
      </c>
      <c r="N923" s="3">
        <f t="shared" si="58"/>
        <v>1</v>
      </c>
      <c r="O923" s="5">
        <f t="shared" si="60"/>
        <v>2.0977677772491199</v>
      </c>
      <c r="P923" s="103">
        <f t="shared" si="57"/>
        <v>1.796283214498906E-2</v>
      </c>
      <c r="Q923" s="9">
        <f t="shared" si="59"/>
        <v>-1.8126122204409432E-2</v>
      </c>
    </row>
    <row r="924" spans="1:17" x14ac:dyDescent="0.2">
      <c r="A924" s="2">
        <v>178</v>
      </c>
      <c r="B924" s="2">
        <v>2004</v>
      </c>
      <c r="C924" s="3">
        <v>0</v>
      </c>
      <c r="D924" s="3">
        <v>1</v>
      </c>
      <c r="E924" s="5">
        <v>0.37300080000000002</v>
      </c>
      <c r="F924" s="5">
        <v>0.19659570000000001</v>
      </c>
      <c r="G924" s="5">
        <v>5.2963400000000001E-2</v>
      </c>
      <c r="H924" s="5">
        <v>0.31433270000000002</v>
      </c>
      <c r="I924" s="9">
        <v>0.25683610000000001</v>
      </c>
      <c r="M924" s="3">
        <v>0</v>
      </c>
      <c r="N924" s="3">
        <f t="shared" si="58"/>
        <v>1</v>
      </c>
      <c r="O924" s="5">
        <f t="shared" si="60"/>
        <v>2.025879229764743</v>
      </c>
      <c r="P924" s="103">
        <f t="shared" si="57"/>
        <v>2.1388581087651171E-2</v>
      </c>
      <c r="Q924" s="9">
        <f t="shared" si="59"/>
        <v>-2.1620631574357011E-2</v>
      </c>
    </row>
    <row r="925" spans="1:17" x14ac:dyDescent="0.2">
      <c r="A925" s="2">
        <v>179</v>
      </c>
      <c r="B925" s="2">
        <v>1999</v>
      </c>
      <c r="C925" s="3">
        <v>0</v>
      </c>
      <c r="D925" s="3">
        <v>1</v>
      </c>
      <c r="E925" s="5">
        <v>0.24639849999999999</v>
      </c>
      <c r="F925" s="5">
        <v>0.22800960000000001</v>
      </c>
      <c r="G925" s="5">
        <v>3.4756700000000001E-2</v>
      </c>
      <c r="H925" s="5">
        <v>1.8340460000000001</v>
      </c>
      <c r="I925" s="9">
        <v>0.16016449999999999</v>
      </c>
      <c r="M925" s="3">
        <v>0</v>
      </c>
      <c r="N925" s="3">
        <f t="shared" si="58"/>
        <v>1</v>
      </c>
      <c r="O925" s="5">
        <f t="shared" si="60"/>
        <v>2.5871232066332777</v>
      </c>
      <c r="P925" s="103">
        <f t="shared" si="57"/>
        <v>4.8390489872460881E-3</v>
      </c>
      <c r="Q925" s="9">
        <f t="shared" si="59"/>
        <v>-4.8507950934389404E-3</v>
      </c>
    </row>
    <row r="926" spans="1:17" x14ac:dyDescent="0.2">
      <c r="A926" s="2">
        <v>179</v>
      </c>
      <c r="B926" s="2">
        <v>2000</v>
      </c>
      <c r="C926" s="3">
        <v>0</v>
      </c>
      <c r="D926" s="3">
        <v>1</v>
      </c>
      <c r="E926" s="5">
        <v>0.18663389999999999</v>
      </c>
      <c r="F926" s="5">
        <v>0.2171112</v>
      </c>
      <c r="G926" s="5">
        <v>4.3353700000000002E-2</v>
      </c>
      <c r="H926" s="5">
        <v>2.5374490000000001</v>
      </c>
      <c r="I926" s="9">
        <v>0.18637200000000001</v>
      </c>
      <c r="M926" s="3">
        <v>0</v>
      </c>
      <c r="N926" s="3">
        <f t="shared" si="58"/>
        <v>1</v>
      </c>
      <c r="O926" s="5">
        <f t="shared" si="60"/>
        <v>2.8700387579729689</v>
      </c>
      <c r="P926" s="103">
        <f t="shared" si="57"/>
        <v>2.0521074434706773E-3</v>
      </c>
      <c r="Q926" s="9">
        <f t="shared" si="59"/>
        <v>-2.0542159009652025E-3</v>
      </c>
    </row>
    <row r="927" spans="1:17" x14ac:dyDescent="0.2">
      <c r="A927" s="2">
        <v>179</v>
      </c>
      <c r="B927" s="2">
        <v>2001</v>
      </c>
      <c r="C927" s="3">
        <v>0</v>
      </c>
      <c r="D927" s="3">
        <v>1</v>
      </c>
      <c r="E927" s="5">
        <v>0.178846</v>
      </c>
      <c r="F927" s="5">
        <v>0.1871824</v>
      </c>
      <c r="G927" s="5">
        <v>3.2663499999999998E-2</v>
      </c>
      <c r="H927" s="5">
        <v>2.6388090000000002</v>
      </c>
      <c r="I927" s="9">
        <v>0.16384779999999999</v>
      </c>
      <c r="M927" s="3">
        <v>0</v>
      </c>
      <c r="N927" s="3">
        <f t="shared" si="58"/>
        <v>1</v>
      </c>
      <c r="O927" s="5">
        <f t="shared" si="60"/>
        <v>2.8453046117141172</v>
      </c>
      <c r="P927" s="103">
        <f t="shared" si="57"/>
        <v>2.2184485280311887E-3</v>
      </c>
      <c r="Q927" s="9">
        <f t="shared" si="59"/>
        <v>-2.2209129304081353E-3</v>
      </c>
    </row>
    <row r="928" spans="1:17" x14ac:dyDescent="0.2">
      <c r="A928" s="2">
        <v>179</v>
      </c>
      <c r="B928" s="2">
        <v>2002</v>
      </c>
      <c r="C928" s="3">
        <v>0</v>
      </c>
      <c r="D928" s="3">
        <v>1</v>
      </c>
      <c r="E928" s="5">
        <v>0.12694420000000001</v>
      </c>
      <c r="F928" s="5">
        <v>0.1784403</v>
      </c>
      <c r="G928" s="5">
        <v>4.6304699999999997E-2</v>
      </c>
      <c r="H928" s="5">
        <v>1.587188</v>
      </c>
      <c r="I928" s="9">
        <v>0.17964079999999999</v>
      </c>
      <c r="M928" s="3">
        <v>0</v>
      </c>
      <c r="N928" s="3">
        <f t="shared" si="58"/>
        <v>1</v>
      </c>
      <c r="O928" s="5">
        <f t="shared" si="60"/>
        <v>2.5142805736159692</v>
      </c>
      <c r="P928" s="103">
        <f t="shared" si="57"/>
        <v>5.9637750075033392E-3</v>
      </c>
      <c r="Q928" s="9">
        <f t="shared" si="59"/>
        <v>-5.9816293351936528E-3</v>
      </c>
    </row>
    <row r="929" spans="1:17" x14ac:dyDescent="0.2">
      <c r="A929" s="2">
        <v>179</v>
      </c>
      <c r="B929" s="2">
        <v>2003</v>
      </c>
      <c r="C929" s="3">
        <v>0</v>
      </c>
      <c r="D929" s="3">
        <v>1</v>
      </c>
      <c r="E929" s="5">
        <v>0.20664080000000001</v>
      </c>
      <c r="F929" s="5">
        <v>0.1082095</v>
      </c>
      <c r="G929" s="5">
        <v>4.0226600000000001E-2</v>
      </c>
      <c r="H929" s="5">
        <v>1.12503</v>
      </c>
      <c r="I929" s="9">
        <v>0.17564179999999999</v>
      </c>
      <c r="M929" s="3">
        <v>0</v>
      </c>
      <c r="N929" s="3">
        <f t="shared" si="58"/>
        <v>1</v>
      </c>
      <c r="O929" s="5">
        <f t="shared" si="60"/>
        <v>2.248966536139029</v>
      </c>
      <c r="P929" s="103">
        <f t="shared" si="57"/>
        <v>1.2257312598794137E-2</v>
      </c>
      <c r="Q929" s="9">
        <f t="shared" si="59"/>
        <v>-1.233305300712686E-2</v>
      </c>
    </row>
    <row r="930" spans="1:17" x14ac:dyDescent="0.2">
      <c r="A930" s="2">
        <v>179</v>
      </c>
      <c r="B930" s="2">
        <v>2004</v>
      </c>
      <c r="C930" s="3">
        <v>0</v>
      </c>
      <c r="D930" s="3">
        <v>1</v>
      </c>
      <c r="E930" s="5">
        <v>0.27559800000000001</v>
      </c>
      <c r="F930" s="5">
        <v>0.11319700000000001</v>
      </c>
      <c r="G930" s="5">
        <v>8.04531E-2</v>
      </c>
      <c r="H930" s="5">
        <v>2.9678810000000002</v>
      </c>
      <c r="I930" s="9">
        <v>0.2136557</v>
      </c>
      <c r="M930" s="3">
        <v>0</v>
      </c>
      <c r="N930" s="3">
        <f t="shared" si="58"/>
        <v>1</v>
      </c>
      <c r="O930" s="5">
        <f t="shared" si="60"/>
        <v>3.0763682749366992</v>
      </c>
      <c r="P930" s="103">
        <f t="shared" si="57"/>
        <v>1.0476943211441987E-3</v>
      </c>
      <c r="Q930" s="9">
        <f t="shared" si="59"/>
        <v>-1.0482435364794695E-3</v>
      </c>
    </row>
    <row r="931" spans="1:17" x14ac:dyDescent="0.2">
      <c r="A931" s="2">
        <v>180</v>
      </c>
      <c r="B931" s="2">
        <v>1999</v>
      </c>
      <c r="C931" s="3">
        <v>0</v>
      </c>
      <c r="D931" s="3">
        <v>1</v>
      </c>
      <c r="E931" s="5">
        <v>0.3495972</v>
      </c>
      <c r="F931" s="5">
        <v>0.35786079999999998</v>
      </c>
      <c r="G931" s="5">
        <v>4.8826799999999997E-2</v>
      </c>
      <c r="H931" s="5">
        <v>0.40988560000000002</v>
      </c>
      <c r="I931" s="9">
        <v>0.36706699999999998</v>
      </c>
      <c r="M931" s="3">
        <v>0</v>
      </c>
      <c r="N931" s="3">
        <f t="shared" si="58"/>
        <v>1</v>
      </c>
      <c r="O931" s="5">
        <f t="shared" si="60"/>
        <v>2.1376879435341465</v>
      </c>
      <c r="P931" s="103">
        <f t="shared" si="57"/>
        <v>1.6271039339617991E-2</v>
      </c>
      <c r="Q931" s="9">
        <f t="shared" si="59"/>
        <v>-1.6404866355585444E-2</v>
      </c>
    </row>
    <row r="932" spans="1:17" x14ac:dyDescent="0.2">
      <c r="A932" s="2">
        <v>180</v>
      </c>
      <c r="B932" s="2">
        <v>2000</v>
      </c>
      <c r="C932" s="3">
        <v>0</v>
      </c>
      <c r="D932" s="3">
        <v>1</v>
      </c>
      <c r="E932" s="5">
        <v>0.30052380000000001</v>
      </c>
      <c r="F932" s="5">
        <v>0.39022089999999998</v>
      </c>
      <c r="G932" s="5">
        <v>6.3519999999999993E-2</v>
      </c>
      <c r="H932" s="5">
        <v>0.29343380000000002</v>
      </c>
      <c r="I932" s="9">
        <v>0.39888410000000002</v>
      </c>
      <c r="M932" s="3">
        <v>0</v>
      </c>
      <c r="N932" s="3">
        <f t="shared" si="58"/>
        <v>1</v>
      </c>
      <c r="O932" s="5">
        <f t="shared" si="60"/>
        <v>2.1808565315462514</v>
      </c>
      <c r="P932" s="103">
        <f t="shared" si="57"/>
        <v>1.4597014847866317E-2</v>
      </c>
      <c r="Q932" s="9">
        <f t="shared" si="59"/>
        <v>-1.4704599495765235E-2</v>
      </c>
    </row>
    <row r="933" spans="1:17" x14ac:dyDescent="0.2">
      <c r="A933" s="2">
        <v>180</v>
      </c>
      <c r="B933" s="2">
        <v>2001</v>
      </c>
      <c r="C933" s="3">
        <v>0</v>
      </c>
      <c r="D933" s="3">
        <v>1</v>
      </c>
      <c r="E933" s="5">
        <v>0.30678070000000002</v>
      </c>
      <c r="F933" s="5">
        <v>0.4060858</v>
      </c>
      <c r="G933" s="5">
        <v>6.49338E-2</v>
      </c>
      <c r="H933" s="5">
        <v>0.28815109999999999</v>
      </c>
      <c r="I933" s="9">
        <v>0.3989895</v>
      </c>
      <c r="M933" s="3">
        <v>0</v>
      </c>
      <c r="N933" s="3">
        <f t="shared" si="58"/>
        <v>1</v>
      </c>
      <c r="O933" s="5">
        <f t="shared" si="60"/>
        <v>2.1977154855871857</v>
      </c>
      <c r="P933" s="103">
        <f t="shared" si="57"/>
        <v>1.3984693659329955E-2</v>
      </c>
      <c r="Q933" s="9">
        <f t="shared" si="59"/>
        <v>-1.4083400827913449E-2</v>
      </c>
    </row>
    <row r="934" spans="1:17" x14ac:dyDescent="0.2">
      <c r="A934" s="2">
        <v>180</v>
      </c>
      <c r="B934" s="2">
        <v>2002</v>
      </c>
      <c r="C934" s="3">
        <v>0</v>
      </c>
      <c r="D934" s="3">
        <v>1</v>
      </c>
      <c r="E934" s="5">
        <v>0.36592079999999999</v>
      </c>
      <c r="F934" s="5">
        <v>0.35496850000000002</v>
      </c>
      <c r="G934" s="5">
        <v>4.6835000000000002E-2</v>
      </c>
      <c r="H934" s="5">
        <v>0.30130699999999999</v>
      </c>
      <c r="I934" s="9">
        <v>0.40931020000000001</v>
      </c>
      <c r="M934" s="3">
        <v>0</v>
      </c>
      <c r="N934" s="3">
        <f t="shared" si="58"/>
        <v>1</v>
      </c>
      <c r="O934" s="5">
        <f t="shared" si="60"/>
        <v>2.0667624673255904</v>
      </c>
      <c r="P934" s="103">
        <f t="shared" si="57"/>
        <v>1.9378270863762124E-2</v>
      </c>
      <c r="Q934" s="9">
        <f t="shared" si="59"/>
        <v>-1.95684909892615E-2</v>
      </c>
    </row>
    <row r="935" spans="1:17" x14ac:dyDescent="0.2">
      <c r="A935" s="2">
        <v>180</v>
      </c>
      <c r="B935" s="2">
        <v>2003</v>
      </c>
      <c r="C935" s="3">
        <v>0</v>
      </c>
      <c r="D935" s="3">
        <v>1</v>
      </c>
      <c r="E935" s="5">
        <v>0.29106530000000003</v>
      </c>
      <c r="F935" s="5">
        <v>0.3647282</v>
      </c>
      <c r="G935" s="5">
        <v>4.9539100000000003E-2</v>
      </c>
      <c r="H935" s="5">
        <v>0.35486299999999998</v>
      </c>
      <c r="I935" s="9">
        <v>0.39997840000000001</v>
      </c>
      <c r="M935" s="3">
        <v>0</v>
      </c>
      <c r="N935" s="3">
        <f t="shared" si="58"/>
        <v>1</v>
      </c>
      <c r="O935" s="5">
        <f t="shared" si="60"/>
        <v>2.1212754444306205</v>
      </c>
      <c r="P935" s="103">
        <f t="shared" si="57"/>
        <v>1.6949314780126318E-2</v>
      </c>
      <c r="Q935" s="9">
        <f t="shared" si="59"/>
        <v>-1.7094598394269786E-2</v>
      </c>
    </row>
    <row r="936" spans="1:17" x14ac:dyDescent="0.2">
      <c r="A936" s="2">
        <v>180</v>
      </c>
      <c r="B936" s="2">
        <v>2004</v>
      </c>
      <c r="C936" s="3">
        <v>0</v>
      </c>
      <c r="D936" s="3">
        <v>1</v>
      </c>
      <c r="E936" s="5">
        <v>0.24510390000000001</v>
      </c>
      <c r="F936" s="5">
        <v>0.43999490000000002</v>
      </c>
      <c r="G936" s="5">
        <v>4.0937899999999999E-2</v>
      </c>
      <c r="H936" s="5">
        <v>0.63899609999999996</v>
      </c>
      <c r="I936" s="9">
        <v>0.43954359999999998</v>
      </c>
      <c r="M936" s="3">
        <v>0</v>
      </c>
      <c r="N936" s="3">
        <f t="shared" si="58"/>
        <v>1</v>
      </c>
      <c r="O936" s="5">
        <f t="shared" si="60"/>
        <v>2.2418510496853941</v>
      </c>
      <c r="P936" s="103">
        <f t="shared" si="57"/>
        <v>1.2485500301585125E-2</v>
      </c>
      <c r="Q936" s="9">
        <f t="shared" si="59"/>
        <v>-1.2564099075756679E-2</v>
      </c>
    </row>
    <row r="937" spans="1:17" x14ac:dyDescent="0.2">
      <c r="A937" s="2">
        <v>181</v>
      </c>
      <c r="B937" s="2">
        <v>1998</v>
      </c>
      <c r="C937" s="3">
        <v>0</v>
      </c>
      <c r="D937" s="3">
        <v>1</v>
      </c>
      <c r="E937" s="5">
        <v>7.8111100000000003E-2</v>
      </c>
      <c r="F937" s="5">
        <v>0.29714309999999999</v>
      </c>
      <c r="G937" s="5">
        <v>5.7395300000000003E-2</v>
      </c>
      <c r="H937" s="5">
        <v>2.3920360000000001</v>
      </c>
      <c r="I937" s="9">
        <v>0.17160339999999999</v>
      </c>
      <c r="M937" s="3">
        <v>0</v>
      </c>
      <c r="N937" s="3">
        <f t="shared" si="58"/>
        <v>1</v>
      </c>
      <c r="O937" s="5">
        <f t="shared" si="60"/>
        <v>2.9686820304267849</v>
      </c>
      <c r="P937" s="103">
        <f t="shared" si="57"/>
        <v>1.4953995045727917E-3</v>
      </c>
      <c r="Q937" s="9">
        <f t="shared" si="59"/>
        <v>-1.4965187303441858E-3</v>
      </c>
    </row>
    <row r="938" spans="1:17" x14ac:dyDescent="0.2">
      <c r="A938" s="2">
        <v>181</v>
      </c>
      <c r="B938" s="2">
        <v>1999</v>
      </c>
      <c r="C938" s="3">
        <v>0</v>
      </c>
      <c r="D938" s="3">
        <v>1</v>
      </c>
      <c r="E938" s="5">
        <v>8.3175200000000005E-2</v>
      </c>
      <c r="F938" s="5">
        <v>0.31859799999999999</v>
      </c>
      <c r="G938" s="5">
        <v>3.4196499999999998E-2</v>
      </c>
      <c r="H938" s="5">
        <v>2.3900619999999999</v>
      </c>
      <c r="I938" s="9">
        <v>0.15448400000000001</v>
      </c>
      <c r="M938" s="3">
        <v>0</v>
      </c>
      <c r="N938" s="3">
        <f t="shared" si="58"/>
        <v>1</v>
      </c>
      <c r="O938" s="5">
        <f t="shared" si="60"/>
        <v>2.8912719757357408</v>
      </c>
      <c r="P938" s="103">
        <f t="shared" si="57"/>
        <v>1.9184295671916961E-3</v>
      </c>
      <c r="Q938" s="9">
        <f t="shared" si="59"/>
        <v>-1.9202721100967997E-3</v>
      </c>
    </row>
    <row r="939" spans="1:17" x14ac:dyDescent="0.2">
      <c r="A939" s="2">
        <v>181</v>
      </c>
      <c r="B939" s="2">
        <v>2000</v>
      </c>
      <c r="C939" s="3">
        <v>0</v>
      </c>
      <c r="D939" s="3">
        <v>1</v>
      </c>
      <c r="E939" s="5">
        <v>6.9668499999999994E-2</v>
      </c>
      <c r="F939" s="5">
        <v>0.29867909999999998</v>
      </c>
      <c r="G939" s="5">
        <v>4.9718100000000001E-2</v>
      </c>
      <c r="H939" s="5">
        <v>3.8465699999999998</v>
      </c>
      <c r="I939" s="9">
        <v>0.18141930000000001</v>
      </c>
      <c r="M939" s="3">
        <v>0</v>
      </c>
      <c r="N939" s="3">
        <f t="shared" si="58"/>
        <v>1</v>
      </c>
      <c r="O939" s="5">
        <f t="shared" si="60"/>
        <v>3.4648341451130626</v>
      </c>
      <c r="P939" s="103">
        <f t="shared" si="57"/>
        <v>2.6527928739701254E-4</v>
      </c>
      <c r="Q939" s="9">
        <f t="shared" si="59"/>
        <v>-2.6531448017129904E-4</v>
      </c>
    </row>
    <row r="940" spans="1:17" x14ac:dyDescent="0.2">
      <c r="A940" s="2">
        <v>181</v>
      </c>
      <c r="B940" s="2">
        <v>2001</v>
      </c>
      <c r="C940" s="3">
        <v>0</v>
      </c>
      <c r="D940" s="3">
        <v>1</v>
      </c>
      <c r="E940" s="5">
        <v>4.6353800000000001E-2</v>
      </c>
      <c r="F940" s="5">
        <v>0.313031</v>
      </c>
      <c r="G940" s="5">
        <v>3.9049599999999997E-2</v>
      </c>
      <c r="H940" s="5">
        <v>1.8865160000000001</v>
      </c>
      <c r="I940" s="9">
        <v>0.15697349999999999</v>
      </c>
      <c r="M940" s="3">
        <v>0</v>
      </c>
      <c r="N940" s="3">
        <f t="shared" si="58"/>
        <v>1</v>
      </c>
      <c r="O940" s="5">
        <f t="shared" si="60"/>
        <v>2.7281107438948267</v>
      </c>
      <c r="P940" s="103">
        <f t="shared" si="57"/>
        <v>3.184910957465076E-3</v>
      </c>
      <c r="Q940" s="9">
        <f t="shared" si="59"/>
        <v>-3.1899935810400467E-3</v>
      </c>
    </row>
    <row r="941" spans="1:17" x14ac:dyDescent="0.2">
      <c r="A941" s="2">
        <v>181</v>
      </c>
      <c r="B941" s="2">
        <v>2002</v>
      </c>
      <c r="C941" s="3">
        <v>0</v>
      </c>
      <c r="D941" s="3">
        <v>1</v>
      </c>
      <c r="E941" s="5">
        <v>3.04946E-2</v>
      </c>
      <c r="F941" s="5">
        <v>0.28627649999999999</v>
      </c>
      <c r="G941" s="5">
        <v>4.1528599999999999E-2</v>
      </c>
      <c r="H941" s="5">
        <v>1.182623</v>
      </c>
      <c r="I941" s="9">
        <v>0.16836570000000001</v>
      </c>
      <c r="M941" s="3">
        <v>0</v>
      </c>
      <c r="N941" s="3">
        <f t="shared" si="58"/>
        <v>1</v>
      </c>
      <c r="O941" s="5">
        <f t="shared" si="60"/>
        <v>2.4565008335659009</v>
      </c>
      <c r="P941" s="103">
        <f t="shared" si="57"/>
        <v>7.0148738333789254E-3</v>
      </c>
      <c r="Q941" s="9">
        <f t="shared" si="59"/>
        <v>-7.0395937333142004E-3</v>
      </c>
    </row>
    <row r="942" spans="1:17" x14ac:dyDescent="0.2">
      <c r="A942" s="2">
        <v>181</v>
      </c>
      <c r="B942" s="2">
        <v>2003</v>
      </c>
      <c r="C942" s="3">
        <v>0</v>
      </c>
      <c r="D942" s="3">
        <v>1</v>
      </c>
      <c r="E942" s="5">
        <v>1.76995E-2</v>
      </c>
      <c r="F942" s="5">
        <v>0.29011229999999999</v>
      </c>
      <c r="G942" s="5">
        <v>3.5906399999999998E-2</v>
      </c>
      <c r="H942" s="5">
        <v>1.598832</v>
      </c>
      <c r="I942" s="9">
        <v>0.15194460000000001</v>
      </c>
      <c r="M942" s="3">
        <v>0</v>
      </c>
      <c r="N942" s="3">
        <f t="shared" si="58"/>
        <v>1</v>
      </c>
      <c r="O942" s="5">
        <f t="shared" si="60"/>
        <v>2.5959626693325619</v>
      </c>
      <c r="P942" s="103">
        <f t="shared" si="57"/>
        <v>4.7163156453588042E-3</v>
      </c>
      <c r="Q942" s="9">
        <f t="shared" si="59"/>
        <v>-4.7274725554873366E-3</v>
      </c>
    </row>
    <row r="943" spans="1:17" x14ac:dyDescent="0.2">
      <c r="A943" s="2">
        <v>181</v>
      </c>
      <c r="B943" s="2">
        <v>2004</v>
      </c>
      <c r="C943" s="3">
        <v>0</v>
      </c>
      <c r="D943" s="3">
        <v>1</v>
      </c>
      <c r="E943" s="5">
        <v>-1.05367E-2</v>
      </c>
      <c r="F943" s="5">
        <v>0.32351059999999998</v>
      </c>
      <c r="G943" s="5">
        <v>5.1129099999999997E-2</v>
      </c>
      <c r="H943" s="5">
        <v>1.690272</v>
      </c>
      <c r="I943" s="9">
        <v>0.16347700000000001</v>
      </c>
      <c r="M943" s="3">
        <v>0</v>
      </c>
      <c r="N943" s="3">
        <f t="shared" si="58"/>
        <v>1</v>
      </c>
      <c r="O943" s="5">
        <f t="shared" si="60"/>
        <v>2.7237507640778333</v>
      </c>
      <c r="P943" s="103">
        <f t="shared" si="57"/>
        <v>3.2272597551071909E-3</v>
      </c>
      <c r="Q943" s="9">
        <f t="shared" si="59"/>
        <v>-3.232478589251193E-3</v>
      </c>
    </row>
    <row r="944" spans="1:17" x14ac:dyDescent="0.2">
      <c r="A944" s="2">
        <v>182</v>
      </c>
      <c r="B944" s="2">
        <v>1999</v>
      </c>
      <c r="C944" s="3">
        <v>0</v>
      </c>
      <c r="D944" s="3">
        <v>1</v>
      </c>
      <c r="E944" s="5">
        <v>0.17089070000000001</v>
      </c>
      <c r="F944" s="5">
        <v>2.2319700000000001E-2</v>
      </c>
      <c r="G944" s="5">
        <v>5.1394799999999997E-2</v>
      </c>
      <c r="H944" s="5">
        <v>0.31809399999999999</v>
      </c>
      <c r="I944" s="9">
        <v>0.39396219999999998</v>
      </c>
      <c r="M944" s="3">
        <v>0</v>
      </c>
      <c r="N944" s="3">
        <f t="shared" si="58"/>
        <v>1</v>
      </c>
      <c r="O944" s="5">
        <f t="shared" si="60"/>
        <v>1.8433200309533313</v>
      </c>
      <c r="P944" s="103">
        <f t="shared" si="57"/>
        <v>3.2641149104970631E-2</v>
      </c>
      <c r="Q944" s="9">
        <f t="shared" si="59"/>
        <v>-3.3185755269034563E-2</v>
      </c>
    </row>
    <row r="945" spans="1:17" x14ac:dyDescent="0.2">
      <c r="A945" s="2">
        <v>182</v>
      </c>
      <c r="B945" s="2">
        <v>2000</v>
      </c>
      <c r="C945" s="3">
        <v>0</v>
      </c>
      <c r="D945" s="3">
        <v>1</v>
      </c>
      <c r="E945" s="5">
        <v>0.17799519999999999</v>
      </c>
      <c r="F945" s="5">
        <v>-3.8885999999999999E-3</v>
      </c>
      <c r="G945" s="5">
        <v>1.8722800000000001E-2</v>
      </c>
      <c r="H945" s="5">
        <v>0.1049134</v>
      </c>
      <c r="I945" s="9">
        <v>0.34922170000000002</v>
      </c>
      <c r="M945" s="3">
        <v>0</v>
      </c>
      <c r="N945" s="3">
        <f t="shared" si="58"/>
        <v>1</v>
      </c>
      <c r="O945" s="5">
        <f t="shared" si="60"/>
        <v>1.6178796797965924</v>
      </c>
      <c r="P945" s="103">
        <f t="shared" si="57"/>
        <v>5.2844265128490837E-2</v>
      </c>
      <c r="Q945" s="9">
        <f t="shared" si="59"/>
        <v>-5.4291748554713762E-2</v>
      </c>
    </row>
    <row r="946" spans="1:17" x14ac:dyDescent="0.2">
      <c r="A946" s="2">
        <v>182</v>
      </c>
      <c r="B946" s="2">
        <v>2001</v>
      </c>
      <c r="C946" s="3">
        <v>0</v>
      </c>
      <c r="D946" s="3">
        <v>1</v>
      </c>
      <c r="E946" s="5">
        <v>0.1090745</v>
      </c>
      <c r="F946" s="5">
        <v>-2.02314E-2</v>
      </c>
      <c r="G946" s="5">
        <v>4.8581199999999998E-2</v>
      </c>
      <c r="H946" s="5">
        <v>0.21891279999999999</v>
      </c>
      <c r="I946" s="9">
        <v>0.35714240000000003</v>
      </c>
      <c r="M946" s="3">
        <v>0</v>
      </c>
      <c r="N946" s="3">
        <f t="shared" si="58"/>
        <v>1</v>
      </c>
      <c r="O946" s="5">
        <f t="shared" si="60"/>
        <v>1.7828357974328732</v>
      </c>
      <c r="P946" s="103">
        <f t="shared" si="57"/>
        <v>3.7306518331160124E-2</v>
      </c>
      <c r="Q946" s="9">
        <f t="shared" si="59"/>
        <v>-3.8020213106316002E-2</v>
      </c>
    </row>
    <row r="947" spans="1:17" x14ac:dyDescent="0.2">
      <c r="A947" s="2">
        <v>182</v>
      </c>
      <c r="B947" s="2">
        <v>2002</v>
      </c>
      <c r="C947" s="3">
        <v>0</v>
      </c>
      <c r="D947" s="3">
        <v>1</v>
      </c>
      <c r="E947" s="5">
        <v>0.18466199999999999</v>
      </c>
      <c r="F947" s="5">
        <v>1.31871E-2</v>
      </c>
      <c r="G947" s="5">
        <v>3.8701100000000002E-2</v>
      </c>
      <c r="H947" s="5">
        <v>0.1658173</v>
      </c>
      <c r="I947" s="9">
        <v>0.1650877</v>
      </c>
      <c r="M947" s="3">
        <v>0</v>
      </c>
      <c r="N947" s="3">
        <f t="shared" si="58"/>
        <v>1</v>
      </c>
      <c r="O947" s="5">
        <f t="shared" si="60"/>
        <v>1.8183290894620312</v>
      </c>
      <c r="P947" s="103">
        <f t="shared" si="57"/>
        <v>3.4506924635939538E-2</v>
      </c>
      <c r="Q947" s="9">
        <f t="shared" si="59"/>
        <v>-3.5116349211726003E-2</v>
      </c>
    </row>
    <row r="948" spans="1:17" x14ac:dyDescent="0.2">
      <c r="A948" s="2">
        <v>182</v>
      </c>
      <c r="B948" s="2">
        <v>2003</v>
      </c>
      <c r="C948" s="3">
        <v>0</v>
      </c>
      <c r="D948" s="3">
        <v>1</v>
      </c>
      <c r="E948" s="5">
        <v>0.2498669</v>
      </c>
      <c r="F948" s="5">
        <v>-7.92992E-2</v>
      </c>
      <c r="G948" s="5">
        <v>5.1992400000000001E-2</v>
      </c>
      <c r="H948" s="5">
        <v>0.62251299999999998</v>
      </c>
      <c r="I948" s="9">
        <v>0.28961550000000003</v>
      </c>
      <c r="M948" s="3">
        <v>0</v>
      </c>
      <c r="N948" s="3">
        <f t="shared" si="58"/>
        <v>1</v>
      </c>
      <c r="O948" s="5">
        <f t="shared" si="60"/>
        <v>1.9025681276324278</v>
      </c>
      <c r="P948" s="103">
        <f t="shared" si="57"/>
        <v>2.8548460662555706E-2</v>
      </c>
      <c r="Q948" s="9">
        <f t="shared" si="59"/>
        <v>-2.8963893717149455E-2</v>
      </c>
    </row>
    <row r="949" spans="1:17" x14ac:dyDescent="0.2">
      <c r="A949" s="2">
        <v>182</v>
      </c>
      <c r="B949" s="2">
        <v>2004</v>
      </c>
      <c r="C949" s="3">
        <v>0</v>
      </c>
      <c r="D949" s="3">
        <v>1</v>
      </c>
      <c r="E949" s="5">
        <v>0.26665830000000001</v>
      </c>
      <c r="F949" s="5">
        <v>-1.3768499999999999E-2</v>
      </c>
      <c r="G949" s="5">
        <v>7.3105299999999998E-2</v>
      </c>
      <c r="H949" s="5">
        <v>1.4375599999999999</v>
      </c>
      <c r="I949" s="9">
        <v>0.3612244</v>
      </c>
      <c r="M949" s="3">
        <v>0</v>
      </c>
      <c r="N949" s="3">
        <f t="shared" si="58"/>
        <v>1</v>
      </c>
      <c r="O949" s="5">
        <f t="shared" si="60"/>
        <v>2.3161688012940114</v>
      </c>
      <c r="P949" s="103">
        <f t="shared" si="57"/>
        <v>1.0274526961559758E-2</v>
      </c>
      <c r="Q949" s="9">
        <f t="shared" si="59"/>
        <v>-1.0327674269416279E-2</v>
      </c>
    </row>
    <row r="950" spans="1:17" x14ac:dyDescent="0.2">
      <c r="A950" s="2">
        <v>183</v>
      </c>
      <c r="B950" s="2">
        <v>2000</v>
      </c>
      <c r="C950" s="3">
        <v>0</v>
      </c>
      <c r="D950" s="3">
        <v>1</v>
      </c>
      <c r="E950" s="5">
        <v>0.29264689999999999</v>
      </c>
      <c r="F950" s="5">
        <v>0.2134847</v>
      </c>
      <c r="G950" s="5">
        <v>9.3031000000000003E-2</v>
      </c>
      <c r="H950" s="5">
        <v>4.5558779999999999</v>
      </c>
      <c r="I950" s="9">
        <v>0.67302660000000003</v>
      </c>
      <c r="M950" s="3">
        <v>0</v>
      </c>
      <c r="N950" s="3">
        <f t="shared" si="58"/>
        <v>1</v>
      </c>
      <c r="O950" s="5">
        <f t="shared" si="60"/>
        <v>3.6020753857627259</v>
      </c>
      <c r="P950" s="103">
        <f t="shared" si="57"/>
        <v>1.5784339079712129E-4</v>
      </c>
      <c r="Q950" s="9">
        <f t="shared" si="59"/>
        <v>-1.5785584937619257E-4</v>
      </c>
    </row>
    <row r="951" spans="1:17" x14ac:dyDescent="0.2">
      <c r="A951" s="2">
        <v>183</v>
      </c>
      <c r="B951" s="2">
        <v>2001</v>
      </c>
      <c r="C951" s="3">
        <v>0</v>
      </c>
      <c r="D951" s="3">
        <v>1</v>
      </c>
      <c r="E951" s="5">
        <v>0.19922329999999999</v>
      </c>
      <c r="F951" s="5">
        <v>0.2698257</v>
      </c>
      <c r="G951" s="5">
        <v>9.0940900000000005E-2</v>
      </c>
      <c r="H951" s="5">
        <v>3.514659</v>
      </c>
      <c r="I951" s="9">
        <v>0.64189110000000005</v>
      </c>
      <c r="M951" s="3">
        <v>0</v>
      </c>
      <c r="N951" s="3">
        <f t="shared" si="58"/>
        <v>1</v>
      </c>
      <c r="O951" s="5">
        <f t="shared" si="60"/>
        <v>3.2873692336399345</v>
      </c>
      <c r="P951" s="103">
        <f t="shared" si="57"/>
        <v>5.0564071766419404E-4</v>
      </c>
      <c r="Q951" s="9">
        <f t="shared" si="59"/>
        <v>-5.0576859704107877E-4</v>
      </c>
    </row>
    <row r="952" spans="1:17" x14ac:dyDescent="0.2">
      <c r="A952" s="2">
        <v>183</v>
      </c>
      <c r="B952" s="2">
        <v>2002</v>
      </c>
      <c r="C952" s="3">
        <v>0</v>
      </c>
      <c r="D952" s="3">
        <v>1</v>
      </c>
      <c r="E952" s="5">
        <v>0.3021761</v>
      </c>
      <c r="F952" s="5">
        <v>0.37813999999999998</v>
      </c>
      <c r="G952" s="5">
        <v>0.114907</v>
      </c>
      <c r="H952" s="5">
        <v>3.6211519999999999</v>
      </c>
      <c r="I952" s="9">
        <v>0.77426689999999998</v>
      </c>
      <c r="M952" s="3">
        <v>0</v>
      </c>
      <c r="N952" s="3">
        <f t="shared" si="58"/>
        <v>1</v>
      </c>
      <c r="O952" s="5">
        <f t="shared" si="60"/>
        <v>3.4532042369324119</v>
      </c>
      <c r="P952" s="103">
        <f t="shared" si="57"/>
        <v>2.7698470441413968E-4</v>
      </c>
      <c r="Q952" s="9">
        <f t="shared" si="59"/>
        <v>-2.7702307176235609E-4</v>
      </c>
    </row>
    <row r="953" spans="1:17" x14ac:dyDescent="0.2">
      <c r="A953" s="2">
        <v>183</v>
      </c>
      <c r="B953" s="2">
        <v>2003</v>
      </c>
      <c r="C953" s="3">
        <v>0</v>
      </c>
      <c r="D953" s="3">
        <v>1</v>
      </c>
      <c r="E953" s="5">
        <v>0.37238009999999999</v>
      </c>
      <c r="F953" s="5">
        <v>0.40581499999999998</v>
      </c>
      <c r="G953" s="5">
        <v>0.11001030000000001</v>
      </c>
      <c r="H953" s="5">
        <v>6.9991539999999999</v>
      </c>
      <c r="I953" s="9">
        <v>0.77446959999999998</v>
      </c>
      <c r="M953" s="3">
        <v>0</v>
      </c>
      <c r="N953" s="3">
        <f t="shared" si="58"/>
        <v>1</v>
      </c>
      <c r="O953" s="5">
        <f t="shared" si="60"/>
        <v>4.679062254930539</v>
      </c>
      <c r="P953" s="103">
        <f t="shared" si="57"/>
        <v>1.4409496848742228E-6</v>
      </c>
      <c r="Q953" s="9">
        <f t="shared" si="59"/>
        <v>-1.4409507230744848E-6</v>
      </c>
    </row>
    <row r="954" spans="1:17" x14ac:dyDescent="0.2">
      <c r="A954" s="2">
        <v>183</v>
      </c>
      <c r="B954" s="2">
        <v>2004</v>
      </c>
      <c r="C954" s="3">
        <v>0</v>
      </c>
      <c r="D954" s="3">
        <v>1</v>
      </c>
      <c r="E954" s="5">
        <v>0.34244279999999999</v>
      </c>
      <c r="F954" s="5">
        <v>0.41325250000000002</v>
      </c>
      <c r="G954" s="5">
        <v>0.10945870000000001</v>
      </c>
      <c r="H954" s="5">
        <v>5.7659539999999998</v>
      </c>
      <c r="I954" s="9">
        <v>0.79892099999999999</v>
      </c>
      <c r="M954" s="3">
        <v>0</v>
      </c>
      <c r="N954" s="3">
        <f t="shared" si="58"/>
        <v>1</v>
      </c>
      <c r="O954" s="5">
        <f t="shared" si="60"/>
        <v>4.2266429598251181</v>
      </c>
      <c r="P954" s="103">
        <f t="shared" si="57"/>
        <v>1.1860179588122627E-5</v>
      </c>
      <c r="Q954" s="9">
        <f t="shared" si="59"/>
        <v>-1.1860249920582855E-5</v>
      </c>
    </row>
    <row r="955" spans="1:17" x14ac:dyDescent="0.2">
      <c r="A955" s="2">
        <v>184</v>
      </c>
      <c r="B955" s="2">
        <v>1999</v>
      </c>
      <c r="C955" s="3">
        <v>0</v>
      </c>
      <c r="D955" s="3">
        <v>1</v>
      </c>
      <c r="E955" s="5">
        <v>-1.35269E-2</v>
      </c>
      <c r="F955" s="5">
        <v>0.106572</v>
      </c>
      <c r="G955" s="5">
        <v>3.60329E-2</v>
      </c>
      <c r="H955" s="5">
        <v>0.63585570000000002</v>
      </c>
      <c r="I955" s="9">
        <v>0.10310329999999999</v>
      </c>
      <c r="M955" s="3">
        <v>0</v>
      </c>
      <c r="N955" s="3">
        <f t="shared" si="58"/>
        <v>1</v>
      </c>
      <c r="O955" s="5">
        <f t="shared" si="60"/>
        <v>2.1129252771669558</v>
      </c>
      <c r="P955" s="103">
        <f t="shared" si="57"/>
        <v>1.7303581991726266E-2</v>
      </c>
      <c r="Q955" s="9">
        <f t="shared" si="59"/>
        <v>-1.7455038671509514E-2</v>
      </c>
    </row>
    <row r="956" spans="1:17" x14ac:dyDescent="0.2">
      <c r="A956" s="2">
        <v>184</v>
      </c>
      <c r="B956" s="2">
        <v>2000</v>
      </c>
      <c r="C956" s="3">
        <v>0</v>
      </c>
      <c r="D956" s="3">
        <v>1</v>
      </c>
      <c r="E956" s="5">
        <v>-1.73892E-2</v>
      </c>
      <c r="F956" s="5">
        <v>5.4227900000000002E-2</v>
      </c>
      <c r="G956" s="5">
        <v>3.19493E-2</v>
      </c>
      <c r="H956" s="5">
        <v>0.75273869999999998</v>
      </c>
      <c r="I956" s="9">
        <v>0.12157999999999999</v>
      </c>
      <c r="M956" s="3">
        <v>0</v>
      </c>
      <c r="N956" s="3">
        <f t="shared" si="58"/>
        <v>1</v>
      </c>
      <c r="O956" s="5">
        <f t="shared" si="60"/>
        <v>2.0858416311487868</v>
      </c>
      <c r="P956" s="103">
        <f t="shared" si="57"/>
        <v>1.8496485474154955E-2</v>
      </c>
      <c r="Q956" s="9">
        <f t="shared" si="59"/>
        <v>-1.8669684501940485E-2</v>
      </c>
    </row>
    <row r="957" spans="1:17" x14ac:dyDescent="0.2">
      <c r="A957" s="2">
        <v>184</v>
      </c>
      <c r="B957" s="2">
        <v>2001</v>
      </c>
      <c r="C957" s="3">
        <v>0</v>
      </c>
      <c r="D957" s="3">
        <v>1</v>
      </c>
      <c r="E957" s="5">
        <v>-4.2668600000000001E-2</v>
      </c>
      <c r="F957" s="5">
        <v>6.9839399999999996E-2</v>
      </c>
      <c r="G957" s="5">
        <v>2.3472E-2</v>
      </c>
      <c r="H957" s="5">
        <v>0.64941150000000003</v>
      </c>
      <c r="I957" s="9">
        <v>8.3253900000000006E-2</v>
      </c>
      <c r="M957" s="3">
        <v>0</v>
      </c>
      <c r="N957" s="3">
        <f t="shared" si="58"/>
        <v>1</v>
      </c>
      <c r="O957" s="5">
        <f t="shared" si="60"/>
        <v>2.0441015272668102</v>
      </c>
      <c r="P957" s="103">
        <f t="shared" si="57"/>
        <v>2.0471759157660654E-2</v>
      </c>
      <c r="Q957" s="9">
        <f t="shared" si="59"/>
        <v>-2.068421011696104E-2</v>
      </c>
    </row>
    <row r="958" spans="1:17" x14ac:dyDescent="0.2">
      <c r="A958" s="2">
        <v>184</v>
      </c>
      <c r="B958" s="2">
        <v>2002</v>
      </c>
      <c r="C958" s="3">
        <v>0</v>
      </c>
      <c r="D958" s="3">
        <v>1</v>
      </c>
      <c r="E958" s="5">
        <v>-3.5157000000000001E-3</v>
      </c>
      <c r="F958" s="5">
        <v>6.0515399999999997E-2</v>
      </c>
      <c r="G958" s="5">
        <v>4.83344E-2</v>
      </c>
      <c r="H958" s="5">
        <v>0.63019420000000004</v>
      </c>
      <c r="I958" s="9">
        <v>0.11381819999999999</v>
      </c>
      <c r="M958" s="3">
        <v>0</v>
      </c>
      <c r="N958" s="3">
        <f t="shared" si="58"/>
        <v>1</v>
      </c>
      <c r="O958" s="5">
        <f t="shared" si="60"/>
        <v>2.1193559826746782</v>
      </c>
      <c r="P958" s="103">
        <f t="shared" si="57"/>
        <v>1.7030196895686203E-2</v>
      </c>
      <c r="Q958" s="9">
        <f t="shared" si="59"/>
        <v>-1.7176878427551102E-2</v>
      </c>
    </row>
    <row r="959" spans="1:17" x14ac:dyDescent="0.2">
      <c r="A959" s="2">
        <v>184</v>
      </c>
      <c r="B959" s="2">
        <v>2003</v>
      </c>
      <c r="C959" s="3">
        <v>0</v>
      </c>
      <c r="D959" s="3">
        <v>1</v>
      </c>
      <c r="E959" s="5">
        <v>-6.6148999999999999E-3</v>
      </c>
      <c r="F959" s="5">
        <v>4.0571599999999999E-2</v>
      </c>
      <c r="G959" s="5">
        <v>4.5836500000000002E-2</v>
      </c>
      <c r="H959" s="5">
        <v>0.66391520000000004</v>
      </c>
      <c r="I959" s="9">
        <v>0.1022306</v>
      </c>
      <c r="M959" s="3">
        <v>0</v>
      </c>
      <c r="N959" s="3">
        <f t="shared" si="58"/>
        <v>1</v>
      </c>
      <c r="O959" s="5">
        <f t="shared" si="60"/>
        <v>2.1090129006154146</v>
      </c>
      <c r="P959" s="103">
        <f t="shared" si="57"/>
        <v>1.7471734054568294E-2</v>
      </c>
      <c r="Q959" s="9">
        <f t="shared" si="59"/>
        <v>-1.7626166242443647E-2</v>
      </c>
    </row>
    <row r="960" spans="1:17" x14ac:dyDescent="0.2">
      <c r="A960" s="2">
        <v>184</v>
      </c>
      <c r="B960" s="2">
        <v>2004</v>
      </c>
      <c r="C960" s="3">
        <v>0</v>
      </c>
      <c r="D960" s="3">
        <v>1</v>
      </c>
      <c r="E960" s="5">
        <v>1.5547099999999999E-2</v>
      </c>
      <c r="F960" s="5">
        <v>3.1401100000000001E-2</v>
      </c>
      <c r="G960" s="5">
        <v>2.9863600000000001E-2</v>
      </c>
      <c r="H960" s="5">
        <v>0.69614989999999999</v>
      </c>
      <c r="I960" s="9">
        <v>0.11484800000000001</v>
      </c>
      <c r="M960" s="3">
        <v>0</v>
      </c>
      <c r="N960" s="3">
        <f t="shared" si="58"/>
        <v>1</v>
      </c>
      <c r="O960" s="5">
        <f t="shared" si="60"/>
        <v>2.0345808974542918</v>
      </c>
      <c r="P960" s="103">
        <f t="shared" si="57"/>
        <v>2.0946530540713507E-2</v>
      </c>
      <c r="Q960" s="9">
        <f t="shared" si="59"/>
        <v>-2.1169021539282563E-2</v>
      </c>
    </row>
    <row r="961" spans="1:17" x14ac:dyDescent="0.2">
      <c r="A961" s="2">
        <v>185</v>
      </c>
      <c r="B961" s="2">
        <v>1999</v>
      </c>
      <c r="C961" s="3">
        <v>0</v>
      </c>
      <c r="D961" s="3">
        <v>1</v>
      </c>
      <c r="E961" s="5">
        <v>0.1020259</v>
      </c>
      <c r="F961" s="5">
        <v>0.1574757</v>
      </c>
      <c r="G961" s="5">
        <v>6.2531799999999998E-2</v>
      </c>
      <c r="H961" s="5">
        <v>1.433516</v>
      </c>
      <c r="I961" s="9">
        <v>0.2352998</v>
      </c>
      <c r="M961" s="3">
        <v>0</v>
      </c>
      <c r="N961" s="3">
        <f t="shared" si="58"/>
        <v>1</v>
      </c>
      <c r="O961" s="5">
        <f t="shared" si="60"/>
        <v>2.4914888048878581</v>
      </c>
      <c r="P961" s="103">
        <f t="shared" si="57"/>
        <v>6.3604487959917945E-3</v>
      </c>
      <c r="Q961" s="9">
        <f t="shared" si="59"/>
        <v>-6.380762632993006E-3</v>
      </c>
    </row>
    <row r="962" spans="1:17" x14ac:dyDescent="0.2">
      <c r="A962" s="2">
        <v>185</v>
      </c>
      <c r="B962" s="2">
        <v>2000</v>
      </c>
      <c r="C962" s="3">
        <v>0</v>
      </c>
      <c r="D962" s="3">
        <v>1</v>
      </c>
      <c r="E962" s="5">
        <v>0.12791259999999999</v>
      </c>
      <c r="F962" s="5">
        <v>0.1687815</v>
      </c>
      <c r="G962" s="5">
        <v>5.0957700000000002E-2</v>
      </c>
      <c r="H962" s="5">
        <v>1.0835159999999999</v>
      </c>
      <c r="I962" s="9">
        <v>0.23181160000000001</v>
      </c>
      <c r="M962" s="3">
        <v>0</v>
      </c>
      <c r="N962" s="3">
        <f t="shared" si="58"/>
        <v>1</v>
      </c>
      <c r="O962" s="5">
        <f t="shared" si="60"/>
        <v>2.3203847173026562</v>
      </c>
      <c r="P962" s="103">
        <f t="shared" ref="P962:P1025" si="61">NORMSDIST(-O962)</f>
        <v>1.0160037439545236E-2</v>
      </c>
      <c r="Q962" s="9">
        <f t="shared" si="59"/>
        <v>-1.0212002900252818E-2</v>
      </c>
    </row>
    <row r="963" spans="1:17" x14ac:dyDescent="0.2">
      <c r="A963" s="2">
        <v>185</v>
      </c>
      <c r="B963" s="2">
        <v>2001</v>
      </c>
      <c r="C963" s="3">
        <v>0</v>
      </c>
      <c r="D963" s="3">
        <v>1</v>
      </c>
      <c r="E963" s="5">
        <v>7.3769899999999999E-2</v>
      </c>
      <c r="F963" s="5">
        <v>0.12621979999999999</v>
      </c>
      <c r="G963" s="5">
        <v>5.2153100000000001E-2</v>
      </c>
      <c r="H963" s="5">
        <v>0.81532260000000001</v>
      </c>
      <c r="I963" s="9">
        <v>0.2136557</v>
      </c>
      <c r="M963" s="3">
        <v>0</v>
      </c>
      <c r="N963" s="3">
        <f t="shared" ref="N963:N1026" si="62">1-M963</f>
        <v>1</v>
      </c>
      <c r="O963" s="5">
        <f t="shared" si="60"/>
        <v>2.206750457612134</v>
      </c>
      <c r="P963" s="103">
        <f t="shared" si="61"/>
        <v>1.3665748990060744E-2</v>
      </c>
      <c r="Q963" s="9">
        <f t="shared" ref="Q963:Q1026" si="63">M963*LN(NORMSDIST(-O963))+N963*LN(1-NORMSDIST(-O963))</f>
        <v>-1.3759984858507206E-2</v>
      </c>
    </row>
    <row r="964" spans="1:17" x14ac:dyDescent="0.2">
      <c r="A964" s="2">
        <v>185</v>
      </c>
      <c r="B964" s="2">
        <v>2002</v>
      </c>
      <c r="C964" s="3">
        <v>0</v>
      </c>
      <c r="D964" s="3">
        <v>1</v>
      </c>
      <c r="E964" s="5">
        <v>9.2845999999999998E-2</v>
      </c>
      <c r="F964" s="5">
        <v>0.14695079999999999</v>
      </c>
      <c r="G964" s="5">
        <v>5.65113E-2</v>
      </c>
      <c r="H964" s="5">
        <v>0.84997730000000005</v>
      </c>
      <c r="I964" s="9">
        <v>0.2243608</v>
      </c>
      <c r="M964" s="3">
        <v>0</v>
      </c>
      <c r="N964" s="3">
        <f t="shared" si="62"/>
        <v>1</v>
      </c>
      <c r="O964" s="5">
        <f t="shared" ref="O964:O1027" si="64">MMULT(D964:I964,$L$20:$L$25)</f>
        <v>2.2489286325137536</v>
      </c>
      <c r="P964" s="103">
        <f t="shared" si="61"/>
        <v>1.2258518498111111E-2</v>
      </c>
      <c r="Q964" s="9">
        <f t="shared" si="63"/>
        <v>-1.2334273871698635E-2</v>
      </c>
    </row>
    <row r="965" spans="1:17" x14ac:dyDescent="0.2">
      <c r="A965" s="2">
        <v>185</v>
      </c>
      <c r="B965" s="2">
        <v>2003</v>
      </c>
      <c r="C965" s="3">
        <v>0</v>
      </c>
      <c r="D965" s="3">
        <v>1</v>
      </c>
      <c r="E965" s="5">
        <v>8.2750500000000005E-2</v>
      </c>
      <c r="F965" s="5">
        <v>9.2828599999999997E-2</v>
      </c>
      <c r="G965" s="5">
        <v>2.2955E-2</v>
      </c>
      <c r="H965" s="5">
        <v>1.0451950000000001</v>
      </c>
      <c r="I965" s="9">
        <v>0.27439069999999999</v>
      </c>
      <c r="M965" s="3">
        <v>0</v>
      </c>
      <c r="N965" s="3">
        <f t="shared" si="62"/>
        <v>1</v>
      </c>
      <c r="O965" s="5">
        <f t="shared" si="64"/>
        <v>2.107709507166009</v>
      </c>
      <c r="P965" s="103">
        <f t="shared" si="61"/>
        <v>1.752806222177938E-2</v>
      </c>
      <c r="Q965" s="9">
        <f t="shared" si="63"/>
        <v>-1.7683497704414811E-2</v>
      </c>
    </row>
    <row r="966" spans="1:17" x14ac:dyDescent="0.2">
      <c r="A966" s="2">
        <v>185</v>
      </c>
      <c r="B966" s="2">
        <v>2004</v>
      </c>
      <c r="C966" s="3">
        <v>0</v>
      </c>
      <c r="D966" s="3">
        <v>1</v>
      </c>
      <c r="E966" s="5">
        <v>0.1116168</v>
      </c>
      <c r="F966" s="5">
        <v>6.3383400000000006E-2</v>
      </c>
      <c r="G966" s="5">
        <v>2.7837600000000001E-2</v>
      </c>
      <c r="H966" s="5">
        <v>0.95001679999999999</v>
      </c>
      <c r="I966" s="9">
        <v>0.28801769999999999</v>
      </c>
      <c r="M966" s="3">
        <v>0</v>
      </c>
      <c r="N966" s="3">
        <f t="shared" si="62"/>
        <v>1</v>
      </c>
      <c r="O966" s="5">
        <f t="shared" si="64"/>
        <v>2.0592301820097294</v>
      </c>
      <c r="P966" s="103">
        <f t="shared" si="61"/>
        <v>1.9736096570619532E-2</v>
      </c>
      <c r="Q966" s="9">
        <f t="shared" si="63"/>
        <v>-1.9933454355698144E-2</v>
      </c>
    </row>
    <row r="967" spans="1:17" x14ac:dyDescent="0.2">
      <c r="A967" s="2">
        <v>186</v>
      </c>
      <c r="B967" s="2">
        <v>1999</v>
      </c>
      <c r="C967" s="3">
        <v>0</v>
      </c>
      <c r="D967" s="3">
        <v>1</v>
      </c>
      <c r="E967" s="5">
        <v>3.8406299999999997E-2</v>
      </c>
      <c r="F967" s="5">
        <v>0.41854789999999997</v>
      </c>
      <c r="G967" s="5">
        <v>8.27793E-2</v>
      </c>
      <c r="H967" s="5">
        <v>1.204631</v>
      </c>
      <c r="I967" s="9">
        <v>0.43239739999999999</v>
      </c>
      <c r="M967" s="3">
        <v>0</v>
      </c>
      <c r="N967" s="3">
        <f t="shared" si="62"/>
        <v>1</v>
      </c>
      <c r="O967" s="5">
        <f t="shared" si="64"/>
        <v>2.6461522143711278</v>
      </c>
      <c r="P967" s="103">
        <f t="shared" si="61"/>
        <v>4.0706586700293961E-3</v>
      </c>
      <c r="Q967" s="9">
        <f t="shared" si="63"/>
        <v>-4.0789663538613003E-3</v>
      </c>
    </row>
    <row r="968" spans="1:17" x14ac:dyDescent="0.2">
      <c r="A968" s="2">
        <v>186</v>
      </c>
      <c r="B968" s="2">
        <v>2000</v>
      </c>
      <c r="C968" s="3">
        <v>0</v>
      </c>
      <c r="D968" s="3">
        <v>1</v>
      </c>
      <c r="E968" s="5">
        <v>2.2495100000000001E-2</v>
      </c>
      <c r="F968" s="5">
        <v>0.43820969999999998</v>
      </c>
      <c r="G968" s="5">
        <v>6.1105100000000002E-2</v>
      </c>
      <c r="H968" s="5">
        <v>1.2696730000000001</v>
      </c>
      <c r="I968" s="9">
        <v>0.44208589999999998</v>
      </c>
      <c r="M968" s="3">
        <v>0</v>
      </c>
      <c r="N968" s="3">
        <f t="shared" si="62"/>
        <v>1</v>
      </c>
      <c r="O968" s="5">
        <f t="shared" si="64"/>
        <v>2.5901641910035371</v>
      </c>
      <c r="P968" s="103">
        <f t="shared" si="61"/>
        <v>4.7965082512120344E-3</v>
      </c>
      <c r="Q968" s="9">
        <f t="shared" si="63"/>
        <v>-4.8080484133570739E-3</v>
      </c>
    </row>
    <row r="969" spans="1:17" x14ac:dyDescent="0.2">
      <c r="A969" s="2">
        <v>186</v>
      </c>
      <c r="B969" s="2">
        <v>2002</v>
      </c>
      <c r="C969" s="3">
        <v>0</v>
      </c>
      <c r="D969" s="3">
        <v>1</v>
      </c>
      <c r="E969" s="5">
        <v>6.1120000000000002E-3</v>
      </c>
      <c r="F969" s="5">
        <v>0.50394490000000003</v>
      </c>
      <c r="G969" s="5">
        <v>6.66847E-2</v>
      </c>
      <c r="H969" s="5">
        <v>1.1310990000000001</v>
      </c>
      <c r="I969" s="9">
        <v>0.45446449999999999</v>
      </c>
      <c r="M969" s="3">
        <v>0</v>
      </c>
      <c r="N969" s="3">
        <f t="shared" si="62"/>
        <v>1</v>
      </c>
      <c r="O969" s="5">
        <f t="shared" si="64"/>
        <v>2.6173154224868469</v>
      </c>
      <c r="P969" s="103">
        <f t="shared" si="61"/>
        <v>4.4312202200631912E-3</v>
      </c>
      <c r="Q969" s="9">
        <f t="shared" si="63"/>
        <v>-4.4410671765047266E-3</v>
      </c>
    </row>
    <row r="970" spans="1:17" x14ac:dyDescent="0.2">
      <c r="A970" s="2">
        <v>186</v>
      </c>
      <c r="B970" s="2">
        <v>2003</v>
      </c>
      <c r="C970" s="3">
        <v>0</v>
      </c>
      <c r="D970" s="3">
        <v>1</v>
      </c>
      <c r="E970" s="5">
        <v>5.90585E-2</v>
      </c>
      <c r="F970" s="5">
        <v>0.51213739999999996</v>
      </c>
      <c r="G970" s="5">
        <v>6.3942600000000002E-2</v>
      </c>
      <c r="H970" s="5">
        <v>1.5856570000000001</v>
      </c>
      <c r="I970" s="9">
        <v>0.41171079999999999</v>
      </c>
      <c r="M970" s="3">
        <v>0</v>
      </c>
      <c r="N970" s="3">
        <f t="shared" si="62"/>
        <v>1</v>
      </c>
      <c r="O970" s="5">
        <f t="shared" si="64"/>
        <v>2.7885982781550491</v>
      </c>
      <c r="P970" s="103">
        <f t="shared" si="61"/>
        <v>2.6468341623508912E-3</v>
      </c>
      <c r="Q970" s="9">
        <f t="shared" si="63"/>
        <v>-2.6503432211912848E-3</v>
      </c>
    </row>
    <row r="971" spans="1:17" x14ac:dyDescent="0.2">
      <c r="A971" s="2">
        <v>186</v>
      </c>
      <c r="B971" s="2">
        <v>2004</v>
      </c>
      <c r="C971" s="3">
        <v>0</v>
      </c>
      <c r="D971" s="3">
        <v>1</v>
      </c>
      <c r="E971" s="5">
        <v>0.1626562</v>
      </c>
      <c r="F971" s="5">
        <v>0.20806269999999999</v>
      </c>
      <c r="G971" s="5">
        <v>6.2556200000000006E-2</v>
      </c>
      <c r="H971" s="5">
        <v>1.719592</v>
      </c>
      <c r="I971" s="9">
        <v>0.28654269999999998</v>
      </c>
      <c r="M971" s="3">
        <v>0</v>
      </c>
      <c r="N971" s="3">
        <f t="shared" si="62"/>
        <v>1</v>
      </c>
      <c r="O971" s="5">
        <f t="shared" si="64"/>
        <v>2.6090346654683225</v>
      </c>
      <c r="P971" s="103">
        <f t="shared" si="61"/>
        <v>4.5399021872658376E-3</v>
      </c>
      <c r="Q971" s="9">
        <f t="shared" si="63"/>
        <v>-4.5502388399936622E-3</v>
      </c>
    </row>
    <row r="972" spans="1:17" x14ac:dyDescent="0.2">
      <c r="A972" s="2">
        <v>187</v>
      </c>
      <c r="B972" s="2">
        <v>1999</v>
      </c>
      <c r="C972" s="3">
        <v>0</v>
      </c>
      <c r="D972" s="3">
        <v>1</v>
      </c>
      <c r="E972" s="5">
        <v>0.1022622</v>
      </c>
      <c r="F972" s="5">
        <v>0.70509120000000003</v>
      </c>
      <c r="G972" s="5">
        <v>7.9791299999999996E-2</v>
      </c>
      <c r="H972" s="5">
        <v>4.4266620000000003</v>
      </c>
      <c r="I972" s="9">
        <v>0.33783220000000003</v>
      </c>
      <c r="M972" s="3">
        <v>0</v>
      </c>
      <c r="N972" s="3">
        <f t="shared" si="62"/>
        <v>1</v>
      </c>
      <c r="O972" s="5">
        <f t="shared" si="64"/>
        <v>4.0852623383894757</v>
      </c>
      <c r="P972" s="103">
        <f t="shared" si="61"/>
        <v>2.2013522333184461E-5</v>
      </c>
      <c r="Q972" s="9">
        <f t="shared" si="63"/>
        <v>-2.2013764634358323E-5</v>
      </c>
    </row>
    <row r="973" spans="1:17" x14ac:dyDescent="0.2">
      <c r="A973" s="2">
        <v>187</v>
      </c>
      <c r="B973" s="2">
        <v>2000</v>
      </c>
      <c r="C973" s="3">
        <v>0</v>
      </c>
      <c r="D973" s="3">
        <v>1</v>
      </c>
      <c r="E973" s="5">
        <v>0.1128765</v>
      </c>
      <c r="F973" s="5">
        <v>0.65805729999999996</v>
      </c>
      <c r="G973" s="5">
        <v>6.9857299999999997E-2</v>
      </c>
      <c r="H973" s="5">
        <v>3.3711820000000001</v>
      </c>
      <c r="I973" s="9">
        <v>0.30175190000000002</v>
      </c>
      <c r="M973" s="3">
        <v>0</v>
      </c>
      <c r="N973" s="3">
        <f t="shared" si="62"/>
        <v>1</v>
      </c>
      <c r="O973" s="5">
        <f t="shared" si="64"/>
        <v>3.6296626854748677</v>
      </c>
      <c r="P973" s="103">
        <f t="shared" si="61"/>
        <v>1.4189591333835564E-4</v>
      </c>
      <c r="Q973" s="9">
        <f t="shared" si="63"/>
        <v>-1.4190598151589688E-4</v>
      </c>
    </row>
    <row r="974" spans="1:17" x14ac:dyDescent="0.2">
      <c r="A974" s="2">
        <v>187</v>
      </c>
      <c r="B974" s="2">
        <v>2001</v>
      </c>
      <c r="C974" s="3">
        <v>0</v>
      </c>
      <c r="D974" s="3">
        <v>1</v>
      </c>
      <c r="E974" s="5">
        <v>0.20145189999999999</v>
      </c>
      <c r="F974" s="5">
        <v>0.747776</v>
      </c>
      <c r="G974" s="5">
        <v>5.8700700000000001E-2</v>
      </c>
      <c r="H974" s="5">
        <v>3.628682</v>
      </c>
      <c r="I974" s="9">
        <v>0.23200680000000001</v>
      </c>
      <c r="M974" s="3">
        <v>0</v>
      </c>
      <c r="N974" s="3">
        <f t="shared" si="62"/>
        <v>1</v>
      </c>
      <c r="O974" s="5">
        <f t="shared" si="64"/>
        <v>3.7679746411251687</v>
      </c>
      <c r="P974" s="103">
        <f t="shared" si="61"/>
        <v>8.2288708161427985E-5</v>
      </c>
      <c r="Q974" s="9">
        <f t="shared" si="63"/>
        <v>-8.2292094062898669E-5</v>
      </c>
    </row>
    <row r="975" spans="1:17" x14ac:dyDescent="0.2">
      <c r="A975" s="2">
        <v>187</v>
      </c>
      <c r="B975" s="2">
        <v>2002</v>
      </c>
      <c r="C975" s="3">
        <v>0</v>
      </c>
      <c r="D975" s="3">
        <v>1</v>
      </c>
      <c r="E975" s="5">
        <v>0.25271589999999999</v>
      </c>
      <c r="F975" s="5">
        <v>0.7353324</v>
      </c>
      <c r="G975" s="5">
        <v>4.5027499999999998E-2</v>
      </c>
      <c r="H975" s="5">
        <v>2.9207429999999999</v>
      </c>
      <c r="I975" s="9">
        <v>0.27277790000000002</v>
      </c>
      <c r="M975" s="3">
        <v>0</v>
      </c>
      <c r="N975" s="3">
        <f t="shared" si="62"/>
        <v>1</v>
      </c>
      <c r="O975" s="5">
        <f t="shared" si="64"/>
        <v>3.4144062720603681</v>
      </c>
      <c r="P975" s="103">
        <f t="shared" si="61"/>
        <v>3.1960591136372661E-4</v>
      </c>
      <c r="Q975" s="9">
        <f t="shared" si="63"/>
        <v>-3.1965699621796753E-4</v>
      </c>
    </row>
    <row r="976" spans="1:17" x14ac:dyDescent="0.2">
      <c r="A976" s="2">
        <v>187</v>
      </c>
      <c r="B976" s="2">
        <v>2004</v>
      </c>
      <c r="C976" s="3">
        <v>0</v>
      </c>
      <c r="D976" s="3">
        <v>1</v>
      </c>
      <c r="E976" s="5">
        <v>0.16419320000000001</v>
      </c>
      <c r="F976" s="5">
        <v>0.69330740000000002</v>
      </c>
      <c r="G976" s="5">
        <v>4.9814299999999999E-2</v>
      </c>
      <c r="H976" s="5">
        <v>3.2221099999999998</v>
      </c>
      <c r="I976" s="9">
        <v>0.28329280000000001</v>
      </c>
      <c r="M976" s="3">
        <v>0</v>
      </c>
      <c r="N976" s="3">
        <f t="shared" si="62"/>
        <v>1</v>
      </c>
      <c r="O976" s="5">
        <f t="shared" si="64"/>
        <v>3.5179579067641411</v>
      </c>
      <c r="P976" s="103">
        <f t="shared" si="61"/>
        <v>2.1744066947150485E-4</v>
      </c>
      <c r="Q976" s="9">
        <f t="shared" si="63"/>
        <v>-2.1746431312131767E-4</v>
      </c>
    </row>
    <row r="977" spans="1:17" x14ac:dyDescent="0.2">
      <c r="A977" s="2">
        <v>188</v>
      </c>
      <c r="B977" s="2">
        <v>1999</v>
      </c>
      <c r="C977" s="3">
        <v>0</v>
      </c>
      <c r="D977" s="3">
        <v>1</v>
      </c>
      <c r="E977" s="5">
        <v>0.1281659</v>
      </c>
      <c r="F977" s="5">
        <v>0.54797890000000005</v>
      </c>
      <c r="G977" s="5">
        <v>6.3050700000000001E-2</v>
      </c>
      <c r="H977" s="5">
        <v>1.7437320000000001</v>
      </c>
      <c r="I977" s="9">
        <v>0.23900689999999999</v>
      </c>
      <c r="M977" s="3">
        <v>0</v>
      </c>
      <c r="N977" s="3">
        <f t="shared" si="62"/>
        <v>1</v>
      </c>
      <c r="O977" s="5">
        <f t="shared" si="64"/>
        <v>2.9354381772742024</v>
      </c>
      <c r="P977" s="103">
        <f t="shared" si="61"/>
        <v>1.6653848787116857E-3</v>
      </c>
      <c r="Q977" s="9">
        <f t="shared" si="63"/>
        <v>-1.66677317368657E-3</v>
      </c>
    </row>
    <row r="978" spans="1:17" x14ac:dyDescent="0.2">
      <c r="A978" s="2">
        <v>188</v>
      </c>
      <c r="B978" s="2">
        <v>2000</v>
      </c>
      <c r="C978" s="3">
        <v>0</v>
      </c>
      <c r="D978" s="3">
        <v>1</v>
      </c>
      <c r="E978" s="5">
        <v>9.2622300000000005E-2</v>
      </c>
      <c r="F978" s="5">
        <v>0.51042399999999999</v>
      </c>
      <c r="G978" s="5">
        <v>4.88834E-2</v>
      </c>
      <c r="H978" s="5">
        <v>1.3703780000000001</v>
      </c>
      <c r="I978" s="9">
        <v>0.29708190000000001</v>
      </c>
      <c r="M978" s="3">
        <v>0</v>
      </c>
      <c r="N978" s="3">
        <f t="shared" si="62"/>
        <v>1</v>
      </c>
      <c r="O978" s="5">
        <f t="shared" si="64"/>
        <v>2.6858165742965148</v>
      </c>
      <c r="P978" s="103">
        <f t="shared" si="61"/>
        <v>3.6176398389474139E-3</v>
      </c>
      <c r="Q978" s="9">
        <f t="shared" si="63"/>
        <v>-3.6241993226276362E-3</v>
      </c>
    </row>
    <row r="979" spans="1:17" x14ac:dyDescent="0.2">
      <c r="A979" s="2">
        <v>188</v>
      </c>
      <c r="B979" s="2">
        <v>2001</v>
      </c>
      <c r="C979" s="3">
        <v>0</v>
      </c>
      <c r="D979" s="3">
        <v>1</v>
      </c>
      <c r="E979" s="5">
        <v>8.7552599999999994E-2</v>
      </c>
      <c r="F979" s="5">
        <v>0.29907339999999999</v>
      </c>
      <c r="G979" s="5">
        <v>2.93561E-2</v>
      </c>
      <c r="H979" s="5">
        <v>1.2183949999999999</v>
      </c>
      <c r="I979" s="9">
        <v>0.19636290000000001</v>
      </c>
      <c r="M979" s="3">
        <v>0</v>
      </c>
      <c r="N979" s="3">
        <f t="shared" si="62"/>
        <v>1</v>
      </c>
      <c r="O979" s="5">
        <f t="shared" si="64"/>
        <v>2.4072402681815523</v>
      </c>
      <c r="P979" s="103">
        <f t="shared" si="61"/>
        <v>8.0367955387054078E-3</v>
      </c>
      <c r="Q979" s="9">
        <f t="shared" si="63"/>
        <v>-8.0692646621205386E-3</v>
      </c>
    </row>
    <row r="980" spans="1:17" x14ac:dyDescent="0.2">
      <c r="A980" s="2">
        <v>188</v>
      </c>
      <c r="B980" s="2">
        <v>2002</v>
      </c>
      <c r="C980" s="3">
        <v>0</v>
      </c>
      <c r="D980" s="3">
        <v>1</v>
      </c>
      <c r="E980" s="5">
        <v>9.6967499999999998E-2</v>
      </c>
      <c r="F980" s="5">
        <v>0.2233279</v>
      </c>
      <c r="G980" s="5">
        <v>3.5263299999999997E-2</v>
      </c>
      <c r="H980" s="5">
        <v>0.89639000000000002</v>
      </c>
      <c r="I980" s="9">
        <v>0.20559350000000001</v>
      </c>
      <c r="M980" s="3">
        <v>0</v>
      </c>
      <c r="N980" s="3">
        <f t="shared" si="62"/>
        <v>1</v>
      </c>
      <c r="O980" s="5">
        <f t="shared" si="64"/>
        <v>2.2454884826314236</v>
      </c>
      <c r="P980" s="103">
        <f t="shared" si="61"/>
        <v>1.2368395396449404E-2</v>
      </c>
      <c r="Q980" s="9">
        <f t="shared" si="63"/>
        <v>-1.2445520601974028E-2</v>
      </c>
    </row>
    <row r="981" spans="1:17" x14ac:dyDescent="0.2">
      <c r="A981" s="2">
        <v>188</v>
      </c>
      <c r="B981" s="2">
        <v>2003</v>
      </c>
      <c r="C981" s="3">
        <v>0</v>
      </c>
      <c r="D981" s="3">
        <v>1</v>
      </c>
      <c r="E981" s="5">
        <v>0.10749</v>
      </c>
      <c r="F981" s="5">
        <v>0.2295719</v>
      </c>
      <c r="G981" s="5">
        <v>2.8613599999999999E-2</v>
      </c>
      <c r="H981" s="5">
        <v>1.2046250000000001</v>
      </c>
      <c r="I981" s="9">
        <v>0.23916180000000001</v>
      </c>
      <c r="M981" s="3">
        <v>0</v>
      </c>
      <c r="N981" s="3">
        <f t="shared" si="62"/>
        <v>1</v>
      </c>
      <c r="O981" s="5">
        <f t="shared" si="64"/>
        <v>2.3187297377015579</v>
      </c>
      <c r="P981" s="103">
        <f t="shared" si="61"/>
        <v>1.0204847517254024E-2</v>
      </c>
      <c r="Q981" s="9">
        <f t="shared" si="63"/>
        <v>-1.0257273947806974E-2</v>
      </c>
    </row>
    <row r="982" spans="1:17" x14ac:dyDescent="0.2">
      <c r="A982" s="2">
        <v>188</v>
      </c>
      <c r="B982" s="2">
        <v>2004</v>
      </c>
      <c r="C982" s="3">
        <v>0</v>
      </c>
      <c r="D982" s="3">
        <v>1</v>
      </c>
      <c r="E982" s="5">
        <v>0.147761</v>
      </c>
      <c r="F982" s="5">
        <v>0.2675052</v>
      </c>
      <c r="G982" s="5">
        <v>4.7598300000000003E-2</v>
      </c>
      <c r="H982" s="5">
        <v>1.4182859999999999</v>
      </c>
      <c r="I982" s="9">
        <v>0.25455899999999998</v>
      </c>
      <c r="M982" s="3">
        <v>0</v>
      </c>
      <c r="N982" s="3">
        <f t="shared" si="62"/>
        <v>1</v>
      </c>
      <c r="O982" s="5">
        <f t="shared" si="64"/>
        <v>2.4999230262094905</v>
      </c>
      <c r="P982" s="103">
        <f t="shared" si="61"/>
        <v>6.2110146753315016E-3</v>
      </c>
      <c r="Q982" s="9">
        <f t="shared" si="63"/>
        <v>-6.2303832677022266E-3</v>
      </c>
    </row>
    <row r="983" spans="1:17" x14ac:dyDescent="0.2">
      <c r="A983" s="2">
        <v>189</v>
      </c>
      <c r="B983" s="2">
        <v>1999</v>
      </c>
      <c r="C983" s="3">
        <v>0</v>
      </c>
      <c r="D983" s="3">
        <v>1</v>
      </c>
      <c r="E983" s="5">
        <v>-5.9730100000000001E-2</v>
      </c>
      <c r="F983" s="5">
        <v>0.56351490000000004</v>
      </c>
      <c r="G983" s="5">
        <v>0.1056634</v>
      </c>
      <c r="H983" s="5">
        <v>5.7554179999999997</v>
      </c>
      <c r="I983" s="9">
        <v>0.39389420000000003</v>
      </c>
      <c r="M983" s="3">
        <v>0</v>
      </c>
      <c r="N983" s="3">
        <f t="shared" si="62"/>
        <v>1</v>
      </c>
      <c r="O983" s="5">
        <f t="shared" si="64"/>
        <v>4.5628159595271809</v>
      </c>
      <c r="P983" s="103">
        <f t="shared" si="61"/>
        <v>2.5236027586188786E-6</v>
      </c>
      <c r="Q983" s="9">
        <f t="shared" si="63"/>
        <v>-2.5236059429436197E-6</v>
      </c>
    </row>
    <row r="984" spans="1:17" x14ac:dyDescent="0.2">
      <c r="A984" s="2">
        <v>189</v>
      </c>
      <c r="B984" s="2">
        <v>2000</v>
      </c>
      <c r="C984" s="3">
        <v>0</v>
      </c>
      <c r="D984" s="3">
        <v>1</v>
      </c>
      <c r="E984" s="5">
        <v>-0.1337197</v>
      </c>
      <c r="F984" s="5">
        <v>0.46729860000000001</v>
      </c>
      <c r="G984" s="5">
        <v>0.1107079</v>
      </c>
      <c r="H984" s="5">
        <v>4.0463909999999998</v>
      </c>
      <c r="I984" s="9">
        <v>0.4437777</v>
      </c>
      <c r="M984" s="3">
        <v>0</v>
      </c>
      <c r="N984" s="3">
        <f t="shared" si="62"/>
        <v>1</v>
      </c>
      <c r="O984" s="5">
        <f t="shared" si="64"/>
        <v>3.8682187794907774</v>
      </c>
      <c r="P984" s="103">
        <f t="shared" si="61"/>
        <v>5.4816639739251731E-5</v>
      </c>
      <c r="Q984" s="9">
        <f t="shared" si="63"/>
        <v>-5.4818142226178571E-5</v>
      </c>
    </row>
    <row r="985" spans="1:17" x14ac:dyDescent="0.2">
      <c r="A985" s="2">
        <v>189</v>
      </c>
      <c r="B985" s="2">
        <v>2001</v>
      </c>
      <c r="C985" s="3">
        <v>0</v>
      </c>
      <c r="D985" s="3">
        <v>1</v>
      </c>
      <c r="E985" s="5">
        <v>-0.2342824</v>
      </c>
      <c r="F985" s="5">
        <v>0.49753160000000002</v>
      </c>
      <c r="G985" s="5">
        <v>6.4435599999999996E-2</v>
      </c>
      <c r="H985" s="5">
        <v>3.5305409999999999</v>
      </c>
      <c r="I985" s="9">
        <v>0.36208560000000001</v>
      </c>
      <c r="M985" s="3">
        <v>0</v>
      </c>
      <c r="N985" s="3">
        <f t="shared" si="62"/>
        <v>1</v>
      </c>
      <c r="O985" s="5">
        <f t="shared" si="64"/>
        <v>3.5520968038293557</v>
      </c>
      <c r="P985" s="103">
        <f t="shared" si="61"/>
        <v>1.9108711563105366E-4</v>
      </c>
      <c r="Q985" s="9">
        <f t="shared" si="63"/>
        <v>-1.9110537510011114E-4</v>
      </c>
    </row>
    <row r="986" spans="1:17" x14ac:dyDescent="0.2">
      <c r="A986" s="2">
        <v>189</v>
      </c>
      <c r="B986" s="2">
        <v>2002</v>
      </c>
      <c r="C986" s="3">
        <v>0</v>
      </c>
      <c r="D986" s="3">
        <v>1</v>
      </c>
      <c r="E986" s="5">
        <v>-0.28620309999999999</v>
      </c>
      <c r="F986" s="5">
        <v>0.63077669999999997</v>
      </c>
      <c r="G986" s="5">
        <v>6.8656400000000006E-2</v>
      </c>
      <c r="H986" s="5">
        <v>3.046662</v>
      </c>
      <c r="I986" s="9">
        <v>0.37168109999999999</v>
      </c>
      <c r="M986" s="3">
        <v>0</v>
      </c>
      <c r="N986" s="3">
        <f t="shared" si="62"/>
        <v>1</v>
      </c>
      <c r="O986" s="5">
        <f t="shared" si="64"/>
        <v>3.5111932171761877</v>
      </c>
      <c r="P986" s="103">
        <f t="shared" si="61"/>
        <v>2.2305001514070092E-4</v>
      </c>
      <c r="Q986" s="9">
        <f t="shared" si="63"/>
        <v>-2.2307489449492504E-4</v>
      </c>
    </row>
    <row r="987" spans="1:17" x14ac:dyDescent="0.2">
      <c r="A987" s="2">
        <v>189</v>
      </c>
      <c r="B987" s="2">
        <v>2003</v>
      </c>
      <c r="C987" s="3">
        <v>0</v>
      </c>
      <c r="D987" s="3">
        <v>1</v>
      </c>
      <c r="E987" s="5">
        <v>-0.2464636</v>
      </c>
      <c r="F987" s="5">
        <v>0.66426099999999999</v>
      </c>
      <c r="G987" s="5">
        <v>6.5220299999999995E-2</v>
      </c>
      <c r="H987" s="5">
        <v>3.456404</v>
      </c>
      <c r="I987" s="9">
        <v>0.3465298</v>
      </c>
      <c r="M987" s="3">
        <v>0</v>
      </c>
      <c r="N987" s="3">
        <f t="shared" si="62"/>
        <v>1</v>
      </c>
      <c r="O987" s="5">
        <f t="shared" si="64"/>
        <v>3.6792223737427507</v>
      </c>
      <c r="P987" s="103">
        <f t="shared" si="61"/>
        <v>1.1697310610500677E-4</v>
      </c>
      <c r="Q987" s="9">
        <f t="shared" si="63"/>
        <v>-1.1697994799235953E-4</v>
      </c>
    </row>
    <row r="988" spans="1:17" x14ac:dyDescent="0.2">
      <c r="A988" s="2">
        <v>189</v>
      </c>
      <c r="B988" s="2">
        <v>2004</v>
      </c>
      <c r="C988" s="3">
        <v>0</v>
      </c>
      <c r="D988" s="3">
        <v>1</v>
      </c>
      <c r="E988" s="5">
        <v>-0.30062660000000002</v>
      </c>
      <c r="F988" s="5">
        <v>0.63841429999999999</v>
      </c>
      <c r="G988" s="5">
        <v>8.3505899999999994E-2</v>
      </c>
      <c r="H988" s="5">
        <v>2.9262060000000001</v>
      </c>
      <c r="I988" s="9">
        <v>0.35628280000000001</v>
      </c>
      <c r="M988" s="3">
        <v>0</v>
      </c>
      <c r="N988" s="3">
        <f t="shared" si="62"/>
        <v>1</v>
      </c>
      <c r="O988" s="5">
        <f t="shared" si="64"/>
        <v>3.547218725914087</v>
      </c>
      <c r="P988" s="103">
        <f t="shared" si="61"/>
        <v>1.9466061165716471E-4</v>
      </c>
      <c r="Q988" s="9">
        <f t="shared" si="63"/>
        <v>-1.9467956049314911E-4</v>
      </c>
    </row>
    <row r="989" spans="1:17" x14ac:dyDescent="0.2">
      <c r="A989" s="2">
        <v>190</v>
      </c>
      <c r="B989" s="2">
        <v>1999</v>
      </c>
      <c r="C989" s="3">
        <v>0</v>
      </c>
      <c r="D989" s="3">
        <v>1</v>
      </c>
      <c r="E989" s="5">
        <v>-0.1043024</v>
      </c>
      <c r="F989" s="5">
        <v>0.17109940000000001</v>
      </c>
      <c r="G989" s="5">
        <v>5.7044200000000003E-2</v>
      </c>
      <c r="H989" s="5">
        <v>2.4092859999999998</v>
      </c>
      <c r="I989" s="9">
        <v>0.19483120000000001</v>
      </c>
      <c r="M989" s="3">
        <v>0</v>
      </c>
      <c r="N989" s="3">
        <f t="shared" si="62"/>
        <v>1</v>
      </c>
      <c r="O989" s="5">
        <f t="shared" si="64"/>
        <v>2.8824847800562599</v>
      </c>
      <c r="P989" s="103">
        <f t="shared" si="61"/>
        <v>1.972760980978012E-3</v>
      </c>
      <c r="Q989" s="9">
        <f t="shared" si="63"/>
        <v>-1.974709436902285E-3</v>
      </c>
    </row>
    <row r="990" spans="1:17" x14ac:dyDescent="0.2">
      <c r="A990" s="2">
        <v>190</v>
      </c>
      <c r="B990" s="2">
        <v>2000</v>
      </c>
      <c r="C990" s="3">
        <v>0</v>
      </c>
      <c r="D990" s="3">
        <v>1</v>
      </c>
      <c r="E990" s="5">
        <v>-8.8357000000000005E-2</v>
      </c>
      <c r="F990" s="5">
        <v>0.12745899999999999</v>
      </c>
      <c r="G990" s="5">
        <v>5.7180599999999998E-2</v>
      </c>
      <c r="H990" s="5">
        <v>1.8115270000000001</v>
      </c>
      <c r="I990" s="9">
        <v>0.20810890000000001</v>
      </c>
      <c r="M990" s="3">
        <v>0</v>
      </c>
      <c r="N990" s="3">
        <f t="shared" si="62"/>
        <v>1</v>
      </c>
      <c r="O990" s="5">
        <f t="shared" si="64"/>
        <v>2.6195577385064817</v>
      </c>
      <c r="P990" s="103">
        <f t="shared" si="61"/>
        <v>4.4021933435048864E-3</v>
      </c>
      <c r="Q990" s="9">
        <f t="shared" si="63"/>
        <v>-4.4119115279939074E-3</v>
      </c>
    </row>
    <row r="991" spans="1:17" x14ac:dyDescent="0.2">
      <c r="A991" s="2">
        <v>190</v>
      </c>
      <c r="B991" s="2">
        <v>2001</v>
      </c>
      <c r="C991" s="3">
        <v>0</v>
      </c>
      <c r="D991" s="3">
        <v>1</v>
      </c>
      <c r="E991" s="5">
        <v>-9.92952E-2</v>
      </c>
      <c r="F991" s="5">
        <v>0.1461636</v>
      </c>
      <c r="G991" s="5">
        <v>5.8213899999999999E-2</v>
      </c>
      <c r="H991" s="5">
        <v>1.995171</v>
      </c>
      <c r="I991" s="9">
        <v>0.2232277</v>
      </c>
      <c r="M991" s="3">
        <v>0</v>
      </c>
      <c r="N991" s="3">
        <f t="shared" si="62"/>
        <v>1</v>
      </c>
      <c r="O991" s="5">
        <f t="shared" si="64"/>
        <v>2.7023923682858815</v>
      </c>
      <c r="P991" s="103">
        <f t="shared" si="61"/>
        <v>3.4421234583170519E-3</v>
      </c>
      <c r="Q991" s="9">
        <f t="shared" si="63"/>
        <v>-3.4480611947985181E-3</v>
      </c>
    </row>
    <row r="992" spans="1:17" x14ac:dyDescent="0.2">
      <c r="A992" s="2">
        <v>190</v>
      </c>
      <c r="B992" s="2">
        <v>2002</v>
      </c>
      <c r="C992" s="3">
        <v>0</v>
      </c>
      <c r="D992" s="3">
        <v>1</v>
      </c>
      <c r="E992" s="5">
        <v>-6.9098699999999999E-2</v>
      </c>
      <c r="F992" s="5">
        <v>0.20552860000000001</v>
      </c>
      <c r="G992" s="5">
        <v>6.1896199999999998E-2</v>
      </c>
      <c r="H992" s="5">
        <v>1.3498319999999999</v>
      </c>
      <c r="I992" s="9">
        <v>0.2095119</v>
      </c>
      <c r="M992" s="3">
        <v>0</v>
      </c>
      <c r="N992" s="3">
        <f t="shared" si="62"/>
        <v>1</v>
      </c>
      <c r="O992" s="5">
        <f t="shared" si="64"/>
        <v>2.5348680139057196</v>
      </c>
      <c r="P992" s="103">
        <f t="shared" si="61"/>
        <v>5.6244850238335014E-3</v>
      </c>
      <c r="Q992" s="9">
        <f t="shared" si="63"/>
        <v>-5.6403620009260677E-3</v>
      </c>
    </row>
    <row r="993" spans="1:17" x14ac:dyDescent="0.2">
      <c r="A993" s="2">
        <v>190</v>
      </c>
      <c r="B993" s="2">
        <v>2003</v>
      </c>
      <c r="C993" s="3">
        <v>0</v>
      </c>
      <c r="D993" s="3">
        <v>1</v>
      </c>
      <c r="E993" s="5">
        <v>1.7447000000000001E-3</v>
      </c>
      <c r="F993" s="5">
        <v>0.20293149999999999</v>
      </c>
      <c r="G993" s="5">
        <v>5.0698300000000002E-2</v>
      </c>
      <c r="H993" s="5">
        <v>1.5220119999999999</v>
      </c>
      <c r="I993" s="9">
        <v>0.2160155</v>
      </c>
      <c r="M993" s="3">
        <v>0</v>
      </c>
      <c r="N993" s="3">
        <f t="shared" si="62"/>
        <v>1</v>
      </c>
      <c r="O993" s="5">
        <f t="shared" si="64"/>
        <v>2.5335506516198345</v>
      </c>
      <c r="P993" s="103">
        <f t="shared" si="61"/>
        <v>5.6456710142930473E-3</v>
      </c>
      <c r="Q993" s="9">
        <f t="shared" si="63"/>
        <v>-5.6616680526501394E-3</v>
      </c>
    </row>
    <row r="994" spans="1:17" x14ac:dyDescent="0.2">
      <c r="A994" s="2">
        <v>190</v>
      </c>
      <c r="B994" s="2">
        <v>2004</v>
      </c>
      <c r="C994" s="3">
        <v>0</v>
      </c>
      <c r="D994" s="3">
        <v>1</v>
      </c>
      <c r="E994" s="5">
        <v>-1.1751899999999999E-2</v>
      </c>
      <c r="F994" s="5">
        <v>0.2389204</v>
      </c>
      <c r="G994" s="5">
        <v>6.1995300000000003E-2</v>
      </c>
      <c r="H994" s="5">
        <v>1.358741</v>
      </c>
      <c r="I994" s="9">
        <v>0.2028547</v>
      </c>
      <c r="M994" s="3">
        <v>0</v>
      </c>
      <c r="N994" s="3">
        <f t="shared" si="62"/>
        <v>1</v>
      </c>
      <c r="O994" s="5">
        <f t="shared" si="64"/>
        <v>2.5615548221633277</v>
      </c>
      <c r="P994" s="103">
        <f t="shared" si="61"/>
        <v>5.2102396858946234E-3</v>
      </c>
      <c r="Q994" s="9">
        <f t="shared" si="63"/>
        <v>-5.2238603164525979E-3</v>
      </c>
    </row>
    <row r="995" spans="1:17" x14ac:dyDescent="0.2">
      <c r="A995" s="2">
        <v>191</v>
      </c>
      <c r="B995" s="2">
        <v>1999</v>
      </c>
      <c r="C995" s="3">
        <v>0</v>
      </c>
      <c r="D995" s="3">
        <v>1</v>
      </c>
      <c r="E995" s="5">
        <v>6.3648200000000002E-2</v>
      </c>
      <c r="F995" s="5">
        <v>0.32272879999999998</v>
      </c>
      <c r="G995" s="5">
        <v>4.8533800000000002E-2</v>
      </c>
      <c r="H995" s="5">
        <v>2.4940869999999999</v>
      </c>
      <c r="I995" s="9">
        <v>0.2256406</v>
      </c>
      <c r="M995" s="3">
        <v>0</v>
      </c>
      <c r="N995" s="3">
        <f t="shared" si="62"/>
        <v>1</v>
      </c>
      <c r="O995" s="5">
        <f t="shared" si="64"/>
        <v>2.9685110190804145</v>
      </c>
      <c r="P995" s="103">
        <f t="shared" si="61"/>
        <v>1.4962318637068966E-3</v>
      </c>
      <c r="Q995" s="9">
        <f t="shared" si="63"/>
        <v>-1.4973523363992593E-3</v>
      </c>
    </row>
    <row r="996" spans="1:17" x14ac:dyDescent="0.2">
      <c r="A996" s="2">
        <v>191</v>
      </c>
      <c r="B996" s="2">
        <v>2000</v>
      </c>
      <c r="C996" s="3">
        <v>0</v>
      </c>
      <c r="D996" s="3">
        <v>1</v>
      </c>
      <c r="E996" s="5">
        <v>9.3969800000000006E-2</v>
      </c>
      <c r="F996" s="5">
        <v>0.32881719999999998</v>
      </c>
      <c r="G996" s="5">
        <v>4.30643E-2</v>
      </c>
      <c r="H996" s="5">
        <v>1.952647</v>
      </c>
      <c r="I996" s="9">
        <v>0.18620690000000001</v>
      </c>
      <c r="M996" s="3">
        <v>0</v>
      </c>
      <c r="N996" s="3">
        <f t="shared" si="62"/>
        <v>1</v>
      </c>
      <c r="O996" s="5">
        <f t="shared" si="64"/>
        <v>2.7641458633534954</v>
      </c>
      <c r="P996" s="103">
        <f t="shared" si="61"/>
        <v>2.8536010264063731E-3</v>
      </c>
      <c r="Q996" s="9">
        <f t="shared" si="63"/>
        <v>-2.8576803080918841E-3</v>
      </c>
    </row>
    <row r="997" spans="1:17" x14ac:dyDescent="0.2">
      <c r="A997" s="2">
        <v>191</v>
      </c>
      <c r="B997" s="2">
        <v>2001</v>
      </c>
      <c r="C997" s="3">
        <v>0</v>
      </c>
      <c r="D997" s="3">
        <v>1</v>
      </c>
      <c r="E997" s="5">
        <v>0.19562889999999999</v>
      </c>
      <c r="F997" s="5">
        <v>0.359128</v>
      </c>
      <c r="G997" s="5">
        <v>2.21405E-2</v>
      </c>
      <c r="H997" s="5">
        <v>1.7382770000000001</v>
      </c>
      <c r="I997" s="9">
        <v>0.1572247</v>
      </c>
      <c r="M997" s="3">
        <v>0</v>
      </c>
      <c r="N997" s="3">
        <f t="shared" si="62"/>
        <v>1</v>
      </c>
      <c r="O997" s="5">
        <f t="shared" si="64"/>
        <v>2.617617016968464</v>
      </c>
      <c r="P997" s="103">
        <f t="shared" si="61"/>
        <v>4.4273061407912448E-3</v>
      </c>
      <c r="Q997" s="9">
        <f t="shared" si="63"/>
        <v>-4.4371356836161099E-3</v>
      </c>
    </row>
    <row r="998" spans="1:17" x14ac:dyDescent="0.2">
      <c r="A998" s="2">
        <v>191</v>
      </c>
      <c r="B998" s="2">
        <v>2002</v>
      </c>
      <c r="C998" s="3">
        <v>0</v>
      </c>
      <c r="D998" s="3">
        <v>1</v>
      </c>
      <c r="E998" s="5">
        <v>0.20790220000000001</v>
      </c>
      <c r="F998" s="5">
        <v>0.2540906</v>
      </c>
      <c r="G998" s="5">
        <v>3.9297499999999999E-2</v>
      </c>
      <c r="H998" s="5">
        <v>1.6817839999999999</v>
      </c>
      <c r="I998" s="9">
        <v>0.201711</v>
      </c>
      <c r="M998" s="3">
        <v>0</v>
      </c>
      <c r="N998" s="3">
        <f t="shared" si="62"/>
        <v>1</v>
      </c>
      <c r="O998" s="5">
        <f t="shared" si="64"/>
        <v>2.5618260775648505</v>
      </c>
      <c r="P998" s="103">
        <f t="shared" si="61"/>
        <v>5.2061723292251899E-3</v>
      </c>
      <c r="Q998" s="9">
        <f t="shared" si="63"/>
        <v>-5.219771665245343E-3</v>
      </c>
    </row>
    <row r="999" spans="1:17" x14ac:dyDescent="0.2">
      <c r="A999" s="2">
        <v>191</v>
      </c>
      <c r="B999" s="2">
        <v>2003</v>
      </c>
      <c r="C999" s="3">
        <v>0</v>
      </c>
      <c r="D999" s="3">
        <v>1</v>
      </c>
      <c r="E999" s="5">
        <v>0.18178520000000001</v>
      </c>
      <c r="F999" s="5">
        <v>0.26052950000000002</v>
      </c>
      <c r="G999" s="5">
        <v>3.32089E-2</v>
      </c>
      <c r="H999" s="5">
        <v>1.7046380000000001</v>
      </c>
      <c r="I999" s="9">
        <v>0.20918220000000001</v>
      </c>
      <c r="M999" s="3">
        <v>0</v>
      </c>
      <c r="N999" s="3">
        <f t="shared" si="62"/>
        <v>1</v>
      </c>
      <c r="O999" s="5">
        <f t="shared" si="64"/>
        <v>2.5497069901071576</v>
      </c>
      <c r="P999" s="103">
        <f t="shared" si="61"/>
        <v>5.3906744571322086E-3</v>
      </c>
      <c r="Q999" s="9">
        <f t="shared" si="63"/>
        <v>-5.4052565712464631E-3</v>
      </c>
    </row>
    <row r="1000" spans="1:17" x14ac:dyDescent="0.2">
      <c r="A1000" s="2">
        <v>191</v>
      </c>
      <c r="B1000" s="2">
        <v>2004</v>
      </c>
      <c r="C1000" s="3">
        <v>0</v>
      </c>
      <c r="D1000" s="3">
        <v>1</v>
      </c>
      <c r="E1000" s="5">
        <v>0.23076240000000001</v>
      </c>
      <c r="F1000" s="5">
        <v>0.291742</v>
      </c>
      <c r="G1000" s="5">
        <v>4.0890200000000002E-2</v>
      </c>
      <c r="H1000" s="5">
        <v>2.204361</v>
      </c>
      <c r="I1000" s="9">
        <v>0.19732649999999999</v>
      </c>
      <c r="M1000" s="3">
        <v>0</v>
      </c>
      <c r="N1000" s="3">
        <f t="shared" si="62"/>
        <v>1</v>
      </c>
      <c r="O1000" s="5">
        <f t="shared" si="64"/>
        <v>2.7903717375406938</v>
      </c>
      <c r="P1000" s="103">
        <f t="shared" si="61"/>
        <v>2.6323777738993491E-3</v>
      </c>
      <c r="Q1000" s="9">
        <f t="shared" si="63"/>
        <v>-2.6358485725785025E-3</v>
      </c>
    </row>
    <row r="1001" spans="1:17" x14ac:dyDescent="0.2">
      <c r="A1001" s="2">
        <v>192</v>
      </c>
      <c r="B1001" s="2">
        <v>1999</v>
      </c>
      <c r="C1001" s="3">
        <v>0</v>
      </c>
      <c r="D1001" s="3">
        <v>1</v>
      </c>
      <c r="E1001" s="5">
        <v>5.42283E-2</v>
      </c>
      <c r="F1001" s="5">
        <v>0.1518824</v>
      </c>
      <c r="G1001" s="5">
        <v>1.2866799999999999E-2</v>
      </c>
      <c r="H1001" s="5">
        <v>0.77990340000000002</v>
      </c>
      <c r="I1001" s="9">
        <v>0.2230181</v>
      </c>
      <c r="M1001" s="3">
        <v>0</v>
      </c>
      <c r="N1001" s="3">
        <f t="shared" si="62"/>
        <v>1</v>
      </c>
      <c r="O1001" s="5">
        <f t="shared" si="64"/>
        <v>2.0428274462117448</v>
      </c>
      <c r="P1001" s="103">
        <f t="shared" si="61"/>
        <v>2.053476129072097E-2</v>
      </c>
      <c r="Q1001" s="9">
        <f t="shared" si="63"/>
        <v>-2.0748531038638083E-2</v>
      </c>
    </row>
    <row r="1002" spans="1:17" x14ac:dyDescent="0.2">
      <c r="A1002" s="2">
        <v>192</v>
      </c>
      <c r="B1002" s="2">
        <v>2000</v>
      </c>
      <c r="C1002" s="3">
        <v>0</v>
      </c>
      <c r="D1002" s="3">
        <v>1</v>
      </c>
      <c r="E1002" s="5">
        <v>1.2106499999999999E-2</v>
      </c>
      <c r="F1002" s="5">
        <v>0.144118</v>
      </c>
      <c r="G1002" s="5">
        <v>4.0976800000000001E-2</v>
      </c>
      <c r="H1002" s="5">
        <v>0.68277569999999999</v>
      </c>
      <c r="I1002" s="9">
        <v>0.28108820000000001</v>
      </c>
      <c r="M1002" s="3">
        <v>0</v>
      </c>
      <c r="N1002" s="3">
        <f t="shared" si="62"/>
        <v>1</v>
      </c>
      <c r="O1002" s="5">
        <f t="shared" si="64"/>
        <v>2.1054308413124856</v>
      </c>
      <c r="P1002" s="103">
        <f t="shared" si="61"/>
        <v>1.7626910749925614E-2</v>
      </c>
      <c r="Q1002" s="9">
        <f t="shared" si="63"/>
        <v>-1.7784114828788361E-2</v>
      </c>
    </row>
    <row r="1003" spans="1:17" x14ac:dyDescent="0.2">
      <c r="A1003" s="2">
        <v>192</v>
      </c>
      <c r="B1003" s="2">
        <v>2001</v>
      </c>
      <c r="C1003" s="3">
        <v>0</v>
      </c>
      <c r="D1003" s="3">
        <v>1</v>
      </c>
      <c r="E1003" s="5">
        <v>1.5284600000000001E-2</v>
      </c>
      <c r="F1003" s="5">
        <v>0.15624489999999999</v>
      </c>
      <c r="G1003" s="5">
        <v>4.6843200000000002E-2</v>
      </c>
      <c r="H1003" s="5">
        <v>0.88682119999999998</v>
      </c>
      <c r="I1003" s="9">
        <v>8.8466299999999998E-2</v>
      </c>
      <c r="M1003" s="3">
        <v>0</v>
      </c>
      <c r="N1003" s="3">
        <f t="shared" si="62"/>
        <v>1</v>
      </c>
      <c r="O1003" s="5">
        <f t="shared" si="64"/>
        <v>2.2962805909095918</v>
      </c>
      <c r="P1003" s="103">
        <f t="shared" si="61"/>
        <v>1.0829921564498853E-2</v>
      </c>
      <c r="Q1003" s="9">
        <f t="shared" si="63"/>
        <v>-1.0888992037914066E-2</v>
      </c>
    </row>
    <row r="1004" spans="1:17" x14ac:dyDescent="0.2">
      <c r="A1004" s="2">
        <v>192</v>
      </c>
      <c r="B1004" s="2">
        <v>2002</v>
      </c>
      <c r="C1004" s="3">
        <v>0</v>
      </c>
      <c r="D1004" s="3">
        <v>1</v>
      </c>
      <c r="E1004" s="5">
        <v>2.68965E-2</v>
      </c>
      <c r="F1004" s="5">
        <v>0.13390469999999999</v>
      </c>
      <c r="G1004" s="5">
        <v>5.50695E-2</v>
      </c>
      <c r="H1004" s="5">
        <v>0.40880759999999999</v>
      </c>
      <c r="I1004" s="9">
        <v>0.12469719999999999</v>
      </c>
      <c r="M1004" s="3">
        <v>0</v>
      </c>
      <c r="N1004" s="3">
        <f t="shared" si="62"/>
        <v>1</v>
      </c>
      <c r="O1004" s="5">
        <f t="shared" si="64"/>
        <v>2.1216857929976665</v>
      </c>
      <c r="P1004" s="103">
        <f t="shared" si="61"/>
        <v>1.6932066223854157E-2</v>
      </c>
      <c r="Q1004" s="9">
        <f t="shared" si="63"/>
        <v>-1.7077052600129029E-2</v>
      </c>
    </row>
    <row r="1005" spans="1:17" x14ac:dyDescent="0.2">
      <c r="A1005" s="2">
        <v>192</v>
      </c>
      <c r="B1005" s="2">
        <v>2003</v>
      </c>
      <c r="C1005" s="3">
        <v>0</v>
      </c>
      <c r="D1005" s="3">
        <v>1</v>
      </c>
      <c r="E1005" s="5">
        <v>2.26676E-2</v>
      </c>
      <c r="F1005" s="5">
        <v>0.11704199999999999</v>
      </c>
      <c r="G1005" s="5">
        <v>4.3453100000000001E-2</v>
      </c>
      <c r="H1005" s="5">
        <v>0.47661179999999997</v>
      </c>
      <c r="I1005" s="9">
        <v>0.11104550000000001</v>
      </c>
      <c r="M1005" s="3">
        <v>0</v>
      </c>
      <c r="N1005" s="3">
        <f t="shared" si="62"/>
        <v>1</v>
      </c>
      <c r="O1005" s="5">
        <f t="shared" si="64"/>
        <v>2.0875729117717801</v>
      </c>
      <c r="P1005" s="103">
        <f t="shared" si="61"/>
        <v>1.84181888157329E-2</v>
      </c>
      <c r="Q1005" s="9">
        <f t="shared" si="63"/>
        <v>-1.8589915520492602E-2</v>
      </c>
    </row>
    <row r="1006" spans="1:17" x14ac:dyDescent="0.2">
      <c r="A1006" s="2">
        <v>192</v>
      </c>
      <c r="B1006" s="2">
        <v>2004</v>
      </c>
      <c r="C1006" s="3">
        <v>0</v>
      </c>
      <c r="D1006" s="3">
        <v>1</v>
      </c>
      <c r="E1006" s="5">
        <v>3.3993200000000001E-2</v>
      </c>
      <c r="F1006" s="5">
        <v>9.7680500000000003E-2</v>
      </c>
      <c r="G1006" s="5">
        <v>3.5232100000000002E-2</v>
      </c>
      <c r="H1006" s="5">
        <v>0.63532920000000004</v>
      </c>
      <c r="I1006" s="9">
        <v>0.12619759999999999</v>
      </c>
      <c r="M1006" s="3">
        <v>0</v>
      </c>
      <c r="N1006" s="3">
        <f t="shared" si="62"/>
        <v>1</v>
      </c>
      <c r="O1006" s="5">
        <f t="shared" si="64"/>
        <v>2.0850489064571032</v>
      </c>
      <c r="P1006" s="103">
        <f t="shared" si="61"/>
        <v>1.853243071015841E-2</v>
      </c>
      <c r="Q1006" s="9">
        <f t="shared" si="63"/>
        <v>-1.8706307798436145E-2</v>
      </c>
    </row>
    <row r="1007" spans="1:17" x14ac:dyDescent="0.2">
      <c r="A1007" s="2">
        <v>193</v>
      </c>
      <c r="B1007" s="2">
        <v>2000</v>
      </c>
      <c r="C1007" s="3">
        <v>0</v>
      </c>
      <c r="D1007" s="3">
        <v>1</v>
      </c>
      <c r="E1007" s="5">
        <v>0.24997059999999999</v>
      </c>
      <c r="F1007" s="5">
        <v>0.1574285</v>
      </c>
      <c r="G1007" s="5">
        <v>5.2178099999999998E-2</v>
      </c>
      <c r="H1007" s="5">
        <v>0.47664129999999999</v>
      </c>
      <c r="I1007" s="9">
        <v>0.28902460000000002</v>
      </c>
      <c r="M1007" s="3">
        <v>0</v>
      </c>
      <c r="N1007" s="3">
        <f t="shared" si="62"/>
        <v>1</v>
      </c>
      <c r="O1007" s="5">
        <f t="shared" si="64"/>
        <v>2.052631812094647</v>
      </c>
      <c r="P1007" s="103">
        <f t="shared" si="61"/>
        <v>2.0054149910199971E-2</v>
      </c>
      <c r="Q1007" s="9">
        <f t="shared" si="63"/>
        <v>-2.0257963854541872E-2</v>
      </c>
    </row>
    <row r="1008" spans="1:17" x14ac:dyDescent="0.2">
      <c r="A1008" s="2">
        <v>193</v>
      </c>
      <c r="B1008" s="2">
        <v>2001</v>
      </c>
      <c r="C1008" s="3">
        <v>0</v>
      </c>
      <c r="D1008" s="3">
        <v>1</v>
      </c>
      <c r="E1008" s="5">
        <v>0.24323349999999999</v>
      </c>
      <c r="F1008" s="5">
        <v>0.1156626</v>
      </c>
      <c r="G1008" s="5">
        <v>6.83E-2</v>
      </c>
      <c r="H1008" s="5">
        <v>0.73758939999999995</v>
      </c>
      <c r="I1008" s="9">
        <v>0.29840060000000002</v>
      </c>
      <c r="M1008" s="3">
        <v>0</v>
      </c>
      <c r="N1008" s="3">
        <f t="shared" si="62"/>
        <v>1</v>
      </c>
      <c r="O1008" s="5">
        <f t="shared" si="64"/>
        <v>2.1798184254765181</v>
      </c>
      <c r="P1008" s="103">
        <f t="shared" si="61"/>
        <v>1.4635461788308077E-2</v>
      </c>
      <c r="Q1008" s="9">
        <f t="shared" si="63"/>
        <v>-1.4743616721278474E-2</v>
      </c>
    </row>
    <row r="1009" spans="1:17" x14ac:dyDescent="0.2">
      <c r="A1009" s="2">
        <v>193</v>
      </c>
      <c r="B1009" s="2">
        <v>2002</v>
      </c>
      <c r="C1009" s="3">
        <v>0</v>
      </c>
      <c r="D1009" s="3">
        <v>1</v>
      </c>
      <c r="E1009" s="5">
        <v>0.2369144</v>
      </c>
      <c r="F1009" s="5">
        <v>0.13782839999999999</v>
      </c>
      <c r="G1009" s="5">
        <v>4.0865899999999997E-2</v>
      </c>
      <c r="H1009" s="5">
        <v>0.45949119999999999</v>
      </c>
      <c r="I1009" s="9">
        <v>0.272422</v>
      </c>
      <c r="M1009" s="3">
        <v>0</v>
      </c>
      <c r="N1009" s="3">
        <f t="shared" si="62"/>
        <v>1</v>
      </c>
      <c r="O1009" s="5">
        <f t="shared" si="64"/>
        <v>1.9889973535371004</v>
      </c>
      <c r="P1009" s="103">
        <f t="shared" si="61"/>
        <v>2.3350747538212119E-2</v>
      </c>
      <c r="Q1009" s="9">
        <f t="shared" si="63"/>
        <v>-2.3627696041997607E-2</v>
      </c>
    </row>
    <row r="1010" spans="1:17" x14ac:dyDescent="0.2">
      <c r="A1010" s="2">
        <v>193</v>
      </c>
      <c r="B1010" s="2">
        <v>2003</v>
      </c>
      <c r="C1010" s="3">
        <v>0</v>
      </c>
      <c r="D1010" s="3">
        <v>1</v>
      </c>
      <c r="E1010" s="5">
        <v>0.1952216</v>
      </c>
      <c r="F1010" s="5">
        <v>0.15554309999999999</v>
      </c>
      <c r="G1010" s="5">
        <v>4.9039699999999999E-2</v>
      </c>
      <c r="H1010" s="5">
        <v>0.60639200000000004</v>
      </c>
      <c r="I1010" s="9">
        <v>0.26233050000000002</v>
      </c>
      <c r="M1010" s="3">
        <v>0</v>
      </c>
      <c r="N1010" s="3">
        <f t="shared" si="62"/>
        <v>1</v>
      </c>
      <c r="O1010" s="5">
        <f t="shared" si="64"/>
        <v>2.1038309331230458</v>
      </c>
      <c r="P1010" s="103">
        <f t="shared" si="61"/>
        <v>1.7696598724511306E-2</v>
      </c>
      <c r="Q1010" s="9">
        <f t="shared" si="63"/>
        <v>-1.7855055744456685E-2</v>
      </c>
    </row>
    <row r="1011" spans="1:17" x14ac:dyDescent="0.2">
      <c r="A1011" s="2">
        <v>194</v>
      </c>
      <c r="B1011" s="2">
        <v>1998</v>
      </c>
      <c r="C1011" s="3">
        <v>0</v>
      </c>
      <c r="D1011" s="3">
        <v>1</v>
      </c>
      <c r="E1011" s="5">
        <v>0.18791279999999999</v>
      </c>
      <c r="F1011" s="5">
        <v>-1.8031470000000001</v>
      </c>
      <c r="G1011" s="5">
        <v>0.1068938</v>
      </c>
      <c r="H1011" s="5">
        <v>0.65214680000000003</v>
      </c>
      <c r="I1011" s="9">
        <v>0.46679949999999998</v>
      </c>
      <c r="M1011" s="3">
        <v>0</v>
      </c>
      <c r="N1011" s="3">
        <f t="shared" si="62"/>
        <v>1</v>
      </c>
      <c r="O1011" s="5">
        <f t="shared" si="64"/>
        <v>0.61506778777684834</v>
      </c>
      <c r="P1011" s="103">
        <f t="shared" si="61"/>
        <v>0.26925497702762441</v>
      </c>
      <c r="Q1011" s="9">
        <f t="shared" si="63"/>
        <v>-0.31369068586258936</v>
      </c>
    </row>
    <row r="1012" spans="1:17" x14ac:dyDescent="0.2">
      <c r="A1012" s="2">
        <v>195</v>
      </c>
      <c r="B1012" s="2">
        <v>1999</v>
      </c>
      <c r="C1012" s="3">
        <v>0</v>
      </c>
      <c r="D1012" s="3">
        <v>1</v>
      </c>
      <c r="E1012" s="5">
        <v>1.1391699999999999E-2</v>
      </c>
      <c r="F1012" s="5">
        <v>0.4714159</v>
      </c>
      <c r="G1012" s="5">
        <v>5.6887399999999998E-2</v>
      </c>
      <c r="H1012" s="5">
        <v>1.67452</v>
      </c>
      <c r="I1012" s="9">
        <v>0.2842615</v>
      </c>
      <c r="M1012" s="3">
        <v>0</v>
      </c>
      <c r="N1012" s="3">
        <f t="shared" si="62"/>
        <v>1</v>
      </c>
      <c r="O1012" s="5">
        <f t="shared" si="64"/>
        <v>2.8157556358860991</v>
      </c>
      <c r="P1012" s="103">
        <f t="shared" si="61"/>
        <v>2.4331332438141122E-3</v>
      </c>
      <c r="Q1012" s="9">
        <f t="shared" si="63"/>
        <v>-2.4360981227786425E-3</v>
      </c>
    </row>
    <row r="1013" spans="1:17" x14ac:dyDescent="0.2">
      <c r="A1013" s="2">
        <v>195</v>
      </c>
      <c r="B1013" s="2">
        <v>2001</v>
      </c>
      <c r="C1013" s="3">
        <v>0</v>
      </c>
      <c r="D1013" s="3">
        <v>1</v>
      </c>
      <c r="E1013" s="5">
        <v>0.13664860000000001</v>
      </c>
      <c r="F1013" s="5">
        <v>0.30182759999999997</v>
      </c>
      <c r="G1013" s="5">
        <v>4.3020299999999997E-2</v>
      </c>
      <c r="H1013" s="5">
        <v>2.3300149999999999</v>
      </c>
      <c r="I1013" s="9">
        <v>0.17125969999999999</v>
      </c>
      <c r="M1013" s="3">
        <v>0</v>
      </c>
      <c r="N1013" s="3">
        <f t="shared" si="62"/>
        <v>1</v>
      </c>
      <c r="O1013" s="5">
        <f t="shared" si="64"/>
        <v>2.8788011906127333</v>
      </c>
      <c r="P1013" s="103">
        <f t="shared" si="61"/>
        <v>1.9959494826091379E-3</v>
      </c>
      <c r="Q1013" s="9">
        <f t="shared" si="63"/>
        <v>-1.997944044249164E-3</v>
      </c>
    </row>
    <row r="1014" spans="1:17" x14ac:dyDescent="0.2">
      <c r="A1014" s="2">
        <v>195</v>
      </c>
      <c r="B1014" s="2">
        <v>2002</v>
      </c>
      <c r="C1014" s="3">
        <v>0</v>
      </c>
      <c r="D1014" s="3">
        <v>1</v>
      </c>
      <c r="E1014" s="5">
        <v>0.12733240000000001</v>
      </c>
      <c r="F1014" s="5">
        <v>0.24256829999999999</v>
      </c>
      <c r="G1014" s="5">
        <v>3.03082E-2</v>
      </c>
      <c r="H1014" s="5">
        <v>0.70377049999999997</v>
      </c>
      <c r="I1014" s="9">
        <v>0.1703276</v>
      </c>
      <c r="M1014" s="3">
        <v>0</v>
      </c>
      <c r="N1014" s="3">
        <f t="shared" si="62"/>
        <v>1</v>
      </c>
      <c r="O1014" s="5">
        <f t="shared" si="64"/>
        <v>2.1802748542211345</v>
      </c>
      <c r="P1014" s="103">
        <f t="shared" si="61"/>
        <v>1.4618546930082655E-2</v>
      </c>
      <c r="Q1014" s="9">
        <f t="shared" si="63"/>
        <v>-1.472645077670656E-2</v>
      </c>
    </row>
    <row r="1015" spans="1:17" x14ac:dyDescent="0.2">
      <c r="A1015" s="2">
        <v>195</v>
      </c>
      <c r="B1015" s="2">
        <v>2003</v>
      </c>
      <c r="C1015" s="3">
        <v>0</v>
      </c>
      <c r="D1015" s="3">
        <v>1</v>
      </c>
      <c r="E1015" s="5">
        <v>0.14841309999999999</v>
      </c>
      <c r="F1015" s="5">
        <v>0.2948691</v>
      </c>
      <c r="G1015" s="5">
        <v>4.1273400000000002E-2</v>
      </c>
      <c r="H1015" s="5">
        <v>1.7372460000000001</v>
      </c>
      <c r="I1015" s="9">
        <v>0.19689580000000001</v>
      </c>
      <c r="M1015" s="3">
        <v>0</v>
      </c>
      <c r="N1015" s="3">
        <f t="shared" si="62"/>
        <v>1</v>
      </c>
      <c r="O1015" s="5">
        <f t="shared" si="64"/>
        <v>2.6362332237162729</v>
      </c>
      <c r="P1015" s="103">
        <f t="shared" si="61"/>
        <v>4.1916045196187524E-3</v>
      </c>
      <c r="Q1015" s="9">
        <f t="shared" si="63"/>
        <v>-4.2004139194747048E-3</v>
      </c>
    </row>
    <row r="1016" spans="1:17" x14ac:dyDescent="0.2">
      <c r="A1016" s="2">
        <v>195</v>
      </c>
      <c r="B1016" s="2">
        <v>2004</v>
      </c>
      <c r="C1016" s="3">
        <v>0</v>
      </c>
      <c r="D1016" s="3">
        <v>1</v>
      </c>
      <c r="E1016" s="5">
        <v>0.15523049999999999</v>
      </c>
      <c r="F1016" s="5">
        <v>0.35156969999999998</v>
      </c>
      <c r="G1016" s="5">
        <v>5.69425E-2</v>
      </c>
      <c r="H1016" s="5">
        <v>2.6148250000000002</v>
      </c>
      <c r="I1016" s="9">
        <v>0.2034282</v>
      </c>
      <c r="M1016" s="3">
        <v>0</v>
      </c>
      <c r="N1016" s="3">
        <f t="shared" si="62"/>
        <v>1</v>
      </c>
      <c r="O1016" s="5">
        <f t="shared" si="64"/>
        <v>3.0700512428199507</v>
      </c>
      <c r="P1016" s="103">
        <f t="shared" si="61"/>
        <v>1.0701102355614703E-3</v>
      </c>
      <c r="Q1016" s="9">
        <f t="shared" si="63"/>
        <v>-1.0706832123216024E-3</v>
      </c>
    </row>
    <row r="1017" spans="1:17" x14ac:dyDescent="0.2">
      <c r="A1017" s="2">
        <v>196</v>
      </c>
      <c r="B1017" s="2">
        <v>1999</v>
      </c>
      <c r="C1017" s="3">
        <v>0</v>
      </c>
      <c r="D1017" s="3">
        <v>1</v>
      </c>
      <c r="E1017" s="5">
        <v>2.6587999999999998E-3</v>
      </c>
      <c r="F1017" s="5">
        <v>0.5042799</v>
      </c>
      <c r="G1017" s="5">
        <v>6.5640799999999999E-2</v>
      </c>
      <c r="H1017" s="5">
        <v>2.030627</v>
      </c>
      <c r="I1017" s="9">
        <v>0.28607769999999999</v>
      </c>
      <c r="M1017" s="3">
        <v>0</v>
      </c>
      <c r="N1017" s="3">
        <f t="shared" si="62"/>
        <v>1</v>
      </c>
      <c r="O1017" s="5">
        <f t="shared" si="64"/>
        <v>3.0127099053397424</v>
      </c>
      <c r="P1017" s="103">
        <f t="shared" si="61"/>
        <v>1.2946315041469177E-3</v>
      </c>
      <c r="Q1017" s="9">
        <f t="shared" si="63"/>
        <v>-1.2954702635136685E-3</v>
      </c>
    </row>
    <row r="1018" spans="1:17" x14ac:dyDescent="0.2">
      <c r="A1018" s="2">
        <v>196</v>
      </c>
      <c r="B1018" s="2">
        <v>2000</v>
      </c>
      <c r="C1018" s="3">
        <v>0</v>
      </c>
      <c r="D1018" s="3">
        <v>1</v>
      </c>
      <c r="E1018" s="5">
        <v>-1.67326E-2</v>
      </c>
      <c r="F1018" s="5">
        <v>0.54926739999999996</v>
      </c>
      <c r="G1018" s="5">
        <v>6.4228499999999994E-2</v>
      </c>
      <c r="H1018" s="5">
        <v>1.144801</v>
      </c>
      <c r="I1018" s="9">
        <v>0.27083990000000002</v>
      </c>
      <c r="M1018" s="3">
        <v>0</v>
      </c>
      <c r="N1018" s="3">
        <f t="shared" si="62"/>
        <v>1</v>
      </c>
      <c r="O1018" s="5">
        <f t="shared" si="64"/>
        <v>2.7306112847707813</v>
      </c>
      <c r="P1018" s="103">
        <f t="shared" si="61"/>
        <v>3.160849297242134E-3</v>
      </c>
      <c r="Q1018" s="9">
        <f t="shared" si="63"/>
        <v>-3.1658553330485657E-3</v>
      </c>
    </row>
    <row r="1019" spans="1:17" x14ac:dyDescent="0.2">
      <c r="A1019" s="2">
        <v>196</v>
      </c>
      <c r="B1019" s="2">
        <v>2001</v>
      </c>
      <c r="C1019" s="3">
        <v>0</v>
      </c>
      <c r="D1019" s="3">
        <v>1</v>
      </c>
      <c r="E1019" s="5">
        <v>-1.8529E-2</v>
      </c>
      <c r="F1019" s="5">
        <v>0.54772069999999995</v>
      </c>
      <c r="G1019" s="5">
        <v>3.6887700000000002E-2</v>
      </c>
      <c r="H1019" s="5">
        <v>0.84790259999999995</v>
      </c>
      <c r="I1019" s="9">
        <v>0.2873501</v>
      </c>
      <c r="M1019" s="3">
        <v>0</v>
      </c>
      <c r="N1019" s="3">
        <f t="shared" si="62"/>
        <v>1</v>
      </c>
      <c r="O1019" s="5">
        <f t="shared" si="64"/>
        <v>2.4945966307922913</v>
      </c>
      <c r="P1019" s="103">
        <f t="shared" si="61"/>
        <v>6.3050193336422963E-3</v>
      </c>
      <c r="Q1019" s="9">
        <f t="shared" si="63"/>
        <v>-6.3249799135010791E-3</v>
      </c>
    </row>
    <row r="1020" spans="1:17" x14ac:dyDescent="0.2">
      <c r="A1020" s="2">
        <v>196</v>
      </c>
      <c r="B1020" s="2">
        <v>2002</v>
      </c>
      <c r="C1020" s="3">
        <v>0</v>
      </c>
      <c r="D1020" s="3">
        <v>1</v>
      </c>
      <c r="E1020" s="5">
        <v>-2.5924800000000001E-2</v>
      </c>
      <c r="F1020" s="5">
        <v>0.54483749999999997</v>
      </c>
      <c r="G1020" s="5">
        <v>5.23326E-2</v>
      </c>
      <c r="H1020" s="5">
        <v>1.0095890000000001</v>
      </c>
      <c r="I1020" s="9">
        <v>0.29509400000000002</v>
      </c>
      <c r="M1020" s="3">
        <v>0</v>
      </c>
      <c r="N1020" s="3">
        <f t="shared" si="62"/>
        <v>1</v>
      </c>
      <c r="O1020" s="5">
        <f t="shared" si="64"/>
        <v>2.616572472157265</v>
      </c>
      <c r="P1020" s="103">
        <f t="shared" si="61"/>
        <v>4.4408753848273986E-3</v>
      </c>
      <c r="Q1020" s="9">
        <f t="shared" si="63"/>
        <v>-4.4507653628874481E-3</v>
      </c>
    </row>
    <row r="1021" spans="1:17" x14ac:dyDescent="0.2">
      <c r="A1021" s="2">
        <v>196</v>
      </c>
      <c r="B1021" s="2">
        <v>2003</v>
      </c>
      <c r="C1021" s="3">
        <v>0</v>
      </c>
      <c r="D1021" s="3">
        <v>1</v>
      </c>
      <c r="E1021" s="5">
        <v>4.3122000000000001E-2</v>
      </c>
      <c r="F1021" s="5">
        <v>0.5117505</v>
      </c>
      <c r="G1021" s="5">
        <v>4.6431899999999998E-2</v>
      </c>
      <c r="H1021" s="5">
        <v>0.66415670000000004</v>
      </c>
      <c r="I1021" s="9">
        <v>0.27456170000000002</v>
      </c>
      <c r="M1021" s="3">
        <v>0</v>
      </c>
      <c r="N1021" s="3">
        <f t="shared" si="62"/>
        <v>1</v>
      </c>
      <c r="O1021" s="5">
        <f t="shared" si="64"/>
        <v>2.4348918871730549</v>
      </c>
      <c r="P1021" s="103">
        <f t="shared" si="61"/>
        <v>7.4481198484902776E-3</v>
      </c>
      <c r="Q1021" s="9">
        <f t="shared" si="63"/>
        <v>-7.4759955939781211E-3</v>
      </c>
    </row>
    <row r="1022" spans="1:17" x14ac:dyDescent="0.2">
      <c r="A1022" s="2">
        <v>197</v>
      </c>
      <c r="B1022" s="2">
        <v>1999</v>
      </c>
      <c r="C1022" s="3">
        <v>0</v>
      </c>
      <c r="D1022" s="3">
        <v>1</v>
      </c>
      <c r="E1022" s="5">
        <v>4.2483699999999999E-2</v>
      </c>
      <c r="F1022" s="5">
        <v>0.2176632</v>
      </c>
      <c r="G1022" s="5">
        <v>5.4396600000000003E-2</v>
      </c>
      <c r="H1022" s="5">
        <v>0.9541636</v>
      </c>
      <c r="I1022" s="9">
        <v>0.29888619999999999</v>
      </c>
      <c r="M1022" s="3">
        <v>0</v>
      </c>
      <c r="N1022" s="3">
        <f t="shared" si="62"/>
        <v>1</v>
      </c>
      <c r="O1022" s="5">
        <f t="shared" si="64"/>
        <v>2.3142342868458496</v>
      </c>
      <c r="P1022" s="103">
        <f t="shared" si="61"/>
        <v>1.0327437085248888E-2</v>
      </c>
      <c r="Q1022" s="9">
        <f t="shared" si="63"/>
        <v>-1.0381135092091345E-2</v>
      </c>
    </row>
    <row r="1023" spans="1:17" x14ac:dyDescent="0.2">
      <c r="A1023" s="2">
        <v>197</v>
      </c>
      <c r="B1023" s="2">
        <v>2000</v>
      </c>
      <c r="C1023" s="3">
        <v>0</v>
      </c>
      <c r="D1023" s="3">
        <v>1</v>
      </c>
      <c r="E1023" s="5">
        <v>8.8281899999999996E-2</v>
      </c>
      <c r="F1023" s="5">
        <v>0.1723963</v>
      </c>
      <c r="G1023" s="5">
        <v>5.6317899999999997E-2</v>
      </c>
      <c r="H1023" s="5">
        <v>0.99207060000000002</v>
      </c>
      <c r="I1023" s="9">
        <v>0.26961059999999998</v>
      </c>
      <c r="M1023" s="3">
        <v>0</v>
      </c>
      <c r="N1023" s="3">
        <f t="shared" si="62"/>
        <v>1</v>
      </c>
      <c r="O1023" s="5">
        <f t="shared" si="64"/>
        <v>2.3034230625624312</v>
      </c>
      <c r="P1023" s="103">
        <f t="shared" si="61"/>
        <v>1.0627525693491645E-2</v>
      </c>
      <c r="Q1023" s="9">
        <f t="shared" si="63"/>
        <v>-1.0684401167293056E-2</v>
      </c>
    </row>
    <row r="1024" spans="1:17" x14ac:dyDescent="0.2">
      <c r="A1024" s="2">
        <v>197</v>
      </c>
      <c r="B1024" s="2">
        <v>2001</v>
      </c>
      <c r="C1024" s="3">
        <v>0</v>
      </c>
      <c r="D1024" s="3">
        <v>1</v>
      </c>
      <c r="E1024" s="5">
        <v>0.1135978</v>
      </c>
      <c r="F1024" s="5">
        <v>0.1791615</v>
      </c>
      <c r="G1024" s="5">
        <v>4.2792200000000002E-2</v>
      </c>
      <c r="H1024" s="5">
        <v>1.0238700000000001</v>
      </c>
      <c r="I1024" s="9">
        <v>0.25054680000000001</v>
      </c>
      <c r="M1024" s="3">
        <v>0</v>
      </c>
      <c r="N1024" s="3">
        <f t="shared" si="62"/>
        <v>1</v>
      </c>
      <c r="O1024" s="5">
        <f t="shared" si="64"/>
        <v>2.2659781332150022</v>
      </c>
      <c r="P1024" s="103">
        <f t="shared" si="61"/>
        <v>1.1726361057280433E-2</v>
      </c>
      <c r="Q1024" s="9">
        <f t="shared" si="63"/>
        <v>-1.179565708866895E-2</v>
      </c>
    </row>
    <row r="1025" spans="1:17" x14ac:dyDescent="0.2">
      <c r="A1025" s="2">
        <v>197</v>
      </c>
      <c r="B1025" s="2">
        <v>2002</v>
      </c>
      <c r="C1025" s="3">
        <v>0</v>
      </c>
      <c r="D1025" s="3">
        <v>1</v>
      </c>
      <c r="E1025" s="5">
        <v>0.13651559999999999</v>
      </c>
      <c r="F1025" s="5">
        <v>0.16683539999999999</v>
      </c>
      <c r="G1025" s="5">
        <v>4.0169700000000003E-2</v>
      </c>
      <c r="H1025" s="5">
        <v>1.187486</v>
      </c>
      <c r="I1025" s="9">
        <v>0.29889349999999998</v>
      </c>
      <c r="M1025" s="3">
        <v>0</v>
      </c>
      <c r="N1025" s="3">
        <f t="shared" si="62"/>
        <v>1</v>
      </c>
      <c r="O1025" s="5">
        <f t="shared" si="64"/>
        <v>2.2801419870000386</v>
      </c>
      <c r="P1025" s="103">
        <f t="shared" si="61"/>
        <v>1.1299634354497485E-2</v>
      </c>
      <c r="Q1025" s="9">
        <f t="shared" si="63"/>
        <v>-1.1363960254598529E-2</v>
      </c>
    </row>
    <row r="1026" spans="1:17" x14ac:dyDescent="0.2">
      <c r="A1026" s="2">
        <v>197</v>
      </c>
      <c r="B1026" s="2">
        <v>2003</v>
      </c>
      <c r="C1026" s="3">
        <v>0</v>
      </c>
      <c r="D1026" s="3">
        <v>1</v>
      </c>
      <c r="E1026" s="5">
        <v>0.14436660000000001</v>
      </c>
      <c r="F1026" s="5">
        <v>0.18308079999999999</v>
      </c>
      <c r="G1026" s="5">
        <v>3.5280400000000003E-2</v>
      </c>
      <c r="H1026" s="5">
        <v>1.657138</v>
      </c>
      <c r="I1026" s="9">
        <v>0.27752250000000001</v>
      </c>
      <c r="M1026" s="3">
        <v>0</v>
      </c>
      <c r="N1026" s="3">
        <f t="shared" si="62"/>
        <v>1</v>
      </c>
      <c r="O1026" s="5">
        <f t="shared" si="64"/>
        <v>2.4520128361700984</v>
      </c>
      <c r="P1026" s="103">
        <f t="shared" ref="P1026:P1089" si="65">NORMSDIST(-O1026)</f>
        <v>7.1029797108083667E-3</v>
      </c>
      <c r="Q1026" s="9">
        <f t="shared" si="63"/>
        <v>-7.1283259651281749E-3</v>
      </c>
    </row>
    <row r="1027" spans="1:17" x14ac:dyDescent="0.2">
      <c r="A1027" s="2">
        <v>197</v>
      </c>
      <c r="B1027" s="2">
        <v>2004</v>
      </c>
      <c r="C1027" s="3">
        <v>0</v>
      </c>
      <c r="D1027" s="3">
        <v>1</v>
      </c>
      <c r="E1027" s="5">
        <v>0.1267837</v>
      </c>
      <c r="F1027" s="5">
        <v>0.19568949999999999</v>
      </c>
      <c r="G1027" s="5">
        <v>5.95259E-2</v>
      </c>
      <c r="H1027" s="5">
        <v>2.0456249999999998</v>
      </c>
      <c r="I1027" s="9">
        <v>0.31638100000000002</v>
      </c>
      <c r="M1027" s="3">
        <v>0</v>
      </c>
      <c r="N1027" s="3">
        <f t="shared" ref="N1027:N1090" si="66">1-M1027</f>
        <v>1</v>
      </c>
      <c r="O1027" s="5">
        <f t="shared" si="64"/>
        <v>2.6969988233278333</v>
      </c>
      <c r="P1027" s="103">
        <f t="shared" si="65"/>
        <v>3.4983758789278066E-3</v>
      </c>
      <c r="Q1027" s="9">
        <f t="shared" ref="Q1027:Q1090" si="67">M1027*LN(NORMSDIST(-O1027))+N1027*LN(1-NORMSDIST(-O1027))</f>
        <v>-3.5045095051544541E-3</v>
      </c>
    </row>
    <row r="1028" spans="1:17" x14ac:dyDescent="0.2">
      <c r="A1028" s="2">
        <v>198</v>
      </c>
      <c r="B1028" s="2">
        <v>1999</v>
      </c>
      <c r="C1028" s="3">
        <v>0</v>
      </c>
      <c r="D1028" s="3">
        <v>1</v>
      </c>
      <c r="E1028" s="5">
        <v>4.0344699999999997E-2</v>
      </c>
      <c r="F1028" s="5">
        <v>-1.7620359999999999</v>
      </c>
      <c r="G1028" s="5">
        <v>1.9223299999999999E-2</v>
      </c>
      <c r="H1028" s="5">
        <v>0.72148500000000004</v>
      </c>
      <c r="I1028" s="9">
        <v>0.20384910000000001</v>
      </c>
      <c r="M1028" s="3">
        <v>0</v>
      </c>
      <c r="N1028" s="3">
        <f t="shared" si="66"/>
        <v>1</v>
      </c>
      <c r="O1028" s="5">
        <f t="shared" ref="O1028:O1091" si="68">MMULT(D1028:I1028,$L$20:$L$25)</f>
        <v>0.42375046459938465</v>
      </c>
      <c r="P1028" s="103">
        <f t="shared" si="65"/>
        <v>0.33587390370015291</v>
      </c>
      <c r="Q1028" s="9">
        <f t="shared" si="67"/>
        <v>-0.40928324346916301</v>
      </c>
    </row>
    <row r="1029" spans="1:17" x14ac:dyDescent="0.2">
      <c r="A1029" s="2">
        <v>198</v>
      </c>
      <c r="B1029" s="2">
        <v>2000</v>
      </c>
      <c r="C1029" s="3">
        <v>0</v>
      </c>
      <c r="D1029" s="3">
        <v>1</v>
      </c>
      <c r="E1029" s="5">
        <v>5.1442799999999997E-2</v>
      </c>
      <c r="F1029" s="5">
        <v>-1.990381</v>
      </c>
      <c r="G1029" s="5">
        <v>3.6143599999999998E-2</v>
      </c>
      <c r="H1029" s="5">
        <v>0.30910290000000001</v>
      </c>
      <c r="I1029" s="9">
        <v>0.26111879999999998</v>
      </c>
      <c r="M1029" s="3">
        <v>0</v>
      </c>
      <c r="N1029" s="3">
        <f t="shared" si="66"/>
        <v>1</v>
      </c>
      <c r="O1029" s="5">
        <f t="shared" si="68"/>
        <v>0.12636162434905257</v>
      </c>
      <c r="P1029" s="103">
        <f t="shared" si="65"/>
        <v>0.44972283896920262</v>
      </c>
      <c r="Q1029" s="9">
        <f t="shared" si="67"/>
        <v>-0.59733319853836808</v>
      </c>
    </row>
    <row r="1030" spans="1:17" x14ac:dyDescent="0.2">
      <c r="A1030" s="2">
        <v>199</v>
      </c>
      <c r="B1030" s="2">
        <v>1999</v>
      </c>
      <c r="C1030" s="3">
        <v>0</v>
      </c>
      <c r="D1030" s="3">
        <v>1</v>
      </c>
      <c r="E1030" s="5">
        <v>0.1018352</v>
      </c>
      <c r="F1030" s="5">
        <v>0.46656769999999997</v>
      </c>
      <c r="G1030" s="5">
        <v>7.4830499999999994E-2</v>
      </c>
      <c r="H1030" s="5">
        <v>6.1785699999999997</v>
      </c>
      <c r="I1030" s="9">
        <v>0.36036289999999999</v>
      </c>
      <c r="M1030" s="3">
        <v>0</v>
      </c>
      <c r="N1030" s="3">
        <f t="shared" si="66"/>
        <v>1</v>
      </c>
      <c r="O1030" s="5">
        <f t="shared" si="68"/>
        <v>4.4902747506206939</v>
      </c>
      <c r="P1030" s="103">
        <f t="shared" si="65"/>
        <v>3.5565680653694877E-6</v>
      </c>
      <c r="Q1030" s="9">
        <f t="shared" si="67"/>
        <v>-3.5565743899913747E-6</v>
      </c>
    </row>
    <row r="1031" spans="1:17" x14ac:dyDescent="0.2">
      <c r="A1031" s="2">
        <v>199</v>
      </c>
      <c r="B1031" s="2">
        <v>2000</v>
      </c>
      <c r="C1031" s="3">
        <v>0</v>
      </c>
      <c r="D1031" s="3">
        <v>1</v>
      </c>
      <c r="E1031" s="5">
        <v>6.9460400000000005E-2</v>
      </c>
      <c r="F1031" s="5">
        <v>0.5185459</v>
      </c>
      <c r="G1031" s="5">
        <v>7.3767899999999997E-2</v>
      </c>
      <c r="H1031" s="5">
        <v>5.7495839999999996</v>
      </c>
      <c r="I1031" s="9">
        <v>0.35107120000000003</v>
      </c>
      <c r="M1031" s="3">
        <v>0</v>
      </c>
      <c r="N1031" s="3">
        <f t="shared" si="66"/>
        <v>1</v>
      </c>
      <c r="O1031" s="5">
        <f t="shared" si="68"/>
        <v>4.3819451266421696</v>
      </c>
      <c r="P1031" s="103">
        <f t="shared" si="65"/>
        <v>5.881221885649234E-6</v>
      </c>
      <c r="Q1031" s="9">
        <f t="shared" si="67"/>
        <v>-5.8812391800596006E-6</v>
      </c>
    </row>
    <row r="1032" spans="1:17" x14ac:dyDescent="0.2">
      <c r="A1032" s="2">
        <v>199</v>
      </c>
      <c r="B1032" s="2">
        <v>2001</v>
      </c>
      <c r="C1032" s="3">
        <v>0</v>
      </c>
      <c r="D1032" s="3">
        <v>1</v>
      </c>
      <c r="E1032" s="5">
        <v>7.1538000000000004E-2</v>
      </c>
      <c r="F1032" s="5">
        <v>0.40060810000000002</v>
      </c>
      <c r="G1032" s="5">
        <v>6.0689600000000003E-2</v>
      </c>
      <c r="H1032" s="5">
        <v>3.159923</v>
      </c>
      <c r="I1032" s="9">
        <v>0.25759179999999998</v>
      </c>
      <c r="M1032" s="3">
        <v>0</v>
      </c>
      <c r="N1032" s="3">
        <f t="shared" si="66"/>
        <v>1</v>
      </c>
      <c r="O1032" s="5">
        <f t="shared" si="68"/>
        <v>3.3169043070476154</v>
      </c>
      <c r="P1032" s="103">
        <f t="shared" si="65"/>
        <v>4.5510392967703376E-4</v>
      </c>
      <c r="Q1032" s="9">
        <f t="shared" si="67"/>
        <v>-4.5520752090151475E-4</v>
      </c>
    </row>
    <row r="1033" spans="1:17" x14ac:dyDescent="0.2">
      <c r="A1033" s="2">
        <v>199</v>
      </c>
      <c r="B1033" s="2">
        <v>2002</v>
      </c>
      <c r="C1033" s="3">
        <v>0</v>
      </c>
      <c r="D1033" s="3">
        <v>1</v>
      </c>
      <c r="E1033" s="5">
        <v>8.5554199999999997E-2</v>
      </c>
      <c r="F1033" s="5">
        <v>0.41699370000000002</v>
      </c>
      <c r="G1033" s="5">
        <v>7.9755400000000004E-2</v>
      </c>
      <c r="H1033" s="5">
        <v>3.6383809999999999</v>
      </c>
      <c r="I1033" s="9">
        <v>0.35093340000000001</v>
      </c>
      <c r="M1033" s="3">
        <v>0</v>
      </c>
      <c r="N1033" s="3">
        <f t="shared" si="66"/>
        <v>1</v>
      </c>
      <c r="O1033" s="5">
        <f t="shared" si="68"/>
        <v>3.5478967109866084</v>
      </c>
      <c r="P1033" s="103">
        <f t="shared" si="65"/>
        <v>1.9416023588746163E-4</v>
      </c>
      <c r="Q1033" s="9">
        <f t="shared" si="67"/>
        <v>-1.9417908742626057E-4</v>
      </c>
    </row>
    <row r="1034" spans="1:17" x14ac:dyDescent="0.2">
      <c r="A1034" s="2">
        <v>199</v>
      </c>
      <c r="B1034" s="2">
        <v>2003</v>
      </c>
      <c r="C1034" s="3">
        <v>0</v>
      </c>
      <c r="D1034" s="3">
        <v>1</v>
      </c>
      <c r="E1034" s="5">
        <v>0.11590590000000001</v>
      </c>
      <c r="F1034" s="5">
        <v>0.43712479999999998</v>
      </c>
      <c r="G1034" s="5">
        <v>6.4466200000000001E-2</v>
      </c>
      <c r="H1034" s="5">
        <v>3.6785320000000001</v>
      </c>
      <c r="I1034" s="9">
        <v>0.33804260000000003</v>
      </c>
      <c r="M1034" s="3">
        <v>0</v>
      </c>
      <c r="N1034" s="3">
        <f t="shared" si="66"/>
        <v>1</v>
      </c>
      <c r="O1034" s="5">
        <f t="shared" si="68"/>
        <v>3.5138921976163542</v>
      </c>
      <c r="P1034" s="103">
        <f t="shared" si="65"/>
        <v>2.2079599322549025E-4</v>
      </c>
      <c r="Q1034" s="9">
        <f t="shared" si="67"/>
        <v>-2.2082037224934763E-4</v>
      </c>
    </row>
    <row r="1035" spans="1:17" x14ac:dyDescent="0.2">
      <c r="A1035" s="2">
        <v>199</v>
      </c>
      <c r="B1035" s="2">
        <v>2004</v>
      </c>
      <c r="C1035" s="3">
        <v>0</v>
      </c>
      <c r="D1035" s="3">
        <v>1</v>
      </c>
      <c r="E1035" s="5">
        <v>0.1121243</v>
      </c>
      <c r="F1035" s="5">
        <v>0.47516609999999998</v>
      </c>
      <c r="G1035" s="5">
        <v>6.4943600000000004E-2</v>
      </c>
      <c r="H1035" s="5">
        <v>4.2396209999999996</v>
      </c>
      <c r="I1035" s="9">
        <v>0.31183660000000002</v>
      </c>
      <c r="M1035" s="3">
        <v>0</v>
      </c>
      <c r="N1035" s="3">
        <f t="shared" si="66"/>
        <v>1</v>
      </c>
      <c r="O1035" s="5">
        <f t="shared" si="68"/>
        <v>3.7649780755299851</v>
      </c>
      <c r="P1035" s="103">
        <f t="shared" si="65"/>
        <v>8.3281848230607055E-5</v>
      </c>
      <c r="Q1035" s="9">
        <f t="shared" si="67"/>
        <v>-8.3285316356265782E-5</v>
      </c>
    </row>
    <row r="1036" spans="1:17" x14ac:dyDescent="0.2">
      <c r="A1036" s="2">
        <v>200</v>
      </c>
      <c r="B1036" s="2">
        <v>1999</v>
      </c>
      <c r="C1036" s="3">
        <v>0</v>
      </c>
      <c r="D1036" s="3">
        <v>1</v>
      </c>
      <c r="E1036" s="5">
        <v>5.0340700000000002E-2</v>
      </c>
      <c r="F1036" s="5">
        <v>0.1259998</v>
      </c>
      <c r="G1036" s="5">
        <v>6.0463500000000003E-2</v>
      </c>
      <c r="H1036" s="5">
        <v>0.50497729999999996</v>
      </c>
      <c r="I1036" s="9">
        <v>0.1149665</v>
      </c>
      <c r="M1036" s="3">
        <v>0</v>
      </c>
      <c r="N1036" s="3">
        <f t="shared" si="66"/>
        <v>1</v>
      </c>
      <c r="O1036" s="5">
        <f t="shared" si="68"/>
        <v>2.1743260444223207</v>
      </c>
      <c r="P1036" s="103">
        <f t="shared" si="65"/>
        <v>1.4840328904883668E-2</v>
      </c>
      <c r="Q1036" s="9">
        <f t="shared" si="67"/>
        <v>-1.4951548312624638E-2</v>
      </c>
    </row>
    <row r="1037" spans="1:17" x14ac:dyDescent="0.2">
      <c r="A1037" s="2">
        <v>200</v>
      </c>
      <c r="B1037" s="2">
        <v>2000</v>
      </c>
      <c r="C1037" s="3">
        <v>0</v>
      </c>
      <c r="D1037" s="3">
        <v>1</v>
      </c>
      <c r="E1037" s="5">
        <v>1.26135E-2</v>
      </c>
      <c r="F1037" s="5">
        <v>0.16345660000000001</v>
      </c>
      <c r="G1037" s="5">
        <v>5.0415399999999999E-2</v>
      </c>
      <c r="H1037" s="5">
        <v>0.6305885</v>
      </c>
      <c r="I1037" s="9">
        <v>0.146979</v>
      </c>
      <c r="M1037" s="3">
        <v>0</v>
      </c>
      <c r="N1037" s="3">
        <f t="shared" si="66"/>
        <v>1</v>
      </c>
      <c r="O1037" s="5">
        <f t="shared" si="68"/>
        <v>2.2003281608052689</v>
      </c>
      <c r="P1037" s="103">
        <f t="shared" si="65"/>
        <v>1.3891810344007162E-2</v>
      </c>
      <c r="Q1037" s="9">
        <f t="shared" si="67"/>
        <v>-1.3989204581501919E-2</v>
      </c>
    </row>
    <row r="1038" spans="1:17" x14ac:dyDescent="0.2">
      <c r="A1038" s="2">
        <v>200</v>
      </c>
      <c r="B1038" s="2">
        <v>2001</v>
      </c>
      <c r="C1038" s="3">
        <v>0</v>
      </c>
      <c r="D1038" s="3">
        <v>1</v>
      </c>
      <c r="E1038" s="5">
        <v>4.95098E-2</v>
      </c>
      <c r="F1038" s="5">
        <v>0.2015527</v>
      </c>
      <c r="G1038" s="5">
        <v>4.0932999999999997E-2</v>
      </c>
      <c r="H1038" s="5">
        <v>0.63790259999999999</v>
      </c>
      <c r="I1038" s="9">
        <v>0.12715000000000001</v>
      </c>
      <c r="M1038" s="3">
        <v>0</v>
      </c>
      <c r="N1038" s="3">
        <f t="shared" si="66"/>
        <v>1</v>
      </c>
      <c r="O1038" s="5">
        <f t="shared" si="68"/>
        <v>2.1970375419954791</v>
      </c>
      <c r="P1038" s="103">
        <f t="shared" si="65"/>
        <v>1.4008882559440869E-2</v>
      </c>
      <c r="Q1038" s="9">
        <f t="shared" si="67"/>
        <v>-1.4107933101054572E-2</v>
      </c>
    </row>
    <row r="1039" spans="1:17" x14ac:dyDescent="0.2">
      <c r="A1039" s="2">
        <v>200</v>
      </c>
      <c r="B1039" s="2">
        <v>2002</v>
      </c>
      <c r="C1039" s="3">
        <v>0</v>
      </c>
      <c r="D1039" s="3">
        <v>1</v>
      </c>
      <c r="E1039" s="5">
        <v>5.3337500000000003E-2</v>
      </c>
      <c r="F1039" s="5">
        <v>0.19049930000000001</v>
      </c>
      <c r="G1039" s="5">
        <v>1.6305099999999999E-2</v>
      </c>
      <c r="H1039" s="5">
        <v>0.49160710000000002</v>
      </c>
      <c r="I1039" s="9">
        <v>0.1149929</v>
      </c>
      <c r="M1039" s="3">
        <v>0</v>
      </c>
      <c r="N1039" s="3">
        <f t="shared" si="66"/>
        <v>1</v>
      </c>
      <c r="O1039" s="5">
        <f t="shared" si="68"/>
        <v>2.0309779460142199</v>
      </c>
      <c r="P1039" s="103">
        <f t="shared" si="65"/>
        <v>2.1128615922043702E-2</v>
      </c>
      <c r="Q1039" s="9">
        <f t="shared" si="67"/>
        <v>-2.1355019874740866E-2</v>
      </c>
    </row>
    <row r="1040" spans="1:17" x14ac:dyDescent="0.2">
      <c r="A1040" s="2">
        <v>200</v>
      </c>
      <c r="B1040" s="2">
        <v>2003</v>
      </c>
      <c r="C1040" s="3">
        <v>0</v>
      </c>
      <c r="D1040" s="3">
        <v>1</v>
      </c>
      <c r="E1040" s="5">
        <v>8.8950799999999997E-2</v>
      </c>
      <c r="F1040" s="5">
        <v>0.25340639999999998</v>
      </c>
      <c r="G1040" s="5">
        <v>5.2772699999999999E-2</v>
      </c>
      <c r="H1040" s="5">
        <v>0.61691439999999997</v>
      </c>
      <c r="I1040" s="9">
        <v>0.12959270000000001</v>
      </c>
      <c r="M1040" s="3">
        <v>0</v>
      </c>
      <c r="N1040" s="3">
        <f t="shared" si="66"/>
        <v>1</v>
      </c>
      <c r="O1040" s="5">
        <f t="shared" si="68"/>
        <v>2.2787163309344161</v>
      </c>
      <c r="P1040" s="103">
        <f t="shared" si="65"/>
        <v>1.1341966661795055E-2</v>
      </c>
      <c r="Q1040" s="9">
        <f t="shared" si="67"/>
        <v>-1.1406777284961755E-2</v>
      </c>
    </row>
    <row r="1041" spans="1:17" x14ac:dyDescent="0.2">
      <c r="A1041" s="2">
        <v>200</v>
      </c>
      <c r="B1041" s="2">
        <v>2004</v>
      </c>
      <c r="C1041" s="3">
        <v>0</v>
      </c>
      <c r="D1041" s="3">
        <v>1</v>
      </c>
      <c r="E1041" s="5">
        <v>-4.9346599999999997E-2</v>
      </c>
      <c r="F1041" s="5">
        <v>0.27651710000000002</v>
      </c>
      <c r="G1041" s="5">
        <v>3.8873600000000001E-2</v>
      </c>
      <c r="H1041" s="5">
        <v>0.89511510000000005</v>
      </c>
      <c r="I1041" s="9">
        <v>0.14640520000000001</v>
      </c>
      <c r="M1041" s="3">
        <v>0</v>
      </c>
      <c r="N1041" s="3">
        <f t="shared" si="66"/>
        <v>1</v>
      </c>
      <c r="O1041" s="5">
        <f t="shared" si="68"/>
        <v>2.3523298457577253</v>
      </c>
      <c r="P1041" s="103">
        <f t="shared" si="65"/>
        <v>9.3281115765971277E-3</v>
      </c>
      <c r="Q1041" s="9">
        <f t="shared" si="67"/>
        <v>-9.3718908741974062E-3</v>
      </c>
    </row>
    <row r="1042" spans="1:17" x14ac:dyDescent="0.2">
      <c r="A1042" s="2">
        <v>201</v>
      </c>
      <c r="B1042" s="2">
        <v>1997</v>
      </c>
      <c r="C1042" s="3">
        <v>0</v>
      </c>
      <c r="D1042" s="3">
        <v>1</v>
      </c>
      <c r="E1042" s="5">
        <v>-6.5863400000000002E-2</v>
      </c>
      <c r="F1042" s="5">
        <v>5.2422499999999997E-2</v>
      </c>
      <c r="G1042" s="5">
        <v>4.2057799999999999E-2</v>
      </c>
      <c r="H1042" s="5">
        <v>0.58086349999999998</v>
      </c>
      <c r="I1042" s="9">
        <v>0.19584109999999999</v>
      </c>
      <c r="M1042" s="3">
        <v>0</v>
      </c>
      <c r="N1042" s="3">
        <f t="shared" si="66"/>
        <v>1</v>
      </c>
      <c r="O1042" s="5">
        <f t="shared" si="68"/>
        <v>2.0416342783157164</v>
      </c>
      <c r="P1042" s="103">
        <f t="shared" si="65"/>
        <v>2.0593911217585886E-2</v>
      </c>
      <c r="Q1042" s="9">
        <f t="shared" si="67"/>
        <v>-2.0808922883730506E-2</v>
      </c>
    </row>
    <row r="1043" spans="1:17" x14ac:dyDescent="0.2">
      <c r="A1043" s="2">
        <v>201</v>
      </c>
      <c r="B1043" s="2">
        <v>1998</v>
      </c>
      <c r="C1043" s="3">
        <v>0</v>
      </c>
      <c r="D1043" s="3">
        <v>1</v>
      </c>
      <c r="E1043" s="5">
        <v>-5.5973000000000002E-2</v>
      </c>
      <c r="F1043" s="5">
        <v>6.7023899999999997E-2</v>
      </c>
      <c r="G1043" s="5">
        <v>3.8719400000000001E-2</v>
      </c>
      <c r="H1043" s="5">
        <v>0.579098</v>
      </c>
      <c r="I1043" s="9">
        <v>0.155776</v>
      </c>
      <c r="M1043" s="3">
        <v>0</v>
      </c>
      <c r="N1043" s="3">
        <f t="shared" si="66"/>
        <v>1</v>
      </c>
      <c r="O1043" s="5">
        <f t="shared" si="68"/>
        <v>2.054227105619157</v>
      </c>
      <c r="P1043" s="103">
        <f t="shared" si="65"/>
        <v>1.9976858056631755E-2</v>
      </c>
      <c r="Q1043" s="9">
        <f t="shared" si="67"/>
        <v>-2.0179093368404146E-2</v>
      </c>
    </row>
    <row r="1044" spans="1:17" x14ac:dyDescent="0.2">
      <c r="A1044" s="2">
        <v>201</v>
      </c>
      <c r="B1044" s="2">
        <v>1999</v>
      </c>
      <c r="C1044" s="3">
        <v>0</v>
      </c>
      <c r="D1044" s="3">
        <v>1</v>
      </c>
      <c r="E1044" s="5">
        <v>-1.5865600000000001E-2</v>
      </c>
      <c r="F1044" s="5">
        <v>8.7427400000000002E-2</v>
      </c>
      <c r="G1044" s="5">
        <v>1.5342400000000001E-2</v>
      </c>
      <c r="H1044" s="5">
        <v>0.67632139999999996</v>
      </c>
      <c r="I1044" s="9">
        <v>0.16871949999999999</v>
      </c>
      <c r="M1044" s="3">
        <v>0</v>
      </c>
      <c r="N1044" s="3">
        <f t="shared" si="66"/>
        <v>1</v>
      </c>
      <c r="O1044" s="5">
        <f t="shared" si="68"/>
        <v>1.9936808181358683</v>
      </c>
      <c r="P1044" s="103">
        <f t="shared" si="65"/>
        <v>2.3093473474216274E-2</v>
      </c>
      <c r="Q1044" s="9">
        <f t="shared" si="67"/>
        <v>-2.3364305492057466E-2</v>
      </c>
    </row>
    <row r="1045" spans="1:17" x14ac:dyDescent="0.2">
      <c r="A1045" s="2">
        <v>201</v>
      </c>
      <c r="B1045" s="2">
        <v>2000</v>
      </c>
      <c r="C1045" s="3">
        <v>0</v>
      </c>
      <c r="D1045" s="3">
        <v>1</v>
      </c>
      <c r="E1045" s="5">
        <v>2.24846E-2</v>
      </c>
      <c r="F1045" s="5">
        <v>7.6025800000000004E-2</v>
      </c>
      <c r="G1045" s="5">
        <v>5.2451400000000002E-2</v>
      </c>
      <c r="H1045" s="5">
        <v>0.7430599</v>
      </c>
      <c r="I1045" s="9">
        <v>0.63878100000000004</v>
      </c>
      <c r="M1045" s="3">
        <v>0</v>
      </c>
      <c r="N1045" s="3">
        <f t="shared" si="66"/>
        <v>1</v>
      </c>
      <c r="O1045" s="5">
        <f t="shared" si="68"/>
        <v>1.9679784462329994</v>
      </c>
      <c r="P1045" s="103">
        <f t="shared" si="65"/>
        <v>2.45352588674469E-2</v>
      </c>
      <c r="Q1045" s="9">
        <f t="shared" si="67"/>
        <v>-2.4841263977574586E-2</v>
      </c>
    </row>
    <row r="1046" spans="1:17" x14ac:dyDescent="0.2">
      <c r="A1046" s="2">
        <v>201</v>
      </c>
      <c r="B1046" s="2">
        <v>2001</v>
      </c>
      <c r="C1046" s="3">
        <v>0</v>
      </c>
      <c r="D1046" s="3">
        <v>1</v>
      </c>
      <c r="E1046" s="5">
        <v>4.6252000000000003E-3</v>
      </c>
      <c r="F1046" s="5">
        <v>0.13704479999999999</v>
      </c>
      <c r="G1046" s="5">
        <v>3.5474100000000001E-2</v>
      </c>
      <c r="H1046" s="5">
        <v>0.6437254</v>
      </c>
      <c r="I1046" s="9">
        <v>8.8809299999999994E-2</v>
      </c>
      <c r="M1046" s="3">
        <v>0</v>
      </c>
      <c r="N1046" s="3">
        <f t="shared" si="66"/>
        <v>1</v>
      </c>
      <c r="O1046" s="5">
        <f t="shared" si="68"/>
        <v>2.1427539655396592</v>
      </c>
      <c r="P1046" s="103">
        <f t="shared" si="65"/>
        <v>1.6066429774477357E-2</v>
      </c>
      <c r="Q1046" s="9">
        <f t="shared" si="67"/>
        <v>-1.6196894142193705E-2</v>
      </c>
    </row>
    <row r="1047" spans="1:17" x14ac:dyDescent="0.2">
      <c r="A1047" s="2">
        <v>201</v>
      </c>
      <c r="B1047" s="2">
        <v>2002</v>
      </c>
      <c r="C1047" s="3">
        <v>0</v>
      </c>
      <c r="D1047" s="3">
        <v>1</v>
      </c>
      <c r="E1047" s="5">
        <v>5.1460199999999998E-2</v>
      </c>
      <c r="F1047" s="5">
        <v>8.6972900000000006E-2</v>
      </c>
      <c r="G1047" s="5">
        <v>-1.62005E-2</v>
      </c>
      <c r="H1047" s="5">
        <v>0.14664240000000001</v>
      </c>
      <c r="I1047" s="9">
        <v>3.5858300000000003E-2</v>
      </c>
      <c r="M1047" s="3">
        <v>0</v>
      </c>
      <c r="N1047" s="3">
        <f t="shared" si="66"/>
        <v>1</v>
      </c>
      <c r="O1047" s="5">
        <f t="shared" si="68"/>
        <v>1.7077774588699619</v>
      </c>
      <c r="P1047" s="103">
        <f t="shared" si="65"/>
        <v>4.3838821571421764E-2</v>
      </c>
      <c r="Q1047" s="9">
        <f t="shared" si="67"/>
        <v>-4.4828783458945948E-2</v>
      </c>
    </row>
    <row r="1048" spans="1:17" x14ac:dyDescent="0.2">
      <c r="A1048" s="2">
        <v>201</v>
      </c>
      <c r="B1048" s="2">
        <v>2003</v>
      </c>
      <c r="C1048" s="3">
        <v>0</v>
      </c>
      <c r="D1048" s="3">
        <v>1</v>
      </c>
      <c r="E1048" s="5">
        <v>6.9845299999999999E-2</v>
      </c>
      <c r="F1048" s="5">
        <v>-9.3264000000000003E-3</v>
      </c>
      <c r="G1048" s="5">
        <v>3.4992299999999997E-2</v>
      </c>
      <c r="H1048" s="5">
        <v>0.19157199999999999</v>
      </c>
      <c r="I1048" s="9">
        <v>7.2883900000000001E-2</v>
      </c>
      <c r="M1048" s="3">
        <v>0</v>
      </c>
      <c r="N1048" s="3">
        <f t="shared" si="66"/>
        <v>1</v>
      </c>
      <c r="O1048" s="5">
        <f t="shared" si="68"/>
        <v>1.8476056802798784</v>
      </c>
      <c r="P1048" s="103">
        <f t="shared" si="65"/>
        <v>3.232970369111169E-2</v>
      </c>
      <c r="Q1048" s="9">
        <f t="shared" si="67"/>
        <v>-3.2863852710617425E-2</v>
      </c>
    </row>
    <row r="1049" spans="1:17" x14ac:dyDescent="0.2">
      <c r="A1049" s="2">
        <v>201</v>
      </c>
      <c r="B1049" s="2">
        <v>2004</v>
      </c>
      <c r="C1049" s="3">
        <v>0</v>
      </c>
      <c r="D1049" s="3">
        <v>1</v>
      </c>
      <c r="E1049" s="5">
        <v>5.5765500000000003E-2</v>
      </c>
      <c r="F1049" s="5">
        <v>-7.0347900000000005E-2</v>
      </c>
      <c r="G1049" s="5">
        <v>3.1214700000000001E-2</v>
      </c>
      <c r="H1049" s="5">
        <v>0.27053539999999998</v>
      </c>
      <c r="I1049" s="9">
        <v>7.1913400000000002E-2</v>
      </c>
      <c r="M1049" s="3">
        <v>0</v>
      </c>
      <c r="N1049" s="3">
        <f t="shared" si="66"/>
        <v>1</v>
      </c>
      <c r="O1049" s="5">
        <f t="shared" si="68"/>
        <v>1.8102307559118191</v>
      </c>
      <c r="P1049" s="103">
        <f t="shared" si="65"/>
        <v>3.5130004993238678E-2</v>
      </c>
      <c r="Q1049" s="9">
        <f t="shared" si="67"/>
        <v>-3.5761906918979784E-2</v>
      </c>
    </row>
    <row r="1050" spans="1:17" x14ac:dyDescent="0.2">
      <c r="A1050" s="2">
        <v>202</v>
      </c>
      <c r="B1050" s="2">
        <v>1999</v>
      </c>
      <c r="C1050" s="3">
        <v>0</v>
      </c>
      <c r="D1050" s="3">
        <v>1</v>
      </c>
      <c r="E1050" s="5">
        <v>6.8308400000000005E-2</v>
      </c>
      <c r="F1050" s="5">
        <v>0.56987860000000001</v>
      </c>
      <c r="G1050" s="5">
        <v>7.5943399999999994E-2</v>
      </c>
      <c r="H1050" s="5">
        <v>3.715125</v>
      </c>
      <c r="I1050" s="9">
        <v>0.3046913</v>
      </c>
      <c r="M1050" s="3">
        <v>0</v>
      </c>
      <c r="N1050" s="3">
        <f t="shared" si="66"/>
        <v>1</v>
      </c>
      <c r="O1050" s="5">
        <f t="shared" si="68"/>
        <v>3.7118002188809149</v>
      </c>
      <c r="P1050" s="103">
        <f t="shared" si="65"/>
        <v>1.0289519550424079E-4</v>
      </c>
      <c r="Q1050" s="9">
        <f t="shared" si="67"/>
        <v>-1.029004895780042E-4</v>
      </c>
    </row>
    <row r="1051" spans="1:17" x14ac:dyDescent="0.2">
      <c r="A1051" s="2">
        <v>202</v>
      </c>
      <c r="B1051" s="2">
        <v>2000</v>
      </c>
      <c r="C1051" s="3">
        <v>0</v>
      </c>
      <c r="D1051" s="3">
        <v>1</v>
      </c>
      <c r="E1051" s="5">
        <v>4.8404799999999998E-2</v>
      </c>
      <c r="F1051" s="5">
        <v>0.56603230000000004</v>
      </c>
      <c r="G1051" s="5">
        <v>8.5879899999999995E-2</v>
      </c>
      <c r="H1051" s="5">
        <v>3.3091400000000002</v>
      </c>
      <c r="I1051" s="9">
        <v>0.31679390000000002</v>
      </c>
      <c r="M1051" s="3">
        <v>0</v>
      </c>
      <c r="N1051" s="3">
        <f t="shared" si="66"/>
        <v>1</v>
      </c>
      <c r="O1051" s="5">
        <f t="shared" si="68"/>
        <v>3.6014926542594723</v>
      </c>
      <c r="P1051" s="103">
        <f t="shared" si="65"/>
        <v>1.5819768207325389E-4</v>
      </c>
      <c r="Q1051" s="9">
        <f t="shared" si="67"/>
        <v>-1.5821019664643285E-4</v>
      </c>
    </row>
    <row r="1052" spans="1:17" x14ac:dyDescent="0.2">
      <c r="A1052" s="2">
        <v>202</v>
      </c>
      <c r="B1052" s="2">
        <v>2001</v>
      </c>
      <c r="C1052" s="3">
        <v>0</v>
      </c>
      <c r="D1052" s="3">
        <v>1</v>
      </c>
      <c r="E1052" s="5">
        <v>3.7685299999999998E-2</v>
      </c>
      <c r="F1052" s="5">
        <v>0.56939289999999998</v>
      </c>
      <c r="G1052" s="5">
        <v>6.7569599999999994E-2</v>
      </c>
      <c r="H1052" s="5">
        <v>2.2878050000000001</v>
      </c>
      <c r="I1052" s="9">
        <v>0.2680903</v>
      </c>
      <c r="M1052" s="3">
        <v>0</v>
      </c>
      <c r="N1052" s="3">
        <f t="shared" si="66"/>
        <v>1</v>
      </c>
      <c r="O1052" s="5">
        <f t="shared" si="68"/>
        <v>3.1731859159964224</v>
      </c>
      <c r="P1052" s="103">
        <f t="shared" si="65"/>
        <v>7.5387970167546594E-4</v>
      </c>
      <c r="Q1052" s="9">
        <f t="shared" si="67"/>
        <v>-7.5416401187724798E-4</v>
      </c>
    </row>
    <row r="1053" spans="1:17" x14ac:dyDescent="0.2">
      <c r="A1053" s="2">
        <v>202</v>
      </c>
      <c r="B1053" s="2">
        <v>2002</v>
      </c>
      <c r="C1053" s="3">
        <v>0</v>
      </c>
      <c r="D1053" s="3">
        <v>1</v>
      </c>
      <c r="E1053" s="5">
        <v>8.5465200000000005E-2</v>
      </c>
      <c r="F1053" s="5">
        <v>0.57497600000000004</v>
      </c>
      <c r="G1053" s="5">
        <v>6.1185099999999999E-2</v>
      </c>
      <c r="H1053" s="5">
        <v>2.133264</v>
      </c>
      <c r="I1053" s="9">
        <v>0.25945570000000001</v>
      </c>
      <c r="M1053" s="3">
        <v>0</v>
      </c>
      <c r="N1053" s="3">
        <f t="shared" si="66"/>
        <v>1</v>
      </c>
      <c r="O1053" s="5">
        <f t="shared" si="68"/>
        <v>3.0902642498205508</v>
      </c>
      <c r="P1053" s="103">
        <f t="shared" si="65"/>
        <v>9.9989244815234602E-4</v>
      </c>
      <c r="Q1053" s="9">
        <f t="shared" si="67"/>
        <v>-1.0003926740821724E-3</v>
      </c>
    </row>
    <row r="1054" spans="1:17" x14ac:dyDescent="0.2">
      <c r="A1054" s="2">
        <v>202</v>
      </c>
      <c r="B1054" s="2">
        <v>2003</v>
      </c>
      <c r="C1054" s="3">
        <v>0</v>
      </c>
      <c r="D1054" s="3">
        <v>1</v>
      </c>
      <c r="E1054" s="5">
        <v>0.1660693</v>
      </c>
      <c r="F1054" s="5">
        <v>0.58616029999999997</v>
      </c>
      <c r="G1054" s="5">
        <v>7.13337E-2</v>
      </c>
      <c r="H1054" s="5">
        <v>2.5836480000000002</v>
      </c>
      <c r="I1054" s="9">
        <v>0.27262439999999999</v>
      </c>
      <c r="M1054" s="3">
        <v>0</v>
      </c>
      <c r="N1054" s="3">
        <f t="shared" si="66"/>
        <v>1</v>
      </c>
      <c r="O1054" s="5">
        <f t="shared" si="68"/>
        <v>3.2914980409354571</v>
      </c>
      <c r="P1054" s="103">
        <f t="shared" si="65"/>
        <v>4.9827655414096301E-4</v>
      </c>
      <c r="Q1054" s="9">
        <f t="shared" si="67"/>
        <v>-4.9840073515582822E-4</v>
      </c>
    </row>
    <row r="1055" spans="1:17" x14ac:dyDescent="0.2">
      <c r="A1055" s="2">
        <v>202</v>
      </c>
      <c r="B1055" s="2">
        <v>2004</v>
      </c>
      <c r="C1055" s="3">
        <v>0</v>
      </c>
      <c r="D1055" s="3">
        <v>1</v>
      </c>
      <c r="E1055" s="5">
        <v>0.1500679</v>
      </c>
      <c r="F1055" s="5">
        <v>0.61105330000000002</v>
      </c>
      <c r="G1055" s="5">
        <v>7.0125400000000004E-2</v>
      </c>
      <c r="H1055" s="5">
        <v>2.8750740000000001</v>
      </c>
      <c r="I1055" s="9">
        <v>0.27001979999999998</v>
      </c>
      <c r="M1055" s="3">
        <v>0</v>
      </c>
      <c r="N1055" s="3">
        <f t="shared" si="66"/>
        <v>1</v>
      </c>
      <c r="O1055" s="5">
        <f t="shared" si="68"/>
        <v>3.4173529628757242</v>
      </c>
      <c r="P1055" s="103">
        <f t="shared" si="65"/>
        <v>3.1616620328093001E-4</v>
      </c>
      <c r="Q1055" s="9">
        <f t="shared" si="67"/>
        <v>-3.1621619435221642E-4</v>
      </c>
    </row>
    <row r="1056" spans="1:17" x14ac:dyDescent="0.2">
      <c r="A1056" s="2">
        <v>203</v>
      </c>
      <c r="B1056" s="2">
        <v>1999</v>
      </c>
      <c r="C1056" s="3">
        <v>0</v>
      </c>
      <c r="D1056" s="3">
        <v>1</v>
      </c>
      <c r="E1056" s="5">
        <v>7.8260300000000005E-2</v>
      </c>
      <c r="F1056" s="5">
        <v>9.3273999999999996E-2</v>
      </c>
      <c r="G1056" s="5">
        <v>3.8852600000000001E-2</v>
      </c>
      <c r="H1056" s="5">
        <v>0.80952970000000002</v>
      </c>
      <c r="I1056" s="9">
        <v>0.103505</v>
      </c>
      <c r="M1056" s="3">
        <v>0</v>
      </c>
      <c r="N1056" s="3">
        <f t="shared" si="66"/>
        <v>1</v>
      </c>
      <c r="O1056" s="5">
        <f t="shared" si="68"/>
        <v>2.1638351825055433</v>
      </c>
      <c r="P1056" s="103">
        <f t="shared" si="65"/>
        <v>1.5238500464285779E-2</v>
      </c>
      <c r="Q1056" s="9">
        <f t="shared" si="67"/>
        <v>-1.5355799579894417E-2</v>
      </c>
    </row>
    <row r="1057" spans="1:17" x14ac:dyDescent="0.2">
      <c r="A1057" s="2">
        <v>203</v>
      </c>
      <c r="B1057" s="2">
        <v>2000</v>
      </c>
      <c r="C1057" s="3">
        <v>0</v>
      </c>
      <c r="D1057" s="3">
        <v>1</v>
      </c>
      <c r="E1057" s="5">
        <v>-7.3536000000000004E-2</v>
      </c>
      <c r="F1057" s="5">
        <v>0.1029548</v>
      </c>
      <c r="G1057" s="5">
        <v>4.6163700000000002E-2</v>
      </c>
      <c r="H1057" s="5">
        <v>0.82499750000000005</v>
      </c>
      <c r="I1057" s="9">
        <v>0.10317900000000001</v>
      </c>
      <c r="M1057" s="3">
        <v>0</v>
      </c>
      <c r="N1057" s="3">
        <f t="shared" si="66"/>
        <v>1</v>
      </c>
      <c r="O1057" s="5">
        <f t="shared" si="68"/>
        <v>2.2319154216250943</v>
      </c>
      <c r="P1057" s="103">
        <f t="shared" si="65"/>
        <v>1.2810276719069163E-2</v>
      </c>
      <c r="Q1057" s="9">
        <f t="shared" si="67"/>
        <v>-1.2893035851839986E-2</v>
      </c>
    </row>
    <row r="1058" spans="1:17" x14ac:dyDescent="0.2">
      <c r="A1058" s="2">
        <v>203</v>
      </c>
      <c r="B1058" s="2">
        <v>2001</v>
      </c>
      <c r="C1058" s="3">
        <v>0</v>
      </c>
      <c r="D1058" s="3">
        <v>1</v>
      </c>
      <c r="E1058" s="5">
        <v>-5.3948999999999997E-2</v>
      </c>
      <c r="F1058" s="5">
        <v>7.2012099999999996E-2</v>
      </c>
      <c r="G1058" s="5">
        <v>4.0275400000000003E-2</v>
      </c>
      <c r="H1058" s="5">
        <v>0.69156960000000001</v>
      </c>
      <c r="I1058" s="9">
        <v>9.9577200000000005E-2</v>
      </c>
      <c r="M1058" s="3">
        <v>0</v>
      </c>
      <c r="N1058" s="3">
        <f t="shared" si="66"/>
        <v>1</v>
      </c>
      <c r="O1058" s="5">
        <f t="shared" si="68"/>
        <v>2.1296461072270683</v>
      </c>
      <c r="P1058" s="103">
        <f t="shared" si="65"/>
        <v>1.66004207180642E-2</v>
      </c>
      <c r="Q1058" s="9">
        <f t="shared" si="67"/>
        <v>-1.67397518242637E-2</v>
      </c>
    </row>
    <row r="1059" spans="1:17" x14ac:dyDescent="0.2">
      <c r="A1059" s="2">
        <v>203</v>
      </c>
      <c r="B1059" s="2">
        <v>2002</v>
      </c>
      <c r="C1059" s="3">
        <v>0</v>
      </c>
      <c r="D1059" s="3">
        <v>1</v>
      </c>
      <c r="E1059" s="5">
        <v>3.05963E-2</v>
      </c>
      <c r="F1059" s="5">
        <v>8.5508299999999995E-2</v>
      </c>
      <c r="G1059" s="5">
        <v>4.6567900000000002E-2</v>
      </c>
      <c r="H1059" s="5">
        <v>0.67861039999999995</v>
      </c>
      <c r="I1059" s="9">
        <v>9.1830200000000001E-2</v>
      </c>
      <c r="M1059" s="3">
        <v>0</v>
      </c>
      <c r="N1059" s="3">
        <f t="shared" si="66"/>
        <v>1</v>
      </c>
      <c r="O1059" s="5">
        <f t="shared" si="68"/>
        <v>2.1549382067246285</v>
      </c>
      <c r="P1059" s="103">
        <f t="shared" si="65"/>
        <v>1.5583335035187352E-2</v>
      </c>
      <c r="Q1059" s="9">
        <f t="shared" si="67"/>
        <v>-1.5706031550411864E-2</v>
      </c>
    </row>
    <row r="1060" spans="1:17" x14ac:dyDescent="0.2">
      <c r="A1060" s="2">
        <v>203</v>
      </c>
      <c r="B1060" s="2">
        <v>2003</v>
      </c>
      <c r="C1060" s="3">
        <v>0</v>
      </c>
      <c r="D1060" s="3">
        <v>1</v>
      </c>
      <c r="E1060" s="5">
        <v>7.1943300000000002E-2</v>
      </c>
      <c r="F1060" s="5">
        <v>7.6339400000000002E-2</v>
      </c>
      <c r="G1060" s="5">
        <v>3.3698199999999998E-2</v>
      </c>
      <c r="H1060" s="5">
        <v>0.8338392</v>
      </c>
      <c r="I1060" s="9">
        <v>0.108872</v>
      </c>
      <c r="M1060" s="3">
        <v>0</v>
      </c>
      <c r="N1060" s="3">
        <f t="shared" si="66"/>
        <v>1</v>
      </c>
      <c r="O1060" s="5">
        <f t="shared" si="68"/>
        <v>2.1343660964612075</v>
      </c>
      <c r="P1060" s="103">
        <f t="shared" si="65"/>
        <v>1.6406412300734204E-2</v>
      </c>
      <c r="Q1060" s="9">
        <f t="shared" si="67"/>
        <v>-1.6542487877224326E-2</v>
      </c>
    </row>
    <row r="1061" spans="1:17" x14ac:dyDescent="0.2">
      <c r="A1061" s="2">
        <v>203</v>
      </c>
      <c r="B1061" s="2">
        <v>2004</v>
      </c>
      <c r="C1061" s="3">
        <v>0</v>
      </c>
      <c r="D1061" s="3">
        <v>1</v>
      </c>
      <c r="E1061" s="5">
        <v>6.9376599999999997E-2</v>
      </c>
      <c r="F1061" s="5">
        <v>5.2491000000000003E-2</v>
      </c>
      <c r="G1061" s="5">
        <v>3.4548099999999998E-2</v>
      </c>
      <c r="H1061" s="5">
        <v>0.9365253</v>
      </c>
      <c r="I1061" s="9">
        <v>9.0876700000000005E-2</v>
      </c>
      <c r="M1061" s="3">
        <v>0</v>
      </c>
      <c r="N1061" s="3">
        <f t="shared" si="66"/>
        <v>1</v>
      </c>
      <c r="O1061" s="5">
        <f t="shared" si="68"/>
        <v>2.1631290969514492</v>
      </c>
      <c r="P1061" s="103">
        <f t="shared" si="65"/>
        <v>1.5265625861901028E-2</v>
      </c>
      <c r="Q1061" s="9">
        <f t="shared" si="67"/>
        <v>-1.5383345103578513E-2</v>
      </c>
    </row>
    <row r="1062" spans="1:17" x14ac:dyDescent="0.2">
      <c r="A1062" s="2">
        <v>204</v>
      </c>
      <c r="B1062" s="2">
        <v>1999</v>
      </c>
      <c r="C1062" s="3">
        <v>0</v>
      </c>
      <c r="D1062" s="3">
        <v>1</v>
      </c>
      <c r="E1062" s="5">
        <v>-0.1094929</v>
      </c>
      <c r="F1062" s="5">
        <v>0.17213439999999999</v>
      </c>
      <c r="G1062" s="5">
        <v>1.7431499999999999E-2</v>
      </c>
      <c r="H1062" s="5">
        <v>0.75814389999999998</v>
      </c>
      <c r="I1062" s="9">
        <v>0.1103779</v>
      </c>
      <c r="M1062" s="3">
        <v>0</v>
      </c>
      <c r="N1062" s="3">
        <f t="shared" si="66"/>
        <v>1</v>
      </c>
      <c r="O1062" s="5">
        <f t="shared" si="68"/>
        <v>2.1431507005858919</v>
      </c>
      <c r="P1062" s="103">
        <f t="shared" si="65"/>
        <v>1.6050499715797768E-2</v>
      </c>
      <c r="Q1062" s="9">
        <f t="shared" si="67"/>
        <v>-1.6180704096231437E-2</v>
      </c>
    </row>
    <row r="1063" spans="1:17" x14ac:dyDescent="0.2">
      <c r="A1063" s="2">
        <v>204</v>
      </c>
      <c r="B1063" s="2">
        <v>2000</v>
      </c>
      <c r="C1063" s="3">
        <v>0</v>
      </c>
      <c r="D1063" s="3">
        <v>1</v>
      </c>
      <c r="E1063" s="5">
        <v>-0.10903060000000001</v>
      </c>
      <c r="F1063" s="5">
        <v>0.18514439999999999</v>
      </c>
      <c r="G1063" s="5">
        <v>3.8938100000000003E-2</v>
      </c>
      <c r="H1063" s="5">
        <v>1.159162</v>
      </c>
      <c r="I1063" s="9">
        <v>0.1222324</v>
      </c>
      <c r="M1063" s="3">
        <v>0</v>
      </c>
      <c r="N1063" s="3">
        <f t="shared" si="66"/>
        <v>1</v>
      </c>
      <c r="O1063" s="5">
        <f t="shared" si="68"/>
        <v>2.3897786055053731</v>
      </c>
      <c r="P1063" s="103">
        <f t="shared" si="65"/>
        <v>8.4292659468846662E-3</v>
      </c>
      <c r="Q1063" s="9">
        <f t="shared" si="67"/>
        <v>-8.4649931199809215E-3</v>
      </c>
    </row>
    <row r="1064" spans="1:17" x14ac:dyDescent="0.2">
      <c r="A1064" s="2">
        <v>204</v>
      </c>
      <c r="B1064" s="2">
        <v>2001</v>
      </c>
      <c r="C1064" s="3">
        <v>0</v>
      </c>
      <c r="D1064" s="3">
        <v>1</v>
      </c>
      <c r="E1064" s="5">
        <v>3.9556000000000001E-2</v>
      </c>
      <c r="F1064" s="5">
        <v>0.22764570000000001</v>
      </c>
      <c r="G1064" s="5">
        <v>2.3852100000000001E-2</v>
      </c>
      <c r="H1064" s="5">
        <v>0.96614889999999998</v>
      </c>
      <c r="I1064" s="9">
        <v>0.129968</v>
      </c>
      <c r="M1064" s="3">
        <v>0</v>
      </c>
      <c r="N1064" s="3">
        <f t="shared" si="66"/>
        <v>1</v>
      </c>
      <c r="O1064" s="5">
        <f t="shared" si="68"/>
        <v>2.2647930862377246</v>
      </c>
      <c r="P1064" s="103">
        <f t="shared" si="65"/>
        <v>1.176268995206666E-2</v>
      </c>
      <c r="Q1064" s="9">
        <f t="shared" si="67"/>
        <v>-1.1832417719627118E-2</v>
      </c>
    </row>
    <row r="1065" spans="1:17" x14ac:dyDescent="0.2">
      <c r="A1065" s="2">
        <v>204</v>
      </c>
      <c r="B1065" s="2">
        <v>2002</v>
      </c>
      <c r="C1065" s="3">
        <v>0</v>
      </c>
      <c r="D1065" s="3">
        <v>1</v>
      </c>
      <c r="E1065" s="5">
        <v>-7.4648599999999996E-2</v>
      </c>
      <c r="F1065" s="5">
        <v>0.20738809999999999</v>
      </c>
      <c r="G1065" s="5">
        <v>5.89265E-2</v>
      </c>
      <c r="H1065" s="5">
        <v>1.095391</v>
      </c>
      <c r="I1065" s="9">
        <v>0.13453300000000001</v>
      </c>
      <c r="M1065" s="3">
        <v>0</v>
      </c>
      <c r="N1065" s="3">
        <f t="shared" si="66"/>
        <v>1</v>
      </c>
      <c r="O1065" s="5">
        <f t="shared" si="68"/>
        <v>2.4627679186377689</v>
      </c>
      <c r="P1065" s="103">
        <f t="shared" si="65"/>
        <v>6.8934562479380868E-3</v>
      </c>
      <c r="Q1065" s="9">
        <f t="shared" si="67"/>
        <v>-6.9173258768692354E-3</v>
      </c>
    </row>
    <row r="1066" spans="1:17" x14ac:dyDescent="0.2">
      <c r="A1066" s="2">
        <v>204</v>
      </c>
      <c r="B1066" s="2">
        <v>2003</v>
      </c>
      <c r="C1066" s="3">
        <v>0</v>
      </c>
      <c r="D1066" s="3">
        <v>1</v>
      </c>
      <c r="E1066" s="5">
        <v>1.2558E-2</v>
      </c>
      <c r="F1066" s="5">
        <v>0.20882909999999999</v>
      </c>
      <c r="G1066" s="5">
        <v>5.4982700000000002E-2</v>
      </c>
      <c r="H1066" s="5">
        <v>1.3980159999999999</v>
      </c>
      <c r="I1066" s="9">
        <v>0.14652019999999999</v>
      </c>
      <c r="M1066" s="3">
        <v>0</v>
      </c>
      <c r="N1066" s="3">
        <f t="shared" si="66"/>
        <v>1</v>
      </c>
      <c r="O1066" s="5">
        <f t="shared" si="68"/>
        <v>2.5396023050356469</v>
      </c>
      <c r="P1066" s="103">
        <f t="shared" si="65"/>
        <v>5.548929129585314E-3</v>
      </c>
      <c r="Q1066" s="9">
        <f t="shared" si="67"/>
        <v>-5.5643816265462448E-3</v>
      </c>
    </row>
    <row r="1067" spans="1:17" x14ac:dyDescent="0.2">
      <c r="A1067" s="2">
        <v>204</v>
      </c>
      <c r="B1067" s="2">
        <v>2004</v>
      </c>
      <c r="C1067" s="3">
        <v>0</v>
      </c>
      <c r="D1067" s="3">
        <v>1</v>
      </c>
      <c r="E1067" s="5">
        <v>-4.59853E-2</v>
      </c>
      <c r="F1067" s="5">
        <v>0.21812010000000001</v>
      </c>
      <c r="G1067" s="5">
        <v>6.0867999999999998E-2</v>
      </c>
      <c r="H1067" s="5">
        <v>1.590201</v>
      </c>
      <c r="I1067" s="9">
        <v>0.14504980000000001</v>
      </c>
      <c r="M1067" s="3">
        <v>0</v>
      </c>
      <c r="N1067" s="3">
        <f t="shared" si="66"/>
        <v>1</v>
      </c>
      <c r="O1067" s="5">
        <f t="shared" si="68"/>
        <v>2.6526017011137677</v>
      </c>
      <c r="P1067" s="103">
        <f t="shared" si="65"/>
        <v>3.993703072602911E-3</v>
      </c>
      <c r="Q1067" s="9">
        <f t="shared" si="67"/>
        <v>-4.0016992012618336E-3</v>
      </c>
    </row>
    <row r="1068" spans="1:17" x14ac:dyDescent="0.2">
      <c r="A1068" s="2">
        <v>205</v>
      </c>
      <c r="B1068" s="2">
        <v>1999</v>
      </c>
      <c r="C1068" s="3">
        <v>0</v>
      </c>
      <c r="D1068" s="3">
        <v>1</v>
      </c>
      <c r="E1068" s="5">
        <v>1.50993E-2</v>
      </c>
      <c r="F1068" s="5">
        <v>0.35538320000000001</v>
      </c>
      <c r="G1068" s="5">
        <v>5.8243799999999998E-2</v>
      </c>
      <c r="H1068" s="5">
        <v>1.144002</v>
      </c>
      <c r="I1068" s="9">
        <v>0.40637790000000001</v>
      </c>
      <c r="M1068" s="3">
        <v>0</v>
      </c>
      <c r="N1068" s="3">
        <f t="shared" si="66"/>
        <v>1</v>
      </c>
      <c r="O1068" s="5">
        <f t="shared" si="68"/>
        <v>2.4770077965885924</v>
      </c>
      <c r="P1068" s="103">
        <f t="shared" si="65"/>
        <v>6.6244503895291004E-3</v>
      </c>
      <c r="Q1068" s="9">
        <f t="shared" si="67"/>
        <v>-6.646489446022725E-3</v>
      </c>
    </row>
    <row r="1069" spans="1:17" x14ac:dyDescent="0.2">
      <c r="A1069" s="2">
        <v>205</v>
      </c>
      <c r="B1069" s="2">
        <v>2000</v>
      </c>
      <c r="C1069" s="3">
        <v>0</v>
      </c>
      <c r="D1069" s="3">
        <v>1</v>
      </c>
      <c r="E1069" s="5">
        <v>1.2524999999999999E-3</v>
      </c>
      <c r="F1069" s="5">
        <v>0.37719340000000001</v>
      </c>
      <c r="G1069" s="5">
        <v>4.1415199999999999E-2</v>
      </c>
      <c r="H1069" s="5">
        <v>1.1708419999999999</v>
      </c>
      <c r="I1069" s="9">
        <v>0.50726760000000004</v>
      </c>
      <c r="M1069" s="3">
        <v>0</v>
      </c>
      <c r="N1069" s="3">
        <f t="shared" si="66"/>
        <v>1</v>
      </c>
      <c r="O1069" s="5">
        <f t="shared" si="68"/>
        <v>2.3915590326489449</v>
      </c>
      <c r="P1069" s="103">
        <f t="shared" si="65"/>
        <v>8.3884928704966357E-3</v>
      </c>
      <c r="Q1069" s="9">
        <f t="shared" si="67"/>
        <v>-8.4238742802221628E-3</v>
      </c>
    </row>
    <row r="1070" spans="1:17" x14ac:dyDescent="0.2">
      <c r="A1070" s="2">
        <v>205</v>
      </c>
      <c r="B1070" s="2">
        <v>2001</v>
      </c>
      <c r="C1070" s="3">
        <v>0</v>
      </c>
      <c r="D1070" s="3">
        <v>1</v>
      </c>
      <c r="E1070" s="5">
        <v>2.2070200000000002E-2</v>
      </c>
      <c r="F1070" s="5">
        <v>0.43967079999999997</v>
      </c>
      <c r="G1070" s="5">
        <v>7.0268200000000003E-2</v>
      </c>
      <c r="H1070" s="5">
        <v>1.810163</v>
      </c>
      <c r="I1070" s="9">
        <v>0.32066220000000001</v>
      </c>
      <c r="M1070" s="3">
        <v>0</v>
      </c>
      <c r="N1070" s="3">
        <f t="shared" si="66"/>
        <v>1</v>
      </c>
      <c r="O1070" s="5">
        <f t="shared" si="68"/>
        <v>2.8798867522507972</v>
      </c>
      <c r="P1070" s="103">
        <f t="shared" si="65"/>
        <v>1.9890901939477778E-3</v>
      </c>
      <c r="Q1070" s="9">
        <f t="shared" si="67"/>
        <v>-1.9910710610323312E-3</v>
      </c>
    </row>
    <row r="1071" spans="1:17" x14ac:dyDescent="0.2">
      <c r="A1071" s="2">
        <v>205</v>
      </c>
      <c r="B1071" s="2">
        <v>2002</v>
      </c>
      <c r="C1071" s="3">
        <v>0</v>
      </c>
      <c r="D1071" s="3">
        <v>1</v>
      </c>
      <c r="E1071" s="5">
        <v>8.0137700000000006E-2</v>
      </c>
      <c r="F1071" s="5">
        <v>0.47514129999999999</v>
      </c>
      <c r="G1071" s="5">
        <v>5.0696499999999999E-2</v>
      </c>
      <c r="H1071" s="5">
        <v>1.492256</v>
      </c>
      <c r="I1071" s="9">
        <v>0.32497239999999999</v>
      </c>
      <c r="M1071" s="3">
        <v>0</v>
      </c>
      <c r="N1071" s="3">
        <f t="shared" si="66"/>
        <v>1</v>
      </c>
      <c r="O1071" s="5">
        <f t="shared" si="68"/>
        <v>2.6982338650853315</v>
      </c>
      <c r="P1071" s="103">
        <f t="shared" si="65"/>
        <v>3.4854225222729542E-3</v>
      </c>
      <c r="Q1071" s="9">
        <f t="shared" si="67"/>
        <v>-3.4915107581852665E-3</v>
      </c>
    </row>
    <row r="1072" spans="1:17" x14ac:dyDescent="0.2">
      <c r="A1072" s="2">
        <v>205</v>
      </c>
      <c r="B1072" s="2">
        <v>2003</v>
      </c>
      <c r="C1072" s="3">
        <v>0</v>
      </c>
      <c r="D1072" s="3">
        <v>1</v>
      </c>
      <c r="E1072" s="5">
        <v>0.1763045</v>
      </c>
      <c r="F1072" s="5">
        <v>0.58082160000000005</v>
      </c>
      <c r="G1072" s="5">
        <v>4.9362999999999997E-2</v>
      </c>
      <c r="H1072" s="5">
        <v>2.2968060000000001</v>
      </c>
      <c r="I1072" s="9">
        <v>0.37754179999999998</v>
      </c>
      <c r="M1072" s="3">
        <v>0</v>
      </c>
      <c r="N1072" s="3">
        <f t="shared" si="66"/>
        <v>1</v>
      </c>
      <c r="O1072" s="5">
        <f t="shared" si="68"/>
        <v>3.0405917623114802</v>
      </c>
      <c r="P1072" s="103">
        <f t="shared" si="65"/>
        <v>1.1805686543217466E-3</v>
      </c>
      <c r="Q1072" s="9">
        <f t="shared" si="67"/>
        <v>-1.1812660744510821E-3</v>
      </c>
    </row>
    <row r="1073" spans="1:17" x14ac:dyDescent="0.2">
      <c r="A1073" s="2">
        <v>205</v>
      </c>
      <c r="B1073" s="2">
        <v>2004</v>
      </c>
      <c r="C1073" s="3">
        <v>0</v>
      </c>
      <c r="D1073" s="3">
        <v>1</v>
      </c>
      <c r="E1073" s="5">
        <v>0.25201050000000003</v>
      </c>
      <c r="F1073" s="5">
        <v>0.58411089999999999</v>
      </c>
      <c r="G1073" s="5">
        <v>4.8565400000000002E-2</v>
      </c>
      <c r="H1073" s="5">
        <v>2.1564000000000001</v>
      </c>
      <c r="I1073" s="9">
        <v>0.3595682</v>
      </c>
      <c r="M1073" s="3">
        <v>0</v>
      </c>
      <c r="N1073" s="3">
        <f t="shared" si="66"/>
        <v>1</v>
      </c>
      <c r="O1073" s="5">
        <f t="shared" si="68"/>
        <v>2.9851687529256332</v>
      </c>
      <c r="P1073" s="103">
        <f t="shared" si="65"/>
        <v>1.4171095930284113E-3</v>
      </c>
      <c r="Q1073" s="9">
        <f t="shared" si="67"/>
        <v>-1.418114642450091E-3</v>
      </c>
    </row>
    <row r="1074" spans="1:17" x14ac:dyDescent="0.2">
      <c r="A1074" s="2">
        <v>206</v>
      </c>
      <c r="B1074" s="2">
        <v>1997</v>
      </c>
      <c r="C1074" s="3">
        <v>0</v>
      </c>
      <c r="D1074" s="3">
        <v>1</v>
      </c>
      <c r="E1074" s="5">
        <v>-0.1277316</v>
      </c>
      <c r="F1074" s="5">
        <v>9.1410400000000003E-2</v>
      </c>
      <c r="G1074" s="5">
        <v>-9.3332999999999992E-3</v>
      </c>
      <c r="H1074" s="5">
        <v>0.99900009999999995</v>
      </c>
      <c r="I1074" s="9">
        <v>0.12677140000000001</v>
      </c>
      <c r="M1074" s="3">
        <v>0</v>
      </c>
      <c r="N1074" s="3">
        <f t="shared" si="66"/>
        <v>1</v>
      </c>
      <c r="O1074" s="5">
        <f t="shared" si="68"/>
        <v>2.0408578606261458</v>
      </c>
      <c r="P1074" s="103">
        <f t="shared" si="65"/>
        <v>2.0632478697164232E-2</v>
      </c>
      <c r="Q1074" s="9">
        <f t="shared" si="67"/>
        <v>-2.0848302094666083E-2</v>
      </c>
    </row>
    <row r="1075" spans="1:17" x14ac:dyDescent="0.2">
      <c r="A1075" s="2">
        <v>206</v>
      </c>
      <c r="B1075" s="2">
        <v>1998</v>
      </c>
      <c r="C1075" s="3">
        <v>0</v>
      </c>
      <c r="D1075" s="3">
        <v>1</v>
      </c>
      <c r="E1075" s="5">
        <v>-6.2754599999999994E-2</v>
      </c>
      <c r="F1075" s="5">
        <v>0.1189688</v>
      </c>
      <c r="G1075" s="5">
        <v>2.59876E-2</v>
      </c>
      <c r="H1075" s="5">
        <v>1.1486940000000001</v>
      </c>
      <c r="I1075" s="9">
        <v>0.13879820000000001</v>
      </c>
      <c r="M1075" s="3">
        <v>0</v>
      </c>
      <c r="N1075" s="3">
        <f t="shared" si="66"/>
        <v>1</v>
      </c>
      <c r="O1075" s="5">
        <f t="shared" si="68"/>
        <v>2.2590950735377389</v>
      </c>
      <c r="P1075" s="103">
        <f t="shared" si="65"/>
        <v>1.1938735766262308E-2</v>
      </c>
      <c r="Q1075" s="9">
        <f t="shared" si="67"/>
        <v>-1.2010574822963836E-2</v>
      </c>
    </row>
    <row r="1076" spans="1:17" x14ac:dyDescent="0.2">
      <c r="A1076" s="2">
        <v>206</v>
      </c>
      <c r="B1076" s="2">
        <v>1999</v>
      </c>
      <c r="C1076" s="3">
        <v>0</v>
      </c>
      <c r="D1076" s="3">
        <v>1</v>
      </c>
      <c r="E1076" s="5">
        <v>-9.3834000000000001E-2</v>
      </c>
      <c r="F1076" s="5">
        <v>0.1026637</v>
      </c>
      <c r="G1076" s="5">
        <v>4.6211999999999998E-3</v>
      </c>
      <c r="H1076" s="5">
        <v>0.88951550000000001</v>
      </c>
      <c r="I1076" s="9">
        <v>0.12217020000000001</v>
      </c>
      <c r="M1076" s="3">
        <v>0</v>
      </c>
      <c r="N1076" s="3">
        <f t="shared" si="66"/>
        <v>1</v>
      </c>
      <c r="O1076" s="5">
        <f t="shared" si="68"/>
        <v>2.0685225605441562</v>
      </c>
      <c r="P1076" s="103">
        <f t="shared" si="65"/>
        <v>1.9295455701928529E-2</v>
      </c>
      <c r="Q1076" s="9">
        <f t="shared" si="67"/>
        <v>-1.9484042865556082E-2</v>
      </c>
    </row>
    <row r="1077" spans="1:17" x14ac:dyDescent="0.2">
      <c r="A1077" s="2">
        <v>206</v>
      </c>
      <c r="B1077" s="2">
        <v>2000</v>
      </c>
      <c r="C1077" s="3">
        <v>0</v>
      </c>
      <c r="D1077" s="3">
        <v>1</v>
      </c>
      <c r="E1077" s="5">
        <v>-0.1060157</v>
      </c>
      <c r="F1077" s="5">
        <v>9.4770099999999996E-2</v>
      </c>
      <c r="G1077" s="5">
        <v>4.6242600000000002E-2</v>
      </c>
      <c r="H1077" s="5">
        <v>0.72067550000000002</v>
      </c>
      <c r="I1077" s="9">
        <v>0.13242999999999999</v>
      </c>
      <c r="M1077" s="3">
        <v>0</v>
      </c>
      <c r="N1077" s="3">
        <f t="shared" si="66"/>
        <v>1</v>
      </c>
      <c r="O1077" s="5">
        <f t="shared" si="68"/>
        <v>2.1796128517804272</v>
      </c>
      <c r="P1077" s="103">
        <f t="shared" si="65"/>
        <v>1.4643085672138279E-2</v>
      </c>
      <c r="Q1077" s="9">
        <f t="shared" si="67"/>
        <v>-1.4751353871366677E-2</v>
      </c>
    </row>
    <row r="1078" spans="1:17" x14ac:dyDescent="0.2">
      <c r="A1078" s="2">
        <v>206</v>
      </c>
      <c r="B1078" s="2">
        <v>2001</v>
      </c>
      <c r="C1078" s="3">
        <v>0</v>
      </c>
      <c r="D1078" s="3">
        <v>1</v>
      </c>
      <c r="E1078" s="5">
        <v>-1.29798E-2</v>
      </c>
      <c r="F1078" s="5">
        <v>8.8586300000000007E-2</v>
      </c>
      <c r="G1078" s="5">
        <v>3.0504900000000001E-2</v>
      </c>
      <c r="H1078" s="5">
        <v>0.63649080000000002</v>
      </c>
      <c r="I1078" s="9">
        <v>0.11313139999999999</v>
      </c>
      <c r="M1078" s="3">
        <v>0</v>
      </c>
      <c r="N1078" s="3">
        <f t="shared" si="66"/>
        <v>1</v>
      </c>
      <c r="O1078" s="5">
        <f t="shared" si="68"/>
        <v>2.0693252522341599</v>
      </c>
      <c r="P1078" s="103">
        <f t="shared" si="65"/>
        <v>1.9257787767676834E-2</v>
      </c>
      <c r="Q1078" s="9">
        <f t="shared" si="67"/>
        <v>-1.9445634548704391E-2</v>
      </c>
    </row>
    <row r="1079" spans="1:17" x14ac:dyDescent="0.2">
      <c r="A1079" s="2">
        <v>206</v>
      </c>
      <c r="B1079" s="2">
        <v>2002</v>
      </c>
      <c r="C1079" s="3">
        <v>0</v>
      </c>
      <c r="D1079" s="3">
        <v>1</v>
      </c>
      <c r="E1079" s="5">
        <v>-3.1082499999999999E-2</v>
      </c>
      <c r="F1079" s="5">
        <v>5.4965699999999999E-2</v>
      </c>
      <c r="G1079" s="5">
        <v>2.3554599999999998E-2</v>
      </c>
      <c r="H1079" s="5">
        <v>0.67017090000000001</v>
      </c>
      <c r="I1079" s="9">
        <v>8.6688399999999999E-2</v>
      </c>
      <c r="M1079" s="3">
        <v>0</v>
      </c>
      <c r="N1079" s="3">
        <f t="shared" si="66"/>
        <v>1</v>
      </c>
      <c r="O1079" s="5">
        <f t="shared" si="68"/>
        <v>2.0362125529602686</v>
      </c>
      <c r="P1079" s="103">
        <f t="shared" si="65"/>
        <v>2.0864508145104838E-2</v>
      </c>
      <c r="Q1079" s="9">
        <f t="shared" si="67"/>
        <v>-2.1085247810314608E-2</v>
      </c>
    </row>
    <row r="1080" spans="1:17" x14ac:dyDescent="0.2">
      <c r="A1080" s="2">
        <v>206</v>
      </c>
      <c r="B1080" s="2">
        <v>2003</v>
      </c>
      <c r="C1080" s="3">
        <v>0</v>
      </c>
      <c r="D1080" s="3">
        <v>1</v>
      </c>
      <c r="E1080" s="5">
        <v>5.1236400000000001E-2</v>
      </c>
      <c r="F1080" s="5">
        <v>9.1510099999999997E-2</v>
      </c>
      <c r="G1080" s="5">
        <v>4.7467799999999997E-2</v>
      </c>
      <c r="H1080" s="5">
        <v>0.77762869999999995</v>
      </c>
      <c r="I1080" s="9">
        <v>0.2002554</v>
      </c>
      <c r="M1080" s="3">
        <v>0</v>
      </c>
      <c r="N1080" s="3">
        <f t="shared" si="66"/>
        <v>1</v>
      </c>
      <c r="O1080" s="5">
        <f t="shared" si="68"/>
        <v>2.1517176305917638</v>
      </c>
      <c r="P1080" s="103">
        <f t="shared" si="65"/>
        <v>1.5709800342703549E-2</v>
      </c>
      <c r="Q1080" s="9">
        <f t="shared" si="67"/>
        <v>-1.5834507058840968E-2</v>
      </c>
    </row>
    <row r="1081" spans="1:17" x14ac:dyDescent="0.2">
      <c r="A1081" s="2">
        <v>206</v>
      </c>
      <c r="B1081" s="2">
        <v>2004</v>
      </c>
      <c r="C1081" s="3">
        <v>0</v>
      </c>
      <c r="D1081" s="3">
        <v>1</v>
      </c>
      <c r="E1081" s="5">
        <v>0.1280731</v>
      </c>
      <c r="F1081" s="5">
        <v>7.4249200000000001E-2</v>
      </c>
      <c r="G1081" s="5">
        <v>2.6865400000000001E-2</v>
      </c>
      <c r="H1081" s="5">
        <v>0.9430075</v>
      </c>
      <c r="I1081" s="9">
        <v>0.1927142</v>
      </c>
      <c r="M1081" s="3">
        <v>0</v>
      </c>
      <c r="N1081" s="3">
        <f t="shared" si="66"/>
        <v>1</v>
      </c>
      <c r="O1081" s="5">
        <f t="shared" si="68"/>
        <v>2.0992695843942442</v>
      </c>
      <c r="P1081" s="103">
        <f t="shared" si="65"/>
        <v>1.7896571516292641E-2</v>
      </c>
      <c r="Q1081" s="9">
        <f t="shared" si="67"/>
        <v>-1.8058651852393835E-2</v>
      </c>
    </row>
    <row r="1082" spans="1:17" x14ac:dyDescent="0.2">
      <c r="A1082" s="2">
        <v>207</v>
      </c>
      <c r="B1082" s="2">
        <v>1999</v>
      </c>
      <c r="C1082" s="3">
        <v>0</v>
      </c>
      <c r="D1082" s="3">
        <v>1</v>
      </c>
      <c r="E1082" s="5">
        <v>9.7715099999999999E-2</v>
      </c>
      <c r="F1082" s="5">
        <v>-0.43240499999999998</v>
      </c>
      <c r="G1082" s="5">
        <v>4.1917799999999998E-2</v>
      </c>
      <c r="H1082" s="5">
        <v>0.10406360000000001</v>
      </c>
      <c r="I1082" s="9">
        <v>0.15233559999999999</v>
      </c>
      <c r="M1082" s="3">
        <v>0</v>
      </c>
      <c r="N1082" s="3">
        <f t="shared" si="66"/>
        <v>1</v>
      </c>
      <c r="O1082" s="5">
        <f t="shared" si="68"/>
        <v>1.4470203463985538</v>
      </c>
      <c r="P1082" s="103">
        <f t="shared" si="65"/>
        <v>7.3945612562017857E-2</v>
      </c>
      <c r="Q1082" s="9">
        <f t="shared" si="67"/>
        <v>-7.6822312326393888E-2</v>
      </c>
    </row>
    <row r="1083" spans="1:17" x14ac:dyDescent="0.2">
      <c r="A1083" s="2">
        <v>207</v>
      </c>
      <c r="B1083" s="2">
        <v>2000</v>
      </c>
      <c r="C1083" s="3">
        <v>0</v>
      </c>
      <c r="D1083" s="3">
        <v>1</v>
      </c>
      <c r="E1083" s="5">
        <v>-0.30722860000000002</v>
      </c>
      <c r="F1083" s="5">
        <v>-0.73215850000000005</v>
      </c>
      <c r="G1083" s="5">
        <v>1.8441099999999998E-2</v>
      </c>
      <c r="H1083" s="5">
        <v>6.4637E-2</v>
      </c>
      <c r="I1083" s="9">
        <v>0.1782166</v>
      </c>
      <c r="M1083" s="3">
        <v>0</v>
      </c>
      <c r="N1083" s="3">
        <f t="shared" si="66"/>
        <v>1</v>
      </c>
      <c r="O1083" s="5">
        <f t="shared" si="68"/>
        <v>1.1217293714623893</v>
      </c>
      <c r="P1083" s="103">
        <f t="shared" si="65"/>
        <v>0.13098876214346436</v>
      </c>
      <c r="Q1083" s="9">
        <f t="shared" si="67"/>
        <v>-0.14039922185958431</v>
      </c>
    </row>
    <row r="1084" spans="1:17" x14ac:dyDescent="0.2">
      <c r="A1084" s="2">
        <v>207</v>
      </c>
      <c r="B1084" s="2">
        <v>2001</v>
      </c>
      <c r="C1084" s="3">
        <v>0</v>
      </c>
      <c r="D1084" s="3">
        <v>1</v>
      </c>
      <c r="E1084" s="5">
        <v>-0.72657289999999997</v>
      </c>
      <c r="F1084" s="5">
        <v>-1.1440699999999999</v>
      </c>
      <c r="G1084" s="5">
        <v>4.646E-3</v>
      </c>
      <c r="H1084" s="5">
        <v>2.8029700000000001E-2</v>
      </c>
      <c r="I1084" s="9">
        <v>0.23160430000000001</v>
      </c>
      <c r="M1084" s="3">
        <v>0</v>
      </c>
      <c r="N1084" s="3">
        <f t="shared" si="66"/>
        <v>1</v>
      </c>
      <c r="O1084" s="5">
        <f t="shared" si="68"/>
        <v>0.73452442286994346</v>
      </c>
      <c r="P1084" s="103">
        <f t="shared" si="65"/>
        <v>0.23131459040665772</v>
      </c>
      <c r="Q1084" s="9">
        <f t="shared" si="67"/>
        <v>-0.26307348343247156</v>
      </c>
    </row>
    <row r="1085" spans="1:17" x14ac:dyDescent="0.2">
      <c r="A1085" s="2">
        <v>208</v>
      </c>
      <c r="B1085" s="2">
        <v>1995</v>
      </c>
      <c r="C1085" s="3">
        <v>0</v>
      </c>
      <c r="D1085" s="3">
        <v>1</v>
      </c>
      <c r="E1085" s="5">
        <v>0.1310318</v>
      </c>
      <c r="F1085" s="5">
        <v>0.26141920000000002</v>
      </c>
      <c r="G1085" s="5">
        <v>0.11221639999999999</v>
      </c>
      <c r="H1085" s="5">
        <v>4.508489</v>
      </c>
      <c r="I1085" s="9">
        <v>0.42804940000000002</v>
      </c>
      <c r="M1085" s="3">
        <v>0</v>
      </c>
      <c r="N1085" s="3">
        <f t="shared" si="66"/>
        <v>1</v>
      </c>
      <c r="O1085" s="5">
        <f t="shared" si="68"/>
        <v>3.8358173798393116</v>
      </c>
      <c r="P1085" s="103">
        <f t="shared" si="65"/>
        <v>6.2573688487116031E-5</v>
      </c>
      <c r="Q1085" s="9">
        <f t="shared" si="67"/>
        <v>-6.2575646302084052E-5</v>
      </c>
    </row>
    <row r="1086" spans="1:17" x14ac:dyDescent="0.2">
      <c r="A1086" s="2">
        <v>208</v>
      </c>
      <c r="B1086" s="2">
        <v>1996</v>
      </c>
      <c r="C1086" s="3">
        <v>0</v>
      </c>
      <c r="D1086" s="3">
        <v>1</v>
      </c>
      <c r="E1086" s="5">
        <v>7.61598E-2</v>
      </c>
      <c r="F1086" s="5">
        <v>0.32097609999999999</v>
      </c>
      <c r="G1086" s="5">
        <v>9.0880299999999997E-2</v>
      </c>
      <c r="H1086" s="5">
        <v>5.0775189999999997</v>
      </c>
      <c r="I1086" s="9">
        <v>0.2819642</v>
      </c>
      <c r="M1086" s="3">
        <v>0</v>
      </c>
      <c r="N1086" s="3">
        <f t="shared" si="66"/>
        <v>1</v>
      </c>
      <c r="O1086" s="5">
        <f t="shared" si="68"/>
        <v>4.0704624436280001</v>
      </c>
      <c r="P1086" s="103">
        <f t="shared" si="65"/>
        <v>2.3459952560031596E-5</v>
      </c>
      <c r="Q1086" s="9">
        <f t="shared" si="67"/>
        <v>-2.346022774902532E-5</v>
      </c>
    </row>
    <row r="1087" spans="1:17" x14ac:dyDescent="0.2">
      <c r="A1087" s="2">
        <v>208</v>
      </c>
      <c r="B1087" s="2">
        <v>1997</v>
      </c>
      <c r="C1087" s="3">
        <v>0</v>
      </c>
      <c r="D1087" s="3">
        <v>1</v>
      </c>
      <c r="E1087" s="5">
        <v>8.7042999999999995E-2</v>
      </c>
      <c r="F1087" s="5">
        <v>0.38800259999999998</v>
      </c>
      <c r="G1087" s="5">
        <v>0.1148351</v>
      </c>
      <c r="H1087" s="5">
        <v>6.1529049999999996</v>
      </c>
      <c r="I1087" s="9">
        <v>0.3389972</v>
      </c>
      <c r="M1087" s="3">
        <v>0</v>
      </c>
      <c r="N1087" s="3">
        <f t="shared" si="66"/>
        <v>1</v>
      </c>
      <c r="O1087" s="5">
        <f t="shared" si="68"/>
        <v>4.5998357757577697</v>
      </c>
      <c r="P1087" s="103">
        <f t="shared" si="65"/>
        <v>2.1141207054377164E-6</v>
      </c>
      <c r="Q1087" s="9">
        <f t="shared" si="67"/>
        <v>-2.1141229401439626E-6</v>
      </c>
    </row>
    <row r="1088" spans="1:17" x14ac:dyDescent="0.2">
      <c r="A1088" s="2">
        <v>208</v>
      </c>
      <c r="B1088" s="2">
        <v>1998</v>
      </c>
      <c r="C1088" s="3">
        <v>0</v>
      </c>
      <c r="D1088" s="3">
        <v>1</v>
      </c>
      <c r="E1088" s="5">
        <v>8.1175899999999995E-2</v>
      </c>
      <c r="F1088" s="5">
        <v>0.31394450000000002</v>
      </c>
      <c r="G1088" s="5">
        <v>7.1012199999999998E-2</v>
      </c>
      <c r="H1088" s="5">
        <v>3.4674960000000001</v>
      </c>
      <c r="I1088" s="9">
        <v>0.2831864</v>
      </c>
      <c r="M1088" s="3">
        <v>0</v>
      </c>
      <c r="N1088" s="3">
        <f t="shared" si="66"/>
        <v>1</v>
      </c>
      <c r="O1088" s="5">
        <f t="shared" si="68"/>
        <v>3.3882110136651544</v>
      </c>
      <c r="P1088" s="103">
        <f t="shared" si="65"/>
        <v>3.5175059483127962E-4</v>
      </c>
      <c r="Q1088" s="9">
        <f t="shared" si="67"/>
        <v>-3.5181247358277864E-4</v>
      </c>
    </row>
    <row r="1089" spans="1:17" x14ac:dyDescent="0.2">
      <c r="A1089" s="2">
        <v>208</v>
      </c>
      <c r="B1089" s="2">
        <v>1999</v>
      </c>
      <c r="C1089" s="3">
        <v>0</v>
      </c>
      <c r="D1089" s="3">
        <v>1</v>
      </c>
      <c r="E1089" s="5">
        <v>7.4694399999999994E-2</v>
      </c>
      <c r="F1089" s="5">
        <v>0.33734740000000002</v>
      </c>
      <c r="G1089" s="5">
        <v>9.6538499999999999E-2</v>
      </c>
      <c r="H1089" s="5">
        <v>2.0857969999999999</v>
      </c>
      <c r="I1089" s="9">
        <v>0.28319830000000001</v>
      </c>
      <c r="M1089" s="3">
        <v>0</v>
      </c>
      <c r="N1089" s="3">
        <f t="shared" si="66"/>
        <v>1</v>
      </c>
      <c r="O1089" s="5">
        <f t="shared" si="68"/>
        <v>3.0160905226220711</v>
      </c>
      <c r="P1089" s="103">
        <f t="shared" si="65"/>
        <v>1.2802840201982778E-3</v>
      </c>
      <c r="Q1089" s="9">
        <f t="shared" si="67"/>
        <v>-1.2811042839729772E-3</v>
      </c>
    </row>
    <row r="1090" spans="1:17" x14ac:dyDescent="0.2">
      <c r="A1090" s="2">
        <v>208</v>
      </c>
      <c r="B1090" s="2">
        <v>2000</v>
      </c>
      <c r="C1090" s="3">
        <v>0</v>
      </c>
      <c r="D1090" s="3">
        <v>1</v>
      </c>
      <c r="E1090" s="5">
        <v>0.12706039999999999</v>
      </c>
      <c r="F1090" s="5">
        <v>0.37156129999999998</v>
      </c>
      <c r="G1090" s="5">
        <v>7.4874700000000002E-2</v>
      </c>
      <c r="H1090" s="5">
        <v>2.4268070000000002</v>
      </c>
      <c r="I1090" s="9">
        <v>0.16450600000000001</v>
      </c>
      <c r="M1090" s="3">
        <v>0</v>
      </c>
      <c r="N1090" s="3">
        <f t="shared" si="66"/>
        <v>1</v>
      </c>
      <c r="O1090" s="5">
        <f t="shared" si="68"/>
        <v>3.1172970187826121</v>
      </c>
      <c r="P1090" s="103">
        <f t="shared" ref="P1090:P1153" si="69">NORMSDIST(-O1090)</f>
        <v>9.1258792419332459E-4</v>
      </c>
      <c r="Q1090" s="9">
        <f t="shared" si="67"/>
        <v>-9.1300458606606127E-4</v>
      </c>
    </row>
    <row r="1091" spans="1:17" x14ac:dyDescent="0.2">
      <c r="A1091" s="2">
        <v>208</v>
      </c>
      <c r="B1091" s="2">
        <v>2001</v>
      </c>
      <c r="C1091" s="3">
        <v>0</v>
      </c>
      <c r="D1091" s="3">
        <v>1</v>
      </c>
      <c r="E1091" s="5">
        <v>8.8083499999999995E-2</v>
      </c>
      <c r="F1091" s="5">
        <v>0.42439739999999998</v>
      </c>
      <c r="G1091" s="5">
        <v>9.1077599999999995E-2</v>
      </c>
      <c r="H1091" s="5">
        <v>3.0017399999999999</v>
      </c>
      <c r="I1091" s="9">
        <v>0.23051830000000001</v>
      </c>
      <c r="M1091" s="3">
        <v>0</v>
      </c>
      <c r="N1091" s="3">
        <f t="shared" ref="N1091:N1154" si="70">1-M1091</f>
        <v>1</v>
      </c>
      <c r="O1091" s="5">
        <f t="shared" si="68"/>
        <v>3.4213110211443092</v>
      </c>
      <c r="P1091" s="103">
        <f t="shared" si="69"/>
        <v>3.1160009319401645E-4</v>
      </c>
      <c r="Q1091" s="9">
        <f t="shared" ref="Q1091:Q1154" si="71">M1091*LN(NORMSDIST(-O1091))+N1091*LN(1-NORMSDIST(-O1091))</f>
        <v>-3.1164865059026957E-4</v>
      </c>
    </row>
    <row r="1092" spans="1:17" x14ac:dyDescent="0.2">
      <c r="A1092" s="2">
        <v>208</v>
      </c>
      <c r="B1092" s="2">
        <v>2002</v>
      </c>
      <c r="C1092" s="3">
        <v>0</v>
      </c>
      <c r="D1092" s="3">
        <v>1</v>
      </c>
      <c r="E1092" s="5">
        <v>-6.8159999999999998E-2</v>
      </c>
      <c r="F1092" s="5">
        <v>0.40982449999999998</v>
      </c>
      <c r="G1092" s="5">
        <v>8.6818599999999996E-2</v>
      </c>
      <c r="H1092" s="5">
        <v>2.5910880000000001</v>
      </c>
      <c r="I1092" s="9">
        <v>0.22014139999999999</v>
      </c>
      <c r="M1092" s="3">
        <v>0</v>
      </c>
      <c r="N1092" s="3">
        <f t="shared" si="70"/>
        <v>1</v>
      </c>
      <c r="O1092" s="5">
        <f t="shared" ref="O1092:O1155" si="72">MMULT(D1092:I1092,$L$20:$L$25)</f>
        <v>3.2672679830206324</v>
      </c>
      <c r="P1092" s="103">
        <f t="shared" si="69"/>
        <v>5.4295417822689462E-4</v>
      </c>
      <c r="Q1092" s="9">
        <f t="shared" si="71"/>
        <v>-5.4310163122264039E-4</v>
      </c>
    </row>
    <row r="1093" spans="1:17" x14ac:dyDescent="0.2">
      <c r="A1093" s="2">
        <v>208</v>
      </c>
      <c r="B1093" s="2">
        <v>2003</v>
      </c>
      <c r="C1093" s="3">
        <v>0</v>
      </c>
      <c r="D1093" s="3">
        <v>1</v>
      </c>
      <c r="E1093" s="5">
        <v>-4.7550000000000001E-4</v>
      </c>
      <c r="F1093" s="5">
        <v>0.53889869999999995</v>
      </c>
      <c r="G1093" s="5">
        <v>7.0834499999999995E-2</v>
      </c>
      <c r="H1093" s="5">
        <v>2.905478</v>
      </c>
      <c r="I1093" s="9">
        <v>0.21630959999999999</v>
      </c>
      <c r="M1093" s="3">
        <v>0</v>
      </c>
      <c r="N1093" s="3">
        <f t="shared" si="70"/>
        <v>1</v>
      </c>
      <c r="O1093" s="5">
        <f t="shared" si="72"/>
        <v>3.4142781731289227</v>
      </c>
      <c r="P1093" s="103">
        <f t="shared" si="69"/>
        <v>3.1975622938834944E-4</v>
      </c>
      <c r="Q1093" s="9">
        <f t="shared" si="71"/>
        <v>-3.1980736231185556E-4</v>
      </c>
    </row>
    <row r="1094" spans="1:17" x14ac:dyDescent="0.2">
      <c r="A1094" s="2">
        <v>208</v>
      </c>
      <c r="B1094" s="2">
        <v>2004</v>
      </c>
      <c r="C1094" s="3">
        <v>0</v>
      </c>
      <c r="D1094" s="3">
        <v>1</v>
      </c>
      <c r="E1094" s="5">
        <v>-7.1552299999999999E-2</v>
      </c>
      <c r="F1094" s="5">
        <v>0.69229980000000002</v>
      </c>
      <c r="G1094" s="5">
        <v>8.9241899999999999E-2</v>
      </c>
      <c r="H1094" s="5">
        <v>3.7044250000000001</v>
      </c>
      <c r="I1094" s="9">
        <v>0.23490340000000001</v>
      </c>
      <c r="M1094" s="3">
        <v>0</v>
      </c>
      <c r="N1094" s="3">
        <f t="shared" si="70"/>
        <v>1</v>
      </c>
      <c r="O1094" s="5">
        <f t="shared" si="72"/>
        <v>3.9202434718987536</v>
      </c>
      <c r="P1094" s="103">
        <f t="shared" si="69"/>
        <v>4.4229776819828013E-5</v>
      </c>
      <c r="Q1094" s="9">
        <f t="shared" si="71"/>
        <v>-4.4230754985258984E-5</v>
      </c>
    </row>
    <row r="1095" spans="1:17" x14ac:dyDescent="0.2">
      <c r="A1095" s="2">
        <v>209</v>
      </c>
      <c r="B1095" s="2">
        <v>1999</v>
      </c>
      <c r="C1095" s="3">
        <v>0</v>
      </c>
      <c r="D1095" s="3">
        <v>1</v>
      </c>
      <c r="E1095" s="5">
        <v>-2.92328E-2</v>
      </c>
      <c r="F1095" s="5">
        <v>0.30968109999999999</v>
      </c>
      <c r="G1095" s="5">
        <v>6.2290499999999999E-2</v>
      </c>
      <c r="H1095" s="5">
        <v>0.9906684</v>
      </c>
      <c r="I1095" s="9">
        <v>0.1582933</v>
      </c>
      <c r="M1095" s="3">
        <v>0</v>
      </c>
      <c r="N1095" s="3">
        <f t="shared" si="70"/>
        <v>1</v>
      </c>
      <c r="O1095" s="5">
        <f t="shared" si="72"/>
        <v>2.5100891667572838</v>
      </c>
      <c r="P1095" s="103">
        <f t="shared" si="69"/>
        <v>6.0350339746434696E-3</v>
      </c>
      <c r="Q1095" s="9">
        <f t="shared" si="71"/>
        <v>-6.0533183940257983E-3</v>
      </c>
    </row>
    <row r="1096" spans="1:17" x14ac:dyDescent="0.2">
      <c r="A1096" s="2">
        <v>209</v>
      </c>
      <c r="B1096" s="2">
        <v>2000</v>
      </c>
      <c r="C1096" s="3">
        <v>0</v>
      </c>
      <c r="D1096" s="3">
        <v>1</v>
      </c>
      <c r="E1096" s="5">
        <v>-7.6471899999999995E-2</v>
      </c>
      <c r="F1096" s="5">
        <v>0.27916410000000003</v>
      </c>
      <c r="G1096" s="5">
        <v>5.6999500000000002E-2</v>
      </c>
      <c r="H1096" s="5">
        <v>1.2765249999999999</v>
      </c>
      <c r="I1096" s="9">
        <v>0.28502230000000001</v>
      </c>
      <c r="M1096" s="3">
        <v>0</v>
      </c>
      <c r="N1096" s="3">
        <f t="shared" si="70"/>
        <v>1</v>
      </c>
      <c r="O1096" s="5">
        <f t="shared" si="72"/>
        <v>2.5190140276280131</v>
      </c>
      <c r="P1096" s="103">
        <f t="shared" si="69"/>
        <v>5.884198407628838E-3</v>
      </c>
      <c r="Q1096" s="9">
        <f t="shared" si="71"/>
        <v>-5.9015785152836276E-3</v>
      </c>
    </row>
    <row r="1097" spans="1:17" x14ac:dyDescent="0.2">
      <c r="A1097" s="2">
        <v>209</v>
      </c>
      <c r="B1097" s="2">
        <v>2001</v>
      </c>
      <c r="C1097" s="3">
        <v>0</v>
      </c>
      <c r="D1097" s="3">
        <v>1</v>
      </c>
      <c r="E1097" s="5">
        <v>2.4837399999999999E-2</v>
      </c>
      <c r="F1097" s="5">
        <v>0.32085409999999998</v>
      </c>
      <c r="G1097" s="5">
        <v>4.9952000000000003E-2</v>
      </c>
      <c r="H1097" s="5">
        <v>1.3341959999999999</v>
      </c>
      <c r="I1097" s="9">
        <v>0.16979130000000001</v>
      </c>
      <c r="M1097" s="3">
        <v>0</v>
      </c>
      <c r="N1097" s="3">
        <f t="shared" si="70"/>
        <v>1</v>
      </c>
      <c r="O1097" s="5">
        <f t="shared" si="72"/>
        <v>2.5784818375615925</v>
      </c>
      <c r="P1097" s="103">
        <f t="shared" si="69"/>
        <v>4.9617758162939351E-3</v>
      </c>
      <c r="Q1097" s="9">
        <f t="shared" si="71"/>
        <v>-4.9741262963989164E-3</v>
      </c>
    </row>
    <row r="1098" spans="1:17" x14ac:dyDescent="0.2">
      <c r="A1098" s="2">
        <v>209</v>
      </c>
      <c r="B1098" s="2">
        <v>2002</v>
      </c>
      <c r="C1098" s="3">
        <v>0</v>
      </c>
      <c r="D1098" s="3">
        <v>1</v>
      </c>
      <c r="E1098" s="5">
        <v>-2.656E-2</v>
      </c>
      <c r="F1098" s="5">
        <v>0.34183269999999999</v>
      </c>
      <c r="G1098" s="5">
        <v>6.4602400000000004E-2</v>
      </c>
      <c r="H1098" s="5">
        <v>1.348214</v>
      </c>
      <c r="I1098" s="9">
        <v>0.1608839</v>
      </c>
      <c r="M1098" s="3">
        <v>0</v>
      </c>
      <c r="N1098" s="3">
        <f t="shared" si="70"/>
        <v>1</v>
      </c>
      <c r="O1098" s="5">
        <f t="shared" si="72"/>
        <v>2.6768056159654066</v>
      </c>
      <c r="P1098" s="103">
        <f t="shared" si="69"/>
        <v>3.7163871842494727E-3</v>
      </c>
      <c r="Q1098" s="9">
        <f t="shared" si="71"/>
        <v>-3.7233101086019118E-3</v>
      </c>
    </row>
    <row r="1099" spans="1:17" x14ac:dyDescent="0.2">
      <c r="A1099" s="2">
        <v>209</v>
      </c>
      <c r="B1099" s="2">
        <v>2003</v>
      </c>
      <c r="C1099" s="3">
        <v>0</v>
      </c>
      <c r="D1099" s="3">
        <v>1</v>
      </c>
      <c r="E1099" s="5">
        <v>-2.72044E-2</v>
      </c>
      <c r="F1099" s="5">
        <v>0.3476783</v>
      </c>
      <c r="G1099" s="5">
        <v>5.4914699999999997E-2</v>
      </c>
      <c r="H1099" s="5">
        <v>1.3709290000000001</v>
      </c>
      <c r="I1099" s="9">
        <v>0.1333252</v>
      </c>
      <c r="M1099" s="3">
        <v>0</v>
      </c>
      <c r="N1099" s="3">
        <f t="shared" si="70"/>
        <v>1</v>
      </c>
      <c r="O1099" s="5">
        <f t="shared" si="72"/>
        <v>2.6593743559222469</v>
      </c>
      <c r="P1099" s="103">
        <f t="shared" si="69"/>
        <v>3.9142961726255062E-3</v>
      </c>
      <c r="Q1099" s="9">
        <f t="shared" si="71"/>
        <v>-3.9219770800049836E-3</v>
      </c>
    </row>
    <row r="1100" spans="1:17" x14ac:dyDescent="0.2">
      <c r="A1100" s="2">
        <v>209</v>
      </c>
      <c r="B1100" s="2">
        <v>2004</v>
      </c>
      <c r="C1100" s="3">
        <v>0</v>
      </c>
      <c r="D1100" s="3">
        <v>1</v>
      </c>
      <c r="E1100" s="5">
        <v>-7.9670199999999997E-2</v>
      </c>
      <c r="F1100" s="5">
        <v>0.31443779999999999</v>
      </c>
      <c r="G1100" s="5">
        <v>4.95139E-2</v>
      </c>
      <c r="H1100" s="5">
        <v>1.6392629999999999</v>
      </c>
      <c r="I1100" s="9">
        <v>0.13259409999999999</v>
      </c>
      <c r="M1100" s="3">
        <v>0</v>
      </c>
      <c r="N1100" s="3">
        <f t="shared" si="70"/>
        <v>1</v>
      </c>
      <c r="O1100" s="5">
        <f t="shared" si="72"/>
        <v>2.713287583935168</v>
      </c>
      <c r="P1100" s="103">
        <f t="shared" si="69"/>
        <v>3.3309631743578165E-3</v>
      </c>
      <c r="Q1100" s="9">
        <f t="shared" si="71"/>
        <v>-3.336523182413616E-3</v>
      </c>
    </row>
    <row r="1101" spans="1:17" x14ac:dyDescent="0.2">
      <c r="A1101" s="2">
        <v>210</v>
      </c>
      <c r="B1101" s="2">
        <v>1995</v>
      </c>
      <c r="C1101" s="3">
        <v>0</v>
      </c>
      <c r="D1101" s="3">
        <v>1</v>
      </c>
      <c r="E1101" s="5">
        <v>0.3069964</v>
      </c>
      <c r="F1101" s="5">
        <v>0.389629</v>
      </c>
      <c r="G1101" s="5">
        <v>7.1087399999999995E-2</v>
      </c>
      <c r="H1101" s="5">
        <v>2.2300110000000002</v>
      </c>
      <c r="I1101" s="9">
        <v>0.4279963</v>
      </c>
      <c r="M1101" s="3">
        <v>0</v>
      </c>
      <c r="N1101" s="3">
        <f t="shared" si="70"/>
        <v>1</v>
      </c>
      <c r="O1101" s="5">
        <f t="shared" si="72"/>
        <v>2.907689358359685</v>
      </c>
      <c r="P1101" s="103">
        <f t="shared" si="69"/>
        <v>1.8205491454607872E-3</v>
      </c>
      <c r="Q1101" s="9">
        <f t="shared" si="71"/>
        <v>-1.822208359148855E-3</v>
      </c>
    </row>
    <row r="1102" spans="1:17" x14ac:dyDescent="0.2">
      <c r="A1102" s="2">
        <v>210</v>
      </c>
      <c r="B1102" s="2">
        <v>1996</v>
      </c>
      <c r="C1102" s="3">
        <v>0</v>
      </c>
      <c r="D1102" s="3">
        <v>1</v>
      </c>
      <c r="E1102" s="5">
        <v>0.287549</v>
      </c>
      <c r="F1102" s="5">
        <v>0.36948370000000003</v>
      </c>
      <c r="G1102" s="5">
        <v>6.9328500000000001E-2</v>
      </c>
      <c r="H1102" s="5">
        <v>2.7892269999999999</v>
      </c>
      <c r="I1102" s="9">
        <v>0.41600579999999998</v>
      </c>
      <c r="M1102" s="3">
        <v>0</v>
      </c>
      <c r="N1102" s="3">
        <f t="shared" si="70"/>
        <v>1</v>
      </c>
      <c r="O1102" s="5">
        <f t="shared" si="72"/>
        <v>3.094900177517101</v>
      </c>
      <c r="P1102" s="103">
        <f t="shared" si="69"/>
        <v>9.8439572844203531E-4</v>
      </c>
      <c r="Q1102" s="9">
        <f t="shared" si="71"/>
        <v>-9.8488056412331841E-4</v>
      </c>
    </row>
    <row r="1103" spans="1:17" x14ac:dyDescent="0.2">
      <c r="A1103" s="2">
        <v>210</v>
      </c>
      <c r="B1103" s="2">
        <v>1997</v>
      </c>
      <c r="C1103" s="3">
        <v>0</v>
      </c>
      <c r="D1103" s="3">
        <v>1</v>
      </c>
      <c r="E1103" s="5">
        <v>0.43265900000000002</v>
      </c>
      <c r="F1103" s="5">
        <v>0.36798560000000002</v>
      </c>
      <c r="G1103" s="5">
        <v>6.5580399999999997E-2</v>
      </c>
      <c r="H1103" s="5">
        <v>3.0875370000000002</v>
      </c>
      <c r="I1103" s="9">
        <v>0.3700445</v>
      </c>
      <c r="M1103" s="3">
        <v>0</v>
      </c>
      <c r="N1103" s="3">
        <f t="shared" si="70"/>
        <v>1</v>
      </c>
      <c r="O1103" s="5">
        <f t="shared" si="72"/>
        <v>3.184388913696901</v>
      </c>
      <c r="P1103" s="103">
        <f t="shared" si="69"/>
        <v>7.2529987701081856E-4</v>
      </c>
      <c r="Q1103" s="9">
        <f t="shared" si="71"/>
        <v>-7.25563034219616E-4</v>
      </c>
    </row>
    <row r="1104" spans="1:17" x14ac:dyDescent="0.2">
      <c r="A1104" s="2">
        <v>210</v>
      </c>
      <c r="B1104" s="2">
        <v>1998</v>
      </c>
      <c r="C1104" s="3">
        <v>0</v>
      </c>
      <c r="D1104" s="3">
        <v>1</v>
      </c>
      <c r="E1104" s="5">
        <v>0.37411509999999998</v>
      </c>
      <c r="F1104" s="5">
        <v>0.37341679999999999</v>
      </c>
      <c r="G1104" s="5">
        <v>5.8859700000000001E-2</v>
      </c>
      <c r="H1104" s="5">
        <v>3.4428550000000002</v>
      </c>
      <c r="I1104" s="9">
        <v>0.36740709999999999</v>
      </c>
      <c r="M1104" s="3">
        <v>0</v>
      </c>
      <c r="N1104" s="3">
        <f t="shared" si="70"/>
        <v>1</v>
      </c>
      <c r="O1104" s="5">
        <f t="shared" si="72"/>
        <v>3.29903228219586</v>
      </c>
      <c r="P1104" s="103">
        <f t="shared" si="69"/>
        <v>4.8509376728310844E-4</v>
      </c>
      <c r="Q1104" s="9">
        <f t="shared" si="71"/>
        <v>-4.8521146332859748E-4</v>
      </c>
    </row>
    <row r="1105" spans="1:17" x14ac:dyDescent="0.2">
      <c r="A1105" s="2">
        <v>210</v>
      </c>
      <c r="B1105" s="2">
        <v>1999</v>
      </c>
      <c r="C1105" s="3">
        <v>0</v>
      </c>
      <c r="D1105" s="3">
        <v>1</v>
      </c>
      <c r="E1105" s="5">
        <v>0.36453049999999998</v>
      </c>
      <c r="F1105" s="5">
        <v>0.35280810000000001</v>
      </c>
      <c r="G1105" s="5">
        <v>5.3288700000000001E-2</v>
      </c>
      <c r="H1105" s="5">
        <v>7.7609019999999997</v>
      </c>
      <c r="I1105" s="9">
        <v>0.3624983</v>
      </c>
      <c r="M1105" s="3">
        <v>0</v>
      </c>
      <c r="N1105" s="3">
        <f t="shared" si="70"/>
        <v>1</v>
      </c>
      <c r="O1105" s="5">
        <f t="shared" si="72"/>
        <v>4.8377849071260144</v>
      </c>
      <c r="P1105" s="103">
        <f t="shared" si="69"/>
        <v>6.5647054856248057E-7</v>
      </c>
      <c r="Q1105" s="9">
        <f t="shared" si="71"/>
        <v>-6.5647076406474679E-7</v>
      </c>
    </row>
    <row r="1106" spans="1:17" x14ac:dyDescent="0.2">
      <c r="A1106" s="2">
        <v>210</v>
      </c>
      <c r="B1106" s="2">
        <v>2000</v>
      </c>
      <c r="C1106" s="3">
        <v>0</v>
      </c>
      <c r="D1106" s="3">
        <v>1</v>
      </c>
      <c r="E1106" s="5">
        <v>0.41087370000000001</v>
      </c>
      <c r="F1106" s="5">
        <v>0.35663640000000002</v>
      </c>
      <c r="G1106" s="5">
        <v>-1.3296000000000001E-2</v>
      </c>
      <c r="H1106" s="5">
        <v>4.8091660000000003</v>
      </c>
      <c r="I1106" s="9">
        <v>0.32941019999999999</v>
      </c>
      <c r="M1106" s="3">
        <v>0</v>
      </c>
      <c r="N1106" s="3">
        <f t="shared" si="70"/>
        <v>1</v>
      </c>
      <c r="O1106" s="5">
        <f t="shared" si="72"/>
        <v>3.4787743407113441</v>
      </c>
      <c r="P1106" s="103">
        <f t="shared" si="69"/>
        <v>2.5185627832374779E-4</v>
      </c>
      <c r="Q1106" s="9">
        <f t="shared" si="71"/>
        <v>-2.5188799944248917E-4</v>
      </c>
    </row>
    <row r="1107" spans="1:17" x14ac:dyDescent="0.2">
      <c r="A1107" s="2">
        <v>210</v>
      </c>
      <c r="B1107" s="2">
        <v>2001</v>
      </c>
      <c r="C1107" s="3">
        <v>0</v>
      </c>
      <c r="D1107" s="3">
        <v>1</v>
      </c>
      <c r="E1107" s="5">
        <v>0.4348168</v>
      </c>
      <c r="F1107" s="5">
        <v>0.28176639999999997</v>
      </c>
      <c r="G1107" s="5">
        <v>1.0789200000000001E-2</v>
      </c>
      <c r="H1107" s="5">
        <v>2.2665690000000001</v>
      </c>
      <c r="I1107" s="9">
        <v>0.27713850000000001</v>
      </c>
      <c r="M1107" s="3">
        <v>0</v>
      </c>
      <c r="N1107" s="3">
        <f t="shared" si="70"/>
        <v>1</v>
      </c>
      <c r="O1107" s="5">
        <f t="shared" si="72"/>
        <v>2.6098220134086114</v>
      </c>
      <c r="P1107" s="103">
        <f t="shared" si="69"/>
        <v>4.5294671016218842E-3</v>
      </c>
      <c r="Q1107" s="9">
        <f t="shared" si="71"/>
        <v>-4.5397562189689496E-3</v>
      </c>
    </row>
    <row r="1108" spans="1:17" x14ac:dyDescent="0.2">
      <c r="A1108" s="2">
        <v>210</v>
      </c>
      <c r="B1108" s="2">
        <v>2002</v>
      </c>
      <c r="C1108" s="3">
        <v>0</v>
      </c>
      <c r="D1108" s="3">
        <v>1</v>
      </c>
      <c r="E1108" s="5">
        <v>0.40706160000000002</v>
      </c>
      <c r="F1108" s="5">
        <v>0.31488890000000003</v>
      </c>
      <c r="G1108" s="5">
        <v>-5.2534000000000001E-3</v>
      </c>
      <c r="H1108" s="5">
        <v>0.69601610000000003</v>
      </c>
      <c r="I1108" s="9">
        <v>0.24778030000000001</v>
      </c>
      <c r="M1108" s="3">
        <v>0</v>
      </c>
      <c r="N1108" s="3">
        <f t="shared" si="70"/>
        <v>1</v>
      </c>
      <c r="O1108" s="5">
        <f t="shared" si="72"/>
        <v>2.0106145003406839</v>
      </c>
      <c r="P1108" s="103">
        <f t="shared" si="69"/>
        <v>2.2183095622527411E-2</v>
      </c>
      <c r="Q1108" s="9">
        <f t="shared" si="71"/>
        <v>-2.2432840812074015E-2</v>
      </c>
    </row>
    <row r="1109" spans="1:17" x14ac:dyDescent="0.2">
      <c r="A1109" s="2">
        <v>210</v>
      </c>
      <c r="B1109" s="2">
        <v>2003</v>
      </c>
      <c r="C1109" s="3">
        <v>0</v>
      </c>
      <c r="D1109" s="3">
        <v>1</v>
      </c>
      <c r="E1109" s="5">
        <v>0.45450819999999997</v>
      </c>
      <c r="F1109" s="5">
        <v>0.26502599999999998</v>
      </c>
      <c r="G1109" s="5">
        <v>3.81769E-2</v>
      </c>
      <c r="H1109" s="5">
        <v>1.6606430000000001</v>
      </c>
      <c r="I1109" s="9">
        <v>0.2516987</v>
      </c>
      <c r="M1109" s="3">
        <v>0</v>
      </c>
      <c r="N1109" s="3">
        <f t="shared" si="70"/>
        <v>1</v>
      </c>
      <c r="O1109" s="5">
        <f t="shared" si="72"/>
        <v>2.5017786467141776</v>
      </c>
      <c r="P1109" s="103">
        <f t="shared" si="69"/>
        <v>6.1785579007729539E-3</v>
      </c>
      <c r="Q1109" s="9">
        <f t="shared" si="71"/>
        <v>-6.1977241770538706E-3</v>
      </c>
    </row>
    <row r="1110" spans="1:17" x14ac:dyDescent="0.2">
      <c r="A1110" s="2">
        <v>210</v>
      </c>
      <c r="B1110" s="2">
        <v>2004</v>
      </c>
      <c r="C1110" s="3">
        <v>0</v>
      </c>
      <c r="D1110" s="3">
        <v>1</v>
      </c>
      <c r="E1110" s="5">
        <v>0.51685930000000002</v>
      </c>
      <c r="F1110" s="5">
        <v>0.34834809999999999</v>
      </c>
      <c r="G1110" s="5">
        <v>7.2101200000000004E-2</v>
      </c>
      <c r="H1110" s="5">
        <v>2.965767</v>
      </c>
      <c r="I1110" s="9">
        <v>0.29556450000000001</v>
      </c>
      <c r="M1110" s="3">
        <v>0</v>
      </c>
      <c r="N1110" s="3">
        <f t="shared" si="70"/>
        <v>1</v>
      </c>
      <c r="O1110" s="5">
        <f t="shared" si="72"/>
        <v>3.1706460917629231</v>
      </c>
      <c r="P1110" s="103">
        <f t="shared" si="69"/>
        <v>7.6050164243178986E-4</v>
      </c>
      <c r="Q1110" s="9">
        <f t="shared" si="71"/>
        <v>-7.6079097050481975E-4</v>
      </c>
    </row>
    <row r="1111" spans="1:17" x14ac:dyDescent="0.2">
      <c r="A1111" s="2">
        <v>211</v>
      </c>
      <c r="B1111" s="2">
        <v>1999</v>
      </c>
      <c r="C1111" s="3">
        <v>0</v>
      </c>
      <c r="D1111" s="3">
        <v>1</v>
      </c>
      <c r="E1111" s="5">
        <v>0.47267759999999998</v>
      </c>
      <c r="F1111" s="5">
        <v>0.47707270000000002</v>
      </c>
      <c r="G1111" s="5">
        <v>3.7905999999999999E-3</v>
      </c>
      <c r="H1111" s="5">
        <v>1.1362620000000001</v>
      </c>
      <c r="I1111" s="9">
        <v>0.2546853</v>
      </c>
      <c r="M1111" s="3">
        <v>0</v>
      </c>
      <c r="N1111" s="3">
        <f t="shared" si="70"/>
        <v>1</v>
      </c>
      <c r="O1111" s="5">
        <f t="shared" si="72"/>
        <v>2.3371572948680956</v>
      </c>
      <c r="P1111" s="103">
        <f t="shared" si="69"/>
        <v>9.7155033886767387E-3</v>
      </c>
      <c r="Q1111" s="9">
        <f t="shared" si="71"/>
        <v>-9.7630068219735477E-3</v>
      </c>
    </row>
    <row r="1112" spans="1:17" x14ac:dyDescent="0.2">
      <c r="A1112" s="2">
        <v>211</v>
      </c>
      <c r="B1112" s="2">
        <v>2000</v>
      </c>
      <c r="C1112" s="3">
        <v>0</v>
      </c>
      <c r="D1112" s="3">
        <v>1</v>
      </c>
      <c r="E1112" s="5">
        <v>0.31499050000000001</v>
      </c>
      <c r="F1112" s="5">
        <v>0.23591809999999999</v>
      </c>
      <c r="G1112" s="5">
        <v>1.03429E-2</v>
      </c>
      <c r="H1112" s="5">
        <v>0.61670959999999997</v>
      </c>
      <c r="I1112" s="9">
        <v>0.2426614</v>
      </c>
      <c r="M1112" s="3">
        <v>0</v>
      </c>
      <c r="N1112" s="3">
        <f t="shared" si="70"/>
        <v>1</v>
      </c>
      <c r="O1112" s="5">
        <f t="shared" si="72"/>
        <v>1.9978898502282574</v>
      </c>
      <c r="P1112" s="103">
        <f t="shared" si="69"/>
        <v>2.2864301634887504E-2</v>
      </c>
      <c r="Q1112" s="9">
        <f t="shared" si="71"/>
        <v>-2.3129743682225198E-2</v>
      </c>
    </row>
    <row r="1113" spans="1:17" x14ac:dyDescent="0.2">
      <c r="A1113" s="2">
        <v>211</v>
      </c>
      <c r="B1113" s="2">
        <v>2001</v>
      </c>
      <c r="C1113" s="3">
        <v>0</v>
      </c>
      <c r="D1113" s="3">
        <v>1</v>
      </c>
      <c r="E1113" s="5">
        <v>0.34531580000000001</v>
      </c>
      <c r="F1113" s="5">
        <v>0.141486</v>
      </c>
      <c r="G1113" s="5">
        <v>-3.2251599999999998E-2</v>
      </c>
      <c r="H1113" s="5">
        <v>0.63897939999999998</v>
      </c>
      <c r="I1113" s="9">
        <v>0.1851246</v>
      </c>
      <c r="M1113" s="3">
        <v>0</v>
      </c>
      <c r="N1113" s="3">
        <f t="shared" si="70"/>
        <v>1</v>
      </c>
      <c r="O1113" s="5">
        <f t="shared" si="72"/>
        <v>1.7587456223184033</v>
      </c>
      <c r="P1113" s="103">
        <f t="shared" si="69"/>
        <v>3.9310362306931669E-2</v>
      </c>
      <c r="Q1113" s="9">
        <f t="shared" si="71"/>
        <v>-4.0103879829395221E-2</v>
      </c>
    </row>
    <row r="1114" spans="1:17" x14ac:dyDescent="0.2">
      <c r="A1114" s="2">
        <v>211</v>
      </c>
      <c r="B1114" s="2">
        <v>2002</v>
      </c>
      <c r="C1114" s="3">
        <v>0</v>
      </c>
      <c r="D1114" s="3">
        <v>1</v>
      </c>
      <c r="E1114" s="5">
        <v>0.46900730000000002</v>
      </c>
      <c r="F1114" s="5">
        <v>7.7773900000000007E-2</v>
      </c>
      <c r="G1114" s="5">
        <v>1.7723999999999999E-3</v>
      </c>
      <c r="H1114" s="5">
        <v>0.89935799999999999</v>
      </c>
      <c r="I1114" s="9">
        <v>0.26617990000000002</v>
      </c>
      <c r="M1114" s="3">
        <v>0</v>
      </c>
      <c r="N1114" s="3">
        <f t="shared" si="70"/>
        <v>1</v>
      </c>
      <c r="O1114" s="5">
        <f t="shared" si="72"/>
        <v>1.896276650524986</v>
      </c>
      <c r="P1114" s="103">
        <f t="shared" si="69"/>
        <v>2.8961736070520251E-2</v>
      </c>
      <c r="Q1114" s="9">
        <f t="shared" si="71"/>
        <v>-2.9389404742746719E-2</v>
      </c>
    </row>
    <row r="1115" spans="1:17" x14ac:dyDescent="0.2">
      <c r="A1115" s="2">
        <v>211</v>
      </c>
      <c r="B1115" s="2">
        <v>2003</v>
      </c>
      <c r="C1115" s="3">
        <v>0</v>
      </c>
      <c r="D1115" s="3">
        <v>1</v>
      </c>
      <c r="E1115" s="5">
        <v>0.27002379999999998</v>
      </c>
      <c r="F1115" s="5">
        <v>-0.31947490000000001</v>
      </c>
      <c r="G1115" s="5">
        <v>3.1440000000000003E-2</v>
      </c>
      <c r="H1115" s="5">
        <v>0.65210029999999997</v>
      </c>
      <c r="I1115" s="9">
        <v>0.2969157</v>
      </c>
      <c r="M1115" s="3">
        <v>0</v>
      </c>
      <c r="N1115" s="3">
        <f t="shared" si="70"/>
        <v>1</v>
      </c>
      <c r="O1115" s="5">
        <f t="shared" si="72"/>
        <v>1.6122479385273174</v>
      </c>
      <c r="P1115" s="103">
        <f t="shared" si="69"/>
        <v>5.3453998640351746E-2</v>
      </c>
      <c r="Q1115" s="9">
        <f t="shared" si="71"/>
        <v>-5.4935707971622706E-2</v>
      </c>
    </row>
    <row r="1116" spans="1:17" x14ac:dyDescent="0.2">
      <c r="A1116" s="2">
        <v>211</v>
      </c>
      <c r="B1116" s="2">
        <v>2004</v>
      </c>
      <c r="C1116" s="3">
        <v>0</v>
      </c>
      <c r="D1116" s="3">
        <v>1</v>
      </c>
      <c r="E1116" s="5">
        <v>0.26688820000000002</v>
      </c>
      <c r="F1116" s="5">
        <v>-0.55961499999999997</v>
      </c>
      <c r="G1116" s="5">
        <v>-2.2365000000000002E-3</v>
      </c>
      <c r="H1116" s="5">
        <v>1.0720590000000001</v>
      </c>
      <c r="I1116" s="9">
        <v>0.28317900000000001</v>
      </c>
      <c r="M1116" s="3">
        <v>0</v>
      </c>
      <c r="N1116" s="3">
        <f t="shared" si="70"/>
        <v>1</v>
      </c>
      <c r="O1116" s="5">
        <f t="shared" si="72"/>
        <v>1.419352292727629</v>
      </c>
      <c r="P1116" s="103">
        <f t="shared" si="69"/>
        <v>7.7898166836969027E-2</v>
      </c>
      <c r="Q1116" s="9">
        <f t="shared" si="71"/>
        <v>-8.1099613408401688E-2</v>
      </c>
    </row>
    <row r="1117" spans="1:17" x14ac:dyDescent="0.2">
      <c r="A1117" s="2">
        <v>212</v>
      </c>
      <c r="B1117" s="2">
        <v>1999</v>
      </c>
      <c r="C1117" s="3">
        <v>0</v>
      </c>
      <c r="D1117" s="3">
        <v>1</v>
      </c>
      <c r="E1117" s="5">
        <v>-2.1128999999999998E-2</v>
      </c>
      <c r="F1117" s="5">
        <v>0.53046289999999996</v>
      </c>
      <c r="G1117" s="5">
        <v>5.1511099999999997E-2</v>
      </c>
      <c r="H1117" s="5">
        <v>3.474056</v>
      </c>
      <c r="I1117" s="9">
        <v>0.3641933</v>
      </c>
      <c r="M1117" s="3">
        <v>0</v>
      </c>
      <c r="N1117" s="3">
        <f t="shared" si="70"/>
        <v>1</v>
      </c>
      <c r="O1117" s="5">
        <f t="shared" si="72"/>
        <v>3.4712405429194413</v>
      </c>
      <c r="P1117" s="103">
        <f t="shared" si="69"/>
        <v>2.5902985125906506E-4</v>
      </c>
      <c r="Q1117" s="9">
        <f t="shared" si="71"/>
        <v>-2.5906340528540579E-4</v>
      </c>
    </row>
    <row r="1118" spans="1:17" x14ac:dyDescent="0.2">
      <c r="A1118" s="2">
        <v>212</v>
      </c>
      <c r="B1118" s="2">
        <v>2000</v>
      </c>
      <c r="C1118" s="3">
        <v>0</v>
      </c>
      <c r="D1118" s="3">
        <v>1</v>
      </c>
      <c r="E1118" s="5">
        <v>4.8742000000000001E-2</v>
      </c>
      <c r="F1118" s="5">
        <v>0.58568750000000003</v>
      </c>
      <c r="G1118" s="5">
        <v>8.2552E-2</v>
      </c>
      <c r="H1118" s="5">
        <v>3.8969809999999998</v>
      </c>
      <c r="I1118" s="9">
        <v>0.40637329999999999</v>
      </c>
      <c r="M1118" s="3">
        <v>0</v>
      </c>
      <c r="N1118" s="3">
        <f t="shared" si="70"/>
        <v>1</v>
      </c>
      <c r="O1118" s="5">
        <f t="shared" si="72"/>
        <v>3.7808534748820408</v>
      </c>
      <c r="P1118" s="103">
        <f t="shared" si="69"/>
        <v>7.8145821868491521E-5</v>
      </c>
      <c r="Q1118" s="9">
        <f t="shared" si="71"/>
        <v>-7.8148875412311527E-5</v>
      </c>
    </row>
    <row r="1119" spans="1:17" x14ac:dyDescent="0.2">
      <c r="A1119" s="2">
        <v>212</v>
      </c>
      <c r="B1119" s="2">
        <v>2001</v>
      </c>
      <c r="C1119" s="3">
        <v>0</v>
      </c>
      <c r="D1119" s="3">
        <v>1</v>
      </c>
      <c r="E1119" s="5">
        <v>7.2849499999999998E-2</v>
      </c>
      <c r="F1119" s="5">
        <v>0.66270119999999999</v>
      </c>
      <c r="G1119" s="5">
        <v>5.0458900000000001E-2</v>
      </c>
      <c r="H1119" s="5">
        <v>3.8554590000000002</v>
      </c>
      <c r="I1119" s="9">
        <v>0.32061790000000001</v>
      </c>
      <c r="M1119" s="3">
        <v>0</v>
      </c>
      <c r="N1119" s="3">
        <f t="shared" si="70"/>
        <v>1</v>
      </c>
      <c r="O1119" s="5">
        <f t="shared" si="72"/>
        <v>3.7235855213300995</v>
      </c>
      <c r="P1119" s="103">
        <f t="shared" si="69"/>
        <v>9.8206642507979954E-5</v>
      </c>
      <c r="Q1119" s="9">
        <f t="shared" si="71"/>
        <v>-9.8211465095984375E-5</v>
      </c>
    </row>
    <row r="1120" spans="1:17" x14ac:dyDescent="0.2">
      <c r="A1120" s="2">
        <v>212</v>
      </c>
      <c r="B1120" s="2">
        <v>2002</v>
      </c>
      <c r="C1120" s="3">
        <v>0</v>
      </c>
      <c r="D1120" s="3">
        <v>1</v>
      </c>
      <c r="E1120" s="5">
        <v>4.96715E-2</v>
      </c>
      <c r="F1120" s="5">
        <v>0.63856760000000001</v>
      </c>
      <c r="G1120" s="5">
        <v>5.95317E-2</v>
      </c>
      <c r="H1120" s="5">
        <v>3.0463520000000002</v>
      </c>
      <c r="I1120" s="9">
        <v>0.34611069999999999</v>
      </c>
      <c r="M1120" s="3">
        <v>0</v>
      </c>
      <c r="N1120" s="3">
        <f t="shared" si="70"/>
        <v>1</v>
      </c>
      <c r="O1120" s="5">
        <f t="shared" si="72"/>
        <v>3.4397739769004581</v>
      </c>
      <c r="P1120" s="103">
        <f t="shared" si="69"/>
        <v>2.9110008874261588E-4</v>
      </c>
      <c r="Q1120" s="9">
        <f t="shared" si="71"/>
        <v>-2.9114246659783257E-4</v>
      </c>
    </row>
    <row r="1121" spans="1:17" x14ac:dyDescent="0.2">
      <c r="A1121" s="2">
        <v>212</v>
      </c>
      <c r="B1121" s="2">
        <v>2003</v>
      </c>
      <c r="C1121" s="3">
        <v>0</v>
      </c>
      <c r="D1121" s="3">
        <v>1</v>
      </c>
      <c r="E1121" s="5">
        <v>7.2668099999999999E-2</v>
      </c>
      <c r="F1121" s="5">
        <v>0.69072160000000005</v>
      </c>
      <c r="G1121" s="5">
        <v>6.2953499999999996E-2</v>
      </c>
      <c r="H1121" s="5">
        <v>3.2278549999999999</v>
      </c>
      <c r="I1121" s="9">
        <v>0.353995</v>
      </c>
      <c r="M1121" s="3">
        <v>0</v>
      </c>
      <c r="N1121" s="3">
        <f t="shared" si="70"/>
        <v>1</v>
      </c>
      <c r="O1121" s="5">
        <f t="shared" si="72"/>
        <v>3.558963486205263</v>
      </c>
      <c r="P1121" s="103">
        <f t="shared" si="69"/>
        <v>1.861606422854629E-4</v>
      </c>
      <c r="Q1121" s="9">
        <f t="shared" si="71"/>
        <v>-1.8617797232867609E-4</v>
      </c>
    </row>
    <row r="1122" spans="1:17" x14ac:dyDescent="0.2">
      <c r="A1122" s="2">
        <v>212</v>
      </c>
      <c r="B1122" s="2">
        <v>2004</v>
      </c>
      <c r="C1122" s="3">
        <v>0</v>
      </c>
      <c r="D1122" s="3">
        <v>1</v>
      </c>
      <c r="E1122" s="5">
        <v>0.1129006</v>
      </c>
      <c r="F1122" s="5">
        <v>0.73237810000000003</v>
      </c>
      <c r="G1122" s="5">
        <v>9.3502500000000002E-2</v>
      </c>
      <c r="H1122" s="5">
        <v>3.565836</v>
      </c>
      <c r="I1122" s="9">
        <v>0.4102732</v>
      </c>
      <c r="M1122" s="3">
        <v>0</v>
      </c>
      <c r="N1122" s="3">
        <f t="shared" si="70"/>
        <v>1</v>
      </c>
      <c r="O1122" s="5">
        <f t="shared" si="72"/>
        <v>3.822195316345546</v>
      </c>
      <c r="P1122" s="103">
        <f t="shared" si="69"/>
        <v>6.6134428366219152E-5</v>
      </c>
      <c r="Q1122" s="9">
        <f t="shared" si="71"/>
        <v>-6.6136615343958058E-5</v>
      </c>
    </row>
    <row r="1123" spans="1:17" x14ac:dyDescent="0.2">
      <c r="A1123" s="2">
        <v>213</v>
      </c>
      <c r="B1123" s="2">
        <v>1995</v>
      </c>
      <c r="C1123" s="3">
        <v>0</v>
      </c>
      <c r="D1123" s="3">
        <v>1</v>
      </c>
      <c r="E1123" s="5">
        <v>5.0689100000000001E-2</v>
      </c>
      <c r="F1123" s="5">
        <v>0.1936147</v>
      </c>
      <c r="G1123" s="5">
        <v>5.4582199999999997E-2</v>
      </c>
      <c r="H1123" s="5">
        <v>1.7679510000000001</v>
      </c>
      <c r="I1123" s="9">
        <v>0.2088026</v>
      </c>
      <c r="M1123" s="3">
        <v>0</v>
      </c>
      <c r="N1123" s="3">
        <f t="shared" si="70"/>
        <v>1</v>
      </c>
      <c r="O1123" s="5">
        <f t="shared" si="72"/>
        <v>2.6283280287444439</v>
      </c>
      <c r="P1123" s="103">
        <f t="shared" si="69"/>
        <v>4.2902864319594829E-3</v>
      </c>
      <c r="Q1123" s="9">
        <f t="shared" si="71"/>
        <v>-4.2995161189205979E-3</v>
      </c>
    </row>
    <row r="1124" spans="1:17" x14ac:dyDescent="0.2">
      <c r="A1124" s="2">
        <v>213</v>
      </c>
      <c r="B1124" s="2">
        <v>1996</v>
      </c>
      <c r="C1124" s="3">
        <v>0</v>
      </c>
      <c r="D1124" s="3">
        <v>1</v>
      </c>
      <c r="E1124" s="5">
        <v>2.7242999999999998E-3</v>
      </c>
      <c r="F1124" s="5">
        <v>0.16370219999999999</v>
      </c>
      <c r="G1124" s="5">
        <v>3.3888000000000001E-2</v>
      </c>
      <c r="H1124" s="5">
        <v>1.035833</v>
      </c>
      <c r="I1124" s="9">
        <v>0.1349426</v>
      </c>
      <c r="M1124" s="3">
        <v>0</v>
      </c>
      <c r="N1124" s="3">
        <f t="shared" si="70"/>
        <v>1</v>
      </c>
      <c r="O1124" s="5">
        <f t="shared" si="72"/>
        <v>2.2827599055292946</v>
      </c>
      <c r="P1124" s="103">
        <f t="shared" si="69"/>
        <v>1.1222257454685356E-2</v>
      </c>
      <c r="Q1124" s="9">
        <f t="shared" si="71"/>
        <v>-1.1285702093831921E-2</v>
      </c>
    </row>
    <row r="1125" spans="1:17" x14ac:dyDescent="0.2">
      <c r="A1125" s="2">
        <v>213</v>
      </c>
      <c r="B1125" s="2">
        <v>1997</v>
      </c>
      <c r="C1125" s="3">
        <v>0</v>
      </c>
      <c r="D1125" s="3">
        <v>1</v>
      </c>
      <c r="E1125" s="5">
        <v>6.2042300000000002E-2</v>
      </c>
      <c r="F1125" s="5">
        <v>0.18906100000000001</v>
      </c>
      <c r="G1125" s="5">
        <v>6.6331000000000001E-2</v>
      </c>
      <c r="H1125" s="5">
        <v>1.6533880000000001</v>
      </c>
      <c r="I1125" s="9">
        <v>0.2407861</v>
      </c>
      <c r="M1125" s="3">
        <v>0</v>
      </c>
      <c r="N1125" s="3">
        <f t="shared" si="70"/>
        <v>1</v>
      </c>
      <c r="O1125" s="5">
        <f t="shared" si="72"/>
        <v>2.6189179401066709</v>
      </c>
      <c r="P1125" s="103">
        <f t="shared" si="69"/>
        <v>4.4104581908722797E-3</v>
      </c>
      <c r="Q1125" s="9">
        <f t="shared" si="71"/>
        <v>-4.4202129541493062E-3</v>
      </c>
    </row>
    <row r="1126" spans="1:17" x14ac:dyDescent="0.2">
      <c r="A1126" s="2">
        <v>214</v>
      </c>
      <c r="B1126" s="2">
        <v>1999</v>
      </c>
      <c r="C1126" s="3">
        <v>0</v>
      </c>
      <c r="D1126" s="3">
        <v>1</v>
      </c>
      <c r="E1126" s="5">
        <v>-6.9780000000000005E-4</v>
      </c>
      <c r="F1126" s="5">
        <v>0.29669269999999998</v>
      </c>
      <c r="G1126" s="5">
        <v>5.0847900000000001E-2</v>
      </c>
      <c r="H1126" s="5">
        <v>0.57109200000000004</v>
      </c>
      <c r="I1126" s="9">
        <v>0.28500789999999998</v>
      </c>
      <c r="M1126" s="3">
        <v>0</v>
      </c>
      <c r="N1126" s="3">
        <f t="shared" si="70"/>
        <v>1</v>
      </c>
      <c r="O1126" s="5">
        <f t="shared" si="72"/>
        <v>2.2384122346690156</v>
      </c>
      <c r="P1126" s="103">
        <f t="shared" si="69"/>
        <v>1.2597092459574116E-2</v>
      </c>
      <c r="Q1126" s="9">
        <f t="shared" si="71"/>
        <v>-1.2677108518783191E-2</v>
      </c>
    </row>
    <row r="1127" spans="1:17" x14ac:dyDescent="0.2">
      <c r="A1127" s="2">
        <v>214</v>
      </c>
      <c r="B1127" s="2">
        <v>2000</v>
      </c>
      <c r="C1127" s="3">
        <v>0</v>
      </c>
      <c r="D1127" s="3">
        <v>1</v>
      </c>
      <c r="E1127" s="5">
        <v>9.2432E-3</v>
      </c>
      <c r="F1127" s="5">
        <v>0.32154939999999999</v>
      </c>
      <c r="G1127" s="5">
        <v>4.3856300000000001E-2</v>
      </c>
      <c r="H1127" s="5">
        <v>0.77130900000000002</v>
      </c>
      <c r="I1127" s="9">
        <v>0.31457600000000002</v>
      </c>
      <c r="M1127" s="3">
        <v>0</v>
      </c>
      <c r="N1127" s="3">
        <f t="shared" si="70"/>
        <v>1</v>
      </c>
      <c r="O1127" s="5">
        <f t="shared" si="72"/>
        <v>2.2883692101243494</v>
      </c>
      <c r="P1127" s="103">
        <f t="shared" si="69"/>
        <v>1.1058014565634731E-2</v>
      </c>
      <c r="Q1127" s="9">
        <f t="shared" si="71"/>
        <v>-1.1119608903675041E-2</v>
      </c>
    </row>
    <row r="1128" spans="1:17" x14ac:dyDescent="0.2">
      <c r="A1128" s="2">
        <v>214</v>
      </c>
      <c r="B1128" s="2">
        <v>2001</v>
      </c>
      <c r="C1128" s="3">
        <v>0</v>
      </c>
      <c r="D1128" s="3">
        <v>1</v>
      </c>
      <c r="E1128" s="5">
        <v>-7.4192999999999995E-2</v>
      </c>
      <c r="F1128" s="5">
        <v>0.23268040000000001</v>
      </c>
      <c r="G1128" s="5">
        <v>4.8561300000000002E-2</v>
      </c>
      <c r="H1128" s="5">
        <v>0.87557189999999996</v>
      </c>
      <c r="I1128" s="9">
        <v>0.2244563</v>
      </c>
      <c r="M1128" s="3">
        <v>0</v>
      </c>
      <c r="N1128" s="3">
        <f t="shared" si="70"/>
        <v>1</v>
      </c>
      <c r="O1128" s="5">
        <f t="shared" si="72"/>
        <v>2.3209861303132766</v>
      </c>
      <c r="P1128" s="103">
        <f t="shared" si="69"/>
        <v>1.0143796210386882E-2</v>
      </c>
      <c r="Q1128" s="9">
        <f t="shared" si="71"/>
        <v>-1.0195595100475503E-2</v>
      </c>
    </row>
    <row r="1129" spans="1:17" x14ac:dyDescent="0.2">
      <c r="A1129" s="2">
        <v>214</v>
      </c>
      <c r="B1129" s="2">
        <v>2002</v>
      </c>
      <c r="C1129" s="3">
        <v>0</v>
      </c>
      <c r="D1129" s="3">
        <v>1</v>
      </c>
      <c r="E1129" s="5">
        <v>0.124681</v>
      </c>
      <c r="F1129" s="5">
        <v>0.22147130000000001</v>
      </c>
      <c r="G1129" s="5">
        <v>5.4342500000000002E-2</v>
      </c>
      <c r="H1129" s="5">
        <v>0.41836659999999998</v>
      </c>
      <c r="I1129" s="9">
        <v>0.18841350000000001</v>
      </c>
      <c r="M1129" s="3">
        <v>0</v>
      </c>
      <c r="N1129" s="3">
        <f t="shared" si="70"/>
        <v>1</v>
      </c>
      <c r="O1129" s="5">
        <f t="shared" si="72"/>
        <v>2.1559170938274828</v>
      </c>
      <c r="P1129" s="103">
        <f t="shared" si="69"/>
        <v>1.5545069724805301E-2</v>
      </c>
      <c r="Q1129" s="9">
        <f t="shared" si="71"/>
        <v>-1.5667161254878707E-2</v>
      </c>
    </row>
    <row r="1130" spans="1:17" x14ac:dyDescent="0.2">
      <c r="A1130" s="2">
        <v>214</v>
      </c>
      <c r="B1130" s="2">
        <v>2003</v>
      </c>
      <c r="C1130" s="3">
        <v>0</v>
      </c>
      <c r="D1130" s="3">
        <v>1</v>
      </c>
      <c r="E1130" s="5">
        <v>0.1127121</v>
      </c>
      <c r="F1130" s="5">
        <v>0.28908430000000002</v>
      </c>
      <c r="G1130" s="5">
        <v>5.0192300000000002E-2</v>
      </c>
      <c r="H1130" s="5">
        <v>0.57747839999999995</v>
      </c>
      <c r="I1130" s="9">
        <v>0.2144084</v>
      </c>
      <c r="M1130" s="3">
        <v>0</v>
      </c>
      <c r="N1130" s="3">
        <f t="shared" si="70"/>
        <v>1</v>
      </c>
      <c r="O1130" s="5">
        <f t="shared" si="72"/>
        <v>2.2445052655264952</v>
      </c>
      <c r="P1130" s="103">
        <f t="shared" si="69"/>
        <v>1.2399955257792049E-2</v>
      </c>
      <c r="Q1130" s="9">
        <f t="shared" si="71"/>
        <v>-1.2477476207136349E-2</v>
      </c>
    </row>
    <row r="1131" spans="1:17" x14ac:dyDescent="0.2">
      <c r="A1131" s="2">
        <v>214</v>
      </c>
      <c r="B1131" s="2">
        <v>2004</v>
      </c>
      <c r="C1131" s="3">
        <v>0</v>
      </c>
      <c r="D1131" s="3">
        <v>1</v>
      </c>
      <c r="E1131" s="5">
        <v>0.11651400000000001</v>
      </c>
      <c r="F1131" s="5">
        <v>0.36830659999999998</v>
      </c>
      <c r="G1131" s="5">
        <v>5.6988400000000002E-2</v>
      </c>
      <c r="H1131" s="5">
        <v>0.87577190000000005</v>
      </c>
      <c r="I1131" s="9">
        <v>0.21382789999999999</v>
      </c>
      <c r="M1131" s="3">
        <v>0</v>
      </c>
      <c r="N1131" s="3">
        <f t="shared" si="70"/>
        <v>1</v>
      </c>
      <c r="O1131" s="5">
        <f t="shared" si="72"/>
        <v>2.4505822018172712</v>
      </c>
      <c r="P1131" s="103">
        <f t="shared" si="69"/>
        <v>7.1312696251913804E-3</v>
      </c>
      <c r="Q1131" s="9">
        <f t="shared" si="71"/>
        <v>-7.1568186656145519E-3</v>
      </c>
    </row>
    <row r="1132" spans="1:17" x14ac:dyDescent="0.2">
      <c r="A1132" s="2">
        <v>215</v>
      </c>
      <c r="B1132" s="2">
        <v>1999</v>
      </c>
      <c r="C1132" s="3">
        <v>0</v>
      </c>
      <c r="D1132" s="3">
        <v>1</v>
      </c>
      <c r="E1132" s="5">
        <v>-9.3694E-3</v>
      </c>
      <c r="F1132" s="5">
        <v>0.20673150000000001</v>
      </c>
      <c r="G1132" s="5">
        <v>3.3096599999999997E-2</v>
      </c>
      <c r="H1132" s="5">
        <v>1.0194989999999999</v>
      </c>
      <c r="I1132" s="9">
        <v>0.1426432</v>
      </c>
      <c r="M1132" s="3">
        <v>0</v>
      </c>
      <c r="N1132" s="3">
        <f t="shared" si="70"/>
        <v>1</v>
      </c>
      <c r="O1132" s="5">
        <f t="shared" si="72"/>
        <v>2.3086317399394454</v>
      </c>
      <c r="P1132" s="103">
        <f t="shared" si="69"/>
        <v>1.0482012552272163E-2</v>
      </c>
      <c r="Q1132" s="9">
        <f t="shared" si="71"/>
        <v>-1.0537335784651575E-2</v>
      </c>
    </row>
    <row r="1133" spans="1:17" x14ac:dyDescent="0.2">
      <c r="A1133" s="2">
        <v>215</v>
      </c>
      <c r="B1133" s="2">
        <v>2000</v>
      </c>
      <c r="C1133" s="3">
        <v>0</v>
      </c>
      <c r="D1133" s="3">
        <v>1</v>
      </c>
      <c r="E1133" s="5">
        <v>-3.2631800000000002E-2</v>
      </c>
      <c r="F1133" s="5">
        <v>0.21238670000000001</v>
      </c>
      <c r="G1133" s="5">
        <v>4.32214E-2</v>
      </c>
      <c r="H1133" s="5">
        <v>1.368382</v>
      </c>
      <c r="I1133" s="9">
        <v>0.1557743</v>
      </c>
      <c r="M1133" s="3">
        <v>0</v>
      </c>
      <c r="N1133" s="3">
        <f t="shared" si="70"/>
        <v>1</v>
      </c>
      <c r="O1133" s="5">
        <f t="shared" si="72"/>
        <v>2.4830595526180788</v>
      </c>
      <c r="P1133" s="103">
        <f t="shared" si="69"/>
        <v>6.5129654428288629E-3</v>
      </c>
      <c r="Q1133" s="9">
        <f t="shared" si="71"/>
        <v>-6.5342673450021656E-3</v>
      </c>
    </row>
    <row r="1134" spans="1:17" x14ac:dyDescent="0.2">
      <c r="A1134" s="2">
        <v>215</v>
      </c>
      <c r="B1134" s="2">
        <v>2001</v>
      </c>
      <c r="C1134" s="3">
        <v>0</v>
      </c>
      <c r="D1134" s="3">
        <v>1</v>
      </c>
      <c r="E1134" s="5">
        <v>-8.2932500000000006E-2</v>
      </c>
      <c r="F1134" s="5">
        <v>0.2115264</v>
      </c>
      <c r="G1134" s="5">
        <v>3.8190399999999999E-2</v>
      </c>
      <c r="H1134" s="5">
        <v>0.89559169999999999</v>
      </c>
      <c r="I1134" s="9">
        <v>0.1239401</v>
      </c>
      <c r="M1134" s="3">
        <v>0</v>
      </c>
      <c r="N1134" s="3">
        <f t="shared" si="70"/>
        <v>1</v>
      </c>
      <c r="O1134" s="5">
        <f t="shared" si="72"/>
        <v>2.3082719430007077</v>
      </c>
      <c r="P1134" s="103">
        <f t="shared" si="69"/>
        <v>1.0492007965906266E-2</v>
      </c>
      <c r="Q1134" s="9">
        <f t="shared" si="71"/>
        <v>-1.0547437131210655E-2</v>
      </c>
    </row>
    <row r="1135" spans="1:17" x14ac:dyDescent="0.2">
      <c r="A1135" s="2">
        <v>215</v>
      </c>
      <c r="B1135" s="2">
        <v>2002</v>
      </c>
      <c r="C1135" s="3">
        <v>0</v>
      </c>
      <c r="D1135" s="3">
        <v>1</v>
      </c>
      <c r="E1135" s="5">
        <v>-7.3416400000000007E-2</v>
      </c>
      <c r="F1135" s="5">
        <v>0.2097743</v>
      </c>
      <c r="G1135" s="5">
        <v>4.4507900000000003E-2</v>
      </c>
      <c r="H1135" s="5">
        <v>0.85373160000000003</v>
      </c>
      <c r="I1135" s="9">
        <v>0.1246134</v>
      </c>
      <c r="M1135" s="3">
        <v>0</v>
      </c>
      <c r="N1135" s="3">
        <f t="shared" si="70"/>
        <v>1</v>
      </c>
      <c r="O1135" s="5">
        <f t="shared" si="72"/>
        <v>2.3174511134420284</v>
      </c>
      <c r="P1135" s="103">
        <f t="shared" si="69"/>
        <v>1.0239585376467717E-2</v>
      </c>
      <c r="Q1135" s="9">
        <f t="shared" si="71"/>
        <v>-1.0292370572316538E-2</v>
      </c>
    </row>
    <row r="1136" spans="1:17" x14ac:dyDescent="0.2">
      <c r="A1136" s="2">
        <v>215</v>
      </c>
      <c r="B1136" s="2">
        <v>2003</v>
      </c>
      <c r="C1136" s="3">
        <v>0</v>
      </c>
      <c r="D1136" s="3">
        <v>1</v>
      </c>
      <c r="E1136" s="5">
        <v>1.2622700000000001E-2</v>
      </c>
      <c r="F1136" s="5">
        <v>0.1768026</v>
      </c>
      <c r="G1136" s="5">
        <v>4.66489E-2</v>
      </c>
      <c r="H1136" s="5">
        <v>0.62919000000000003</v>
      </c>
      <c r="I1136" s="9">
        <v>0.11669069999999999</v>
      </c>
      <c r="M1136" s="3">
        <v>0</v>
      </c>
      <c r="N1136" s="3">
        <f t="shared" si="70"/>
        <v>1</v>
      </c>
      <c r="O1136" s="5">
        <f t="shared" si="72"/>
        <v>2.2074458136644979</v>
      </c>
      <c r="P1136" s="103">
        <f t="shared" si="69"/>
        <v>1.364146433979227E-2</v>
      </c>
      <c r="Q1136" s="9">
        <f t="shared" si="71"/>
        <v>-1.3735364045338715E-2</v>
      </c>
    </row>
    <row r="1137" spans="1:17" x14ac:dyDescent="0.2">
      <c r="A1137" s="2">
        <v>215</v>
      </c>
      <c r="B1137" s="2">
        <v>2004</v>
      </c>
      <c r="C1137" s="3">
        <v>0</v>
      </c>
      <c r="D1137" s="3">
        <v>1</v>
      </c>
      <c r="E1137" s="5">
        <v>-3.22186E-2</v>
      </c>
      <c r="F1137" s="5">
        <v>0.17841489999999999</v>
      </c>
      <c r="G1137" s="5">
        <v>3.8082600000000001E-2</v>
      </c>
      <c r="H1137" s="5">
        <v>0.70029949999999996</v>
      </c>
      <c r="I1137" s="9">
        <v>0.1209597</v>
      </c>
      <c r="M1137" s="3">
        <v>0</v>
      </c>
      <c r="N1137" s="3">
        <f t="shared" si="70"/>
        <v>1</v>
      </c>
      <c r="O1137" s="5">
        <f t="shared" si="72"/>
        <v>2.2020534041762732</v>
      </c>
      <c r="P1137" s="103">
        <f t="shared" si="69"/>
        <v>1.3830768175193252E-2</v>
      </c>
      <c r="Q1137" s="9">
        <f t="shared" si="71"/>
        <v>-1.3927304396296095E-2</v>
      </c>
    </row>
    <row r="1138" spans="1:17" x14ac:dyDescent="0.2">
      <c r="A1138" s="2">
        <v>216</v>
      </c>
      <c r="B1138" s="2">
        <v>2003</v>
      </c>
      <c r="C1138" s="3">
        <v>0</v>
      </c>
      <c r="D1138" s="3">
        <v>1</v>
      </c>
      <c r="E1138" s="5">
        <v>0.41203820000000002</v>
      </c>
      <c r="F1138" s="5">
        <v>0.38861950000000001</v>
      </c>
      <c r="G1138" s="5">
        <v>0.1007917</v>
      </c>
      <c r="H1138" s="5">
        <v>1.4520789999999999</v>
      </c>
      <c r="I1138" s="9">
        <v>0.80570030000000004</v>
      </c>
      <c r="M1138" s="3">
        <v>0</v>
      </c>
      <c r="N1138" s="3">
        <f t="shared" si="70"/>
        <v>1</v>
      </c>
      <c r="O1138" s="5">
        <f t="shared" si="72"/>
        <v>2.5789793527529765</v>
      </c>
      <c r="P1138" s="103">
        <f t="shared" si="69"/>
        <v>4.9546354657178243E-3</v>
      </c>
      <c r="Q1138" s="9">
        <f t="shared" si="71"/>
        <v>-4.9669503660845814E-3</v>
      </c>
    </row>
    <row r="1139" spans="1:17" x14ac:dyDescent="0.2">
      <c r="A1139" s="2">
        <v>216</v>
      </c>
      <c r="B1139" s="2">
        <v>2004</v>
      </c>
      <c r="C1139" s="3">
        <v>0</v>
      </c>
      <c r="D1139" s="3">
        <v>1</v>
      </c>
      <c r="E1139" s="5">
        <v>0.38176330000000003</v>
      </c>
      <c r="F1139" s="5">
        <v>0.37811850000000002</v>
      </c>
      <c r="G1139" s="5">
        <v>0.10222539999999999</v>
      </c>
      <c r="H1139" s="5">
        <v>1.4718530000000001</v>
      </c>
      <c r="I1139" s="9">
        <v>0.72727339999999996</v>
      </c>
      <c r="M1139" s="3">
        <v>0</v>
      </c>
      <c r="N1139" s="3">
        <f t="shared" si="70"/>
        <v>1</v>
      </c>
      <c r="O1139" s="5">
        <f t="shared" si="72"/>
        <v>2.6207759889330382</v>
      </c>
      <c r="P1139" s="103">
        <f t="shared" si="69"/>
        <v>4.3864943647231036E-3</v>
      </c>
      <c r="Q1139" s="9">
        <f t="shared" si="71"/>
        <v>-4.3961432580115643E-3</v>
      </c>
    </row>
    <row r="1140" spans="1:17" x14ac:dyDescent="0.2">
      <c r="A1140" s="2">
        <v>217</v>
      </c>
      <c r="B1140" s="2">
        <v>1999</v>
      </c>
      <c r="C1140" s="3">
        <v>0</v>
      </c>
      <c r="D1140" s="3">
        <v>1</v>
      </c>
      <c r="E1140" s="5">
        <v>0.19452459999999999</v>
      </c>
      <c r="F1140" s="5">
        <v>0.1779202</v>
      </c>
      <c r="G1140" s="5">
        <v>5.56824E-2</v>
      </c>
      <c r="H1140" s="5">
        <v>0.37134129999999999</v>
      </c>
      <c r="I1140" s="9">
        <v>0.33065749999999999</v>
      </c>
      <c r="M1140" s="3">
        <v>0</v>
      </c>
      <c r="N1140" s="3">
        <f t="shared" si="70"/>
        <v>1</v>
      </c>
      <c r="O1140" s="5">
        <f t="shared" si="72"/>
        <v>2.0376040907428052</v>
      </c>
      <c r="P1140" s="103">
        <f t="shared" si="69"/>
        <v>2.0794771307269352E-2</v>
      </c>
      <c r="Q1140" s="9">
        <f t="shared" si="71"/>
        <v>-2.1014027478598801E-2</v>
      </c>
    </row>
    <row r="1141" spans="1:17" x14ac:dyDescent="0.2">
      <c r="A1141" s="2">
        <v>217</v>
      </c>
      <c r="B1141" s="2">
        <v>2000</v>
      </c>
      <c r="C1141" s="3">
        <v>0</v>
      </c>
      <c r="D1141" s="3">
        <v>1</v>
      </c>
      <c r="E1141" s="5">
        <v>0.18407129999999999</v>
      </c>
      <c r="F1141" s="5">
        <v>0.18698680000000001</v>
      </c>
      <c r="G1141" s="5">
        <v>6.2381699999999998E-2</v>
      </c>
      <c r="H1141" s="5">
        <v>0.35561100000000001</v>
      </c>
      <c r="I1141" s="9">
        <v>0.32827729999999999</v>
      </c>
      <c r="M1141" s="3">
        <v>0</v>
      </c>
      <c r="N1141" s="3">
        <f t="shared" si="70"/>
        <v>1</v>
      </c>
      <c r="O1141" s="5">
        <f t="shared" si="72"/>
        <v>2.0714232847327896</v>
      </c>
      <c r="P1141" s="103">
        <f t="shared" si="69"/>
        <v>1.9159628381913641E-2</v>
      </c>
      <c r="Q1141" s="9">
        <f t="shared" si="71"/>
        <v>-1.9345552720232567E-2</v>
      </c>
    </row>
    <row r="1142" spans="1:17" x14ac:dyDescent="0.2">
      <c r="A1142" s="2">
        <v>217</v>
      </c>
      <c r="B1142" s="2">
        <v>2001</v>
      </c>
      <c r="C1142" s="3">
        <v>0</v>
      </c>
      <c r="D1142" s="3">
        <v>1</v>
      </c>
      <c r="E1142" s="5">
        <v>0.14987700000000001</v>
      </c>
      <c r="F1142" s="5">
        <v>0.1367941</v>
      </c>
      <c r="G1142" s="5">
        <v>5.6862200000000002E-2</v>
      </c>
      <c r="H1142" s="5">
        <v>0.26059290000000002</v>
      </c>
      <c r="I1142" s="9">
        <v>0.34344079999999999</v>
      </c>
      <c r="M1142" s="3">
        <v>0</v>
      </c>
      <c r="N1142" s="3">
        <f t="shared" si="70"/>
        <v>1</v>
      </c>
      <c r="O1142" s="5">
        <f t="shared" si="72"/>
        <v>1.9682892579860545</v>
      </c>
      <c r="P1142" s="103">
        <f t="shared" si="69"/>
        <v>2.4517382609125206E-2</v>
      </c>
      <c r="Q1142" s="9">
        <f t="shared" si="71"/>
        <v>-2.4822938256745548E-2</v>
      </c>
    </row>
    <row r="1143" spans="1:17" x14ac:dyDescent="0.2">
      <c r="A1143" s="2">
        <v>217</v>
      </c>
      <c r="B1143" s="2">
        <v>2002</v>
      </c>
      <c r="C1143" s="3">
        <v>0</v>
      </c>
      <c r="D1143" s="3">
        <v>1</v>
      </c>
      <c r="E1143" s="5">
        <v>0.16894609999999999</v>
      </c>
      <c r="F1143" s="5">
        <v>0.1305626</v>
      </c>
      <c r="G1143" s="5">
        <v>5.1298099999999999E-2</v>
      </c>
      <c r="H1143" s="5">
        <v>0.19856770000000001</v>
      </c>
      <c r="I1143" s="9">
        <v>0.3148841</v>
      </c>
      <c r="M1143" s="3">
        <v>0</v>
      </c>
      <c r="N1143" s="3">
        <f t="shared" si="70"/>
        <v>1</v>
      </c>
      <c r="O1143" s="5">
        <f t="shared" si="72"/>
        <v>1.92517483053979</v>
      </c>
      <c r="P1143" s="103">
        <f t="shared" si="69"/>
        <v>2.7103744895835363E-2</v>
      </c>
      <c r="Q1143" s="9">
        <f t="shared" si="71"/>
        <v>-2.7477826217573657E-2</v>
      </c>
    </row>
    <row r="1144" spans="1:17" x14ac:dyDescent="0.2">
      <c r="A1144" s="2">
        <v>217</v>
      </c>
      <c r="B1144" s="2">
        <v>2003</v>
      </c>
      <c r="C1144" s="3">
        <v>1</v>
      </c>
      <c r="D1144" s="3">
        <v>1</v>
      </c>
      <c r="E1144" s="5">
        <v>0.20207610000000001</v>
      </c>
      <c r="F1144" s="5">
        <v>5.2325200000000002E-2</v>
      </c>
      <c r="G1144" s="5">
        <v>1.0134900000000001E-2</v>
      </c>
      <c r="H1144" s="5">
        <v>0.26838800000000002</v>
      </c>
      <c r="I1144" s="9">
        <v>0.28150449999999999</v>
      </c>
      <c r="M1144" s="3">
        <v>1</v>
      </c>
      <c r="N1144" s="3">
        <f t="shared" si="70"/>
        <v>0</v>
      </c>
      <c r="O1144" s="5">
        <f t="shared" si="72"/>
        <v>1.7129642674534864</v>
      </c>
      <c r="P1144" s="103">
        <f t="shared" si="69"/>
        <v>4.335955677727444E-2</v>
      </c>
      <c r="Q1144" s="9">
        <f t="shared" si="71"/>
        <v>-3.138228143829318</v>
      </c>
    </row>
    <row r="1145" spans="1:17" x14ac:dyDescent="0.2">
      <c r="A1145" s="2">
        <v>218</v>
      </c>
      <c r="B1145" s="2">
        <v>2001</v>
      </c>
      <c r="C1145" s="3">
        <v>0</v>
      </c>
      <c r="D1145" s="3">
        <v>1</v>
      </c>
      <c r="E1145" s="5">
        <v>8.4525199999999995E-2</v>
      </c>
      <c r="F1145" s="5">
        <v>0.4149349</v>
      </c>
      <c r="G1145" s="5">
        <v>4.9595100000000003E-2</v>
      </c>
      <c r="H1145" s="5">
        <v>2.2336529999999999</v>
      </c>
      <c r="I1145" s="9">
        <v>0.4140723</v>
      </c>
      <c r="M1145" s="3">
        <v>0</v>
      </c>
      <c r="N1145" s="3">
        <f t="shared" si="70"/>
        <v>1</v>
      </c>
      <c r="O1145" s="5">
        <f t="shared" si="72"/>
        <v>2.8747881100977559</v>
      </c>
      <c r="P1145" s="103">
        <f t="shared" si="69"/>
        <v>2.0214936000410252E-3</v>
      </c>
      <c r="Q1145" s="9">
        <f t="shared" si="71"/>
        <v>-2.0235395759783353E-3</v>
      </c>
    </row>
    <row r="1146" spans="1:17" x14ac:dyDescent="0.2">
      <c r="A1146" s="2">
        <v>218</v>
      </c>
      <c r="B1146" s="2">
        <v>2002</v>
      </c>
      <c r="C1146" s="3">
        <v>0</v>
      </c>
      <c r="D1146" s="3">
        <v>1</v>
      </c>
      <c r="E1146" s="5">
        <v>8.0111199999999994E-2</v>
      </c>
      <c r="F1146" s="5">
        <v>0.42344769999999998</v>
      </c>
      <c r="G1146" s="5">
        <v>6.4742800000000003E-2</v>
      </c>
      <c r="H1146" s="5">
        <v>2.4007930000000002</v>
      </c>
      <c r="I1146" s="9">
        <v>0.3986093</v>
      </c>
      <c r="M1146" s="3">
        <v>0</v>
      </c>
      <c r="N1146" s="3">
        <f t="shared" si="70"/>
        <v>1</v>
      </c>
      <c r="O1146" s="5">
        <f t="shared" si="72"/>
        <v>3.0164913924475014</v>
      </c>
      <c r="P1146" s="103">
        <f t="shared" si="69"/>
        <v>1.2785923899625358E-3</v>
      </c>
      <c r="Q1146" s="9">
        <f t="shared" si="71"/>
        <v>-1.2794104866281639E-3</v>
      </c>
    </row>
    <row r="1147" spans="1:17" x14ac:dyDescent="0.2">
      <c r="A1147" s="2">
        <v>218</v>
      </c>
      <c r="B1147" s="2">
        <v>2003</v>
      </c>
      <c r="C1147" s="3">
        <v>0</v>
      </c>
      <c r="D1147" s="3">
        <v>1</v>
      </c>
      <c r="E1147" s="5">
        <v>4.6731099999999998E-2</v>
      </c>
      <c r="F1147" s="5">
        <v>0.39475209999999999</v>
      </c>
      <c r="G1147" s="5">
        <v>6.8206699999999995E-2</v>
      </c>
      <c r="H1147" s="5">
        <v>2.013976</v>
      </c>
      <c r="I1147" s="9">
        <v>0.40089789999999997</v>
      </c>
      <c r="M1147" s="3">
        <v>0</v>
      </c>
      <c r="N1147" s="3">
        <f t="shared" si="70"/>
        <v>1</v>
      </c>
      <c r="O1147" s="5">
        <f t="shared" si="72"/>
        <v>2.8697117875681877</v>
      </c>
      <c r="P1147" s="103">
        <f t="shared" si="69"/>
        <v>2.0542304624444835E-3</v>
      </c>
      <c r="Q1147" s="9">
        <f t="shared" si="71"/>
        <v>-2.0563432878235839E-3</v>
      </c>
    </row>
    <row r="1148" spans="1:17" x14ac:dyDescent="0.2">
      <c r="A1148" s="2">
        <v>218</v>
      </c>
      <c r="B1148" s="2">
        <v>2004</v>
      </c>
      <c r="C1148" s="3">
        <v>0</v>
      </c>
      <c r="D1148" s="3">
        <v>1</v>
      </c>
      <c r="E1148" s="5">
        <v>4.9555599999999998E-2</v>
      </c>
      <c r="F1148" s="5">
        <v>0.4295177</v>
      </c>
      <c r="G1148" s="5">
        <v>7.7824199999999996E-2</v>
      </c>
      <c r="H1148" s="5">
        <v>2.5300750000000001</v>
      </c>
      <c r="I1148" s="9">
        <v>0.40857589999999999</v>
      </c>
      <c r="M1148" s="3">
        <v>0</v>
      </c>
      <c r="N1148" s="3">
        <f t="shared" si="70"/>
        <v>1</v>
      </c>
      <c r="O1148" s="5">
        <f t="shared" si="72"/>
        <v>3.1263758781237629</v>
      </c>
      <c r="P1148" s="103">
        <f t="shared" si="69"/>
        <v>8.8487596836720611E-4</v>
      </c>
      <c r="Q1148" s="9">
        <f t="shared" si="71"/>
        <v>-8.8526770221449523E-4</v>
      </c>
    </row>
    <row r="1149" spans="1:17" x14ac:dyDescent="0.2">
      <c r="A1149" s="2">
        <v>219</v>
      </c>
      <c r="B1149" s="2">
        <v>1999</v>
      </c>
      <c r="C1149" s="3">
        <v>0</v>
      </c>
      <c r="D1149" s="3">
        <v>1</v>
      </c>
      <c r="E1149" s="5">
        <v>0.5186634</v>
      </c>
      <c r="F1149" s="5">
        <v>0.13953699999999999</v>
      </c>
      <c r="G1149" s="5">
        <v>7.40788E-2</v>
      </c>
      <c r="H1149" s="5">
        <v>0.51497700000000002</v>
      </c>
      <c r="I1149" s="9">
        <v>0.60432229999999998</v>
      </c>
      <c r="M1149" s="3">
        <v>0</v>
      </c>
      <c r="N1149" s="3">
        <f t="shared" si="70"/>
        <v>1</v>
      </c>
      <c r="O1149" s="5">
        <f t="shared" si="72"/>
        <v>1.9759258443976437</v>
      </c>
      <c r="P1149" s="103">
        <f t="shared" si="69"/>
        <v>2.4081588298224359E-2</v>
      </c>
      <c r="Q1149" s="9">
        <f t="shared" si="71"/>
        <v>-2.4376290631118031E-2</v>
      </c>
    </row>
    <row r="1150" spans="1:17" x14ac:dyDescent="0.2">
      <c r="A1150" s="2">
        <v>219</v>
      </c>
      <c r="B1150" s="2">
        <v>2004</v>
      </c>
      <c r="C1150" s="3">
        <v>0</v>
      </c>
      <c r="D1150" s="3">
        <v>1</v>
      </c>
      <c r="E1150" s="5">
        <v>0.45400499999999999</v>
      </c>
      <c r="F1150" s="5">
        <v>0.2481389</v>
      </c>
      <c r="G1150" s="5">
        <v>8.4235299999999999E-2</v>
      </c>
      <c r="H1150" s="5">
        <v>1.084589</v>
      </c>
      <c r="I1150" s="9">
        <v>0.6317313</v>
      </c>
      <c r="M1150" s="3">
        <v>0</v>
      </c>
      <c r="N1150" s="3">
        <f t="shared" si="70"/>
        <v>1</v>
      </c>
      <c r="O1150" s="5">
        <f t="shared" si="72"/>
        <v>2.3191208389843116</v>
      </c>
      <c r="P1150" s="103">
        <f t="shared" si="69"/>
        <v>1.0194242567926327E-2</v>
      </c>
      <c r="Q1150" s="9">
        <f t="shared" si="71"/>
        <v>-1.0246559718211824E-2</v>
      </c>
    </row>
    <row r="1151" spans="1:17" x14ac:dyDescent="0.2">
      <c r="A1151" s="2">
        <v>220</v>
      </c>
      <c r="B1151" s="2">
        <v>1999</v>
      </c>
      <c r="C1151" s="3">
        <v>0</v>
      </c>
      <c r="D1151" s="3">
        <v>1</v>
      </c>
      <c r="E1151" s="5">
        <v>4.4032300000000003E-2</v>
      </c>
      <c r="F1151" s="5">
        <v>2.2622099999999999E-2</v>
      </c>
      <c r="G1151" s="5">
        <v>3.9069100000000002E-2</v>
      </c>
      <c r="H1151" s="5">
        <v>0.22195690000000001</v>
      </c>
      <c r="I1151" s="9">
        <v>0.18955449999999999</v>
      </c>
      <c r="M1151" s="3">
        <v>0</v>
      </c>
      <c r="N1151" s="3">
        <f t="shared" si="70"/>
        <v>1</v>
      </c>
      <c r="O1151" s="5">
        <f t="shared" si="72"/>
        <v>1.8586723537454619</v>
      </c>
      <c r="P1151" s="103">
        <f t="shared" si="69"/>
        <v>3.1536797228899349E-2</v>
      </c>
      <c r="Q1151" s="9">
        <f t="shared" si="71"/>
        <v>-3.2044790898075409E-2</v>
      </c>
    </row>
    <row r="1152" spans="1:17" x14ac:dyDescent="0.2">
      <c r="A1152" s="2">
        <v>220</v>
      </c>
      <c r="B1152" s="2">
        <v>2000</v>
      </c>
      <c r="C1152" s="3">
        <v>0</v>
      </c>
      <c r="D1152" s="3">
        <v>1</v>
      </c>
      <c r="E1152" s="5">
        <v>6.5046499999999993E-2</v>
      </c>
      <c r="F1152" s="5">
        <v>-2.24514E-2</v>
      </c>
      <c r="G1152" s="5">
        <v>2.4773900000000001E-2</v>
      </c>
      <c r="H1152" s="5">
        <v>6.9915599999999994E-2</v>
      </c>
      <c r="I1152" s="9">
        <v>0.17108419999999999</v>
      </c>
      <c r="M1152" s="3">
        <v>0</v>
      </c>
      <c r="N1152" s="3">
        <f t="shared" si="70"/>
        <v>1</v>
      </c>
      <c r="O1152" s="5">
        <f t="shared" si="72"/>
        <v>1.7067847998841694</v>
      </c>
      <c r="P1152" s="103">
        <f t="shared" si="69"/>
        <v>4.3931029332629497E-2</v>
      </c>
      <c r="Q1152" s="9">
        <f t="shared" si="71"/>
        <v>-4.4925223483513951E-2</v>
      </c>
    </row>
    <row r="1153" spans="1:17" x14ac:dyDescent="0.2">
      <c r="A1153" s="2">
        <v>221</v>
      </c>
      <c r="B1153" s="2">
        <v>1999</v>
      </c>
      <c r="C1153" s="3">
        <v>0</v>
      </c>
      <c r="D1153" s="3">
        <v>1</v>
      </c>
      <c r="E1153" s="5">
        <v>0.2424192</v>
      </c>
      <c r="F1153" s="5">
        <v>0.1935886</v>
      </c>
      <c r="G1153" s="5">
        <v>8.2324099999999997E-2</v>
      </c>
      <c r="H1153" s="5">
        <v>0.80550440000000001</v>
      </c>
      <c r="I1153" s="9">
        <v>0.35766320000000001</v>
      </c>
      <c r="M1153" s="3">
        <v>0</v>
      </c>
      <c r="N1153" s="3">
        <f t="shared" si="70"/>
        <v>1</v>
      </c>
      <c r="O1153" s="5">
        <f t="shared" si="72"/>
        <v>2.3078303665241013</v>
      </c>
      <c r="P1153" s="103">
        <f t="shared" si="69"/>
        <v>1.0504286624238789E-2</v>
      </c>
      <c r="Q1153" s="9">
        <f t="shared" si="71"/>
        <v>-1.055984606030879E-2</v>
      </c>
    </row>
    <row r="1154" spans="1:17" x14ac:dyDescent="0.2">
      <c r="A1154" s="2">
        <v>221</v>
      </c>
      <c r="B1154" s="2">
        <v>2000</v>
      </c>
      <c r="C1154" s="3">
        <v>0</v>
      </c>
      <c r="D1154" s="3">
        <v>1</v>
      </c>
      <c r="E1154" s="5">
        <v>0.25711070000000003</v>
      </c>
      <c r="F1154" s="5">
        <v>0.19197359999999999</v>
      </c>
      <c r="G1154" s="5">
        <v>8.4510100000000005E-2</v>
      </c>
      <c r="H1154" s="5">
        <v>0.83255579999999996</v>
      </c>
      <c r="I1154" s="9">
        <v>0.39176480000000002</v>
      </c>
      <c r="M1154" s="3">
        <v>0</v>
      </c>
      <c r="N1154" s="3">
        <f t="shared" si="70"/>
        <v>1</v>
      </c>
      <c r="O1154" s="5">
        <f t="shared" si="72"/>
        <v>2.3094619163298962</v>
      </c>
      <c r="P1154" s="103">
        <f t="shared" ref="P1154:P1217" si="73">NORMSDIST(-O1154)</f>
        <v>1.0458981321356675E-2</v>
      </c>
      <c r="Q1154" s="9">
        <f t="shared" si="71"/>
        <v>-1.051406085364117E-2</v>
      </c>
    </row>
    <row r="1155" spans="1:17" x14ac:dyDescent="0.2">
      <c r="A1155" s="2">
        <v>221</v>
      </c>
      <c r="B1155" s="2">
        <v>2001</v>
      </c>
      <c r="C1155" s="3">
        <v>0</v>
      </c>
      <c r="D1155" s="3">
        <v>1</v>
      </c>
      <c r="E1155" s="5">
        <v>0.25713989999999998</v>
      </c>
      <c r="F1155" s="5">
        <v>0.18484970000000001</v>
      </c>
      <c r="G1155" s="5">
        <v>8.3046700000000001E-2</v>
      </c>
      <c r="H1155" s="5">
        <v>0.86722200000000005</v>
      </c>
      <c r="I1155" s="9">
        <v>0.38106830000000003</v>
      </c>
      <c r="M1155" s="3">
        <v>0</v>
      </c>
      <c r="N1155" s="3">
        <f t="shared" ref="N1155:N1218" si="74">1-M1155</f>
        <v>1</v>
      </c>
      <c r="O1155" s="5">
        <f t="shared" si="72"/>
        <v>2.3141164500259919</v>
      </c>
      <c r="P1155" s="103">
        <f t="shared" si="73"/>
        <v>1.0330667654744802E-2</v>
      </c>
      <c r="Q1155" s="9">
        <f t="shared" ref="Q1155:Q1218" si="75">M1155*LN(NORMSDIST(-O1155))+N1155*LN(1-NORMSDIST(-O1155))</f>
        <v>-1.0384399378573285E-2</v>
      </c>
    </row>
    <row r="1156" spans="1:17" x14ac:dyDescent="0.2">
      <c r="A1156" s="2">
        <v>221</v>
      </c>
      <c r="B1156" s="2">
        <v>2002</v>
      </c>
      <c r="C1156" s="3">
        <v>0</v>
      </c>
      <c r="D1156" s="3">
        <v>1</v>
      </c>
      <c r="E1156" s="5">
        <v>0.28693079999999999</v>
      </c>
      <c r="F1156" s="5">
        <v>0.2206051</v>
      </c>
      <c r="G1156" s="5">
        <v>6.9198300000000004E-2</v>
      </c>
      <c r="H1156" s="5">
        <v>0.59862890000000002</v>
      </c>
      <c r="I1156" s="9">
        <v>0.37873620000000002</v>
      </c>
      <c r="M1156" s="3">
        <v>0</v>
      </c>
      <c r="N1156" s="3">
        <f t="shared" si="74"/>
        <v>1</v>
      </c>
      <c r="O1156" s="5">
        <f t="shared" ref="O1156:O1219" si="76">MMULT(D1156:I1156,$L$20:$L$25)</f>
        <v>2.182643593269165</v>
      </c>
      <c r="P1156" s="103">
        <f t="shared" si="73"/>
        <v>1.453103341684713E-2</v>
      </c>
      <c r="Q1156" s="9">
        <f t="shared" si="75"/>
        <v>-1.4637642907351898E-2</v>
      </c>
    </row>
    <row r="1157" spans="1:17" x14ac:dyDescent="0.2">
      <c r="A1157" s="2">
        <v>221</v>
      </c>
      <c r="B1157" s="2">
        <v>2003</v>
      </c>
      <c r="C1157" s="3">
        <v>0</v>
      </c>
      <c r="D1157" s="3">
        <v>1</v>
      </c>
      <c r="E1157" s="5">
        <v>0.27078469999999999</v>
      </c>
      <c r="F1157" s="5">
        <v>0.26946819999999999</v>
      </c>
      <c r="G1157" s="5">
        <v>8.5833099999999996E-2</v>
      </c>
      <c r="H1157" s="5">
        <v>1.0296890000000001</v>
      </c>
      <c r="I1157" s="9">
        <v>0.38436439999999999</v>
      </c>
      <c r="M1157" s="3">
        <v>0</v>
      </c>
      <c r="N1157" s="3">
        <f t="shared" si="74"/>
        <v>1</v>
      </c>
      <c r="O1157" s="5">
        <f t="shared" si="76"/>
        <v>2.4545985795613543</v>
      </c>
      <c r="P1157" s="103">
        <f t="shared" si="73"/>
        <v>7.0520993636934252E-3</v>
      </c>
      <c r="Q1157" s="9">
        <f t="shared" si="75"/>
        <v>-7.0770829434904136E-3</v>
      </c>
    </row>
    <row r="1158" spans="1:17" x14ac:dyDescent="0.2">
      <c r="A1158" s="2">
        <v>221</v>
      </c>
      <c r="B1158" s="2">
        <v>2004</v>
      </c>
      <c r="C1158" s="3">
        <v>0</v>
      </c>
      <c r="D1158" s="3">
        <v>1</v>
      </c>
      <c r="E1158" s="5">
        <v>0.23864050000000001</v>
      </c>
      <c r="F1158" s="5">
        <v>0.30990459999999997</v>
      </c>
      <c r="G1158" s="5">
        <v>8.2111199999999995E-2</v>
      </c>
      <c r="H1158" s="5">
        <v>1.122932</v>
      </c>
      <c r="I1158" s="9">
        <v>0.37369520000000001</v>
      </c>
      <c r="M1158" s="3">
        <v>0</v>
      </c>
      <c r="N1158" s="3">
        <f t="shared" si="74"/>
        <v>1</v>
      </c>
      <c r="O1158" s="5">
        <f t="shared" si="76"/>
        <v>2.5160764275067256</v>
      </c>
      <c r="P1158" s="103">
        <f t="shared" si="73"/>
        <v>5.933472313164454E-3</v>
      </c>
      <c r="Q1158" s="9">
        <f t="shared" si="75"/>
        <v>-5.9511453028161417E-3</v>
      </c>
    </row>
    <row r="1159" spans="1:17" x14ac:dyDescent="0.2">
      <c r="A1159" s="2">
        <v>222</v>
      </c>
      <c r="B1159" s="2">
        <v>1999</v>
      </c>
      <c r="C1159" s="3">
        <v>0</v>
      </c>
      <c r="D1159" s="3">
        <v>1</v>
      </c>
      <c r="E1159" s="5">
        <v>0.19624559999999999</v>
      </c>
      <c r="F1159" s="5">
        <v>0.45445380000000002</v>
      </c>
      <c r="G1159" s="5">
        <v>6.3713900000000004E-2</v>
      </c>
      <c r="H1159" s="5">
        <v>1.1834530000000001</v>
      </c>
      <c r="I1159" s="9">
        <v>0.39198959999999999</v>
      </c>
      <c r="M1159" s="3">
        <v>0</v>
      </c>
      <c r="N1159" s="3">
        <f t="shared" si="74"/>
        <v>1</v>
      </c>
      <c r="O1159" s="5">
        <f t="shared" si="76"/>
        <v>2.5797332619446522</v>
      </c>
      <c r="P1159" s="103">
        <f t="shared" si="73"/>
        <v>4.9438327879392716E-3</v>
      </c>
      <c r="Q1159" s="9">
        <f t="shared" si="75"/>
        <v>-4.9560939573975744E-3</v>
      </c>
    </row>
    <row r="1160" spans="1:17" x14ac:dyDescent="0.2">
      <c r="A1160" s="2">
        <v>222</v>
      </c>
      <c r="B1160" s="2">
        <v>2000</v>
      </c>
      <c r="C1160" s="3">
        <v>0</v>
      </c>
      <c r="D1160" s="3">
        <v>1</v>
      </c>
      <c r="E1160" s="5">
        <v>0.1073474</v>
      </c>
      <c r="F1160" s="5">
        <v>0.43441259999999998</v>
      </c>
      <c r="G1160" s="5">
        <v>6.8540199999999996E-2</v>
      </c>
      <c r="H1160" s="5">
        <v>1.0076959999999999</v>
      </c>
      <c r="I1160" s="9">
        <v>0.34250799999999998</v>
      </c>
      <c r="M1160" s="3">
        <v>0</v>
      </c>
      <c r="N1160" s="3">
        <f t="shared" si="74"/>
        <v>1</v>
      </c>
      <c r="O1160" s="5">
        <f t="shared" si="76"/>
        <v>2.5531704483731352</v>
      </c>
      <c r="P1160" s="103">
        <f t="shared" si="73"/>
        <v>5.3373621440380098E-3</v>
      </c>
      <c r="Q1160" s="9">
        <f t="shared" si="75"/>
        <v>-5.3516567477050712E-3</v>
      </c>
    </row>
    <row r="1161" spans="1:17" x14ac:dyDescent="0.2">
      <c r="A1161" s="2">
        <v>222</v>
      </c>
      <c r="B1161" s="2">
        <v>2001</v>
      </c>
      <c r="C1161" s="3">
        <v>0</v>
      </c>
      <c r="D1161" s="3">
        <v>1</v>
      </c>
      <c r="E1161" s="5">
        <v>0.13958490000000001</v>
      </c>
      <c r="F1161" s="5">
        <v>0.29352689999999998</v>
      </c>
      <c r="G1161" s="5">
        <v>4.6267000000000003E-2</v>
      </c>
      <c r="H1161" s="5">
        <v>0.61468210000000001</v>
      </c>
      <c r="I1161" s="9">
        <v>0.222497</v>
      </c>
      <c r="M1161" s="3">
        <v>0</v>
      </c>
      <c r="N1161" s="3">
        <f t="shared" si="74"/>
        <v>1</v>
      </c>
      <c r="O1161" s="5">
        <f t="shared" si="76"/>
        <v>2.2374295922814831</v>
      </c>
      <c r="P1161" s="103">
        <f t="shared" si="73"/>
        <v>1.2629138123314948E-2</v>
      </c>
      <c r="Q1161" s="9">
        <f t="shared" si="75"/>
        <v>-1.2709563541469756E-2</v>
      </c>
    </row>
    <row r="1162" spans="1:17" x14ac:dyDescent="0.2">
      <c r="A1162" s="2">
        <v>222</v>
      </c>
      <c r="B1162" s="2">
        <v>2002</v>
      </c>
      <c r="C1162" s="3">
        <v>0</v>
      </c>
      <c r="D1162" s="3">
        <v>1</v>
      </c>
      <c r="E1162" s="5">
        <v>8.72227E-2</v>
      </c>
      <c r="F1162" s="5">
        <v>0.32215549999999998</v>
      </c>
      <c r="G1162" s="5">
        <v>4.691E-2</v>
      </c>
      <c r="H1162" s="5">
        <v>0.89996209999999999</v>
      </c>
      <c r="I1162" s="9">
        <v>0.25516929999999999</v>
      </c>
      <c r="M1162" s="3">
        <v>0</v>
      </c>
      <c r="N1162" s="3">
        <f t="shared" si="74"/>
        <v>1</v>
      </c>
      <c r="O1162" s="5">
        <f t="shared" si="76"/>
        <v>2.3628194335404022</v>
      </c>
      <c r="P1162" s="103">
        <f t="shared" si="73"/>
        <v>9.0682519265503688E-3</v>
      </c>
      <c r="Q1162" s="9">
        <f t="shared" si="75"/>
        <v>-9.1096187964213749E-3</v>
      </c>
    </row>
    <row r="1163" spans="1:17" x14ac:dyDescent="0.2">
      <c r="A1163" s="2">
        <v>222</v>
      </c>
      <c r="B1163" s="2">
        <v>2003</v>
      </c>
      <c r="C1163" s="3">
        <v>0</v>
      </c>
      <c r="D1163" s="3">
        <v>1</v>
      </c>
      <c r="E1163" s="5">
        <v>0.1242813</v>
      </c>
      <c r="F1163" s="5">
        <v>0.33336199999999999</v>
      </c>
      <c r="G1163" s="5">
        <v>3.3655600000000001E-2</v>
      </c>
      <c r="H1163" s="5">
        <v>0.94759300000000002</v>
      </c>
      <c r="I1163" s="9">
        <v>0.25389250000000002</v>
      </c>
      <c r="M1163" s="3">
        <v>0</v>
      </c>
      <c r="N1163" s="3">
        <f t="shared" si="74"/>
        <v>1</v>
      </c>
      <c r="O1163" s="5">
        <f t="shared" si="76"/>
        <v>2.3269769613259212</v>
      </c>
      <c r="P1163" s="103">
        <f t="shared" si="73"/>
        <v>9.9832457400430129E-3</v>
      </c>
      <c r="Q1163" s="9">
        <f t="shared" si="75"/>
        <v>-1.0033412501796162E-2</v>
      </c>
    </row>
    <row r="1164" spans="1:17" x14ac:dyDescent="0.2">
      <c r="A1164" s="2">
        <v>223</v>
      </c>
      <c r="B1164" s="2">
        <v>1999</v>
      </c>
      <c r="C1164" s="3">
        <v>0</v>
      </c>
      <c r="D1164" s="3">
        <v>1</v>
      </c>
      <c r="E1164" s="5">
        <v>0.28552440000000001</v>
      </c>
      <c r="F1164" s="5">
        <v>3.9794200000000002E-2</v>
      </c>
      <c r="G1164" s="5">
        <v>6.0269700000000002E-2</v>
      </c>
      <c r="H1164" s="5">
        <v>1.8765350000000001</v>
      </c>
      <c r="I1164" s="9">
        <v>0.22184960000000001</v>
      </c>
      <c r="M1164" s="3">
        <v>0</v>
      </c>
      <c r="N1164" s="3">
        <f t="shared" si="74"/>
        <v>1</v>
      </c>
      <c r="O1164" s="5">
        <f t="shared" si="76"/>
        <v>2.5218429491111261</v>
      </c>
      <c r="P1164" s="103">
        <f t="shared" si="73"/>
        <v>5.8370908152168563E-3</v>
      </c>
      <c r="Q1164" s="9">
        <f t="shared" si="75"/>
        <v>-5.8541932144548512E-3</v>
      </c>
    </row>
    <row r="1165" spans="1:17" x14ac:dyDescent="0.2">
      <c r="A1165" s="2">
        <v>223</v>
      </c>
      <c r="B1165" s="2">
        <v>2000</v>
      </c>
      <c r="C1165" s="3">
        <v>0</v>
      </c>
      <c r="D1165" s="3">
        <v>1</v>
      </c>
      <c r="E1165" s="5">
        <v>0.263652</v>
      </c>
      <c r="F1165" s="5">
        <v>0.1289949</v>
      </c>
      <c r="G1165" s="5">
        <v>5.36617E-2</v>
      </c>
      <c r="H1165" s="5">
        <v>2.2317089999999999</v>
      </c>
      <c r="I1165" s="9">
        <v>0.28086430000000001</v>
      </c>
      <c r="M1165" s="3">
        <v>0</v>
      </c>
      <c r="N1165" s="3">
        <f t="shared" si="74"/>
        <v>1</v>
      </c>
      <c r="O1165" s="5">
        <f t="shared" si="76"/>
        <v>2.6773412063407558</v>
      </c>
      <c r="P1165" s="103">
        <f t="shared" si="73"/>
        <v>3.7104509785392081E-3</v>
      </c>
      <c r="Q1165" s="9">
        <f t="shared" si="75"/>
        <v>-3.7173517771097158E-3</v>
      </c>
    </row>
    <row r="1166" spans="1:17" x14ac:dyDescent="0.2">
      <c r="A1166" s="2">
        <v>224</v>
      </c>
      <c r="B1166" s="2">
        <v>1999</v>
      </c>
      <c r="C1166" s="3">
        <v>0</v>
      </c>
      <c r="D1166" s="3">
        <v>1</v>
      </c>
      <c r="E1166" s="5">
        <v>0.23356740000000001</v>
      </c>
      <c r="F1166" s="5">
        <v>0.26134689999999999</v>
      </c>
      <c r="G1166" s="5">
        <v>4.3505099999999998E-2</v>
      </c>
      <c r="H1166" s="5">
        <v>0.52560099999999998</v>
      </c>
      <c r="I1166" s="9">
        <v>0.61288410000000004</v>
      </c>
      <c r="M1166" s="3">
        <v>0</v>
      </c>
      <c r="N1166" s="3">
        <f t="shared" si="74"/>
        <v>1</v>
      </c>
      <c r="O1166" s="5">
        <f t="shared" si="76"/>
        <v>1.9879924668995299</v>
      </c>
      <c r="P1166" s="103">
        <f t="shared" si="73"/>
        <v>2.3406261558286356E-2</v>
      </c>
      <c r="Q1166" s="9">
        <f t="shared" si="75"/>
        <v>-2.3684538964611736E-2</v>
      </c>
    </row>
    <row r="1167" spans="1:17" x14ac:dyDescent="0.2">
      <c r="A1167" s="2">
        <v>224</v>
      </c>
      <c r="B1167" s="2">
        <v>2000</v>
      </c>
      <c r="C1167" s="3">
        <v>0</v>
      </c>
      <c r="D1167" s="3">
        <v>1</v>
      </c>
      <c r="E1167" s="5">
        <v>0.1141863</v>
      </c>
      <c r="F1167" s="5">
        <v>8.4666099999999994E-2</v>
      </c>
      <c r="G1167" s="5">
        <v>2.2353E-3</v>
      </c>
      <c r="H1167" s="5">
        <v>0.52200539999999995</v>
      </c>
      <c r="I1167" s="9">
        <v>0.50791470000000005</v>
      </c>
      <c r="M1167" s="3">
        <v>0</v>
      </c>
      <c r="N1167" s="3">
        <f t="shared" si="74"/>
        <v>1</v>
      </c>
      <c r="O1167" s="5">
        <f t="shared" si="76"/>
        <v>1.7165324201572747</v>
      </c>
      <c r="P1167" s="103">
        <f t="shared" si="73"/>
        <v>4.3032319722706859E-2</v>
      </c>
      <c r="Q1167" s="9">
        <f t="shared" si="75"/>
        <v>-4.3985660014520908E-2</v>
      </c>
    </row>
    <row r="1168" spans="1:17" x14ac:dyDescent="0.2">
      <c r="A1168" s="2">
        <v>224</v>
      </c>
      <c r="B1168" s="2">
        <v>2001</v>
      </c>
      <c r="C1168" s="3">
        <v>0</v>
      </c>
      <c r="D1168" s="3">
        <v>1</v>
      </c>
      <c r="E1168" s="5">
        <v>0.2480994</v>
      </c>
      <c r="F1168" s="5">
        <v>-8.2766099999999995E-2</v>
      </c>
      <c r="G1168" s="5">
        <v>-2.9426999999999999E-3</v>
      </c>
      <c r="H1168" s="5">
        <v>0.49451260000000002</v>
      </c>
      <c r="I1168" s="9">
        <v>0.63804289999999997</v>
      </c>
      <c r="M1168" s="3">
        <v>0</v>
      </c>
      <c r="N1168" s="3">
        <f t="shared" si="74"/>
        <v>1</v>
      </c>
      <c r="O1168" s="5">
        <f t="shared" si="76"/>
        <v>1.4667559162352273</v>
      </c>
      <c r="P1168" s="103">
        <f t="shared" si="73"/>
        <v>7.122123290602983E-2</v>
      </c>
      <c r="Q1168" s="9">
        <f t="shared" si="75"/>
        <v>-7.3884709439036425E-2</v>
      </c>
    </row>
    <row r="1169" spans="1:17" x14ac:dyDescent="0.2">
      <c r="A1169" s="2">
        <v>224</v>
      </c>
      <c r="B1169" s="2">
        <v>2002</v>
      </c>
      <c r="C1169" s="3">
        <v>0</v>
      </c>
      <c r="D1169" s="3">
        <v>1</v>
      </c>
      <c r="E1169" s="5">
        <v>0.2267604</v>
      </c>
      <c r="F1169" s="5">
        <v>-0.16681499999999999</v>
      </c>
      <c r="G1169" s="5">
        <v>-1.6524299999999999E-2</v>
      </c>
      <c r="H1169" s="5">
        <v>0.25244539999999999</v>
      </c>
      <c r="I1169" s="9">
        <v>0.64432639999999997</v>
      </c>
      <c r="M1169" s="3">
        <v>0</v>
      </c>
      <c r="N1169" s="3">
        <f t="shared" si="74"/>
        <v>1</v>
      </c>
      <c r="O1169" s="5">
        <f t="shared" si="76"/>
        <v>1.2475700484646131</v>
      </c>
      <c r="P1169" s="103">
        <f t="shared" si="73"/>
        <v>0.10609427638852018</v>
      </c>
      <c r="Q1169" s="9">
        <f t="shared" si="75"/>
        <v>-0.11215496394263619</v>
      </c>
    </row>
    <row r="1170" spans="1:17" x14ac:dyDescent="0.2">
      <c r="A1170" s="2">
        <v>224</v>
      </c>
      <c r="B1170" s="2">
        <v>2003</v>
      </c>
      <c r="C1170" s="3">
        <v>0</v>
      </c>
      <c r="D1170" s="3">
        <v>1</v>
      </c>
      <c r="E1170" s="5">
        <v>0.28998309999999999</v>
      </c>
      <c r="F1170" s="5">
        <v>-0.14552409999999999</v>
      </c>
      <c r="G1170" s="5">
        <v>4.3287800000000001E-2</v>
      </c>
      <c r="H1170" s="5">
        <v>0.71910370000000001</v>
      </c>
      <c r="I1170" s="9">
        <v>0.6789809</v>
      </c>
      <c r="M1170" s="3">
        <v>0</v>
      </c>
      <c r="N1170" s="3">
        <f t="shared" si="74"/>
        <v>1</v>
      </c>
      <c r="O1170" s="5">
        <f t="shared" si="76"/>
        <v>1.6741173330693404</v>
      </c>
      <c r="P1170" s="103">
        <f t="shared" si="73"/>
        <v>4.7053770949558732E-2</v>
      </c>
      <c r="Q1170" s="9">
        <f t="shared" si="75"/>
        <v>-4.8196799741964516E-2</v>
      </c>
    </row>
    <row r="1171" spans="1:17" x14ac:dyDescent="0.2">
      <c r="A1171" s="2">
        <v>225</v>
      </c>
      <c r="B1171" s="2">
        <v>1999</v>
      </c>
      <c r="C1171" s="3">
        <v>0</v>
      </c>
      <c r="D1171" s="3">
        <v>1</v>
      </c>
      <c r="E1171" s="5">
        <v>0.14914350000000001</v>
      </c>
      <c r="F1171" s="5">
        <v>2.4149400000000001E-2</v>
      </c>
      <c r="G1171" s="5">
        <v>4.6677400000000001E-2</v>
      </c>
      <c r="H1171" s="5">
        <v>0.1711772</v>
      </c>
      <c r="I1171" s="9">
        <v>1.0070479999999999</v>
      </c>
      <c r="M1171" s="3">
        <v>0</v>
      </c>
      <c r="N1171" s="3">
        <f t="shared" si="74"/>
        <v>1</v>
      </c>
      <c r="O1171" s="5">
        <f t="shared" si="76"/>
        <v>1.5167076381678513</v>
      </c>
      <c r="P1171" s="103">
        <f t="shared" si="73"/>
        <v>6.4670257493344097E-2</v>
      </c>
      <c r="Q1171" s="9">
        <f t="shared" si="75"/>
        <v>-6.6856146082890602E-2</v>
      </c>
    </row>
    <row r="1172" spans="1:17" x14ac:dyDescent="0.2">
      <c r="A1172" s="2">
        <v>225</v>
      </c>
      <c r="B1172" s="2">
        <v>2000</v>
      </c>
      <c r="C1172" s="3">
        <v>0</v>
      </c>
      <c r="D1172" s="3">
        <v>1</v>
      </c>
      <c r="E1172" s="5">
        <v>0.140843</v>
      </c>
      <c r="F1172" s="5">
        <v>-1.8039099999999999E-2</v>
      </c>
      <c r="G1172" s="5">
        <v>4.4848199999999998E-2</v>
      </c>
      <c r="H1172" s="5">
        <v>0.17897060000000001</v>
      </c>
      <c r="I1172" s="9">
        <v>1.1056619999999999</v>
      </c>
      <c r="M1172" s="3">
        <v>0</v>
      </c>
      <c r="N1172" s="3">
        <f t="shared" si="74"/>
        <v>1</v>
      </c>
      <c r="O1172" s="5">
        <f t="shared" si="76"/>
        <v>1.435362031223933</v>
      </c>
      <c r="P1172" s="103">
        <f t="shared" si="73"/>
        <v>7.5591979853331312E-2</v>
      </c>
      <c r="Q1172" s="9">
        <f t="shared" si="75"/>
        <v>-7.8601724563004793E-2</v>
      </c>
    </row>
    <row r="1173" spans="1:17" x14ac:dyDescent="0.2">
      <c r="A1173" s="2">
        <v>225</v>
      </c>
      <c r="B1173" s="2">
        <v>2001</v>
      </c>
      <c r="C1173" s="3">
        <v>0</v>
      </c>
      <c r="D1173" s="3">
        <v>1</v>
      </c>
      <c r="E1173" s="5">
        <v>0.16062760000000001</v>
      </c>
      <c r="F1173" s="5">
        <v>-1.96016E-2</v>
      </c>
      <c r="G1173" s="5">
        <v>3.6512700000000002E-2</v>
      </c>
      <c r="H1173" s="5">
        <v>0.29027789999999998</v>
      </c>
      <c r="I1173" s="9">
        <v>0.98858429999999997</v>
      </c>
      <c r="M1173" s="3">
        <v>0</v>
      </c>
      <c r="N1173" s="3">
        <f t="shared" si="74"/>
        <v>1</v>
      </c>
      <c r="O1173" s="5">
        <f t="shared" si="76"/>
        <v>1.4844389971450718</v>
      </c>
      <c r="P1173" s="103">
        <f t="shared" si="73"/>
        <v>6.8846247765366381E-2</v>
      </c>
      <c r="Q1173" s="9">
        <f t="shared" si="75"/>
        <v>-7.1330867934780093E-2</v>
      </c>
    </row>
    <row r="1174" spans="1:17" x14ac:dyDescent="0.2">
      <c r="A1174" s="2">
        <v>226</v>
      </c>
      <c r="B1174" s="2">
        <v>2004</v>
      </c>
      <c r="C1174" s="3">
        <v>0</v>
      </c>
      <c r="D1174" s="3">
        <v>1</v>
      </c>
      <c r="E1174" s="5">
        <v>0.25987270000000001</v>
      </c>
      <c r="F1174" s="5">
        <v>0.2505638</v>
      </c>
      <c r="G1174" s="5">
        <v>4.8980099999999999E-2</v>
      </c>
      <c r="H1174" s="5">
        <v>1.738982</v>
      </c>
      <c r="I1174" s="9">
        <v>0.70533319999999999</v>
      </c>
      <c r="M1174" s="3">
        <v>0</v>
      </c>
      <c r="N1174" s="3">
        <f t="shared" si="74"/>
        <v>1</v>
      </c>
      <c r="O1174" s="5">
        <f t="shared" si="76"/>
        <v>2.4033639176987824</v>
      </c>
      <c r="P1174" s="103">
        <f t="shared" si="73"/>
        <v>8.1225059905362627E-3</v>
      </c>
      <c r="Q1174" s="9">
        <f t="shared" si="75"/>
        <v>-8.1556732653417664E-3</v>
      </c>
    </row>
    <row r="1175" spans="1:17" x14ac:dyDescent="0.2">
      <c r="A1175" s="2">
        <v>227</v>
      </c>
      <c r="B1175" s="2">
        <v>1998</v>
      </c>
      <c r="C1175" s="3">
        <v>0</v>
      </c>
      <c r="D1175" s="3">
        <v>1</v>
      </c>
      <c r="E1175" s="5">
        <v>0.25073679999999998</v>
      </c>
      <c r="F1175" s="5">
        <v>0.21884919999999999</v>
      </c>
      <c r="G1175" s="5">
        <v>8.1036899999999995E-2</v>
      </c>
      <c r="H1175" s="5">
        <v>0.95010240000000001</v>
      </c>
      <c r="I1175" s="9">
        <v>0.39380609999999999</v>
      </c>
      <c r="M1175" s="3">
        <v>0</v>
      </c>
      <c r="N1175" s="3">
        <f t="shared" si="74"/>
        <v>1</v>
      </c>
      <c r="O1175" s="5">
        <f t="shared" si="76"/>
        <v>2.3602450906961048</v>
      </c>
      <c r="P1175" s="103">
        <f t="shared" si="73"/>
        <v>9.1314323812686695E-3</v>
      </c>
      <c r="Q1175" s="9">
        <f t="shared" si="75"/>
        <v>-9.1733794631640806E-3</v>
      </c>
    </row>
    <row r="1176" spans="1:17" x14ac:dyDescent="0.2">
      <c r="A1176" s="2">
        <v>228</v>
      </c>
      <c r="B1176" s="2">
        <v>1999</v>
      </c>
      <c r="C1176" s="3">
        <v>0</v>
      </c>
      <c r="D1176" s="3">
        <v>1</v>
      </c>
      <c r="E1176" s="5">
        <v>1.7285399999999999E-2</v>
      </c>
      <c r="F1176" s="5">
        <v>-0.47103469999999997</v>
      </c>
      <c r="G1176" s="5">
        <v>4.3435500000000002E-2</v>
      </c>
      <c r="H1176" s="5">
        <v>1.498699</v>
      </c>
      <c r="I1176" s="9">
        <v>0.15488859999999999</v>
      </c>
      <c r="M1176" s="3">
        <v>0</v>
      </c>
      <c r="N1176" s="3">
        <f t="shared" si="74"/>
        <v>1</v>
      </c>
      <c r="O1176" s="5">
        <f t="shared" si="76"/>
        <v>1.9406832173561421</v>
      </c>
      <c r="P1176" s="103">
        <f t="shared" si="73"/>
        <v>2.6148356626846499E-2</v>
      </c>
      <c r="Q1176" s="9">
        <f t="shared" si="75"/>
        <v>-2.6496303806339189E-2</v>
      </c>
    </row>
    <row r="1177" spans="1:17" x14ac:dyDescent="0.2">
      <c r="A1177" s="2">
        <v>228</v>
      </c>
      <c r="B1177" s="2">
        <v>2000</v>
      </c>
      <c r="C1177" s="3">
        <v>0</v>
      </c>
      <c r="D1177" s="3">
        <v>1</v>
      </c>
      <c r="E1177" s="5">
        <v>2.9708700000000001E-2</v>
      </c>
      <c r="F1177" s="5">
        <v>-0.1411925</v>
      </c>
      <c r="G1177" s="5">
        <v>0.1074794</v>
      </c>
      <c r="H1177" s="5">
        <v>2.044165</v>
      </c>
      <c r="I1177" s="9">
        <v>0.35272500000000001</v>
      </c>
      <c r="M1177" s="3">
        <v>0</v>
      </c>
      <c r="N1177" s="3">
        <f t="shared" si="74"/>
        <v>1</v>
      </c>
      <c r="O1177" s="5">
        <f t="shared" si="76"/>
        <v>2.6171701181397866</v>
      </c>
      <c r="P1177" s="103">
        <f t="shared" si="73"/>
        <v>4.4331070763436731E-3</v>
      </c>
      <c r="Q1177" s="9">
        <f t="shared" si="75"/>
        <v>-4.4429624328716534E-3</v>
      </c>
    </row>
    <row r="1178" spans="1:17" x14ac:dyDescent="0.2">
      <c r="A1178" s="2">
        <v>228</v>
      </c>
      <c r="B1178" s="2">
        <v>2001</v>
      </c>
      <c r="C1178" s="3">
        <v>0</v>
      </c>
      <c r="D1178" s="3">
        <v>1</v>
      </c>
      <c r="E1178" s="5">
        <v>1.15639E-2</v>
      </c>
      <c r="F1178" s="5">
        <v>-5.5037500000000003E-2</v>
      </c>
      <c r="G1178" s="5">
        <v>3.9044700000000002E-2</v>
      </c>
      <c r="H1178" s="5">
        <v>1.539123</v>
      </c>
      <c r="I1178" s="9">
        <v>0.14188239999999999</v>
      </c>
      <c r="M1178" s="3">
        <v>0</v>
      </c>
      <c r="N1178" s="3">
        <f t="shared" si="74"/>
        <v>1</v>
      </c>
      <c r="O1178" s="5">
        <f t="shared" si="76"/>
        <v>2.2980306653836386</v>
      </c>
      <c r="P1178" s="103">
        <f t="shared" si="73"/>
        <v>1.0780021931637509E-2</v>
      </c>
      <c r="Q1178" s="9">
        <f t="shared" si="75"/>
        <v>-1.0838547351632085E-2</v>
      </c>
    </row>
    <row r="1179" spans="1:17" x14ac:dyDescent="0.2">
      <c r="A1179" s="2">
        <v>228</v>
      </c>
      <c r="B1179" s="2">
        <v>2002</v>
      </c>
      <c r="C1179" s="3">
        <v>0</v>
      </c>
      <c r="D1179" s="3">
        <v>1</v>
      </c>
      <c r="E1179" s="5">
        <v>-2.6069999999999999E-4</v>
      </c>
      <c r="F1179" s="5">
        <v>-7.1995799999999999E-2</v>
      </c>
      <c r="G1179" s="5">
        <v>3.2391099999999999E-2</v>
      </c>
      <c r="H1179" s="5">
        <v>1.3128820000000001</v>
      </c>
      <c r="I1179" s="9">
        <v>9.4525999999999999E-2</v>
      </c>
      <c r="M1179" s="3">
        <v>0</v>
      </c>
      <c r="N1179" s="3">
        <f t="shared" si="74"/>
        <v>1</v>
      </c>
      <c r="O1179" s="5">
        <f t="shared" si="76"/>
        <v>2.1933680946414444</v>
      </c>
      <c r="P1179" s="103">
        <f t="shared" si="73"/>
        <v>1.4140434564285192E-2</v>
      </c>
      <c r="Q1179" s="9">
        <f t="shared" si="75"/>
        <v>-1.4241363087596508E-2</v>
      </c>
    </row>
    <row r="1180" spans="1:17" x14ac:dyDescent="0.2">
      <c r="A1180" s="2">
        <v>228</v>
      </c>
      <c r="B1180" s="2">
        <v>2003</v>
      </c>
      <c r="C1180" s="3">
        <v>0</v>
      </c>
      <c r="D1180" s="3">
        <v>1</v>
      </c>
      <c r="E1180" s="5">
        <v>8.6406999999999994E-3</v>
      </c>
      <c r="F1180" s="5">
        <v>1.6154200000000001E-2</v>
      </c>
      <c r="G1180" s="5">
        <v>2.92917E-2</v>
      </c>
      <c r="H1180" s="5">
        <v>1.0499769999999999</v>
      </c>
      <c r="I1180" s="9">
        <v>8.7423799999999996E-2</v>
      </c>
      <c r="M1180" s="3">
        <v>0</v>
      </c>
      <c r="N1180" s="3">
        <f t="shared" si="74"/>
        <v>1</v>
      </c>
      <c r="O1180" s="5">
        <f t="shared" si="76"/>
        <v>2.1607951001317409</v>
      </c>
      <c r="P1180" s="103">
        <f t="shared" si="73"/>
        <v>1.5355585373072066E-2</v>
      </c>
      <c r="Q1180" s="9">
        <f t="shared" si="75"/>
        <v>-1.547470336512448E-2</v>
      </c>
    </row>
    <row r="1181" spans="1:17" x14ac:dyDescent="0.2">
      <c r="A1181" s="2">
        <v>228</v>
      </c>
      <c r="B1181" s="2">
        <v>2004</v>
      </c>
      <c r="C1181" s="3">
        <v>0</v>
      </c>
      <c r="D1181" s="3">
        <v>1</v>
      </c>
      <c r="E1181" s="5">
        <v>1.5336600000000001E-2</v>
      </c>
      <c r="F1181" s="5">
        <v>6.5827700000000003E-2</v>
      </c>
      <c r="G1181" s="5">
        <v>6.0305600000000001E-2</v>
      </c>
      <c r="H1181" s="5">
        <v>1.1645049999999999</v>
      </c>
      <c r="I1181" s="9">
        <v>0.1115415</v>
      </c>
      <c r="M1181" s="3">
        <v>0</v>
      </c>
      <c r="N1181" s="3">
        <f t="shared" si="74"/>
        <v>1</v>
      </c>
      <c r="O1181" s="5">
        <f t="shared" si="76"/>
        <v>2.3696427461662428</v>
      </c>
      <c r="P1181" s="103">
        <f t="shared" si="73"/>
        <v>8.9026402155032713E-3</v>
      </c>
      <c r="Q1181" s="9">
        <f t="shared" si="75"/>
        <v>-8.942505497453207E-3</v>
      </c>
    </row>
    <row r="1182" spans="1:17" x14ac:dyDescent="0.2">
      <c r="A1182" s="2">
        <v>229</v>
      </c>
      <c r="B1182" s="2">
        <v>1999</v>
      </c>
      <c r="C1182" s="3">
        <v>0</v>
      </c>
      <c r="D1182" s="3">
        <v>1</v>
      </c>
      <c r="E1182" s="5">
        <v>-0.1052575</v>
      </c>
      <c r="F1182" s="5">
        <v>0.1126226</v>
      </c>
      <c r="G1182" s="5">
        <v>5.06828E-2</v>
      </c>
      <c r="H1182" s="5">
        <v>1.741544</v>
      </c>
      <c r="I1182" s="9">
        <v>0.16118650000000001</v>
      </c>
      <c r="M1182" s="3">
        <v>0</v>
      </c>
      <c r="N1182" s="3">
        <f t="shared" si="74"/>
        <v>1</v>
      </c>
      <c r="O1182" s="5">
        <f t="shared" si="76"/>
        <v>2.5750224464984335</v>
      </c>
      <c r="P1182" s="103">
        <f t="shared" si="73"/>
        <v>5.0116790766032123E-3</v>
      </c>
      <c r="Q1182" s="9">
        <f t="shared" si="75"/>
        <v>-5.0242796578627005E-3</v>
      </c>
    </row>
    <row r="1183" spans="1:17" x14ac:dyDescent="0.2">
      <c r="A1183" s="2">
        <v>230</v>
      </c>
      <c r="B1183" s="2">
        <v>1999</v>
      </c>
      <c r="C1183" s="3">
        <v>0</v>
      </c>
      <c r="D1183" s="3">
        <v>1</v>
      </c>
      <c r="E1183" s="5">
        <v>3.7511599999999999E-2</v>
      </c>
      <c r="F1183" s="5">
        <v>0.64537109999999998</v>
      </c>
      <c r="G1183" s="5">
        <v>9.3454999999999996E-2</v>
      </c>
      <c r="H1183" s="5">
        <v>5.2254889999999996</v>
      </c>
      <c r="I1183" s="9">
        <v>0.18857199999999999</v>
      </c>
      <c r="M1183" s="3">
        <v>0</v>
      </c>
      <c r="N1183" s="3">
        <f t="shared" si="74"/>
        <v>1</v>
      </c>
      <c r="O1183" s="5">
        <f t="shared" si="76"/>
        <v>4.4577614259814764</v>
      </c>
      <c r="P1183" s="103">
        <f t="shared" si="73"/>
        <v>4.1410001214943875E-6</v>
      </c>
      <c r="Q1183" s="9">
        <f t="shared" si="75"/>
        <v>-4.1410086954361226E-6</v>
      </c>
    </row>
    <row r="1184" spans="1:17" x14ac:dyDescent="0.2">
      <c r="A1184" s="2">
        <v>230</v>
      </c>
      <c r="B1184" s="2">
        <v>2000</v>
      </c>
      <c r="C1184" s="3">
        <v>0</v>
      </c>
      <c r="D1184" s="3">
        <v>1</v>
      </c>
      <c r="E1184" s="5">
        <v>4.92726E-2</v>
      </c>
      <c r="F1184" s="5">
        <v>0.56679710000000005</v>
      </c>
      <c r="G1184" s="5">
        <v>7.8808799999999998E-2</v>
      </c>
      <c r="H1184" s="5">
        <v>2.1404830000000001</v>
      </c>
      <c r="I1184" s="9">
        <v>0.18836230000000001</v>
      </c>
      <c r="M1184" s="3">
        <v>0</v>
      </c>
      <c r="N1184" s="3">
        <f t="shared" si="74"/>
        <v>1</v>
      </c>
      <c r="O1184" s="5">
        <f t="shared" si="76"/>
        <v>3.1980550863381927</v>
      </c>
      <c r="P1184" s="103">
        <f t="shared" si="73"/>
        <v>6.9178923989731908E-4</v>
      </c>
      <c r="Q1184" s="9">
        <f t="shared" si="75"/>
        <v>-6.9202863648789887E-4</v>
      </c>
    </row>
    <row r="1185" spans="1:17" x14ac:dyDescent="0.2">
      <c r="A1185" s="2">
        <v>230</v>
      </c>
      <c r="B1185" s="2">
        <v>2001</v>
      </c>
      <c r="C1185" s="3">
        <v>0</v>
      </c>
      <c r="D1185" s="3">
        <v>1</v>
      </c>
      <c r="E1185" s="5">
        <v>4.0454900000000002E-2</v>
      </c>
      <c r="F1185" s="5">
        <v>0.59443710000000005</v>
      </c>
      <c r="G1185" s="5">
        <v>5.5545799999999999E-2</v>
      </c>
      <c r="H1185" s="5">
        <v>2.4480719999999998</v>
      </c>
      <c r="I1185" s="9">
        <v>0.15302009999999999</v>
      </c>
      <c r="M1185" s="3">
        <v>0</v>
      </c>
      <c r="N1185" s="3">
        <f t="shared" si="74"/>
        <v>1</v>
      </c>
      <c r="O1185" s="5">
        <f t="shared" si="76"/>
        <v>3.2483817438044409</v>
      </c>
      <c r="P1185" s="103">
        <f t="shared" si="73"/>
        <v>5.8031721025993013E-4</v>
      </c>
      <c r="Q1185" s="9">
        <f t="shared" si="75"/>
        <v>-5.8048565946470251E-4</v>
      </c>
    </row>
    <row r="1186" spans="1:17" x14ac:dyDescent="0.2">
      <c r="A1186" s="2">
        <v>230</v>
      </c>
      <c r="B1186" s="2">
        <v>2002</v>
      </c>
      <c r="C1186" s="3">
        <v>0</v>
      </c>
      <c r="D1186" s="3">
        <v>1</v>
      </c>
      <c r="E1186" s="5">
        <v>3.74957E-2</v>
      </c>
      <c r="F1186" s="5">
        <v>0.64534360000000002</v>
      </c>
      <c r="G1186" s="5">
        <v>7.4436299999999997E-2</v>
      </c>
      <c r="H1186" s="5">
        <v>2.850533</v>
      </c>
      <c r="I1186" s="9">
        <v>0.1507975</v>
      </c>
      <c r="M1186" s="3">
        <v>0</v>
      </c>
      <c r="N1186" s="3">
        <f t="shared" si="74"/>
        <v>1</v>
      </c>
      <c r="O1186" s="5">
        <f t="shared" si="76"/>
        <v>3.5228787373187775</v>
      </c>
      <c r="P1186" s="103">
        <f t="shared" si="73"/>
        <v>2.1344331408920049E-4</v>
      </c>
      <c r="Q1186" s="9">
        <f t="shared" si="75"/>
        <v>-2.1346609635527174E-4</v>
      </c>
    </row>
    <row r="1187" spans="1:17" x14ac:dyDescent="0.2">
      <c r="A1187" s="2">
        <v>230</v>
      </c>
      <c r="B1187" s="2">
        <v>2003</v>
      </c>
      <c r="C1187" s="3">
        <v>0</v>
      </c>
      <c r="D1187" s="3">
        <v>1</v>
      </c>
      <c r="E1187" s="5">
        <v>4.3627899999999997E-2</v>
      </c>
      <c r="F1187" s="5">
        <v>0.68679140000000005</v>
      </c>
      <c r="G1187" s="5">
        <v>6.5791699999999995E-2</v>
      </c>
      <c r="H1187" s="5">
        <v>3.8872819999999999</v>
      </c>
      <c r="I1187" s="9">
        <v>0.14189189999999999</v>
      </c>
      <c r="M1187" s="3">
        <v>0</v>
      </c>
      <c r="N1187" s="3">
        <f t="shared" si="74"/>
        <v>1</v>
      </c>
      <c r="O1187" s="5">
        <f t="shared" si="76"/>
        <v>3.9020328891663398</v>
      </c>
      <c r="P1187" s="103">
        <f t="shared" si="73"/>
        <v>4.7694096409966044E-5</v>
      </c>
      <c r="Q1187" s="9">
        <f t="shared" si="75"/>
        <v>-4.7695233809503771E-5</v>
      </c>
    </row>
    <row r="1188" spans="1:17" x14ac:dyDescent="0.2">
      <c r="A1188" s="2">
        <v>230</v>
      </c>
      <c r="B1188" s="2">
        <v>2004</v>
      </c>
      <c r="C1188" s="3">
        <v>0</v>
      </c>
      <c r="D1188" s="3">
        <v>1</v>
      </c>
      <c r="E1188" s="5">
        <v>4.8661700000000002E-2</v>
      </c>
      <c r="F1188" s="5">
        <v>0.74567349999999999</v>
      </c>
      <c r="G1188" s="5">
        <v>7.1960499999999997E-2</v>
      </c>
      <c r="H1188" s="5">
        <v>2.916207</v>
      </c>
      <c r="I1188" s="9">
        <v>0.17167460000000001</v>
      </c>
      <c r="M1188" s="3">
        <v>0</v>
      </c>
      <c r="N1188" s="3">
        <f t="shared" si="74"/>
        <v>1</v>
      </c>
      <c r="O1188" s="5">
        <f t="shared" si="76"/>
        <v>3.6114048649287778</v>
      </c>
      <c r="P1188" s="103">
        <f t="shared" si="73"/>
        <v>1.5227140047118003E-4</v>
      </c>
      <c r="Q1188" s="9">
        <f t="shared" si="75"/>
        <v>-1.5228299493785731E-4</v>
      </c>
    </row>
    <row r="1189" spans="1:17" x14ac:dyDescent="0.2">
      <c r="A1189" s="2">
        <v>231</v>
      </c>
      <c r="B1189" s="2">
        <v>1999</v>
      </c>
      <c r="C1189" s="3">
        <v>0</v>
      </c>
      <c r="D1189" s="3">
        <v>1</v>
      </c>
      <c r="E1189" s="5">
        <v>0.1331135</v>
      </c>
      <c r="F1189" s="5">
        <v>0.82356320000000005</v>
      </c>
      <c r="G1189" s="5">
        <v>0.15677430000000001</v>
      </c>
      <c r="H1189" s="5">
        <v>12.89359</v>
      </c>
      <c r="I1189" s="9">
        <v>0.77723260000000005</v>
      </c>
      <c r="M1189" s="3">
        <v>0</v>
      </c>
      <c r="N1189" s="3">
        <f t="shared" si="74"/>
        <v>1</v>
      </c>
      <c r="O1189" s="5">
        <f t="shared" si="76"/>
        <v>7.4272806900665103</v>
      </c>
      <c r="P1189" s="103">
        <f t="shared" si="73"/>
        <v>5.5426481673803661E-14</v>
      </c>
      <c r="Q1189" s="9">
        <f t="shared" si="75"/>
        <v>-5.5400128928796845E-14</v>
      </c>
    </row>
    <row r="1190" spans="1:17" x14ac:dyDescent="0.2">
      <c r="A1190" s="2">
        <v>231</v>
      </c>
      <c r="B1190" s="2">
        <v>2000</v>
      </c>
      <c r="C1190" s="3">
        <v>0</v>
      </c>
      <c r="D1190" s="3">
        <v>1</v>
      </c>
      <c r="E1190" s="5">
        <v>8.1826999999999993E-3</v>
      </c>
      <c r="F1190" s="5">
        <v>0.74877419999999995</v>
      </c>
      <c r="G1190" s="5">
        <v>8.1694699999999995E-2</v>
      </c>
      <c r="H1190" s="5">
        <v>6.8036409999999998</v>
      </c>
      <c r="I1190" s="9">
        <v>0.66422000000000003</v>
      </c>
      <c r="M1190" s="3">
        <v>0</v>
      </c>
      <c r="N1190" s="3">
        <f t="shared" si="74"/>
        <v>1</v>
      </c>
      <c r="O1190" s="5">
        <f t="shared" si="76"/>
        <v>4.8759962345197216</v>
      </c>
      <c r="P1190" s="103">
        <f t="shared" si="73"/>
        <v>5.4130336721246683E-7</v>
      </c>
      <c r="Q1190" s="9">
        <f t="shared" si="75"/>
        <v>-5.4130351374550688E-7</v>
      </c>
    </row>
    <row r="1191" spans="1:17" x14ac:dyDescent="0.2">
      <c r="A1191" s="2">
        <v>231</v>
      </c>
      <c r="B1191" s="2">
        <v>2001</v>
      </c>
      <c r="C1191" s="3">
        <v>0</v>
      </c>
      <c r="D1191" s="3">
        <v>1</v>
      </c>
      <c r="E1191" s="5">
        <v>0.159413</v>
      </c>
      <c r="F1191" s="5">
        <v>0.66484739999999998</v>
      </c>
      <c r="G1191" s="5">
        <v>3.0783999999999999E-2</v>
      </c>
      <c r="H1191" s="5">
        <v>2.6943860000000002</v>
      </c>
      <c r="I1191" s="9">
        <v>0.56856859999999998</v>
      </c>
      <c r="M1191" s="3">
        <v>0</v>
      </c>
      <c r="N1191" s="3">
        <f t="shared" si="74"/>
        <v>1</v>
      </c>
      <c r="O1191" s="5">
        <f t="shared" si="76"/>
        <v>3.0987300217651672</v>
      </c>
      <c r="P1191" s="103">
        <f t="shared" si="73"/>
        <v>9.7176017867759269E-4</v>
      </c>
      <c r="Q1191" s="9">
        <f t="shared" si="75"/>
        <v>-9.7223264370664827E-4</v>
      </c>
    </row>
    <row r="1192" spans="1:17" x14ac:dyDescent="0.2">
      <c r="A1192" s="2">
        <v>231</v>
      </c>
      <c r="B1192" s="2">
        <v>2002</v>
      </c>
      <c r="C1192" s="3">
        <v>0</v>
      </c>
      <c r="D1192" s="3">
        <v>1</v>
      </c>
      <c r="E1192" s="5">
        <v>0.33142779999999999</v>
      </c>
      <c r="F1192" s="5">
        <v>0.56211359999999999</v>
      </c>
      <c r="G1192" s="5">
        <v>7.9987799999999998E-2</v>
      </c>
      <c r="H1192" s="5">
        <v>2.0988820000000001</v>
      </c>
      <c r="I1192" s="9">
        <v>0.49551840000000003</v>
      </c>
      <c r="M1192" s="3">
        <v>0</v>
      </c>
      <c r="N1192" s="3">
        <f t="shared" si="74"/>
        <v>1</v>
      </c>
      <c r="O1192" s="5">
        <f t="shared" si="76"/>
        <v>3.0142642018175252</v>
      </c>
      <c r="P1192" s="103">
        <f t="shared" si="73"/>
        <v>1.288016843699362E-3</v>
      </c>
      <c r="Q1192" s="9">
        <f t="shared" si="75"/>
        <v>-1.2888470503508878E-3</v>
      </c>
    </row>
    <row r="1193" spans="1:17" x14ac:dyDescent="0.2">
      <c r="A1193" s="2">
        <v>231</v>
      </c>
      <c r="B1193" s="2">
        <v>2003</v>
      </c>
      <c r="C1193" s="3">
        <v>0</v>
      </c>
      <c r="D1193" s="3">
        <v>1</v>
      </c>
      <c r="E1193" s="5">
        <v>0.45235009999999998</v>
      </c>
      <c r="F1193" s="5">
        <v>0.64053139999999997</v>
      </c>
      <c r="G1193" s="5">
        <v>9.0697899999999998E-2</v>
      </c>
      <c r="H1193" s="5">
        <v>3.0224169999999999</v>
      </c>
      <c r="I1193" s="9">
        <v>0.50805690000000003</v>
      </c>
      <c r="M1193" s="3">
        <v>0</v>
      </c>
      <c r="N1193" s="3">
        <f t="shared" si="74"/>
        <v>1</v>
      </c>
      <c r="O1193" s="5">
        <f t="shared" si="76"/>
        <v>3.4426502902304814</v>
      </c>
      <c r="P1193" s="103">
        <f t="shared" si="73"/>
        <v>2.8802184448121625E-4</v>
      </c>
      <c r="Q1193" s="9">
        <f t="shared" si="75"/>
        <v>-2.8806333073878485E-4</v>
      </c>
    </row>
    <row r="1194" spans="1:17" x14ac:dyDescent="0.2">
      <c r="A1194" s="2">
        <v>231</v>
      </c>
      <c r="B1194" s="2">
        <v>2004</v>
      </c>
      <c r="C1194" s="3">
        <v>0</v>
      </c>
      <c r="D1194" s="3">
        <v>1</v>
      </c>
      <c r="E1194" s="5">
        <v>0.42739470000000002</v>
      </c>
      <c r="F1194" s="5">
        <v>0.7380757</v>
      </c>
      <c r="G1194" s="5">
        <v>8.6992299999999995E-2</v>
      </c>
      <c r="H1194" s="5">
        <v>3.7936550000000002</v>
      </c>
      <c r="I1194" s="9">
        <v>0.52355799999999997</v>
      </c>
      <c r="M1194" s="3">
        <v>0</v>
      </c>
      <c r="N1194" s="3">
        <f t="shared" si="74"/>
        <v>1</v>
      </c>
      <c r="O1194" s="5">
        <f t="shared" si="76"/>
        <v>3.7886423203847621</v>
      </c>
      <c r="P1194" s="103">
        <f t="shared" si="73"/>
        <v>7.5736405016358011E-5</v>
      </c>
      <c r="Q1194" s="9">
        <f t="shared" si="75"/>
        <v>-7.5739273162685411E-5</v>
      </c>
    </row>
    <row r="1195" spans="1:17" x14ac:dyDescent="0.2">
      <c r="A1195" s="2">
        <v>232</v>
      </c>
      <c r="B1195" s="2">
        <v>1999</v>
      </c>
      <c r="C1195" s="3">
        <v>0</v>
      </c>
      <c r="D1195" s="3">
        <v>1</v>
      </c>
      <c r="E1195" s="5">
        <v>2.03857E-2</v>
      </c>
      <c r="F1195" s="5">
        <v>8.1238099999999994E-2</v>
      </c>
      <c r="G1195" s="5">
        <v>3.9634299999999997E-2</v>
      </c>
      <c r="H1195" s="5">
        <v>0.42531350000000001</v>
      </c>
      <c r="I1195" s="9">
        <v>0.24467559999999999</v>
      </c>
      <c r="M1195" s="3">
        <v>0</v>
      </c>
      <c r="N1195" s="3">
        <f t="shared" si="74"/>
        <v>1</v>
      </c>
      <c r="O1195" s="5">
        <f t="shared" si="76"/>
        <v>1.9658421181001562</v>
      </c>
      <c r="P1195" s="103">
        <f t="shared" si="73"/>
        <v>2.4658425452833598E-2</v>
      </c>
      <c r="Q1195" s="9">
        <f t="shared" si="75"/>
        <v>-2.4967536467632043E-2</v>
      </c>
    </row>
    <row r="1196" spans="1:17" x14ac:dyDescent="0.2">
      <c r="A1196" s="2">
        <v>232</v>
      </c>
      <c r="B1196" s="2">
        <v>2000</v>
      </c>
      <c r="C1196" s="3">
        <v>0</v>
      </c>
      <c r="D1196" s="3">
        <v>1</v>
      </c>
      <c r="E1196" s="5">
        <v>4.6830799999999999E-2</v>
      </c>
      <c r="F1196" s="5">
        <v>0.18611069999999999</v>
      </c>
      <c r="G1196" s="5">
        <v>5.2357800000000003E-2</v>
      </c>
      <c r="H1196" s="5">
        <v>0.33026450000000002</v>
      </c>
      <c r="I1196" s="9">
        <v>0.2294592</v>
      </c>
      <c r="M1196" s="3">
        <v>0</v>
      </c>
      <c r="N1196" s="3">
        <f t="shared" si="74"/>
        <v>1</v>
      </c>
      <c r="O1196" s="5">
        <f t="shared" si="76"/>
        <v>2.0789333717655527</v>
      </c>
      <c r="P1196" s="103">
        <f t="shared" si="73"/>
        <v>1.8811737447602637E-2</v>
      </c>
      <c r="Q1196" s="9">
        <f t="shared" si="75"/>
        <v>-1.8990929008939075E-2</v>
      </c>
    </row>
    <row r="1197" spans="1:17" x14ac:dyDescent="0.2">
      <c r="A1197" s="2">
        <v>232</v>
      </c>
      <c r="B1197" s="2">
        <v>2001</v>
      </c>
      <c r="C1197" s="3">
        <v>0</v>
      </c>
      <c r="D1197" s="3">
        <v>1</v>
      </c>
      <c r="E1197" s="5">
        <v>1.35128E-2</v>
      </c>
      <c r="F1197" s="5">
        <v>0.23279140000000001</v>
      </c>
      <c r="G1197" s="5">
        <v>6.8621100000000004E-2</v>
      </c>
      <c r="H1197" s="5">
        <v>0.51149699999999998</v>
      </c>
      <c r="I1197" s="9">
        <v>0.26799099999999998</v>
      </c>
      <c r="M1197" s="3">
        <v>0</v>
      </c>
      <c r="N1197" s="3">
        <f t="shared" si="74"/>
        <v>1</v>
      </c>
      <c r="O1197" s="5">
        <f t="shared" si="76"/>
        <v>2.2448411971225433</v>
      </c>
      <c r="P1197" s="103">
        <f t="shared" si="73"/>
        <v>1.2389164499176056E-2</v>
      </c>
      <c r="Q1197" s="9">
        <f t="shared" si="75"/>
        <v>-1.2466550023280207E-2</v>
      </c>
    </row>
    <row r="1198" spans="1:17" x14ac:dyDescent="0.2">
      <c r="A1198" s="2">
        <v>232</v>
      </c>
      <c r="B1198" s="2">
        <v>2002</v>
      </c>
      <c r="C1198" s="3">
        <v>0</v>
      </c>
      <c r="D1198" s="3">
        <v>1</v>
      </c>
      <c r="E1198" s="5">
        <v>4.8947600000000001E-2</v>
      </c>
      <c r="F1198" s="5">
        <v>0.23914270000000001</v>
      </c>
      <c r="G1198" s="5">
        <v>4.8816499999999999E-2</v>
      </c>
      <c r="H1198" s="5">
        <v>0.30671530000000002</v>
      </c>
      <c r="I1198" s="9">
        <v>0.2130058</v>
      </c>
      <c r="M1198" s="3">
        <v>0</v>
      </c>
      <c r="N1198" s="3">
        <f t="shared" si="74"/>
        <v>1</v>
      </c>
      <c r="O1198" s="5">
        <f t="shared" si="76"/>
        <v>2.1067533075094929</v>
      </c>
      <c r="P1198" s="103">
        <f t="shared" si="73"/>
        <v>1.7569484391284706E-2</v>
      </c>
      <c r="Q1198" s="9">
        <f t="shared" si="75"/>
        <v>-1.7725659766394071E-2</v>
      </c>
    </row>
    <row r="1199" spans="1:17" x14ac:dyDescent="0.2">
      <c r="A1199" s="2">
        <v>232</v>
      </c>
      <c r="B1199" s="2">
        <v>2003</v>
      </c>
      <c r="C1199" s="3">
        <v>0</v>
      </c>
      <c r="D1199" s="3">
        <v>1</v>
      </c>
      <c r="E1199" s="5">
        <v>5.9157300000000003E-2</v>
      </c>
      <c r="F1199" s="5">
        <v>0.23273769999999999</v>
      </c>
      <c r="G1199" s="5">
        <v>3.2747400000000003E-2</v>
      </c>
      <c r="H1199" s="5">
        <v>0.34379939999999998</v>
      </c>
      <c r="I1199" s="9">
        <v>7.0168999999999995E-2</v>
      </c>
      <c r="M1199" s="3">
        <v>0</v>
      </c>
      <c r="N1199" s="3">
        <f t="shared" si="74"/>
        <v>1</v>
      </c>
      <c r="O1199" s="5">
        <f t="shared" si="76"/>
        <v>2.1029450996748991</v>
      </c>
      <c r="P1199" s="103">
        <f t="shared" si="73"/>
        <v>1.773528442193641E-2</v>
      </c>
      <c r="Q1199" s="9">
        <f t="shared" si="75"/>
        <v>-1.7894439156106473E-2</v>
      </c>
    </row>
    <row r="1200" spans="1:17" x14ac:dyDescent="0.2">
      <c r="A1200" s="2">
        <v>232</v>
      </c>
      <c r="B1200" s="2">
        <v>2004</v>
      </c>
      <c r="C1200" s="3">
        <v>0</v>
      </c>
      <c r="D1200" s="3">
        <v>1</v>
      </c>
      <c r="E1200" s="5">
        <v>0.12502840000000001</v>
      </c>
      <c r="F1200" s="5">
        <v>-3.8384999999999999E-3</v>
      </c>
      <c r="G1200" s="5">
        <v>3.92693E-2</v>
      </c>
      <c r="H1200" s="5">
        <v>0.68813040000000003</v>
      </c>
      <c r="I1200" s="9">
        <v>0.13332939999999999</v>
      </c>
      <c r="M1200" s="3">
        <v>0</v>
      </c>
      <c r="N1200" s="3">
        <f t="shared" si="74"/>
        <v>1</v>
      </c>
      <c r="O1200" s="5">
        <f t="shared" si="76"/>
        <v>2.0190277551674574</v>
      </c>
      <c r="P1200" s="103">
        <f t="shared" si="73"/>
        <v>2.1742167401359563E-2</v>
      </c>
      <c r="Q1200" s="9">
        <f t="shared" si="75"/>
        <v>-2.1982011178317211E-2</v>
      </c>
    </row>
    <row r="1201" spans="1:17" x14ac:dyDescent="0.2">
      <c r="A1201" s="2">
        <v>233</v>
      </c>
      <c r="B1201" s="2">
        <v>1999</v>
      </c>
      <c r="C1201" s="3">
        <v>0</v>
      </c>
      <c r="D1201" s="3">
        <v>1</v>
      </c>
      <c r="E1201" s="5">
        <v>0.1631078</v>
      </c>
      <c r="F1201" s="5">
        <v>-0.26179229999999998</v>
      </c>
      <c r="G1201" s="5">
        <v>1.1643199999999999E-2</v>
      </c>
      <c r="H1201" s="5">
        <v>27.20945</v>
      </c>
      <c r="I1201" s="9">
        <v>8.7439000000000003E-2</v>
      </c>
      <c r="M1201" s="3">
        <v>0</v>
      </c>
      <c r="N1201" s="3">
        <f t="shared" si="74"/>
        <v>1</v>
      </c>
      <c r="O1201" s="5">
        <f t="shared" si="76"/>
        <v>11.379078273852436</v>
      </c>
      <c r="P1201" s="103">
        <f t="shared" si="73"/>
        <v>2.6579293310682481E-30</v>
      </c>
      <c r="Q1201" s="9">
        <f t="shared" si="75"/>
        <v>0</v>
      </c>
    </row>
    <row r="1202" spans="1:17" x14ac:dyDescent="0.2">
      <c r="A1202" s="2">
        <v>233</v>
      </c>
      <c r="B1202" s="2">
        <v>2000</v>
      </c>
      <c r="C1202" s="3">
        <v>0</v>
      </c>
      <c r="D1202" s="3">
        <v>1</v>
      </c>
      <c r="E1202" s="5">
        <v>0.22156090000000001</v>
      </c>
      <c r="F1202" s="5">
        <v>-0.11395230000000001</v>
      </c>
      <c r="G1202" s="5">
        <v>4.2148900000000003E-2</v>
      </c>
      <c r="H1202" s="5">
        <v>41.262949999999996</v>
      </c>
      <c r="I1202" s="9">
        <v>9.8510200000000006E-2</v>
      </c>
      <c r="M1202" s="3">
        <v>0</v>
      </c>
      <c r="N1202" s="3">
        <f t="shared" si="74"/>
        <v>1</v>
      </c>
      <c r="O1202" s="5">
        <f t="shared" si="76"/>
        <v>16.759125279310581</v>
      </c>
      <c r="P1202" s="103">
        <f t="shared" si="73"/>
        <v>2.4285882442436778E-63</v>
      </c>
      <c r="Q1202" s="9">
        <f t="shared" si="75"/>
        <v>0</v>
      </c>
    </row>
    <row r="1203" spans="1:17" x14ac:dyDescent="0.2">
      <c r="A1203" s="2">
        <v>233</v>
      </c>
      <c r="B1203" s="2">
        <v>2001</v>
      </c>
      <c r="C1203" s="3">
        <v>0</v>
      </c>
      <c r="D1203" s="3">
        <v>1</v>
      </c>
      <c r="E1203" s="5">
        <v>0.25756220000000002</v>
      </c>
      <c r="F1203" s="5">
        <v>-9.5935800000000002E-2</v>
      </c>
      <c r="G1203" s="5">
        <v>5.8187500000000003E-2</v>
      </c>
      <c r="H1203" s="5">
        <v>23.578600000000002</v>
      </c>
      <c r="I1203" s="9">
        <v>0.1070181</v>
      </c>
      <c r="M1203" s="3">
        <v>0</v>
      </c>
      <c r="N1203" s="3">
        <f t="shared" si="74"/>
        <v>1</v>
      </c>
      <c r="O1203" s="5">
        <f t="shared" si="76"/>
        <v>10.376199943384103</v>
      </c>
      <c r="P1203" s="103">
        <f t="shared" si="73"/>
        <v>1.5909475948054261E-25</v>
      </c>
      <c r="Q1203" s="9">
        <f t="shared" si="75"/>
        <v>0</v>
      </c>
    </row>
    <row r="1204" spans="1:17" x14ac:dyDescent="0.2">
      <c r="A1204" s="2">
        <v>234</v>
      </c>
      <c r="B1204" s="2">
        <v>1999</v>
      </c>
      <c r="C1204" s="3">
        <v>0</v>
      </c>
      <c r="D1204" s="3">
        <v>1</v>
      </c>
      <c r="E1204" s="5">
        <v>0.25613910000000001</v>
      </c>
      <c r="F1204" s="5">
        <v>0.2204382</v>
      </c>
      <c r="G1204" s="5">
        <v>4.2022200000000003E-2</v>
      </c>
      <c r="H1204" s="5">
        <v>0.25613419999999998</v>
      </c>
      <c r="I1204" s="9">
        <v>0.32284299999999999</v>
      </c>
      <c r="M1204" s="3">
        <v>0</v>
      </c>
      <c r="N1204" s="3">
        <f t="shared" si="74"/>
        <v>1</v>
      </c>
      <c r="O1204" s="5">
        <f t="shared" si="76"/>
        <v>1.9664389545377341</v>
      </c>
      <c r="P1204" s="103">
        <f t="shared" si="73"/>
        <v>2.4623963692713156E-2</v>
      </c>
      <c r="Q1204" s="9">
        <f t="shared" si="75"/>
        <v>-2.4932204075150136E-2</v>
      </c>
    </row>
    <row r="1205" spans="1:17" x14ac:dyDescent="0.2">
      <c r="A1205" s="2">
        <v>234</v>
      </c>
      <c r="B1205" s="2">
        <v>2000</v>
      </c>
      <c r="C1205" s="3">
        <v>0</v>
      </c>
      <c r="D1205" s="3">
        <v>1</v>
      </c>
      <c r="E1205" s="5">
        <v>0.2351336</v>
      </c>
      <c r="F1205" s="5">
        <v>0.22539219999999999</v>
      </c>
      <c r="G1205" s="5">
        <v>6.0853900000000002E-2</v>
      </c>
      <c r="H1205" s="5">
        <v>0.18692629999999999</v>
      </c>
      <c r="I1205" s="9">
        <v>0.30690600000000001</v>
      </c>
      <c r="M1205" s="3">
        <v>0</v>
      </c>
      <c r="N1205" s="3">
        <f t="shared" si="74"/>
        <v>1</v>
      </c>
      <c r="O1205" s="5">
        <f t="shared" si="76"/>
        <v>2.0374896701851903</v>
      </c>
      <c r="P1205" s="103">
        <f t="shared" si="73"/>
        <v>2.0800498030961387E-2</v>
      </c>
      <c r="Q1205" s="9">
        <f t="shared" si="75"/>
        <v>-2.101987583425521E-2</v>
      </c>
    </row>
    <row r="1206" spans="1:17" x14ac:dyDescent="0.2">
      <c r="A1206" s="2">
        <v>234</v>
      </c>
      <c r="B1206" s="2">
        <v>2001</v>
      </c>
      <c r="C1206" s="3">
        <v>0</v>
      </c>
      <c r="D1206" s="3">
        <v>1</v>
      </c>
      <c r="E1206" s="5">
        <v>0.26044879999999998</v>
      </c>
      <c r="F1206" s="5">
        <v>0.2167386</v>
      </c>
      <c r="G1206" s="5">
        <v>3.6716100000000002E-2</v>
      </c>
      <c r="H1206" s="5">
        <v>0.31857000000000002</v>
      </c>
      <c r="I1206" s="9">
        <v>0.24846499999999999</v>
      </c>
      <c r="M1206" s="3">
        <v>0</v>
      </c>
      <c r="N1206" s="3">
        <f t="shared" si="74"/>
        <v>1</v>
      </c>
      <c r="O1206" s="5">
        <f t="shared" si="76"/>
        <v>1.9934332359386102</v>
      </c>
      <c r="P1206" s="103">
        <f t="shared" si="73"/>
        <v>2.3107013759018111E-2</v>
      </c>
      <c r="Q1206" s="9">
        <f t="shared" si="75"/>
        <v>-2.3378165956975762E-2</v>
      </c>
    </row>
    <row r="1207" spans="1:17" x14ac:dyDescent="0.2">
      <c r="A1207" s="2">
        <v>234</v>
      </c>
      <c r="B1207" s="2">
        <v>2002</v>
      </c>
      <c r="C1207" s="3">
        <v>0</v>
      </c>
      <c r="D1207" s="3">
        <v>1</v>
      </c>
      <c r="E1207" s="5">
        <v>0.21716450000000001</v>
      </c>
      <c r="F1207" s="5">
        <v>9.1620499999999994E-2</v>
      </c>
      <c r="G1207" s="5">
        <v>5.8559600000000003E-2</v>
      </c>
      <c r="H1207" s="5">
        <v>0.26810699999999998</v>
      </c>
      <c r="I1207" s="9">
        <v>0.3432558</v>
      </c>
      <c r="M1207" s="3">
        <v>0</v>
      </c>
      <c r="N1207" s="3">
        <f t="shared" si="74"/>
        <v>1</v>
      </c>
      <c r="O1207" s="5">
        <f t="shared" si="76"/>
        <v>1.9301598035977086</v>
      </c>
      <c r="P1207" s="103">
        <f t="shared" si="73"/>
        <v>2.6793520183315434E-2</v>
      </c>
      <c r="Q1207" s="9">
        <f t="shared" si="75"/>
        <v>-2.7159009836936612E-2</v>
      </c>
    </row>
    <row r="1208" spans="1:17" x14ac:dyDescent="0.2">
      <c r="A1208" s="2">
        <v>234</v>
      </c>
      <c r="B1208" s="2">
        <v>2003</v>
      </c>
      <c r="C1208" s="3">
        <v>0</v>
      </c>
      <c r="D1208" s="3">
        <v>1</v>
      </c>
      <c r="E1208" s="5">
        <v>0.2216677</v>
      </c>
      <c r="F1208" s="5">
        <v>0.12651709999999999</v>
      </c>
      <c r="G1208" s="5">
        <v>8.1399799999999994E-2</v>
      </c>
      <c r="H1208" s="5">
        <v>0.53791800000000001</v>
      </c>
      <c r="I1208" s="9">
        <v>0.35919380000000001</v>
      </c>
      <c r="M1208" s="3">
        <v>0</v>
      </c>
      <c r="N1208" s="3">
        <f t="shared" si="74"/>
        <v>1</v>
      </c>
      <c r="O1208" s="5">
        <f t="shared" si="76"/>
        <v>2.1510986746782526</v>
      </c>
      <c r="P1208" s="103">
        <f t="shared" si="73"/>
        <v>1.5734206051039659E-2</v>
      </c>
      <c r="Q1208" s="9">
        <f t="shared" si="75"/>
        <v>-1.5859302602799781E-2</v>
      </c>
    </row>
    <row r="1209" spans="1:17" x14ac:dyDescent="0.2">
      <c r="A1209" s="2">
        <v>234</v>
      </c>
      <c r="B1209" s="2">
        <v>2004</v>
      </c>
      <c r="C1209" s="3">
        <v>0</v>
      </c>
      <c r="D1209" s="3">
        <v>1</v>
      </c>
      <c r="E1209" s="5">
        <v>0.21433350000000001</v>
      </c>
      <c r="F1209" s="5">
        <v>0.15176210000000001</v>
      </c>
      <c r="G1209" s="5">
        <v>4.8166599999999997E-2</v>
      </c>
      <c r="H1209" s="5">
        <v>0.41152100000000003</v>
      </c>
      <c r="I1209" s="9">
        <v>0.380963</v>
      </c>
      <c r="M1209" s="3">
        <v>0</v>
      </c>
      <c r="N1209" s="3">
        <f t="shared" si="74"/>
        <v>1</v>
      </c>
      <c r="O1209" s="5">
        <f t="shared" si="76"/>
        <v>1.9730872172700522</v>
      </c>
      <c r="P1209" s="103">
        <f t="shared" si="73"/>
        <v>2.4242813189147894E-2</v>
      </c>
      <c r="Q1209" s="9">
        <f t="shared" si="75"/>
        <v>-2.4541507526193346E-2</v>
      </c>
    </row>
    <row r="1210" spans="1:17" x14ac:dyDescent="0.2">
      <c r="A1210" s="2">
        <v>235</v>
      </c>
      <c r="B1210" s="2">
        <v>1999</v>
      </c>
      <c r="C1210" s="3">
        <v>0</v>
      </c>
      <c r="D1210" s="3">
        <v>1</v>
      </c>
      <c r="E1210" s="5">
        <v>7.1944400000000006E-2</v>
      </c>
      <c r="F1210" s="5">
        <v>0.1212516</v>
      </c>
      <c r="G1210" s="5">
        <v>8.1022700000000003E-2</v>
      </c>
      <c r="H1210" s="5">
        <v>0.88153539999999997</v>
      </c>
      <c r="I1210" s="9">
        <v>0.26391569999999998</v>
      </c>
      <c r="M1210" s="3">
        <v>0</v>
      </c>
      <c r="N1210" s="3">
        <f t="shared" si="74"/>
        <v>1</v>
      </c>
      <c r="O1210" s="5">
        <f t="shared" si="76"/>
        <v>2.3321527770746719</v>
      </c>
      <c r="P1210" s="103">
        <f t="shared" si="73"/>
        <v>9.8463277126545016E-3</v>
      </c>
      <c r="Q1210" s="9">
        <f t="shared" si="75"/>
        <v>-9.8951233669104209E-3</v>
      </c>
    </row>
    <row r="1211" spans="1:17" x14ac:dyDescent="0.2">
      <c r="A1211" s="2">
        <v>235</v>
      </c>
      <c r="B1211" s="2">
        <v>2000</v>
      </c>
      <c r="C1211" s="3">
        <v>0</v>
      </c>
      <c r="D1211" s="3">
        <v>1</v>
      </c>
      <c r="E1211" s="5">
        <v>5.2302700000000001E-2</v>
      </c>
      <c r="F1211" s="5">
        <v>0.132048</v>
      </c>
      <c r="G1211" s="5">
        <v>7.0011299999999999E-2</v>
      </c>
      <c r="H1211" s="5">
        <v>1.310964</v>
      </c>
      <c r="I1211" s="9">
        <v>0.27587820000000002</v>
      </c>
      <c r="M1211" s="3">
        <v>0</v>
      </c>
      <c r="N1211" s="3">
        <f t="shared" si="74"/>
        <v>1</v>
      </c>
      <c r="O1211" s="5">
        <f t="shared" si="76"/>
        <v>2.4479152057143545</v>
      </c>
      <c r="P1211" s="103">
        <f t="shared" si="73"/>
        <v>7.1842733083554858E-3</v>
      </c>
      <c r="Q1211" s="9">
        <f t="shared" si="75"/>
        <v>-7.2102044721942841E-3</v>
      </c>
    </row>
    <row r="1212" spans="1:17" x14ac:dyDescent="0.2">
      <c r="A1212" s="2">
        <v>236</v>
      </c>
      <c r="B1212" s="2">
        <v>1999</v>
      </c>
      <c r="C1212" s="3">
        <v>0</v>
      </c>
      <c r="D1212" s="3">
        <v>1</v>
      </c>
      <c r="E1212" s="5">
        <v>3.4649300000000001E-2</v>
      </c>
      <c r="F1212" s="5">
        <v>0.44997779999999998</v>
      </c>
      <c r="G1212" s="5">
        <v>5.7924799999999999E-2</v>
      </c>
      <c r="H1212" s="5">
        <v>2.3392819999999999</v>
      </c>
      <c r="I1212" s="9">
        <v>0.36537839999999999</v>
      </c>
      <c r="M1212" s="3">
        <v>0</v>
      </c>
      <c r="N1212" s="3">
        <f t="shared" si="74"/>
        <v>1</v>
      </c>
      <c r="O1212" s="5">
        <f t="shared" si="76"/>
        <v>3.0074086287576525</v>
      </c>
      <c r="P1212" s="103">
        <f t="shared" si="73"/>
        <v>1.3174266005983651E-3</v>
      </c>
      <c r="Q1212" s="9">
        <f t="shared" si="75"/>
        <v>-1.3182951699571243E-3</v>
      </c>
    </row>
    <row r="1213" spans="1:17" x14ac:dyDescent="0.2">
      <c r="A1213" s="2">
        <v>236</v>
      </c>
      <c r="B1213" s="2">
        <v>2000</v>
      </c>
      <c r="C1213" s="3">
        <v>0</v>
      </c>
      <c r="D1213" s="3">
        <v>1</v>
      </c>
      <c r="E1213" s="5">
        <v>0.10313460000000001</v>
      </c>
      <c r="F1213" s="5">
        <v>0.53574659999999996</v>
      </c>
      <c r="G1213" s="5">
        <v>6.5970899999999999E-2</v>
      </c>
      <c r="H1213" s="5">
        <v>3.714121</v>
      </c>
      <c r="I1213" s="9">
        <v>0.3803897</v>
      </c>
      <c r="M1213" s="3">
        <v>0</v>
      </c>
      <c r="N1213" s="3">
        <f t="shared" si="74"/>
        <v>1</v>
      </c>
      <c r="O1213" s="5">
        <f t="shared" si="76"/>
        <v>3.6018538392404711</v>
      </c>
      <c r="P1213" s="103">
        <f t="shared" si="73"/>
        <v>1.5797799987194144E-4</v>
      </c>
      <c r="Q1213" s="9">
        <f t="shared" si="75"/>
        <v>-1.5799047971053786E-4</v>
      </c>
    </row>
    <row r="1214" spans="1:17" x14ac:dyDescent="0.2">
      <c r="A1214" s="2">
        <v>236</v>
      </c>
      <c r="B1214" s="2">
        <v>2001</v>
      </c>
      <c r="C1214" s="3">
        <v>0</v>
      </c>
      <c r="D1214" s="3">
        <v>1</v>
      </c>
      <c r="E1214" s="5">
        <v>5.6012300000000001E-2</v>
      </c>
      <c r="F1214" s="5">
        <v>0.46700629999999999</v>
      </c>
      <c r="G1214" s="5">
        <v>7.3999099999999998E-2</v>
      </c>
      <c r="H1214" s="5">
        <v>2.4926550000000001</v>
      </c>
      <c r="I1214" s="9">
        <v>0.35441539999999999</v>
      </c>
      <c r="M1214" s="3">
        <v>0</v>
      </c>
      <c r="N1214" s="3">
        <f t="shared" si="74"/>
        <v>1</v>
      </c>
      <c r="O1214" s="5">
        <f t="shared" si="76"/>
        <v>3.1497832820077667</v>
      </c>
      <c r="P1214" s="103">
        <f t="shared" si="73"/>
        <v>8.1695808564269119E-4</v>
      </c>
      <c r="Q1214" s="9">
        <f t="shared" si="75"/>
        <v>-8.1729197776245059E-4</v>
      </c>
    </row>
    <row r="1215" spans="1:17" x14ac:dyDescent="0.2">
      <c r="A1215" s="2">
        <v>236</v>
      </c>
      <c r="B1215" s="2">
        <v>2002</v>
      </c>
      <c r="C1215" s="3">
        <v>0</v>
      </c>
      <c r="D1215" s="3">
        <v>1</v>
      </c>
      <c r="E1215" s="5">
        <v>6.8197599999999997E-2</v>
      </c>
      <c r="F1215" s="5">
        <v>0.48565269999999999</v>
      </c>
      <c r="G1215" s="5">
        <v>5.5197799999999998E-2</v>
      </c>
      <c r="H1215" s="5">
        <v>2.4661749999999998</v>
      </c>
      <c r="I1215" s="9">
        <v>0.36971680000000001</v>
      </c>
      <c r="M1215" s="3">
        <v>0</v>
      </c>
      <c r="N1215" s="3">
        <f t="shared" si="74"/>
        <v>1</v>
      </c>
      <c r="O1215" s="5">
        <f t="shared" si="76"/>
        <v>3.0656287101772715</v>
      </c>
      <c r="P1215" s="103">
        <f t="shared" si="73"/>
        <v>1.0860643230966474E-3</v>
      </c>
      <c r="Q1215" s="9">
        <f t="shared" si="75"/>
        <v>-1.0866545183189575E-3</v>
      </c>
    </row>
    <row r="1216" spans="1:17" x14ac:dyDescent="0.2">
      <c r="A1216" s="2">
        <v>236</v>
      </c>
      <c r="B1216" s="2">
        <v>2003</v>
      </c>
      <c r="C1216" s="3">
        <v>0</v>
      </c>
      <c r="D1216" s="3">
        <v>1</v>
      </c>
      <c r="E1216" s="5">
        <v>7.5029700000000005E-2</v>
      </c>
      <c r="F1216" s="5">
        <v>0.41753980000000002</v>
      </c>
      <c r="G1216" s="5">
        <v>5.9749200000000002E-2</v>
      </c>
      <c r="H1216" s="5">
        <v>1.7553399999999999</v>
      </c>
      <c r="I1216" s="9">
        <v>0.33177620000000002</v>
      </c>
      <c r="M1216" s="3">
        <v>0</v>
      </c>
      <c r="N1216" s="3">
        <f t="shared" si="74"/>
        <v>1</v>
      </c>
      <c r="O1216" s="5">
        <f t="shared" si="76"/>
        <v>2.7825908101162469</v>
      </c>
      <c r="P1216" s="103">
        <f t="shared" si="73"/>
        <v>2.6963385743321712E-3</v>
      </c>
      <c r="Q1216" s="9">
        <f t="shared" si="75"/>
        <v>-2.6999802427729318E-3</v>
      </c>
    </row>
    <row r="1217" spans="1:17" x14ac:dyDescent="0.2">
      <c r="A1217" s="2">
        <v>236</v>
      </c>
      <c r="B1217" s="2">
        <v>2004</v>
      </c>
      <c r="C1217" s="3">
        <v>0</v>
      </c>
      <c r="D1217" s="3">
        <v>1</v>
      </c>
      <c r="E1217" s="5">
        <v>0.13587879999999999</v>
      </c>
      <c r="F1217" s="5">
        <v>0.45296160000000002</v>
      </c>
      <c r="G1217" s="5">
        <v>5.8938200000000003E-2</v>
      </c>
      <c r="H1217" s="5">
        <v>2.0449320000000002</v>
      </c>
      <c r="I1217" s="9">
        <v>0.32425809999999999</v>
      </c>
      <c r="M1217" s="3">
        <v>0</v>
      </c>
      <c r="N1217" s="3">
        <f t="shared" si="74"/>
        <v>1</v>
      </c>
      <c r="O1217" s="5">
        <f t="shared" si="76"/>
        <v>2.9094110702513363</v>
      </c>
      <c r="P1217" s="103">
        <f t="shared" si="73"/>
        <v>1.8105519502546257E-3</v>
      </c>
      <c r="Q1217" s="9">
        <f t="shared" si="75"/>
        <v>-1.8121929805163845E-3</v>
      </c>
    </row>
    <row r="1218" spans="1:17" x14ac:dyDescent="0.2">
      <c r="A1218" s="2">
        <v>237</v>
      </c>
      <c r="B1218" s="2">
        <v>1999</v>
      </c>
      <c r="C1218" s="3">
        <v>0</v>
      </c>
      <c r="D1218" s="3">
        <v>1</v>
      </c>
      <c r="E1218" s="5">
        <v>-0.27470610000000001</v>
      </c>
      <c r="F1218" s="5">
        <v>0.4593042</v>
      </c>
      <c r="G1218" s="5">
        <v>9.2919799999999997E-2</v>
      </c>
      <c r="H1218" s="5">
        <v>2.405087</v>
      </c>
      <c r="I1218" s="9">
        <v>0.39650760000000002</v>
      </c>
      <c r="M1218" s="3">
        <v>0</v>
      </c>
      <c r="N1218" s="3">
        <f t="shared" si="74"/>
        <v>1</v>
      </c>
      <c r="O1218" s="5">
        <f t="shared" si="76"/>
        <v>3.2243483840385831</v>
      </c>
      <c r="P1218" s="103">
        <f t="shared" ref="P1218:P1281" si="77">NORMSDIST(-O1218)</f>
        <v>6.3129847363243424E-4</v>
      </c>
      <c r="Q1218" s="9">
        <f t="shared" si="75"/>
        <v>-6.3149782641897401E-4</v>
      </c>
    </row>
    <row r="1219" spans="1:17" x14ac:dyDescent="0.2">
      <c r="A1219" s="2">
        <v>237</v>
      </c>
      <c r="B1219" s="2">
        <v>2001</v>
      </c>
      <c r="C1219" s="3">
        <v>0</v>
      </c>
      <c r="D1219" s="3">
        <v>1</v>
      </c>
      <c r="E1219" s="5">
        <v>-0.1122568</v>
      </c>
      <c r="F1219" s="5">
        <v>0.16258</v>
      </c>
      <c r="G1219" s="5">
        <v>5.0491399999999999E-2</v>
      </c>
      <c r="H1219" s="5">
        <v>1.317221</v>
      </c>
      <c r="I1219" s="9">
        <v>0.16913059999999999</v>
      </c>
      <c r="M1219" s="3">
        <v>0</v>
      </c>
      <c r="N1219" s="3">
        <f t="shared" ref="N1219:N1282" si="78">1-M1219</f>
        <v>1</v>
      </c>
      <c r="O1219" s="5">
        <f t="shared" si="76"/>
        <v>2.459568493080166</v>
      </c>
      <c r="P1219" s="103">
        <f t="shared" si="77"/>
        <v>6.9552075903341623E-3</v>
      </c>
      <c r="Q1219" s="9">
        <f t="shared" ref="Q1219:Q1282" si="79">M1219*LN(NORMSDIST(-O1219))+N1219*LN(1-NORMSDIST(-O1219))</f>
        <v>-6.9795077874735779E-3</v>
      </c>
    </row>
    <row r="1220" spans="1:17" x14ac:dyDescent="0.2">
      <c r="A1220" s="2">
        <v>237</v>
      </c>
      <c r="B1220" s="2">
        <v>2002</v>
      </c>
      <c r="C1220" s="3">
        <v>0</v>
      </c>
      <c r="D1220" s="3">
        <v>1</v>
      </c>
      <c r="E1220" s="5">
        <v>2.6006100000000001E-2</v>
      </c>
      <c r="F1220" s="5">
        <v>0.18474389999999999</v>
      </c>
      <c r="G1220" s="5">
        <v>5.9770700000000003E-2</v>
      </c>
      <c r="H1220" s="5">
        <v>1.2578819999999999</v>
      </c>
      <c r="I1220" s="9">
        <v>0.17006669999999999</v>
      </c>
      <c r="M1220" s="3">
        <v>0</v>
      </c>
      <c r="N1220" s="3">
        <f t="shared" si="78"/>
        <v>1</v>
      </c>
      <c r="O1220" s="5">
        <f t="shared" ref="O1220:O1283" si="80">MMULT(D1220:I1220,$L$20:$L$25)</f>
        <v>2.4769487249006414</v>
      </c>
      <c r="P1220" s="103">
        <f t="shared" si="77"/>
        <v>6.6255468668130436E-3</v>
      </c>
      <c r="Q1220" s="9">
        <f t="shared" si="79"/>
        <v>-6.6475932359132033E-3</v>
      </c>
    </row>
    <row r="1221" spans="1:17" x14ac:dyDescent="0.2">
      <c r="A1221" s="2">
        <v>237</v>
      </c>
      <c r="B1221" s="2">
        <v>2003</v>
      </c>
      <c r="C1221" s="3">
        <v>0</v>
      </c>
      <c r="D1221" s="3">
        <v>1</v>
      </c>
      <c r="E1221" s="5">
        <v>4.9736599999999999E-2</v>
      </c>
      <c r="F1221" s="5">
        <v>0.21943480000000001</v>
      </c>
      <c r="G1221" s="5">
        <v>5.29156E-2</v>
      </c>
      <c r="H1221" s="5">
        <v>1.3423069999999999</v>
      </c>
      <c r="I1221" s="9">
        <v>0.18716360000000001</v>
      </c>
      <c r="M1221" s="3">
        <v>0</v>
      </c>
      <c r="N1221" s="3">
        <f t="shared" si="78"/>
        <v>1</v>
      </c>
      <c r="O1221" s="5">
        <f t="shared" si="80"/>
        <v>2.4968367843106436</v>
      </c>
      <c r="P1221" s="103">
        <f t="shared" si="77"/>
        <v>6.2653308406993595E-3</v>
      </c>
      <c r="Q1221" s="9">
        <f t="shared" si="79"/>
        <v>-6.2850403936779257E-3</v>
      </c>
    </row>
    <row r="1222" spans="1:17" x14ac:dyDescent="0.2">
      <c r="A1222" s="2">
        <v>237</v>
      </c>
      <c r="B1222" s="2">
        <v>2004</v>
      </c>
      <c r="C1222" s="3">
        <v>0</v>
      </c>
      <c r="D1222" s="3">
        <v>1</v>
      </c>
      <c r="E1222" s="5">
        <v>3.9971300000000001E-2</v>
      </c>
      <c r="F1222" s="5">
        <v>0.28687220000000002</v>
      </c>
      <c r="G1222" s="5">
        <v>6.4155299999999998E-2</v>
      </c>
      <c r="H1222" s="5">
        <v>1.508059</v>
      </c>
      <c r="I1222" s="9">
        <v>0.16872980000000001</v>
      </c>
      <c r="M1222" s="3">
        <v>0</v>
      </c>
      <c r="N1222" s="3">
        <f t="shared" si="78"/>
        <v>1</v>
      </c>
      <c r="O1222" s="5">
        <f t="shared" si="80"/>
        <v>2.6733187245661618</v>
      </c>
      <c r="P1222" s="103">
        <f t="shared" si="77"/>
        <v>3.7552427636234798E-3</v>
      </c>
      <c r="Q1222" s="9">
        <f t="shared" si="79"/>
        <v>-3.7623113895502041E-3</v>
      </c>
    </row>
    <row r="1223" spans="1:17" x14ac:dyDescent="0.2">
      <c r="A1223" s="2">
        <v>238</v>
      </c>
      <c r="B1223" s="2">
        <v>1999</v>
      </c>
      <c r="C1223" s="3">
        <v>0</v>
      </c>
      <c r="D1223" s="3">
        <v>1</v>
      </c>
      <c r="E1223" s="5">
        <v>8.4594699999999995E-2</v>
      </c>
      <c r="F1223" s="5">
        <v>0.4369326</v>
      </c>
      <c r="G1223" s="5">
        <v>6.4833600000000005E-2</v>
      </c>
      <c r="H1223" s="5">
        <v>3.9882960000000001</v>
      </c>
      <c r="I1223" s="9">
        <v>0.41491749999999999</v>
      </c>
      <c r="M1223" s="3">
        <v>0</v>
      </c>
      <c r="N1223" s="3">
        <f t="shared" si="78"/>
        <v>1</v>
      </c>
      <c r="O1223" s="5">
        <f t="shared" si="80"/>
        <v>3.6008015129928079</v>
      </c>
      <c r="P1223" s="103">
        <f t="shared" si="77"/>
        <v>1.5861884976240979E-4</v>
      </c>
      <c r="Q1223" s="9">
        <f t="shared" si="79"/>
        <v>-1.5863143106261484E-4</v>
      </c>
    </row>
    <row r="1224" spans="1:17" x14ac:dyDescent="0.2">
      <c r="A1224" s="2">
        <v>238</v>
      </c>
      <c r="B1224" s="2">
        <v>2000</v>
      </c>
      <c r="C1224" s="3">
        <v>0</v>
      </c>
      <c r="D1224" s="3">
        <v>1</v>
      </c>
      <c r="E1224" s="5">
        <v>0.18335190000000001</v>
      </c>
      <c r="F1224" s="5">
        <v>0.4844097</v>
      </c>
      <c r="G1224" s="5">
        <v>7.6011899999999993E-2</v>
      </c>
      <c r="H1224" s="5">
        <v>3.5975820000000001</v>
      </c>
      <c r="I1224" s="9">
        <v>0.44490780000000002</v>
      </c>
      <c r="M1224" s="3">
        <v>0</v>
      </c>
      <c r="N1224" s="3">
        <f t="shared" si="78"/>
        <v>1</v>
      </c>
      <c r="O1224" s="5">
        <f t="shared" si="80"/>
        <v>3.5206321198799015</v>
      </c>
      <c r="P1224" s="103">
        <f t="shared" si="77"/>
        <v>2.1525972807313591E-4</v>
      </c>
      <c r="Q1224" s="9">
        <f t="shared" si="79"/>
        <v>-2.1528289977373901E-4</v>
      </c>
    </row>
    <row r="1225" spans="1:17" x14ac:dyDescent="0.2">
      <c r="A1225" s="2">
        <v>238</v>
      </c>
      <c r="B1225" s="2">
        <v>2001</v>
      </c>
      <c r="C1225" s="3">
        <v>0</v>
      </c>
      <c r="D1225" s="3">
        <v>1</v>
      </c>
      <c r="E1225" s="5">
        <v>0.21682399999999999</v>
      </c>
      <c r="F1225" s="5">
        <v>0.42611559999999998</v>
      </c>
      <c r="G1225" s="5">
        <v>5.8544400000000003E-2</v>
      </c>
      <c r="H1225" s="5">
        <v>3.3040940000000001</v>
      </c>
      <c r="I1225" s="9">
        <v>0.38298500000000002</v>
      </c>
      <c r="M1225" s="3">
        <v>0</v>
      </c>
      <c r="N1225" s="3">
        <f t="shared" si="78"/>
        <v>1</v>
      </c>
      <c r="O1225" s="5">
        <f t="shared" si="80"/>
        <v>3.3083128763275398</v>
      </c>
      <c r="P1225" s="103">
        <f t="shared" si="77"/>
        <v>4.6929942745730583E-4</v>
      </c>
      <c r="Q1225" s="9">
        <f t="shared" si="79"/>
        <v>-4.6940958289890374E-4</v>
      </c>
    </row>
    <row r="1226" spans="1:17" x14ac:dyDescent="0.2">
      <c r="A1226" s="2">
        <v>238</v>
      </c>
      <c r="B1226" s="2">
        <v>2002</v>
      </c>
      <c r="C1226" s="3">
        <v>0</v>
      </c>
      <c r="D1226" s="3">
        <v>1</v>
      </c>
      <c r="E1226" s="5">
        <v>0.20231250000000001</v>
      </c>
      <c r="F1226" s="5">
        <v>0.40743740000000001</v>
      </c>
      <c r="G1226" s="5">
        <v>5.2349399999999997E-2</v>
      </c>
      <c r="H1226" s="5">
        <v>0.76903220000000005</v>
      </c>
      <c r="I1226" s="9">
        <v>0.3266714</v>
      </c>
      <c r="M1226" s="3">
        <v>0</v>
      </c>
      <c r="N1226" s="3">
        <f t="shared" si="78"/>
        <v>1</v>
      </c>
      <c r="O1226" s="5">
        <f t="shared" si="80"/>
        <v>2.3649740603984495</v>
      </c>
      <c r="P1226" s="103">
        <f t="shared" si="77"/>
        <v>9.0156669072537325E-3</v>
      </c>
      <c r="Q1226" s="9">
        <f t="shared" si="79"/>
        <v>-9.0565539670790438E-3</v>
      </c>
    </row>
    <row r="1227" spans="1:17" x14ac:dyDescent="0.2">
      <c r="A1227" s="2">
        <v>238</v>
      </c>
      <c r="B1227" s="2">
        <v>2003</v>
      </c>
      <c r="C1227" s="3">
        <v>0</v>
      </c>
      <c r="D1227" s="3">
        <v>1</v>
      </c>
      <c r="E1227" s="5">
        <v>-1.0142699999999999E-2</v>
      </c>
      <c r="F1227" s="5">
        <v>0.34227200000000002</v>
      </c>
      <c r="G1227" s="5">
        <v>4.8628200000000003E-2</v>
      </c>
      <c r="H1227" s="5">
        <v>1.0130300000000001</v>
      </c>
      <c r="I1227" s="9">
        <v>0.33146949999999997</v>
      </c>
      <c r="M1227" s="3">
        <v>0</v>
      </c>
      <c r="N1227" s="3">
        <f t="shared" si="78"/>
        <v>1</v>
      </c>
      <c r="O1227" s="5">
        <f t="shared" si="80"/>
        <v>2.4109769622426147</v>
      </c>
      <c r="P1227" s="103">
        <f t="shared" si="77"/>
        <v>7.9549266818598162E-3</v>
      </c>
      <c r="Q1227" s="9">
        <f t="shared" si="79"/>
        <v>-7.9867359168436531E-3</v>
      </c>
    </row>
    <row r="1228" spans="1:17" x14ac:dyDescent="0.2">
      <c r="A1228" s="2">
        <v>238</v>
      </c>
      <c r="B1228" s="2">
        <v>2004</v>
      </c>
      <c r="C1228" s="3">
        <v>0</v>
      </c>
      <c r="D1228" s="3">
        <v>1</v>
      </c>
      <c r="E1228" s="5">
        <v>0.21922639999999999</v>
      </c>
      <c r="F1228" s="5">
        <v>0.32846029999999998</v>
      </c>
      <c r="G1228" s="5">
        <v>5.1636599999999998E-2</v>
      </c>
      <c r="H1228" s="5">
        <v>1.174315</v>
      </c>
      <c r="I1228" s="9">
        <v>0.33405210000000002</v>
      </c>
      <c r="M1228" s="3">
        <v>0</v>
      </c>
      <c r="N1228" s="3">
        <f t="shared" si="78"/>
        <v>1</v>
      </c>
      <c r="O1228" s="5">
        <f t="shared" si="80"/>
        <v>2.4368540317694203</v>
      </c>
      <c r="P1228" s="103">
        <f t="shared" si="77"/>
        <v>7.4078292941956846E-3</v>
      </c>
      <c r="Q1228" s="9">
        <f t="shared" si="79"/>
        <v>-7.4354035228055681E-3</v>
      </c>
    </row>
    <row r="1229" spans="1:17" x14ac:dyDescent="0.2">
      <c r="A1229" s="2">
        <v>239</v>
      </c>
      <c r="B1229" s="2">
        <v>1999</v>
      </c>
      <c r="C1229" s="3">
        <v>0</v>
      </c>
      <c r="D1229" s="3">
        <v>1</v>
      </c>
      <c r="E1229" s="5">
        <v>-5.9088599999999998E-2</v>
      </c>
      <c r="F1229" s="5">
        <v>0.153359</v>
      </c>
      <c r="G1229" s="5">
        <v>5.23828E-2</v>
      </c>
      <c r="H1229" s="5">
        <v>0.2347727</v>
      </c>
      <c r="I1229" s="9">
        <v>9.3606499999999995E-2</v>
      </c>
      <c r="M1229" s="3">
        <v>0</v>
      </c>
      <c r="N1229" s="3">
        <f t="shared" si="78"/>
        <v>1</v>
      </c>
      <c r="O1229" s="5">
        <f t="shared" si="80"/>
        <v>2.0885105945031519</v>
      </c>
      <c r="P1229" s="103">
        <f t="shared" si="77"/>
        <v>1.8375900363125523E-2</v>
      </c>
      <c r="Q1229" s="9">
        <f t="shared" si="79"/>
        <v>-1.8546834504506671E-2</v>
      </c>
    </row>
    <row r="1230" spans="1:17" x14ac:dyDescent="0.2">
      <c r="A1230" s="2">
        <v>239</v>
      </c>
      <c r="B1230" s="2">
        <v>2000</v>
      </c>
      <c r="C1230" s="3">
        <v>0</v>
      </c>
      <c r="D1230" s="3">
        <v>1</v>
      </c>
      <c r="E1230" s="5">
        <v>-8.2410499999999998E-2</v>
      </c>
      <c r="F1230" s="5">
        <v>0.14479980000000001</v>
      </c>
      <c r="G1230" s="5">
        <v>3.7982200000000001E-2</v>
      </c>
      <c r="H1230" s="5">
        <v>0.31191190000000002</v>
      </c>
      <c r="I1230" s="9">
        <v>9.0222300000000005E-2</v>
      </c>
      <c r="M1230" s="3">
        <v>0</v>
      </c>
      <c r="N1230" s="3">
        <f t="shared" si="78"/>
        <v>1</v>
      </c>
      <c r="O1230" s="5">
        <f t="shared" si="80"/>
        <v>2.0511941635479412</v>
      </c>
      <c r="P1230" s="103">
        <f t="shared" si="77"/>
        <v>2.0124021029531682E-2</v>
      </c>
      <c r="Q1230" s="9">
        <f t="shared" si="79"/>
        <v>-2.0329267396859155E-2</v>
      </c>
    </row>
    <row r="1231" spans="1:17" x14ac:dyDescent="0.2">
      <c r="A1231" s="2">
        <v>240</v>
      </c>
      <c r="B1231" s="2">
        <v>1995</v>
      </c>
      <c r="C1231" s="3">
        <v>0</v>
      </c>
      <c r="D1231" s="3">
        <v>1</v>
      </c>
      <c r="E1231" s="5">
        <v>0.220051</v>
      </c>
      <c r="F1231" s="5">
        <v>0.38367259999999997</v>
      </c>
      <c r="G1231" s="5">
        <v>6.1980199999999999E-2</v>
      </c>
      <c r="H1231" s="5">
        <v>1.575709</v>
      </c>
      <c r="I1231" s="9">
        <v>0.33147840000000001</v>
      </c>
      <c r="M1231" s="3">
        <v>0</v>
      </c>
      <c r="N1231" s="3">
        <f t="shared" si="78"/>
        <v>1</v>
      </c>
      <c r="O1231" s="5">
        <f t="shared" si="80"/>
        <v>2.6768566204912525</v>
      </c>
      <c r="P1231" s="103">
        <f t="shared" si="77"/>
        <v>3.7158215098201147E-3</v>
      </c>
      <c r="Q1231" s="9">
        <f t="shared" si="79"/>
        <v>-3.722742324226517E-3</v>
      </c>
    </row>
    <row r="1232" spans="1:17" x14ac:dyDescent="0.2">
      <c r="A1232" s="2">
        <v>240</v>
      </c>
      <c r="B1232" s="2">
        <v>1996</v>
      </c>
      <c r="C1232" s="3">
        <v>0</v>
      </c>
      <c r="D1232" s="3">
        <v>1</v>
      </c>
      <c r="E1232" s="5">
        <v>0.19048909999999999</v>
      </c>
      <c r="F1232" s="5">
        <v>0.4615127</v>
      </c>
      <c r="G1232" s="5">
        <v>5.8780899999999997E-2</v>
      </c>
      <c r="H1232" s="5">
        <v>2.7456909999999999</v>
      </c>
      <c r="I1232" s="9">
        <v>0.38819609999999999</v>
      </c>
      <c r="M1232" s="3">
        <v>0</v>
      </c>
      <c r="N1232" s="3">
        <f t="shared" si="78"/>
        <v>1</v>
      </c>
      <c r="O1232" s="5">
        <f t="shared" si="80"/>
        <v>3.137264972461276</v>
      </c>
      <c r="P1232" s="103">
        <f t="shared" si="77"/>
        <v>8.526596713386899E-4</v>
      </c>
      <c r="Q1232" s="9">
        <f t="shared" si="79"/>
        <v>-8.5302339236450174E-4</v>
      </c>
    </row>
    <row r="1233" spans="1:17" x14ac:dyDescent="0.2">
      <c r="A1233" s="2">
        <v>240</v>
      </c>
      <c r="B1233" s="2">
        <v>1997</v>
      </c>
      <c r="C1233" s="3">
        <v>0</v>
      </c>
      <c r="D1233" s="3">
        <v>1</v>
      </c>
      <c r="E1233" s="5">
        <v>0.16657079999999999</v>
      </c>
      <c r="F1233" s="5">
        <v>0.54678930000000003</v>
      </c>
      <c r="G1233" s="5">
        <v>0.1270771</v>
      </c>
      <c r="H1233" s="5">
        <v>2.6523439999999998</v>
      </c>
      <c r="I1233" s="9">
        <v>0.9370444</v>
      </c>
      <c r="M1233" s="3">
        <v>0</v>
      </c>
      <c r="N1233" s="3">
        <f t="shared" si="78"/>
        <v>1</v>
      </c>
      <c r="O1233" s="5">
        <f t="shared" si="80"/>
        <v>3.2481224545943297</v>
      </c>
      <c r="P1233" s="103">
        <f t="shared" si="77"/>
        <v>5.8084631690161561E-4</v>
      </c>
      <c r="Q1233" s="9">
        <f t="shared" si="79"/>
        <v>-5.8101507347443329E-4</v>
      </c>
    </row>
    <row r="1234" spans="1:17" x14ac:dyDescent="0.2">
      <c r="A1234" s="2">
        <v>240</v>
      </c>
      <c r="B1234" s="2">
        <v>1998</v>
      </c>
      <c r="C1234" s="3">
        <v>0</v>
      </c>
      <c r="D1234" s="3">
        <v>1</v>
      </c>
      <c r="E1234" s="5">
        <v>0.1175697</v>
      </c>
      <c r="F1234" s="5">
        <v>-1.3228500000000001E-2</v>
      </c>
      <c r="G1234" s="5">
        <v>5.30804E-2</v>
      </c>
      <c r="H1234" s="5">
        <v>0.82717759999999996</v>
      </c>
      <c r="I1234" s="9">
        <v>0.24709329999999999</v>
      </c>
      <c r="M1234" s="3">
        <v>0</v>
      </c>
      <c r="N1234" s="3">
        <f t="shared" si="78"/>
        <v>1</v>
      </c>
      <c r="O1234" s="5">
        <f t="shared" si="80"/>
        <v>2.0755878921893429</v>
      </c>
      <c r="P1234" s="103">
        <f t="shared" si="77"/>
        <v>1.8966041107661445E-2</v>
      </c>
      <c r="Q1234" s="9">
        <f t="shared" si="79"/>
        <v>-1.9148203408026455E-2</v>
      </c>
    </row>
    <row r="1235" spans="1:17" x14ac:dyDescent="0.2">
      <c r="A1235" s="2">
        <v>240</v>
      </c>
      <c r="B1235" s="2">
        <v>1999</v>
      </c>
      <c r="C1235" s="3">
        <v>0</v>
      </c>
      <c r="D1235" s="3">
        <v>1</v>
      </c>
      <c r="E1235" s="5">
        <v>0.11052090000000001</v>
      </c>
      <c r="F1235" s="5">
        <v>2.3076900000000001E-2</v>
      </c>
      <c r="G1235" s="5">
        <v>5.6757299999999997E-2</v>
      </c>
      <c r="H1235" s="5">
        <v>1.1346849999999999</v>
      </c>
      <c r="I1235" s="9">
        <v>0.27755259999999998</v>
      </c>
      <c r="M1235" s="3">
        <v>0</v>
      </c>
      <c r="N1235" s="3">
        <f t="shared" si="78"/>
        <v>1</v>
      </c>
      <c r="O1235" s="5">
        <f t="shared" si="80"/>
        <v>2.2232742914033357</v>
      </c>
      <c r="P1235" s="103">
        <f t="shared" si="77"/>
        <v>1.3098654983771458E-2</v>
      </c>
      <c r="Q1235" s="9">
        <f t="shared" si="79"/>
        <v>-1.3185198935281077E-2</v>
      </c>
    </row>
    <row r="1236" spans="1:17" x14ac:dyDescent="0.2">
      <c r="A1236" s="2">
        <v>240</v>
      </c>
      <c r="B1236" s="2">
        <v>2000</v>
      </c>
      <c r="C1236" s="3">
        <v>0</v>
      </c>
      <c r="D1236" s="3">
        <v>1</v>
      </c>
      <c r="E1236" s="5">
        <v>0.15442429999999999</v>
      </c>
      <c r="F1236" s="5">
        <v>8.3301100000000003E-2</v>
      </c>
      <c r="G1236" s="5">
        <v>6.2348899999999999E-2</v>
      </c>
      <c r="H1236" s="5">
        <v>1.372689</v>
      </c>
      <c r="I1236" s="9">
        <v>0.2602642</v>
      </c>
      <c r="M1236" s="3">
        <v>0</v>
      </c>
      <c r="N1236" s="3">
        <f t="shared" si="78"/>
        <v>1</v>
      </c>
      <c r="O1236" s="5">
        <f t="shared" si="80"/>
        <v>2.3870066647112722</v>
      </c>
      <c r="P1236" s="103">
        <f t="shared" si="77"/>
        <v>8.4930916694905042E-3</v>
      </c>
      <c r="Q1236" s="9">
        <f t="shared" si="79"/>
        <v>-8.5293634918350483E-3</v>
      </c>
    </row>
    <row r="1237" spans="1:17" x14ac:dyDescent="0.2">
      <c r="A1237" s="2">
        <v>240</v>
      </c>
      <c r="B1237" s="2">
        <v>2001</v>
      </c>
      <c r="C1237" s="3">
        <v>0</v>
      </c>
      <c r="D1237" s="3">
        <v>1</v>
      </c>
      <c r="E1237" s="5">
        <v>0.15150720000000001</v>
      </c>
      <c r="F1237" s="5">
        <v>6.9666699999999998E-2</v>
      </c>
      <c r="G1237" s="5">
        <v>6.16149E-2</v>
      </c>
      <c r="H1237" s="5">
        <v>1.054246</v>
      </c>
      <c r="I1237" s="9">
        <v>0.20855409999999999</v>
      </c>
      <c r="M1237" s="3">
        <v>0</v>
      </c>
      <c r="N1237" s="3">
        <f t="shared" si="78"/>
        <v>1</v>
      </c>
      <c r="O1237" s="5">
        <f t="shared" si="80"/>
        <v>2.2779280275735192</v>
      </c>
      <c r="P1237" s="103">
        <f t="shared" si="77"/>
        <v>1.1365433037854662E-2</v>
      </c>
      <c r="Q1237" s="9">
        <f t="shared" si="79"/>
        <v>-1.1430513150920169E-2</v>
      </c>
    </row>
    <row r="1238" spans="1:17" x14ac:dyDescent="0.2">
      <c r="A1238" s="2">
        <v>240</v>
      </c>
      <c r="B1238" s="2">
        <v>2002</v>
      </c>
      <c r="C1238" s="3">
        <v>0</v>
      </c>
      <c r="D1238" s="3">
        <v>1</v>
      </c>
      <c r="E1238" s="5">
        <v>0.15916540000000001</v>
      </c>
      <c r="F1238" s="5">
        <v>6.6463099999999997E-2</v>
      </c>
      <c r="G1238" s="5">
        <v>6.4002199999999995E-2</v>
      </c>
      <c r="H1238" s="5">
        <v>0.58466600000000002</v>
      </c>
      <c r="I1238" s="9">
        <v>0.20744850000000001</v>
      </c>
      <c r="M1238" s="3">
        <v>0</v>
      </c>
      <c r="N1238" s="3">
        <f t="shared" si="78"/>
        <v>1</v>
      </c>
      <c r="O1238" s="5">
        <f t="shared" si="80"/>
        <v>2.1134566783214446</v>
      </c>
      <c r="P1238" s="103">
        <f t="shared" si="77"/>
        <v>1.7280849604465329E-2</v>
      </c>
      <c r="Q1238" s="9">
        <f t="shared" si="79"/>
        <v>-1.7431906273835073E-2</v>
      </c>
    </row>
    <row r="1239" spans="1:17" x14ac:dyDescent="0.2">
      <c r="A1239" s="2">
        <v>240</v>
      </c>
      <c r="B1239" s="2">
        <v>2003</v>
      </c>
      <c r="C1239" s="3">
        <v>0</v>
      </c>
      <c r="D1239" s="3">
        <v>1</v>
      </c>
      <c r="E1239" s="5">
        <v>0.1819596</v>
      </c>
      <c r="F1239" s="5">
        <v>0.1450506</v>
      </c>
      <c r="G1239" s="5">
        <v>5.0417900000000002E-2</v>
      </c>
      <c r="H1239" s="5">
        <v>0.81528259999999997</v>
      </c>
      <c r="I1239" s="9">
        <v>0.19121879999999999</v>
      </c>
      <c r="M1239" s="3">
        <v>0</v>
      </c>
      <c r="N1239" s="3">
        <f t="shared" si="78"/>
        <v>1</v>
      </c>
      <c r="O1239" s="5">
        <f t="shared" si="80"/>
        <v>2.2089344393379493</v>
      </c>
      <c r="P1239" s="103">
        <f t="shared" si="77"/>
        <v>1.3589600666227681E-2</v>
      </c>
      <c r="Q1239" s="9">
        <f t="shared" si="79"/>
        <v>-1.3682784472884442E-2</v>
      </c>
    </row>
    <row r="1240" spans="1:17" x14ac:dyDescent="0.2">
      <c r="A1240" s="2">
        <v>240</v>
      </c>
      <c r="B1240" s="2">
        <v>2004</v>
      </c>
      <c r="C1240" s="3">
        <v>0</v>
      </c>
      <c r="D1240" s="3">
        <v>1</v>
      </c>
      <c r="E1240" s="5">
        <v>0.3028129</v>
      </c>
      <c r="F1240" s="5">
        <v>0.1696386</v>
      </c>
      <c r="G1240" s="5">
        <v>3.5587800000000003E-2</v>
      </c>
      <c r="H1240" s="5">
        <v>0.5766038</v>
      </c>
      <c r="I1240" s="9">
        <v>0.1856344</v>
      </c>
      <c r="M1240" s="3">
        <v>0</v>
      </c>
      <c r="N1240" s="3">
        <f t="shared" si="78"/>
        <v>1</v>
      </c>
      <c r="O1240" s="5">
        <f t="shared" si="80"/>
        <v>2.0626910396207401</v>
      </c>
      <c r="P1240" s="103">
        <f t="shared" si="77"/>
        <v>1.9570995890615232E-2</v>
      </c>
      <c r="Q1240" s="9">
        <f t="shared" si="79"/>
        <v>-1.9765043810875335E-2</v>
      </c>
    </row>
    <row r="1241" spans="1:17" x14ac:dyDescent="0.2">
      <c r="A1241" s="2">
        <v>241</v>
      </c>
      <c r="B1241" s="2">
        <v>1999</v>
      </c>
      <c r="C1241" s="3">
        <v>0</v>
      </c>
      <c r="D1241" s="3">
        <v>1</v>
      </c>
      <c r="E1241" s="5">
        <v>0.49074410000000002</v>
      </c>
      <c r="F1241" s="5">
        <v>4.3261399999999998E-2</v>
      </c>
      <c r="G1241" s="5">
        <v>9.5677600000000002E-2</v>
      </c>
      <c r="H1241" s="5">
        <v>1.0359830000000001</v>
      </c>
      <c r="I1241" s="9">
        <v>0.6112438</v>
      </c>
      <c r="M1241" s="3">
        <v>0</v>
      </c>
      <c r="N1241" s="3">
        <f t="shared" si="78"/>
        <v>1</v>
      </c>
      <c r="O1241" s="5">
        <f t="shared" si="80"/>
        <v>2.1795823723987455</v>
      </c>
      <c r="P1241" s="103">
        <f t="shared" si="77"/>
        <v>1.4644216318008722E-2</v>
      </c>
      <c r="Q1241" s="9">
        <f t="shared" si="79"/>
        <v>-1.4752501320075589E-2</v>
      </c>
    </row>
    <row r="1242" spans="1:17" x14ac:dyDescent="0.2">
      <c r="A1242" s="2">
        <v>241</v>
      </c>
      <c r="B1242" s="2">
        <v>2000</v>
      </c>
      <c r="C1242" s="3">
        <v>0</v>
      </c>
      <c r="D1242" s="3">
        <v>1</v>
      </c>
      <c r="E1242" s="5">
        <v>0.42657650000000003</v>
      </c>
      <c r="F1242" s="5">
        <v>0.12782959999999999</v>
      </c>
      <c r="G1242" s="5">
        <v>0.1068282</v>
      </c>
      <c r="H1242" s="5">
        <v>2.5391710000000001</v>
      </c>
      <c r="I1242" s="9">
        <v>0.64456769999999997</v>
      </c>
      <c r="M1242" s="3">
        <v>0</v>
      </c>
      <c r="N1242" s="3">
        <f t="shared" si="78"/>
        <v>1</v>
      </c>
      <c r="O1242" s="5">
        <f t="shared" si="80"/>
        <v>2.8450488280674282</v>
      </c>
      <c r="P1242" s="103">
        <f t="shared" si="77"/>
        <v>2.220230780790916E-3</v>
      </c>
      <c r="Q1242" s="9">
        <f t="shared" si="79"/>
        <v>-2.2226991473900228E-3</v>
      </c>
    </row>
    <row r="1243" spans="1:17" x14ac:dyDescent="0.2">
      <c r="A1243" s="2">
        <v>241</v>
      </c>
      <c r="B1243" s="2">
        <v>2001</v>
      </c>
      <c r="C1243" s="3">
        <v>0</v>
      </c>
      <c r="D1243" s="3">
        <v>1</v>
      </c>
      <c r="E1243" s="5">
        <v>0.47510530000000001</v>
      </c>
      <c r="F1243" s="5">
        <v>0.1688875</v>
      </c>
      <c r="G1243" s="5">
        <v>0.1087846</v>
      </c>
      <c r="H1243" s="5">
        <v>2.7738830000000001</v>
      </c>
      <c r="I1243" s="9">
        <v>0.64708699999999997</v>
      </c>
      <c r="M1243" s="3">
        <v>0</v>
      </c>
      <c r="N1243" s="3">
        <f t="shared" si="78"/>
        <v>1</v>
      </c>
      <c r="O1243" s="5">
        <f t="shared" si="80"/>
        <v>2.9663240821061594</v>
      </c>
      <c r="P1243" s="103">
        <f t="shared" si="77"/>
        <v>1.5069136146320782E-3</v>
      </c>
      <c r="Q1243" s="9">
        <f t="shared" si="79"/>
        <v>-1.5080501508711642E-3</v>
      </c>
    </row>
    <row r="1244" spans="1:17" x14ac:dyDescent="0.2">
      <c r="A1244" s="2">
        <v>241</v>
      </c>
      <c r="B1244" s="2">
        <v>2002</v>
      </c>
      <c r="C1244" s="3">
        <v>0</v>
      </c>
      <c r="D1244" s="3">
        <v>1</v>
      </c>
      <c r="E1244" s="5">
        <v>0.46469450000000001</v>
      </c>
      <c r="F1244" s="5">
        <v>0.19433049999999999</v>
      </c>
      <c r="G1244" s="5">
        <v>8.96208E-2</v>
      </c>
      <c r="H1244" s="5">
        <v>1.5740510000000001</v>
      </c>
      <c r="I1244" s="9">
        <v>0.62601119999999999</v>
      </c>
      <c r="M1244" s="3">
        <v>0</v>
      </c>
      <c r="N1244" s="3">
        <f t="shared" si="78"/>
        <v>1</v>
      </c>
      <c r="O1244" s="5">
        <f t="shared" si="80"/>
        <v>2.4763269591932358</v>
      </c>
      <c r="P1244" s="103">
        <f t="shared" si="77"/>
        <v>6.6370976979552446E-3</v>
      </c>
      <c r="Q1244" s="9">
        <f t="shared" si="79"/>
        <v>-6.6592211756715891E-3</v>
      </c>
    </row>
    <row r="1245" spans="1:17" x14ac:dyDescent="0.2">
      <c r="A1245" s="2">
        <v>241</v>
      </c>
      <c r="B1245" s="2">
        <v>2003</v>
      </c>
      <c r="C1245" s="3">
        <v>0</v>
      </c>
      <c r="D1245" s="3">
        <v>1</v>
      </c>
      <c r="E1245" s="5">
        <v>0.46106649999999999</v>
      </c>
      <c r="F1245" s="5">
        <v>0.28159459999999997</v>
      </c>
      <c r="G1245" s="5">
        <v>8.7165400000000004E-2</v>
      </c>
      <c r="H1245" s="5">
        <v>1.7821499999999999</v>
      </c>
      <c r="I1245" s="9">
        <v>0.61241590000000001</v>
      </c>
      <c r="M1245" s="3">
        <v>0</v>
      </c>
      <c r="N1245" s="3">
        <f t="shared" si="78"/>
        <v>1</v>
      </c>
      <c r="O1245" s="5">
        <f t="shared" si="80"/>
        <v>2.6224019656073443</v>
      </c>
      <c r="P1245" s="103">
        <f t="shared" si="77"/>
        <v>4.365619168399581E-3</v>
      </c>
      <c r="Q1245" s="9">
        <f t="shared" si="79"/>
        <v>-4.3751763091287223E-3</v>
      </c>
    </row>
    <row r="1246" spans="1:17" x14ac:dyDescent="0.2">
      <c r="A1246" s="2">
        <v>242</v>
      </c>
      <c r="B1246" s="2">
        <v>1995</v>
      </c>
      <c r="C1246" s="3">
        <v>0</v>
      </c>
      <c r="D1246" s="3">
        <v>1</v>
      </c>
      <c r="E1246" s="5">
        <v>0.38037480000000001</v>
      </c>
      <c r="F1246" s="5">
        <v>-1.740432</v>
      </c>
      <c r="G1246" s="5">
        <v>7.4835299999999993E-2</v>
      </c>
      <c r="H1246" s="5">
        <v>1.831558</v>
      </c>
      <c r="I1246" s="9">
        <v>0.52866360000000001</v>
      </c>
      <c r="M1246" s="3">
        <v>0</v>
      </c>
      <c r="N1246" s="3">
        <f t="shared" si="78"/>
        <v>1</v>
      </c>
      <c r="O1246" s="5">
        <f t="shared" si="80"/>
        <v>0.90537228158228011</v>
      </c>
      <c r="P1246" s="103">
        <f t="shared" si="77"/>
        <v>0.18263409756559112</v>
      </c>
      <c r="Q1246" s="9">
        <f t="shared" si="79"/>
        <v>-0.20166842338510807</v>
      </c>
    </row>
    <row r="1247" spans="1:17" x14ac:dyDescent="0.2">
      <c r="A1247" s="2">
        <v>243</v>
      </c>
      <c r="B1247" s="2">
        <v>2001</v>
      </c>
      <c r="C1247" s="3">
        <v>0</v>
      </c>
      <c r="D1247" s="3">
        <v>1</v>
      </c>
      <c r="E1247" s="5">
        <v>1.61754E-2</v>
      </c>
      <c r="F1247" s="5">
        <v>0.1066416</v>
      </c>
      <c r="G1247" s="5">
        <v>2.77126E-2</v>
      </c>
      <c r="H1247" s="5">
        <v>0.32626870000000002</v>
      </c>
      <c r="I1247" s="9">
        <v>0.24951280000000001</v>
      </c>
      <c r="M1247" s="3">
        <v>0</v>
      </c>
      <c r="N1247" s="3">
        <f t="shared" si="78"/>
        <v>1</v>
      </c>
      <c r="O1247" s="5">
        <f t="shared" si="80"/>
        <v>1.8978135248634116</v>
      </c>
      <c r="P1247" s="103">
        <f t="shared" si="77"/>
        <v>2.8860325465398528E-2</v>
      </c>
      <c r="Q1247" s="9">
        <f t="shared" si="79"/>
        <v>-2.9284974965015788E-2</v>
      </c>
    </row>
    <row r="1248" spans="1:17" x14ac:dyDescent="0.2">
      <c r="A1248" s="2">
        <v>243</v>
      </c>
      <c r="B1248" s="2">
        <v>2002</v>
      </c>
      <c r="C1248" s="3">
        <v>0</v>
      </c>
      <c r="D1248" s="3">
        <v>1</v>
      </c>
      <c r="E1248" s="5">
        <v>5.1317700000000001E-2</v>
      </c>
      <c r="F1248" s="5">
        <v>7.2268499999999999E-2</v>
      </c>
      <c r="G1248" s="5">
        <v>4.2289899999999998E-2</v>
      </c>
      <c r="H1248" s="5">
        <v>0.2205799</v>
      </c>
      <c r="I1248" s="9">
        <v>0.2360293</v>
      </c>
      <c r="M1248" s="3">
        <v>0</v>
      </c>
      <c r="N1248" s="3">
        <f t="shared" si="78"/>
        <v>1</v>
      </c>
      <c r="O1248" s="5">
        <f t="shared" si="80"/>
        <v>1.8941405439418129</v>
      </c>
      <c r="P1248" s="103">
        <f t="shared" si="77"/>
        <v>2.910317870762013E-2</v>
      </c>
      <c r="Q1248" s="9">
        <f t="shared" si="79"/>
        <v>-2.9535076591848595E-2</v>
      </c>
    </row>
    <row r="1249" spans="1:17" x14ac:dyDescent="0.2">
      <c r="A1249" s="2">
        <v>243</v>
      </c>
      <c r="B1249" s="2">
        <v>2003</v>
      </c>
      <c r="C1249" s="3">
        <v>0</v>
      </c>
      <c r="D1249" s="3">
        <v>1</v>
      </c>
      <c r="E1249" s="5">
        <v>4.3164800000000003E-2</v>
      </c>
      <c r="F1249" s="5">
        <v>0.1114207</v>
      </c>
      <c r="G1249" s="5">
        <v>3.06991E-2</v>
      </c>
      <c r="H1249" s="5">
        <v>0.45923720000000001</v>
      </c>
      <c r="I1249" s="9">
        <v>0.23642879999999999</v>
      </c>
      <c r="M1249" s="3">
        <v>0</v>
      </c>
      <c r="N1249" s="3">
        <f t="shared" si="78"/>
        <v>1</v>
      </c>
      <c r="O1249" s="5">
        <f t="shared" si="80"/>
        <v>1.9650962125287561</v>
      </c>
      <c r="P1249" s="103">
        <f t="shared" si="77"/>
        <v>2.4701551451198164E-2</v>
      </c>
      <c r="Q1249" s="9">
        <f t="shared" si="79"/>
        <v>-2.5011753747971769E-2</v>
      </c>
    </row>
    <row r="1250" spans="1:17" x14ac:dyDescent="0.2">
      <c r="A1250" s="2">
        <v>243</v>
      </c>
      <c r="B1250" s="2">
        <v>2004</v>
      </c>
      <c r="C1250" s="3">
        <v>0</v>
      </c>
      <c r="D1250" s="3">
        <v>1</v>
      </c>
      <c r="E1250" s="5">
        <v>3.8685200000000003E-2</v>
      </c>
      <c r="F1250" s="5">
        <v>0.12844369999999999</v>
      </c>
      <c r="G1250" s="5">
        <v>4.39376E-2</v>
      </c>
      <c r="H1250" s="5">
        <v>0.60977110000000001</v>
      </c>
      <c r="I1250" s="9">
        <v>0.22244330000000001</v>
      </c>
      <c r="M1250" s="3">
        <v>0</v>
      </c>
      <c r="N1250" s="3">
        <f t="shared" si="78"/>
        <v>1</v>
      </c>
      <c r="O1250" s="5">
        <f t="shared" si="80"/>
        <v>2.0990460263500839</v>
      </c>
      <c r="P1250" s="103">
        <f t="shared" si="77"/>
        <v>1.7906421805478395E-2</v>
      </c>
      <c r="Q1250" s="9">
        <f t="shared" si="79"/>
        <v>-1.8068681690696566E-2</v>
      </c>
    </row>
    <row r="1251" spans="1:17" x14ac:dyDescent="0.2">
      <c r="A1251" s="2">
        <v>244</v>
      </c>
      <c r="B1251" s="2">
        <v>1999</v>
      </c>
      <c r="C1251" s="3">
        <v>0</v>
      </c>
      <c r="D1251" s="3">
        <v>1</v>
      </c>
      <c r="E1251" s="5">
        <v>0.1050987</v>
      </c>
      <c r="F1251" s="5">
        <v>0.45391930000000003</v>
      </c>
      <c r="G1251" s="5">
        <v>8.5056199999999998E-2</v>
      </c>
      <c r="H1251" s="5">
        <v>5.3145850000000001</v>
      </c>
      <c r="I1251" s="9">
        <v>0.2686692</v>
      </c>
      <c r="M1251" s="3">
        <v>0</v>
      </c>
      <c r="N1251" s="3">
        <f t="shared" si="78"/>
        <v>1</v>
      </c>
      <c r="O1251" s="5">
        <f t="shared" si="80"/>
        <v>4.2465656978869317</v>
      </c>
      <c r="P1251" s="103">
        <f t="shared" si="77"/>
        <v>1.0853607483701918E-5</v>
      </c>
      <c r="Q1251" s="9">
        <f t="shared" si="79"/>
        <v>-1.0853666384475723E-5</v>
      </c>
    </row>
    <row r="1252" spans="1:17" x14ac:dyDescent="0.2">
      <c r="A1252" s="2">
        <v>244</v>
      </c>
      <c r="B1252" s="2">
        <v>2000</v>
      </c>
      <c r="C1252" s="3">
        <v>0</v>
      </c>
      <c r="D1252" s="3">
        <v>1</v>
      </c>
      <c r="E1252" s="5">
        <v>-3.8003799999999997E-2</v>
      </c>
      <c r="F1252" s="5">
        <v>0.46076739999999999</v>
      </c>
      <c r="G1252" s="5">
        <v>7.1708400000000005E-2</v>
      </c>
      <c r="H1252" s="5">
        <v>4.5789479999999996</v>
      </c>
      <c r="I1252" s="9">
        <v>0.30583339999999998</v>
      </c>
      <c r="M1252" s="3">
        <v>0</v>
      </c>
      <c r="N1252" s="3">
        <f t="shared" si="78"/>
        <v>1</v>
      </c>
      <c r="O1252" s="5">
        <f t="shared" si="80"/>
        <v>3.9305271571218867</v>
      </c>
      <c r="P1252" s="103">
        <f t="shared" si="77"/>
        <v>4.2379909380531546E-5</v>
      </c>
      <c r="Q1252" s="9">
        <f t="shared" si="79"/>
        <v>-4.2380807434229223E-5</v>
      </c>
    </row>
    <row r="1253" spans="1:17" x14ac:dyDescent="0.2">
      <c r="A1253" s="2">
        <v>244</v>
      </c>
      <c r="B1253" s="2">
        <v>2001</v>
      </c>
      <c r="C1253" s="3">
        <v>0</v>
      </c>
      <c r="D1253" s="3">
        <v>1</v>
      </c>
      <c r="E1253" s="5">
        <v>-1.7103799999999999E-2</v>
      </c>
      <c r="F1253" s="5">
        <v>0.50303600000000004</v>
      </c>
      <c r="G1253" s="5">
        <v>7.9860500000000001E-2</v>
      </c>
      <c r="H1253" s="5">
        <v>4.5408989999999996</v>
      </c>
      <c r="I1253" s="9">
        <v>0.2773427</v>
      </c>
      <c r="M1253" s="3">
        <v>0</v>
      </c>
      <c r="N1253" s="3">
        <f t="shared" si="78"/>
        <v>1</v>
      </c>
      <c r="O1253" s="5">
        <f t="shared" si="80"/>
        <v>3.9973154922602925</v>
      </c>
      <c r="P1253" s="103">
        <f t="shared" si="77"/>
        <v>3.2032445514757553E-5</v>
      </c>
      <c r="Q1253" s="9">
        <f t="shared" si="79"/>
        <v>-3.2032958564490391E-5</v>
      </c>
    </row>
    <row r="1254" spans="1:17" x14ac:dyDescent="0.2">
      <c r="A1254" s="2">
        <v>244</v>
      </c>
      <c r="B1254" s="2">
        <v>2002</v>
      </c>
      <c r="C1254" s="3">
        <v>0</v>
      </c>
      <c r="D1254" s="3">
        <v>1</v>
      </c>
      <c r="E1254" s="5">
        <v>5.5285599999999997E-2</v>
      </c>
      <c r="F1254" s="5">
        <v>0.54155770000000003</v>
      </c>
      <c r="G1254" s="5">
        <v>8.35674E-2</v>
      </c>
      <c r="H1254" s="5">
        <v>4.2529490000000001</v>
      </c>
      <c r="I1254" s="9">
        <v>0.28360469999999999</v>
      </c>
      <c r="M1254" s="3">
        <v>0</v>
      </c>
      <c r="N1254" s="3">
        <f t="shared" si="78"/>
        <v>1</v>
      </c>
      <c r="O1254" s="5">
        <f t="shared" si="80"/>
        <v>3.9281294008244534</v>
      </c>
      <c r="P1254" s="103">
        <f t="shared" si="77"/>
        <v>4.2804573498513922E-5</v>
      </c>
      <c r="Q1254" s="9">
        <f t="shared" si="79"/>
        <v>-4.2805489640377988E-5</v>
      </c>
    </row>
    <row r="1255" spans="1:17" x14ac:dyDescent="0.2">
      <c r="A1255" s="2">
        <v>244</v>
      </c>
      <c r="B1255" s="2">
        <v>2003</v>
      </c>
      <c r="C1255" s="3">
        <v>0</v>
      </c>
      <c r="D1255" s="3">
        <v>1</v>
      </c>
      <c r="E1255" s="5">
        <v>3.7098199999999998E-2</v>
      </c>
      <c r="F1255" s="5">
        <v>0.6716763</v>
      </c>
      <c r="G1255" s="5">
        <v>9.5316799999999993E-2</v>
      </c>
      <c r="H1255" s="5">
        <v>4.8457499999999998</v>
      </c>
      <c r="I1255" s="9">
        <v>0.29237960000000002</v>
      </c>
      <c r="M1255" s="3">
        <v>0</v>
      </c>
      <c r="N1255" s="3">
        <f t="shared" si="78"/>
        <v>1</v>
      </c>
      <c r="O1255" s="5">
        <f t="shared" si="80"/>
        <v>4.3062133404701433</v>
      </c>
      <c r="P1255" s="103">
        <f t="shared" si="77"/>
        <v>8.3036448875816002E-6</v>
      </c>
      <c r="Q1255" s="9">
        <f t="shared" si="79"/>
        <v>-8.3036793630251251E-6</v>
      </c>
    </row>
    <row r="1256" spans="1:17" x14ac:dyDescent="0.2">
      <c r="A1256" s="2">
        <v>244</v>
      </c>
      <c r="B1256" s="2">
        <v>2004</v>
      </c>
      <c r="C1256" s="3">
        <v>0</v>
      </c>
      <c r="D1256" s="3">
        <v>1</v>
      </c>
      <c r="E1256" s="5">
        <v>9.6048000000000001E-3</v>
      </c>
      <c r="F1256" s="5">
        <v>0.74257550000000005</v>
      </c>
      <c r="G1256" s="5">
        <v>8.5172899999999996E-2</v>
      </c>
      <c r="H1256" s="5">
        <v>5.6619400000000004</v>
      </c>
      <c r="I1256" s="9">
        <v>0.3196061</v>
      </c>
      <c r="M1256" s="3">
        <v>0</v>
      </c>
      <c r="N1256" s="3">
        <f t="shared" si="78"/>
        <v>1</v>
      </c>
      <c r="O1256" s="5">
        <f t="shared" si="80"/>
        <v>4.6131481245041401</v>
      </c>
      <c r="P1256" s="103">
        <f t="shared" si="77"/>
        <v>1.9830772011004152E-6</v>
      </c>
      <c r="Q1256" s="9">
        <f t="shared" si="79"/>
        <v>-1.9830791674177592E-6</v>
      </c>
    </row>
    <row r="1257" spans="1:17" x14ac:dyDescent="0.2">
      <c r="A1257" s="2">
        <v>245</v>
      </c>
      <c r="B1257" s="2">
        <v>1995</v>
      </c>
      <c r="C1257" s="3">
        <v>0</v>
      </c>
      <c r="D1257" s="3">
        <v>1</v>
      </c>
      <c r="E1257" s="5">
        <v>0.13546820000000001</v>
      </c>
      <c r="F1257" s="5">
        <v>0.66784149999999998</v>
      </c>
      <c r="G1257" s="5">
        <v>8.0510799999999993E-2</v>
      </c>
      <c r="H1257" s="5">
        <v>2.116412</v>
      </c>
      <c r="I1257" s="9">
        <v>0.2446111</v>
      </c>
      <c r="M1257" s="3">
        <v>0</v>
      </c>
      <c r="N1257" s="3">
        <f t="shared" si="78"/>
        <v>1</v>
      </c>
      <c r="O1257" s="5">
        <f t="shared" si="80"/>
        <v>3.246957485602314</v>
      </c>
      <c r="P1257" s="103">
        <f t="shared" si="77"/>
        <v>5.8322906343341477E-4</v>
      </c>
      <c r="Q1257" s="9">
        <f t="shared" si="79"/>
        <v>-5.8339920766224945E-4</v>
      </c>
    </row>
    <row r="1258" spans="1:17" x14ac:dyDescent="0.2">
      <c r="A1258" s="2">
        <v>245</v>
      </c>
      <c r="B1258" s="2">
        <v>1996</v>
      </c>
      <c r="C1258" s="3">
        <v>0</v>
      </c>
      <c r="D1258" s="3">
        <v>1</v>
      </c>
      <c r="E1258" s="5">
        <v>0.16174730000000001</v>
      </c>
      <c r="F1258" s="5">
        <v>0.6959497</v>
      </c>
      <c r="G1258" s="5">
        <v>7.9944200000000007E-2</v>
      </c>
      <c r="H1258" s="5">
        <v>2.0153729999999999</v>
      </c>
      <c r="I1258" s="9">
        <v>0.22664329999999999</v>
      </c>
      <c r="M1258" s="3">
        <v>0</v>
      </c>
      <c r="N1258" s="3">
        <f t="shared" si="78"/>
        <v>1</v>
      </c>
      <c r="O1258" s="5">
        <f t="shared" si="80"/>
        <v>3.2353095962668661</v>
      </c>
      <c r="P1258" s="103">
        <f t="shared" si="77"/>
        <v>6.0755448971628516E-4</v>
      </c>
      <c r="Q1258" s="9">
        <f t="shared" si="79"/>
        <v>-6.0773912573334652E-4</v>
      </c>
    </row>
    <row r="1259" spans="1:17" x14ac:dyDescent="0.2">
      <c r="A1259" s="2">
        <v>245</v>
      </c>
      <c r="B1259" s="2">
        <v>1997</v>
      </c>
      <c r="C1259" s="3">
        <v>0</v>
      </c>
      <c r="D1259" s="3">
        <v>1</v>
      </c>
      <c r="E1259" s="5">
        <v>0.13136700000000001</v>
      </c>
      <c r="F1259" s="5">
        <v>0.55045630000000001</v>
      </c>
      <c r="G1259" s="5">
        <v>4.4670099999999997E-2</v>
      </c>
      <c r="H1259" s="5">
        <v>1.336616</v>
      </c>
      <c r="I1259" s="9">
        <v>0.16236129999999999</v>
      </c>
      <c r="M1259" s="3">
        <v>0</v>
      </c>
      <c r="N1259" s="3">
        <f t="shared" si="78"/>
        <v>1</v>
      </c>
      <c r="O1259" s="5">
        <f t="shared" si="80"/>
        <v>2.7401220592466164</v>
      </c>
      <c r="P1259" s="103">
        <f t="shared" si="77"/>
        <v>3.0708185657677134E-3</v>
      </c>
      <c r="Q1259" s="9">
        <f t="shared" si="79"/>
        <v>-3.0755432039165972E-3</v>
      </c>
    </row>
    <row r="1260" spans="1:17" x14ac:dyDescent="0.2">
      <c r="A1260" s="2">
        <v>245</v>
      </c>
      <c r="B1260" s="2">
        <v>1998</v>
      </c>
      <c r="C1260" s="3">
        <v>0</v>
      </c>
      <c r="D1260" s="3">
        <v>1</v>
      </c>
      <c r="E1260" s="5">
        <v>0.14525150000000001</v>
      </c>
      <c r="F1260" s="5">
        <v>0.52723050000000005</v>
      </c>
      <c r="G1260" s="5">
        <v>4.4930600000000001E-2</v>
      </c>
      <c r="H1260" s="5">
        <v>0.82768640000000004</v>
      </c>
      <c r="I1260" s="9">
        <v>0.1757649</v>
      </c>
      <c r="M1260" s="3">
        <v>0</v>
      </c>
      <c r="N1260" s="3">
        <f t="shared" si="78"/>
        <v>1</v>
      </c>
      <c r="O1260" s="5">
        <f t="shared" si="80"/>
        <v>2.5278774494252567</v>
      </c>
      <c r="P1260" s="103">
        <f t="shared" si="77"/>
        <v>5.7377200019619731E-3</v>
      </c>
      <c r="Q1260" s="9">
        <f t="shared" si="79"/>
        <v>-5.7542439542279536E-3</v>
      </c>
    </row>
    <row r="1261" spans="1:17" x14ac:dyDescent="0.2">
      <c r="A1261" s="2">
        <v>245</v>
      </c>
      <c r="B1261" s="2">
        <v>1999</v>
      </c>
      <c r="C1261" s="3">
        <v>0</v>
      </c>
      <c r="D1261" s="3">
        <v>1</v>
      </c>
      <c r="E1261" s="5">
        <v>0.1537192</v>
      </c>
      <c r="F1261" s="5">
        <v>0.53443189999999996</v>
      </c>
      <c r="G1261" s="5">
        <v>5.3822700000000001E-2</v>
      </c>
      <c r="H1261" s="5">
        <v>0.97038230000000003</v>
      </c>
      <c r="I1261" s="9">
        <v>0.1994814</v>
      </c>
      <c r="M1261" s="3">
        <v>0</v>
      </c>
      <c r="N1261" s="3">
        <f t="shared" si="78"/>
        <v>1</v>
      </c>
      <c r="O1261" s="5">
        <f t="shared" si="80"/>
        <v>2.6138740855249782</v>
      </c>
      <c r="P1261" s="103">
        <f t="shared" si="77"/>
        <v>4.4761010932552105E-3</v>
      </c>
      <c r="Q1261" s="9">
        <f t="shared" si="79"/>
        <v>-4.4861488280823958E-3</v>
      </c>
    </row>
    <row r="1262" spans="1:17" x14ac:dyDescent="0.2">
      <c r="A1262" s="2">
        <v>245</v>
      </c>
      <c r="B1262" s="2">
        <v>2000</v>
      </c>
      <c r="C1262" s="3">
        <v>0</v>
      </c>
      <c r="D1262" s="3">
        <v>1</v>
      </c>
      <c r="E1262" s="5">
        <v>0.20557429999999999</v>
      </c>
      <c r="F1262" s="5">
        <v>0.52481319999999998</v>
      </c>
      <c r="G1262" s="5">
        <v>3.9574999999999999E-2</v>
      </c>
      <c r="H1262" s="5">
        <v>0.85083339999999996</v>
      </c>
      <c r="I1262" s="9">
        <v>0.1965073</v>
      </c>
      <c r="M1262" s="3">
        <v>0</v>
      </c>
      <c r="N1262" s="3">
        <f t="shared" si="78"/>
        <v>1</v>
      </c>
      <c r="O1262" s="5">
        <f t="shared" si="80"/>
        <v>2.4933864413454208</v>
      </c>
      <c r="P1262" s="103">
        <f t="shared" si="77"/>
        <v>6.3265525585818683E-3</v>
      </c>
      <c r="Q1262" s="9">
        <f t="shared" si="79"/>
        <v>-6.3466500020824199E-3</v>
      </c>
    </row>
    <row r="1263" spans="1:17" x14ac:dyDescent="0.2">
      <c r="A1263" s="2">
        <v>245</v>
      </c>
      <c r="B1263" s="2">
        <v>2001</v>
      </c>
      <c r="C1263" s="3">
        <v>0</v>
      </c>
      <c r="D1263" s="3">
        <v>1</v>
      </c>
      <c r="E1263" s="5">
        <v>7.1812200000000007E-2</v>
      </c>
      <c r="F1263" s="5">
        <v>0.52243010000000001</v>
      </c>
      <c r="G1263" s="5">
        <v>3.3362099999999999E-2</v>
      </c>
      <c r="H1263" s="5">
        <v>1.1388370000000001</v>
      </c>
      <c r="I1263" s="9">
        <v>0.16156809999999999</v>
      </c>
      <c r="M1263" s="3">
        <v>0</v>
      </c>
      <c r="N1263" s="3">
        <f t="shared" si="78"/>
        <v>1</v>
      </c>
      <c r="O1263" s="5">
        <f t="shared" si="80"/>
        <v>2.6034500968398389</v>
      </c>
      <c r="P1263" s="103">
        <f t="shared" si="77"/>
        <v>4.6145351142507889E-3</v>
      </c>
      <c r="Q1263" s="9">
        <f t="shared" si="79"/>
        <v>-4.6252149490583483E-3</v>
      </c>
    </row>
    <row r="1264" spans="1:17" x14ac:dyDescent="0.2">
      <c r="A1264" s="2">
        <v>245</v>
      </c>
      <c r="B1264" s="2">
        <v>2002</v>
      </c>
      <c r="C1264" s="3">
        <v>0</v>
      </c>
      <c r="D1264" s="3">
        <v>1</v>
      </c>
      <c r="E1264" s="5">
        <v>0.1075065</v>
      </c>
      <c r="F1264" s="5">
        <v>0.53714720000000005</v>
      </c>
      <c r="G1264" s="5">
        <v>5.7467299999999999E-2</v>
      </c>
      <c r="H1264" s="5">
        <v>1.0074939999999999</v>
      </c>
      <c r="I1264" s="9">
        <v>0.18482299999999999</v>
      </c>
      <c r="M1264" s="3">
        <v>0</v>
      </c>
      <c r="N1264" s="3">
        <f t="shared" si="78"/>
        <v>1</v>
      </c>
      <c r="O1264" s="5">
        <f t="shared" si="80"/>
        <v>2.6585475883679255</v>
      </c>
      <c r="P1264" s="103">
        <f t="shared" si="77"/>
        <v>3.9239133277760288E-3</v>
      </c>
      <c r="Q1264" s="9">
        <f t="shared" si="79"/>
        <v>-3.9316320740887005E-3</v>
      </c>
    </row>
    <row r="1265" spans="1:17" x14ac:dyDescent="0.2">
      <c r="A1265" s="2">
        <v>245</v>
      </c>
      <c r="B1265" s="2">
        <v>2003</v>
      </c>
      <c r="C1265" s="3">
        <v>0</v>
      </c>
      <c r="D1265" s="3">
        <v>1</v>
      </c>
      <c r="E1265" s="5">
        <v>8.9226E-2</v>
      </c>
      <c r="F1265" s="5">
        <v>0.51456800000000003</v>
      </c>
      <c r="G1265" s="5">
        <v>3.8437699999999998E-2</v>
      </c>
      <c r="H1265" s="5">
        <v>0.85097389999999995</v>
      </c>
      <c r="I1265" s="9">
        <v>0.15417139999999999</v>
      </c>
      <c r="M1265" s="3">
        <v>0</v>
      </c>
      <c r="N1265" s="3">
        <f t="shared" si="78"/>
        <v>1</v>
      </c>
      <c r="O1265" s="5">
        <f t="shared" si="80"/>
        <v>2.5143533983682156</v>
      </c>
      <c r="P1265" s="103">
        <f t="shared" si="77"/>
        <v>5.9625435204621368E-3</v>
      </c>
      <c r="Q1265" s="9">
        <f t="shared" si="79"/>
        <v>-5.9803904605455873E-3</v>
      </c>
    </row>
    <row r="1266" spans="1:17" x14ac:dyDescent="0.2">
      <c r="A1266" s="2">
        <v>245</v>
      </c>
      <c r="B1266" s="2">
        <v>2004</v>
      </c>
      <c r="C1266" s="3">
        <v>0</v>
      </c>
      <c r="D1266" s="3">
        <v>1</v>
      </c>
      <c r="E1266" s="5">
        <v>0.1274795</v>
      </c>
      <c r="F1266" s="5">
        <v>0.51860850000000003</v>
      </c>
      <c r="G1266" s="5">
        <v>2.6050400000000001E-2</v>
      </c>
      <c r="H1266" s="5">
        <v>1.076702</v>
      </c>
      <c r="I1266" s="9">
        <v>0.15680730000000001</v>
      </c>
      <c r="M1266" s="3">
        <v>0</v>
      </c>
      <c r="N1266" s="3">
        <f t="shared" si="78"/>
        <v>1</v>
      </c>
      <c r="O1266" s="5">
        <f t="shared" si="80"/>
        <v>2.5394202839055322</v>
      </c>
      <c r="P1266" s="103">
        <f t="shared" si="77"/>
        <v>5.5518173064107914E-3</v>
      </c>
      <c r="Q1266" s="9">
        <f t="shared" si="79"/>
        <v>-5.5672859233026582E-3</v>
      </c>
    </row>
    <row r="1267" spans="1:17" x14ac:dyDescent="0.2">
      <c r="A1267" s="2">
        <v>246</v>
      </c>
      <c r="B1267" s="2">
        <v>2002</v>
      </c>
      <c r="C1267" s="3">
        <v>0</v>
      </c>
      <c r="D1267" s="3">
        <v>1</v>
      </c>
      <c r="E1267" s="5">
        <v>0.1220806</v>
      </c>
      <c r="F1267" s="5">
        <v>0.2539225</v>
      </c>
      <c r="G1267" s="5">
        <v>0.1185607</v>
      </c>
      <c r="H1267" s="5">
        <v>4.5143409999999999</v>
      </c>
      <c r="I1267" s="9">
        <v>0.33890809999999999</v>
      </c>
      <c r="M1267" s="3">
        <v>0</v>
      </c>
      <c r="N1267" s="3">
        <f t="shared" si="78"/>
        <v>1</v>
      </c>
      <c r="O1267" s="5">
        <f t="shared" si="80"/>
        <v>3.8979692102448413</v>
      </c>
      <c r="P1267" s="103">
        <f t="shared" si="77"/>
        <v>4.8501373049837564E-5</v>
      </c>
      <c r="Q1267" s="9">
        <f t="shared" si="79"/>
        <v>-4.8502549279418367E-5</v>
      </c>
    </row>
    <row r="1268" spans="1:17" x14ac:dyDescent="0.2">
      <c r="A1268" s="2">
        <v>246</v>
      </c>
      <c r="B1268" s="2">
        <v>2003</v>
      </c>
      <c r="C1268" s="3">
        <v>0</v>
      </c>
      <c r="D1268" s="3">
        <v>1</v>
      </c>
      <c r="E1268" s="5">
        <v>0.1897259</v>
      </c>
      <c r="F1268" s="5">
        <v>0.28030670000000002</v>
      </c>
      <c r="G1268" s="5">
        <v>0.1045683</v>
      </c>
      <c r="H1268" s="5">
        <v>4.8211760000000004</v>
      </c>
      <c r="I1268" s="9">
        <v>0.29612260000000001</v>
      </c>
      <c r="M1268" s="3">
        <v>0</v>
      </c>
      <c r="N1268" s="3">
        <f t="shared" si="78"/>
        <v>1</v>
      </c>
      <c r="O1268" s="5">
        <f t="shared" si="80"/>
        <v>3.9795113454995201</v>
      </c>
      <c r="P1268" s="103">
        <f t="shared" si="77"/>
        <v>3.4528532310617791E-5</v>
      </c>
      <c r="Q1268" s="9">
        <f t="shared" si="79"/>
        <v>-3.4529128434056611E-5</v>
      </c>
    </row>
    <row r="1269" spans="1:17" x14ac:dyDescent="0.2">
      <c r="A1269" s="2">
        <v>246</v>
      </c>
      <c r="B1269" s="2">
        <v>2004</v>
      </c>
      <c r="C1269" s="3">
        <v>0</v>
      </c>
      <c r="D1269" s="3">
        <v>1</v>
      </c>
      <c r="E1269" s="5">
        <v>0.25351560000000001</v>
      </c>
      <c r="F1269" s="5">
        <v>0.34623350000000003</v>
      </c>
      <c r="G1269" s="5">
        <v>0.1038138</v>
      </c>
      <c r="H1269" s="5">
        <v>4.3814979999999997</v>
      </c>
      <c r="I1269" s="9">
        <v>0.2949291</v>
      </c>
      <c r="M1269" s="3">
        <v>0</v>
      </c>
      <c r="N1269" s="3">
        <f t="shared" si="78"/>
        <v>1</v>
      </c>
      <c r="O1269" s="5">
        <f t="shared" si="80"/>
        <v>3.8631838884293201</v>
      </c>
      <c r="P1269" s="103">
        <f t="shared" si="77"/>
        <v>5.5959346685274188E-5</v>
      </c>
      <c r="Q1269" s="9">
        <f t="shared" si="79"/>
        <v>-5.5960912467884833E-5</v>
      </c>
    </row>
    <row r="1270" spans="1:17" x14ac:dyDescent="0.2">
      <c r="A1270" s="2">
        <v>247</v>
      </c>
      <c r="B1270" s="2">
        <v>1999</v>
      </c>
      <c r="C1270" s="3">
        <v>0</v>
      </c>
      <c r="D1270" s="3">
        <v>1</v>
      </c>
      <c r="E1270" s="5">
        <v>6.2376899999999999E-2</v>
      </c>
      <c r="F1270" s="5">
        <v>0.38887270000000002</v>
      </c>
      <c r="G1270" s="5">
        <v>3.1868399999999998E-2</v>
      </c>
      <c r="H1270" s="5">
        <v>2.5934560000000002</v>
      </c>
      <c r="I1270" s="9">
        <v>0.1219105</v>
      </c>
      <c r="M1270" s="3">
        <v>0</v>
      </c>
      <c r="N1270" s="3">
        <f t="shared" si="78"/>
        <v>1</v>
      </c>
      <c r="O1270" s="5">
        <f t="shared" si="80"/>
        <v>3.0321164171436394</v>
      </c>
      <c r="P1270" s="103">
        <f t="shared" si="77"/>
        <v>1.2142276263114357E-3</v>
      </c>
      <c r="Q1270" s="9">
        <f t="shared" si="79"/>
        <v>-1.2149653979512595E-3</v>
      </c>
    </row>
    <row r="1271" spans="1:17" x14ac:dyDescent="0.2">
      <c r="A1271" s="2">
        <v>247</v>
      </c>
      <c r="B1271" s="2">
        <v>2000</v>
      </c>
      <c r="C1271" s="3">
        <v>0</v>
      </c>
      <c r="D1271" s="3">
        <v>1</v>
      </c>
      <c r="E1271" s="5">
        <v>0.1245778</v>
      </c>
      <c r="F1271" s="5">
        <v>0.42473939999999999</v>
      </c>
      <c r="G1271" s="5">
        <v>4.9581600000000003E-2</v>
      </c>
      <c r="H1271" s="5">
        <v>4.4507630000000002</v>
      </c>
      <c r="I1271" s="9">
        <v>0.18688109999999999</v>
      </c>
      <c r="M1271" s="3">
        <v>0</v>
      </c>
      <c r="N1271" s="3">
        <f t="shared" si="78"/>
        <v>1</v>
      </c>
      <c r="O1271" s="5">
        <f t="shared" si="80"/>
        <v>3.7823992395491128</v>
      </c>
      <c r="P1271" s="103">
        <f t="shared" si="77"/>
        <v>7.7661987267797056E-5</v>
      </c>
      <c r="Q1271" s="9">
        <f t="shared" si="79"/>
        <v>-7.766500311605289E-5</v>
      </c>
    </row>
    <row r="1272" spans="1:17" x14ac:dyDescent="0.2">
      <c r="A1272" s="2">
        <v>247</v>
      </c>
      <c r="B1272" s="2">
        <v>2001</v>
      </c>
      <c r="C1272" s="3">
        <v>0</v>
      </c>
      <c r="D1272" s="3">
        <v>1</v>
      </c>
      <c r="E1272" s="5">
        <v>0.15783</v>
      </c>
      <c r="F1272" s="5">
        <v>0.2368065</v>
      </c>
      <c r="G1272" s="5">
        <v>4.8743000000000002E-2</v>
      </c>
      <c r="H1272" s="5">
        <v>4.4800060000000004</v>
      </c>
      <c r="I1272" s="9">
        <v>0.101365</v>
      </c>
      <c r="M1272" s="3">
        <v>0</v>
      </c>
      <c r="N1272" s="3">
        <f t="shared" si="78"/>
        <v>1</v>
      </c>
      <c r="O1272" s="5">
        <f t="shared" si="80"/>
        <v>3.6598336437753893</v>
      </c>
      <c r="P1272" s="103">
        <f t="shared" si="77"/>
        <v>1.2618952033990275E-4</v>
      </c>
      <c r="Q1272" s="9">
        <f t="shared" si="79"/>
        <v>-1.2619748290732715E-4</v>
      </c>
    </row>
    <row r="1273" spans="1:17" x14ac:dyDescent="0.2">
      <c r="A1273" s="2">
        <v>247</v>
      </c>
      <c r="B1273" s="2">
        <v>2002</v>
      </c>
      <c r="C1273" s="3">
        <v>0</v>
      </c>
      <c r="D1273" s="3">
        <v>1</v>
      </c>
      <c r="E1273" s="5">
        <v>0.1363248</v>
      </c>
      <c r="F1273" s="5">
        <v>0.25128499999999998</v>
      </c>
      <c r="G1273" s="5">
        <v>4.3603099999999999E-2</v>
      </c>
      <c r="H1273" s="5">
        <v>3.635894</v>
      </c>
      <c r="I1273" s="9">
        <v>0.12753210000000001</v>
      </c>
      <c r="M1273" s="3">
        <v>0</v>
      </c>
      <c r="N1273" s="3">
        <f t="shared" si="78"/>
        <v>1</v>
      </c>
      <c r="O1273" s="5">
        <f t="shared" si="80"/>
        <v>3.3335442092120156</v>
      </c>
      <c r="P1273" s="103">
        <f t="shared" si="77"/>
        <v>4.287352180390256E-4</v>
      </c>
      <c r="Q1273" s="9">
        <f t="shared" si="79"/>
        <v>-4.2882715126019475E-4</v>
      </c>
    </row>
    <row r="1274" spans="1:17" x14ac:dyDescent="0.2">
      <c r="A1274" s="2">
        <v>247</v>
      </c>
      <c r="B1274" s="2">
        <v>2003</v>
      </c>
      <c r="C1274" s="3">
        <v>0</v>
      </c>
      <c r="D1274" s="3">
        <v>1</v>
      </c>
      <c r="E1274" s="5">
        <v>0.1638927</v>
      </c>
      <c r="F1274" s="5">
        <v>0.25561099999999998</v>
      </c>
      <c r="G1274" s="5">
        <v>2.9458999999999999E-2</v>
      </c>
      <c r="H1274" s="5">
        <v>3.2122090000000001</v>
      </c>
      <c r="I1274" s="9">
        <v>0.11149100000000001</v>
      </c>
      <c r="M1274" s="3">
        <v>0</v>
      </c>
      <c r="N1274" s="3">
        <f t="shared" si="78"/>
        <v>1</v>
      </c>
      <c r="O1274" s="5">
        <f t="shared" si="80"/>
        <v>3.1233380648014606</v>
      </c>
      <c r="P1274" s="103">
        <f t="shared" si="77"/>
        <v>8.9406115947167667E-4</v>
      </c>
      <c r="Q1274" s="9">
        <f t="shared" si="79"/>
        <v>-8.9446107053116233E-4</v>
      </c>
    </row>
    <row r="1275" spans="1:17" x14ac:dyDescent="0.2">
      <c r="A1275" s="2">
        <v>247</v>
      </c>
      <c r="B1275" s="2">
        <v>2004</v>
      </c>
      <c r="C1275" s="3">
        <v>0</v>
      </c>
      <c r="D1275" s="3">
        <v>1</v>
      </c>
      <c r="E1275" s="5">
        <v>0.10484350000000001</v>
      </c>
      <c r="F1275" s="5">
        <v>0.2748351</v>
      </c>
      <c r="G1275" s="5">
        <v>3.9923699999999999E-2</v>
      </c>
      <c r="H1275" s="5">
        <v>5.0968960000000001</v>
      </c>
      <c r="I1275" s="9">
        <v>0.10106710000000001</v>
      </c>
      <c r="M1275" s="3">
        <v>0</v>
      </c>
      <c r="N1275" s="3">
        <f t="shared" si="78"/>
        <v>1</v>
      </c>
      <c r="O1275" s="5">
        <f t="shared" si="80"/>
        <v>3.886913486158051</v>
      </c>
      <c r="P1275" s="103">
        <f t="shared" si="77"/>
        <v>5.0763458832250414E-5</v>
      </c>
      <c r="Q1275" s="9">
        <f t="shared" si="79"/>
        <v>-5.0764747340241765E-5</v>
      </c>
    </row>
    <row r="1276" spans="1:17" x14ac:dyDescent="0.2">
      <c r="A1276" s="2">
        <v>248</v>
      </c>
      <c r="B1276" s="2">
        <v>1996</v>
      </c>
      <c r="C1276" s="3">
        <v>0</v>
      </c>
      <c r="D1276" s="3">
        <v>1</v>
      </c>
      <c r="E1276" s="5">
        <v>3.36032E-2</v>
      </c>
      <c r="F1276" s="5">
        <v>0.42537520000000001</v>
      </c>
      <c r="G1276" s="5">
        <v>6.5442E-2</v>
      </c>
      <c r="H1276" s="5">
        <v>4.5387300000000002</v>
      </c>
      <c r="I1276" s="9">
        <v>0.19321759999999999</v>
      </c>
      <c r="M1276" s="3">
        <v>0</v>
      </c>
      <c r="N1276" s="3">
        <f t="shared" si="78"/>
        <v>1</v>
      </c>
      <c r="O1276" s="5">
        <f t="shared" si="80"/>
        <v>3.8949989043567643</v>
      </c>
      <c r="P1276" s="103">
        <f t="shared" si="77"/>
        <v>4.9099586825341404E-5</v>
      </c>
      <c r="Q1276" s="9">
        <f t="shared" si="79"/>
        <v>-4.9100792249478051E-5</v>
      </c>
    </row>
    <row r="1277" spans="1:17" x14ac:dyDescent="0.2">
      <c r="A1277" s="2">
        <v>248</v>
      </c>
      <c r="B1277" s="2">
        <v>1997</v>
      </c>
      <c r="C1277" s="3">
        <v>0</v>
      </c>
      <c r="D1277" s="3">
        <v>1</v>
      </c>
      <c r="E1277" s="5">
        <v>2.9459300000000001E-2</v>
      </c>
      <c r="F1277" s="5">
        <v>0.34872039999999999</v>
      </c>
      <c r="G1277" s="5">
        <v>5.8884699999999998E-2</v>
      </c>
      <c r="H1277" s="5">
        <v>2.2522150000000001</v>
      </c>
      <c r="I1277" s="9">
        <v>0.12816069999999999</v>
      </c>
      <c r="M1277" s="3">
        <v>0</v>
      </c>
      <c r="N1277" s="3">
        <f t="shared" si="78"/>
        <v>1</v>
      </c>
      <c r="O1277" s="5">
        <f t="shared" si="80"/>
        <v>2.9934782913033144</v>
      </c>
      <c r="P1277" s="103">
        <f t="shared" si="77"/>
        <v>1.3790856487098822E-3</v>
      </c>
      <c r="Q1277" s="9">
        <f t="shared" si="79"/>
        <v>-1.380037462512306E-3</v>
      </c>
    </row>
    <row r="1278" spans="1:17" x14ac:dyDescent="0.2">
      <c r="A1278" s="2">
        <v>248</v>
      </c>
      <c r="B1278" s="2">
        <v>1998</v>
      </c>
      <c r="C1278" s="3">
        <v>0</v>
      </c>
      <c r="D1278" s="3">
        <v>1</v>
      </c>
      <c r="E1278" s="5">
        <v>5.8721700000000002E-2</v>
      </c>
      <c r="F1278" s="5">
        <v>0.28391230000000001</v>
      </c>
      <c r="G1278" s="5">
        <v>2.21663E-2</v>
      </c>
      <c r="H1278" s="5">
        <v>0.93936390000000003</v>
      </c>
      <c r="I1278" s="9">
        <v>0.14144760000000001</v>
      </c>
      <c r="M1278" s="3">
        <v>0</v>
      </c>
      <c r="N1278" s="3">
        <f t="shared" si="78"/>
        <v>1</v>
      </c>
      <c r="O1278" s="5">
        <f t="shared" si="80"/>
        <v>2.2881240560172893</v>
      </c>
      <c r="P1278" s="103">
        <f t="shared" si="77"/>
        <v>1.106514885160541E-2</v>
      </c>
      <c r="Q1278" s="9">
        <f t="shared" si="79"/>
        <v>-1.1126822988838212E-2</v>
      </c>
    </row>
    <row r="1279" spans="1:17" x14ac:dyDescent="0.2">
      <c r="A1279" s="2">
        <v>248</v>
      </c>
      <c r="B1279" s="2">
        <v>1999</v>
      </c>
      <c r="C1279" s="3">
        <v>0</v>
      </c>
      <c r="D1279" s="3">
        <v>1</v>
      </c>
      <c r="E1279" s="5">
        <v>6.1797100000000001E-2</v>
      </c>
      <c r="F1279" s="5">
        <v>0.2986664</v>
      </c>
      <c r="G1279" s="5">
        <v>4.4262900000000001E-2</v>
      </c>
      <c r="H1279" s="5">
        <v>1.0792569999999999</v>
      </c>
      <c r="I1279" s="9">
        <v>0.1606032</v>
      </c>
      <c r="M1279" s="3">
        <v>0</v>
      </c>
      <c r="N1279" s="3">
        <f t="shared" si="78"/>
        <v>1</v>
      </c>
      <c r="O1279" s="5">
        <f t="shared" si="80"/>
        <v>2.4399996888302473</v>
      </c>
      <c r="P1279" s="103">
        <f t="shared" si="77"/>
        <v>7.3436372809201726E-3</v>
      </c>
      <c r="Q1279" s="9">
        <f t="shared" si="79"/>
        <v>-7.370734528251828E-3</v>
      </c>
    </row>
    <row r="1280" spans="1:17" x14ac:dyDescent="0.2">
      <c r="A1280" s="2">
        <v>249</v>
      </c>
      <c r="B1280" s="2">
        <v>1999</v>
      </c>
      <c r="C1280" s="3">
        <v>0</v>
      </c>
      <c r="D1280" s="3">
        <v>1</v>
      </c>
      <c r="E1280" s="5">
        <v>0.13949230000000001</v>
      </c>
      <c r="F1280" s="5">
        <v>1.2552900000000001E-2</v>
      </c>
      <c r="G1280" s="5">
        <v>5.2058199999999999E-2</v>
      </c>
      <c r="H1280" s="5">
        <v>0.75883529999999999</v>
      </c>
      <c r="I1280" s="9">
        <v>0.26894119999999999</v>
      </c>
      <c r="M1280" s="3">
        <v>0</v>
      </c>
      <c r="N1280" s="3">
        <f t="shared" si="78"/>
        <v>1</v>
      </c>
      <c r="O1280" s="5">
        <f t="shared" si="80"/>
        <v>2.0558421396777975</v>
      </c>
      <c r="P1280" s="103">
        <f t="shared" si="77"/>
        <v>1.989886736423483E-2</v>
      </c>
      <c r="Q1280" s="9">
        <f t="shared" si="79"/>
        <v>-2.0099516074811582E-2</v>
      </c>
    </row>
    <row r="1281" spans="1:17" x14ac:dyDescent="0.2">
      <c r="A1281" s="2">
        <v>249</v>
      </c>
      <c r="B1281" s="2">
        <v>2000</v>
      </c>
      <c r="C1281" s="3">
        <v>0</v>
      </c>
      <c r="D1281" s="3">
        <v>1</v>
      </c>
      <c r="E1281" s="5">
        <v>0.19142329999999999</v>
      </c>
      <c r="F1281" s="5">
        <v>5.1523199999999998E-2</v>
      </c>
      <c r="G1281" s="5">
        <v>5.39339E-2</v>
      </c>
      <c r="H1281" s="5">
        <v>0.85134279999999996</v>
      </c>
      <c r="I1281" s="9">
        <v>0.196766</v>
      </c>
      <c r="M1281" s="3">
        <v>0</v>
      </c>
      <c r="N1281" s="3">
        <f t="shared" si="78"/>
        <v>1</v>
      </c>
      <c r="O1281" s="5">
        <f t="shared" si="80"/>
        <v>2.1538580631423461</v>
      </c>
      <c r="P1281" s="103">
        <f t="shared" si="77"/>
        <v>1.5625652303612732E-2</v>
      </c>
      <c r="Q1281" s="9">
        <f t="shared" si="79"/>
        <v>-1.5749019625997004E-2</v>
      </c>
    </row>
    <row r="1282" spans="1:17" x14ac:dyDescent="0.2">
      <c r="A1282" s="2">
        <v>249</v>
      </c>
      <c r="B1282" s="2">
        <v>2001</v>
      </c>
      <c r="C1282" s="3">
        <v>0</v>
      </c>
      <c r="D1282" s="3">
        <v>1</v>
      </c>
      <c r="E1282" s="5">
        <v>0.19059999999999999</v>
      </c>
      <c r="F1282" s="5">
        <v>8.5446099999999997E-2</v>
      </c>
      <c r="G1282" s="5">
        <v>7.0703199999999994E-2</v>
      </c>
      <c r="H1282" s="5">
        <v>0.85775089999999998</v>
      </c>
      <c r="I1282" s="9">
        <v>0.2650922</v>
      </c>
      <c r="M1282" s="3">
        <v>0</v>
      </c>
      <c r="N1282" s="3">
        <f t="shared" si="78"/>
        <v>1</v>
      </c>
      <c r="O1282" s="5">
        <f t="shared" si="80"/>
        <v>2.2300071196345148</v>
      </c>
      <c r="P1282" s="103">
        <f t="shared" ref="P1282:P1345" si="81">NORMSDIST(-O1282)</f>
        <v>1.2873485111895042E-2</v>
      </c>
      <c r="Q1282" s="9">
        <f t="shared" si="79"/>
        <v>-1.2957066518888567E-2</v>
      </c>
    </row>
    <row r="1283" spans="1:17" x14ac:dyDescent="0.2">
      <c r="A1283" s="2">
        <v>249</v>
      </c>
      <c r="B1283" s="2">
        <v>2002</v>
      </c>
      <c r="C1283" s="3">
        <v>0</v>
      </c>
      <c r="D1283" s="3">
        <v>1</v>
      </c>
      <c r="E1283" s="5">
        <v>0.1072306</v>
      </c>
      <c r="F1283" s="5">
        <v>-2.45328E-2</v>
      </c>
      <c r="G1283" s="5">
        <v>5.1083200000000002E-2</v>
      </c>
      <c r="H1283" s="5">
        <v>0.45246459999999999</v>
      </c>
      <c r="I1283" s="9">
        <v>0.22473180000000001</v>
      </c>
      <c r="M1283" s="3">
        <v>0</v>
      </c>
      <c r="N1283" s="3">
        <f t="shared" ref="N1283:N1346" si="82">1-M1283</f>
        <v>1</v>
      </c>
      <c r="O1283" s="5">
        <f t="shared" si="80"/>
        <v>1.931194895448169</v>
      </c>
      <c r="P1283" s="103">
        <f t="shared" si="81"/>
        <v>2.6729477517107157E-2</v>
      </c>
      <c r="Q1283" s="9">
        <f t="shared" ref="Q1283:Q1346" si="83">M1283*LN(NORMSDIST(-O1283))+N1283*LN(1-NORMSDIST(-O1283))</f>
        <v>-2.7093206165836839E-2</v>
      </c>
    </row>
    <row r="1284" spans="1:17" x14ac:dyDescent="0.2">
      <c r="A1284" s="2">
        <v>249</v>
      </c>
      <c r="B1284" s="2">
        <v>2003</v>
      </c>
      <c r="C1284" s="3">
        <v>0</v>
      </c>
      <c r="D1284" s="3">
        <v>1</v>
      </c>
      <c r="E1284" s="5">
        <v>0.15090509999999999</v>
      </c>
      <c r="F1284" s="5">
        <v>2.0695600000000001E-2</v>
      </c>
      <c r="G1284" s="5">
        <v>3.94119E-2</v>
      </c>
      <c r="H1284" s="5">
        <v>0.75934330000000005</v>
      </c>
      <c r="I1284" s="9">
        <v>0.21815200000000001</v>
      </c>
      <c r="M1284" s="3">
        <v>0</v>
      </c>
      <c r="N1284" s="3">
        <f t="shared" si="82"/>
        <v>1</v>
      </c>
      <c r="O1284" s="5">
        <f t="shared" ref="O1284:O1347" si="84">MMULT(D1284:I1284,$L$20:$L$25)</f>
        <v>2.0273105131505962</v>
      </c>
      <c r="P1284" s="103">
        <f t="shared" si="81"/>
        <v>2.1315333512845883E-2</v>
      </c>
      <c r="Q1284" s="9">
        <f t="shared" si="83"/>
        <v>-2.1545785897828153E-2</v>
      </c>
    </row>
    <row r="1285" spans="1:17" x14ac:dyDescent="0.2">
      <c r="A1285" s="2">
        <v>249</v>
      </c>
      <c r="B1285" s="2">
        <v>2004</v>
      </c>
      <c r="C1285" s="3">
        <v>0</v>
      </c>
      <c r="D1285" s="3">
        <v>1</v>
      </c>
      <c r="E1285" s="5">
        <v>0.14952950000000001</v>
      </c>
      <c r="F1285" s="5">
        <v>3.82592E-2</v>
      </c>
      <c r="G1285" s="5">
        <v>5.7008499999999997E-2</v>
      </c>
      <c r="H1285" s="5">
        <v>0.8381248</v>
      </c>
      <c r="I1285" s="9">
        <v>0.2274612</v>
      </c>
      <c r="M1285" s="3">
        <v>0</v>
      </c>
      <c r="N1285" s="3">
        <f t="shared" si="82"/>
        <v>1</v>
      </c>
      <c r="O1285" s="5">
        <f t="shared" si="84"/>
        <v>2.1443570435581143</v>
      </c>
      <c r="P1285" s="103">
        <f t="shared" si="81"/>
        <v>1.6002144694098806E-2</v>
      </c>
      <c r="Q1285" s="9">
        <f t="shared" si="83"/>
        <v>-1.6131561499432439E-2</v>
      </c>
    </row>
    <row r="1286" spans="1:17" x14ac:dyDescent="0.2">
      <c r="A1286" s="2">
        <v>250</v>
      </c>
      <c r="B1286" s="2">
        <v>1999</v>
      </c>
      <c r="C1286" s="3">
        <v>0</v>
      </c>
      <c r="D1286" s="3">
        <v>1</v>
      </c>
      <c r="E1286" s="5">
        <v>0.1318512</v>
      </c>
      <c r="F1286" s="5">
        <v>0.22403190000000001</v>
      </c>
      <c r="G1286" s="5">
        <v>3.9438300000000003E-2</v>
      </c>
      <c r="H1286" s="5">
        <v>0.49239149999999998</v>
      </c>
      <c r="I1286" s="9">
        <v>0.30845610000000001</v>
      </c>
      <c r="M1286" s="3">
        <v>0</v>
      </c>
      <c r="N1286" s="3">
        <f t="shared" si="82"/>
        <v>1</v>
      </c>
      <c r="O1286" s="5">
        <f t="shared" si="84"/>
        <v>2.0685885184975512</v>
      </c>
      <c r="P1286" s="103">
        <f t="shared" si="81"/>
        <v>1.9292358131948798E-2</v>
      </c>
      <c r="Q1286" s="9">
        <f t="shared" si="83"/>
        <v>-1.9480884355578959E-2</v>
      </c>
    </row>
    <row r="1287" spans="1:17" x14ac:dyDescent="0.2">
      <c r="A1287" s="2">
        <v>250</v>
      </c>
      <c r="B1287" s="2">
        <v>2000</v>
      </c>
      <c r="C1287" s="3">
        <v>0</v>
      </c>
      <c r="D1287" s="3">
        <v>1</v>
      </c>
      <c r="E1287" s="5">
        <v>0.11738460000000001</v>
      </c>
      <c r="F1287" s="5">
        <v>0.20633570000000001</v>
      </c>
      <c r="G1287" s="5">
        <v>3.1417899999999999E-2</v>
      </c>
      <c r="H1287" s="5">
        <v>0.37978679999999998</v>
      </c>
      <c r="I1287" s="9">
        <v>0.28555570000000002</v>
      </c>
      <c r="M1287" s="3">
        <v>0</v>
      </c>
      <c r="N1287" s="3">
        <f t="shared" si="82"/>
        <v>1</v>
      </c>
      <c r="O1287" s="5">
        <f t="shared" si="84"/>
        <v>1.9889564618953033</v>
      </c>
      <c r="P1287" s="103">
        <f t="shared" si="81"/>
        <v>2.3353004393959622E-2</v>
      </c>
      <c r="Q1287" s="9">
        <f t="shared" si="83"/>
        <v>-2.3630006859672845E-2</v>
      </c>
    </row>
    <row r="1288" spans="1:17" x14ac:dyDescent="0.2">
      <c r="A1288" s="2">
        <v>250</v>
      </c>
      <c r="B1288" s="2">
        <v>2001</v>
      </c>
      <c r="C1288" s="3">
        <v>0</v>
      </c>
      <c r="D1288" s="3">
        <v>1</v>
      </c>
      <c r="E1288" s="5">
        <v>0.1701908</v>
      </c>
      <c r="F1288" s="5">
        <v>0.13855419999999999</v>
      </c>
      <c r="G1288" s="5">
        <v>4.2979200000000002E-2</v>
      </c>
      <c r="H1288" s="5">
        <v>0.39250980000000002</v>
      </c>
      <c r="I1288" s="9">
        <v>0.27657340000000002</v>
      </c>
      <c r="M1288" s="3">
        <v>0</v>
      </c>
      <c r="N1288" s="3">
        <f t="shared" si="82"/>
        <v>1</v>
      </c>
      <c r="O1288" s="5">
        <f t="shared" si="84"/>
        <v>1.9823429474619234</v>
      </c>
      <c r="P1288" s="103">
        <f t="shared" si="81"/>
        <v>2.3720435167978692E-2</v>
      </c>
      <c r="Q1288" s="9">
        <f t="shared" si="83"/>
        <v>-2.4006294207899761E-2</v>
      </c>
    </row>
    <row r="1289" spans="1:17" x14ac:dyDescent="0.2">
      <c r="A1289" s="2">
        <v>250</v>
      </c>
      <c r="B1289" s="2">
        <v>2002</v>
      </c>
      <c r="C1289" s="3">
        <v>0</v>
      </c>
      <c r="D1289" s="3">
        <v>1</v>
      </c>
      <c r="E1289" s="5">
        <v>9.8435400000000006E-2</v>
      </c>
      <c r="F1289" s="5">
        <v>-4.1049299999999997E-2</v>
      </c>
      <c r="G1289" s="5">
        <v>2.23497E-2</v>
      </c>
      <c r="H1289" s="5">
        <v>0.12336270000000001</v>
      </c>
      <c r="I1289" s="9">
        <v>0.29316419999999999</v>
      </c>
      <c r="M1289" s="3">
        <v>0</v>
      </c>
      <c r="N1289" s="3">
        <f t="shared" si="82"/>
        <v>1</v>
      </c>
      <c r="O1289" s="5">
        <f t="shared" si="84"/>
        <v>1.6437808561280802</v>
      </c>
      <c r="P1289" s="103">
        <f t="shared" si="81"/>
        <v>5.0110738557797636E-2</v>
      </c>
      <c r="Q1289" s="9">
        <f t="shared" si="83"/>
        <v>-5.140986808494491E-2</v>
      </c>
    </row>
    <row r="1290" spans="1:17" x14ac:dyDescent="0.2">
      <c r="A1290" s="2">
        <v>250</v>
      </c>
      <c r="B1290" s="2">
        <v>2003</v>
      </c>
      <c r="C1290" s="3">
        <v>0</v>
      </c>
      <c r="D1290" s="3">
        <v>1</v>
      </c>
      <c r="E1290" s="5">
        <v>0.25377159999999999</v>
      </c>
      <c r="F1290" s="5">
        <v>-8.3185899999999993E-2</v>
      </c>
      <c r="G1290" s="5">
        <v>3.3851300000000001E-2</v>
      </c>
      <c r="H1290" s="5">
        <v>0.11881559999999999</v>
      </c>
      <c r="I1290" s="9">
        <v>0.29546869999999997</v>
      </c>
      <c r="M1290" s="3">
        <v>0</v>
      </c>
      <c r="N1290" s="3">
        <f t="shared" si="82"/>
        <v>1</v>
      </c>
      <c r="O1290" s="5">
        <f t="shared" si="84"/>
        <v>1.6328922117076277</v>
      </c>
      <c r="P1290" s="103">
        <f t="shared" si="81"/>
        <v>5.1245834226852076E-2</v>
      </c>
      <c r="Q1290" s="9">
        <f t="shared" si="83"/>
        <v>-5.2605559480199918E-2</v>
      </c>
    </row>
    <row r="1291" spans="1:17" x14ac:dyDescent="0.2">
      <c r="A1291" s="2">
        <v>250</v>
      </c>
      <c r="B1291" s="2">
        <v>2004</v>
      </c>
      <c r="C1291" s="3">
        <v>0</v>
      </c>
      <c r="D1291" s="3">
        <v>1</v>
      </c>
      <c r="E1291" s="5">
        <v>0.2429163</v>
      </c>
      <c r="F1291" s="5">
        <v>-4.5252399999999998E-2</v>
      </c>
      <c r="G1291" s="5">
        <v>4.2305599999999999E-2</v>
      </c>
      <c r="H1291" s="5">
        <v>0.19287670000000001</v>
      </c>
      <c r="I1291" s="9">
        <v>0.31554270000000001</v>
      </c>
      <c r="M1291" s="3">
        <v>0</v>
      </c>
      <c r="N1291" s="3">
        <f t="shared" si="82"/>
        <v>1</v>
      </c>
      <c r="O1291" s="5">
        <f t="shared" si="84"/>
        <v>1.7224994957581656</v>
      </c>
      <c r="P1291" s="103">
        <f t="shared" si="81"/>
        <v>4.2489537030019231E-2</v>
      </c>
      <c r="Q1291" s="9">
        <f t="shared" si="83"/>
        <v>-4.3418630603247493E-2</v>
      </c>
    </row>
    <row r="1292" spans="1:17" x14ac:dyDescent="0.2">
      <c r="A1292" s="2">
        <v>251</v>
      </c>
      <c r="B1292" s="2">
        <v>1996</v>
      </c>
      <c r="C1292" s="3">
        <v>0</v>
      </c>
      <c r="D1292" s="3">
        <v>1</v>
      </c>
      <c r="E1292" s="5">
        <v>2.9912600000000001E-2</v>
      </c>
      <c r="F1292" s="5">
        <v>6.3730800000000004E-2</v>
      </c>
      <c r="G1292" s="5">
        <v>3.2711499999999998E-2</v>
      </c>
      <c r="H1292" s="5">
        <v>0.74321619999999999</v>
      </c>
      <c r="I1292" s="9">
        <v>0.11831460000000001</v>
      </c>
      <c r="M1292" s="3">
        <v>0</v>
      </c>
      <c r="N1292" s="3">
        <f t="shared" si="82"/>
        <v>1</v>
      </c>
      <c r="O1292" s="5">
        <f t="shared" si="84"/>
        <v>2.0883178595216991</v>
      </c>
      <c r="P1292" s="103">
        <f t="shared" si="81"/>
        <v>1.8384585738088363E-2</v>
      </c>
      <c r="Q1292" s="9">
        <f t="shared" si="83"/>
        <v>-1.8555682507922819E-2</v>
      </c>
    </row>
    <row r="1293" spans="1:17" x14ac:dyDescent="0.2">
      <c r="A1293" s="2">
        <v>251</v>
      </c>
      <c r="B1293" s="2">
        <v>1997</v>
      </c>
      <c r="C1293" s="3">
        <v>0</v>
      </c>
      <c r="D1293" s="3">
        <v>1</v>
      </c>
      <c r="E1293" s="5">
        <v>6.9254200000000002E-2</v>
      </c>
      <c r="F1293" s="5">
        <v>5.1639400000000002E-2</v>
      </c>
      <c r="G1293" s="5">
        <v>4.7792500000000002E-2</v>
      </c>
      <c r="H1293" s="5">
        <v>0.84393269999999998</v>
      </c>
      <c r="I1293" s="9">
        <v>0.10909199999999999</v>
      </c>
      <c r="M1293" s="3">
        <v>0</v>
      </c>
      <c r="N1293" s="3">
        <f t="shared" si="82"/>
        <v>1</v>
      </c>
      <c r="O1293" s="5">
        <f t="shared" si="84"/>
        <v>2.1788881766785329</v>
      </c>
      <c r="P1293" s="103">
        <f t="shared" si="81"/>
        <v>1.4669988154569564E-2</v>
      </c>
      <c r="Q1293" s="9">
        <f t="shared" si="83"/>
        <v>-1.4778656516018836E-2</v>
      </c>
    </row>
    <row r="1294" spans="1:17" x14ac:dyDescent="0.2">
      <c r="A1294" s="2">
        <v>251</v>
      </c>
      <c r="B1294" s="2">
        <v>1998</v>
      </c>
      <c r="C1294" s="3">
        <v>0</v>
      </c>
      <c r="D1294" s="3">
        <v>1</v>
      </c>
      <c r="E1294" s="5">
        <v>6.3509899999999994E-2</v>
      </c>
      <c r="F1294" s="5">
        <v>0.12951199999999999</v>
      </c>
      <c r="G1294" s="5">
        <v>4.36058E-2</v>
      </c>
      <c r="H1294" s="5">
        <v>0.60465279999999999</v>
      </c>
      <c r="I1294" s="9">
        <v>0.109795</v>
      </c>
      <c r="M1294" s="3">
        <v>0</v>
      </c>
      <c r="N1294" s="3">
        <f t="shared" si="82"/>
        <v>1</v>
      </c>
      <c r="O1294" s="5">
        <f t="shared" si="84"/>
        <v>2.1402609483885184</v>
      </c>
      <c r="P1294" s="103">
        <f t="shared" si="81"/>
        <v>1.616684202977809E-2</v>
      </c>
      <c r="Q1294" s="9">
        <f t="shared" si="83"/>
        <v>-1.6298951214253257E-2</v>
      </c>
    </row>
    <row r="1295" spans="1:17" x14ac:dyDescent="0.2">
      <c r="A1295" s="2">
        <v>251</v>
      </c>
      <c r="B1295" s="2">
        <v>1999</v>
      </c>
      <c r="C1295" s="3">
        <v>0</v>
      </c>
      <c r="D1295" s="3">
        <v>1</v>
      </c>
      <c r="E1295" s="5">
        <v>5.9239899999999998E-2</v>
      </c>
      <c r="F1295" s="5">
        <v>9.3021599999999996E-2</v>
      </c>
      <c r="G1295" s="5">
        <v>4.0741800000000002E-2</v>
      </c>
      <c r="H1295" s="5">
        <v>0.52846590000000004</v>
      </c>
      <c r="I1295" s="9">
        <v>0.1039596</v>
      </c>
      <c r="M1295" s="3">
        <v>0</v>
      </c>
      <c r="N1295" s="3">
        <f t="shared" si="82"/>
        <v>1</v>
      </c>
      <c r="O1295" s="5">
        <f t="shared" si="84"/>
        <v>2.0717879254723548</v>
      </c>
      <c r="P1295" s="103">
        <f t="shared" si="81"/>
        <v>1.9142611614316674E-2</v>
      </c>
      <c r="Q1295" s="9">
        <f t="shared" si="83"/>
        <v>-1.9328203699456384E-2</v>
      </c>
    </row>
    <row r="1296" spans="1:17" x14ac:dyDescent="0.2">
      <c r="A1296" s="2">
        <v>251</v>
      </c>
      <c r="B1296" s="2">
        <v>2000</v>
      </c>
      <c r="C1296" s="3">
        <v>0</v>
      </c>
      <c r="D1296" s="3">
        <v>1</v>
      </c>
      <c r="E1296" s="5">
        <v>5.5694599999999997E-2</v>
      </c>
      <c r="F1296" s="5">
        <v>6.6891000000000006E-2</v>
      </c>
      <c r="G1296" s="5">
        <v>4.8673300000000003E-2</v>
      </c>
      <c r="H1296" s="5">
        <v>0.51695720000000001</v>
      </c>
      <c r="I1296" s="9">
        <v>9.1725699999999993E-2</v>
      </c>
      <c r="M1296" s="3">
        <v>0</v>
      </c>
      <c r="N1296" s="3">
        <f t="shared" si="82"/>
        <v>1</v>
      </c>
      <c r="O1296" s="5">
        <f t="shared" si="84"/>
        <v>2.0855877471429523</v>
      </c>
      <c r="P1296" s="103">
        <f t="shared" si="81"/>
        <v>1.8507991099616171E-2</v>
      </c>
      <c r="Q1296" s="9">
        <f t="shared" si="83"/>
        <v>-1.8681407020228566E-2</v>
      </c>
    </row>
    <row r="1297" spans="1:17" x14ac:dyDescent="0.2">
      <c r="A1297" s="2">
        <v>251</v>
      </c>
      <c r="B1297" s="2">
        <v>2001</v>
      </c>
      <c r="C1297" s="3">
        <v>0</v>
      </c>
      <c r="D1297" s="3">
        <v>1</v>
      </c>
      <c r="E1297" s="5">
        <v>4.3811099999999999E-2</v>
      </c>
      <c r="F1297" s="5">
        <v>3.49888E-2</v>
      </c>
      <c r="G1297" s="5">
        <v>3.43392E-2</v>
      </c>
      <c r="H1297" s="5">
        <v>0.31205729999999998</v>
      </c>
      <c r="I1297" s="9">
        <v>7.2764099999999998E-2</v>
      </c>
      <c r="M1297" s="3">
        <v>0</v>
      </c>
      <c r="N1297" s="3">
        <f t="shared" si="82"/>
        <v>1</v>
      </c>
      <c r="O1297" s="5">
        <f t="shared" si="84"/>
        <v>1.9304612856073633</v>
      </c>
      <c r="P1297" s="103">
        <f t="shared" si="81"/>
        <v>2.6774853833593626E-2</v>
      </c>
      <c r="Q1297" s="9">
        <f t="shared" si="83"/>
        <v>-2.7139829764569218E-2</v>
      </c>
    </row>
    <row r="1298" spans="1:17" x14ac:dyDescent="0.2">
      <c r="A1298" s="2">
        <v>251</v>
      </c>
      <c r="B1298" s="2">
        <v>2002</v>
      </c>
      <c r="C1298" s="3">
        <v>0</v>
      </c>
      <c r="D1298" s="3">
        <v>1</v>
      </c>
      <c r="E1298" s="5">
        <v>5.6903500000000003E-2</v>
      </c>
      <c r="F1298" s="5">
        <v>1.21104E-2</v>
      </c>
      <c r="G1298" s="5">
        <v>5.2809799999999997E-2</v>
      </c>
      <c r="H1298" s="5">
        <v>0.55502479999999998</v>
      </c>
      <c r="I1298" s="9">
        <v>8.8245500000000004E-2</v>
      </c>
      <c r="M1298" s="3">
        <v>0</v>
      </c>
      <c r="N1298" s="3">
        <f t="shared" si="82"/>
        <v>1</v>
      </c>
      <c r="O1298" s="5">
        <f t="shared" si="84"/>
        <v>2.0720541883597772</v>
      </c>
      <c r="P1298" s="103">
        <f t="shared" si="81"/>
        <v>1.9130193985238658E-2</v>
      </c>
      <c r="Q1298" s="9">
        <f t="shared" si="83"/>
        <v>-1.9315543805549003E-2</v>
      </c>
    </row>
    <row r="1299" spans="1:17" x14ac:dyDescent="0.2">
      <c r="A1299" s="2">
        <v>251</v>
      </c>
      <c r="B1299" s="2">
        <v>2003</v>
      </c>
      <c r="C1299" s="3">
        <v>0</v>
      </c>
      <c r="D1299" s="3">
        <v>1</v>
      </c>
      <c r="E1299" s="5">
        <v>7.0826899999999998E-2</v>
      </c>
      <c r="F1299" s="5">
        <v>2.1399899999999999E-2</v>
      </c>
      <c r="G1299" s="5">
        <v>5.6881500000000002E-2</v>
      </c>
      <c r="H1299" s="5">
        <v>0.83970120000000004</v>
      </c>
      <c r="I1299" s="9">
        <v>8.8365399999999997E-2</v>
      </c>
      <c r="M1299" s="3">
        <v>0</v>
      </c>
      <c r="N1299" s="3">
        <f t="shared" si="82"/>
        <v>1</v>
      </c>
      <c r="O1299" s="5">
        <f t="shared" si="84"/>
        <v>2.1997147654432299</v>
      </c>
      <c r="P1299" s="103">
        <f t="shared" si="81"/>
        <v>1.3913569268578087E-2</v>
      </c>
      <c r="Q1299" s="9">
        <f t="shared" si="83"/>
        <v>-1.4011270278616043E-2</v>
      </c>
    </row>
    <row r="1300" spans="1:17" x14ac:dyDescent="0.2">
      <c r="A1300" s="2">
        <v>251</v>
      </c>
      <c r="B1300" s="2">
        <v>2004</v>
      </c>
      <c r="C1300" s="3">
        <v>0</v>
      </c>
      <c r="D1300" s="3">
        <v>1</v>
      </c>
      <c r="E1300" s="5">
        <v>8.0450800000000003E-2</v>
      </c>
      <c r="F1300" s="5">
        <v>3.7041299999999999E-2</v>
      </c>
      <c r="G1300" s="5">
        <v>4.5239500000000002E-2</v>
      </c>
      <c r="H1300" s="5">
        <v>0.81062440000000002</v>
      </c>
      <c r="I1300" s="9">
        <v>9.3948199999999996E-2</v>
      </c>
      <c r="M1300" s="3">
        <v>0</v>
      </c>
      <c r="N1300" s="3">
        <f t="shared" si="82"/>
        <v>1</v>
      </c>
      <c r="O1300" s="5">
        <f t="shared" si="84"/>
        <v>2.1478031212995234</v>
      </c>
      <c r="P1300" s="103">
        <f t="shared" si="81"/>
        <v>1.5864699483744676E-2</v>
      </c>
      <c r="Q1300" s="9">
        <f t="shared" si="83"/>
        <v>-1.5991890857564608E-2</v>
      </c>
    </row>
    <row r="1301" spans="1:17" x14ac:dyDescent="0.2">
      <c r="A1301" s="2">
        <v>252</v>
      </c>
      <c r="B1301" s="2">
        <v>1999</v>
      </c>
      <c r="C1301" s="3">
        <v>0</v>
      </c>
      <c r="D1301" s="3">
        <v>1</v>
      </c>
      <c r="E1301" s="5">
        <v>6.5770200000000001E-2</v>
      </c>
      <c r="F1301" s="5">
        <v>0.13906669999999999</v>
      </c>
      <c r="G1301" s="5">
        <v>3.1504499999999998E-2</v>
      </c>
      <c r="H1301" s="5">
        <v>0.39391080000000001</v>
      </c>
      <c r="I1301" s="9">
        <v>0.76554739999999999</v>
      </c>
      <c r="M1301" s="3">
        <v>0</v>
      </c>
      <c r="N1301" s="3">
        <f t="shared" si="82"/>
        <v>1</v>
      </c>
      <c r="O1301" s="5">
        <f t="shared" si="84"/>
        <v>1.7432666914803074</v>
      </c>
      <c r="P1301" s="103">
        <f t="shared" si="81"/>
        <v>4.0643520368094398E-2</v>
      </c>
      <c r="Q1301" s="9">
        <f t="shared" si="83"/>
        <v>-4.1492553011120738E-2</v>
      </c>
    </row>
    <row r="1302" spans="1:17" x14ac:dyDescent="0.2">
      <c r="A1302" s="2">
        <v>252</v>
      </c>
      <c r="B1302" s="2">
        <v>2000</v>
      </c>
      <c r="C1302" s="3">
        <v>0</v>
      </c>
      <c r="D1302" s="3">
        <v>1</v>
      </c>
      <c r="E1302" s="5">
        <v>5.2470099999999999E-2</v>
      </c>
      <c r="F1302" s="5">
        <v>0.12117410000000001</v>
      </c>
      <c r="G1302" s="5">
        <v>4.9108800000000001E-2</v>
      </c>
      <c r="H1302" s="5">
        <v>0.17129559999999999</v>
      </c>
      <c r="I1302" s="9">
        <v>0.80108480000000004</v>
      </c>
      <c r="M1302" s="3">
        <v>0</v>
      </c>
      <c r="N1302" s="3">
        <f t="shared" si="82"/>
        <v>1</v>
      </c>
      <c r="O1302" s="5">
        <f t="shared" si="84"/>
        <v>1.710689195520303</v>
      </c>
      <c r="P1302" s="103">
        <f t="shared" si="81"/>
        <v>4.3569251642989276E-2</v>
      </c>
      <c r="Q1302" s="9">
        <f t="shared" si="83"/>
        <v>-4.4546893813337637E-2</v>
      </c>
    </row>
    <row r="1303" spans="1:17" x14ac:dyDescent="0.2">
      <c r="A1303" s="2">
        <v>252</v>
      </c>
      <c r="B1303" s="2">
        <v>2001</v>
      </c>
      <c r="C1303" s="3">
        <v>0</v>
      </c>
      <c r="D1303" s="3">
        <v>1</v>
      </c>
      <c r="E1303" s="5">
        <v>3.9691799999999999E-2</v>
      </c>
      <c r="F1303" s="5">
        <v>9.1295100000000004E-2</v>
      </c>
      <c r="G1303" s="5">
        <v>4.2068000000000001E-2</v>
      </c>
      <c r="H1303" s="5">
        <v>0.44629619999999998</v>
      </c>
      <c r="I1303" s="9">
        <v>0.83502140000000002</v>
      </c>
      <c r="M1303" s="3">
        <v>0</v>
      </c>
      <c r="N1303" s="3">
        <f t="shared" si="82"/>
        <v>1</v>
      </c>
      <c r="O1303" s="5">
        <f t="shared" si="84"/>
        <v>1.7424395056482882</v>
      </c>
      <c r="P1303" s="103">
        <f t="shared" si="81"/>
        <v>4.071578410501208E-2</v>
      </c>
      <c r="Q1303" s="9">
        <f t="shared" si="83"/>
        <v>-4.1567881067197478E-2</v>
      </c>
    </row>
    <row r="1304" spans="1:17" x14ac:dyDescent="0.2">
      <c r="A1304" s="2">
        <v>252</v>
      </c>
      <c r="B1304" s="2">
        <v>2002</v>
      </c>
      <c r="C1304" s="3">
        <v>0</v>
      </c>
      <c r="D1304" s="3">
        <v>1</v>
      </c>
      <c r="E1304" s="5">
        <v>1.3810100000000001E-2</v>
      </c>
      <c r="F1304" s="5">
        <v>3.0203500000000001E-2</v>
      </c>
      <c r="G1304" s="5">
        <v>1.1497500000000001E-2</v>
      </c>
      <c r="H1304" s="5">
        <v>0.1245288</v>
      </c>
      <c r="I1304" s="9">
        <v>0.84057420000000005</v>
      </c>
      <c r="M1304" s="3">
        <v>0</v>
      </c>
      <c r="N1304" s="3">
        <f t="shared" si="82"/>
        <v>1</v>
      </c>
      <c r="O1304" s="5">
        <f t="shared" si="84"/>
        <v>1.4404206388821927</v>
      </c>
      <c r="P1304" s="103">
        <f t="shared" si="81"/>
        <v>7.4874213992044109E-2</v>
      </c>
      <c r="Q1304" s="9">
        <f t="shared" si="83"/>
        <v>-7.782556584135078E-2</v>
      </c>
    </row>
    <row r="1305" spans="1:17" x14ac:dyDescent="0.2">
      <c r="A1305" s="2">
        <v>252</v>
      </c>
      <c r="B1305" s="2">
        <v>2003</v>
      </c>
      <c r="C1305" s="3">
        <v>0</v>
      </c>
      <c r="D1305" s="3">
        <v>1</v>
      </c>
      <c r="E1305" s="5">
        <v>6.0974399999999998E-2</v>
      </c>
      <c r="F1305" s="5">
        <v>-1.6109600000000002E-2</v>
      </c>
      <c r="G1305" s="5">
        <v>3.6360000000000003E-2</v>
      </c>
      <c r="H1305" s="5">
        <v>0.15584529999999999</v>
      </c>
      <c r="I1305" s="9">
        <v>1.016535</v>
      </c>
      <c r="M1305" s="3">
        <v>0</v>
      </c>
      <c r="N1305" s="3">
        <f t="shared" si="82"/>
        <v>1</v>
      </c>
      <c r="O1305" s="5">
        <f t="shared" si="84"/>
        <v>1.4404034006961179</v>
      </c>
      <c r="P1305" s="103">
        <f t="shared" si="81"/>
        <v>7.4876651058678467E-2</v>
      </c>
      <c r="Q1305" s="9">
        <f t="shared" si="83"/>
        <v>-7.7828200153226251E-2</v>
      </c>
    </row>
    <row r="1306" spans="1:17" x14ac:dyDescent="0.2">
      <c r="A1306" s="2">
        <v>252</v>
      </c>
      <c r="B1306" s="2">
        <v>2004</v>
      </c>
      <c r="C1306" s="3">
        <v>0</v>
      </c>
      <c r="D1306" s="3">
        <v>1</v>
      </c>
      <c r="E1306" s="5">
        <v>6.0887499999999997E-2</v>
      </c>
      <c r="F1306" s="5">
        <v>-5.6935300000000001E-2</v>
      </c>
      <c r="G1306" s="5">
        <v>3.6688600000000002E-2</v>
      </c>
      <c r="H1306" s="5">
        <v>0.21623300000000001</v>
      </c>
      <c r="I1306" s="9">
        <v>0.9303399</v>
      </c>
      <c r="M1306" s="3">
        <v>0</v>
      </c>
      <c r="N1306" s="3">
        <f t="shared" si="82"/>
        <v>1</v>
      </c>
      <c r="O1306" s="5">
        <f t="shared" si="84"/>
        <v>1.4651599730124425</v>
      </c>
      <c r="P1306" s="103">
        <f t="shared" si="81"/>
        <v>7.1438638660472842E-2</v>
      </c>
      <c r="Q1306" s="9">
        <f t="shared" si="83"/>
        <v>-7.4118813846848194E-2</v>
      </c>
    </row>
    <row r="1307" spans="1:17" x14ac:dyDescent="0.2">
      <c r="A1307" s="2">
        <v>253</v>
      </c>
      <c r="B1307" s="2">
        <v>1999</v>
      </c>
      <c r="C1307" s="3">
        <v>0</v>
      </c>
      <c r="D1307" s="3">
        <v>1</v>
      </c>
      <c r="E1307" s="5">
        <v>0.4225256</v>
      </c>
      <c r="F1307" s="5">
        <v>0.79434490000000002</v>
      </c>
      <c r="G1307" s="5">
        <v>4.6594200000000002E-2</v>
      </c>
      <c r="H1307" s="5">
        <v>1.762175</v>
      </c>
      <c r="I1307" s="9">
        <v>0.1909517</v>
      </c>
      <c r="M1307" s="3">
        <v>0</v>
      </c>
      <c r="N1307" s="3">
        <f t="shared" si="82"/>
        <v>1</v>
      </c>
      <c r="O1307" s="5">
        <f t="shared" si="84"/>
        <v>3.058138006483091</v>
      </c>
      <c r="P1307" s="103">
        <f t="shared" si="81"/>
        <v>1.1135849067310894E-3</v>
      </c>
      <c r="Q1307" s="9">
        <f t="shared" si="83"/>
        <v>-1.1142054030963608E-3</v>
      </c>
    </row>
    <row r="1308" spans="1:17" x14ac:dyDescent="0.2">
      <c r="A1308" s="2">
        <v>253</v>
      </c>
      <c r="B1308" s="2">
        <v>2000</v>
      </c>
      <c r="C1308" s="3">
        <v>0</v>
      </c>
      <c r="D1308" s="3">
        <v>1</v>
      </c>
      <c r="E1308" s="5">
        <v>0.31571110000000002</v>
      </c>
      <c r="F1308" s="5">
        <v>0.86210229999999999</v>
      </c>
      <c r="G1308" s="5">
        <v>4.8239799999999999E-2</v>
      </c>
      <c r="H1308" s="5">
        <v>1.738958</v>
      </c>
      <c r="I1308" s="9">
        <v>0.21790470000000001</v>
      </c>
      <c r="M1308" s="3">
        <v>0</v>
      </c>
      <c r="N1308" s="3">
        <f t="shared" si="82"/>
        <v>1</v>
      </c>
      <c r="O1308" s="5">
        <f t="shared" si="84"/>
        <v>3.1189701986510721</v>
      </c>
      <c r="P1308" s="103">
        <f t="shared" si="81"/>
        <v>9.0742158117794263E-4</v>
      </c>
      <c r="Q1308" s="9">
        <f t="shared" si="83"/>
        <v>-9.0783353737176691E-4</v>
      </c>
    </row>
    <row r="1309" spans="1:17" x14ac:dyDescent="0.2">
      <c r="A1309" s="2">
        <v>253</v>
      </c>
      <c r="B1309" s="2">
        <v>2001</v>
      </c>
      <c r="C1309" s="3">
        <v>0</v>
      </c>
      <c r="D1309" s="3">
        <v>1</v>
      </c>
      <c r="E1309" s="5">
        <v>0.16073399999999999</v>
      </c>
      <c r="F1309" s="5">
        <v>0.89617820000000004</v>
      </c>
      <c r="G1309" s="5">
        <v>1.3469699999999999E-2</v>
      </c>
      <c r="H1309" s="5">
        <v>1.1683840000000001</v>
      </c>
      <c r="I1309" s="9">
        <v>0.20227899999999999</v>
      </c>
      <c r="M1309" s="3">
        <v>0</v>
      </c>
      <c r="N1309" s="3">
        <f t="shared" si="82"/>
        <v>1</v>
      </c>
      <c r="O1309" s="5">
        <f t="shared" si="84"/>
        <v>2.816654302374106</v>
      </c>
      <c r="P1309" s="103">
        <f t="shared" si="81"/>
        <v>2.4263363312763816E-3</v>
      </c>
      <c r="Q1309" s="9">
        <f t="shared" si="83"/>
        <v>-2.4292846553220257E-3</v>
      </c>
    </row>
    <row r="1310" spans="1:17" x14ac:dyDescent="0.2">
      <c r="A1310" s="2">
        <v>253</v>
      </c>
      <c r="B1310" s="2">
        <v>2002</v>
      </c>
      <c r="C1310" s="3">
        <v>0</v>
      </c>
      <c r="D1310" s="3">
        <v>1</v>
      </c>
      <c r="E1310" s="5">
        <v>0.28096349999999998</v>
      </c>
      <c r="F1310" s="5">
        <v>0.95599100000000004</v>
      </c>
      <c r="G1310" s="5">
        <v>3.3983899999999997E-2</v>
      </c>
      <c r="H1310" s="5">
        <v>1.259495</v>
      </c>
      <c r="I1310" s="9">
        <v>0.220968</v>
      </c>
      <c r="M1310" s="3">
        <v>0</v>
      </c>
      <c r="N1310" s="3">
        <f t="shared" si="82"/>
        <v>1</v>
      </c>
      <c r="O1310" s="5">
        <f t="shared" si="84"/>
        <v>2.965478834321257</v>
      </c>
      <c r="P1310" s="103">
        <f t="shared" si="81"/>
        <v>1.511060700097026E-3</v>
      </c>
      <c r="Q1310" s="9">
        <f t="shared" si="83"/>
        <v>-1.51220350369216E-3</v>
      </c>
    </row>
    <row r="1311" spans="1:17" x14ac:dyDescent="0.2">
      <c r="A1311" s="2">
        <v>253</v>
      </c>
      <c r="B1311" s="2">
        <v>2003</v>
      </c>
      <c r="C1311" s="3">
        <v>0</v>
      </c>
      <c r="D1311" s="3">
        <v>1</v>
      </c>
      <c r="E1311" s="5">
        <v>0.2417086</v>
      </c>
      <c r="F1311" s="5">
        <v>0.95891269999999995</v>
      </c>
      <c r="G1311" s="5">
        <v>2.13069E-2</v>
      </c>
      <c r="H1311" s="5">
        <v>1.4671449999999999</v>
      </c>
      <c r="I1311" s="9">
        <v>0.23356440000000001</v>
      </c>
      <c r="M1311" s="3">
        <v>0</v>
      </c>
      <c r="N1311" s="3">
        <f t="shared" si="82"/>
        <v>1</v>
      </c>
      <c r="O1311" s="5">
        <f t="shared" si="84"/>
        <v>2.9887987415900028</v>
      </c>
      <c r="P1311" s="103">
        <f t="shared" si="81"/>
        <v>1.4003827521474968E-3</v>
      </c>
      <c r="Q1311" s="9">
        <f t="shared" si="83"/>
        <v>-1.4013642044533399E-3</v>
      </c>
    </row>
    <row r="1312" spans="1:17" x14ac:dyDescent="0.2">
      <c r="A1312" s="2">
        <v>253</v>
      </c>
      <c r="B1312" s="2">
        <v>2004</v>
      </c>
      <c r="C1312" s="3">
        <v>0</v>
      </c>
      <c r="D1312" s="3">
        <v>1</v>
      </c>
      <c r="E1312" s="5">
        <v>0.3285497</v>
      </c>
      <c r="F1312" s="5">
        <v>0.97631109999999999</v>
      </c>
      <c r="G1312" s="5">
        <v>4.0381100000000003E-2</v>
      </c>
      <c r="H1312" s="5">
        <v>1.6068739999999999</v>
      </c>
      <c r="I1312" s="9">
        <v>0.25880069999999999</v>
      </c>
      <c r="M1312" s="3">
        <v>0</v>
      </c>
      <c r="N1312" s="3">
        <f t="shared" si="82"/>
        <v>1</v>
      </c>
      <c r="O1312" s="5">
        <f t="shared" si="84"/>
        <v>3.1149413178795746</v>
      </c>
      <c r="P1312" s="103">
        <f t="shared" si="81"/>
        <v>9.19907539191429E-4</v>
      </c>
      <c r="Q1312" s="9">
        <f t="shared" si="83"/>
        <v>-9.2033091379537131E-4</v>
      </c>
    </row>
    <row r="1313" spans="1:17" x14ac:dyDescent="0.2">
      <c r="A1313" s="2">
        <v>254</v>
      </c>
      <c r="B1313" s="2">
        <v>1999</v>
      </c>
      <c r="C1313" s="3">
        <v>0</v>
      </c>
      <c r="D1313" s="3">
        <v>1</v>
      </c>
      <c r="E1313" s="5">
        <v>1.7991699999999999E-2</v>
      </c>
      <c r="F1313" s="5">
        <v>6.7702799999999994E-2</v>
      </c>
      <c r="G1313" s="5">
        <v>3.9471699999999998E-2</v>
      </c>
      <c r="H1313" s="5">
        <v>0.2467019</v>
      </c>
      <c r="I1313" s="9">
        <v>0.2393729</v>
      </c>
      <c r="M1313" s="3">
        <v>0</v>
      </c>
      <c r="N1313" s="3">
        <f t="shared" si="82"/>
        <v>1</v>
      </c>
      <c r="O1313" s="5">
        <f t="shared" si="84"/>
        <v>1.8908921825723095</v>
      </c>
      <c r="P1313" s="103">
        <f t="shared" si="81"/>
        <v>2.9319369099517142E-2</v>
      </c>
      <c r="Q1313" s="9">
        <f t="shared" si="83"/>
        <v>-2.9757772207257928E-2</v>
      </c>
    </row>
    <row r="1314" spans="1:17" x14ac:dyDescent="0.2">
      <c r="A1314" s="2">
        <v>254</v>
      </c>
      <c r="B1314" s="2">
        <v>2000</v>
      </c>
      <c r="C1314" s="3">
        <v>0</v>
      </c>
      <c r="D1314" s="3">
        <v>1</v>
      </c>
      <c r="E1314" s="5">
        <v>-1.5662300000000001E-2</v>
      </c>
      <c r="F1314" s="5">
        <v>3.8109299999999999E-2</v>
      </c>
      <c r="G1314" s="5">
        <v>2.1263199999999999E-2</v>
      </c>
      <c r="H1314" s="5">
        <v>0.3706874</v>
      </c>
      <c r="I1314" s="9">
        <v>0.25460480000000002</v>
      </c>
      <c r="M1314" s="3">
        <v>0</v>
      </c>
      <c r="N1314" s="3">
        <f t="shared" si="82"/>
        <v>1</v>
      </c>
      <c r="O1314" s="5">
        <f t="shared" si="84"/>
        <v>1.8297529527985004</v>
      </c>
      <c r="P1314" s="103">
        <f t="shared" si="81"/>
        <v>3.3643444391251734E-2</v>
      </c>
      <c r="Q1314" s="9">
        <f t="shared" si="83"/>
        <v>-3.4222407687140806E-2</v>
      </c>
    </row>
    <row r="1315" spans="1:17" x14ac:dyDescent="0.2">
      <c r="A1315" s="2">
        <v>254</v>
      </c>
      <c r="B1315" s="2">
        <v>2001</v>
      </c>
      <c r="C1315" s="3">
        <v>0</v>
      </c>
      <c r="D1315" s="3">
        <v>1</v>
      </c>
      <c r="E1315" s="5">
        <v>1.8013899999999999E-2</v>
      </c>
      <c r="F1315" s="5">
        <v>4.3776700000000002E-2</v>
      </c>
      <c r="G1315" s="5">
        <v>4.1992500000000002E-2</v>
      </c>
      <c r="H1315" s="5">
        <v>0.52482709999999999</v>
      </c>
      <c r="I1315" s="9">
        <v>0.23933570000000001</v>
      </c>
      <c r="M1315" s="3">
        <v>0</v>
      </c>
      <c r="N1315" s="3">
        <f t="shared" si="82"/>
        <v>1</v>
      </c>
      <c r="O1315" s="5">
        <f t="shared" si="84"/>
        <v>1.9830757605020335</v>
      </c>
      <c r="P1315" s="103">
        <f t="shared" si="81"/>
        <v>2.3679483851865066E-2</v>
      </c>
      <c r="Q1315" s="9">
        <f t="shared" si="83"/>
        <v>-2.3964348787003178E-2</v>
      </c>
    </row>
    <row r="1316" spans="1:17" x14ac:dyDescent="0.2">
      <c r="A1316" s="2">
        <v>254</v>
      </c>
      <c r="B1316" s="2">
        <v>2002</v>
      </c>
      <c r="C1316" s="3">
        <v>0</v>
      </c>
      <c r="D1316" s="3">
        <v>1</v>
      </c>
      <c r="E1316" s="5">
        <v>1.0513399999999999E-2</v>
      </c>
      <c r="F1316" s="5">
        <v>6.4569799999999997E-2</v>
      </c>
      <c r="G1316" s="5">
        <v>4.6954000000000003E-2</v>
      </c>
      <c r="H1316" s="5">
        <v>0.49432379999999998</v>
      </c>
      <c r="I1316" s="9">
        <v>0.26334800000000003</v>
      </c>
      <c r="M1316" s="3">
        <v>0</v>
      </c>
      <c r="N1316" s="3">
        <f t="shared" si="82"/>
        <v>1</v>
      </c>
      <c r="O1316" s="5">
        <f t="shared" si="84"/>
        <v>2.002425377444272</v>
      </c>
      <c r="P1316" s="103">
        <f t="shared" si="81"/>
        <v>2.2619500690281517E-2</v>
      </c>
      <c r="Q1316" s="9">
        <f t="shared" si="83"/>
        <v>-2.2879245941477583E-2</v>
      </c>
    </row>
    <row r="1317" spans="1:17" x14ac:dyDescent="0.2">
      <c r="A1317" s="2">
        <v>254</v>
      </c>
      <c r="B1317" s="2">
        <v>2003</v>
      </c>
      <c r="C1317" s="3">
        <v>0</v>
      </c>
      <c r="D1317" s="3">
        <v>1</v>
      </c>
      <c r="E1317" s="5">
        <v>6.5559199999999998E-2</v>
      </c>
      <c r="F1317" s="5">
        <v>8.7300299999999997E-2</v>
      </c>
      <c r="G1317" s="5">
        <v>3.89001E-2</v>
      </c>
      <c r="H1317" s="5">
        <v>0.54182149999999996</v>
      </c>
      <c r="I1317" s="9">
        <v>0.2277074</v>
      </c>
      <c r="M1317" s="3">
        <v>0</v>
      </c>
      <c r="N1317" s="3">
        <f t="shared" si="82"/>
        <v>1</v>
      </c>
      <c r="O1317" s="5">
        <f t="shared" si="84"/>
        <v>2.0109230501938478</v>
      </c>
      <c r="P1317" s="103">
        <f t="shared" si="81"/>
        <v>2.2166792618712641E-2</v>
      </c>
      <c r="Q1317" s="9">
        <f t="shared" si="83"/>
        <v>-2.2416168091614383E-2</v>
      </c>
    </row>
    <row r="1318" spans="1:17" x14ac:dyDescent="0.2">
      <c r="A1318" s="2">
        <v>254</v>
      </c>
      <c r="B1318" s="2">
        <v>2004</v>
      </c>
      <c r="C1318" s="3">
        <v>0</v>
      </c>
      <c r="D1318" s="3">
        <v>1</v>
      </c>
      <c r="E1318" s="5">
        <v>6.3663999999999998E-2</v>
      </c>
      <c r="F1318" s="5">
        <v>0.1231124</v>
      </c>
      <c r="G1318" s="5">
        <v>3.8111800000000001E-2</v>
      </c>
      <c r="H1318" s="5">
        <v>0.66566159999999996</v>
      </c>
      <c r="I1318" s="9">
        <v>0.18379190000000001</v>
      </c>
      <c r="M1318" s="3">
        <v>0</v>
      </c>
      <c r="N1318" s="3">
        <f t="shared" si="82"/>
        <v>1</v>
      </c>
      <c r="O1318" s="5">
        <f t="shared" si="84"/>
        <v>2.10200210633508</v>
      </c>
      <c r="P1318" s="103">
        <f t="shared" si="81"/>
        <v>1.7776545646554134E-2</v>
      </c>
      <c r="Q1318" s="9">
        <f t="shared" si="83"/>
        <v>-1.7936446255212891E-2</v>
      </c>
    </row>
    <row r="1319" spans="1:17" x14ac:dyDescent="0.2">
      <c r="A1319" s="2">
        <v>255</v>
      </c>
      <c r="B1319" s="2">
        <v>2001</v>
      </c>
      <c r="C1319" s="3">
        <v>0</v>
      </c>
      <c r="D1319" s="3">
        <v>1</v>
      </c>
      <c r="E1319" s="5">
        <v>0.15391779999999999</v>
      </c>
      <c r="F1319" s="5">
        <v>0.38219619999999999</v>
      </c>
      <c r="G1319" s="5">
        <v>5.6248699999999999E-2</v>
      </c>
      <c r="H1319" s="5">
        <v>0.49303839999999999</v>
      </c>
      <c r="I1319" s="9">
        <v>0.2768854</v>
      </c>
      <c r="M1319" s="3">
        <v>0</v>
      </c>
      <c r="N1319" s="3">
        <f t="shared" si="82"/>
        <v>1</v>
      </c>
      <c r="O1319" s="5">
        <f t="shared" si="84"/>
        <v>2.2875446044760159</v>
      </c>
      <c r="P1319" s="103">
        <f t="shared" si="81"/>
        <v>1.1082027520048807E-2</v>
      </c>
      <c r="Q1319" s="9">
        <f t="shared" si="83"/>
        <v>-1.1143890657617441E-2</v>
      </c>
    </row>
    <row r="1320" spans="1:17" x14ac:dyDescent="0.2">
      <c r="A1320" s="2">
        <v>255</v>
      </c>
      <c r="B1320" s="2">
        <v>2002</v>
      </c>
      <c r="C1320" s="3">
        <v>0</v>
      </c>
      <c r="D1320" s="3">
        <v>1</v>
      </c>
      <c r="E1320" s="5">
        <v>0.15711549999999999</v>
      </c>
      <c r="F1320" s="5">
        <v>0.38417390000000001</v>
      </c>
      <c r="G1320" s="5">
        <v>5.5421600000000001E-2</v>
      </c>
      <c r="H1320" s="5">
        <v>0.51784269999999999</v>
      </c>
      <c r="I1320" s="9">
        <v>0.2836051</v>
      </c>
      <c r="M1320" s="3">
        <v>0</v>
      </c>
      <c r="N1320" s="3">
        <f t="shared" si="82"/>
        <v>1</v>
      </c>
      <c r="O1320" s="5">
        <f t="shared" si="84"/>
        <v>2.291396000937449</v>
      </c>
      <c r="P1320" s="103">
        <f t="shared" si="81"/>
        <v>1.0970260331559428E-2</v>
      </c>
      <c r="Q1320" s="9">
        <f t="shared" si="83"/>
        <v>-1.1030877368214623E-2</v>
      </c>
    </row>
    <row r="1321" spans="1:17" x14ac:dyDescent="0.2">
      <c r="A1321" s="2">
        <v>255</v>
      </c>
      <c r="B1321" s="2">
        <v>2003</v>
      </c>
      <c r="C1321" s="3">
        <v>0</v>
      </c>
      <c r="D1321" s="3">
        <v>1</v>
      </c>
      <c r="E1321" s="5">
        <v>0.17446880000000001</v>
      </c>
      <c r="F1321" s="5">
        <v>0.36886360000000001</v>
      </c>
      <c r="G1321" s="5">
        <v>5.3207999999999998E-2</v>
      </c>
      <c r="H1321" s="5">
        <v>0.62113799999999997</v>
      </c>
      <c r="I1321" s="9">
        <v>0.30644270000000001</v>
      </c>
      <c r="M1321" s="3">
        <v>0</v>
      </c>
      <c r="N1321" s="3">
        <f t="shared" si="82"/>
        <v>1</v>
      </c>
      <c r="O1321" s="5">
        <f t="shared" si="84"/>
        <v>2.2942670756696071</v>
      </c>
      <c r="P1321" s="103">
        <f t="shared" si="81"/>
        <v>1.0887581268120594E-2</v>
      </c>
      <c r="Q1321" s="9">
        <f t="shared" si="83"/>
        <v>-1.094728472737647E-2</v>
      </c>
    </row>
    <row r="1322" spans="1:17" x14ac:dyDescent="0.2">
      <c r="A1322" s="2">
        <v>255</v>
      </c>
      <c r="B1322" s="2">
        <v>2004</v>
      </c>
      <c r="C1322" s="3">
        <v>0</v>
      </c>
      <c r="D1322" s="3">
        <v>1</v>
      </c>
      <c r="E1322" s="5">
        <v>0.1193483</v>
      </c>
      <c r="F1322" s="5">
        <v>0.3981248</v>
      </c>
      <c r="G1322" s="5">
        <v>6.8943000000000004E-2</v>
      </c>
      <c r="H1322" s="5">
        <v>0.82161580000000001</v>
      </c>
      <c r="I1322" s="9">
        <v>0.37158190000000002</v>
      </c>
      <c r="M1322" s="3">
        <v>0</v>
      </c>
      <c r="N1322" s="3">
        <f t="shared" si="82"/>
        <v>1</v>
      </c>
      <c r="O1322" s="5">
        <f t="shared" si="84"/>
        <v>2.4420187541342111</v>
      </c>
      <c r="P1322" s="103">
        <f t="shared" si="81"/>
        <v>7.3026939367376526E-3</v>
      </c>
      <c r="Q1322" s="9">
        <f t="shared" si="83"/>
        <v>-7.3294891372345274E-3</v>
      </c>
    </row>
    <row r="1323" spans="1:17" x14ac:dyDescent="0.2">
      <c r="A1323" s="2">
        <v>256</v>
      </c>
      <c r="B1323" s="2">
        <v>1999</v>
      </c>
      <c r="C1323" s="3">
        <v>0</v>
      </c>
      <c r="D1323" s="3">
        <v>1</v>
      </c>
      <c r="E1323" s="5">
        <v>-0.53570680000000004</v>
      </c>
      <c r="F1323" s="5">
        <v>0.15151619999999999</v>
      </c>
      <c r="G1323" s="5">
        <v>3.8289400000000001E-2</v>
      </c>
      <c r="H1323" s="5">
        <v>0.61330589999999996</v>
      </c>
      <c r="I1323" s="9">
        <v>0.10347099999999999</v>
      </c>
      <c r="M1323" s="3">
        <v>0</v>
      </c>
      <c r="N1323" s="3">
        <f t="shared" si="82"/>
        <v>1</v>
      </c>
      <c r="O1323" s="5">
        <f t="shared" si="84"/>
        <v>2.2286420026763096</v>
      </c>
      <c r="P1323" s="103">
        <f t="shared" si="81"/>
        <v>1.2918867003546487E-2</v>
      </c>
      <c r="Q1323" s="9">
        <f t="shared" si="83"/>
        <v>-1.3003041309542537E-2</v>
      </c>
    </row>
    <row r="1324" spans="1:17" x14ac:dyDescent="0.2">
      <c r="A1324" s="2">
        <v>256</v>
      </c>
      <c r="B1324" s="2">
        <v>2000</v>
      </c>
      <c r="C1324" s="3">
        <v>0</v>
      </c>
      <c r="D1324" s="3">
        <v>1</v>
      </c>
      <c r="E1324" s="5">
        <v>-0.51329210000000003</v>
      </c>
      <c r="F1324" s="5">
        <v>0.1521576</v>
      </c>
      <c r="G1324" s="5">
        <v>3.9652100000000003E-2</v>
      </c>
      <c r="H1324" s="5">
        <v>0.42244300000000001</v>
      </c>
      <c r="I1324" s="9">
        <v>0.10710359999999999</v>
      </c>
      <c r="M1324" s="3">
        <v>0</v>
      </c>
      <c r="N1324" s="3">
        <f t="shared" si="82"/>
        <v>1</v>
      </c>
      <c r="O1324" s="5">
        <f t="shared" si="84"/>
        <v>2.1606545349421311</v>
      </c>
      <c r="P1324" s="103">
        <f t="shared" si="81"/>
        <v>1.5361017696693947E-2</v>
      </c>
      <c r="Q1324" s="9">
        <f t="shared" si="83"/>
        <v>-1.5480220421359674E-2</v>
      </c>
    </row>
    <row r="1325" spans="1:17" x14ac:dyDescent="0.2">
      <c r="A1325" s="2">
        <v>256</v>
      </c>
      <c r="B1325" s="2">
        <v>2001</v>
      </c>
      <c r="C1325" s="3">
        <v>0</v>
      </c>
      <c r="D1325" s="3">
        <v>1</v>
      </c>
      <c r="E1325" s="5">
        <v>-0.57404330000000003</v>
      </c>
      <c r="F1325" s="5">
        <v>0.1205222</v>
      </c>
      <c r="G1325" s="5">
        <v>2.9222000000000001E-2</v>
      </c>
      <c r="H1325" s="5">
        <v>0.29932300000000001</v>
      </c>
      <c r="I1325" s="9">
        <v>6.24515E-2</v>
      </c>
      <c r="M1325" s="3">
        <v>0</v>
      </c>
      <c r="N1325" s="3">
        <f t="shared" si="82"/>
        <v>1</v>
      </c>
      <c r="O1325" s="5">
        <f t="shared" si="84"/>
        <v>2.0705706933948131</v>
      </c>
      <c r="P1325" s="103">
        <f t="shared" si="81"/>
        <v>1.9199466637520826E-2</v>
      </c>
      <c r="Q1325" s="9">
        <f t="shared" si="83"/>
        <v>-1.9386169996831449E-2</v>
      </c>
    </row>
    <row r="1326" spans="1:17" x14ac:dyDescent="0.2">
      <c r="A1326" s="2">
        <v>256</v>
      </c>
      <c r="B1326" s="2">
        <v>2002</v>
      </c>
      <c r="C1326" s="3">
        <v>0</v>
      </c>
      <c r="D1326" s="3">
        <v>1</v>
      </c>
      <c r="E1326" s="5">
        <v>-0.58294959999999996</v>
      </c>
      <c r="F1326" s="5">
        <v>0.1119175</v>
      </c>
      <c r="G1326" s="5">
        <v>2.3777099999999999E-2</v>
      </c>
      <c r="H1326" s="5">
        <v>0.26489659999999998</v>
      </c>
      <c r="I1326" s="9">
        <v>5.9377399999999997E-2</v>
      </c>
      <c r="M1326" s="3">
        <v>0</v>
      </c>
      <c r="N1326" s="3">
        <f t="shared" si="82"/>
        <v>1</v>
      </c>
      <c r="O1326" s="5">
        <f t="shared" si="84"/>
        <v>2.0294096876859129</v>
      </c>
      <c r="P1326" s="103">
        <f t="shared" si="81"/>
        <v>2.1208289599205808E-2</v>
      </c>
      <c r="Q1326" s="9">
        <f t="shared" si="83"/>
        <v>-2.1436416594565438E-2</v>
      </c>
    </row>
    <row r="1327" spans="1:17" x14ac:dyDescent="0.2">
      <c r="A1327" s="2">
        <v>256</v>
      </c>
      <c r="B1327" s="2">
        <v>2003</v>
      </c>
      <c r="C1327" s="3">
        <v>0</v>
      </c>
      <c r="D1327" s="3">
        <v>1</v>
      </c>
      <c r="E1327" s="5">
        <v>-0.58134350000000001</v>
      </c>
      <c r="F1327" s="5">
        <v>0.1282055</v>
      </c>
      <c r="G1327" s="5">
        <v>2.5555600000000001E-2</v>
      </c>
      <c r="H1327" s="5">
        <v>0.28294219999999998</v>
      </c>
      <c r="I1327" s="9">
        <v>3.81004E-2</v>
      </c>
      <c r="M1327" s="3">
        <v>0</v>
      </c>
      <c r="N1327" s="3">
        <f t="shared" si="82"/>
        <v>1</v>
      </c>
      <c r="O1327" s="5">
        <f t="shared" si="84"/>
        <v>2.0663865478450663</v>
      </c>
      <c r="P1327" s="103">
        <f t="shared" si="81"/>
        <v>1.9395997552837465E-2</v>
      </c>
      <c r="Q1327" s="9">
        <f t="shared" si="83"/>
        <v>-1.9586568142533983E-2</v>
      </c>
    </row>
    <row r="1328" spans="1:17" x14ac:dyDescent="0.2">
      <c r="A1328" s="2">
        <v>257</v>
      </c>
      <c r="B1328" s="2">
        <v>1998</v>
      </c>
      <c r="C1328" s="3">
        <v>0</v>
      </c>
      <c r="D1328" s="3">
        <v>1</v>
      </c>
      <c r="E1328" s="5">
        <v>0.18111959999999999</v>
      </c>
      <c r="F1328" s="5">
        <v>0.2041037</v>
      </c>
      <c r="G1328" s="5">
        <v>6.6626599999999994E-2</v>
      </c>
      <c r="H1328" s="5">
        <v>0.81555960000000005</v>
      </c>
      <c r="I1328" s="9">
        <v>0.12402630000000001</v>
      </c>
      <c r="M1328" s="3">
        <v>0</v>
      </c>
      <c r="N1328" s="3">
        <f t="shared" si="82"/>
        <v>1</v>
      </c>
      <c r="O1328" s="5">
        <f t="shared" si="84"/>
        <v>2.3586863613414977</v>
      </c>
      <c r="P1328" s="103">
        <f t="shared" si="81"/>
        <v>9.1698743164246258E-3</v>
      </c>
      <c r="Q1328" s="9">
        <f t="shared" si="83"/>
        <v>-9.2121764157892649E-3</v>
      </c>
    </row>
    <row r="1329" spans="1:17" x14ac:dyDescent="0.2">
      <c r="A1329" s="2">
        <v>257</v>
      </c>
      <c r="B1329" s="2">
        <v>1999</v>
      </c>
      <c r="C1329" s="3">
        <v>0</v>
      </c>
      <c r="D1329" s="3">
        <v>1</v>
      </c>
      <c r="E1329" s="5">
        <v>0.15798400000000001</v>
      </c>
      <c r="F1329" s="5">
        <v>0.18376310000000001</v>
      </c>
      <c r="G1329" s="5">
        <v>2.8278500000000002E-2</v>
      </c>
      <c r="H1329" s="5">
        <v>0.7378981</v>
      </c>
      <c r="I1329" s="9">
        <v>8.2289600000000004E-2</v>
      </c>
      <c r="M1329" s="3">
        <v>0</v>
      </c>
      <c r="N1329" s="3">
        <f t="shared" si="82"/>
        <v>1</v>
      </c>
      <c r="O1329" s="5">
        <f t="shared" si="84"/>
        <v>2.1660685690139028</v>
      </c>
      <c r="P1329" s="103">
        <f t="shared" si="81"/>
        <v>1.5152973795148059E-2</v>
      </c>
      <c r="Q1329" s="9">
        <f t="shared" si="83"/>
        <v>-1.5268953216189381E-2</v>
      </c>
    </row>
    <row r="1330" spans="1:17" x14ac:dyDescent="0.2">
      <c r="A1330" s="2">
        <v>257</v>
      </c>
      <c r="B1330" s="2">
        <v>2000</v>
      </c>
      <c r="C1330" s="3">
        <v>0</v>
      </c>
      <c r="D1330" s="3">
        <v>1</v>
      </c>
      <c r="E1330" s="5">
        <v>0.22236620000000001</v>
      </c>
      <c r="F1330" s="5">
        <v>0.15300549999999999</v>
      </c>
      <c r="G1330" s="5">
        <v>5.4831900000000003E-2</v>
      </c>
      <c r="H1330" s="5">
        <v>1.4323760000000001</v>
      </c>
      <c r="I1330" s="9">
        <v>0.1119291</v>
      </c>
      <c r="M1330" s="3">
        <v>0</v>
      </c>
      <c r="N1330" s="3">
        <f t="shared" si="82"/>
        <v>1</v>
      </c>
      <c r="O1330" s="5">
        <f t="shared" si="84"/>
        <v>2.487822333666124</v>
      </c>
      <c r="P1330" s="103">
        <f t="shared" si="81"/>
        <v>6.4263961600947352E-3</v>
      </c>
      <c r="Q1330" s="9">
        <f t="shared" si="83"/>
        <v>-6.4471343394803017E-3</v>
      </c>
    </row>
    <row r="1331" spans="1:17" x14ac:dyDescent="0.2">
      <c r="A1331" s="2">
        <v>257</v>
      </c>
      <c r="B1331" s="2">
        <v>2001</v>
      </c>
      <c r="C1331" s="3">
        <v>0</v>
      </c>
      <c r="D1331" s="3">
        <v>1</v>
      </c>
      <c r="E1331" s="5">
        <v>0.1221875</v>
      </c>
      <c r="F1331" s="5">
        <v>0.23980679999999999</v>
      </c>
      <c r="G1331" s="5">
        <v>5.7211699999999997E-2</v>
      </c>
      <c r="H1331" s="5">
        <v>1.090042</v>
      </c>
      <c r="I1331" s="9">
        <v>0.13144320000000001</v>
      </c>
      <c r="M1331" s="3">
        <v>0</v>
      </c>
      <c r="N1331" s="3">
        <f t="shared" si="82"/>
        <v>1</v>
      </c>
      <c r="O1331" s="5">
        <f t="shared" si="84"/>
        <v>2.4537294418017357</v>
      </c>
      <c r="P1331" s="103">
        <f t="shared" si="81"/>
        <v>7.0691656126612218E-3</v>
      </c>
      <c r="Q1331" s="9">
        <f t="shared" si="83"/>
        <v>-7.0942705478161307E-3</v>
      </c>
    </row>
    <row r="1332" spans="1:17" x14ac:dyDescent="0.2">
      <c r="A1332" s="2">
        <v>257</v>
      </c>
      <c r="B1332" s="2">
        <v>2002</v>
      </c>
      <c r="C1332" s="3">
        <v>0</v>
      </c>
      <c r="D1332" s="3">
        <v>1</v>
      </c>
      <c r="E1332" s="5">
        <v>6.5427399999999997E-2</v>
      </c>
      <c r="F1332" s="5">
        <v>0.31736009999999998</v>
      </c>
      <c r="G1332" s="5">
        <v>4.9327599999999999E-2</v>
      </c>
      <c r="H1332" s="5">
        <v>1.3055099999999999</v>
      </c>
      <c r="I1332" s="9">
        <v>9.0742000000000003E-2</v>
      </c>
      <c r="M1332" s="3">
        <v>0</v>
      </c>
      <c r="N1332" s="3">
        <f t="shared" si="82"/>
        <v>1</v>
      </c>
      <c r="O1332" s="5">
        <f t="shared" si="84"/>
        <v>2.5895336474734703</v>
      </c>
      <c r="P1332" s="103">
        <f t="shared" si="81"/>
        <v>4.8053015070241515E-3</v>
      </c>
      <c r="Q1332" s="9">
        <f t="shared" si="83"/>
        <v>-4.8168840884047345E-3</v>
      </c>
    </row>
    <row r="1333" spans="1:17" x14ac:dyDescent="0.2">
      <c r="A1333" s="2">
        <v>257</v>
      </c>
      <c r="B1333" s="2">
        <v>2003</v>
      </c>
      <c r="C1333" s="3">
        <v>0</v>
      </c>
      <c r="D1333" s="3">
        <v>1</v>
      </c>
      <c r="E1333" s="5">
        <v>6.9180699999999998E-2</v>
      </c>
      <c r="F1333" s="5">
        <v>0.3300903</v>
      </c>
      <c r="G1333" s="5">
        <v>4.4051800000000002E-2</v>
      </c>
      <c r="H1333" s="5">
        <v>1.017649</v>
      </c>
      <c r="I1333" s="9">
        <v>8.37894E-2</v>
      </c>
      <c r="M1333" s="3">
        <v>0</v>
      </c>
      <c r="N1333" s="3">
        <f t="shared" si="82"/>
        <v>1</v>
      </c>
      <c r="O1333" s="5">
        <f t="shared" si="84"/>
        <v>2.474558556172346</v>
      </c>
      <c r="P1333" s="103">
        <f t="shared" si="81"/>
        <v>6.6700475207157554E-3</v>
      </c>
      <c r="Q1333" s="9">
        <f t="shared" si="83"/>
        <v>-6.6923917009334049E-3</v>
      </c>
    </row>
    <row r="1334" spans="1:17" x14ac:dyDescent="0.2">
      <c r="A1334" s="2">
        <v>257</v>
      </c>
      <c r="B1334" s="2">
        <v>2004</v>
      </c>
      <c r="C1334" s="3">
        <v>0</v>
      </c>
      <c r="D1334" s="3">
        <v>1</v>
      </c>
      <c r="E1334" s="5">
        <v>4.3336800000000002E-2</v>
      </c>
      <c r="F1334" s="5">
        <v>0.33622849999999999</v>
      </c>
      <c r="G1334" s="5">
        <v>3.7447399999999999E-2</v>
      </c>
      <c r="H1334" s="5">
        <v>1.4516180000000001</v>
      </c>
      <c r="I1334" s="9">
        <v>9.4226000000000004E-2</v>
      </c>
      <c r="M1334" s="3">
        <v>0</v>
      </c>
      <c r="N1334" s="3">
        <f t="shared" si="82"/>
        <v>1</v>
      </c>
      <c r="O1334" s="5">
        <f t="shared" si="84"/>
        <v>2.6088142206626586</v>
      </c>
      <c r="P1334" s="103">
        <f t="shared" si="81"/>
        <v>4.542827687402164E-3</v>
      </c>
      <c r="Q1334" s="9">
        <f t="shared" si="83"/>
        <v>-4.553177686504528E-3</v>
      </c>
    </row>
    <row r="1335" spans="1:17" x14ac:dyDescent="0.2">
      <c r="A1335" s="2">
        <v>258</v>
      </c>
      <c r="B1335" s="2">
        <v>1998</v>
      </c>
      <c r="C1335" s="3">
        <v>0</v>
      </c>
      <c r="D1335" s="3">
        <v>1</v>
      </c>
      <c r="E1335" s="5">
        <v>0.14711930000000001</v>
      </c>
      <c r="F1335" s="5">
        <v>4.94782E-2</v>
      </c>
      <c r="G1335" s="5">
        <v>4.7548800000000002E-2</v>
      </c>
      <c r="H1335" s="5">
        <v>0.78237000000000001</v>
      </c>
      <c r="I1335" s="9">
        <v>0.32302419999999998</v>
      </c>
      <c r="M1335" s="3">
        <v>0</v>
      </c>
      <c r="N1335" s="3">
        <f t="shared" si="82"/>
        <v>1</v>
      </c>
      <c r="O1335" s="5">
        <f t="shared" si="84"/>
        <v>2.0524894946001044</v>
      </c>
      <c r="P1335" s="103">
        <f t="shared" si="81"/>
        <v>2.0061057489724154E-2</v>
      </c>
      <c r="Q1335" s="9">
        <f t="shared" si="83"/>
        <v>-2.026501281940998E-2</v>
      </c>
    </row>
    <row r="1336" spans="1:17" x14ac:dyDescent="0.2">
      <c r="A1336" s="2">
        <v>258</v>
      </c>
      <c r="B1336" s="2">
        <v>1999</v>
      </c>
      <c r="C1336" s="3">
        <v>0</v>
      </c>
      <c r="D1336" s="3">
        <v>1</v>
      </c>
      <c r="E1336" s="5">
        <v>9.2933199999999994E-2</v>
      </c>
      <c r="F1336" s="5">
        <v>7.5823799999999997E-2</v>
      </c>
      <c r="G1336" s="5">
        <v>4.8268999999999999E-2</v>
      </c>
      <c r="H1336" s="5">
        <v>1.0124789999999999</v>
      </c>
      <c r="I1336" s="9">
        <v>0.39139800000000002</v>
      </c>
      <c r="M1336" s="3">
        <v>0</v>
      </c>
      <c r="N1336" s="3">
        <f t="shared" si="82"/>
        <v>1</v>
      </c>
      <c r="O1336" s="5">
        <f t="shared" si="84"/>
        <v>2.1414103387239085</v>
      </c>
      <c r="P1336" s="103">
        <f t="shared" si="81"/>
        <v>1.6120480965486544E-2</v>
      </c>
      <c r="Q1336" s="9">
        <f t="shared" si="83"/>
        <v>-1.6251829431848809E-2</v>
      </c>
    </row>
    <row r="1337" spans="1:17" x14ac:dyDescent="0.2">
      <c r="A1337" s="2">
        <v>259</v>
      </c>
      <c r="B1337" s="2">
        <v>1999</v>
      </c>
      <c r="C1337" s="3">
        <v>0</v>
      </c>
      <c r="D1337" s="3">
        <v>1</v>
      </c>
      <c r="E1337" s="5">
        <v>0.2633489</v>
      </c>
      <c r="F1337" s="5">
        <v>0.33647080000000001</v>
      </c>
      <c r="G1337" s="5">
        <v>3.6641800000000002E-2</v>
      </c>
      <c r="H1337" s="5">
        <v>2.7888470000000001</v>
      </c>
      <c r="I1337" s="9">
        <v>0.29838910000000002</v>
      </c>
      <c r="M1337" s="3">
        <v>0</v>
      </c>
      <c r="N1337" s="3">
        <f t="shared" si="82"/>
        <v>1</v>
      </c>
      <c r="O1337" s="5">
        <f t="shared" si="84"/>
        <v>2.9764108456106126</v>
      </c>
      <c r="P1337" s="103">
        <f t="shared" si="81"/>
        <v>1.458219330589454E-3</v>
      </c>
      <c r="Q1337" s="9">
        <f t="shared" si="83"/>
        <v>-1.4592835671168175E-3</v>
      </c>
    </row>
    <row r="1338" spans="1:17" x14ac:dyDescent="0.2">
      <c r="A1338" s="2">
        <v>259</v>
      </c>
      <c r="B1338" s="2">
        <v>2000</v>
      </c>
      <c r="C1338" s="3">
        <v>0</v>
      </c>
      <c r="D1338" s="3">
        <v>1</v>
      </c>
      <c r="E1338" s="5">
        <v>0.19720689999999999</v>
      </c>
      <c r="F1338" s="5">
        <v>0.36582559999999997</v>
      </c>
      <c r="G1338" s="5">
        <v>2.2308100000000001E-2</v>
      </c>
      <c r="H1338" s="5">
        <v>2.6404139999999998</v>
      </c>
      <c r="I1338" s="9">
        <v>0.33563569999999998</v>
      </c>
      <c r="M1338" s="3">
        <v>0</v>
      </c>
      <c r="N1338" s="3">
        <f t="shared" si="82"/>
        <v>1</v>
      </c>
      <c r="O1338" s="5">
        <f t="shared" si="84"/>
        <v>2.8785750958849059</v>
      </c>
      <c r="P1338" s="103">
        <f t="shared" si="81"/>
        <v>1.9973807965045541E-3</v>
      </c>
      <c r="Q1338" s="9">
        <f t="shared" si="83"/>
        <v>-1.9993782217167235E-3</v>
      </c>
    </row>
    <row r="1339" spans="1:17" x14ac:dyDescent="0.2">
      <c r="A1339" s="2">
        <v>259</v>
      </c>
      <c r="B1339" s="2">
        <v>2002</v>
      </c>
      <c r="C1339" s="3">
        <v>0</v>
      </c>
      <c r="D1339" s="3">
        <v>1</v>
      </c>
      <c r="E1339" s="5">
        <v>0.21149490000000001</v>
      </c>
      <c r="F1339" s="5">
        <v>0.26394250000000002</v>
      </c>
      <c r="G1339" s="5">
        <v>3.8683299999999997E-2</v>
      </c>
      <c r="H1339" s="5">
        <v>0.9054198</v>
      </c>
      <c r="I1339" s="9">
        <v>0.28958020000000001</v>
      </c>
      <c r="M1339" s="3">
        <v>0</v>
      </c>
      <c r="N1339" s="3">
        <f t="shared" si="82"/>
        <v>1</v>
      </c>
      <c r="O1339" s="5">
        <f t="shared" si="84"/>
        <v>2.2466105413508557</v>
      </c>
      <c r="P1339" s="103">
        <f t="shared" si="81"/>
        <v>1.2332463948728029E-2</v>
      </c>
      <c r="Q1339" s="9">
        <f t="shared" si="83"/>
        <v>-1.2409139836159027E-2</v>
      </c>
    </row>
    <row r="1340" spans="1:17" x14ac:dyDescent="0.2">
      <c r="A1340" s="2">
        <v>259</v>
      </c>
      <c r="B1340" s="2">
        <v>2003</v>
      </c>
      <c r="C1340" s="3">
        <v>0</v>
      </c>
      <c r="D1340" s="3">
        <v>1</v>
      </c>
      <c r="E1340" s="5">
        <v>0.12086760000000001</v>
      </c>
      <c r="F1340" s="5">
        <v>0.14160239999999999</v>
      </c>
      <c r="G1340" s="5">
        <v>6.2876600000000005E-2</v>
      </c>
      <c r="H1340" s="5">
        <v>0.89989719999999995</v>
      </c>
      <c r="I1340" s="9">
        <v>0.3675948</v>
      </c>
      <c r="M1340" s="3">
        <v>0</v>
      </c>
      <c r="N1340" s="3">
        <f t="shared" si="82"/>
        <v>1</v>
      </c>
      <c r="O1340" s="5">
        <f t="shared" si="84"/>
        <v>2.2263127271627399</v>
      </c>
      <c r="P1340" s="103">
        <f t="shared" si="81"/>
        <v>1.2996620787383756E-2</v>
      </c>
      <c r="Q1340" s="9">
        <f t="shared" si="83"/>
        <v>-1.3081815833527258E-2</v>
      </c>
    </row>
    <row r="1341" spans="1:17" x14ac:dyDescent="0.2">
      <c r="A1341" s="2">
        <v>259</v>
      </c>
      <c r="B1341" s="2">
        <v>2004</v>
      </c>
      <c r="C1341" s="3">
        <v>0</v>
      </c>
      <c r="D1341" s="3">
        <v>1</v>
      </c>
      <c r="E1341" s="5">
        <v>0.20621249999999999</v>
      </c>
      <c r="F1341" s="5">
        <v>0.22814480000000001</v>
      </c>
      <c r="G1341" s="5">
        <v>5.4558500000000003E-2</v>
      </c>
      <c r="H1341" s="5">
        <v>1.4856469999999999</v>
      </c>
      <c r="I1341" s="9">
        <v>0.3628769</v>
      </c>
      <c r="M1341" s="3">
        <v>0</v>
      </c>
      <c r="N1341" s="3">
        <f t="shared" si="82"/>
        <v>1</v>
      </c>
      <c r="O1341" s="5">
        <f t="shared" si="84"/>
        <v>2.4674335701055363</v>
      </c>
      <c r="P1341" s="103">
        <f t="shared" si="81"/>
        <v>6.8042734667336192E-3</v>
      </c>
      <c r="Q1341" s="9">
        <f t="shared" si="83"/>
        <v>-6.8275280826476858E-3</v>
      </c>
    </row>
    <row r="1342" spans="1:17" x14ac:dyDescent="0.2">
      <c r="A1342" s="2">
        <v>260</v>
      </c>
      <c r="B1342" s="2">
        <v>1995</v>
      </c>
      <c r="C1342" s="3">
        <v>0</v>
      </c>
      <c r="D1342" s="3">
        <v>1</v>
      </c>
      <c r="E1342" s="5">
        <v>0.21186379999999999</v>
      </c>
      <c r="F1342" s="5">
        <v>0.3445512</v>
      </c>
      <c r="G1342" s="5">
        <v>4.3430799999999999E-2</v>
      </c>
      <c r="H1342" s="5">
        <v>1.3387899999999999</v>
      </c>
      <c r="I1342" s="9">
        <v>0.39243359999999999</v>
      </c>
      <c r="M1342" s="3">
        <v>0</v>
      </c>
      <c r="N1342" s="3">
        <f t="shared" si="82"/>
        <v>1</v>
      </c>
      <c r="O1342" s="5">
        <f t="shared" si="84"/>
        <v>2.451386415021851</v>
      </c>
      <c r="P1342" s="103">
        <f t="shared" si="81"/>
        <v>7.1153545947174471E-3</v>
      </c>
      <c r="Q1342" s="9">
        <f t="shared" si="83"/>
        <v>-7.1407894540635218E-3</v>
      </c>
    </row>
    <row r="1343" spans="1:17" x14ac:dyDescent="0.2">
      <c r="A1343" s="2">
        <v>260</v>
      </c>
      <c r="B1343" s="2">
        <v>1996</v>
      </c>
      <c r="C1343" s="3">
        <v>0</v>
      </c>
      <c r="D1343" s="3">
        <v>1</v>
      </c>
      <c r="E1343" s="5">
        <v>0.18634129999999999</v>
      </c>
      <c r="F1343" s="5">
        <v>0.35398750000000001</v>
      </c>
      <c r="G1343" s="5">
        <v>5.32597E-2</v>
      </c>
      <c r="H1343" s="5">
        <v>1.5107429999999999</v>
      </c>
      <c r="I1343" s="9">
        <v>0.42865310000000001</v>
      </c>
      <c r="M1343" s="3">
        <v>0</v>
      </c>
      <c r="N1343" s="3">
        <f t="shared" si="82"/>
        <v>1</v>
      </c>
      <c r="O1343" s="5">
        <f t="shared" si="84"/>
        <v>2.5537713257689214</v>
      </c>
      <c r="P1343" s="103">
        <f t="shared" si="81"/>
        <v>5.3281608357639209E-3</v>
      </c>
      <c r="Q1343" s="9">
        <f t="shared" si="83"/>
        <v>-5.342406107975612E-3</v>
      </c>
    </row>
    <row r="1344" spans="1:17" x14ac:dyDescent="0.2">
      <c r="A1344" s="2">
        <v>260</v>
      </c>
      <c r="B1344" s="2">
        <v>1997</v>
      </c>
      <c r="C1344" s="3">
        <v>0</v>
      </c>
      <c r="D1344" s="3">
        <v>1</v>
      </c>
      <c r="E1344" s="5">
        <v>0.20705589999999999</v>
      </c>
      <c r="F1344" s="5">
        <v>0.33504529999999999</v>
      </c>
      <c r="G1344" s="5">
        <v>5.10819E-2</v>
      </c>
      <c r="H1344" s="5">
        <v>1.4025129999999999</v>
      </c>
      <c r="I1344" s="9">
        <v>0.39820169999999999</v>
      </c>
      <c r="M1344" s="3">
        <v>0</v>
      </c>
      <c r="N1344" s="3">
        <f t="shared" si="82"/>
        <v>1</v>
      </c>
      <c r="O1344" s="5">
        <f t="shared" si="84"/>
        <v>2.4982833215933389</v>
      </c>
      <c r="P1344" s="103">
        <f t="shared" si="81"/>
        <v>6.2398204279249048E-3</v>
      </c>
      <c r="Q1344" s="9">
        <f t="shared" si="83"/>
        <v>-6.2593694715196964E-3</v>
      </c>
    </row>
    <row r="1345" spans="1:17" x14ac:dyDescent="0.2">
      <c r="A1345" s="2">
        <v>260</v>
      </c>
      <c r="B1345" s="2">
        <v>1998</v>
      </c>
      <c r="C1345" s="3">
        <v>0</v>
      </c>
      <c r="D1345" s="3">
        <v>1</v>
      </c>
      <c r="E1345" s="5">
        <v>0.21729219999999999</v>
      </c>
      <c r="F1345" s="5">
        <v>0.3137991</v>
      </c>
      <c r="G1345" s="5">
        <v>3.49357E-2</v>
      </c>
      <c r="H1345" s="5">
        <v>0.61643669999999995</v>
      </c>
      <c r="I1345" s="9">
        <v>0.37363760000000001</v>
      </c>
      <c r="M1345" s="3">
        <v>0</v>
      </c>
      <c r="N1345" s="3">
        <f t="shared" si="82"/>
        <v>1</v>
      </c>
      <c r="O1345" s="5">
        <f t="shared" si="84"/>
        <v>2.1311841914946204</v>
      </c>
      <c r="P1345" s="103">
        <f t="shared" si="81"/>
        <v>1.6536985423686389E-2</v>
      </c>
      <c r="Q1345" s="9">
        <f t="shared" si="83"/>
        <v>-1.667524778153303E-2</v>
      </c>
    </row>
    <row r="1346" spans="1:17" x14ac:dyDescent="0.2">
      <c r="A1346" s="2">
        <v>261</v>
      </c>
      <c r="B1346" s="2">
        <v>1995</v>
      </c>
      <c r="C1346" s="3">
        <v>0</v>
      </c>
      <c r="D1346" s="3">
        <v>1</v>
      </c>
      <c r="E1346" s="5">
        <v>0.29657630000000001</v>
      </c>
      <c r="F1346" s="5">
        <v>0.38053769999999998</v>
      </c>
      <c r="G1346" s="5">
        <v>6.4232399999999995E-2</v>
      </c>
      <c r="H1346" s="5">
        <v>1.2856559999999999</v>
      </c>
      <c r="I1346" s="9">
        <v>0.35296810000000001</v>
      </c>
      <c r="M1346" s="3">
        <v>0</v>
      </c>
      <c r="N1346" s="3">
        <f t="shared" si="82"/>
        <v>1</v>
      </c>
      <c r="O1346" s="5">
        <f t="shared" si="84"/>
        <v>2.5579562213368696</v>
      </c>
      <c r="P1346" s="103">
        <f t="shared" ref="P1346:P1409" si="85">NORMSDIST(-O1346)</f>
        <v>5.2644673229221639E-3</v>
      </c>
      <c r="Q1346" s="9">
        <f t="shared" si="83"/>
        <v>-5.278373458086961E-3</v>
      </c>
    </row>
    <row r="1347" spans="1:17" x14ac:dyDescent="0.2">
      <c r="A1347" s="2">
        <v>261</v>
      </c>
      <c r="B1347" s="2">
        <v>1996</v>
      </c>
      <c r="C1347" s="3">
        <v>0</v>
      </c>
      <c r="D1347" s="3">
        <v>1</v>
      </c>
      <c r="E1347" s="5">
        <v>0.27017530000000001</v>
      </c>
      <c r="F1347" s="5">
        <v>0.36385010000000001</v>
      </c>
      <c r="G1347" s="5">
        <v>5.3877899999999999E-2</v>
      </c>
      <c r="H1347" s="5">
        <v>1.320174</v>
      </c>
      <c r="I1347" s="9">
        <v>0.35910409999999998</v>
      </c>
      <c r="M1347" s="3">
        <v>0</v>
      </c>
      <c r="N1347" s="3">
        <f t="shared" ref="N1347:N1410" si="86">1-M1347</f>
        <v>1</v>
      </c>
      <c r="O1347" s="5">
        <f t="shared" si="84"/>
        <v>2.5122773558958498</v>
      </c>
      <c r="P1347" s="103">
        <f t="shared" si="85"/>
        <v>5.9977385206341511E-3</v>
      </c>
      <c r="Q1347" s="9">
        <f t="shared" ref="Q1347:Q1410" si="87">M1347*LN(NORMSDIST(-O1347))+N1347*LN(1-NORMSDIST(-O1347))</f>
        <v>-6.0157971980043618E-3</v>
      </c>
    </row>
    <row r="1348" spans="1:17" x14ac:dyDescent="0.2">
      <c r="A1348" s="2">
        <v>261</v>
      </c>
      <c r="B1348" s="2">
        <v>1997</v>
      </c>
      <c r="C1348" s="3">
        <v>0</v>
      </c>
      <c r="D1348" s="3">
        <v>1</v>
      </c>
      <c r="E1348" s="5">
        <v>0.24028840000000001</v>
      </c>
      <c r="F1348" s="5">
        <v>0.38359310000000002</v>
      </c>
      <c r="G1348" s="5">
        <v>7.4139399999999994E-2</v>
      </c>
      <c r="H1348" s="5">
        <v>1.645222</v>
      </c>
      <c r="I1348" s="9">
        <v>0.31291170000000001</v>
      </c>
      <c r="M1348" s="3">
        <v>0</v>
      </c>
      <c r="N1348" s="3">
        <f t="shared" si="86"/>
        <v>1</v>
      </c>
      <c r="O1348" s="5">
        <f t="shared" ref="O1348:O1411" si="88">MMULT(D1348:I1348,$L$20:$L$25)</f>
        <v>2.7602067063355786</v>
      </c>
      <c r="P1348" s="103">
        <f t="shared" si="85"/>
        <v>2.8882399795904616E-3</v>
      </c>
      <c r="Q1348" s="9">
        <f t="shared" si="87"/>
        <v>-2.8924189932829371E-3</v>
      </c>
    </row>
    <row r="1349" spans="1:17" x14ac:dyDescent="0.2">
      <c r="A1349" s="2">
        <v>261</v>
      </c>
      <c r="B1349" s="2">
        <v>1998</v>
      </c>
      <c r="C1349" s="3">
        <v>0</v>
      </c>
      <c r="D1349" s="3">
        <v>1</v>
      </c>
      <c r="E1349" s="5">
        <v>0.26262869999999999</v>
      </c>
      <c r="F1349" s="5">
        <v>0.35642970000000002</v>
      </c>
      <c r="G1349" s="5">
        <v>3.07687E-2</v>
      </c>
      <c r="H1349" s="5">
        <v>1.6677649999999999</v>
      </c>
      <c r="I1349" s="9">
        <v>0.28971390000000002</v>
      </c>
      <c r="M1349" s="3">
        <v>0</v>
      </c>
      <c r="N1349" s="3">
        <f t="shared" si="86"/>
        <v>1</v>
      </c>
      <c r="O1349" s="5">
        <f t="shared" si="88"/>
        <v>2.5620166671053597</v>
      </c>
      <c r="P1349" s="103">
        <f t="shared" si="85"/>
        <v>5.2033162121702548E-3</v>
      </c>
      <c r="Q1349" s="9">
        <f t="shared" si="87"/>
        <v>-5.2169006050564104E-3</v>
      </c>
    </row>
    <row r="1350" spans="1:17" x14ac:dyDescent="0.2">
      <c r="A1350" s="2">
        <v>261</v>
      </c>
      <c r="B1350" s="2">
        <v>1999</v>
      </c>
      <c r="C1350" s="3">
        <v>0</v>
      </c>
      <c r="D1350" s="3">
        <v>1</v>
      </c>
      <c r="E1350" s="5">
        <v>0.1068094</v>
      </c>
      <c r="F1350" s="5">
        <v>0.44842860000000001</v>
      </c>
      <c r="G1350" s="5">
        <v>2.7430300000000001E-2</v>
      </c>
      <c r="H1350" s="5">
        <v>2.2911060000000001</v>
      </c>
      <c r="I1350" s="9">
        <v>0.18987309999999999</v>
      </c>
      <c r="M1350" s="3">
        <v>0</v>
      </c>
      <c r="N1350" s="3">
        <f t="shared" si="86"/>
        <v>1</v>
      </c>
      <c r="O1350" s="5">
        <f t="shared" si="88"/>
        <v>2.918213390365731</v>
      </c>
      <c r="P1350" s="103">
        <f t="shared" si="85"/>
        <v>1.7602167113549944E-3</v>
      </c>
      <c r="Q1350" s="9">
        <f t="shared" si="87"/>
        <v>-1.7617677131238048E-3</v>
      </c>
    </row>
    <row r="1351" spans="1:17" x14ac:dyDescent="0.2">
      <c r="A1351" s="2">
        <v>261</v>
      </c>
      <c r="B1351" s="2">
        <v>2000</v>
      </c>
      <c r="C1351" s="3">
        <v>0</v>
      </c>
      <c r="D1351" s="3">
        <v>1</v>
      </c>
      <c r="E1351" s="5">
        <v>0.4928053</v>
      </c>
      <c r="F1351" s="5">
        <v>0.51420049999999995</v>
      </c>
      <c r="G1351" s="5">
        <v>5.29361E-2</v>
      </c>
      <c r="H1351" s="5">
        <v>2.4125920000000001</v>
      </c>
      <c r="I1351" s="9">
        <v>0.25522220000000001</v>
      </c>
      <c r="M1351" s="3">
        <v>0</v>
      </c>
      <c r="N1351" s="3">
        <f t="shared" si="86"/>
        <v>1</v>
      </c>
      <c r="O1351" s="5">
        <f t="shared" si="88"/>
        <v>3.0469013333874502</v>
      </c>
      <c r="P1351" s="103">
        <f t="shared" si="85"/>
        <v>1.1560679557641935E-3</v>
      </c>
      <c r="Q1351" s="9">
        <f t="shared" si="87"/>
        <v>-1.1567367177959345E-3</v>
      </c>
    </row>
    <row r="1352" spans="1:17" x14ac:dyDescent="0.2">
      <c r="A1352" s="2">
        <v>261</v>
      </c>
      <c r="B1352" s="2">
        <v>2001</v>
      </c>
      <c r="C1352" s="3">
        <v>0</v>
      </c>
      <c r="D1352" s="3">
        <v>1</v>
      </c>
      <c r="E1352" s="5">
        <v>0.41296070000000001</v>
      </c>
      <c r="F1352" s="5">
        <v>0.46561940000000002</v>
      </c>
      <c r="G1352" s="5">
        <v>3.5930700000000003E-2</v>
      </c>
      <c r="H1352" s="5">
        <v>2.1510289999999999</v>
      </c>
      <c r="I1352" s="9">
        <v>0.29989159999999998</v>
      </c>
      <c r="M1352" s="3">
        <v>0</v>
      </c>
      <c r="N1352" s="3">
        <f t="shared" si="86"/>
        <v>1</v>
      </c>
      <c r="O1352" s="5">
        <f t="shared" si="88"/>
        <v>2.8283320647791315</v>
      </c>
      <c r="P1352" s="103">
        <f t="shared" si="85"/>
        <v>2.3395621759415681E-3</v>
      </c>
      <c r="Q1352" s="9">
        <f t="shared" si="87"/>
        <v>-2.3423032276041903E-3</v>
      </c>
    </row>
    <row r="1353" spans="1:17" x14ac:dyDescent="0.2">
      <c r="A1353" s="2">
        <v>261</v>
      </c>
      <c r="B1353" s="2">
        <v>2002</v>
      </c>
      <c r="C1353" s="3">
        <v>0</v>
      </c>
      <c r="D1353" s="3">
        <v>1</v>
      </c>
      <c r="E1353" s="5">
        <v>0.43309819999999999</v>
      </c>
      <c r="F1353" s="5">
        <v>0.48939280000000002</v>
      </c>
      <c r="G1353" s="5">
        <v>5.6642100000000001E-2</v>
      </c>
      <c r="H1353" s="5">
        <v>3.4182079999999999</v>
      </c>
      <c r="I1353" s="9">
        <v>0.30681609999999998</v>
      </c>
      <c r="M1353" s="3">
        <v>0</v>
      </c>
      <c r="N1353" s="3">
        <f t="shared" si="86"/>
        <v>1</v>
      </c>
      <c r="O1353" s="5">
        <f t="shared" si="88"/>
        <v>3.3962779651803499</v>
      </c>
      <c r="P1353" s="103">
        <f t="shared" si="85"/>
        <v>3.4154476046294689E-4</v>
      </c>
      <c r="Q1353" s="9">
        <f t="shared" si="87"/>
        <v>-3.4160310015882026E-4</v>
      </c>
    </row>
    <row r="1354" spans="1:17" x14ac:dyDescent="0.2">
      <c r="A1354" s="2">
        <v>261</v>
      </c>
      <c r="B1354" s="2">
        <v>2003</v>
      </c>
      <c r="C1354" s="3">
        <v>0</v>
      </c>
      <c r="D1354" s="3">
        <v>1</v>
      </c>
      <c r="E1354" s="5">
        <v>0.44181540000000002</v>
      </c>
      <c r="F1354" s="5">
        <v>0.45116270000000003</v>
      </c>
      <c r="G1354" s="5">
        <v>2.9457199999999999E-2</v>
      </c>
      <c r="H1354" s="5">
        <v>2.259998</v>
      </c>
      <c r="I1354" s="9">
        <v>0.3128783</v>
      </c>
      <c r="M1354" s="3">
        <v>0</v>
      </c>
      <c r="N1354" s="3">
        <f t="shared" si="86"/>
        <v>1</v>
      </c>
      <c r="O1354" s="5">
        <f t="shared" si="88"/>
        <v>2.8178331053197918</v>
      </c>
      <c r="P1354" s="103">
        <f t="shared" si="85"/>
        <v>2.4174466999795328E-3</v>
      </c>
      <c r="Q1354" s="9">
        <f t="shared" si="87"/>
        <v>-2.4203734420332485E-3</v>
      </c>
    </row>
    <row r="1355" spans="1:17" x14ac:dyDescent="0.2">
      <c r="A1355" s="2">
        <v>261</v>
      </c>
      <c r="B1355" s="2">
        <v>2004</v>
      </c>
      <c r="C1355" s="3">
        <v>0</v>
      </c>
      <c r="D1355" s="3">
        <v>1</v>
      </c>
      <c r="E1355" s="5">
        <v>0.48222120000000002</v>
      </c>
      <c r="F1355" s="5">
        <v>0.46473910000000002</v>
      </c>
      <c r="G1355" s="5">
        <v>6.4355700000000002E-2</v>
      </c>
      <c r="H1355" s="5">
        <v>3.595507</v>
      </c>
      <c r="I1355" s="9">
        <v>0.35752889999999998</v>
      </c>
      <c r="M1355" s="3">
        <v>0</v>
      </c>
      <c r="N1355" s="3">
        <f t="shared" si="86"/>
        <v>1</v>
      </c>
      <c r="O1355" s="5">
        <f t="shared" si="88"/>
        <v>3.4453150721434795</v>
      </c>
      <c r="P1355" s="103">
        <f t="shared" si="85"/>
        <v>2.8519705504591043E-4</v>
      </c>
      <c r="Q1355" s="9">
        <f t="shared" si="87"/>
        <v>-2.8523773146007668E-4</v>
      </c>
    </row>
    <row r="1356" spans="1:17" x14ac:dyDescent="0.2">
      <c r="A1356" s="2">
        <v>262</v>
      </c>
      <c r="B1356" s="2">
        <v>1995</v>
      </c>
      <c r="C1356" s="3">
        <v>0</v>
      </c>
      <c r="D1356" s="3">
        <v>1</v>
      </c>
      <c r="E1356" s="5">
        <v>0.13329750000000001</v>
      </c>
      <c r="F1356" s="5">
        <v>0.5707856</v>
      </c>
      <c r="G1356" s="5">
        <v>6.1645999999999999E-2</v>
      </c>
      <c r="H1356" s="5">
        <v>2.1575929999999999</v>
      </c>
      <c r="I1356" s="9">
        <v>0.3171254</v>
      </c>
      <c r="M1356" s="3">
        <v>0</v>
      </c>
      <c r="N1356" s="3">
        <f t="shared" si="86"/>
        <v>1</v>
      </c>
      <c r="O1356" s="5">
        <f t="shared" si="88"/>
        <v>3.0664617575448037</v>
      </c>
      <c r="P1356" s="103">
        <f t="shared" si="85"/>
        <v>1.0830425749331514E-3</v>
      </c>
      <c r="Q1356" s="9">
        <f t="shared" si="87"/>
        <v>-1.0836294893498857E-3</v>
      </c>
    </row>
    <row r="1357" spans="1:17" x14ac:dyDescent="0.2">
      <c r="A1357" s="2">
        <v>262</v>
      </c>
      <c r="B1357" s="2">
        <v>1996</v>
      </c>
      <c r="C1357" s="3">
        <v>0</v>
      </c>
      <c r="D1357" s="3">
        <v>1</v>
      </c>
      <c r="E1357" s="5">
        <v>0.1889266</v>
      </c>
      <c r="F1357" s="5">
        <v>0.6100951</v>
      </c>
      <c r="G1357" s="5">
        <v>6.6556299999999999E-2</v>
      </c>
      <c r="H1357" s="5">
        <v>2.667227</v>
      </c>
      <c r="I1357" s="9">
        <v>0.3382713</v>
      </c>
      <c r="M1357" s="3">
        <v>0</v>
      </c>
      <c r="N1357" s="3">
        <f t="shared" si="86"/>
        <v>1</v>
      </c>
      <c r="O1357" s="5">
        <f t="shared" si="88"/>
        <v>3.2907447180168083</v>
      </c>
      <c r="P1357" s="103">
        <f t="shared" si="85"/>
        <v>4.9961273536245471E-4</v>
      </c>
      <c r="Q1357" s="9">
        <f t="shared" si="87"/>
        <v>-4.9973758339065229E-4</v>
      </c>
    </row>
    <row r="1358" spans="1:17" x14ac:dyDescent="0.2">
      <c r="A1358" s="2">
        <v>262</v>
      </c>
      <c r="B1358" s="2">
        <v>1997</v>
      </c>
      <c r="C1358" s="3">
        <v>0</v>
      </c>
      <c r="D1358" s="3">
        <v>1</v>
      </c>
      <c r="E1358" s="5">
        <v>0.26435999999999998</v>
      </c>
      <c r="F1358" s="5">
        <v>0.70093360000000005</v>
      </c>
      <c r="G1358" s="5">
        <v>5.8042499999999997E-2</v>
      </c>
      <c r="H1358" s="5">
        <v>2.9328560000000001</v>
      </c>
      <c r="I1358" s="9">
        <v>0.305282</v>
      </c>
      <c r="M1358" s="3">
        <v>0</v>
      </c>
      <c r="N1358" s="3">
        <f t="shared" si="86"/>
        <v>1</v>
      </c>
      <c r="O1358" s="5">
        <f t="shared" si="88"/>
        <v>3.4310405087281999</v>
      </c>
      <c r="P1358" s="103">
        <f t="shared" si="85"/>
        <v>3.0063540278684522E-4</v>
      </c>
      <c r="Q1358" s="9">
        <f t="shared" si="87"/>
        <v>-3.00680602668852E-4</v>
      </c>
    </row>
    <row r="1359" spans="1:17" x14ac:dyDescent="0.2">
      <c r="A1359" s="2">
        <v>262</v>
      </c>
      <c r="B1359" s="2">
        <v>1998</v>
      </c>
      <c r="C1359" s="3">
        <v>0</v>
      </c>
      <c r="D1359" s="3">
        <v>1</v>
      </c>
      <c r="E1359" s="5">
        <v>8.8379200000000005E-2</v>
      </c>
      <c r="F1359" s="5">
        <v>0.66953790000000002</v>
      </c>
      <c r="G1359" s="5">
        <v>6.8145399999999995E-2</v>
      </c>
      <c r="H1359" s="5">
        <v>1.473419</v>
      </c>
      <c r="I1359" s="9">
        <v>0.3124847</v>
      </c>
      <c r="M1359" s="3">
        <v>0</v>
      </c>
      <c r="N1359" s="3">
        <f t="shared" si="86"/>
        <v>1</v>
      </c>
      <c r="O1359" s="5">
        <f t="shared" si="88"/>
        <v>2.937836023526657</v>
      </c>
      <c r="P1359" s="103">
        <f t="shared" si="85"/>
        <v>1.6525589246106295E-3</v>
      </c>
      <c r="Q1359" s="9">
        <f t="shared" si="87"/>
        <v>-1.6539259063297099E-3</v>
      </c>
    </row>
    <row r="1360" spans="1:17" x14ac:dyDescent="0.2">
      <c r="A1360" s="2">
        <v>262</v>
      </c>
      <c r="B1360" s="2">
        <v>1999</v>
      </c>
      <c r="C1360" s="3">
        <v>0</v>
      </c>
      <c r="D1360" s="3">
        <v>1</v>
      </c>
      <c r="E1360" s="5">
        <v>0.1228665</v>
      </c>
      <c r="F1360" s="5">
        <v>0.68788990000000005</v>
      </c>
      <c r="G1360" s="5">
        <v>5.7714500000000002E-2</v>
      </c>
      <c r="H1360" s="5">
        <v>1.2912969999999999</v>
      </c>
      <c r="I1360" s="9">
        <v>0.2934869</v>
      </c>
      <c r="M1360" s="3">
        <v>0</v>
      </c>
      <c r="N1360" s="3">
        <f t="shared" si="86"/>
        <v>1</v>
      </c>
      <c r="O1360" s="5">
        <f t="shared" si="88"/>
        <v>2.844328840839117</v>
      </c>
      <c r="P1360" s="103">
        <f t="shared" si="85"/>
        <v>2.2252544863016173E-3</v>
      </c>
      <c r="Q1360" s="9">
        <f t="shared" si="87"/>
        <v>-2.2277340441804834E-3</v>
      </c>
    </row>
    <row r="1361" spans="1:17" x14ac:dyDescent="0.2">
      <c r="A1361" s="2">
        <v>262</v>
      </c>
      <c r="B1361" s="2">
        <v>2000</v>
      </c>
      <c r="C1361" s="3">
        <v>0</v>
      </c>
      <c r="D1361" s="3">
        <v>1</v>
      </c>
      <c r="E1361" s="5">
        <v>0.1198249</v>
      </c>
      <c r="F1361" s="5">
        <v>0.54047020000000001</v>
      </c>
      <c r="G1361" s="5">
        <v>5.0946499999999999E-2</v>
      </c>
      <c r="H1361" s="5">
        <v>0.67865299999999995</v>
      </c>
      <c r="I1361" s="9">
        <v>0.27494839999999998</v>
      </c>
      <c r="M1361" s="3">
        <v>0</v>
      </c>
      <c r="N1361" s="3">
        <f t="shared" si="86"/>
        <v>1</v>
      </c>
      <c r="O1361" s="5">
        <f t="shared" si="88"/>
        <v>2.473175216208185</v>
      </c>
      <c r="P1361" s="103">
        <f t="shared" si="85"/>
        <v>6.6959233501799158E-3</v>
      </c>
      <c r="Q1361" s="9">
        <f t="shared" si="87"/>
        <v>-6.7184416216396594E-3</v>
      </c>
    </row>
    <row r="1362" spans="1:17" x14ac:dyDescent="0.2">
      <c r="A1362" s="2">
        <v>262</v>
      </c>
      <c r="B1362" s="2">
        <v>2002</v>
      </c>
      <c r="C1362" s="3">
        <v>0</v>
      </c>
      <c r="D1362" s="3">
        <v>1</v>
      </c>
      <c r="E1362" s="5">
        <v>0.14021249999999999</v>
      </c>
      <c r="F1362" s="5">
        <v>0.5622085</v>
      </c>
      <c r="G1362" s="5">
        <v>4.63398E-2</v>
      </c>
      <c r="H1362" s="5">
        <v>0.97973449999999995</v>
      </c>
      <c r="I1362" s="9">
        <v>0.30014380000000002</v>
      </c>
      <c r="M1362" s="3">
        <v>0</v>
      </c>
      <c r="N1362" s="3">
        <f t="shared" si="86"/>
        <v>1</v>
      </c>
      <c r="O1362" s="5">
        <f t="shared" si="88"/>
        <v>2.568057873391568</v>
      </c>
      <c r="P1362" s="103">
        <f t="shared" si="85"/>
        <v>5.1135040107277603E-3</v>
      </c>
      <c r="Q1362" s="9">
        <f t="shared" si="87"/>
        <v>-5.1266227131624752E-3</v>
      </c>
    </row>
    <row r="1363" spans="1:17" x14ac:dyDescent="0.2">
      <c r="A1363" s="2">
        <v>262</v>
      </c>
      <c r="B1363" s="2">
        <v>2003</v>
      </c>
      <c r="C1363" s="3">
        <v>0</v>
      </c>
      <c r="D1363" s="3">
        <v>1</v>
      </c>
      <c r="E1363" s="5">
        <v>0.14543449999999999</v>
      </c>
      <c r="F1363" s="5">
        <v>0.57613080000000005</v>
      </c>
      <c r="G1363" s="5">
        <v>5.3199999999999997E-2</v>
      </c>
      <c r="H1363" s="5">
        <v>1.3443799999999999</v>
      </c>
      <c r="I1363" s="9">
        <v>0.28891650000000002</v>
      </c>
      <c r="M1363" s="3">
        <v>0</v>
      </c>
      <c r="N1363" s="3">
        <f t="shared" si="86"/>
        <v>1</v>
      </c>
      <c r="O1363" s="5">
        <f t="shared" si="88"/>
        <v>2.7471054859591089</v>
      </c>
      <c r="P1363" s="103">
        <f t="shared" si="85"/>
        <v>3.006189679143624E-3</v>
      </c>
      <c r="Q1363" s="9">
        <f t="shared" si="87"/>
        <v>-3.010717343626167E-3</v>
      </c>
    </row>
    <row r="1364" spans="1:17" x14ac:dyDescent="0.2">
      <c r="A1364" s="2">
        <v>262</v>
      </c>
      <c r="B1364" s="2">
        <v>2004</v>
      </c>
      <c r="C1364" s="3">
        <v>0</v>
      </c>
      <c r="D1364" s="3">
        <v>1</v>
      </c>
      <c r="E1364" s="5">
        <v>0.1795139</v>
      </c>
      <c r="F1364" s="5">
        <v>0.57000360000000005</v>
      </c>
      <c r="G1364" s="5">
        <v>4.1390499999999997E-2</v>
      </c>
      <c r="H1364" s="5">
        <v>1.601369</v>
      </c>
      <c r="I1364" s="9">
        <v>0.331903</v>
      </c>
      <c r="M1364" s="3">
        <v>0</v>
      </c>
      <c r="N1364" s="3">
        <f t="shared" si="86"/>
        <v>1</v>
      </c>
      <c r="O1364" s="5">
        <f t="shared" si="88"/>
        <v>2.7611184739941566</v>
      </c>
      <c r="P1364" s="103">
        <f t="shared" si="85"/>
        <v>2.8801888055441159E-3</v>
      </c>
      <c r="Q1364" s="9">
        <f t="shared" si="87"/>
        <v>-2.8843445307555177E-3</v>
      </c>
    </row>
    <row r="1365" spans="1:17" x14ac:dyDescent="0.2">
      <c r="A1365" s="2">
        <v>263</v>
      </c>
      <c r="B1365" s="2">
        <v>1995</v>
      </c>
      <c r="C1365" s="3">
        <v>0</v>
      </c>
      <c r="D1365" s="3">
        <v>1</v>
      </c>
      <c r="E1365" s="5">
        <v>0.53117389999999998</v>
      </c>
      <c r="F1365" s="5">
        <v>3.6112000000000002E-3</v>
      </c>
      <c r="G1365" s="5">
        <v>2.8132999999999998E-2</v>
      </c>
      <c r="H1365" s="5">
        <v>0.63406379999999996</v>
      </c>
      <c r="I1365" s="9">
        <v>0.42435709999999999</v>
      </c>
      <c r="M1365" s="3">
        <v>0</v>
      </c>
      <c r="N1365" s="3">
        <f t="shared" si="86"/>
        <v>1</v>
      </c>
      <c r="O1365" s="5">
        <f t="shared" si="88"/>
        <v>1.775944347124059</v>
      </c>
      <c r="P1365" s="103">
        <f t="shared" si="85"/>
        <v>3.7871045253793187E-2</v>
      </c>
      <c r="Q1365" s="9">
        <f t="shared" si="87"/>
        <v>-3.8606788707409724E-2</v>
      </c>
    </row>
    <row r="1366" spans="1:17" x14ac:dyDescent="0.2">
      <c r="A1366" s="2">
        <v>263</v>
      </c>
      <c r="B1366" s="2">
        <v>1996</v>
      </c>
      <c r="C1366" s="3">
        <v>0</v>
      </c>
      <c r="D1366" s="3">
        <v>1</v>
      </c>
      <c r="E1366" s="5">
        <v>0.49503930000000002</v>
      </c>
      <c r="F1366" s="5">
        <v>4.8260200000000003E-2</v>
      </c>
      <c r="G1366" s="5">
        <v>4.3217699999999998E-2</v>
      </c>
      <c r="H1366" s="5">
        <v>0.68418730000000005</v>
      </c>
      <c r="I1366" s="9">
        <v>0.41806320000000002</v>
      </c>
      <c r="M1366" s="3">
        <v>0</v>
      </c>
      <c r="N1366" s="3">
        <f t="shared" si="86"/>
        <v>1</v>
      </c>
      <c r="O1366" s="5">
        <f t="shared" si="88"/>
        <v>1.9062721889657963</v>
      </c>
      <c r="P1366" s="103">
        <f t="shared" si="85"/>
        <v>2.8307450270503305E-2</v>
      </c>
      <c r="Q1366" s="9">
        <f t="shared" si="87"/>
        <v>-2.8715831419922712E-2</v>
      </c>
    </row>
    <row r="1367" spans="1:17" x14ac:dyDescent="0.2">
      <c r="A1367" s="2">
        <v>263</v>
      </c>
      <c r="B1367" s="2">
        <v>1997</v>
      </c>
      <c r="C1367" s="3">
        <v>0</v>
      </c>
      <c r="D1367" s="3">
        <v>1</v>
      </c>
      <c r="E1367" s="5">
        <v>0.52680499999999997</v>
      </c>
      <c r="F1367" s="5">
        <v>9.5292299999999996E-2</v>
      </c>
      <c r="G1367" s="5">
        <v>5.7141400000000002E-2</v>
      </c>
      <c r="H1367" s="5">
        <v>1.033531</v>
      </c>
      <c r="I1367" s="9">
        <v>0.4253112</v>
      </c>
      <c r="M1367" s="3">
        <v>0</v>
      </c>
      <c r="N1367" s="3">
        <f t="shared" si="86"/>
        <v>1</v>
      </c>
      <c r="O1367" s="5">
        <f t="shared" si="88"/>
        <v>2.1273189193648436</v>
      </c>
      <c r="P1367" s="103">
        <f t="shared" si="85"/>
        <v>1.6696796914898331E-2</v>
      </c>
      <c r="Q1367" s="9">
        <f t="shared" si="87"/>
        <v>-1.6837759716229219E-2</v>
      </c>
    </row>
    <row r="1368" spans="1:17" x14ac:dyDescent="0.2">
      <c r="A1368" s="2">
        <v>263</v>
      </c>
      <c r="B1368" s="2">
        <v>1998</v>
      </c>
      <c r="C1368" s="3">
        <v>0</v>
      </c>
      <c r="D1368" s="3">
        <v>1</v>
      </c>
      <c r="E1368" s="5">
        <v>0.55700590000000005</v>
      </c>
      <c r="F1368" s="5">
        <v>0.13427939999999999</v>
      </c>
      <c r="G1368" s="5">
        <v>5.7462199999999998E-2</v>
      </c>
      <c r="H1368" s="5">
        <v>0.78576509999999999</v>
      </c>
      <c r="I1368" s="9">
        <v>0.40635779999999999</v>
      </c>
      <c r="M1368" s="3">
        <v>0</v>
      </c>
      <c r="N1368" s="3">
        <f t="shared" si="86"/>
        <v>1</v>
      </c>
      <c r="O1368" s="5">
        <f t="shared" si="88"/>
        <v>2.0750969877902374</v>
      </c>
      <c r="P1368" s="103">
        <f t="shared" si="85"/>
        <v>1.8988773429487144E-2</v>
      </c>
      <c r="Q1368" s="9">
        <f t="shared" si="87"/>
        <v>-1.9171375475617099E-2</v>
      </c>
    </row>
    <row r="1369" spans="1:17" x14ac:dyDescent="0.2">
      <c r="A1369" s="2">
        <v>263</v>
      </c>
      <c r="B1369" s="2">
        <v>1999</v>
      </c>
      <c r="C1369" s="3">
        <v>0</v>
      </c>
      <c r="D1369" s="3">
        <v>1</v>
      </c>
      <c r="E1369" s="5">
        <v>0.5213776</v>
      </c>
      <c r="F1369" s="5">
        <v>0.14885670000000001</v>
      </c>
      <c r="G1369" s="5">
        <v>4.7785800000000003E-2</v>
      </c>
      <c r="H1369" s="5">
        <v>0.459287</v>
      </c>
      <c r="I1369" s="9">
        <v>0.45156259999999998</v>
      </c>
      <c r="M1369" s="3">
        <v>0</v>
      </c>
      <c r="N1369" s="3">
        <f t="shared" si="86"/>
        <v>1</v>
      </c>
      <c r="O1369" s="5">
        <f t="shared" si="88"/>
        <v>1.9121992888179302</v>
      </c>
      <c r="P1369" s="103">
        <f t="shared" si="85"/>
        <v>2.7925318654401565E-2</v>
      </c>
      <c r="Q1369" s="9">
        <f t="shared" si="87"/>
        <v>-2.8322644813094874E-2</v>
      </c>
    </row>
    <row r="1370" spans="1:17" x14ac:dyDescent="0.2">
      <c r="A1370" s="2">
        <v>263</v>
      </c>
      <c r="B1370" s="2">
        <v>2000</v>
      </c>
      <c r="C1370" s="3">
        <v>0</v>
      </c>
      <c r="D1370" s="3">
        <v>1</v>
      </c>
      <c r="E1370" s="5">
        <v>0.48752200000000001</v>
      </c>
      <c r="F1370" s="5">
        <v>0.1635067</v>
      </c>
      <c r="G1370" s="5">
        <v>4.14483E-2</v>
      </c>
      <c r="H1370" s="5">
        <v>0.32149450000000002</v>
      </c>
      <c r="I1370" s="9">
        <v>0.42891859999999998</v>
      </c>
      <c r="M1370" s="3">
        <v>0</v>
      </c>
      <c r="N1370" s="3">
        <f t="shared" si="86"/>
        <v>1</v>
      </c>
      <c r="O1370" s="5">
        <f t="shared" si="88"/>
        <v>1.861077804747574</v>
      </c>
      <c r="P1370" s="103">
        <f t="shared" si="85"/>
        <v>3.1366595036682737E-2</v>
      </c>
      <c r="Q1370" s="9">
        <f t="shared" si="87"/>
        <v>-3.1869061724863236E-2</v>
      </c>
    </row>
    <row r="1371" spans="1:17" x14ac:dyDescent="0.2">
      <c r="A1371" s="2">
        <v>263</v>
      </c>
      <c r="B1371" s="2">
        <v>2001</v>
      </c>
      <c r="C1371" s="3">
        <v>0</v>
      </c>
      <c r="D1371" s="3">
        <v>1</v>
      </c>
      <c r="E1371" s="5">
        <v>0.46047709999999997</v>
      </c>
      <c r="F1371" s="5">
        <v>0.13379659999999999</v>
      </c>
      <c r="G1371" s="5">
        <v>4.9335799999999999E-2</v>
      </c>
      <c r="H1371" s="5">
        <v>0.24207129999999999</v>
      </c>
      <c r="I1371" s="9">
        <v>0.36739280000000002</v>
      </c>
      <c r="M1371" s="3">
        <v>0</v>
      </c>
      <c r="N1371" s="3">
        <f t="shared" si="86"/>
        <v>1</v>
      </c>
      <c r="O1371" s="5">
        <f t="shared" si="88"/>
        <v>1.8708968497332792</v>
      </c>
      <c r="P1371" s="103">
        <f t="shared" si="85"/>
        <v>3.0679689879519641E-2</v>
      </c>
      <c r="Q1371" s="9">
        <f t="shared" si="87"/>
        <v>-3.116016431355477E-2</v>
      </c>
    </row>
    <row r="1372" spans="1:17" x14ac:dyDescent="0.2">
      <c r="A1372" s="2">
        <v>264</v>
      </c>
      <c r="B1372" s="2">
        <v>1995</v>
      </c>
      <c r="C1372" s="3">
        <v>0</v>
      </c>
      <c r="D1372" s="3">
        <v>1</v>
      </c>
      <c r="E1372" s="5">
        <v>5.8148499999999999E-2</v>
      </c>
      <c r="F1372" s="5">
        <v>-0.15330550000000001</v>
      </c>
      <c r="G1372" s="5">
        <v>4.4525000000000002E-2</v>
      </c>
      <c r="H1372" s="5">
        <v>0.32252429999999999</v>
      </c>
      <c r="I1372" s="9">
        <v>0.29625390000000001</v>
      </c>
      <c r="M1372" s="3">
        <v>0</v>
      </c>
      <c r="N1372" s="3">
        <f t="shared" si="86"/>
        <v>1</v>
      </c>
      <c r="O1372" s="5">
        <f t="shared" si="88"/>
        <v>1.7221425022214552</v>
      </c>
      <c r="P1372" s="103">
        <f t="shared" si="85"/>
        <v>4.2521853737068828E-2</v>
      </c>
      <c r="Q1372" s="9">
        <f t="shared" si="87"/>
        <v>-4.345238193408766E-2</v>
      </c>
    </row>
    <row r="1373" spans="1:17" x14ac:dyDescent="0.2">
      <c r="A1373" s="2">
        <v>264</v>
      </c>
      <c r="B1373" s="2">
        <v>1996</v>
      </c>
      <c r="C1373" s="3">
        <v>1</v>
      </c>
      <c r="D1373" s="3">
        <v>1</v>
      </c>
      <c r="E1373" s="5">
        <v>2.3043999999999999E-2</v>
      </c>
      <c r="F1373" s="5">
        <v>-0.26934989999999998</v>
      </c>
      <c r="G1373" s="5">
        <v>2.7171000000000001E-3</v>
      </c>
      <c r="H1373" s="5">
        <v>0.15356639999999999</v>
      </c>
      <c r="I1373" s="9">
        <v>0.33865889999999998</v>
      </c>
      <c r="M1373" s="3">
        <v>1</v>
      </c>
      <c r="N1373" s="3">
        <f t="shared" si="86"/>
        <v>0</v>
      </c>
      <c r="O1373" s="5">
        <f t="shared" si="88"/>
        <v>1.3657193266189906</v>
      </c>
      <c r="P1373" s="103">
        <f t="shared" si="85"/>
        <v>8.6013537926564437E-2</v>
      </c>
      <c r="Q1373" s="9">
        <f t="shared" si="87"/>
        <v>-2.4532505773667541</v>
      </c>
    </row>
    <row r="1374" spans="1:17" x14ac:dyDescent="0.2">
      <c r="A1374" s="2">
        <v>265</v>
      </c>
      <c r="B1374" s="2">
        <v>1995</v>
      </c>
      <c r="C1374" s="3">
        <v>0</v>
      </c>
      <c r="D1374" s="3">
        <v>1</v>
      </c>
      <c r="E1374" s="5">
        <v>0.2334135</v>
      </c>
      <c r="F1374" s="5">
        <v>0.50828110000000004</v>
      </c>
      <c r="G1374" s="5">
        <v>8.4744E-2</v>
      </c>
      <c r="H1374" s="5">
        <v>2.5092729999999999</v>
      </c>
      <c r="I1374" s="9">
        <v>0.42478260000000001</v>
      </c>
      <c r="M1374" s="3">
        <v>0</v>
      </c>
      <c r="N1374" s="3">
        <f t="shared" si="86"/>
        <v>1</v>
      </c>
      <c r="O1374" s="5">
        <f t="shared" si="88"/>
        <v>3.1828581620757612</v>
      </c>
      <c r="P1374" s="103">
        <f t="shared" si="85"/>
        <v>7.2914515958901296E-4</v>
      </c>
      <c r="Q1374" s="9">
        <f t="shared" si="87"/>
        <v>-7.2941111520889832E-4</v>
      </c>
    </row>
    <row r="1375" spans="1:17" x14ac:dyDescent="0.2">
      <c r="A1375" s="2">
        <v>265</v>
      </c>
      <c r="B1375" s="2">
        <v>1996</v>
      </c>
      <c r="C1375" s="3">
        <v>0</v>
      </c>
      <c r="D1375" s="3">
        <v>1</v>
      </c>
      <c r="E1375" s="5">
        <v>0.2597756</v>
      </c>
      <c r="F1375" s="5">
        <v>0.52651130000000002</v>
      </c>
      <c r="G1375" s="5">
        <v>7.4379700000000007E-2</v>
      </c>
      <c r="H1375" s="5">
        <v>3.2107329999999998</v>
      </c>
      <c r="I1375" s="9">
        <v>0.44117590000000001</v>
      </c>
      <c r="M1375" s="3">
        <v>0</v>
      </c>
      <c r="N1375" s="3">
        <f t="shared" si="86"/>
        <v>1</v>
      </c>
      <c r="O1375" s="5">
        <f t="shared" si="88"/>
        <v>3.3986320506490961</v>
      </c>
      <c r="P1375" s="103">
        <f t="shared" si="85"/>
        <v>3.3861880456271778E-4</v>
      </c>
      <c r="Q1375" s="9">
        <f t="shared" si="87"/>
        <v>-3.386761488557669E-4</v>
      </c>
    </row>
    <row r="1376" spans="1:17" x14ac:dyDescent="0.2">
      <c r="A1376" s="2">
        <v>265</v>
      </c>
      <c r="B1376" s="2">
        <v>1997</v>
      </c>
      <c r="C1376" s="3">
        <v>0</v>
      </c>
      <c r="D1376" s="3">
        <v>1</v>
      </c>
      <c r="E1376" s="5">
        <v>0.2202395</v>
      </c>
      <c r="F1376" s="5">
        <v>0.52721839999999998</v>
      </c>
      <c r="G1376" s="5">
        <v>8.4431900000000004E-2</v>
      </c>
      <c r="H1376" s="5">
        <v>3.9881769999999999</v>
      </c>
      <c r="I1376" s="9">
        <v>0.42054809999999998</v>
      </c>
      <c r="M1376" s="3">
        <v>0</v>
      </c>
      <c r="N1376" s="3">
        <f t="shared" si="86"/>
        <v>1</v>
      </c>
      <c r="O1376" s="5">
        <f t="shared" si="88"/>
        <v>3.7415736642309927</v>
      </c>
      <c r="P1376" s="103">
        <f t="shared" si="85"/>
        <v>9.1435778541045916E-5</v>
      </c>
      <c r="Q1376" s="9">
        <f t="shared" si="87"/>
        <v>-9.143995904672603E-5</v>
      </c>
    </row>
    <row r="1377" spans="1:17" x14ac:dyDescent="0.2">
      <c r="A1377" s="2">
        <v>265</v>
      </c>
      <c r="B1377" s="2">
        <v>1998</v>
      </c>
      <c r="C1377" s="3">
        <v>0</v>
      </c>
      <c r="D1377" s="3">
        <v>1</v>
      </c>
      <c r="E1377" s="5">
        <v>0.14013049999999999</v>
      </c>
      <c r="F1377" s="5">
        <v>0.43521890000000002</v>
      </c>
      <c r="G1377" s="5">
        <v>7.7569299999999994E-2</v>
      </c>
      <c r="H1377" s="5">
        <v>2.603545</v>
      </c>
      <c r="I1377" s="9">
        <v>0.36689240000000001</v>
      </c>
      <c r="M1377" s="3">
        <v>0</v>
      </c>
      <c r="N1377" s="3">
        <f t="shared" si="86"/>
        <v>1</v>
      </c>
      <c r="O1377" s="5">
        <f t="shared" si="88"/>
        <v>3.1612926510643842</v>
      </c>
      <c r="P1377" s="103">
        <f t="shared" si="85"/>
        <v>7.8535301220131345E-4</v>
      </c>
      <c r="Q1377" s="9">
        <f t="shared" si="87"/>
        <v>-7.8566156343650947E-4</v>
      </c>
    </row>
    <row r="1378" spans="1:17" x14ac:dyDescent="0.2">
      <c r="A1378" s="2">
        <v>265</v>
      </c>
      <c r="B1378" s="2">
        <v>1999</v>
      </c>
      <c r="C1378" s="3">
        <v>0</v>
      </c>
      <c r="D1378" s="3">
        <v>1</v>
      </c>
      <c r="E1378" s="5">
        <v>2.3312300000000001E-2</v>
      </c>
      <c r="F1378" s="5">
        <v>0.4156627</v>
      </c>
      <c r="G1378" s="5">
        <v>8.4030499999999994E-2</v>
      </c>
      <c r="H1378" s="5">
        <v>1.450105</v>
      </c>
      <c r="I1378" s="9">
        <v>0.3972002</v>
      </c>
      <c r="M1378" s="3">
        <v>0</v>
      </c>
      <c r="N1378" s="3">
        <f t="shared" si="86"/>
        <v>1</v>
      </c>
      <c r="O1378" s="5">
        <f t="shared" si="88"/>
        <v>2.7557732294890833</v>
      </c>
      <c r="P1378" s="103">
        <f t="shared" si="85"/>
        <v>2.9276788521178346E-3</v>
      </c>
      <c r="Q1378" s="9">
        <f t="shared" si="87"/>
        <v>-2.9319728869329942E-3</v>
      </c>
    </row>
    <row r="1379" spans="1:17" x14ac:dyDescent="0.2">
      <c r="A1379" s="2">
        <v>265</v>
      </c>
      <c r="B1379" s="2">
        <v>2000</v>
      </c>
      <c r="C1379" s="3">
        <v>0</v>
      </c>
      <c r="D1379" s="3">
        <v>1</v>
      </c>
      <c r="E1379" s="5">
        <v>0.1187926</v>
      </c>
      <c r="F1379" s="5">
        <v>0.4288225</v>
      </c>
      <c r="G1379" s="5">
        <v>2.4740700000000001E-2</v>
      </c>
      <c r="H1379" s="5">
        <v>0.76126349999999998</v>
      </c>
      <c r="I1379" s="9">
        <v>0.33841500000000002</v>
      </c>
      <c r="M1379" s="3">
        <v>0</v>
      </c>
      <c r="N1379" s="3">
        <f t="shared" si="86"/>
        <v>1</v>
      </c>
      <c r="O1379" s="5">
        <f t="shared" si="88"/>
        <v>2.2668630940583143</v>
      </c>
      <c r="P1379" s="103">
        <f t="shared" si="85"/>
        <v>1.169929517977134E-2</v>
      </c>
      <c r="Q1379" s="9">
        <f t="shared" si="87"/>
        <v>-1.1768270436002724E-2</v>
      </c>
    </row>
    <row r="1380" spans="1:17" x14ac:dyDescent="0.2">
      <c r="A1380" s="2">
        <v>265</v>
      </c>
      <c r="B1380" s="2">
        <v>2001</v>
      </c>
      <c r="C1380" s="3">
        <v>0</v>
      </c>
      <c r="D1380" s="3">
        <v>1</v>
      </c>
      <c r="E1380" s="5">
        <v>0.21991450000000001</v>
      </c>
      <c r="F1380" s="5">
        <v>0.49546269999999998</v>
      </c>
      <c r="G1380" s="5">
        <v>6.7125400000000002E-2</v>
      </c>
      <c r="H1380" s="5">
        <v>1.412852</v>
      </c>
      <c r="I1380" s="9">
        <v>0.32891379999999998</v>
      </c>
      <c r="M1380" s="3">
        <v>0</v>
      </c>
      <c r="N1380" s="3">
        <f t="shared" si="86"/>
        <v>1</v>
      </c>
      <c r="O1380" s="5">
        <f t="shared" si="88"/>
        <v>2.7365010234831781</v>
      </c>
      <c r="P1380" s="103">
        <f t="shared" si="85"/>
        <v>3.1048200900224768E-3</v>
      </c>
      <c r="Q1380" s="9">
        <f t="shared" si="87"/>
        <v>-3.1096500439344145E-3</v>
      </c>
    </row>
    <row r="1381" spans="1:17" x14ac:dyDescent="0.2">
      <c r="A1381" s="2">
        <v>265</v>
      </c>
      <c r="B1381" s="2">
        <v>2002</v>
      </c>
      <c r="C1381" s="3">
        <v>0</v>
      </c>
      <c r="D1381" s="3">
        <v>1</v>
      </c>
      <c r="E1381" s="5">
        <v>0.18866640000000001</v>
      </c>
      <c r="F1381" s="5">
        <v>0.47094049999999998</v>
      </c>
      <c r="G1381" s="5">
        <v>6.9478700000000004E-2</v>
      </c>
      <c r="H1381" s="5">
        <v>1.0317419999999999</v>
      </c>
      <c r="I1381" s="9">
        <v>0.3549736</v>
      </c>
      <c r="M1381" s="3">
        <v>0</v>
      </c>
      <c r="N1381" s="3">
        <f t="shared" si="86"/>
        <v>1</v>
      </c>
      <c r="O1381" s="5">
        <f t="shared" si="88"/>
        <v>2.5802393807953017</v>
      </c>
      <c r="P1381" s="103">
        <f t="shared" si="85"/>
        <v>4.9365924466669214E-3</v>
      </c>
      <c r="Q1381" s="9">
        <f t="shared" si="87"/>
        <v>-4.9488176697169168E-3</v>
      </c>
    </row>
    <row r="1382" spans="1:17" x14ac:dyDescent="0.2">
      <c r="A1382" s="2">
        <v>265</v>
      </c>
      <c r="B1382" s="2">
        <v>2003</v>
      </c>
      <c r="C1382" s="3">
        <v>0</v>
      </c>
      <c r="D1382" s="3">
        <v>1</v>
      </c>
      <c r="E1382" s="5">
        <v>0.1976426</v>
      </c>
      <c r="F1382" s="5">
        <v>0.54471429999999998</v>
      </c>
      <c r="G1382" s="5">
        <v>7.6577199999999998E-2</v>
      </c>
      <c r="H1382" s="5">
        <v>2.140218</v>
      </c>
      <c r="I1382" s="9">
        <v>0.41008749999999999</v>
      </c>
      <c r="M1382" s="3">
        <v>0</v>
      </c>
      <c r="N1382" s="3">
        <f t="shared" si="86"/>
        <v>1</v>
      </c>
      <c r="O1382" s="5">
        <f t="shared" si="88"/>
        <v>3.0548220462636051</v>
      </c>
      <c r="P1382" s="103">
        <f t="shared" si="85"/>
        <v>1.1259704847476095E-3</v>
      </c>
      <c r="Q1382" s="9">
        <f t="shared" si="87"/>
        <v>-1.1266048657547706E-3</v>
      </c>
    </row>
    <row r="1383" spans="1:17" x14ac:dyDescent="0.2">
      <c r="A1383" s="2">
        <v>265</v>
      </c>
      <c r="B1383" s="2">
        <v>2004</v>
      </c>
      <c r="C1383" s="3">
        <v>0</v>
      </c>
      <c r="D1383" s="3">
        <v>1</v>
      </c>
      <c r="E1383" s="5">
        <v>0.22319259999999999</v>
      </c>
      <c r="F1383" s="5">
        <v>0.58076099999999997</v>
      </c>
      <c r="G1383" s="5">
        <v>6.7690200000000006E-2</v>
      </c>
      <c r="H1383" s="5">
        <v>2.1680090000000001</v>
      </c>
      <c r="I1383" s="9">
        <v>0.35477570000000003</v>
      </c>
      <c r="M1383" s="3">
        <v>0</v>
      </c>
      <c r="N1383" s="3">
        <f t="shared" si="86"/>
        <v>1</v>
      </c>
      <c r="O1383" s="5">
        <f t="shared" si="88"/>
        <v>3.0763877647443563</v>
      </c>
      <c r="P1383" s="103">
        <f t="shared" si="85"/>
        <v>1.0476258332138739E-3</v>
      </c>
      <c r="Q1383" s="9">
        <f t="shared" si="87"/>
        <v>-1.0481749767218215E-3</v>
      </c>
    </row>
    <row r="1384" spans="1:17" x14ac:dyDescent="0.2">
      <c r="A1384" s="2">
        <v>266</v>
      </c>
      <c r="B1384" s="2">
        <v>1995</v>
      </c>
      <c r="C1384" s="3">
        <v>0</v>
      </c>
      <c r="D1384" s="3">
        <v>1</v>
      </c>
      <c r="E1384" s="5">
        <v>0.23434479999999999</v>
      </c>
      <c r="F1384" s="5">
        <v>0.1731615</v>
      </c>
      <c r="G1384" s="5">
        <v>1.6323799999999999E-2</v>
      </c>
      <c r="H1384" s="5">
        <v>0.3585991</v>
      </c>
      <c r="I1384" s="9">
        <v>0.48145700000000002</v>
      </c>
      <c r="M1384" s="3">
        <v>0</v>
      </c>
      <c r="N1384" s="3">
        <f t="shared" si="86"/>
        <v>1</v>
      </c>
      <c r="O1384" s="5">
        <f t="shared" si="88"/>
        <v>1.7877329502885935</v>
      </c>
      <c r="P1384" s="103">
        <f t="shared" si="85"/>
        <v>3.6909551483520285E-2</v>
      </c>
      <c r="Q1384" s="9">
        <f t="shared" si="87"/>
        <v>-3.7607947901440016E-2</v>
      </c>
    </row>
    <row r="1385" spans="1:17" x14ac:dyDescent="0.2">
      <c r="A1385" s="2">
        <v>266</v>
      </c>
      <c r="B1385" s="2">
        <v>1996</v>
      </c>
      <c r="C1385" s="3">
        <v>0</v>
      </c>
      <c r="D1385" s="3">
        <v>1</v>
      </c>
      <c r="E1385" s="5">
        <v>0.2263328</v>
      </c>
      <c r="F1385" s="5">
        <v>0.15268950000000001</v>
      </c>
      <c r="G1385" s="5">
        <v>9.2014000000000002E-3</v>
      </c>
      <c r="H1385" s="5">
        <v>0.14302960000000001</v>
      </c>
      <c r="I1385" s="9">
        <v>0.4381989</v>
      </c>
      <c r="M1385" s="3">
        <v>0</v>
      </c>
      <c r="N1385" s="3">
        <f t="shared" si="86"/>
        <v>1</v>
      </c>
      <c r="O1385" s="5">
        <f t="shared" si="88"/>
        <v>1.6796434099165884</v>
      </c>
      <c r="P1385" s="103">
        <f t="shared" si="85"/>
        <v>4.6513358148455378E-2</v>
      </c>
      <c r="Q1385" s="9">
        <f t="shared" si="87"/>
        <v>-4.7629863634403052E-2</v>
      </c>
    </row>
    <row r="1386" spans="1:17" x14ac:dyDescent="0.2">
      <c r="A1386" s="2">
        <v>267</v>
      </c>
      <c r="B1386" s="2">
        <v>1995</v>
      </c>
      <c r="C1386" s="3">
        <v>0</v>
      </c>
      <c r="D1386" s="3">
        <v>1</v>
      </c>
      <c r="E1386" s="5">
        <v>0.13928789999999999</v>
      </c>
      <c r="F1386" s="5">
        <v>-0.65829029999999999</v>
      </c>
      <c r="G1386" s="5">
        <v>3.08797E-2</v>
      </c>
      <c r="H1386" s="5">
        <v>3.5464769999999999</v>
      </c>
      <c r="I1386" s="9">
        <v>0.16962530000000001</v>
      </c>
      <c r="M1386" s="3">
        <v>0</v>
      </c>
      <c r="N1386" s="3">
        <f t="shared" si="86"/>
        <v>1</v>
      </c>
      <c r="O1386" s="5">
        <f t="shared" si="88"/>
        <v>2.4498523601524083</v>
      </c>
      <c r="P1386" s="103">
        <f t="shared" si="85"/>
        <v>7.145740049000069E-3</v>
      </c>
      <c r="Q1386" s="9">
        <f t="shared" si="87"/>
        <v>-7.1713931293029892E-3</v>
      </c>
    </row>
    <row r="1387" spans="1:17" x14ac:dyDescent="0.2">
      <c r="A1387" s="2">
        <v>267</v>
      </c>
      <c r="B1387" s="2">
        <v>1996</v>
      </c>
      <c r="C1387" s="3">
        <v>0</v>
      </c>
      <c r="D1387" s="3">
        <v>1</v>
      </c>
      <c r="E1387" s="5">
        <v>0.12255539999999999</v>
      </c>
      <c r="F1387" s="5">
        <v>-0.78042270000000002</v>
      </c>
      <c r="G1387" s="5">
        <v>2.22522E-2</v>
      </c>
      <c r="H1387" s="5">
        <v>2.3702830000000001</v>
      </c>
      <c r="I1387" s="9">
        <v>0.17435049999999999</v>
      </c>
      <c r="M1387" s="3">
        <v>0</v>
      </c>
      <c r="N1387" s="3">
        <f t="shared" si="86"/>
        <v>1</v>
      </c>
      <c r="O1387" s="5">
        <f t="shared" si="88"/>
        <v>1.8785590669194745</v>
      </c>
      <c r="P1387" s="103">
        <f t="shared" si="85"/>
        <v>3.0152362362484905E-2</v>
      </c>
      <c r="Q1387" s="9">
        <f t="shared" si="87"/>
        <v>-3.0616294422715424E-2</v>
      </c>
    </row>
    <row r="1388" spans="1:17" x14ac:dyDescent="0.2">
      <c r="A1388" s="2">
        <v>267</v>
      </c>
      <c r="B1388" s="2">
        <v>1997</v>
      </c>
      <c r="C1388" s="3">
        <v>0</v>
      </c>
      <c r="D1388" s="3">
        <v>1</v>
      </c>
      <c r="E1388" s="5">
        <v>0.1433603</v>
      </c>
      <c r="F1388" s="5">
        <v>-0.86903699999999995</v>
      </c>
      <c r="G1388" s="5">
        <v>2.1079899999999999E-2</v>
      </c>
      <c r="H1388" s="5">
        <v>3.0251640000000002</v>
      </c>
      <c r="I1388" s="9">
        <v>0.1736955</v>
      </c>
      <c r="M1388" s="3">
        <v>0</v>
      </c>
      <c r="N1388" s="3">
        <f t="shared" si="86"/>
        <v>1</v>
      </c>
      <c r="O1388" s="5">
        <f t="shared" si="88"/>
        <v>2.034169813451923</v>
      </c>
      <c r="P1388" s="103">
        <f t="shared" si="85"/>
        <v>2.0967238487397868E-2</v>
      </c>
      <c r="Q1388" s="9">
        <f t="shared" si="87"/>
        <v>-2.1190172749436263E-2</v>
      </c>
    </row>
    <row r="1389" spans="1:17" x14ac:dyDescent="0.2">
      <c r="A1389" s="2">
        <v>267</v>
      </c>
      <c r="B1389" s="2">
        <v>1998</v>
      </c>
      <c r="C1389" s="3">
        <v>0</v>
      </c>
      <c r="D1389" s="3">
        <v>1</v>
      </c>
      <c r="E1389" s="5">
        <v>0.15429989999999999</v>
      </c>
      <c r="F1389" s="5">
        <v>-0.90004189999999995</v>
      </c>
      <c r="G1389" s="5">
        <v>1.7999999999999999E-2</v>
      </c>
      <c r="H1389" s="5">
        <v>2.0298020000000001</v>
      </c>
      <c r="I1389" s="9">
        <v>0.16884460000000001</v>
      </c>
      <c r="M1389" s="3">
        <v>0</v>
      </c>
      <c r="N1389" s="3">
        <f t="shared" si="86"/>
        <v>1</v>
      </c>
      <c r="O1389" s="5">
        <f t="shared" si="88"/>
        <v>1.6310658492412471</v>
      </c>
      <c r="P1389" s="103">
        <f t="shared" si="85"/>
        <v>5.1438212857437944E-2</v>
      </c>
      <c r="Q1389" s="9">
        <f t="shared" si="87"/>
        <v>-5.2808349775563861E-2</v>
      </c>
    </row>
    <row r="1390" spans="1:17" x14ac:dyDescent="0.2">
      <c r="A1390" s="2">
        <v>267</v>
      </c>
      <c r="B1390" s="2">
        <v>1999</v>
      </c>
      <c r="C1390" s="3">
        <v>0</v>
      </c>
      <c r="D1390" s="3">
        <v>1</v>
      </c>
      <c r="E1390" s="5">
        <v>0.14999390000000001</v>
      </c>
      <c r="F1390" s="5">
        <v>-1.041169</v>
      </c>
      <c r="G1390" s="5">
        <v>1.9992E-3</v>
      </c>
      <c r="H1390" s="5">
        <v>0.80828420000000001</v>
      </c>
      <c r="I1390" s="9">
        <v>0.15964329999999999</v>
      </c>
      <c r="M1390" s="3">
        <v>0</v>
      </c>
      <c r="N1390" s="3">
        <f t="shared" si="86"/>
        <v>1</v>
      </c>
      <c r="O1390" s="5">
        <f t="shared" si="88"/>
        <v>0.99876953202860763</v>
      </c>
      <c r="P1390" s="103">
        <f t="shared" si="85"/>
        <v>0.15895317433600675</v>
      </c>
      <c r="Q1390" s="9">
        <f t="shared" si="87"/>
        <v>-0.17310794200508792</v>
      </c>
    </row>
    <row r="1391" spans="1:17" x14ac:dyDescent="0.2">
      <c r="A1391" s="2">
        <v>267</v>
      </c>
      <c r="B1391" s="2">
        <v>2000</v>
      </c>
      <c r="C1391" s="3">
        <v>0</v>
      </c>
      <c r="D1391" s="3">
        <v>1</v>
      </c>
      <c r="E1391" s="5">
        <v>-5.2328800000000002E-2</v>
      </c>
      <c r="F1391" s="5">
        <v>-1.875254</v>
      </c>
      <c r="G1391" s="5">
        <v>-0.254492</v>
      </c>
      <c r="H1391" s="5">
        <v>0.2491708</v>
      </c>
      <c r="I1391" s="9">
        <v>0.1375093</v>
      </c>
      <c r="M1391" s="3">
        <v>0</v>
      </c>
      <c r="N1391" s="3">
        <f t="shared" si="86"/>
        <v>1</v>
      </c>
      <c r="O1391" s="5">
        <f t="shared" si="88"/>
        <v>-1.0014202996765622</v>
      </c>
      <c r="P1391" s="103">
        <f t="shared" si="85"/>
        <v>0.84168817295253329</v>
      </c>
      <c r="Q1391" s="9">
        <f t="shared" si="87"/>
        <v>-1.8431886020151176</v>
      </c>
    </row>
    <row r="1392" spans="1:17" x14ac:dyDescent="0.2">
      <c r="A1392" s="2">
        <v>267</v>
      </c>
      <c r="B1392" s="2">
        <v>2001</v>
      </c>
      <c r="C1392" s="3">
        <v>0</v>
      </c>
      <c r="D1392" s="3">
        <v>1</v>
      </c>
      <c r="E1392" s="5">
        <v>2.5602099999999999E-2</v>
      </c>
      <c r="F1392" s="5">
        <v>-2.3462160000000001</v>
      </c>
      <c r="G1392" s="5">
        <v>1.0134900000000001E-2</v>
      </c>
      <c r="H1392" s="5">
        <v>0.75204550000000003</v>
      </c>
      <c r="I1392" s="9">
        <v>0.1648143</v>
      </c>
      <c r="M1392" s="3">
        <v>0</v>
      </c>
      <c r="N1392" s="3">
        <f t="shared" si="86"/>
        <v>1</v>
      </c>
      <c r="O1392" s="5">
        <f t="shared" si="88"/>
        <v>-8.5558077443016994E-2</v>
      </c>
      <c r="P1392" s="103">
        <f t="shared" si="85"/>
        <v>0.53409113722085622</v>
      </c>
      <c r="Q1392" s="9">
        <f t="shared" si="87"/>
        <v>-0.76376523741878311</v>
      </c>
    </row>
    <row r="1393" spans="1:17" x14ac:dyDescent="0.2">
      <c r="A1393" s="2">
        <v>267</v>
      </c>
      <c r="B1393" s="2">
        <v>2002</v>
      </c>
      <c r="C1393" s="3">
        <v>0</v>
      </c>
      <c r="D1393" s="3">
        <v>1</v>
      </c>
      <c r="E1393" s="5">
        <v>0.112758</v>
      </c>
      <c r="F1393" s="5">
        <v>-2.18573</v>
      </c>
      <c r="G1393" s="5">
        <v>3.7360499999999998E-2</v>
      </c>
      <c r="H1393" s="5">
        <v>4.9652969999999996</v>
      </c>
      <c r="I1393" s="9">
        <v>0.19108330000000001</v>
      </c>
      <c r="M1393" s="3">
        <v>0</v>
      </c>
      <c r="N1393" s="3">
        <f t="shared" si="86"/>
        <v>1</v>
      </c>
      <c r="O1393" s="5">
        <f t="shared" si="88"/>
        <v>1.6859991800046377</v>
      </c>
      <c r="P1393" s="103">
        <f t="shared" si="85"/>
        <v>4.5897978649276583E-2</v>
      </c>
      <c r="Q1393" s="9">
        <f t="shared" si="87"/>
        <v>-4.698467263238397E-2</v>
      </c>
    </row>
    <row r="1394" spans="1:17" x14ac:dyDescent="0.2">
      <c r="A1394" s="2">
        <v>267</v>
      </c>
      <c r="B1394" s="2">
        <v>2003</v>
      </c>
      <c r="C1394" s="3">
        <v>0</v>
      </c>
      <c r="D1394" s="3">
        <v>1</v>
      </c>
      <c r="E1394" s="5">
        <v>0.48796060000000002</v>
      </c>
      <c r="F1394" s="5">
        <v>-1.2705299999999999</v>
      </c>
      <c r="G1394" s="5">
        <v>3.7902999999999999E-2</v>
      </c>
      <c r="H1394" s="5">
        <v>8.6156849999999991</v>
      </c>
      <c r="I1394" s="9">
        <v>0.12445290000000001</v>
      </c>
      <c r="M1394" s="3">
        <v>0</v>
      </c>
      <c r="N1394" s="3">
        <f t="shared" si="86"/>
        <v>1</v>
      </c>
      <c r="O1394" s="5">
        <f t="shared" si="88"/>
        <v>3.777330834040141</v>
      </c>
      <c r="P1394" s="103">
        <f t="shared" si="85"/>
        <v>7.9259051985126986E-5</v>
      </c>
      <c r="Q1394" s="9">
        <f t="shared" si="87"/>
        <v>-7.9262193149775648E-5</v>
      </c>
    </row>
    <row r="1395" spans="1:17" x14ac:dyDescent="0.2">
      <c r="A1395" s="2">
        <v>267</v>
      </c>
      <c r="B1395" s="2">
        <v>2004</v>
      </c>
      <c r="C1395" s="3">
        <v>0</v>
      </c>
      <c r="D1395" s="3">
        <v>1</v>
      </c>
      <c r="E1395" s="5">
        <v>0.35557329999999998</v>
      </c>
      <c r="F1395" s="5">
        <v>-1.2758879999999999</v>
      </c>
      <c r="G1395" s="5">
        <v>3.4634199999999997E-2</v>
      </c>
      <c r="H1395" s="5">
        <v>6.2715129999999997</v>
      </c>
      <c r="I1395" s="9">
        <v>0.1251015</v>
      </c>
      <c r="M1395" s="3">
        <v>0</v>
      </c>
      <c r="N1395" s="3">
        <f t="shared" si="86"/>
        <v>1</v>
      </c>
      <c r="O1395" s="5">
        <f t="shared" si="88"/>
        <v>2.9211375134699473</v>
      </c>
      <c r="P1395" s="103">
        <f t="shared" si="85"/>
        <v>1.7437792707495287E-3</v>
      </c>
      <c r="Q1395" s="9">
        <f t="shared" si="87"/>
        <v>-1.745301423611867E-3</v>
      </c>
    </row>
    <row r="1396" spans="1:17" x14ac:dyDescent="0.2">
      <c r="A1396" s="2">
        <v>268</v>
      </c>
      <c r="B1396" s="2">
        <v>1997</v>
      </c>
      <c r="C1396" s="3">
        <v>0</v>
      </c>
      <c r="D1396" s="3">
        <v>1</v>
      </c>
      <c r="E1396" s="5">
        <v>0.53479569999999998</v>
      </c>
      <c r="F1396" s="5">
        <v>0.29395979999999999</v>
      </c>
      <c r="G1396" s="5">
        <v>6.6770999999999997E-2</v>
      </c>
      <c r="H1396" s="5">
        <v>6.8570190000000002</v>
      </c>
      <c r="I1396" s="9">
        <v>0.24216389999999999</v>
      </c>
      <c r="M1396" s="3">
        <v>0</v>
      </c>
      <c r="N1396" s="3">
        <f t="shared" si="86"/>
        <v>1</v>
      </c>
      <c r="O1396" s="5">
        <f t="shared" si="88"/>
        <v>4.5420200967057562</v>
      </c>
      <c r="P1396" s="103">
        <f t="shared" si="85"/>
        <v>2.7858864029470501E-6</v>
      </c>
      <c r="Q1396" s="9">
        <f t="shared" si="87"/>
        <v>-2.7858902834894045E-6</v>
      </c>
    </row>
    <row r="1397" spans="1:17" x14ac:dyDescent="0.2">
      <c r="A1397" s="2">
        <v>268</v>
      </c>
      <c r="B1397" s="2">
        <v>1998</v>
      </c>
      <c r="C1397" s="3">
        <v>0</v>
      </c>
      <c r="D1397" s="3">
        <v>1</v>
      </c>
      <c r="E1397" s="5">
        <v>0.33789960000000002</v>
      </c>
      <c r="F1397" s="5">
        <v>0.27852510000000003</v>
      </c>
      <c r="G1397" s="5">
        <v>6.9689899999999999E-2</v>
      </c>
      <c r="H1397" s="5">
        <v>4.4592280000000004</v>
      </c>
      <c r="I1397" s="9">
        <v>0.24576980000000001</v>
      </c>
      <c r="M1397" s="3">
        <v>0</v>
      </c>
      <c r="N1397" s="3">
        <f t="shared" si="86"/>
        <v>1</v>
      </c>
      <c r="O1397" s="5">
        <f t="shared" si="88"/>
        <v>3.6928211708360799</v>
      </c>
      <c r="P1397" s="103">
        <f t="shared" si="85"/>
        <v>1.1088999162601846E-4</v>
      </c>
      <c r="Q1397" s="9">
        <f t="shared" si="87"/>
        <v>-1.1089614037568858E-4</v>
      </c>
    </row>
    <row r="1398" spans="1:17" x14ac:dyDescent="0.2">
      <c r="A1398" s="2">
        <v>268</v>
      </c>
      <c r="B1398" s="2">
        <v>1999</v>
      </c>
      <c r="C1398" s="3">
        <v>0</v>
      </c>
      <c r="D1398" s="3">
        <v>1</v>
      </c>
      <c r="E1398" s="5">
        <v>0.26685490000000001</v>
      </c>
      <c r="F1398" s="5">
        <v>0.20284749999999999</v>
      </c>
      <c r="G1398" s="5">
        <v>7.2326000000000001E-2</v>
      </c>
      <c r="H1398" s="5">
        <v>1.9534590000000001</v>
      </c>
      <c r="I1398" s="9">
        <v>0.1951164</v>
      </c>
      <c r="M1398" s="3">
        <v>0</v>
      </c>
      <c r="N1398" s="3">
        <f t="shared" si="86"/>
        <v>1</v>
      </c>
      <c r="O1398" s="5">
        <f t="shared" si="88"/>
        <v>2.755933546171347</v>
      </c>
      <c r="P1398" s="103">
        <f t="shared" si="85"/>
        <v>2.9262443057927333E-3</v>
      </c>
      <c r="Q1398" s="9">
        <f t="shared" si="87"/>
        <v>-2.9305341294198575E-3</v>
      </c>
    </row>
    <row r="1399" spans="1:17" x14ac:dyDescent="0.2">
      <c r="A1399" s="2">
        <v>268</v>
      </c>
      <c r="B1399" s="2">
        <v>2000</v>
      </c>
      <c r="C1399" s="3">
        <v>0</v>
      </c>
      <c r="D1399" s="3">
        <v>1</v>
      </c>
      <c r="E1399" s="5">
        <v>0.23154659999999999</v>
      </c>
      <c r="F1399" s="5">
        <v>0.24036099999999999</v>
      </c>
      <c r="G1399" s="5">
        <v>4.1126500000000003E-2</v>
      </c>
      <c r="H1399" s="5">
        <v>1.7508269999999999</v>
      </c>
      <c r="I1399" s="9">
        <v>0.20236119999999999</v>
      </c>
      <c r="M1399" s="3">
        <v>0</v>
      </c>
      <c r="N1399" s="3">
        <f t="shared" si="86"/>
        <v>1</v>
      </c>
      <c r="O1399" s="5">
        <f t="shared" si="88"/>
        <v>2.5796062366599135</v>
      </c>
      <c r="P1399" s="103">
        <f t="shared" si="85"/>
        <v>4.9456514473132165E-3</v>
      </c>
      <c r="Q1399" s="9">
        <f t="shared" si="87"/>
        <v>-4.9579216542611102E-3</v>
      </c>
    </row>
    <row r="1400" spans="1:17" x14ac:dyDescent="0.2">
      <c r="A1400" s="2">
        <v>268</v>
      </c>
      <c r="B1400" s="2">
        <v>2001</v>
      </c>
      <c r="C1400" s="3">
        <v>0</v>
      </c>
      <c r="D1400" s="3">
        <v>1</v>
      </c>
      <c r="E1400" s="5">
        <v>0.24619460000000001</v>
      </c>
      <c r="F1400" s="5">
        <v>0.1578445</v>
      </c>
      <c r="G1400" s="5">
        <v>5.3611800000000001E-2</v>
      </c>
      <c r="H1400" s="5">
        <v>2.0414439999999998</v>
      </c>
      <c r="I1400" s="9">
        <v>0.16511690000000001</v>
      </c>
      <c r="M1400" s="3">
        <v>0</v>
      </c>
      <c r="N1400" s="3">
        <f t="shared" si="86"/>
        <v>1</v>
      </c>
      <c r="O1400" s="5">
        <f t="shared" si="88"/>
        <v>2.6833400910863556</v>
      </c>
      <c r="P1400" s="103">
        <f t="shared" si="85"/>
        <v>3.6445412142848193E-3</v>
      </c>
      <c r="Q1400" s="9">
        <f t="shared" si="87"/>
        <v>-3.6511987352782216E-3</v>
      </c>
    </row>
    <row r="1401" spans="1:17" x14ac:dyDescent="0.2">
      <c r="A1401" s="2">
        <v>268</v>
      </c>
      <c r="B1401" s="2">
        <v>2002</v>
      </c>
      <c r="C1401" s="3">
        <v>0</v>
      </c>
      <c r="D1401" s="3">
        <v>1</v>
      </c>
      <c r="E1401" s="5">
        <v>0.24687819999999999</v>
      </c>
      <c r="F1401" s="5">
        <v>0.2065131</v>
      </c>
      <c r="G1401" s="5">
        <v>5.52097E-2</v>
      </c>
      <c r="H1401" s="5">
        <v>1.407076</v>
      </c>
      <c r="I1401" s="9">
        <v>0.1689157</v>
      </c>
      <c r="M1401" s="3">
        <v>0</v>
      </c>
      <c r="N1401" s="3">
        <f t="shared" si="86"/>
        <v>1</v>
      </c>
      <c r="O1401" s="5">
        <f t="shared" si="88"/>
        <v>2.4985084483602584</v>
      </c>
      <c r="P1401" s="103">
        <f t="shared" si="85"/>
        <v>6.2358584866308697E-3</v>
      </c>
      <c r="Q1401" s="9">
        <f t="shared" si="87"/>
        <v>-6.2553826611425724E-3</v>
      </c>
    </row>
    <row r="1402" spans="1:17" x14ac:dyDescent="0.2">
      <c r="A1402" s="2">
        <v>269</v>
      </c>
      <c r="B1402" s="2">
        <v>1995</v>
      </c>
      <c r="C1402" s="3">
        <v>0</v>
      </c>
      <c r="D1402" s="3">
        <v>1</v>
      </c>
      <c r="E1402" s="5">
        <v>7.3587799999999995E-2</v>
      </c>
      <c r="F1402" s="5">
        <v>0.48237459999999999</v>
      </c>
      <c r="G1402" s="5">
        <v>7.37593E-2</v>
      </c>
      <c r="H1402" s="5">
        <v>2.1393110000000002</v>
      </c>
      <c r="I1402" s="9">
        <v>0.33655230000000003</v>
      </c>
      <c r="M1402" s="3">
        <v>0</v>
      </c>
      <c r="N1402" s="3">
        <f t="shared" si="86"/>
        <v>1</v>
      </c>
      <c r="O1402" s="5">
        <f t="shared" si="88"/>
        <v>3.0377364606909887</v>
      </c>
      <c r="P1402" s="103">
        <f t="shared" si="85"/>
        <v>1.191811565126326E-3</v>
      </c>
      <c r="Q1402" s="9">
        <f t="shared" si="87"/>
        <v>-1.1925223373235689E-3</v>
      </c>
    </row>
    <row r="1403" spans="1:17" x14ac:dyDescent="0.2">
      <c r="A1403" s="2">
        <v>269</v>
      </c>
      <c r="B1403" s="2">
        <v>1996</v>
      </c>
      <c r="C1403" s="3">
        <v>0</v>
      </c>
      <c r="D1403" s="3">
        <v>1</v>
      </c>
      <c r="E1403" s="5">
        <v>6.1244100000000003E-2</v>
      </c>
      <c r="F1403" s="5">
        <v>0.49017179999999999</v>
      </c>
      <c r="G1403" s="5">
        <v>5.4827800000000003E-2</v>
      </c>
      <c r="H1403" s="5">
        <v>2.5790959999999998</v>
      </c>
      <c r="I1403" s="9">
        <v>0.31583410000000001</v>
      </c>
      <c r="M1403" s="3">
        <v>0</v>
      </c>
      <c r="N1403" s="3">
        <f t="shared" si="86"/>
        <v>1</v>
      </c>
      <c r="O1403" s="5">
        <f t="shared" si="88"/>
        <v>3.1327198116969188</v>
      </c>
      <c r="P1403" s="103">
        <f t="shared" si="85"/>
        <v>8.659734407570433E-4</v>
      </c>
      <c r="Q1403" s="9">
        <f t="shared" si="87"/>
        <v>-8.6634861236512429E-4</v>
      </c>
    </row>
    <row r="1404" spans="1:17" x14ac:dyDescent="0.2">
      <c r="A1404" s="2">
        <v>269</v>
      </c>
      <c r="B1404" s="2">
        <v>1997</v>
      </c>
      <c r="C1404" s="3">
        <v>0</v>
      </c>
      <c r="D1404" s="3">
        <v>1</v>
      </c>
      <c r="E1404" s="5">
        <v>9.4918699999999995E-2</v>
      </c>
      <c r="F1404" s="5">
        <v>0.54116129999999996</v>
      </c>
      <c r="G1404" s="5">
        <v>9.4923800000000003E-2</v>
      </c>
      <c r="H1404" s="5">
        <v>3.4664220000000001</v>
      </c>
      <c r="I1404" s="9">
        <v>0.3444506</v>
      </c>
      <c r="M1404" s="3">
        <v>0</v>
      </c>
      <c r="N1404" s="3">
        <f t="shared" si="86"/>
        <v>1</v>
      </c>
      <c r="O1404" s="5">
        <f t="shared" si="88"/>
        <v>3.6588958812557943</v>
      </c>
      <c r="P1404" s="103">
        <f t="shared" si="85"/>
        <v>1.2665210921773579E-4</v>
      </c>
      <c r="Q1404" s="9">
        <f t="shared" si="87"/>
        <v>-1.2666013027334285E-4</v>
      </c>
    </row>
    <row r="1405" spans="1:17" x14ac:dyDescent="0.2">
      <c r="A1405" s="2">
        <v>269</v>
      </c>
      <c r="B1405" s="2">
        <v>1998</v>
      </c>
      <c r="C1405" s="3">
        <v>0</v>
      </c>
      <c r="D1405" s="3">
        <v>1</v>
      </c>
      <c r="E1405" s="5">
        <v>4.6629499999999997E-2</v>
      </c>
      <c r="F1405" s="5">
        <v>0.50812330000000006</v>
      </c>
      <c r="G1405" s="5">
        <v>8.9618100000000006E-2</v>
      </c>
      <c r="H1405" s="5">
        <v>2.7248540000000001</v>
      </c>
      <c r="I1405" s="9">
        <v>0.34442810000000001</v>
      </c>
      <c r="M1405" s="3">
        <v>0</v>
      </c>
      <c r="N1405" s="3">
        <f t="shared" si="86"/>
        <v>1</v>
      </c>
      <c r="O1405" s="5">
        <f t="shared" si="88"/>
        <v>3.343601138494205</v>
      </c>
      <c r="P1405" s="103">
        <f t="shared" si="85"/>
        <v>4.1349271723399773E-4</v>
      </c>
      <c r="Q1405" s="9">
        <f t="shared" si="87"/>
        <v>-4.1357822892073139E-4</v>
      </c>
    </row>
    <row r="1406" spans="1:17" x14ac:dyDescent="0.2">
      <c r="A1406" s="2">
        <v>269</v>
      </c>
      <c r="B1406" s="2">
        <v>1999</v>
      </c>
      <c r="C1406" s="3">
        <v>0</v>
      </c>
      <c r="D1406" s="3">
        <v>1</v>
      </c>
      <c r="E1406" s="5">
        <v>0.13631699999999999</v>
      </c>
      <c r="F1406" s="5">
        <v>0.49012790000000001</v>
      </c>
      <c r="G1406" s="5">
        <v>0.10697909999999999</v>
      </c>
      <c r="H1406" s="5">
        <v>1.6974320000000001</v>
      </c>
      <c r="I1406" s="9">
        <v>0.32052819999999999</v>
      </c>
      <c r="M1406" s="3">
        <v>0</v>
      </c>
      <c r="N1406" s="3">
        <f t="shared" si="86"/>
        <v>1</v>
      </c>
      <c r="O1406" s="5">
        <f t="shared" si="88"/>
        <v>3.0258581184218274</v>
      </c>
      <c r="P1406" s="103">
        <f t="shared" si="85"/>
        <v>1.2396430578555547E-3</v>
      </c>
      <c r="Q1406" s="9">
        <f t="shared" si="87"/>
        <v>-1.2404120508945717E-3</v>
      </c>
    </row>
    <row r="1407" spans="1:17" x14ac:dyDescent="0.2">
      <c r="A1407" s="2">
        <v>269</v>
      </c>
      <c r="B1407" s="2">
        <v>2000</v>
      </c>
      <c r="C1407" s="3">
        <v>0</v>
      </c>
      <c r="D1407" s="3">
        <v>1</v>
      </c>
      <c r="E1407" s="5">
        <v>-3.8286000000000001E-2</v>
      </c>
      <c r="F1407" s="5">
        <v>0.4772904</v>
      </c>
      <c r="G1407" s="5">
        <v>1.5888900000000001E-2</v>
      </c>
      <c r="H1407" s="5">
        <v>1.810279</v>
      </c>
      <c r="I1407" s="9">
        <v>0.32164680000000001</v>
      </c>
      <c r="M1407" s="3">
        <v>0</v>
      </c>
      <c r="N1407" s="3">
        <f t="shared" si="86"/>
        <v>1</v>
      </c>
      <c r="O1407" s="5">
        <f t="shared" si="88"/>
        <v>2.6825884855895437</v>
      </c>
      <c r="P1407" s="103">
        <f t="shared" si="85"/>
        <v>3.6527411351811559E-3</v>
      </c>
      <c r="Q1407" s="9">
        <f t="shared" si="87"/>
        <v>-3.6594286843054445E-3</v>
      </c>
    </row>
    <row r="1408" spans="1:17" x14ac:dyDescent="0.2">
      <c r="A1408" s="2">
        <v>269</v>
      </c>
      <c r="B1408" s="2">
        <v>2001</v>
      </c>
      <c r="C1408" s="3">
        <v>0</v>
      </c>
      <c r="D1408" s="3">
        <v>1</v>
      </c>
      <c r="E1408" s="5">
        <v>0.11202719999999999</v>
      </c>
      <c r="F1408" s="5">
        <v>0.42716520000000002</v>
      </c>
      <c r="G1408" s="5">
        <v>6.8504200000000001E-2</v>
      </c>
      <c r="H1408" s="5">
        <v>1.7523979999999999</v>
      </c>
      <c r="I1408" s="9">
        <v>0.2334919</v>
      </c>
      <c r="M1408" s="3">
        <v>0</v>
      </c>
      <c r="N1408" s="3">
        <f t="shared" si="86"/>
        <v>1</v>
      </c>
      <c r="O1408" s="5">
        <f t="shared" si="88"/>
        <v>2.8638669812584419</v>
      </c>
      <c r="P1408" s="103">
        <f t="shared" si="85"/>
        <v>2.0925185872145914E-3</v>
      </c>
      <c r="Q1408" s="9">
        <f t="shared" si="87"/>
        <v>-2.0947109631590344E-3</v>
      </c>
    </row>
    <row r="1409" spans="1:17" x14ac:dyDescent="0.2">
      <c r="A1409" s="2">
        <v>269</v>
      </c>
      <c r="B1409" s="2">
        <v>2002</v>
      </c>
      <c r="C1409" s="3">
        <v>0</v>
      </c>
      <c r="D1409" s="3">
        <v>1</v>
      </c>
      <c r="E1409" s="5">
        <v>0.18731039999999999</v>
      </c>
      <c r="F1409" s="5">
        <v>0.41829539999999998</v>
      </c>
      <c r="G1409" s="5">
        <v>6.7271600000000001E-2</v>
      </c>
      <c r="H1409" s="5">
        <v>1.351769</v>
      </c>
      <c r="I1409" s="9">
        <v>0.26299879999999998</v>
      </c>
      <c r="M1409" s="3">
        <v>0</v>
      </c>
      <c r="N1409" s="3">
        <f t="shared" si="86"/>
        <v>1</v>
      </c>
      <c r="O1409" s="5">
        <f t="shared" si="88"/>
        <v>2.681252375133258</v>
      </c>
      <c r="P1409" s="103">
        <f t="shared" si="85"/>
        <v>3.6673588093716837E-3</v>
      </c>
      <c r="Q1409" s="9">
        <f t="shared" si="87"/>
        <v>-3.6741000564514542E-3</v>
      </c>
    </row>
    <row r="1410" spans="1:17" x14ac:dyDescent="0.2">
      <c r="A1410" s="2">
        <v>270</v>
      </c>
      <c r="B1410" s="2">
        <v>1995</v>
      </c>
      <c r="C1410" s="3">
        <v>0</v>
      </c>
      <c r="D1410" s="3">
        <v>1</v>
      </c>
      <c r="E1410" s="5">
        <v>0.1035959</v>
      </c>
      <c r="F1410" s="5">
        <v>0.75381229999999999</v>
      </c>
      <c r="G1410" s="5">
        <v>3.4118599999999999E-2</v>
      </c>
      <c r="H1410" s="5">
        <v>4.3691180000000003</v>
      </c>
      <c r="I1410" s="9">
        <v>0.25855529999999999</v>
      </c>
      <c r="M1410" s="3">
        <v>0</v>
      </c>
      <c r="N1410" s="3">
        <f t="shared" si="86"/>
        <v>1</v>
      </c>
      <c r="O1410" s="5">
        <f t="shared" si="88"/>
        <v>3.939160956376154</v>
      </c>
      <c r="P1410" s="103">
        <f t="shared" ref="P1410:P1473" si="89">NORMSDIST(-O1410)</f>
        <v>4.0883531413696028E-5</v>
      </c>
      <c r="Q1410" s="9">
        <f t="shared" si="87"/>
        <v>-4.0884367168087469E-5</v>
      </c>
    </row>
    <row r="1411" spans="1:17" x14ac:dyDescent="0.2">
      <c r="A1411" s="2">
        <v>270</v>
      </c>
      <c r="B1411" s="2">
        <v>1996</v>
      </c>
      <c r="C1411" s="3">
        <v>0</v>
      </c>
      <c r="D1411" s="3">
        <v>1</v>
      </c>
      <c r="E1411" s="5">
        <v>6.98492E-2</v>
      </c>
      <c r="F1411" s="5">
        <v>0.85884709999999997</v>
      </c>
      <c r="G1411" s="5">
        <v>6.9964999999999999E-2</v>
      </c>
      <c r="H1411" s="5">
        <v>2.9603419999999998</v>
      </c>
      <c r="I1411" s="9">
        <v>0.2435795</v>
      </c>
      <c r="M1411" s="3">
        <v>0</v>
      </c>
      <c r="N1411" s="3">
        <f t="shared" ref="N1411:N1474" si="90">1-M1411</f>
        <v>1</v>
      </c>
      <c r="O1411" s="5">
        <f t="shared" si="88"/>
        <v>3.6822912578946392</v>
      </c>
      <c r="P1411" s="103">
        <f t="shared" si="89"/>
        <v>1.1557355670409961E-4</v>
      </c>
      <c r="Q1411" s="9">
        <f t="shared" ref="Q1411:Q1474" si="91">M1411*LN(NORMSDIST(-O1411))+N1411*LN(1-NORMSDIST(-O1411))</f>
        <v>-1.1558023584223793E-4</v>
      </c>
    </row>
    <row r="1412" spans="1:17" x14ac:dyDescent="0.2">
      <c r="A1412" s="2">
        <v>270</v>
      </c>
      <c r="B1412" s="2">
        <v>1997</v>
      </c>
      <c r="C1412" s="3">
        <v>0</v>
      </c>
      <c r="D1412" s="3">
        <v>1</v>
      </c>
      <c r="E1412" s="5">
        <v>-2.5435300000000001E-2</v>
      </c>
      <c r="F1412" s="5">
        <v>0.9196569</v>
      </c>
      <c r="G1412" s="5">
        <v>5.33883E-2</v>
      </c>
      <c r="H1412" s="5">
        <v>2.8152210000000002</v>
      </c>
      <c r="I1412" s="9">
        <v>0.2042011</v>
      </c>
      <c r="M1412" s="3">
        <v>0</v>
      </c>
      <c r="N1412" s="3">
        <f t="shared" si="90"/>
        <v>1</v>
      </c>
      <c r="O1412" s="5">
        <f t="shared" ref="O1412:O1475" si="92">MMULT(D1412:I1412,$L$20:$L$25)</f>
        <v>3.6390927758288223</v>
      </c>
      <c r="P1412" s="103">
        <f t="shared" si="89"/>
        <v>1.3680011209325128E-4</v>
      </c>
      <c r="Q1412" s="9">
        <f t="shared" si="91"/>
        <v>-1.3680947008206496E-4</v>
      </c>
    </row>
    <row r="1413" spans="1:17" x14ac:dyDescent="0.2">
      <c r="A1413" s="2">
        <v>270</v>
      </c>
      <c r="B1413" s="2">
        <v>1998</v>
      </c>
      <c r="C1413" s="3">
        <v>0</v>
      </c>
      <c r="D1413" s="3">
        <v>1</v>
      </c>
      <c r="E1413" s="5">
        <v>2.8789599999999999E-2</v>
      </c>
      <c r="F1413" s="5">
        <v>0.37896170000000001</v>
      </c>
      <c r="G1413" s="5">
        <v>5.4738099999999998E-2</v>
      </c>
      <c r="H1413" s="5">
        <v>0.55576519999999996</v>
      </c>
      <c r="I1413" s="9">
        <v>0.16461519999999999</v>
      </c>
      <c r="M1413" s="3">
        <v>0</v>
      </c>
      <c r="N1413" s="3">
        <f t="shared" si="90"/>
        <v>1</v>
      </c>
      <c r="O1413" s="5">
        <f t="shared" si="92"/>
        <v>2.3663262759190888</v>
      </c>
      <c r="P1413" s="103">
        <f t="shared" si="89"/>
        <v>8.9828018136258632E-3</v>
      </c>
      <c r="Q1413" s="9">
        <f t="shared" si="91"/>
        <v>-9.0233904269785697E-3</v>
      </c>
    </row>
    <row r="1414" spans="1:17" x14ac:dyDescent="0.2">
      <c r="A1414" s="2">
        <v>270</v>
      </c>
      <c r="B1414" s="2">
        <v>1999</v>
      </c>
      <c r="C1414" s="3">
        <v>0</v>
      </c>
      <c r="D1414" s="3">
        <v>1</v>
      </c>
      <c r="E1414" s="5">
        <v>-1.0466400000000001E-2</v>
      </c>
      <c r="F1414" s="5">
        <v>0.37953629999999999</v>
      </c>
      <c r="G1414" s="5">
        <v>5.6740899999999997E-2</v>
      </c>
      <c r="H1414" s="5">
        <v>0.62681589999999998</v>
      </c>
      <c r="I1414" s="9">
        <v>0.172289</v>
      </c>
      <c r="M1414" s="3">
        <v>0</v>
      </c>
      <c r="N1414" s="3">
        <f t="shared" si="90"/>
        <v>1</v>
      </c>
      <c r="O1414" s="5">
        <f t="shared" si="92"/>
        <v>2.4040136618377086</v>
      </c>
      <c r="P1414" s="103">
        <f t="shared" si="89"/>
        <v>8.1080836229683283E-3</v>
      </c>
      <c r="Q1414" s="9">
        <f t="shared" si="91"/>
        <v>-8.1411328984093787E-3</v>
      </c>
    </row>
    <row r="1415" spans="1:17" x14ac:dyDescent="0.2">
      <c r="A1415" s="2">
        <v>270</v>
      </c>
      <c r="B1415" s="2">
        <v>2000</v>
      </c>
      <c r="C1415" s="3">
        <v>0</v>
      </c>
      <c r="D1415" s="3">
        <v>1</v>
      </c>
      <c r="E1415" s="5">
        <v>5.5473300000000003E-2</v>
      </c>
      <c r="F1415" s="5">
        <v>0.41246179999999999</v>
      </c>
      <c r="G1415" s="5">
        <v>4.9056799999999998E-2</v>
      </c>
      <c r="H1415" s="5">
        <v>0.4897261</v>
      </c>
      <c r="I1415" s="9">
        <v>0.17217689999999999</v>
      </c>
      <c r="M1415" s="3">
        <v>0</v>
      </c>
      <c r="N1415" s="3">
        <f t="shared" si="90"/>
        <v>1</v>
      </c>
      <c r="O1415" s="5">
        <f t="shared" si="92"/>
        <v>2.3389384011146346</v>
      </c>
      <c r="P1415" s="103">
        <f t="shared" si="89"/>
        <v>9.6693108573931534E-3</v>
      </c>
      <c r="Q1415" s="9">
        <f t="shared" si="91"/>
        <v>-9.7163621919371841E-3</v>
      </c>
    </row>
    <row r="1416" spans="1:17" x14ac:dyDescent="0.2">
      <c r="A1416" s="2">
        <v>270</v>
      </c>
      <c r="B1416" s="2">
        <v>2001</v>
      </c>
      <c r="C1416" s="3">
        <v>0</v>
      </c>
      <c r="D1416" s="3">
        <v>1</v>
      </c>
      <c r="E1416" s="5">
        <v>2.9948200000000001E-2</v>
      </c>
      <c r="F1416" s="5">
        <v>0.40622599999999998</v>
      </c>
      <c r="G1416" s="5">
        <v>3.7238399999999998E-2</v>
      </c>
      <c r="H1416" s="5">
        <v>0.28221089999999999</v>
      </c>
      <c r="I1416" s="9">
        <v>0.11389779999999999</v>
      </c>
      <c r="M1416" s="3">
        <v>0</v>
      </c>
      <c r="N1416" s="3">
        <f t="shared" si="90"/>
        <v>1</v>
      </c>
      <c r="O1416" s="5">
        <f t="shared" si="92"/>
        <v>2.2342584875291243</v>
      </c>
      <c r="P1416" s="103">
        <f t="shared" si="89"/>
        <v>1.2733035034137832E-2</v>
      </c>
      <c r="Q1416" s="9">
        <f t="shared" si="91"/>
        <v>-1.2814794900361446E-2</v>
      </c>
    </row>
    <row r="1417" spans="1:17" x14ac:dyDescent="0.2">
      <c r="A1417" s="2">
        <v>270</v>
      </c>
      <c r="B1417" s="2">
        <v>2002</v>
      </c>
      <c r="C1417" s="3">
        <v>0</v>
      </c>
      <c r="D1417" s="3">
        <v>1</v>
      </c>
      <c r="E1417" s="5">
        <v>0.1413094</v>
      </c>
      <c r="F1417" s="5">
        <v>0.4041671</v>
      </c>
      <c r="G1417" s="5">
        <v>5.7261300000000001E-2</v>
      </c>
      <c r="H1417" s="5">
        <v>0.3575141</v>
      </c>
      <c r="I1417" s="9">
        <v>0.18137639999999999</v>
      </c>
      <c r="M1417" s="3">
        <v>0</v>
      </c>
      <c r="N1417" s="3">
        <f t="shared" si="90"/>
        <v>1</v>
      </c>
      <c r="O1417" s="5">
        <f t="shared" si="92"/>
        <v>2.3031185904301328</v>
      </c>
      <c r="P1417" s="103">
        <f t="shared" si="89"/>
        <v>1.0636085801404757E-2</v>
      </c>
      <c r="Q1417" s="9">
        <f t="shared" si="91"/>
        <v>-1.0693053262602809E-2</v>
      </c>
    </row>
    <row r="1418" spans="1:17" x14ac:dyDescent="0.2">
      <c r="A1418" s="2">
        <v>270</v>
      </c>
      <c r="B1418" s="2">
        <v>2003</v>
      </c>
      <c r="C1418" s="3">
        <v>0</v>
      </c>
      <c r="D1418" s="3">
        <v>1</v>
      </c>
      <c r="E1418" s="5">
        <v>0.1580278</v>
      </c>
      <c r="F1418" s="5">
        <v>0.46846179999999998</v>
      </c>
      <c r="G1418" s="5">
        <v>5.8611499999999997E-2</v>
      </c>
      <c r="H1418" s="5">
        <v>0.53517970000000004</v>
      </c>
      <c r="I1418" s="9">
        <v>0.19824839999999999</v>
      </c>
      <c r="M1418" s="3">
        <v>0</v>
      </c>
      <c r="N1418" s="3">
        <f t="shared" si="90"/>
        <v>1</v>
      </c>
      <c r="O1418" s="5">
        <f t="shared" si="92"/>
        <v>2.419364517466942</v>
      </c>
      <c r="P1418" s="103">
        <f t="shared" si="89"/>
        <v>7.7738256345625187E-3</v>
      </c>
      <c r="Q1418" s="9">
        <f t="shared" si="91"/>
        <v>-7.8041993326830334E-3</v>
      </c>
    </row>
    <row r="1419" spans="1:17" x14ac:dyDescent="0.2">
      <c r="A1419" s="2">
        <v>270</v>
      </c>
      <c r="B1419" s="2">
        <v>2004</v>
      </c>
      <c r="C1419" s="3">
        <v>0</v>
      </c>
      <c r="D1419" s="3">
        <v>1</v>
      </c>
      <c r="E1419" s="5">
        <v>0.1346743</v>
      </c>
      <c r="F1419" s="5">
        <v>0.481852</v>
      </c>
      <c r="G1419" s="5">
        <v>5.7518199999999998E-2</v>
      </c>
      <c r="H1419" s="5">
        <v>0.66684220000000005</v>
      </c>
      <c r="I1419" s="9">
        <v>0.21613289999999999</v>
      </c>
      <c r="M1419" s="3">
        <v>0</v>
      </c>
      <c r="N1419" s="3">
        <f t="shared" si="90"/>
        <v>1</v>
      </c>
      <c r="O1419" s="5">
        <f t="shared" si="92"/>
        <v>2.4700121520599856</v>
      </c>
      <c r="P1419" s="103">
        <f t="shared" si="89"/>
        <v>6.7554231192097202E-3</v>
      </c>
      <c r="Q1419" s="9">
        <f t="shared" si="91"/>
        <v>-6.778344276368909E-3</v>
      </c>
    </row>
    <row r="1420" spans="1:17" x14ac:dyDescent="0.2">
      <c r="A1420" s="2">
        <v>271</v>
      </c>
      <c r="B1420" s="2">
        <v>1995</v>
      </c>
      <c r="C1420" s="3">
        <v>0</v>
      </c>
      <c r="D1420" s="3">
        <v>1</v>
      </c>
      <c r="E1420" s="5">
        <v>4.8571099999999999E-2</v>
      </c>
      <c r="F1420" s="5">
        <v>0.62279609999999996</v>
      </c>
      <c r="G1420" s="5">
        <v>0.1070744</v>
      </c>
      <c r="H1420" s="5">
        <v>2.8998330000000001</v>
      </c>
      <c r="I1420" s="9">
        <v>0.43149530000000003</v>
      </c>
      <c r="M1420" s="3">
        <v>0</v>
      </c>
      <c r="N1420" s="3">
        <f t="shared" si="90"/>
        <v>1</v>
      </c>
      <c r="O1420" s="5">
        <f t="shared" si="92"/>
        <v>3.5450783491845805</v>
      </c>
      <c r="P1420" s="103">
        <f t="shared" si="89"/>
        <v>1.9624819997810138E-4</v>
      </c>
      <c r="Q1420" s="9">
        <f t="shared" si="91"/>
        <v>-1.9626745917586006E-4</v>
      </c>
    </row>
    <row r="1421" spans="1:17" x14ac:dyDescent="0.2">
      <c r="A1421" s="2">
        <v>271</v>
      </c>
      <c r="B1421" s="2">
        <v>1996</v>
      </c>
      <c r="C1421" s="3">
        <v>0</v>
      </c>
      <c r="D1421" s="3">
        <v>1</v>
      </c>
      <c r="E1421" s="5">
        <v>7.74648E-2</v>
      </c>
      <c r="F1421" s="5">
        <v>0.57034700000000005</v>
      </c>
      <c r="G1421" s="5">
        <v>9.1863200000000006E-2</v>
      </c>
      <c r="H1421" s="5">
        <v>3.3393679999999999</v>
      </c>
      <c r="I1421" s="9">
        <v>0.4130434</v>
      </c>
      <c r="M1421" s="3">
        <v>0</v>
      </c>
      <c r="N1421" s="3">
        <f t="shared" si="90"/>
        <v>1</v>
      </c>
      <c r="O1421" s="5">
        <f t="shared" si="92"/>
        <v>3.5978183123191485</v>
      </c>
      <c r="P1421" s="103">
        <f t="shared" si="89"/>
        <v>1.6044882425973457E-4</v>
      </c>
      <c r="Q1421" s="9">
        <f t="shared" si="91"/>
        <v>-1.6046169754932013E-4</v>
      </c>
    </row>
    <row r="1422" spans="1:17" x14ac:dyDescent="0.2">
      <c r="A1422" s="2">
        <v>271</v>
      </c>
      <c r="B1422" s="2">
        <v>1997</v>
      </c>
      <c r="C1422" s="3">
        <v>0</v>
      </c>
      <c r="D1422" s="3">
        <v>1</v>
      </c>
      <c r="E1422" s="5">
        <v>9.7972699999999996E-2</v>
      </c>
      <c r="F1422" s="5">
        <v>0.60581269999999998</v>
      </c>
      <c r="G1422" s="5">
        <v>0.1062097</v>
      </c>
      <c r="H1422" s="5">
        <v>3.6567729999999998</v>
      </c>
      <c r="I1422" s="9">
        <v>0.40799770000000002</v>
      </c>
      <c r="M1422" s="3">
        <v>0</v>
      </c>
      <c r="N1422" s="3">
        <f t="shared" si="90"/>
        <v>1</v>
      </c>
      <c r="O1422" s="5">
        <f t="shared" si="92"/>
        <v>3.8059523910746242</v>
      </c>
      <c r="P1422" s="103">
        <f t="shared" si="89"/>
        <v>7.0629777915100328E-5</v>
      </c>
      <c r="Q1422" s="9">
        <f t="shared" si="91"/>
        <v>-7.0632272315271905E-5</v>
      </c>
    </row>
    <row r="1423" spans="1:17" x14ac:dyDescent="0.2">
      <c r="A1423" s="2">
        <v>271</v>
      </c>
      <c r="B1423" s="2">
        <v>1998</v>
      </c>
      <c r="C1423" s="3">
        <v>0</v>
      </c>
      <c r="D1423" s="3">
        <v>1</v>
      </c>
      <c r="E1423" s="5">
        <v>0.12902549999999999</v>
      </c>
      <c r="F1423" s="5">
        <v>0.65169999999999995</v>
      </c>
      <c r="G1423" s="5">
        <v>9.3235399999999996E-2</v>
      </c>
      <c r="H1423" s="5">
        <v>2.9982190000000002</v>
      </c>
      <c r="I1423" s="9">
        <v>0.39592509999999997</v>
      </c>
      <c r="M1423" s="3">
        <v>0</v>
      </c>
      <c r="N1423" s="3">
        <f t="shared" si="90"/>
        <v>1</v>
      </c>
      <c r="O1423" s="5">
        <f t="shared" si="92"/>
        <v>3.5484180682011792</v>
      </c>
      <c r="P1423" s="103">
        <f t="shared" si="89"/>
        <v>1.9377627454157906E-4</v>
      </c>
      <c r="Q1423" s="9">
        <f t="shared" si="91"/>
        <v>-1.9379505158955939E-4</v>
      </c>
    </row>
    <row r="1424" spans="1:17" x14ac:dyDescent="0.2">
      <c r="A1424" s="2">
        <v>271</v>
      </c>
      <c r="B1424" s="2">
        <v>1999</v>
      </c>
      <c r="C1424" s="3">
        <v>0</v>
      </c>
      <c r="D1424" s="3">
        <v>1</v>
      </c>
      <c r="E1424" s="5">
        <v>0.19774659999999999</v>
      </c>
      <c r="F1424" s="5">
        <v>0.77592329999999998</v>
      </c>
      <c r="G1424" s="5">
        <v>8.2027699999999995E-2</v>
      </c>
      <c r="H1424" s="5">
        <v>2.317475</v>
      </c>
      <c r="I1424" s="9">
        <v>0.37247730000000001</v>
      </c>
      <c r="M1424" s="3">
        <v>0</v>
      </c>
      <c r="N1424" s="3">
        <f t="shared" si="90"/>
        <v>1</v>
      </c>
      <c r="O1424" s="5">
        <f t="shared" si="92"/>
        <v>3.3567480797335878</v>
      </c>
      <c r="P1424" s="103">
        <f t="shared" si="89"/>
        <v>3.9432467274777913E-4</v>
      </c>
      <c r="Q1424" s="9">
        <f t="shared" si="91"/>
        <v>-3.9440243916572231E-4</v>
      </c>
    </row>
    <row r="1425" spans="1:17" x14ac:dyDescent="0.2">
      <c r="A1425" s="2">
        <v>271</v>
      </c>
      <c r="B1425" s="2">
        <v>2000</v>
      </c>
      <c r="C1425" s="3">
        <v>0</v>
      </c>
      <c r="D1425" s="3">
        <v>1</v>
      </c>
      <c r="E1425" s="5">
        <v>0.17631450000000001</v>
      </c>
      <c r="F1425" s="5">
        <v>0.79117539999999997</v>
      </c>
      <c r="G1425" s="5">
        <v>8.0651E-2</v>
      </c>
      <c r="H1425" s="5">
        <v>3.0516770000000002</v>
      </c>
      <c r="I1425" s="9">
        <v>0.38081229999999999</v>
      </c>
      <c r="M1425" s="3">
        <v>0</v>
      </c>
      <c r="N1425" s="3">
        <f t="shared" si="90"/>
        <v>1</v>
      </c>
      <c r="O1425" s="5">
        <f t="shared" si="92"/>
        <v>3.631565395502828</v>
      </c>
      <c r="P1425" s="103">
        <f t="shared" si="89"/>
        <v>1.4085362499280911E-4</v>
      </c>
      <c r="Q1425" s="9">
        <f t="shared" si="91"/>
        <v>-1.4086354579626677E-4</v>
      </c>
    </row>
    <row r="1426" spans="1:17" x14ac:dyDescent="0.2">
      <c r="A1426" s="2">
        <v>271</v>
      </c>
      <c r="B1426" s="2">
        <v>2001</v>
      </c>
      <c r="C1426" s="3">
        <v>0</v>
      </c>
      <c r="D1426" s="3">
        <v>1</v>
      </c>
      <c r="E1426" s="5">
        <v>0.2014493</v>
      </c>
      <c r="F1426" s="5">
        <v>0.8477015</v>
      </c>
      <c r="G1426" s="5">
        <v>0.1028709</v>
      </c>
      <c r="H1426" s="5">
        <v>3.4171909999999999</v>
      </c>
      <c r="I1426" s="9">
        <v>0.39288099999999998</v>
      </c>
      <c r="M1426" s="3">
        <v>0</v>
      </c>
      <c r="N1426" s="3">
        <f t="shared" si="90"/>
        <v>1</v>
      </c>
      <c r="O1426" s="5">
        <f t="shared" si="92"/>
        <v>3.9018594881575321</v>
      </c>
      <c r="P1426" s="103">
        <f t="shared" si="89"/>
        <v>4.772828293686506E-5</v>
      </c>
      <c r="Q1426" s="9">
        <f t="shared" si="91"/>
        <v>-4.7729421967604111E-5</v>
      </c>
    </row>
    <row r="1427" spans="1:17" x14ac:dyDescent="0.2">
      <c r="A1427" s="2">
        <v>271</v>
      </c>
      <c r="B1427" s="2">
        <v>2002</v>
      </c>
      <c r="C1427" s="3">
        <v>0</v>
      </c>
      <c r="D1427" s="3">
        <v>1</v>
      </c>
      <c r="E1427" s="5">
        <v>0.24065349999999999</v>
      </c>
      <c r="F1427" s="5">
        <v>0.90312709999999996</v>
      </c>
      <c r="G1427" s="5">
        <v>0.106709</v>
      </c>
      <c r="H1427" s="5">
        <v>3.4022579999999998</v>
      </c>
      <c r="I1427" s="9">
        <v>0.35419099999999998</v>
      </c>
      <c r="M1427" s="3">
        <v>0</v>
      </c>
      <c r="N1427" s="3">
        <f t="shared" si="90"/>
        <v>1</v>
      </c>
      <c r="O1427" s="5">
        <f t="shared" si="92"/>
        <v>3.9710848204352289</v>
      </c>
      <c r="P1427" s="103">
        <f t="shared" si="89"/>
        <v>3.577304942344381E-5</v>
      </c>
      <c r="Q1427" s="9">
        <f t="shared" si="91"/>
        <v>-3.5773689294274685E-5</v>
      </c>
    </row>
    <row r="1428" spans="1:17" x14ac:dyDescent="0.2">
      <c r="A1428" s="2">
        <v>271</v>
      </c>
      <c r="B1428" s="2">
        <v>2003</v>
      </c>
      <c r="C1428" s="3">
        <v>0</v>
      </c>
      <c r="D1428" s="3">
        <v>1</v>
      </c>
      <c r="E1428" s="5">
        <v>0.17046729999999999</v>
      </c>
      <c r="F1428" s="5">
        <v>0.9413686</v>
      </c>
      <c r="G1428" s="5">
        <v>9.9513599999999994E-2</v>
      </c>
      <c r="H1428" s="5">
        <v>3.3649330000000002</v>
      </c>
      <c r="I1428" s="9">
        <v>0.3557034</v>
      </c>
      <c r="M1428" s="3">
        <v>0</v>
      </c>
      <c r="N1428" s="3">
        <f t="shared" si="90"/>
        <v>1</v>
      </c>
      <c r="O1428" s="5">
        <f t="shared" si="92"/>
        <v>3.9682185814465378</v>
      </c>
      <c r="P1428" s="103">
        <f t="shared" si="89"/>
        <v>3.6205951034774102E-5</v>
      </c>
      <c r="Q1428" s="9">
        <f t="shared" si="91"/>
        <v>-3.6206606486083866E-5</v>
      </c>
    </row>
    <row r="1429" spans="1:17" x14ac:dyDescent="0.2">
      <c r="A1429" s="2">
        <v>271</v>
      </c>
      <c r="B1429" s="2">
        <v>2004</v>
      </c>
      <c r="C1429" s="3">
        <v>0</v>
      </c>
      <c r="D1429" s="3">
        <v>1</v>
      </c>
      <c r="E1429" s="5">
        <v>3.6675000000000002E-3</v>
      </c>
      <c r="F1429" s="5">
        <v>0.93353249999999999</v>
      </c>
      <c r="G1429" s="5">
        <v>0.111499</v>
      </c>
      <c r="H1429" s="5">
        <v>3.8405840000000002</v>
      </c>
      <c r="I1429" s="9">
        <v>0.3735561</v>
      </c>
      <c r="M1429" s="3">
        <v>0</v>
      </c>
      <c r="N1429" s="3">
        <f t="shared" si="90"/>
        <v>1</v>
      </c>
      <c r="O1429" s="5">
        <f t="shared" si="92"/>
        <v>4.2044249190338521</v>
      </c>
      <c r="P1429" s="103">
        <f t="shared" si="89"/>
        <v>1.3087340218071745E-5</v>
      </c>
      <c r="Q1429" s="9">
        <f t="shared" si="91"/>
        <v>-1.3087425858082846E-5</v>
      </c>
    </row>
    <row r="1430" spans="1:17" x14ac:dyDescent="0.2">
      <c r="A1430" s="2">
        <v>272</v>
      </c>
      <c r="B1430" s="2">
        <v>1996</v>
      </c>
      <c r="C1430" s="3">
        <v>0</v>
      </c>
      <c r="D1430" s="3">
        <v>1</v>
      </c>
      <c r="E1430" s="5">
        <v>0.3059171</v>
      </c>
      <c r="F1430" s="5">
        <v>0.48186760000000001</v>
      </c>
      <c r="G1430" s="5">
        <v>6.7819299999999999E-2</v>
      </c>
      <c r="H1430" s="5">
        <v>3.1813039999999999</v>
      </c>
      <c r="I1430" s="9">
        <v>0.40705809999999998</v>
      </c>
      <c r="M1430" s="3">
        <v>0</v>
      </c>
      <c r="N1430" s="3">
        <f t="shared" si="90"/>
        <v>1</v>
      </c>
      <c r="O1430" s="5">
        <f t="shared" si="92"/>
        <v>3.32864053603218</v>
      </c>
      <c r="P1430" s="103">
        <f t="shared" si="89"/>
        <v>4.3635481302339889E-4</v>
      </c>
      <c r="Q1430" s="9">
        <f t="shared" si="91"/>
        <v>-4.3645004348867838E-4</v>
      </c>
    </row>
    <row r="1431" spans="1:17" x14ac:dyDescent="0.2">
      <c r="A1431" s="2">
        <v>272</v>
      </c>
      <c r="B1431" s="2">
        <v>1997</v>
      </c>
      <c r="C1431" s="3">
        <v>0</v>
      </c>
      <c r="D1431" s="3">
        <v>1</v>
      </c>
      <c r="E1431" s="5">
        <v>0.34109859999999997</v>
      </c>
      <c r="F1431" s="5">
        <v>0.50165800000000005</v>
      </c>
      <c r="G1431" s="5">
        <v>6.4013299999999995E-2</v>
      </c>
      <c r="H1431" s="5">
        <v>4.1432869999999999</v>
      </c>
      <c r="I1431" s="9">
        <v>0.39516469999999998</v>
      </c>
      <c r="M1431" s="3">
        <v>0</v>
      </c>
      <c r="N1431" s="3">
        <f t="shared" si="90"/>
        <v>1</v>
      </c>
      <c r="O1431" s="5">
        <f t="shared" si="92"/>
        <v>3.6801734728756479</v>
      </c>
      <c r="P1431" s="103">
        <f t="shared" si="89"/>
        <v>1.1653767041640453E-4</v>
      </c>
      <c r="Q1431" s="9">
        <f t="shared" si="91"/>
        <v>-1.1654446145834301E-4</v>
      </c>
    </row>
    <row r="1432" spans="1:17" x14ac:dyDescent="0.2">
      <c r="A1432" s="2">
        <v>272</v>
      </c>
      <c r="B1432" s="2">
        <v>1998</v>
      </c>
      <c r="C1432" s="3">
        <v>0</v>
      </c>
      <c r="D1432" s="3">
        <v>1</v>
      </c>
      <c r="E1432" s="5">
        <v>0.2790937</v>
      </c>
      <c r="F1432" s="5">
        <v>0.52994450000000004</v>
      </c>
      <c r="G1432" s="5">
        <v>5.2148E-2</v>
      </c>
      <c r="H1432" s="5">
        <v>3.7537630000000002</v>
      </c>
      <c r="I1432" s="9">
        <v>0.33856570000000002</v>
      </c>
      <c r="M1432" s="3">
        <v>0</v>
      </c>
      <c r="N1432" s="3">
        <f t="shared" si="90"/>
        <v>1</v>
      </c>
      <c r="O1432" s="5">
        <f t="shared" si="92"/>
        <v>3.5429000645424265</v>
      </c>
      <c r="P1432" s="103">
        <f t="shared" si="89"/>
        <v>1.9787632162700594E-4</v>
      </c>
      <c r="Q1432" s="9">
        <f t="shared" si="91"/>
        <v>-1.9789590172937605E-4</v>
      </c>
    </row>
    <row r="1433" spans="1:17" x14ac:dyDescent="0.2">
      <c r="A1433" s="2">
        <v>272</v>
      </c>
      <c r="B1433" s="2">
        <v>1999</v>
      </c>
      <c r="C1433" s="3">
        <v>0</v>
      </c>
      <c r="D1433" s="3">
        <v>1</v>
      </c>
      <c r="E1433" s="5">
        <v>0.24068690000000001</v>
      </c>
      <c r="F1433" s="5">
        <v>0.54233629999999999</v>
      </c>
      <c r="G1433" s="5">
        <v>5.0318300000000003E-2</v>
      </c>
      <c r="H1433" s="5">
        <v>4.4764989999999996</v>
      </c>
      <c r="I1433" s="9">
        <v>0.35907299999999998</v>
      </c>
      <c r="M1433" s="3">
        <v>0</v>
      </c>
      <c r="N1433" s="3">
        <f t="shared" si="90"/>
        <v>1</v>
      </c>
      <c r="O1433" s="5">
        <f t="shared" si="92"/>
        <v>3.806465264770952</v>
      </c>
      <c r="P1433" s="103">
        <f t="shared" si="89"/>
        <v>7.0483540170998503E-5</v>
      </c>
      <c r="Q1433" s="9">
        <f t="shared" si="91"/>
        <v>-7.0486024252471873E-5</v>
      </c>
    </row>
    <row r="1434" spans="1:17" x14ac:dyDescent="0.2">
      <c r="A1434" s="2">
        <v>272</v>
      </c>
      <c r="B1434" s="2">
        <v>2000</v>
      </c>
      <c r="C1434" s="3">
        <v>0</v>
      </c>
      <c r="D1434" s="3">
        <v>1</v>
      </c>
      <c r="E1434" s="5">
        <v>0.28041129999999997</v>
      </c>
      <c r="F1434" s="5">
        <v>0.45368799999999998</v>
      </c>
      <c r="G1434" s="5">
        <v>6.5382899999999994E-2</v>
      </c>
      <c r="H1434" s="5">
        <v>4.6774380000000004</v>
      </c>
      <c r="I1434" s="9">
        <v>0.41550619999999999</v>
      </c>
      <c r="M1434" s="3">
        <v>0</v>
      </c>
      <c r="N1434" s="3">
        <f t="shared" si="90"/>
        <v>1</v>
      </c>
      <c r="O1434" s="5">
        <f t="shared" si="92"/>
        <v>3.8405671473321155</v>
      </c>
      <c r="P1434" s="103">
        <f t="shared" si="89"/>
        <v>6.1375194934236953E-5</v>
      </c>
      <c r="Q1434" s="9">
        <f t="shared" si="91"/>
        <v>-6.1377078468555254E-5</v>
      </c>
    </row>
    <row r="1435" spans="1:17" x14ac:dyDescent="0.2">
      <c r="A1435" s="2">
        <v>272</v>
      </c>
      <c r="B1435" s="2">
        <v>2001</v>
      </c>
      <c r="C1435" s="3">
        <v>0</v>
      </c>
      <c r="D1435" s="3">
        <v>1</v>
      </c>
      <c r="E1435" s="5">
        <v>0.26931480000000002</v>
      </c>
      <c r="F1435" s="5">
        <v>0.4589877</v>
      </c>
      <c r="G1435" s="5">
        <v>3.2943699999999999E-2</v>
      </c>
      <c r="H1435" s="5">
        <v>1.773164</v>
      </c>
      <c r="I1435" s="9">
        <v>0.35703439999999997</v>
      </c>
      <c r="M1435" s="3">
        <v>0</v>
      </c>
      <c r="N1435" s="3">
        <f t="shared" si="90"/>
        <v>1</v>
      </c>
      <c r="O1435" s="5">
        <f t="shared" si="92"/>
        <v>2.668478104571594</v>
      </c>
      <c r="P1435" s="103">
        <f t="shared" si="89"/>
        <v>3.809787235916684E-3</v>
      </c>
      <c r="Q1435" s="9">
        <f t="shared" si="91"/>
        <v>-3.8170629604953295E-3</v>
      </c>
    </row>
    <row r="1436" spans="1:17" x14ac:dyDescent="0.2">
      <c r="A1436" s="2">
        <v>272</v>
      </c>
      <c r="B1436" s="2">
        <v>2002</v>
      </c>
      <c r="C1436" s="3">
        <v>0</v>
      </c>
      <c r="D1436" s="3">
        <v>1</v>
      </c>
      <c r="E1436" s="5">
        <v>0.19966619999999999</v>
      </c>
      <c r="F1436" s="5">
        <v>0.19068060000000001</v>
      </c>
      <c r="G1436" s="5">
        <v>3.7967599999999997E-2</v>
      </c>
      <c r="H1436" s="5">
        <v>1.417921</v>
      </c>
      <c r="I1436" s="9">
        <v>0.28828740000000003</v>
      </c>
      <c r="M1436" s="3">
        <v>0</v>
      </c>
      <c r="N1436" s="3">
        <f t="shared" si="90"/>
        <v>1</v>
      </c>
      <c r="O1436" s="5">
        <f t="shared" si="92"/>
        <v>2.3703365805807608</v>
      </c>
      <c r="P1436" s="103">
        <f t="shared" si="89"/>
        <v>8.8859492198195486E-3</v>
      </c>
      <c r="Q1436" s="9">
        <f t="shared" si="91"/>
        <v>-8.9256647148856939E-3</v>
      </c>
    </row>
    <row r="1437" spans="1:17" x14ac:dyDescent="0.2">
      <c r="A1437" s="2">
        <v>272</v>
      </c>
      <c r="B1437" s="2">
        <v>2003</v>
      </c>
      <c r="C1437" s="3">
        <v>0</v>
      </c>
      <c r="D1437" s="3">
        <v>1</v>
      </c>
      <c r="E1437" s="5">
        <v>0.21620710000000001</v>
      </c>
      <c r="F1437" s="5">
        <v>0.2141557</v>
      </c>
      <c r="G1437" s="5">
        <v>4.3656100000000003E-2</v>
      </c>
      <c r="H1437" s="5">
        <v>1.8749499999999999</v>
      </c>
      <c r="I1437" s="9">
        <v>0.31015409999999999</v>
      </c>
      <c r="M1437" s="3">
        <v>0</v>
      </c>
      <c r="N1437" s="3">
        <f t="shared" si="90"/>
        <v>1</v>
      </c>
      <c r="O1437" s="5">
        <f t="shared" si="92"/>
        <v>2.5706502272566056</v>
      </c>
      <c r="P1437" s="103">
        <f t="shared" si="89"/>
        <v>5.0753895221488472E-3</v>
      </c>
      <c r="Q1437" s="9">
        <f t="shared" si="91"/>
        <v>-5.0883130580804238E-3</v>
      </c>
    </row>
    <row r="1438" spans="1:17" x14ac:dyDescent="0.2">
      <c r="A1438" s="2">
        <v>272</v>
      </c>
      <c r="B1438" s="2">
        <v>2004</v>
      </c>
      <c r="C1438" s="3">
        <v>0</v>
      </c>
      <c r="D1438" s="3">
        <v>1</v>
      </c>
      <c r="E1438" s="5">
        <v>0.2173117</v>
      </c>
      <c r="F1438" s="5">
        <v>0.22902610000000001</v>
      </c>
      <c r="G1438" s="5">
        <v>5.28847E-2</v>
      </c>
      <c r="H1438" s="5">
        <v>1.484675</v>
      </c>
      <c r="I1438" s="9">
        <v>0.30883369999999999</v>
      </c>
      <c r="M1438" s="3">
        <v>0</v>
      </c>
      <c r="N1438" s="3">
        <f t="shared" si="90"/>
        <v>1</v>
      </c>
      <c r="O1438" s="5">
        <f t="shared" si="92"/>
        <v>2.4815566716424433</v>
      </c>
      <c r="P1438" s="103">
        <f t="shared" si="89"/>
        <v>6.540495389064877E-3</v>
      </c>
      <c r="Q1438" s="9">
        <f t="shared" si="91"/>
        <v>-6.5619781522081744E-3</v>
      </c>
    </row>
    <row r="1439" spans="1:17" x14ac:dyDescent="0.2">
      <c r="A1439" s="2">
        <v>273</v>
      </c>
      <c r="B1439" s="2">
        <v>1995</v>
      </c>
      <c r="C1439" s="3">
        <v>0</v>
      </c>
      <c r="D1439" s="3">
        <v>1</v>
      </c>
      <c r="E1439" s="5">
        <v>0.3096544</v>
      </c>
      <c r="F1439" s="5">
        <v>-0.234043</v>
      </c>
      <c r="G1439" s="5">
        <v>5.5721899999999998E-2</v>
      </c>
      <c r="H1439" s="5">
        <v>1.140301</v>
      </c>
      <c r="I1439" s="9">
        <v>0.42513600000000001</v>
      </c>
      <c r="M1439" s="3">
        <v>0</v>
      </c>
      <c r="N1439" s="3">
        <f t="shared" si="90"/>
        <v>1</v>
      </c>
      <c r="O1439" s="5">
        <f t="shared" si="92"/>
        <v>1.9102759281497153</v>
      </c>
      <c r="P1439" s="103">
        <f t="shared" si="89"/>
        <v>2.8048847730287433E-2</v>
      </c>
      <c r="Q1439" s="9">
        <f t="shared" si="91"/>
        <v>-2.8449730651067002E-2</v>
      </c>
    </row>
    <row r="1440" spans="1:17" x14ac:dyDescent="0.2">
      <c r="A1440" s="2">
        <v>273</v>
      </c>
      <c r="B1440" s="2">
        <v>1996</v>
      </c>
      <c r="C1440" s="3">
        <v>0</v>
      </c>
      <c r="D1440" s="3">
        <v>1</v>
      </c>
      <c r="E1440" s="5">
        <v>0.2084627</v>
      </c>
      <c r="F1440" s="5">
        <v>-9.0012499999999995E-2</v>
      </c>
      <c r="G1440" s="5">
        <v>4.5408700000000003E-2</v>
      </c>
      <c r="H1440" s="5">
        <v>1.1716740000000001</v>
      </c>
      <c r="I1440" s="9">
        <v>0.32685009999999998</v>
      </c>
      <c r="M1440" s="3">
        <v>0</v>
      </c>
      <c r="N1440" s="3">
        <f t="shared" si="90"/>
        <v>1</v>
      </c>
      <c r="O1440" s="5">
        <f t="shared" si="92"/>
        <v>2.0556149095180785</v>
      </c>
      <c r="P1440" s="103">
        <f t="shared" si="89"/>
        <v>1.9909824764086804E-2</v>
      </c>
      <c r="Q1440" s="9">
        <f t="shared" si="91"/>
        <v>-2.0110696003839957E-2</v>
      </c>
    </row>
    <row r="1441" spans="1:17" x14ac:dyDescent="0.2">
      <c r="A1441" s="2">
        <v>273</v>
      </c>
      <c r="B1441" s="2">
        <v>1997</v>
      </c>
      <c r="C1441" s="3">
        <v>0</v>
      </c>
      <c r="D1441" s="3">
        <v>1</v>
      </c>
      <c r="E1441" s="5">
        <v>0.28330820000000001</v>
      </c>
      <c r="F1441" s="5">
        <v>2.0287999999999999E-3</v>
      </c>
      <c r="G1441" s="5">
        <v>6.7850400000000005E-2</v>
      </c>
      <c r="H1441" s="5">
        <v>1.6740919999999999</v>
      </c>
      <c r="I1441" s="9">
        <v>0.34326630000000002</v>
      </c>
      <c r="M1441" s="3">
        <v>0</v>
      </c>
      <c r="N1441" s="3">
        <f t="shared" si="90"/>
        <v>1</v>
      </c>
      <c r="O1441" s="5">
        <f t="shared" si="92"/>
        <v>2.3981958165335016</v>
      </c>
      <c r="P1441" s="103">
        <f t="shared" si="89"/>
        <v>8.2380273454278584E-3</v>
      </c>
      <c r="Q1441" s="9">
        <f t="shared" si="91"/>
        <v>-8.2721474099266747E-3</v>
      </c>
    </row>
    <row r="1442" spans="1:17" x14ac:dyDescent="0.2">
      <c r="A1442" s="2">
        <v>273</v>
      </c>
      <c r="B1442" s="2">
        <v>1998</v>
      </c>
      <c r="C1442" s="3">
        <v>0</v>
      </c>
      <c r="D1442" s="3">
        <v>1</v>
      </c>
      <c r="E1442" s="5">
        <v>0.1969977</v>
      </c>
      <c r="F1442" s="5">
        <v>4.5185599999999999E-2</v>
      </c>
      <c r="G1442" s="5">
        <v>5.3298400000000003E-2</v>
      </c>
      <c r="H1442" s="5">
        <v>0.31005470000000002</v>
      </c>
      <c r="I1442" s="9">
        <v>0.25319130000000001</v>
      </c>
      <c r="M1442" s="3">
        <v>0</v>
      </c>
      <c r="N1442" s="3">
        <f t="shared" si="90"/>
        <v>1</v>
      </c>
      <c r="O1442" s="5">
        <f t="shared" si="92"/>
        <v>1.9234769977479587</v>
      </c>
      <c r="P1442" s="103">
        <f t="shared" si="89"/>
        <v>2.7210086284632267E-2</v>
      </c>
      <c r="Q1442" s="9">
        <f t="shared" si="91"/>
        <v>-2.7587136126444884E-2</v>
      </c>
    </row>
    <row r="1443" spans="1:17" x14ac:dyDescent="0.2">
      <c r="A1443" s="2">
        <v>273</v>
      </c>
      <c r="B1443" s="2">
        <v>1999</v>
      </c>
      <c r="C1443" s="3">
        <v>0</v>
      </c>
      <c r="D1443" s="3">
        <v>1</v>
      </c>
      <c r="E1443" s="5">
        <v>0.1062864</v>
      </c>
      <c r="F1443" s="5">
        <v>4.9900600000000003E-2</v>
      </c>
      <c r="G1443" s="5">
        <v>2.9797199999999999E-2</v>
      </c>
      <c r="H1443" s="5">
        <v>0.23540720000000001</v>
      </c>
      <c r="I1443" s="9">
        <v>0.23966879999999999</v>
      </c>
      <c r="M1443" s="3">
        <v>0</v>
      </c>
      <c r="N1443" s="3">
        <f t="shared" si="90"/>
        <v>1</v>
      </c>
      <c r="O1443" s="5">
        <f t="shared" si="92"/>
        <v>1.8162931997245444</v>
      </c>
      <c r="P1443" s="103">
        <f t="shared" si="89"/>
        <v>3.466270392412036E-2</v>
      </c>
      <c r="Q1443" s="9">
        <f t="shared" si="91"/>
        <v>-3.527770910208522E-2</v>
      </c>
    </row>
    <row r="1444" spans="1:17" x14ac:dyDescent="0.2">
      <c r="A1444" s="2">
        <v>273</v>
      </c>
      <c r="B1444" s="2">
        <v>2000</v>
      </c>
      <c r="C1444" s="3">
        <v>0</v>
      </c>
      <c r="D1444" s="3">
        <v>1</v>
      </c>
      <c r="E1444" s="5">
        <v>0.14881720000000001</v>
      </c>
      <c r="F1444" s="5">
        <v>7.8081700000000004E-2</v>
      </c>
      <c r="G1444" s="5">
        <v>4.7823499999999998E-2</v>
      </c>
      <c r="H1444" s="5">
        <v>0.39657880000000001</v>
      </c>
      <c r="I1444" s="9">
        <v>0.23525109999999999</v>
      </c>
      <c r="M1444" s="3">
        <v>0</v>
      </c>
      <c r="N1444" s="3">
        <f t="shared" si="90"/>
        <v>1</v>
      </c>
      <c r="O1444" s="5">
        <f t="shared" si="92"/>
        <v>1.9737667590717876</v>
      </c>
      <c r="P1444" s="103">
        <f t="shared" si="89"/>
        <v>2.4204135101317876E-2</v>
      </c>
      <c r="Q1444" s="9">
        <f t="shared" si="91"/>
        <v>-2.4501869261887736E-2</v>
      </c>
    </row>
    <row r="1445" spans="1:17" x14ac:dyDescent="0.2">
      <c r="A1445" s="2">
        <v>273</v>
      </c>
      <c r="B1445" s="2">
        <v>2001</v>
      </c>
      <c r="C1445" s="3">
        <v>0</v>
      </c>
      <c r="D1445" s="3">
        <v>1</v>
      </c>
      <c r="E1445" s="5">
        <v>0.14729320000000001</v>
      </c>
      <c r="F1445" s="5">
        <v>-0.49496780000000001</v>
      </c>
      <c r="G1445" s="5">
        <v>3.3684199999999997E-2</v>
      </c>
      <c r="H1445" s="5">
        <v>0.16464670000000001</v>
      </c>
      <c r="I1445" s="9">
        <v>0.33085510000000001</v>
      </c>
      <c r="M1445" s="3">
        <v>0</v>
      </c>
      <c r="N1445" s="3">
        <f t="shared" si="90"/>
        <v>1</v>
      </c>
      <c r="O1445" s="5">
        <f t="shared" si="92"/>
        <v>1.2976294833674487</v>
      </c>
      <c r="P1445" s="103">
        <f t="shared" si="89"/>
        <v>9.7207342882453363E-2</v>
      </c>
      <c r="Q1445" s="9">
        <f t="shared" si="91"/>
        <v>-0.10226236752603492</v>
      </c>
    </row>
    <row r="1446" spans="1:17" x14ac:dyDescent="0.2">
      <c r="A1446" s="2">
        <v>273</v>
      </c>
      <c r="B1446" s="2">
        <v>2002</v>
      </c>
      <c r="C1446" s="3">
        <v>0</v>
      </c>
      <c r="D1446" s="3">
        <v>1</v>
      </c>
      <c r="E1446" s="5">
        <v>-0.71983410000000003</v>
      </c>
      <c r="F1446" s="5">
        <v>-0.53443779999999996</v>
      </c>
      <c r="G1446" s="5">
        <v>4.5596200000000003E-2</v>
      </c>
      <c r="H1446" s="5">
        <v>0.17510890000000001</v>
      </c>
      <c r="I1446" s="9">
        <v>0.32652490000000001</v>
      </c>
      <c r="M1446" s="3">
        <v>0</v>
      </c>
      <c r="N1446" s="3">
        <f t="shared" si="90"/>
        <v>1</v>
      </c>
      <c r="O1446" s="5">
        <f t="shared" si="92"/>
        <v>1.4475592334540224</v>
      </c>
      <c r="P1446" s="103">
        <f t="shared" si="89"/>
        <v>7.3870179654698831E-2</v>
      </c>
      <c r="Q1446" s="9">
        <f t="shared" si="91"/>
        <v>-7.6740859404979531E-2</v>
      </c>
    </row>
    <row r="1447" spans="1:17" x14ac:dyDescent="0.2">
      <c r="A1447" s="2">
        <v>273</v>
      </c>
      <c r="B1447" s="2">
        <v>2003</v>
      </c>
      <c r="C1447" s="3">
        <v>0</v>
      </c>
      <c r="D1447" s="3">
        <v>1</v>
      </c>
      <c r="E1447" s="5">
        <v>0.2125572</v>
      </c>
      <c r="F1447" s="5">
        <v>-0.49721989999999999</v>
      </c>
      <c r="G1447" s="5">
        <v>5.5160099999999997E-2</v>
      </c>
      <c r="H1447" s="5">
        <v>0.42576700000000001</v>
      </c>
      <c r="I1447" s="9">
        <v>0.34411639999999999</v>
      </c>
      <c r="M1447" s="3">
        <v>0</v>
      </c>
      <c r="N1447" s="3">
        <f t="shared" si="90"/>
        <v>1</v>
      </c>
      <c r="O1447" s="5">
        <f t="shared" si="92"/>
        <v>1.4699788980939203</v>
      </c>
      <c r="P1447" s="103">
        <f t="shared" si="89"/>
        <v>7.0783734615223359E-2</v>
      </c>
      <c r="Q1447" s="9">
        <f t="shared" si="91"/>
        <v>-7.3413773520215941E-2</v>
      </c>
    </row>
    <row r="1448" spans="1:17" x14ac:dyDescent="0.2">
      <c r="A1448" s="2">
        <v>273</v>
      </c>
      <c r="B1448" s="2">
        <v>2004</v>
      </c>
      <c r="C1448" s="3">
        <v>0</v>
      </c>
      <c r="D1448" s="3">
        <v>1</v>
      </c>
      <c r="E1448" s="5">
        <v>0.22548029999999999</v>
      </c>
      <c r="F1448" s="5">
        <v>-0.39803820000000001</v>
      </c>
      <c r="G1448" s="5">
        <v>6.4145599999999997E-2</v>
      </c>
      <c r="H1448" s="5">
        <v>1.0620259999999999</v>
      </c>
      <c r="I1448" s="9">
        <v>0.39134449999999998</v>
      </c>
      <c r="M1448" s="3">
        <v>0</v>
      </c>
      <c r="N1448" s="3">
        <f t="shared" si="90"/>
        <v>1</v>
      </c>
      <c r="O1448" s="5">
        <f t="shared" si="92"/>
        <v>1.80477109856148</v>
      </c>
      <c r="P1448" s="103">
        <f t="shared" si="89"/>
        <v>3.5555254381146248E-2</v>
      </c>
      <c r="Q1448" s="9">
        <f t="shared" si="91"/>
        <v>-3.6202736386396019E-2</v>
      </c>
    </row>
    <row r="1449" spans="1:17" x14ac:dyDescent="0.2">
      <c r="A1449" s="2">
        <v>274</v>
      </c>
      <c r="B1449" s="2">
        <v>2004</v>
      </c>
      <c r="C1449" s="3">
        <v>0</v>
      </c>
      <c r="D1449" s="3">
        <v>1</v>
      </c>
      <c r="E1449" s="5">
        <v>0.25222519999999998</v>
      </c>
      <c r="F1449" s="5">
        <v>0.81613930000000001</v>
      </c>
      <c r="G1449" s="5">
        <v>6.80732E-2</v>
      </c>
      <c r="H1449" s="5">
        <v>3.5255969999999999</v>
      </c>
      <c r="I1449" s="9">
        <v>0.26122610000000002</v>
      </c>
      <c r="M1449" s="3">
        <v>0</v>
      </c>
      <c r="N1449" s="3">
        <f t="shared" si="90"/>
        <v>1</v>
      </c>
      <c r="O1449" s="5">
        <f t="shared" si="92"/>
        <v>3.8101114844775115</v>
      </c>
      <c r="P1449" s="103">
        <f t="shared" si="89"/>
        <v>6.9452070151908139E-5</v>
      </c>
      <c r="Q1449" s="9">
        <f t="shared" si="91"/>
        <v>-6.9454482058553614E-5</v>
      </c>
    </row>
    <row r="1450" spans="1:17" x14ac:dyDescent="0.2">
      <c r="A1450" s="2">
        <v>275</v>
      </c>
      <c r="B1450" s="2">
        <v>1995</v>
      </c>
      <c r="C1450" s="3">
        <v>0</v>
      </c>
      <c r="D1450" s="3">
        <v>1</v>
      </c>
      <c r="E1450" s="5">
        <v>9.0367699999999995E-2</v>
      </c>
      <c r="F1450" s="5">
        <v>0.4343168</v>
      </c>
      <c r="G1450" s="5">
        <v>5.4695100000000003E-2</v>
      </c>
      <c r="H1450" s="5">
        <v>1.6712629999999999</v>
      </c>
      <c r="I1450" s="9">
        <v>0.1651724</v>
      </c>
      <c r="M1450" s="3">
        <v>0</v>
      </c>
      <c r="N1450" s="3">
        <f t="shared" si="90"/>
        <v>1</v>
      </c>
      <c r="O1450" s="5">
        <f t="shared" si="92"/>
        <v>2.8117326028677336</v>
      </c>
      <c r="P1450" s="103">
        <f t="shared" si="89"/>
        <v>2.4637724220990388E-3</v>
      </c>
      <c r="Q1450" s="9">
        <f t="shared" si="91"/>
        <v>-2.466812503779166E-3</v>
      </c>
    </row>
    <row r="1451" spans="1:17" x14ac:dyDescent="0.2">
      <c r="A1451" s="2">
        <v>275</v>
      </c>
      <c r="B1451" s="2">
        <v>1996</v>
      </c>
      <c r="C1451" s="3">
        <v>0</v>
      </c>
      <c r="D1451" s="3">
        <v>1</v>
      </c>
      <c r="E1451" s="5">
        <v>5.41658E-2</v>
      </c>
      <c r="F1451" s="5">
        <v>0.15769230000000001</v>
      </c>
      <c r="G1451" s="5">
        <v>4.1683499999999998E-2</v>
      </c>
      <c r="H1451" s="5">
        <v>1.534518</v>
      </c>
      <c r="I1451" s="9">
        <v>0.1647411</v>
      </c>
      <c r="M1451" s="3">
        <v>0</v>
      </c>
      <c r="N1451" s="3">
        <f t="shared" si="90"/>
        <v>1</v>
      </c>
      <c r="O1451" s="5">
        <f t="shared" si="92"/>
        <v>2.4739141543696532</v>
      </c>
      <c r="P1451" s="103">
        <f t="shared" si="89"/>
        <v>6.6820902516183779E-3</v>
      </c>
      <c r="Q1451" s="9">
        <f t="shared" si="91"/>
        <v>-6.7045153702879222E-3</v>
      </c>
    </row>
    <row r="1452" spans="1:17" x14ac:dyDescent="0.2">
      <c r="A1452" s="2">
        <v>275</v>
      </c>
      <c r="B1452" s="2">
        <v>1997</v>
      </c>
      <c r="C1452" s="3">
        <v>0</v>
      </c>
      <c r="D1452" s="3">
        <v>1</v>
      </c>
      <c r="E1452" s="5">
        <v>4.3891600000000003E-2</v>
      </c>
      <c r="F1452" s="5">
        <v>0.16062129999999999</v>
      </c>
      <c r="G1452" s="5">
        <v>6.1511799999999998E-2</v>
      </c>
      <c r="H1452" s="5">
        <v>1.703551</v>
      </c>
      <c r="I1452" s="9">
        <v>0.20424229999999999</v>
      </c>
      <c r="M1452" s="3">
        <v>0</v>
      </c>
      <c r="N1452" s="3">
        <f t="shared" si="90"/>
        <v>1</v>
      </c>
      <c r="O1452" s="5">
        <f t="shared" si="92"/>
        <v>2.6098161701882274</v>
      </c>
      <c r="P1452" s="103">
        <f t="shared" si="89"/>
        <v>4.5295444655773327E-3</v>
      </c>
      <c r="Q1452" s="9">
        <f t="shared" si="91"/>
        <v>-4.5398339349393508E-3</v>
      </c>
    </row>
    <row r="1453" spans="1:17" x14ac:dyDescent="0.2">
      <c r="A1453" s="2">
        <v>275</v>
      </c>
      <c r="B1453" s="2">
        <v>1998</v>
      </c>
      <c r="C1453" s="3">
        <v>0</v>
      </c>
      <c r="D1453" s="3">
        <v>1</v>
      </c>
      <c r="E1453" s="5">
        <v>2.6822700000000001E-2</v>
      </c>
      <c r="F1453" s="5">
        <v>-5.7755800000000003E-2</v>
      </c>
      <c r="G1453" s="5">
        <v>6.1057199999999999E-2</v>
      </c>
      <c r="H1453" s="5">
        <v>1.3456680000000001</v>
      </c>
      <c r="I1453" s="9">
        <v>0.15178430000000001</v>
      </c>
      <c r="M1453" s="3">
        <v>0</v>
      </c>
      <c r="N1453" s="3">
        <f t="shared" si="90"/>
        <v>1</v>
      </c>
      <c r="O1453" s="5">
        <f t="shared" si="92"/>
        <v>2.3149531016518412</v>
      </c>
      <c r="P1453" s="103">
        <f t="shared" si="89"/>
        <v>1.030774939994542E-2</v>
      </c>
      <c r="Q1453" s="9">
        <f t="shared" si="91"/>
        <v>-1.0361242159601391E-2</v>
      </c>
    </row>
    <row r="1454" spans="1:17" x14ac:dyDescent="0.2">
      <c r="A1454" s="2">
        <v>275</v>
      </c>
      <c r="B1454" s="2">
        <v>1999</v>
      </c>
      <c r="C1454" s="3">
        <v>0</v>
      </c>
      <c r="D1454" s="3">
        <v>1</v>
      </c>
      <c r="E1454" s="5">
        <v>2.74457E-2</v>
      </c>
      <c r="F1454" s="5">
        <v>1.12085E-2</v>
      </c>
      <c r="G1454" s="5">
        <v>3.5859700000000001E-2</v>
      </c>
      <c r="H1454" s="5">
        <v>0.47547590000000001</v>
      </c>
      <c r="I1454" s="9">
        <v>9.8662899999999998E-2</v>
      </c>
      <c r="M1454" s="3">
        <v>0</v>
      </c>
      <c r="N1454" s="3">
        <f t="shared" si="90"/>
        <v>1</v>
      </c>
      <c r="O1454" s="5">
        <f t="shared" si="92"/>
        <v>1.9680008991213054</v>
      </c>
      <c r="P1454" s="103">
        <f t="shared" si="89"/>
        <v>2.4533967128861064E-2</v>
      </c>
      <c r="Q1454" s="9">
        <f t="shared" si="91"/>
        <v>-2.4839939749567025E-2</v>
      </c>
    </row>
    <row r="1455" spans="1:17" x14ac:dyDescent="0.2">
      <c r="A1455" s="2">
        <v>275</v>
      </c>
      <c r="B1455" s="2">
        <v>2000</v>
      </c>
      <c r="C1455" s="3">
        <v>0</v>
      </c>
      <c r="D1455" s="3">
        <v>1</v>
      </c>
      <c r="E1455" s="5">
        <v>3.8560499999999998E-2</v>
      </c>
      <c r="F1455" s="5">
        <v>2.2856899999999999E-2</v>
      </c>
      <c r="G1455" s="5">
        <v>4.9891999999999999E-2</v>
      </c>
      <c r="H1455" s="5">
        <v>0.55262449999999996</v>
      </c>
      <c r="I1455" s="9">
        <v>0.1187338</v>
      </c>
      <c r="M1455" s="3">
        <v>0</v>
      </c>
      <c r="N1455" s="3">
        <f t="shared" si="90"/>
        <v>1</v>
      </c>
      <c r="O1455" s="5">
        <f t="shared" si="92"/>
        <v>2.0574809302616814</v>
      </c>
      <c r="P1455" s="103">
        <f t="shared" si="89"/>
        <v>1.9819993707262298E-2</v>
      </c>
      <c r="Q1455" s="9">
        <f t="shared" si="91"/>
        <v>-2.0019044294056456E-2</v>
      </c>
    </row>
    <row r="1456" spans="1:17" x14ac:dyDescent="0.2">
      <c r="A1456" s="2">
        <v>275</v>
      </c>
      <c r="B1456" s="2">
        <v>2001</v>
      </c>
      <c r="C1456" s="3">
        <v>0</v>
      </c>
      <c r="D1456" s="3">
        <v>1</v>
      </c>
      <c r="E1456" s="5">
        <v>3.5391199999999998E-2</v>
      </c>
      <c r="F1456" s="5">
        <v>5.1256000000000003E-2</v>
      </c>
      <c r="G1456" s="5">
        <v>5.2603499999999997E-2</v>
      </c>
      <c r="H1456" s="5">
        <v>0.6027747</v>
      </c>
      <c r="I1456" s="9">
        <v>0.12292790000000001</v>
      </c>
      <c r="M1456" s="3">
        <v>0</v>
      </c>
      <c r="N1456" s="3">
        <f t="shared" si="90"/>
        <v>1</v>
      </c>
      <c r="O1456" s="5">
        <f t="shared" si="92"/>
        <v>2.1106301542899732</v>
      </c>
      <c r="P1456" s="103">
        <f t="shared" si="89"/>
        <v>1.7402056855749002E-2</v>
      </c>
      <c r="Q1456" s="9">
        <f t="shared" si="91"/>
        <v>-1.7555252528580246E-2</v>
      </c>
    </row>
    <row r="1457" spans="1:17" x14ac:dyDescent="0.2">
      <c r="A1457" s="2">
        <v>275</v>
      </c>
      <c r="B1457" s="2">
        <v>2002</v>
      </c>
      <c r="C1457" s="3">
        <v>0</v>
      </c>
      <c r="D1457" s="3">
        <v>1</v>
      </c>
      <c r="E1457" s="5">
        <v>2.60062E-2</v>
      </c>
      <c r="F1457" s="5">
        <v>7.5293100000000002E-2</v>
      </c>
      <c r="G1457" s="5">
        <v>5.2896699999999998E-2</v>
      </c>
      <c r="H1457" s="5">
        <v>0.78956660000000001</v>
      </c>
      <c r="I1457" s="9">
        <v>0.13763819999999999</v>
      </c>
      <c r="M1457" s="3">
        <v>0</v>
      </c>
      <c r="N1457" s="3">
        <f t="shared" si="90"/>
        <v>1</v>
      </c>
      <c r="O1457" s="5">
        <f t="shared" si="92"/>
        <v>2.1958803718266897</v>
      </c>
      <c r="P1457" s="103">
        <f t="shared" si="89"/>
        <v>1.4050253491061846E-2</v>
      </c>
      <c r="Q1457" s="9">
        <f t="shared" si="91"/>
        <v>-1.4149892707839272E-2</v>
      </c>
    </row>
    <row r="1458" spans="1:17" x14ac:dyDescent="0.2">
      <c r="A1458" s="2">
        <v>275</v>
      </c>
      <c r="B1458" s="2">
        <v>2003</v>
      </c>
      <c r="C1458" s="3">
        <v>0</v>
      </c>
      <c r="D1458" s="3">
        <v>1</v>
      </c>
      <c r="E1458" s="5">
        <v>5.8085499999999998E-2</v>
      </c>
      <c r="F1458" s="5">
        <v>9.4380800000000001E-2</v>
      </c>
      <c r="G1458" s="5">
        <v>4.8204200000000003E-2</v>
      </c>
      <c r="H1458" s="5">
        <v>1.121661</v>
      </c>
      <c r="I1458" s="9">
        <v>0.15551419999999999</v>
      </c>
      <c r="M1458" s="3">
        <v>0</v>
      </c>
      <c r="N1458" s="3">
        <f t="shared" si="90"/>
        <v>1</v>
      </c>
      <c r="O1458" s="5">
        <f t="shared" si="92"/>
        <v>2.300821705181066</v>
      </c>
      <c r="P1458" s="103">
        <f t="shared" si="89"/>
        <v>1.0700855532123849E-2</v>
      </c>
      <c r="Q1458" s="9">
        <f t="shared" si="91"/>
        <v>-1.0758521438660943E-2</v>
      </c>
    </row>
    <row r="1459" spans="1:17" x14ac:dyDescent="0.2">
      <c r="A1459" s="2">
        <v>275</v>
      </c>
      <c r="B1459" s="2">
        <v>2004</v>
      </c>
      <c r="C1459" s="3">
        <v>0</v>
      </c>
      <c r="D1459" s="3">
        <v>1</v>
      </c>
      <c r="E1459" s="5">
        <v>8.8965299999999997E-2</v>
      </c>
      <c r="F1459" s="5">
        <v>0.10574600000000001</v>
      </c>
      <c r="G1459" s="5">
        <v>5.78703E-2</v>
      </c>
      <c r="H1459" s="5">
        <v>1.5774049999999999</v>
      </c>
      <c r="I1459" s="9">
        <v>0.15757869999999999</v>
      </c>
      <c r="M1459" s="3">
        <v>0</v>
      </c>
      <c r="N1459" s="3">
        <f t="shared" si="90"/>
        <v>1</v>
      </c>
      <c r="O1459" s="5">
        <f t="shared" si="92"/>
        <v>2.5139339501122104</v>
      </c>
      <c r="P1459" s="103">
        <f t="shared" si="89"/>
        <v>5.969639600114496E-3</v>
      </c>
      <c r="Q1459" s="9">
        <f t="shared" si="91"/>
        <v>-5.9875291301545583E-3</v>
      </c>
    </row>
    <row r="1460" spans="1:17" x14ac:dyDescent="0.2">
      <c r="A1460" s="2">
        <v>276</v>
      </c>
      <c r="B1460" s="2">
        <v>2002</v>
      </c>
      <c r="C1460" s="3">
        <v>0</v>
      </c>
      <c r="D1460" s="3">
        <v>1</v>
      </c>
      <c r="E1460" s="5">
        <v>9.5161599999999999E-2</v>
      </c>
      <c r="F1460" s="5">
        <v>0.1198607</v>
      </c>
      <c r="G1460" s="5">
        <v>2.7246200000000002E-2</v>
      </c>
      <c r="H1460" s="5">
        <v>0.20028509999999999</v>
      </c>
      <c r="I1460" s="9">
        <v>0.25421490000000002</v>
      </c>
      <c r="M1460" s="3">
        <v>0</v>
      </c>
      <c r="N1460" s="3">
        <f t="shared" si="90"/>
        <v>1</v>
      </c>
      <c r="O1460" s="5">
        <f t="shared" si="92"/>
        <v>1.8476099243354731</v>
      </c>
      <c r="P1460" s="103">
        <f t="shared" si="89"/>
        <v>3.2329396488110583E-2</v>
      </c>
      <c r="Q1460" s="9">
        <f t="shared" si="91"/>
        <v>-3.28635352440656E-2</v>
      </c>
    </row>
    <row r="1461" spans="1:17" x14ac:dyDescent="0.2">
      <c r="A1461" s="2">
        <v>276</v>
      </c>
      <c r="B1461" s="2">
        <v>2003</v>
      </c>
      <c r="C1461" s="3">
        <v>0</v>
      </c>
      <c r="D1461" s="3">
        <v>1</v>
      </c>
      <c r="E1461" s="5">
        <v>0.12898180000000001</v>
      </c>
      <c r="F1461" s="5">
        <v>0.1584546</v>
      </c>
      <c r="G1461" s="5">
        <v>4.7031700000000003E-2</v>
      </c>
      <c r="H1461" s="5">
        <v>0.40490900000000002</v>
      </c>
      <c r="I1461" s="9">
        <v>0.31152609999999997</v>
      </c>
      <c r="M1461" s="3">
        <v>0</v>
      </c>
      <c r="N1461" s="3">
        <f t="shared" si="90"/>
        <v>1</v>
      </c>
      <c r="O1461" s="5">
        <f t="shared" si="92"/>
        <v>2.0129335442957665</v>
      </c>
      <c r="P1461" s="103">
        <f t="shared" si="89"/>
        <v>2.2060810537338493E-2</v>
      </c>
      <c r="Q1461" s="9">
        <f t="shared" si="91"/>
        <v>-2.2307789344016865E-2</v>
      </c>
    </row>
    <row r="1462" spans="1:17" x14ac:dyDescent="0.2">
      <c r="A1462" s="2">
        <v>276</v>
      </c>
      <c r="B1462" s="2">
        <v>2004</v>
      </c>
      <c r="C1462" s="3">
        <v>0</v>
      </c>
      <c r="D1462" s="3">
        <v>1</v>
      </c>
      <c r="E1462" s="5">
        <v>0.17132610000000001</v>
      </c>
      <c r="F1462" s="5">
        <v>0.18431169999999999</v>
      </c>
      <c r="G1462" s="5">
        <v>5.4196000000000001E-2</v>
      </c>
      <c r="H1462" s="5">
        <v>0.33259460000000002</v>
      </c>
      <c r="I1462" s="9">
        <v>0.29149819999999999</v>
      </c>
      <c r="M1462" s="3">
        <v>0</v>
      </c>
      <c r="N1462" s="3">
        <f t="shared" si="90"/>
        <v>1</v>
      </c>
      <c r="O1462" s="5">
        <f t="shared" si="92"/>
        <v>2.0421981048918161</v>
      </c>
      <c r="P1462" s="103">
        <f t="shared" si="89"/>
        <v>2.0565942200719004E-2</v>
      </c>
      <c r="Q1462" s="9">
        <f t="shared" si="91"/>
        <v>-2.0780366171823651E-2</v>
      </c>
    </row>
    <row r="1463" spans="1:17" x14ac:dyDescent="0.2">
      <c r="A1463" s="2">
        <v>277</v>
      </c>
      <c r="B1463" s="2">
        <v>1997</v>
      </c>
      <c r="C1463" s="3">
        <v>0</v>
      </c>
      <c r="D1463" s="3">
        <v>1</v>
      </c>
      <c r="E1463" s="5">
        <v>3.5773600000000003E-2</v>
      </c>
      <c r="F1463" s="5">
        <v>1.7212499999999999E-2</v>
      </c>
      <c r="G1463" s="5">
        <v>5.7371900000000003E-2</v>
      </c>
      <c r="H1463" s="5">
        <v>2.9545689999999998</v>
      </c>
      <c r="I1463" s="9">
        <v>0.23712820000000001</v>
      </c>
      <c r="M1463" s="3">
        <v>0</v>
      </c>
      <c r="N1463" s="3">
        <f t="shared" si="90"/>
        <v>1</v>
      </c>
      <c r="O1463" s="5">
        <f t="shared" si="92"/>
        <v>2.9135140906093455</v>
      </c>
      <c r="P1463" s="103">
        <f t="shared" si="89"/>
        <v>1.7869285398467536E-3</v>
      </c>
      <c r="Q1463" s="9">
        <f t="shared" si="91"/>
        <v>-1.7885270011579243E-3</v>
      </c>
    </row>
    <row r="1464" spans="1:17" x14ac:dyDescent="0.2">
      <c r="A1464" s="2">
        <v>277</v>
      </c>
      <c r="B1464" s="2">
        <v>1998</v>
      </c>
      <c r="C1464" s="3">
        <v>0</v>
      </c>
      <c r="D1464" s="3">
        <v>1</v>
      </c>
      <c r="E1464" s="5">
        <v>-3.3647999999999998E-3</v>
      </c>
      <c r="F1464" s="5">
        <v>3.9152399999999997E-2</v>
      </c>
      <c r="G1464" s="5">
        <v>4.7760299999999999E-2</v>
      </c>
      <c r="H1464" s="5">
        <v>0.36060360000000002</v>
      </c>
      <c r="I1464" s="9">
        <v>0.20314989999999999</v>
      </c>
      <c r="M1464" s="3">
        <v>0</v>
      </c>
      <c r="N1464" s="3">
        <f t="shared" si="90"/>
        <v>1</v>
      </c>
      <c r="O1464" s="5">
        <f t="shared" si="92"/>
        <v>1.9626393619675195</v>
      </c>
      <c r="P1464" s="103">
        <f t="shared" si="89"/>
        <v>2.4844046804593685E-2</v>
      </c>
      <c r="Q1464" s="9">
        <f t="shared" si="91"/>
        <v>-2.5157868779957855E-2</v>
      </c>
    </row>
    <row r="1465" spans="1:17" x14ac:dyDescent="0.2">
      <c r="A1465" s="2">
        <v>277</v>
      </c>
      <c r="B1465" s="2">
        <v>1999</v>
      </c>
      <c r="C1465" s="3">
        <v>0</v>
      </c>
      <c r="D1465" s="3">
        <v>1</v>
      </c>
      <c r="E1465" s="5">
        <v>0.30596699999999999</v>
      </c>
      <c r="F1465" s="5">
        <v>8.9963000000000001E-2</v>
      </c>
      <c r="G1465" s="5">
        <v>3.2089899999999998E-2</v>
      </c>
      <c r="H1465" s="5">
        <v>0.79700720000000003</v>
      </c>
      <c r="I1465" s="9">
        <v>0.18374289999999999</v>
      </c>
      <c r="M1465" s="3">
        <v>0</v>
      </c>
      <c r="N1465" s="3">
        <f t="shared" si="90"/>
        <v>1</v>
      </c>
      <c r="O1465" s="5">
        <f t="shared" si="92"/>
        <v>2.0601462143671938</v>
      </c>
      <c r="P1465" s="103">
        <f t="shared" si="89"/>
        <v>1.9692282477249263E-2</v>
      </c>
      <c r="Q1465" s="9">
        <f t="shared" si="91"/>
        <v>-1.9888759132214093E-2</v>
      </c>
    </row>
    <row r="1466" spans="1:17" x14ac:dyDescent="0.2">
      <c r="A1466" s="2">
        <v>277</v>
      </c>
      <c r="B1466" s="2">
        <v>2000</v>
      </c>
      <c r="C1466" s="3">
        <v>0</v>
      </c>
      <c r="D1466" s="3">
        <v>1</v>
      </c>
      <c r="E1466" s="5">
        <v>0.17504459999999999</v>
      </c>
      <c r="F1466" s="5">
        <v>0.17139480000000001</v>
      </c>
      <c r="G1466" s="5">
        <v>4.08537E-2</v>
      </c>
      <c r="H1466" s="5">
        <v>0.6066066</v>
      </c>
      <c r="I1466" s="9">
        <v>0.16382969999999999</v>
      </c>
      <c r="M1466" s="3">
        <v>0</v>
      </c>
      <c r="N1466" s="3">
        <f t="shared" si="90"/>
        <v>1</v>
      </c>
      <c r="O1466" s="5">
        <f t="shared" si="92"/>
        <v>2.1258788207114176</v>
      </c>
      <c r="P1466" s="103">
        <f t="shared" si="89"/>
        <v>1.6756675401998121E-2</v>
      </c>
      <c r="Q1466" s="9">
        <f t="shared" si="91"/>
        <v>-1.6898656813018293E-2</v>
      </c>
    </row>
    <row r="1467" spans="1:17" x14ac:dyDescent="0.2">
      <c r="A1467" s="2">
        <v>277</v>
      </c>
      <c r="B1467" s="2">
        <v>2001</v>
      </c>
      <c r="C1467" s="3">
        <v>0</v>
      </c>
      <c r="D1467" s="3">
        <v>1</v>
      </c>
      <c r="E1467" s="5">
        <v>0.1926197</v>
      </c>
      <c r="F1467" s="5">
        <v>0.1369998</v>
      </c>
      <c r="G1467" s="5">
        <v>3.5041700000000002E-2</v>
      </c>
      <c r="H1467" s="5">
        <v>0.27615390000000001</v>
      </c>
      <c r="I1467" s="9">
        <v>0.1452532</v>
      </c>
      <c r="M1467" s="3">
        <v>0</v>
      </c>
      <c r="N1467" s="3">
        <f t="shared" si="90"/>
        <v>1</v>
      </c>
      <c r="O1467" s="5">
        <f t="shared" si="92"/>
        <v>1.9555947596107626</v>
      </c>
      <c r="P1467" s="103">
        <f t="shared" si="89"/>
        <v>2.5256455355266973E-2</v>
      </c>
      <c r="Q1467" s="9">
        <f t="shared" si="91"/>
        <v>-2.5580873716652838E-2</v>
      </c>
    </row>
    <row r="1468" spans="1:17" x14ac:dyDescent="0.2">
      <c r="A1468" s="2">
        <v>277</v>
      </c>
      <c r="B1468" s="2">
        <v>2002</v>
      </c>
      <c r="C1468" s="3">
        <v>0</v>
      </c>
      <c r="D1468" s="3">
        <v>1</v>
      </c>
      <c r="E1468" s="5">
        <v>0.1230319</v>
      </c>
      <c r="F1468" s="5">
        <v>5.9874700000000003E-2</v>
      </c>
      <c r="G1468" s="5">
        <v>4.5137900000000002E-2</v>
      </c>
      <c r="H1468" s="5">
        <v>0.32176969999999999</v>
      </c>
      <c r="I1468" s="9">
        <v>0.1763747</v>
      </c>
      <c r="M1468" s="3">
        <v>0</v>
      </c>
      <c r="N1468" s="3">
        <f t="shared" si="90"/>
        <v>1</v>
      </c>
      <c r="O1468" s="5">
        <f t="shared" si="92"/>
        <v>1.9475637307547811</v>
      </c>
      <c r="P1468" s="103">
        <f t="shared" si="89"/>
        <v>2.5733593549772942E-2</v>
      </c>
      <c r="Q1468" s="9">
        <f t="shared" si="91"/>
        <v>-2.6070494822763478E-2</v>
      </c>
    </row>
    <row r="1469" spans="1:17" x14ac:dyDescent="0.2">
      <c r="A1469" s="2">
        <v>277</v>
      </c>
      <c r="B1469" s="2">
        <v>2003</v>
      </c>
      <c r="C1469" s="3">
        <v>0</v>
      </c>
      <c r="D1469" s="3">
        <v>1</v>
      </c>
      <c r="E1469" s="5">
        <v>7.3428999999999994E-2</v>
      </c>
      <c r="F1469" s="5">
        <v>2.0519099999999998E-2</v>
      </c>
      <c r="G1469" s="5">
        <v>4.5816299999999997E-2</v>
      </c>
      <c r="H1469" s="5">
        <v>0.33842410000000001</v>
      </c>
      <c r="I1469" s="9">
        <v>0.15598670000000001</v>
      </c>
      <c r="M1469" s="3">
        <v>0</v>
      </c>
      <c r="N1469" s="3">
        <f t="shared" si="90"/>
        <v>1</v>
      </c>
      <c r="O1469" s="5">
        <f t="shared" si="92"/>
        <v>1.9387328284874803</v>
      </c>
      <c r="P1469" s="103">
        <f t="shared" si="89"/>
        <v>2.6266939533370216E-2</v>
      </c>
      <c r="Q1469" s="9">
        <f t="shared" si="91"/>
        <v>-2.6618078131673047E-2</v>
      </c>
    </row>
    <row r="1470" spans="1:17" x14ac:dyDescent="0.2">
      <c r="A1470" s="2">
        <v>277</v>
      </c>
      <c r="B1470" s="2">
        <v>2004</v>
      </c>
      <c r="C1470" s="3">
        <v>0</v>
      </c>
      <c r="D1470" s="3">
        <v>1</v>
      </c>
      <c r="E1470" s="5">
        <v>0.10728939999999999</v>
      </c>
      <c r="F1470" s="5">
        <v>4.2527500000000003E-2</v>
      </c>
      <c r="G1470" s="5">
        <v>2.1659999999999999E-2</v>
      </c>
      <c r="H1470" s="5">
        <v>1.013609</v>
      </c>
      <c r="I1470" s="9">
        <v>0.14080129999999999</v>
      </c>
      <c r="M1470" s="3">
        <v>0</v>
      </c>
      <c r="N1470" s="3">
        <f t="shared" si="90"/>
        <v>1</v>
      </c>
      <c r="O1470" s="5">
        <f t="shared" si="92"/>
        <v>2.0999655009304314</v>
      </c>
      <c r="P1470" s="103">
        <f t="shared" si="89"/>
        <v>1.7865938010921258E-2</v>
      </c>
      <c r="Q1470" s="9">
        <f t="shared" si="91"/>
        <v>-1.8027460608440467E-2</v>
      </c>
    </row>
    <row r="1471" spans="1:17" x14ac:dyDescent="0.2">
      <c r="A1471" s="2">
        <v>278</v>
      </c>
      <c r="B1471" s="2">
        <v>1995</v>
      </c>
      <c r="C1471" s="3">
        <v>0</v>
      </c>
      <c r="D1471" s="3">
        <v>1</v>
      </c>
      <c r="E1471" s="5">
        <v>0.18353839999999999</v>
      </c>
      <c r="F1471" s="5">
        <v>0.3734188</v>
      </c>
      <c r="G1471" s="5">
        <v>6.6791199999999995E-2</v>
      </c>
      <c r="H1471" s="5">
        <v>9.3119449999999997</v>
      </c>
      <c r="I1471" s="9">
        <v>0.5340009</v>
      </c>
      <c r="M1471" s="3">
        <v>0</v>
      </c>
      <c r="N1471" s="3">
        <f t="shared" si="90"/>
        <v>1</v>
      </c>
      <c r="O1471" s="5">
        <f t="shared" si="92"/>
        <v>5.4353952771173022</v>
      </c>
      <c r="P1471" s="103">
        <f t="shared" si="89"/>
        <v>2.7337544815814648E-8</v>
      </c>
      <c r="Q1471" s="9">
        <f t="shared" si="91"/>
        <v>-2.7337545157127421E-8</v>
      </c>
    </row>
    <row r="1472" spans="1:17" x14ac:dyDescent="0.2">
      <c r="A1472" s="2">
        <v>278</v>
      </c>
      <c r="B1472" s="2">
        <v>1996</v>
      </c>
      <c r="C1472" s="3">
        <v>0</v>
      </c>
      <c r="D1472" s="3">
        <v>1</v>
      </c>
      <c r="E1472" s="5">
        <v>0.23874680000000001</v>
      </c>
      <c r="F1472" s="5">
        <v>0.40074549999999998</v>
      </c>
      <c r="G1472" s="5">
        <v>7.3288699999999998E-2</v>
      </c>
      <c r="H1472" s="5">
        <v>7.0470079999999999</v>
      </c>
      <c r="I1472" s="9">
        <v>0.57328100000000004</v>
      </c>
      <c r="M1472" s="3">
        <v>0</v>
      </c>
      <c r="N1472" s="3">
        <f t="shared" si="90"/>
        <v>1</v>
      </c>
      <c r="O1472" s="5">
        <f t="shared" si="92"/>
        <v>4.6353530439392259</v>
      </c>
      <c r="P1472" s="103">
        <f t="shared" si="89"/>
        <v>1.7816439892791152E-6</v>
      </c>
      <c r="Q1472" s="9">
        <f t="shared" si="91"/>
        <v>-1.7816455763588463E-6</v>
      </c>
    </row>
    <row r="1473" spans="1:17" x14ac:dyDescent="0.2">
      <c r="A1473" s="2">
        <v>278</v>
      </c>
      <c r="B1473" s="2">
        <v>1997</v>
      </c>
      <c r="C1473" s="3">
        <v>0</v>
      </c>
      <c r="D1473" s="3">
        <v>1</v>
      </c>
      <c r="E1473" s="5">
        <v>0.2197654</v>
      </c>
      <c r="F1473" s="5">
        <v>0.40558860000000002</v>
      </c>
      <c r="G1473" s="5">
        <v>8.04343E-2</v>
      </c>
      <c r="H1473" s="5">
        <v>10.75517</v>
      </c>
      <c r="I1473" s="9">
        <v>0.53564979999999995</v>
      </c>
      <c r="M1473" s="3">
        <v>0</v>
      </c>
      <c r="N1473" s="3">
        <f t="shared" si="90"/>
        <v>1</v>
      </c>
      <c r="O1473" s="5">
        <f t="shared" si="92"/>
        <v>6.043782320605918</v>
      </c>
      <c r="P1473" s="103">
        <f t="shared" si="89"/>
        <v>7.5271295581286771E-10</v>
      </c>
      <c r="Q1473" s="9">
        <f t="shared" si="91"/>
        <v>-7.5271300332154076E-10</v>
      </c>
    </row>
    <row r="1474" spans="1:17" x14ac:dyDescent="0.2">
      <c r="A1474" s="2">
        <v>278</v>
      </c>
      <c r="B1474" s="2">
        <v>1998</v>
      </c>
      <c r="C1474" s="3">
        <v>0</v>
      </c>
      <c r="D1474" s="3">
        <v>1</v>
      </c>
      <c r="E1474" s="5">
        <v>0.18685640000000001</v>
      </c>
      <c r="F1474" s="5">
        <v>0.47088629999999998</v>
      </c>
      <c r="G1474" s="5">
        <v>9.3429999999999999E-2</v>
      </c>
      <c r="H1474" s="5">
        <v>18.914529999999999</v>
      </c>
      <c r="I1474" s="9">
        <v>0.57070419999999999</v>
      </c>
      <c r="M1474" s="3">
        <v>0</v>
      </c>
      <c r="N1474" s="3">
        <f t="shared" si="90"/>
        <v>1</v>
      </c>
      <c r="O1474" s="5">
        <f t="shared" si="92"/>
        <v>9.1269283540089283</v>
      </c>
      <c r="P1474" s="103">
        <f t="shared" ref="P1474:P1537" si="93">NORMSDIST(-O1474)</f>
        <v>3.5235163256185269E-20</v>
      </c>
      <c r="Q1474" s="9">
        <f t="shared" si="91"/>
        <v>0</v>
      </c>
    </row>
    <row r="1475" spans="1:17" x14ac:dyDescent="0.2">
      <c r="A1475" s="2">
        <v>278</v>
      </c>
      <c r="B1475" s="2">
        <v>1999</v>
      </c>
      <c r="C1475" s="3">
        <v>0</v>
      </c>
      <c r="D1475" s="3">
        <v>1</v>
      </c>
      <c r="E1475" s="5">
        <v>0.19791909999999999</v>
      </c>
      <c r="F1475" s="5">
        <v>0.48913810000000002</v>
      </c>
      <c r="G1475" s="5">
        <v>8.9363999999999999E-2</v>
      </c>
      <c r="H1475" s="5">
        <v>27.542770000000001</v>
      </c>
      <c r="I1475" s="9">
        <v>0.57048209999999999</v>
      </c>
      <c r="M1475" s="3">
        <v>0</v>
      </c>
      <c r="N1475" s="3">
        <f t="shared" ref="N1475:N1538" si="94">1-M1475</f>
        <v>1</v>
      </c>
      <c r="O1475" s="5">
        <f t="shared" si="92"/>
        <v>12.274921323980379</v>
      </c>
      <c r="P1475" s="103">
        <f t="shared" si="93"/>
        <v>6.1755905863860674E-35</v>
      </c>
      <c r="Q1475" s="9">
        <f t="shared" ref="Q1475:Q1538" si="95">M1475*LN(NORMSDIST(-O1475))+N1475*LN(1-NORMSDIST(-O1475))</f>
        <v>0</v>
      </c>
    </row>
    <row r="1476" spans="1:17" x14ac:dyDescent="0.2">
      <c r="A1476" s="2">
        <v>278</v>
      </c>
      <c r="B1476" s="2">
        <v>2000</v>
      </c>
      <c r="C1476" s="3">
        <v>0</v>
      </c>
      <c r="D1476" s="3">
        <v>1</v>
      </c>
      <c r="E1476" s="5">
        <v>0.1870203</v>
      </c>
      <c r="F1476" s="5">
        <v>0.49645109999999998</v>
      </c>
      <c r="G1476" s="5">
        <v>7.7915399999999996E-2</v>
      </c>
      <c r="H1476" s="5">
        <v>17.55969</v>
      </c>
      <c r="I1476" s="9">
        <v>0.50274649999999999</v>
      </c>
      <c r="M1476" s="3">
        <v>0</v>
      </c>
      <c r="N1476" s="3">
        <f t="shared" si="94"/>
        <v>1</v>
      </c>
      <c r="O1476" s="5">
        <f t="shared" ref="O1476:O1539" si="96">MMULT(D1476:I1476,$L$20:$L$25)</f>
        <v>8.6144948384022211</v>
      </c>
      <c r="P1476" s="103">
        <f t="shared" si="93"/>
        <v>3.5125324333124261E-18</v>
      </c>
      <c r="Q1476" s="9">
        <f t="shared" si="95"/>
        <v>0</v>
      </c>
    </row>
    <row r="1477" spans="1:17" x14ac:dyDescent="0.2">
      <c r="A1477" s="2">
        <v>278</v>
      </c>
      <c r="B1477" s="2">
        <v>2001</v>
      </c>
      <c r="C1477" s="3">
        <v>0</v>
      </c>
      <c r="D1477" s="3">
        <v>1</v>
      </c>
      <c r="E1477" s="5">
        <v>0.16782649999999999</v>
      </c>
      <c r="F1477" s="5">
        <v>0.50296529999999995</v>
      </c>
      <c r="G1477" s="5">
        <v>7.3828900000000003E-2</v>
      </c>
      <c r="H1477" s="5">
        <v>14.154170000000001</v>
      </c>
      <c r="I1477" s="9">
        <v>0.54501940000000004</v>
      </c>
      <c r="M1477" s="3">
        <v>0</v>
      </c>
      <c r="N1477" s="3">
        <f t="shared" si="94"/>
        <v>1</v>
      </c>
      <c r="O1477" s="5">
        <f t="shared" si="96"/>
        <v>7.3432966920680993</v>
      </c>
      <c r="P1477" s="103">
        <f t="shared" si="93"/>
        <v>1.0419792953118436E-13</v>
      </c>
      <c r="Q1477" s="9">
        <f t="shared" si="95"/>
        <v>-1.0424994201230764E-13</v>
      </c>
    </row>
    <row r="1478" spans="1:17" x14ac:dyDescent="0.2">
      <c r="A1478" s="2">
        <v>278</v>
      </c>
      <c r="B1478" s="2">
        <v>2002</v>
      </c>
      <c r="C1478" s="3">
        <v>0</v>
      </c>
      <c r="D1478" s="3">
        <v>1</v>
      </c>
      <c r="E1478" s="5">
        <v>0.14929310000000001</v>
      </c>
      <c r="F1478" s="5">
        <v>0.55329660000000003</v>
      </c>
      <c r="G1478" s="5">
        <v>7.48973E-2</v>
      </c>
      <c r="H1478" s="5">
        <v>4.7817800000000004</v>
      </c>
      <c r="I1478" s="9">
        <v>0.47590369999999999</v>
      </c>
      <c r="M1478" s="3">
        <v>0</v>
      </c>
      <c r="N1478" s="3">
        <f t="shared" si="94"/>
        <v>1</v>
      </c>
      <c r="O1478" s="5">
        <f t="shared" si="96"/>
        <v>3.9991368864324395</v>
      </c>
      <c r="P1478" s="103">
        <f t="shared" si="93"/>
        <v>3.1786952129693254E-5</v>
      </c>
      <c r="Q1478" s="9">
        <f t="shared" si="95"/>
        <v>-3.1787457345555577E-5</v>
      </c>
    </row>
    <row r="1479" spans="1:17" x14ac:dyDescent="0.2">
      <c r="A1479" s="2">
        <v>278</v>
      </c>
      <c r="B1479" s="2">
        <v>2003</v>
      </c>
      <c r="C1479" s="3">
        <v>0</v>
      </c>
      <c r="D1479" s="3">
        <v>1</v>
      </c>
      <c r="E1479" s="5">
        <v>0.13180710000000001</v>
      </c>
      <c r="F1479" s="5">
        <v>0.59694449999999999</v>
      </c>
      <c r="G1479" s="5">
        <v>7.84305E-2</v>
      </c>
      <c r="H1479" s="5">
        <v>6.7333920000000003</v>
      </c>
      <c r="I1479" s="9">
        <v>0.46682170000000001</v>
      </c>
      <c r="M1479" s="3">
        <v>0</v>
      </c>
      <c r="N1479" s="3">
        <f t="shared" si="94"/>
        <v>1</v>
      </c>
      <c r="O1479" s="5">
        <f t="shared" si="96"/>
        <v>4.771115483787332</v>
      </c>
      <c r="P1479" s="103">
        <f t="shared" si="93"/>
        <v>9.1604227820231725E-7</v>
      </c>
      <c r="Q1479" s="9">
        <f t="shared" si="95"/>
        <v>-9.1604269782090969E-7</v>
      </c>
    </row>
    <row r="1480" spans="1:17" x14ac:dyDescent="0.2">
      <c r="A1480" s="2">
        <v>278</v>
      </c>
      <c r="B1480" s="2">
        <v>2004</v>
      </c>
      <c r="C1480" s="3">
        <v>0</v>
      </c>
      <c r="D1480" s="3">
        <v>1</v>
      </c>
      <c r="E1480" s="5">
        <v>0.1213902</v>
      </c>
      <c r="F1480" s="5">
        <v>0.65804339999999995</v>
      </c>
      <c r="G1480" s="5">
        <v>7.2194499999999995E-2</v>
      </c>
      <c r="H1480" s="5">
        <v>6.1687620000000001</v>
      </c>
      <c r="I1480" s="9">
        <v>0.47319929999999999</v>
      </c>
      <c r="M1480" s="3">
        <v>0</v>
      </c>
      <c r="N1480" s="3">
        <f t="shared" si="94"/>
        <v>1</v>
      </c>
      <c r="O1480" s="5">
        <f t="shared" si="96"/>
        <v>4.588647449158711</v>
      </c>
      <c r="P1480" s="103">
        <f t="shared" si="93"/>
        <v>2.23063568746272E-6</v>
      </c>
      <c r="Q1480" s="9">
        <f t="shared" si="95"/>
        <v>-2.2306381753660825E-6</v>
      </c>
    </row>
    <row r="1481" spans="1:17" x14ac:dyDescent="0.2">
      <c r="A1481" s="2">
        <v>279</v>
      </c>
      <c r="B1481" s="2">
        <v>1995</v>
      </c>
      <c r="C1481" s="3">
        <v>0</v>
      </c>
      <c r="D1481" s="3">
        <v>1</v>
      </c>
      <c r="E1481" s="5">
        <v>0.23379720000000001</v>
      </c>
      <c r="F1481" s="5">
        <v>0.1152393</v>
      </c>
      <c r="G1481" s="5">
        <v>4.6764800000000002E-2</v>
      </c>
      <c r="H1481" s="5">
        <v>3.22</v>
      </c>
      <c r="I1481" s="9">
        <v>0.17568619999999999</v>
      </c>
      <c r="M1481" s="3">
        <v>0</v>
      </c>
      <c r="N1481" s="3">
        <f t="shared" si="94"/>
        <v>1</v>
      </c>
      <c r="O1481" s="5">
        <f t="shared" si="96"/>
        <v>3.0448513907121719</v>
      </c>
      <c r="P1481" s="103">
        <f t="shared" si="93"/>
        <v>1.1639765387066714E-3</v>
      </c>
      <c r="Q1481" s="9">
        <f t="shared" si="95"/>
        <v>-1.1646544855252188E-3</v>
      </c>
    </row>
    <row r="1482" spans="1:17" x14ac:dyDescent="0.2">
      <c r="A1482" s="2">
        <v>279</v>
      </c>
      <c r="B1482" s="2">
        <v>1996</v>
      </c>
      <c r="C1482" s="3">
        <v>0</v>
      </c>
      <c r="D1482" s="3">
        <v>1</v>
      </c>
      <c r="E1482" s="5">
        <v>0.21476310000000001</v>
      </c>
      <c r="F1482" s="5">
        <v>0.1369022</v>
      </c>
      <c r="G1482" s="5">
        <v>4.8189599999999999E-2</v>
      </c>
      <c r="H1482" s="5">
        <v>2.9532829999999999</v>
      </c>
      <c r="I1482" s="9">
        <v>0.1475805</v>
      </c>
      <c r="M1482" s="3">
        <v>0</v>
      </c>
      <c r="N1482" s="3">
        <f t="shared" si="94"/>
        <v>1</v>
      </c>
      <c r="O1482" s="5">
        <f t="shared" si="96"/>
        <v>2.9867177358644059</v>
      </c>
      <c r="P1482" s="103">
        <f t="shared" si="93"/>
        <v>1.4099497535980175E-3</v>
      </c>
      <c r="Q1482" s="9">
        <f t="shared" si="95"/>
        <v>-1.4109446680480378E-3</v>
      </c>
    </row>
    <row r="1483" spans="1:17" x14ac:dyDescent="0.2">
      <c r="A1483" s="2">
        <v>279</v>
      </c>
      <c r="B1483" s="2">
        <v>1997</v>
      </c>
      <c r="C1483" s="3">
        <v>0</v>
      </c>
      <c r="D1483" s="3">
        <v>1</v>
      </c>
      <c r="E1483" s="5">
        <v>0.23664959999999999</v>
      </c>
      <c r="F1483" s="5">
        <v>-2.5876900000000001E-2</v>
      </c>
      <c r="G1483" s="5">
        <v>1.4050200000000001E-2</v>
      </c>
      <c r="H1483" s="5">
        <v>1.698472</v>
      </c>
      <c r="I1483" s="9">
        <v>0.20013130000000001</v>
      </c>
      <c r="M1483" s="3">
        <v>0</v>
      </c>
      <c r="N1483" s="3">
        <f t="shared" si="94"/>
        <v>1</v>
      </c>
      <c r="O1483" s="5">
        <f t="shared" si="96"/>
        <v>2.2147299520857309</v>
      </c>
      <c r="P1483" s="103">
        <f t="shared" si="93"/>
        <v>1.3389302854859574E-2</v>
      </c>
      <c r="Q1483" s="9">
        <f t="shared" si="95"/>
        <v>-1.3479747807525271E-2</v>
      </c>
    </row>
    <row r="1484" spans="1:17" x14ac:dyDescent="0.2">
      <c r="A1484" s="2">
        <v>279</v>
      </c>
      <c r="B1484" s="2">
        <v>1998</v>
      </c>
      <c r="C1484" s="3">
        <v>0</v>
      </c>
      <c r="D1484" s="3">
        <v>1</v>
      </c>
      <c r="E1484" s="5">
        <v>0.215915</v>
      </c>
      <c r="F1484" s="5">
        <v>-0.20815120000000001</v>
      </c>
      <c r="G1484" s="5">
        <v>3.3295999999999999E-2</v>
      </c>
      <c r="H1484" s="5">
        <v>2.420064</v>
      </c>
      <c r="I1484" s="9">
        <v>0.1534179</v>
      </c>
      <c r="M1484" s="3">
        <v>0</v>
      </c>
      <c r="N1484" s="3">
        <f t="shared" si="94"/>
        <v>1</v>
      </c>
      <c r="O1484" s="5">
        <f t="shared" si="96"/>
        <v>2.4293148479628619</v>
      </c>
      <c r="P1484" s="103">
        <f t="shared" si="93"/>
        <v>7.5636946264212163E-3</v>
      </c>
      <c r="Q1484" s="9">
        <f t="shared" si="95"/>
        <v>-7.5924444261720866E-3</v>
      </c>
    </row>
    <row r="1485" spans="1:17" x14ac:dyDescent="0.2">
      <c r="A1485" s="2">
        <v>279</v>
      </c>
      <c r="B1485" s="2">
        <v>2000</v>
      </c>
      <c r="C1485" s="3">
        <v>0</v>
      </c>
      <c r="D1485" s="3">
        <v>1</v>
      </c>
      <c r="E1485" s="5">
        <v>0.16255339999999999</v>
      </c>
      <c r="F1485" s="5">
        <v>-0.44794929999999999</v>
      </c>
      <c r="G1485" s="5">
        <v>2.54367E-2</v>
      </c>
      <c r="H1485" s="5">
        <v>1.363785</v>
      </c>
      <c r="I1485" s="9">
        <v>0.1486796</v>
      </c>
      <c r="M1485" s="3">
        <v>0</v>
      </c>
      <c r="N1485" s="3">
        <f t="shared" si="94"/>
        <v>1</v>
      </c>
      <c r="O1485" s="5">
        <f t="shared" si="96"/>
        <v>1.8139158556081765</v>
      </c>
      <c r="P1485" s="103">
        <f t="shared" si="93"/>
        <v>3.4845340638059365E-2</v>
      </c>
      <c r="Q1485" s="9">
        <f t="shared" si="95"/>
        <v>-3.5466921715967763E-2</v>
      </c>
    </row>
    <row r="1486" spans="1:17" x14ac:dyDescent="0.2">
      <c r="A1486" s="2">
        <v>280</v>
      </c>
      <c r="B1486" s="2">
        <v>1995</v>
      </c>
      <c r="C1486" s="3">
        <v>0</v>
      </c>
      <c r="D1486" s="3">
        <v>1</v>
      </c>
      <c r="E1486" s="5">
        <v>0.1854124</v>
      </c>
      <c r="F1486" s="5">
        <v>0.60753710000000005</v>
      </c>
      <c r="G1486" s="5">
        <v>6.2825800000000001E-2</v>
      </c>
      <c r="H1486" s="5">
        <v>2.0745779999999998</v>
      </c>
      <c r="I1486" s="9">
        <v>0.41908909999999999</v>
      </c>
      <c r="M1486" s="3">
        <v>0</v>
      </c>
      <c r="N1486" s="3">
        <f t="shared" si="94"/>
        <v>1</v>
      </c>
      <c r="O1486" s="5">
        <f t="shared" si="96"/>
        <v>3.0223892089490834</v>
      </c>
      <c r="P1486" s="103">
        <f t="shared" si="93"/>
        <v>1.2539393345835914E-3</v>
      </c>
      <c r="Q1486" s="9">
        <f t="shared" si="95"/>
        <v>-1.2547261743460262E-3</v>
      </c>
    </row>
    <row r="1487" spans="1:17" x14ac:dyDescent="0.2">
      <c r="A1487" s="2">
        <v>280</v>
      </c>
      <c r="B1487" s="2">
        <v>1996</v>
      </c>
      <c r="C1487" s="3">
        <v>0</v>
      </c>
      <c r="D1487" s="3">
        <v>1</v>
      </c>
      <c r="E1487" s="5">
        <v>0.20234659999999999</v>
      </c>
      <c r="F1487" s="5">
        <v>0.59496519999999997</v>
      </c>
      <c r="G1487" s="5">
        <v>6.6884600000000002E-2</v>
      </c>
      <c r="H1487" s="5">
        <v>2.5504009999999999</v>
      </c>
      <c r="I1487" s="9">
        <v>0.41491299999999998</v>
      </c>
      <c r="M1487" s="3">
        <v>0</v>
      </c>
      <c r="N1487" s="3">
        <f t="shared" si="94"/>
        <v>1</v>
      </c>
      <c r="O1487" s="5">
        <f t="shared" si="96"/>
        <v>3.2024963083620075</v>
      </c>
      <c r="P1487" s="103">
        <f t="shared" si="93"/>
        <v>6.8121023210316125E-4</v>
      </c>
      <c r="Q1487" s="9">
        <f t="shared" si="95"/>
        <v>-6.8144236121851309E-4</v>
      </c>
    </row>
    <row r="1488" spans="1:17" x14ac:dyDescent="0.2">
      <c r="A1488" s="2">
        <v>280</v>
      </c>
      <c r="B1488" s="2">
        <v>1997</v>
      </c>
      <c r="C1488" s="3">
        <v>0</v>
      </c>
      <c r="D1488" s="3">
        <v>1</v>
      </c>
      <c r="E1488" s="5">
        <v>0.1923067</v>
      </c>
      <c r="F1488" s="5">
        <v>0.55705590000000005</v>
      </c>
      <c r="G1488" s="5">
        <v>8.5747599999999993E-2</v>
      </c>
      <c r="H1488" s="5">
        <v>2.1751740000000002</v>
      </c>
      <c r="I1488" s="9">
        <v>0.38974039999999999</v>
      </c>
      <c r="M1488" s="3">
        <v>0</v>
      </c>
      <c r="N1488" s="3">
        <f t="shared" si="94"/>
        <v>1</v>
      </c>
      <c r="O1488" s="5">
        <f t="shared" si="96"/>
        <v>3.1275519501995834</v>
      </c>
      <c r="P1488" s="103">
        <f t="shared" si="93"/>
        <v>8.813433274444647E-4</v>
      </c>
      <c r="Q1488" s="9">
        <f t="shared" si="95"/>
        <v>-8.8173193882505304E-4</v>
      </c>
    </row>
    <row r="1489" spans="1:17" x14ac:dyDescent="0.2">
      <c r="A1489" s="2">
        <v>280</v>
      </c>
      <c r="B1489" s="2">
        <v>1998</v>
      </c>
      <c r="C1489" s="3">
        <v>0</v>
      </c>
      <c r="D1489" s="3">
        <v>1</v>
      </c>
      <c r="E1489" s="5">
        <v>0.17916899999999999</v>
      </c>
      <c r="F1489" s="5">
        <v>0.55710360000000003</v>
      </c>
      <c r="G1489" s="5">
        <v>8.1701099999999999E-2</v>
      </c>
      <c r="H1489" s="5">
        <v>2.1807859999999999</v>
      </c>
      <c r="I1489" s="9">
        <v>0.34889530000000002</v>
      </c>
      <c r="M1489" s="3">
        <v>0</v>
      </c>
      <c r="N1489" s="3">
        <f t="shared" si="94"/>
        <v>1</v>
      </c>
      <c r="O1489" s="5">
        <f t="shared" si="96"/>
        <v>3.1309763954841334</v>
      </c>
      <c r="P1489" s="103">
        <f t="shared" si="93"/>
        <v>8.7113081776483015E-4</v>
      </c>
      <c r="Q1489" s="9">
        <f t="shared" si="95"/>
        <v>-8.7151047271772774E-4</v>
      </c>
    </row>
    <row r="1490" spans="1:17" x14ac:dyDescent="0.2">
      <c r="A1490" s="2">
        <v>281</v>
      </c>
      <c r="B1490" s="2">
        <v>2001</v>
      </c>
      <c r="C1490" s="3">
        <v>0</v>
      </c>
      <c r="D1490" s="3">
        <v>1</v>
      </c>
      <c r="E1490" s="5">
        <v>0.2298375</v>
      </c>
      <c r="F1490" s="5">
        <v>0.50252140000000001</v>
      </c>
      <c r="G1490" s="5">
        <v>7.6724000000000001E-2</v>
      </c>
      <c r="H1490" s="5">
        <v>2.9007000000000001</v>
      </c>
      <c r="I1490" s="9">
        <v>0.51492910000000003</v>
      </c>
      <c r="M1490" s="3">
        <v>0</v>
      </c>
      <c r="N1490" s="3">
        <f t="shared" si="94"/>
        <v>1</v>
      </c>
      <c r="O1490" s="5">
        <f t="shared" si="96"/>
        <v>3.2485629999280383</v>
      </c>
      <c r="P1490" s="103">
        <f t="shared" si="93"/>
        <v>5.7994760282267929E-4</v>
      </c>
      <c r="Q1490" s="9">
        <f t="shared" si="95"/>
        <v>-5.8011583748166277E-4</v>
      </c>
    </row>
    <row r="1491" spans="1:17" x14ac:dyDescent="0.2">
      <c r="A1491" s="2">
        <v>281</v>
      </c>
      <c r="B1491" s="2">
        <v>2002</v>
      </c>
      <c r="C1491" s="3">
        <v>0</v>
      </c>
      <c r="D1491" s="3">
        <v>1</v>
      </c>
      <c r="E1491" s="5">
        <v>0.26622020000000002</v>
      </c>
      <c r="F1491" s="5">
        <v>0.5258891</v>
      </c>
      <c r="G1491" s="5">
        <v>8.8365299999999994E-2</v>
      </c>
      <c r="H1491" s="5">
        <v>3.05647</v>
      </c>
      <c r="I1491" s="9">
        <v>0.50330810000000004</v>
      </c>
      <c r="M1491" s="3">
        <v>0</v>
      </c>
      <c r="N1491" s="3">
        <f t="shared" si="94"/>
        <v>1</v>
      </c>
      <c r="O1491" s="5">
        <f t="shared" si="96"/>
        <v>3.3759364510239136</v>
      </c>
      <c r="P1491" s="103">
        <f t="shared" si="93"/>
        <v>3.6782454486424226E-4</v>
      </c>
      <c r="Q1491" s="9">
        <f t="shared" si="95"/>
        <v>-3.6789220890502238E-4</v>
      </c>
    </row>
    <row r="1492" spans="1:17" x14ac:dyDescent="0.2">
      <c r="A1492" s="2">
        <v>281</v>
      </c>
      <c r="B1492" s="2">
        <v>2003</v>
      </c>
      <c r="C1492" s="3">
        <v>0</v>
      </c>
      <c r="D1492" s="3">
        <v>1</v>
      </c>
      <c r="E1492" s="5">
        <v>0.1978337</v>
      </c>
      <c r="F1492" s="5">
        <v>0.54735040000000001</v>
      </c>
      <c r="G1492" s="5">
        <v>7.9312300000000002E-2</v>
      </c>
      <c r="H1492" s="5">
        <v>3.0364140000000002</v>
      </c>
      <c r="I1492" s="9">
        <v>0.5133626</v>
      </c>
      <c r="M1492" s="3">
        <v>0</v>
      </c>
      <c r="N1492" s="3">
        <f t="shared" si="94"/>
        <v>1</v>
      </c>
      <c r="O1492" s="5">
        <f t="shared" si="96"/>
        <v>3.3530708750904989</v>
      </c>
      <c r="P1492" s="103">
        <f t="shared" si="93"/>
        <v>3.9960119163505355E-4</v>
      </c>
      <c r="Q1492" s="9">
        <f t="shared" si="95"/>
        <v>-3.9968105346721057E-4</v>
      </c>
    </row>
    <row r="1493" spans="1:17" x14ac:dyDescent="0.2">
      <c r="A1493" s="2">
        <v>281</v>
      </c>
      <c r="B1493" s="2">
        <v>2004</v>
      </c>
      <c r="C1493" s="3">
        <v>0</v>
      </c>
      <c r="D1493" s="3">
        <v>1</v>
      </c>
      <c r="E1493" s="5">
        <v>0.25537500000000002</v>
      </c>
      <c r="F1493" s="5">
        <v>0.57429589999999997</v>
      </c>
      <c r="G1493" s="5">
        <v>6.0458600000000001E-2</v>
      </c>
      <c r="H1493" s="5">
        <v>3.4672909999999999</v>
      </c>
      <c r="I1493" s="9">
        <v>0.56347659999999999</v>
      </c>
      <c r="M1493" s="3">
        <v>0</v>
      </c>
      <c r="N1493" s="3">
        <f t="shared" si="94"/>
        <v>1</v>
      </c>
      <c r="O1493" s="5">
        <f t="shared" si="96"/>
        <v>3.4216593656257155</v>
      </c>
      <c r="P1493" s="103">
        <f t="shared" si="93"/>
        <v>3.112011862307661E-4</v>
      </c>
      <c r="Q1493" s="9">
        <f t="shared" si="95"/>
        <v>-3.1124961936845251E-4</v>
      </c>
    </row>
    <row r="1494" spans="1:17" x14ac:dyDescent="0.2">
      <c r="A1494" s="2">
        <v>282</v>
      </c>
      <c r="B1494" s="2">
        <v>1999</v>
      </c>
      <c r="C1494" s="3">
        <v>0</v>
      </c>
      <c r="D1494" s="3">
        <v>1</v>
      </c>
      <c r="E1494" s="5">
        <v>-5.47302E-2</v>
      </c>
      <c r="F1494" s="5">
        <v>-4.28867E-2</v>
      </c>
      <c r="G1494" s="5">
        <v>4.2929500000000002E-2</v>
      </c>
      <c r="H1494" s="5">
        <v>0.52107999999999999</v>
      </c>
      <c r="I1494" s="9">
        <v>0.11969920000000001</v>
      </c>
      <c r="M1494" s="3">
        <v>0</v>
      </c>
      <c r="N1494" s="3">
        <f t="shared" si="94"/>
        <v>1</v>
      </c>
      <c r="O1494" s="5">
        <f t="shared" si="96"/>
        <v>1.9724659625966712</v>
      </c>
      <c r="P1494" s="103">
        <f t="shared" si="93"/>
        <v>2.427821910343116E-2</v>
      </c>
      <c r="Q1494" s="9">
        <f t="shared" si="95"/>
        <v>-2.4577793763322291E-2</v>
      </c>
    </row>
    <row r="1495" spans="1:17" x14ac:dyDescent="0.2">
      <c r="A1495" s="2">
        <v>282</v>
      </c>
      <c r="B1495" s="2">
        <v>2000</v>
      </c>
      <c r="C1495" s="3">
        <v>0</v>
      </c>
      <c r="D1495" s="3">
        <v>1</v>
      </c>
      <c r="E1495" s="5">
        <v>-2.39504E-2</v>
      </c>
      <c r="F1495" s="5">
        <v>-4.6770300000000001E-2</v>
      </c>
      <c r="G1495" s="5">
        <v>5.35208E-2</v>
      </c>
      <c r="H1495" s="5">
        <v>0.81312640000000003</v>
      </c>
      <c r="I1495" s="9">
        <v>0.120366</v>
      </c>
      <c r="M1495" s="3">
        <v>0</v>
      </c>
      <c r="N1495" s="3">
        <f t="shared" si="94"/>
        <v>1</v>
      </c>
      <c r="O1495" s="5">
        <f t="shared" si="96"/>
        <v>2.1173991503449963</v>
      </c>
      <c r="P1495" s="103">
        <f t="shared" si="93"/>
        <v>1.7112993127643087E-2</v>
      </c>
      <c r="Q1495" s="9">
        <f t="shared" si="95"/>
        <v>-1.7261112672472417E-2</v>
      </c>
    </row>
    <row r="1496" spans="1:17" x14ac:dyDescent="0.2">
      <c r="A1496" s="2">
        <v>282</v>
      </c>
      <c r="B1496" s="2">
        <v>2001</v>
      </c>
      <c r="C1496" s="3">
        <v>0</v>
      </c>
      <c r="D1496" s="3">
        <v>1</v>
      </c>
      <c r="E1496" s="5">
        <v>-3.2894800000000002E-2</v>
      </c>
      <c r="F1496" s="5">
        <v>-5.1886500000000002E-2</v>
      </c>
      <c r="G1496" s="5">
        <v>5.1035499999999998E-2</v>
      </c>
      <c r="H1496" s="5">
        <v>0.71327450000000003</v>
      </c>
      <c r="I1496" s="9">
        <v>0.1075827</v>
      </c>
      <c r="M1496" s="3">
        <v>0</v>
      </c>
      <c r="N1496" s="3">
        <f t="shared" si="94"/>
        <v>1</v>
      </c>
      <c r="O1496" s="5">
        <f t="shared" si="96"/>
        <v>2.0723416180003227</v>
      </c>
      <c r="P1496" s="103">
        <f t="shared" si="93"/>
        <v>1.9116796895430003E-2</v>
      </c>
      <c r="Q1496" s="9">
        <f t="shared" si="95"/>
        <v>-1.9301885521609524E-2</v>
      </c>
    </row>
    <row r="1497" spans="1:17" x14ac:dyDescent="0.2">
      <c r="A1497" s="2">
        <v>282</v>
      </c>
      <c r="B1497" s="2">
        <v>2002</v>
      </c>
      <c r="C1497" s="3">
        <v>0</v>
      </c>
      <c r="D1497" s="3">
        <v>1</v>
      </c>
      <c r="E1497" s="5">
        <v>-8.0850599999999995E-2</v>
      </c>
      <c r="F1497" s="5">
        <v>-3.1018899999999999E-2</v>
      </c>
      <c r="G1497" s="5">
        <v>3.9364900000000001E-2</v>
      </c>
      <c r="H1497" s="5">
        <v>0.60669139999999999</v>
      </c>
      <c r="I1497" s="9">
        <v>0.124602</v>
      </c>
      <c r="M1497" s="3">
        <v>0</v>
      </c>
      <c r="N1497" s="3">
        <f t="shared" si="94"/>
        <v>1</v>
      </c>
      <c r="O1497" s="5">
        <f t="shared" si="96"/>
        <v>2.0000267353649863</v>
      </c>
      <c r="P1497" s="103">
        <f t="shared" si="93"/>
        <v>2.2748688518574641E-2</v>
      </c>
      <c r="Q1497" s="9">
        <f t="shared" si="95"/>
        <v>-2.3011432297770331E-2</v>
      </c>
    </row>
    <row r="1498" spans="1:17" x14ac:dyDescent="0.2">
      <c r="A1498" s="2">
        <v>282</v>
      </c>
      <c r="B1498" s="2">
        <v>2003</v>
      </c>
      <c r="C1498" s="3">
        <v>0</v>
      </c>
      <c r="D1498" s="3">
        <v>1</v>
      </c>
      <c r="E1498" s="5">
        <v>5.2970000000000003E-4</v>
      </c>
      <c r="F1498" s="5">
        <v>-2.80013E-2</v>
      </c>
      <c r="G1498" s="5">
        <v>4.6283900000000003E-2</v>
      </c>
      <c r="H1498" s="5">
        <v>0.98051889999999997</v>
      </c>
      <c r="I1498" s="9">
        <v>0.13842199999999999</v>
      </c>
      <c r="M1498" s="3">
        <v>0</v>
      </c>
      <c r="N1498" s="3">
        <f t="shared" si="94"/>
        <v>1</v>
      </c>
      <c r="O1498" s="5">
        <f t="shared" si="96"/>
        <v>2.1518059168888555</v>
      </c>
      <c r="P1498" s="103">
        <f t="shared" si="93"/>
        <v>1.5706321822368623E-2</v>
      </c>
      <c r="Q1498" s="9">
        <f t="shared" si="95"/>
        <v>-1.5830973025697592E-2</v>
      </c>
    </row>
    <row r="1499" spans="1:17" x14ac:dyDescent="0.2">
      <c r="A1499" s="2">
        <v>282</v>
      </c>
      <c r="B1499" s="2">
        <v>2004</v>
      </c>
      <c r="C1499" s="3">
        <v>0</v>
      </c>
      <c r="D1499" s="3">
        <v>1</v>
      </c>
      <c r="E1499" s="5">
        <v>-8.7276000000000003E-3</v>
      </c>
      <c r="F1499" s="5">
        <v>-1.2266600000000001E-2</v>
      </c>
      <c r="G1499" s="5">
        <v>5.6019699999999999E-2</v>
      </c>
      <c r="H1499" s="5">
        <v>1.652666</v>
      </c>
      <c r="I1499" s="9">
        <v>0.1523312</v>
      </c>
      <c r="M1499" s="3">
        <v>0</v>
      </c>
      <c r="N1499" s="3">
        <f t="shared" si="94"/>
        <v>1</v>
      </c>
      <c r="O1499" s="5">
        <f t="shared" si="96"/>
        <v>2.44886679062743</v>
      </c>
      <c r="P1499" s="103">
        <f t="shared" si="93"/>
        <v>7.1653218414212405E-3</v>
      </c>
      <c r="Q1499" s="9">
        <f t="shared" si="95"/>
        <v>-7.1911160496920283E-3</v>
      </c>
    </row>
    <row r="1500" spans="1:17" x14ac:dyDescent="0.2">
      <c r="A1500" s="2">
        <v>283</v>
      </c>
      <c r="B1500" s="2">
        <v>1995</v>
      </c>
      <c r="C1500" s="3">
        <v>0</v>
      </c>
      <c r="D1500" s="3">
        <v>1</v>
      </c>
      <c r="E1500" s="5">
        <v>5.4248999999999999E-2</v>
      </c>
      <c r="F1500" s="5">
        <v>0.22241620000000001</v>
      </c>
      <c r="G1500" s="5">
        <v>1.17074E-2</v>
      </c>
      <c r="H1500" s="5">
        <v>0.8099847</v>
      </c>
      <c r="I1500" s="9">
        <v>0.12309870000000001</v>
      </c>
      <c r="M1500" s="3">
        <v>0</v>
      </c>
      <c r="N1500" s="3">
        <f t="shared" si="94"/>
        <v>1</v>
      </c>
      <c r="O1500" s="5">
        <f t="shared" si="96"/>
        <v>2.150909331199987</v>
      </c>
      <c r="P1500" s="103">
        <f t="shared" si="93"/>
        <v>1.5741678442373213E-2</v>
      </c>
      <c r="Q1500" s="9">
        <f t="shared" si="95"/>
        <v>-1.5866894474572797E-2</v>
      </c>
    </row>
    <row r="1501" spans="1:17" x14ac:dyDescent="0.2">
      <c r="A1501" s="2">
        <v>283</v>
      </c>
      <c r="B1501" s="2">
        <v>1996</v>
      </c>
      <c r="C1501" s="3">
        <v>0</v>
      </c>
      <c r="D1501" s="3">
        <v>1</v>
      </c>
      <c r="E1501" s="5">
        <v>0.1883368</v>
      </c>
      <c r="F1501" s="5">
        <v>0.24194740000000001</v>
      </c>
      <c r="G1501" s="5">
        <v>6.7704000000000002E-3</v>
      </c>
      <c r="H1501" s="5">
        <v>1.1587149999999999</v>
      </c>
      <c r="I1501" s="9">
        <v>0.14578260000000001</v>
      </c>
      <c r="M1501" s="3">
        <v>0</v>
      </c>
      <c r="N1501" s="3">
        <f t="shared" si="94"/>
        <v>1</v>
      </c>
      <c r="O1501" s="5">
        <f t="shared" si="96"/>
        <v>2.2444077732165058</v>
      </c>
      <c r="P1501" s="103">
        <f t="shared" si="93"/>
        <v>1.2403088418913032E-2</v>
      </c>
      <c r="Q1501" s="9">
        <f t="shared" si="95"/>
        <v>-1.2480648712147525E-2</v>
      </c>
    </row>
    <row r="1502" spans="1:17" x14ac:dyDescent="0.2">
      <c r="A1502" s="2">
        <v>283</v>
      </c>
      <c r="B1502" s="2">
        <v>1997</v>
      </c>
      <c r="C1502" s="3">
        <v>0</v>
      </c>
      <c r="D1502" s="3">
        <v>1</v>
      </c>
      <c r="E1502" s="5">
        <v>0.1230735</v>
      </c>
      <c r="F1502" s="5">
        <v>0.3126796</v>
      </c>
      <c r="G1502" s="5">
        <v>1.5757299999999998E-2</v>
      </c>
      <c r="H1502" s="5">
        <v>1.7591190000000001</v>
      </c>
      <c r="I1502" s="9">
        <v>0.16277420000000001</v>
      </c>
      <c r="M1502" s="3">
        <v>0</v>
      </c>
      <c r="N1502" s="3">
        <f t="shared" si="94"/>
        <v>1</v>
      </c>
      <c r="O1502" s="5">
        <f t="shared" si="96"/>
        <v>2.5658275408899565</v>
      </c>
      <c r="P1502" s="103">
        <f t="shared" si="93"/>
        <v>5.1464995095083189E-3</v>
      </c>
      <c r="Q1502" s="9">
        <f t="shared" si="95"/>
        <v>-5.1597883517302805E-3</v>
      </c>
    </row>
    <row r="1503" spans="1:17" x14ac:dyDescent="0.2">
      <c r="A1503" s="2">
        <v>284</v>
      </c>
      <c r="B1503" s="2">
        <v>1995</v>
      </c>
      <c r="C1503" s="3">
        <v>0</v>
      </c>
      <c r="D1503" s="3">
        <v>1</v>
      </c>
      <c r="E1503" s="5">
        <v>0.32000840000000003</v>
      </c>
      <c r="F1503" s="5">
        <v>0.2492143</v>
      </c>
      <c r="G1503" s="5">
        <v>7.99179E-2</v>
      </c>
      <c r="H1503" s="5">
        <v>5.5910580000000003</v>
      </c>
      <c r="I1503" s="9">
        <v>0.3006819</v>
      </c>
      <c r="M1503" s="3">
        <v>0</v>
      </c>
      <c r="N1503" s="3">
        <f t="shared" si="94"/>
        <v>1</v>
      </c>
      <c r="O1503" s="5">
        <f t="shared" si="96"/>
        <v>4.1055145661925811</v>
      </c>
      <c r="P1503" s="103">
        <f t="shared" si="93"/>
        <v>2.0170793042661601E-5</v>
      </c>
      <c r="Q1503" s="9">
        <f t="shared" si="95"/>
        <v>-2.0170996475799192E-5</v>
      </c>
    </row>
    <row r="1504" spans="1:17" x14ac:dyDescent="0.2">
      <c r="A1504" s="2">
        <v>284</v>
      </c>
      <c r="B1504" s="2">
        <v>1996</v>
      </c>
      <c r="C1504" s="3">
        <v>0</v>
      </c>
      <c r="D1504" s="3">
        <v>1</v>
      </c>
      <c r="E1504" s="5">
        <v>0.3118899</v>
      </c>
      <c r="F1504" s="5">
        <v>0.29249550000000002</v>
      </c>
      <c r="G1504" s="5">
        <v>7.5550699999999998E-2</v>
      </c>
      <c r="H1504" s="5">
        <v>6.487215</v>
      </c>
      <c r="I1504" s="9">
        <v>0.30729469999999998</v>
      </c>
      <c r="M1504" s="3">
        <v>0</v>
      </c>
      <c r="N1504" s="3">
        <f t="shared" si="94"/>
        <v>1</v>
      </c>
      <c r="O1504" s="5">
        <f t="shared" si="96"/>
        <v>4.4491522233443179</v>
      </c>
      <c r="P1504" s="103">
        <f t="shared" si="93"/>
        <v>4.3104950568862712E-6</v>
      </c>
      <c r="Q1504" s="9">
        <f t="shared" si="95"/>
        <v>-4.3105043471022532E-6</v>
      </c>
    </row>
    <row r="1505" spans="1:17" x14ac:dyDescent="0.2">
      <c r="A1505" s="2">
        <v>284</v>
      </c>
      <c r="B1505" s="2">
        <v>1997</v>
      </c>
      <c r="C1505" s="3">
        <v>0</v>
      </c>
      <c r="D1505" s="3">
        <v>1</v>
      </c>
      <c r="E1505" s="5">
        <v>0.2936299</v>
      </c>
      <c r="F1505" s="5">
        <v>0.3106525</v>
      </c>
      <c r="G1505" s="5">
        <v>8.8937500000000003E-2</v>
      </c>
      <c r="H1505" s="5">
        <v>7.3001389999999997</v>
      </c>
      <c r="I1505" s="9">
        <v>0.30009479999999999</v>
      </c>
      <c r="M1505" s="3">
        <v>0</v>
      </c>
      <c r="N1505" s="3">
        <f t="shared" si="94"/>
        <v>1</v>
      </c>
      <c r="O1505" s="5">
        <f t="shared" si="96"/>
        <v>4.8258315323693726</v>
      </c>
      <c r="P1505" s="103">
        <f t="shared" si="93"/>
        <v>6.9710163166313866E-7</v>
      </c>
      <c r="Q1505" s="9">
        <f t="shared" si="95"/>
        <v>-6.9710187461694998E-7</v>
      </c>
    </row>
    <row r="1506" spans="1:17" x14ac:dyDescent="0.2">
      <c r="A1506" s="2">
        <v>284</v>
      </c>
      <c r="B1506" s="2">
        <v>1998</v>
      </c>
      <c r="C1506" s="3">
        <v>0</v>
      </c>
      <c r="D1506" s="3">
        <v>1</v>
      </c>
      <c r="E1506" s="5">
        <v>0.18560750000000001</v>
      </c>
      <c r="F1506" s="5">
        <v>0.33977010000000002</v>
      </c>
      <c r="G1506" s="5">
        <v>7.0686100000000002E-2</v>
      </c>
      <c r="H1506" s="5">
        <v>4.5885670000000003</v>
      </c>
      <c r="I1506" s="9">
        <v>0.27576040000000002</v>
      </c>
      <c r="M1506" s="3">
        <v>0</v>
      </c>
      <c r="N1506" s="3">
        <f t="shared" si="94"/>
        <v>1</v>
      </c>
      <c r="O1506" s="5">
        <f t="shared" si="96"/>
        <v>3.8063034692719135</v>
      </c>
      <c r="P1506" s="103">
        <f t="shared" si="93"/>
        <v>7.0529642753681227E-5</v>
      </c>
      <c r="Q1506" s="9">
        <f t="shared" si="95"/>
        <v>-7.0532130085877395E-5</v>
      </c>
    </row>
    <row r="1507" spans="1:17" x14ac:dyDescent="0.2">
      <c r="A1507" s="2">
        <v>284</v>
      </c>
      <c r="B1507" s="2">
        <v>1999</v>
      </c>
      <c r="C1507" s="3">
        <v>0</v>
      </c>
      <c r="D1507" s="3">
        <v>1</v>
      </c>
      <c r="E1507" s="5">
        <v>0.17823120000000001</v>
      </c>
      <c r="F1507" s="5">
        <v>0.38664730000000003</v>
      </c>
      <c r="G1507" s="5">
        <v>7.3783699999999994E-2</v>
      </c>
      <c r="H1507" s="5">
        <v>3.2844869999999999</v>
      </c>
      <c r="I1507" s="9">
        <v>0.27848479999999998</v>
      </c>
      <c r="M1507" s="3">
        <v>0</v>
      </c>
      <c r="N1507" s="3">
        <f t="shared" si="94"/>
        <v>1</v>
      </c>
      <c r="O1507" s="5">
        <f t="shared" si="96"/>
        <v>3.3834911495710824</v>
      </c>
      <c r="P1507" s="103">
        <f t="shared" si="93"/>
        <v>3.5785257106019834E-4</v>
      </c>
      <c r="Q1507" s="9">
        <f t="shared" si="95"/>
        <v>-3.5791661557100466E-4</v>
      </c>
    </row>
    <row r="1508" spans="1:17" x14ac:dyDescent="0.2">
      <c r="A1508" s="2">
        <v>284</v>
      </c>
      <c r="B1508" s="2">
        <v>2000</v>
      </c>
      <c r="C1508" s="3">
        <v>0</v>
      </c>
      <c r="D1508" s="3">
        <v>1</v>
      </c>
      <c r="E1508" s="5">
        <v>0.1155403</v>
      </c>
      <c r="F1508" s="5">
        <v>0.40773789999999999</v>
      </c>
      <c r="G1508" s="5">
        <v>5.4752799999999997E-2</v>
      </c>
      <c r="H1508" s="5">
        <v>2.3190430000000002</v>
      </c>
      <c r="I1508" s="9">
        <v>0.26269700000000001</v>
      </c>
      <c r="M1508" s="3">
        <v>0</v>
      </c>
      <c r="N1508" s="3">
        <f t="shared" si="94"/>
        <v>1</v>
      </c>
      <c r="O1508" s="5">
        <f t="shared" si="96"/>
        <v>2.9813472737059064</v>
      </c>
      <c r="P1508" s="103">
        <f t="shared" si="93"/>
        <v>1.4349157615544219E-3</v>
      </c>
      <c r="Q1508" s="9">
        <f t="shared" si="95"/>
        <v>-1.4359462390593641E-3</v>
      </c>
    </row>
    <row r="1509" spans="1:17" x14ac:dyDescent="0.2">
      <c r="A1509" s="2">
        <v>284</v>
      </c>
      <c r="B1509" s="2">
        <v>2001</v>
      </c>
      <c r="C1509" s="3">
        <v>0</v>
      </c>
      <c r="D1509" s="3">
        <v>1</v>
      </c>
      <c r="E1509" s="5">
        <v>0.21632009999999999</v>
      </c>
      <c r="F1509" s="5">
        <v>0.46729559999999998</v>
      </c>
      <c r="G1509" s="5">
        <v>4.9204499999999998E-2</v>
      </c>
      <c r="H1509" s="5">
        <v>3.6727949999999998</v>
      </c>
      <c r="I1509" s="9">
        <v>0.28157310000000002</v>
      </c>
      <c r="M1509" s="3">
        <v>0</v>
      </c>
      <c r="N1509" s="3">
        <f t="shared" si="94"/>
        <v>1</v>
      </c>
      <c r="O1509" s="5">
        <f t="shared" si="96"/>
        <v>3.4799218698103536</v>
      </c>
      <c r="P1509" s="103">
        <f t="shared" si="93"/>
        <v>2.5078001327678086E-4</v>
      </c>
      <c r="Q1509" s="9">
        <f t="shared" si="95"/>
        <v>-2.5081146384258509E-4</v>
      </c>
    </row>
    <row r="1510" spans="1:17" x14ac:dyDescent="0.2">
      <c r="A1510" s="2">
        <v>284</v>
      </c>
      <c r="B1510" s="2">
        <v>2002</v>
      </c>
      <c r="C1510" s="3">
        <v>0</v>
      </c>
      <c r="D1510" s="3">
        <v>1</v>
      </c>
      <c r="E1510" s="5">
        <v>0.27642080000000002</v>
      </c>
      <c r="F1510" s="5">
        <v>0.40121560000000001</v>
      </c>
      <c r="G1510" s="5">
        <v>5.1646400000000002E-2</v>
      </c>
      <c r="H1510" s="5">
        <v>3.1178050000000002</v>
      </c>
      <c r="I1510" s="9">
        <v>0.33085629999999999</v>
      </c>
      <c r="M1510" s="3">
        <v>0</v>
      </c>
      <c r="N1510" s="3">
        <f t="shared" si="94"/>
        <v>1</v>
      </c>
      <c r="O1510" s="5">
        <f t="shared" si="96"/>
        <v>3.2020171701760711</v>
      </c>
      <c r="P1510" s="103">
        <f t="shared" si="93"/>
        <v>6.8234431747628472E-4</v>
      </c>
      <c r="Q1510" s="9">
        <f t="shared" si="95"/>
        <v>-6.8257722031270945E-4</v>
      </c>
    </row>
    <row r="1511" spans="1:17" x14ac:dyDescent="0.2">
      <c r="A1511" s="2">
        <v>284</v>
      </c>
      <c r="B1511" s="2">
        <v>2003</v>
      </c>
      <c r="C1511" s="3">
        <v>0</v>
      </c>
      <c r="D1511" s="3">
        <v>1</v>
      </c>
      <c r="E1511" s="5">
        <v>0.32193709999999998</v>
      </c>
      <c r="F1511" s="5">
        <v>0.424122</v>
      </c>
      <c r="G1511" s="5">
        <v>5.7917000000000003E-2</v>
      </c>
      <c r="H1511" s="5">
        <v>3.9416769999999999</v>
      </c>
      <c r="I1511" s="9">
        <v>0.3443734</v>
      </c>
      <c r="M1511" s="3">
        <v>0</v>
      </c>
      <c r="N1511" s="3">
        <f t="shared" si="94"/>
        <v>1</v>
      </c>
      <c r="O1511" s="5">
        <f t="shared" si="96"/>
        <v>3.5376826788823252</v>
      </c>
      <c r="P1511" s="103">
        <f t="shared" si="93"/>
        <v>2.0182742460189495E-4</v>
      </c>
      <c r="Q1511" s="9">
        <f t="shared" si="95"/>
        <v>-2.0184779449735062E-4</v>
      </c>
    </row>
    <row r="1512" spans="1:17" x14ac:dyDescent="0.2">
      <c r="A1512" s="2">
        <v>284</v>
      </c>
      <c r="B1512" s="2">
        <v>2004</v>
      </c>
      <c r="C1512" s="3">
        <v>0</v>
      </c>
      <c r="D1512" s="3">
        <v>1</v>
      </c>
      <c r="E1512" s="5">
        <v>0.30991790000000002</v>
      </c>
      <c r="F1512" s="5">
        <v>0.43200060000000001</v>
      </c>
      <c r="G1512" s="5">
        <v>6.0513600000000001E-2</v>
      </c>
      <c r="H1512" s="5">
        <v>4.5490589999999997</v>
      </c>
      <c r="I1512" s="9">
        <v>0.33410790000000001</v>
      </c>
      <c r="M1512" s="3">
        <v>0</v>
      </c>
      <c r="N1512" s="3">
        <f t="shared" si="94"/>
        <v>1</v>
      </c>
      <c r="O1512" s="5">
        <f t="shared" si="96"/>
        <v>3.7836839692426358</v>
      </c>
      <c r="P1512" s="103">
        <f t="shared" si="93"/>
        <v>7.7262005329871669E-5</v>
      </c>
      <c r="Q1512" s="9">
        <f t="shared" si="95"/>
        <v>-7.7264990192349133E-5</v>
      </c>
    </row>
    <row r="1513" spans="1:17" x14ac:dyDescent="0.2">
      <c r="A1513" s="2">
        <v>285</v>
      </c>
      <c r="B1513" s="2">
        <v>1995</v>
      </c>
      <c r="C1513" s="3">
        <v>0</v>
      </c>
      <c r="D1513" s="3">
        <v>1</v>
      </c>
      <c r="E1513" s="5">
        <v>1.90349E-2</v>
      </c>
      <c r="F1513" s="5">
        <v>0.208702</v>
      </c>
      <c r="G1513" s="5">
        <v>4.4789900000000001E-2</v>
      </c>
      <c r="H1513" s="5">
        <v>0.38747799999999999</v>
      </c>
      <c r="I1513" s="9">
        <v>0.41008139999999998</v>
      </c>
      <c r="M1513" s="3">
        <v>0</v>
      </c>
      <c r="N1513" s="3">
        <f t="shared" si="94"/>
        <v>1</v>
      </c>
      <c r="O1513" s="5">
        <f t="shared" si="96"/>
        <v>2.0143486702586051</v>
      </c>
      <c r="P1513" s="103">
        <f t="shared" si="93"/>
        <v>2.1986469710067343E-2</v>
      </c>
      <c r="Q1513" s="9">
        <f t="shared" si="95"/>
        <v>-2.223177439073476E-2</v>
      </c>
    </row>
    <row r="1514" spans="1:17" x14ac:dyDescent="0.2">
      <c r="A1514" s="2">
        <v>286</v>
      </c>
      <c r="B1514" s="2">
        <v>2004</v>
      </c>
      <c r="C1514" s="3">
        <v>0</v>
      </c>
      <c r="D1514" s="3">
        <v>1</v>
      </c>
      <c r="E1514" s="5">
        <v>0.38730720000000002</v>
      </c>
      <c r="F1514" s="5">
        <v>0.26060739999999999</v>
      </c>
      <c r="G1514" s="5">
        <v>6.0041499999999998E-2</v>
      </c>
      <c r="H1514" s="5">
        <v>1.6088180000000001</v>
      </c>
      <c r="I1514" s="9">
        <v>0.4803018</v>
      </c>
      <c r="M1514" s="3">
        <v>0</v>
      </c>
      <c r="N1514" s="3">
        <f t="shared" si="94"/>
        <v>1</v>
      </c>
      <c r="O1514" s="5">
        <f t="shared" si="96"/>
        <v>2.4886194921605171</v>
      </c>
      <c r="P1514" s="103">
        <f t="shared" si="93"/>
        <v>6.4120067363974079E-3</v>
      </c>
      <c r="Q1514" s="9">
        <f t="shared" si="95"/>
        <v>-6.4326519504097962E-3</v>
      </c>
    </row>
    <row r="1515" spans="1:17" x14ac:dyDescent="0.2">
      <c r="A1515" s="2">
        <v>287</v>
      </c>
      <c r="B1515" s="2">
        <v>1995</v>
      </c>
      <c r="C1515" s="3">
        <v>0</v>
      </c>
      <c r="D1515" s="3">
        <v>1</v>
      </c>
      <c r="E1515" s="5">
        <v>3.4210600000000001E-2</v>
      </c>
      <c r="F1515" s="5">
        <v>0.2843947</v>
      </c>
      <c r="G1515" s="5">
        <v>3.7033499999999997E-2</v>
      </c>
      <c r="H1515" s="5">
        <v>0.99150709999999997</v>
      </c>
      <c r="I1515" s="9">
        <v>0.3677629</v>
      </c>
      <c r="M1515" s="3">
        <v>0</v>
      </c>
      <c r="N1515" s="3">
        <f t="shared" si="94"/>
        <v>1</v>
      </c>
      <c r="O1515" s="5">
        <f t="shared" si="96"/>
        <v>2.2812852316027619</v>
      </c>
      <c r="P1515" s="103">
        <f t="shared" si="93"/>
        <v>1.1265787026715454E-2</v>
      </c>
      <c r="Q1515" s="9">
        <f t="shared" si="95"/>
        <v>-1.132972667928708E-2</v>
      </c>
    </row>
    <row r="1516" spans="1:17" x14ac:dyDescent="0.2">
      <c r="A1516" s="2">
        <v>287</v>
      </c>
      <c r="B1516" s="2">
        <v>1996</v>
      </c>
      <c r="C1516" s="3">
        <v>0</v>
      </c>
      <c r="D1516" s="3">
        <v>1</v>
      </c>
      <c r="E1516" s="5">
        <v>3.9258800000000003E-2</v>
      </c>
      <c r="F1516" s="5">
        <v>0.29859780000000002</v>
      </c>
      <c r="G1516" s="5">
        <v>3.6516399999999997E-2</v>
      </c>
      <c r="H1516" s="5">
        <v>0.80623750000000005</v>
      </c>
      <c r="I1516" s="9">
        <v>0.4037732</v>
      </c>
      <c r="M1516" s="3">
        <v>0</v>
      </c>
      <c r="N1516" s="3">
        <f t="shared" si="94"/>
        <v>1</v>
      </c>
      <c r="O1516" s="5">
        <f t="shared" si="96"/>
        <v>2.2076562051844792</v>
      </c>
      <c r="P1516" s="103">
        <f t="shared" si="93"/>
        <v>1.3634123957533564E-2</v>
      </c>
      <c r="Q1516" s="9">
        <f t="shared" si="95"/>
        <v>-1.3727922172348063E-2</v>
      </c>
    </row>
    <row r="1517" spans="1:17" x14ac:dyDescent="0.2">
      <c r="A1517" s="2">
        <v>287</v>
      </c>
      <c r="B1517" s="2">
        <v>1997</v>
      </c>
      <c r="C1517" s="3">
        <v>0</v>
      </c>
      <c r="D1517" s="3">
        <v>1</v>
      </c>
      <c r="E1517" s="5">
        <v>1.5670699999999999E-2</v>
      </c>
      <c r="F1517" s="5">
        <v>0.2979002</v>
      </c>
      <c r="G1517" s="5">
        <v>6.0203399999999997E-2</v>
      </c>
      <c r="H1517" s="5">
        <v>1.007568</v>
      </c>
      <c r="I1517" s="9">
        <v>0.43648779999999998</v>
      </c>
      <c r="M1517" s="3">
        <v>0</v>
      </c>
      <c r="N1517" s="3">
        <f t="shared" si="94"/>
        <v>1</v>
      </c>
      <c r="O1517" s="5">
        <f t="shared" si="96"/>
        <v>2.3739122220032911</v>
      </c>
      <c r="P1517" s="103">
        <f t="shared" si="93"/>
        <v>8.8003670725053627E-3</v>
      </c>
      <c r="Q1517" s="9">
        <f t="shared" si="95"/>
        <v>-8.8393189986947559E-3</v>
      </c>
    </row>
    <row r="1518" spans="1:17" x14ac:dyDescent="0.2">
      <c r="A1518" s="2">
        <v>287</v>
      </c>
      <c r="B1518" s="2">
        <v>1998</v>
      </c>
      <c r="C1518" s="3">
        <v>0</v>
      </c>
      <c r="D1518" s="3">
        <v>1</v>
      </c>
      <c r="E1518" s="5">
        <v>5.8251400000000002E-2</v>
      </c>
      <c r="F1518" s="5">
        <v>0.3053517</v>
      </c>
      <c r="G1518" s="5">
        <v>5.55941E-2</v>
      </c>
      <c r="H1518" s="5">
        <v>1.064627</v>
      </c>
      <c r="I1518" s="9">
        <v>0.45278879999999999</v>
      </c>
      <c r="M1518" s="3">
        <v>0</v>
      </c>
      <c r="N1518" s="3">
        <f t="shared" si="94"/>
        <v>1</v>
      </c>
      <c r="O1518" s="5">
        <f t="shared" si="96"/>
        <v>2.3679447923628993</v>
      </c>
      <c r="P1518" s="103">
        <f t="shared" si="93"/>
        <v>8.9436023962441834E-3</v>
      </c>
      <c r="Q1518" s="9">
        <f t="shared" si="95"/>
        <v>-8.9838364795670304E-3</v>
      </c>
    </row>
    <row r="1519" spans="1:17" x14ac:dyDescent="0.2">
      <c r="A1519" s="2">
        <v>287</v>
      </c>
      <c r="B1519" s="2">
        <v>1999</v>
      </c>
      <c r="C1519" s="3">
        <v>0</v>
      </c>
      <c r="D1519" s="3">
        <v>1</v>
      </c>
      <c r="E1519" s="5">
        <v>4.6695800000000003E-2</v>
      </c>
      <c r="F1519" s="5">
        <v>0.33949950000000001</v>
      </c>
      <c r="G1519" s="5">
        <v>3.30914E-2</v>
      </c>
      <c r="H1519" s="5">
        <v>0.70179689999999995</v>
      </c>
      <c r="I1519" s="9">
        <v>0.53114280000000003</v>
      </c>
      <c r="M1519" s="3">
        <v>0</v>
      </c>
      <c r="N1519" s="3">
        <f t="shared" si="94"/>
        <v>1</v>
      </c>
      <c r="O1519" s="5">
        <f t="shared" si="96"/>
        <v>2.1350004389934214</v>
      </c>
      <c r="P1519" s="103">
        <f t="shared" si="93"/>
        <v>1.6380487131554062E-2</v>
      </c>
      <c r="Q1519" s="9">
        <f t="shared" si="95"/>
        <v>-1.6516130621699519E-2</v>
      </c>
    </row>
    <row r="1520" spans="1:17" x14ac:dyDescent="0.2">
      <c r="A1520" s="2">
        <v>287</v>
      </c>
      <c r="B1520" s="2">
        <v>2000</v>
      </c>
      <c r="C1520" s="3">
        <v>0</v>
      </c>
      <c r="D1520" s="3">
        <v>1</v>
      </c>
      <c r="E1520" s="5">
        <v>4.13011E-2</v>
      </c>
      <c r="F1520" s="5">
        <v>0.33286060000000001</v>
      </c>
      <c r="G1520" s="5">
        <v>5.4720499999999998E-2</v>
      </c>
      <c r="H1520" s="5">
        <v>0.78681540000000005</v>
      </c>
      <c r="I1520" s="9">
        <v>0.45499840000000003</v>
      </c>
      <c r="M1520" s="3">
        <v>0</v>
      </c>
      <c r="N1520" s="3">
        <f t="shared" si="94"/>
        <v>1</v>
      </c>
      <c r="O1520" s="5">
        <f t="shared" si="96"/>
        <v>2.2876894832574166</v>
      </c>
      <c r="P1520" s="103">
        <f t="shared" si="93"/>
        <v>1.1077805291827416E-2</v>
      </c>
      <c r="Q1520" s="9">
        <f t="shared" si="95"/>
        <v>-1.1139621123312864E-2</v>
      </c>
    </row>
    <row r="1521" spans="1:17" x14ac:dyDescent="0.2">
      <c r="A1521" s="2">
        <v>287</v>
      </c>
      <c r="B1521" s="2">
        <v>2001</v>
      </c>
      <c r="C1521" s="3">
        <v>0</v>
      </c>
      <c r="D1521" s="3">
        <v>1</v>
      </c>
      <c r="E1521" s="5">
        <v>0.121785</v>
      </c>
      <c r="F1521" s="5">
        <v>0.34319280000000002</v>
      </c>
      <c r="G1521" s="5">
        <v>7.4611399999999994E-2</v>
      </c>
      <c r="H1521" s="5">
        <v>1.0669729999999999</v>
      </c>
      <c r="I1521" s="9">
        <v>0.46544390000000002</v>
      </c>
      <c r="M1521" s="3">
        <v>0</v>
      </c>
      <c r="N1521" s="3">
        <f t="shared" si="94"/>
        <v>1</v>
      </c>
      <c r="O1521" s="5">
        <f t="shared" si="96"/>
        <v>2.4697849594757848</v>
      </c>
      <c r="P1521" s="103">
        <f t="shared" si="93"/>
        <v>6.7597147211943525E-3</v>
      </c>
      <c r="Q1521" s="9">
        <f t="shared" si="95"/>
        <v>-6.7826650764578706E-3</v>
      </c>
    </row>
    <row r="1522" spans="1:17" x14ac:dyDescent="0.2">
      <c r="A1522" s="2">
        <v>287</v>
      </c>
      <c r="B1522" s="2">
        <v>2002</v>
      </c>
      <c r="C1522" s="3">
        <v>0</v>
      </c>
      <c r="D1522" s="3">
        <v>1</v>
      </c>
      <c r="E1522" s="5">
        <v>0.1200775</v>
      </c>
      <c r="F1522" s="5">
        <v>0.37365720000000002</v>
      </c>
      <c r="G1522" s="5">
        <v>5.87127E-2</v>
      </c>
      <c r="H1522" s="5">
        <v>1.6158490000000001</v>
      </c>
      <c r="I1522" s="9">
        <v>0.47288550000000001</v>
      </c>
      <c r="M1522" s="3">
        <v>0</v>
      </c>
      <c r="N1522" s="3">
        <f t="shared" si="94"/>
        <v>1</v>
      </c>
      <c r="O1522" s="5">
        <f t="shared" si="96"/>
        <v>2.623901720450081</v>
      </c>
      <c r="P1522" s="103">
        <f t="shared" si="93"/>
        <v>4.3464432324361018E-3</v>
      </c>
      <c r="Q1522" s="9">
        <f t="shared" si="95"/>
        <v>-4.3559164767337354E-3</v>
      </c>
    </row>
    <row r="1523" spans="1:17" x14ac:dyDescent="0.2">
      <c r="A1523" s="2">
        <v>287</v>
      </c>
      <c r="B1523" s="2">
        <v>2003</v>
      </c>
      <c r="C1523" s="3">
        <v>0</v>
      </c>
      <c r="D1523" s="3">
        <v>1</v>
      </c>
      <c r="E1523" s="5">
        <v>4.0202500000000002E-2</v>
      </c>
      <c r="F1523" s="5">
        <v>0.4467875</v>
      </c>
      <c r="G1523" s="5">
        <v>8.6237499999999995E-2</v>
      </c>
      <c r="H1523" s="5">
        <v>3.3795860000000002</v>
      </c>
      <c r="I1523" s="9">
        <v>0.50305549999999999</v>
      </c>
      <c r="M1523" s="3">
        <v>0</v>
      </c>
      <c r="N1523" s="3">
        <f t="shared" si="94"/>
        <v>1</v>
      </c>
      <c r="O1523" s="5">
        <f t="shared" si="96"/>
        <v>3.4499859586406143</v>
      </c>
      <c r="P1523" s="103">
        <f t="shared" si="93"/>
        <v>2.8030785605011831E-4</v>
      </c>
      <c r="Q1523" s="9">
        <f t="shared" si="95"/>
        <v>-2.803471496402761E-4</v>
      </c>
    </row>
    <row r="1524" spans="1:17" x14ac:dyDescent="0.2">
      <c r="A1524" s="2">
        <v>288</v>
      </c>
      <c r="B1524" s="2">
        <v>1999</v>
      </c>
      <c r="C1524" s="3">
        <v>0</v>
      </c>
      <c r="D1524" s="3">
        <v>1</v>
      </c>
      <c r="E1524" s="5">
        <v>0.26011669999999998</v>
      </c>
      <c r="F1524" s="5">
        <v>-0.10369340000000001</v>
      </c>
      <c r="G1524" s="5">
        <v>4.4922799999999999E-2</v>
      </c>
      <c r="H1524" s="5">
        <v>0.22192339999999999</v>
      </c>
      <c r="I1524" s="9">
        <v>0.2773272</v>
      </c>
      <c r="M1524" s="3">
        <v>0</v>
      </c>
      <c r="N1524" s="3">
        <f t="shared" si="94"/>
        <v>1</v>
      </c>
      <c r="O1524" s="5">
        <f t="shared" si="96"/>
        <v>1.708138187003968</v>
      </c>
      <c r="P1524" s="103">
        <f t="shared" si="93"/>
        <v>4.3805352355188891E-2</v>
      </c>
      <c r="Q1524" s="9">
        <f t="shared" si="95"/>
        <v>-4.4793780332665879E-2</v>
      </c>
    </row>
    <row r="1525" spans="1:17" x14ac:dyDescent="0.2">
      <c r="A1525" s="2">
        <v>288</v>
      </c>
      <c r="B1525" s="2">
        <v>2000</v>
      </c>
      <c r="C1525" s="3">
        <v>0</v>
      </c>
      <c r="D1525" s="3">
        <v>1</v>
      </c>
      <c r="E1525" s="5">
        <v>0.28470129999999999</v>
      </c>
      <c r="F1525" s="5">
        <v>-0.13479099999999999</v>
      </c>
      <c r="G1525" s="5">
        <v>5.02021E-2</v>
      </c>
      <c r="H1525" s="5">
        <v>0.23634649999999999</v>
      </c>
      <c r="I1525" s="9">
        <v>0.3159575</v>
      </c>
      <c r="M1525" s="3">
        <v>0</v>
      </c>
      <c r="N1525" s="3">
        <f t="shared" si="94"/>
        <v>1</v>
      </c>
      <c r="O1525" s="5">
        <f t="shared" si="96"/>
        <v>1.6901557442962827</v>
      </c>
      <c r="P1525" s="103">
        <f t="shared" si="93"/>
        <v>4.5499081281670253E-2</v>
      </c>
      <c r="Q1525" s="9">
        <f t="shared" si="95"/>
        <v>-4.6566673304142374E-2</v>
      </c>
    </row>
    <row r="1526" spans="1:17" x14ac:dyDescent="0.2">
      <c r="A1526" s="2">
        <v>288</v>
      </c>
      <c r="B1526" s="2">
        <v>2001</v>
      </c>
      <c r="C1526" s="3">
        <v>0</v>
      </c>
      <c r="D1526" s="3">
        <v>1</v>
      </c>
      <c r="E1526" s="5">
        <v>0.2652159</v>
      </c>
      <c r="F1526" s="5">
        <v>-0.2034338</v>
      </c>
      <c r="G1526" s="5">
        <v>2.2821500000000002E-2</v>
      </c>
      <c r="H1526" s="5">
        <v>0.17922979999999999</v>
      </c>
      <c r="I1526" s="9">
        <v>0.18043600000000001</v>
      </c>
      <c r="M1526" s="3">
        <v>0</v>
      </c>
      <c r="N1526" s="3">
        <f t="shared" si="94"/>
        <v>1</v>
      </c>
      <c r="O1526" s="5">
        <f t="shared" si="96"/>
        <v>1.5505227926875889</v>
      </c>
      <c r="P1526" s="103">
        <f t="shared" si="93"/>
        <v>6.0508043589981741E-2</v>
      </c>
      <c r="Q1526" s="9">
        <f t="shared" si="95"/>
        <v>-6.2416021729910072E-2</v>
      </c>
    </row>
    <row r="1527" spans="1:17" x14ac:dyDescent="0.2">
      <c r="A1527" s="2">
        <v>288</v>
      </c>
      <c r="B1527" s="2">
        <v>2002</v>
      </c>
      <c r="C1527" s="3">
        <v>0</v>
      </c>
      <c r="D1527" s="3">
        <v>1</v>
      </c>
      <c r="E1527" s="5">
        <v>0.52050220000000003</v>
      </c>
      <c r="F1527" s="5">
        <v>-6.8163600000000005E-2</v>
      </c>
      <c r="G1527" s="5">
        <v>2.4897200000000001E-2</v>
      </c>
      <c r="H1527" s="5">
        <v>0.25170700000000001</v>
      </c>
      <c r="I1527" s="9">
        <v>0.1874507</v>
      </c>
      <c r="M1527" s="3">
        <v>0</v>
      </c>
      <c r="N1527" s="3">
        <f t="shared" si="94"/>
        <v>1</v>
      </c>
      <c r="O1527" s="5">
        <f t="shared" si="96"/>
        <v>1.6616613776828861</v>
      </c>
      <c r="P1527" s="103">
        <f t="shared" si="93"/>
        <v>4.8290344621967587E-2</v>
      </c>
      <c r="Q1527" s="9">
        <f t="shared" si="95"/>
        <v>-4.949527455440788E-2</v>
      </c>
    </row>
    <row r="1528" spans="1:17" x14ac:dyDescent="0.2">
      <c r="A1528" s="2">
        <v>289</v>
      </c>
      <c r="B1528" s="2">
        <v>1995</v>
      </c>
      <c r="C1528" s="3">
        <v>0</v>
      </c>
      <c r="D1528" s="3">
        <v>1</v>
      </c>
      <c r="E1528" s="5">
        <v>0.23929439999999999</v>
      </c>
      <c r="F1528" s="5">
        <v>0.3271212</v>
      </c>
      <c r="G1528" s="5">
        <v>8.5262699999999997E-2</v>
      </c>
      <c r="H1528" s="5">
        <v>2.3999069999999998</v>
      </c>
      <c r="I1528" s="9">
        <v>1.585699</v>
      </c>
      <c r="M1528" s="3">
        <v>0</v>
      </c>
      <c r="N1528" s="3">
        <f t="shared" si="94"/>
        <v>1</v>
      </c>
      <c r="O1528" s="5">
        <f t="shared" si="96"/>
        <v>2.5027946947473128</v>
      </c>
      <c r="P1528" s="103">
        <f t="shared" si="93"/>
        <v>6.16084986906294E-3</v>
      </c>
      <c r="Q1528" s="9">
        <f t="shared" si="95"/>
        <v>-6.179906213786235E-3</v>
      </c>
    </row>
    <row r="1529" spans="1:17" x14ac:dyDescent="0.2">
      <c r="A1529" s="2">
        <v>289</v>
      </c>
      <c r="B1529" s="2">
        <v>1996</v>
      </c>
      <c r="C1529" s="3">
        <v>0</v>
      </c>
      <c r="D1529" s="3">
        <v>1</v>
      </c>
      <c r="E1529" s="5">
        <v>0.25688620000000001</v>
      </c>
      <c r="F1529" s="5">
        <v>0.40201540000000002</v>
      </c>
      <c r="G1529" s="5">
        <v>4.1371900000000003E-2</v>
      </c>
      <c r="H1529" s="5">
        <v>2.3851140000000002</v>
      </c>
      <c r="I1529" s="9">
        <v>1.431856</v>
      </c>
      <c r="M1529" s="3">
        <v>0</v>
      </c>
      <c r="N1529" s="3">
        <f t="shared" si="94"/>
        <v>1</v>
      </c>
      <c r="O1529" s="5">
        <f t="shared" si="96"/>
        <v>2.4313706407240807</v>
      </c>
      <c r="P1529" s="103">
        <f t="shared" si="93"/>
        <v>7.5209092561634421E-3</v>
      </c>
      <c r="Q1529" s="9">
        <f t="shared" si="95"/>
        <v>-7.5493339033275049E-3</v>
      </c>
    </row>
    <row r="1530" spans="1:17" x14ac:dyDescent="0.2">
      <c r="A1530" s="2">
        <v>289</v>
      </c>
      <c r="B1530" s="2">
        <v>1997</v>
      </c>
      <c r="C1530" s="3">
        <v>0</v>
      </c>
      <c r="D1530" s="3">
        <v>1</v>
      </c>
      <c r="E1530" s="5">
        <v>9.4192899999999996E-2</v>
      </c>
      <c r="F1530" s="5">
        <v>0.34769270000000002</v>
      </c>
      <c r="G1530" s="5">
        <v>4.0103600000000003E-2</v>
      </c>
      <c r="H1530" s="5">
        <v>1.240604</v>
      </c>
      <c r="I1530" s="9">
        <v>1.180518</v>
      </c>
      <c r="M1530" s="3">
        <v>0</v>
      </c>
      <c r="N1530" s="3">
        <f t="shared" si="94"/>
        <v>1</v>
      </c>
      <c r="O1530" s="5">
        <f t="shared" si="96"/>
        <v>2.0903374017433358</v>
      </c>
      <c r="P1530" s="103">
        <f t="shared" si="93"/>
        <v>1.8293750871388771E-2</v>
      </c>
      <c r="Q1530" s="9">
        <f t="shared" si="95"/>
        <v>-1.8463150684474662E-2</v>
      </c>
    </row>
    <row r="1531" spans="1:17" x14ac:dyDescent="0.2">
      <c r="A1531" s="2">
        <v>289</v>
      </c>
      <c r="B1531" s="2">
        <v>1998</v>
      </c>
      <c r="C1531" s="3">
        <v>0</v>
      </c>
      <c r="D1531" s="3">
        <v>1</v>
      </c>
      <c r="E1531" s="5">
        <v>0.1079746</v>
      </c>
      <c r="F1531" s="5">
        <v>0.37865890000000002</v>
      </c>
      <c r="G1531" s="5">
        <v>7.9719799999999993E-2</v>
      </c>
      <c r="H1531" s="5">
        <v>1.706593</v>
      </c>
      <c r="I1531" s="9">
        <v>1.063655</v>
      </c>
      <c r="M1531" s="3">
        <v>0</v>
      </c>
      <c r="N1531" s="3">
        <f t="shared" si="94"/>
        <v>1</v>
      </c>
      <c r="O1531" s="5">
        <f t="shared" si="96"/>
        <v>2.5072800827215502</v>
      </c>
      <c r="P1531" s="103">
        <f t="shared" si="93"/>
        <v>6.0832131883576503E-3</v>
      </c>
      <c r="Q1531" s="9">
        <f t="shared" si="95"/>
        <v>-6.1017913111446609E-3</v>
      </c>
    </row>
    <row r="1532" spans="1:17" x14ac:dyDescent="0.2">
      <c r="A1532" s="2">
        <v>289</v>
      </c>
      <c r="B1532" s="2">
        <v>1999</v>
      </c>
      <c r="C1532" s="3">
        <v>0</v>
      </c>
      <c r="D1532" s="3">
        <v>1</v>
      </c>
      <c r="E1532" s="5">
        <v>9.0150800000000003E-2</v>
      </c>
      <c r="F1532" s="5">
        <v>0.39549990000000002</v>
      </c>
      <c r="G1532" s="5">
        <v>7.5657100000000005E-2</v>
      </c>
      <c r="H1532" s="5">
        <v>0.85655800000000004</v>
      </c>
      <c r="I1532" s="9">
        <v>1.134147</v>
      </c>
      <c r="M1532" s="3">
        <v>0</v>
      </c>
      <c r="N1532" s="3">
        <f t="shared" si="94"/>
        <v>1</v>
      </c>
      <c r="O1532" s="5">
        <f t="shared" si="96"/>
        <v>2.1664396474796206</v>
      </c>
      <c r="P1532" s="103">
        <f t="shared" si="93"/>
        <v>1.5138803518239916E-2</v>
      </c>
      <c r="Q1532" s="9">
        <f t="shared" si="95"/>
        <v>-1.5254565017221512E-2</v>
      </c>
    </row>
    <row r="1533" spans="1:17" x14ac:dyDescent="0.2">
      <c r="A1533" s="2">
        <v>289</v>
      </c>
      <c r="B1533" s="2">
        <v>2000</v>
      </c>
      <c r="C1533" s="3">
        <v>0</v>
      </c>
      <c r="D1533" s="3">
        <v>1</v>
      </c>
      <c r="E1533" s="5">
        <v>8.2532999999999999E-3</v>
      </c>
      <c r="F1533" s="5">
        <v>0.35651359999999999</v>
      </c>
      <c r="G1533" s="5">
        <v>5.1074500000000002E-2</v>
      </c>
      <c r="H1533" s="5">
        <v>1.1295949999999999</v>
      </c>
      <c r="I1533" s="9">
        <v>1.038157</v>
      </c>
      <c r="M1533" s="3">
        <v>0</v>
      </c>
      <c r="N1533" s="3">
        <f t="shared" si="94"/>
        <v>1</v>
      </c>
      <c r="O1533" s="5">
        <f t="shared" si="96"/>
        <v>2.1774754076102134</v>
      </c>
      <c r="P1533" s="103">
        <f t="shared" si="93"/>
        <v>1.4722557373347153E-2</v>
      </c>
      <c r="Q1533" s="9">
        <f t="shared" si="95"/>
        <v>-1.4832009829659034E-2</v>
      </c>
    </row>
    <row r="1534" spans="1:17" x14ac:dyDescent="0.2">
      <c r="A1534" s="2">
        <v>290</v>
      </c>
      <c r="B1534" s="2">
        <v>1995</v>
      </c>
      <c r="C1534" s="3">
        <v>0</v>
      </c>
      <c r="D1534" s="3">
        <v>1</v>
      </c>
      <c r="E1534" s="5">
        <v>5.0264999999999997E-3</v>
      </c>
      <c r="F1534" s="5">
        <v>5.88196E-2</v>
      </c>
      <c r="G1534" s="5">
        <v>4.5137299999999998E-2</v>
      </c>
      <c r="H1534" s="5">
        <v>0.5626487</v>
      </c>
      <c r="I1534" s="9">
        <v>0.4035532</v>
      </c>
      <c r="M1534" s="3">
        <v>0</v>
      </c>
      <c r="N1534" s="3">
        <f t="shared" si="94"/>
        <v>1</v>
      </c>
      <c r="O1534" s="5">
        <f t="shared" si="96"/>
        <v>1.9565388509180448</v>
      </c>
      <c r="P1534" s="103">
        <f t="shared" si="93"/>
        <v>2.5200855211682385E-2</v>
      </c>
      <c r="Q1534" s="9">
        <f t="shared" si="95"/>
        <v>-2.5523834551620883E-2</v>
      </c>
    </row>
    <row r="1535" spans="1:17" x14ac:dyDescent="0.2">
      <c r="A1535" s="2">
        <v>290</v>
      </c>
      <c r="B1535" s="2">
        <v>1996</v>
      </c>
      <c r="C1535" s="3">
        <v>0</v>
      </c>
      <c r="D1535" s="3">
        <v>1</v>
      </c>
      <c r="E1535" s="5">
        <v>-8.5094999999999997E-3</v>
      </c>
      <c r="F1535" s="5">
        <v>7.3706400000000005E-2</v>
      </c>
      <c r="G1535" s="5">
        <v>6.2191700000000003E-2</v>
      </c>
      <c r="H1535" s="5">
        <v>0.64097669999999995</v>
      </c>
      <c r="I1535" s="9">
        <v>0.44144729999999999</v>
      </c>
      <c r="M1535" s="3">
        <v>0</v>
      </c>
      <c r="N1535" s="3">
        <f t="shared" si="94"/>
        <v>1</v>
      </c>
      <c r="O1535" s="5">
        <f t="shared" si="96"/>
        <v>2.0585424438178714</v>
      </c>
      <c r="P1535" s="103">
        <f t="shared" si="93"/>
        <v>1.9769045650515162E-2</v>
      </c>
      <c r="Q1535" s="9">
        <f t="shared" si="95"/>
        <v>-1.9967067379234597E-2</v>
      </c>
    </row>
    <row r="1536" spans="1:17" x14ac:dyDescent="0.2">
      <c r="A1536" s="2">
        <v>290</v>
      </c>
      <c r="B1536" s="2">
        <v>1998</v>
      </c>
      <c r="C1536" s="3">
        <v>0</v>
      </c>
      <c r="D1536" s="3">
        <v>1</v>
      </c>
      <c r="E1536" s="5">
        <v>8.6506100000000002E-2</v>
      </c>
      <c r="F1536" s="5">
        <v>0.27655059999999998</v>
      </c>
      <c r="G1536" s="5">
        <v>4.4953899999999998E-2</v>
      </c>
      <c r="H1536" s="5">
        <v>1.139113</v>
      </c>
      <c r="I1536" s="9">
        <v>0.26582539999999999</v>
      </c>
      <c r="M1536" s="3">
        <v>0</v>
      </c>
      <c r="N1536" s="3">
        <f t="shared" si="94"/>
        <v>1</v>
      </c>
      <c r="O1536" s="5">
        <f t="shared" si="96"/>
        <v>2.3982836670214658</v>
      </c>
      <c r="P1536" s="103">
        <f t="shared" si="93"/>
        <v>8.23605164909871E-3</v>
      </c>
      <c r="Q1536" s="9">
        <f t="shared" si="95"/>
        <v>-8.2701553045467727E-3</v>
      </c>
    </row>
    <row r="1537" spans="1:17" x14ac:dyDescent="0.2">
      <c r="A1537" s="2">
        <v>290</v>
      </c>
      <c r="B1537" s="2">
        <v>1999</v>
      </c>
      <c r="C1537" s="3">
        <v>0</v>
      </c>
      <c r="D1537" s="3">
        <v>1</v>
      </c>
      <c r="E1537" s="5">
        <v>-8.7848399999999993E-2</v>
      </c>
      <c r="F1537" s="5">
        <v>0.25291970000000003</v>
      </c>
      <c r="G1537" s="5">
        <v>5.9802399999999999E-2</v>
      </c>
      <c r="H1537" s="5">
        <v>0.89795749999999996</v>
      </c>
      <c r="I1537" s="9">
        <v>0.2966028</v>
      </c>
      <c r="M1537" s="3">
        <v>0</v>
      </c>
      <c r="N1537" s="3">
        <f t="shared" si="94"/>
        <v>1</v>
      </c>
      <c r="O1537" s="5">
        <f t="shared" si="96"/>
        <v>2.3673605083279523</v>
      </c>
      <c r="P1537" s="103">
        <f t="shared" si="93"/>
        <v>8.9577360567425369E-3</v>
      </c>
      <c r="Q1537" s="9">
        <f t="shared" si="95"/>
        <v>-8.9980977883230874E-3</v>
      </c>
    </row>
    <row r="1538" spans="1:17" x14ac:dyDescent="0.2">
      <c r="A1538" s="2">
        <v>290</v>
      </c>
      <c r="B1538" s="2">
        <v>2000</v>
      </c>
      <c r="C1538" s="3">
        <v>0</v>
      </c>
      <c r="D1538" s="3">
        <v>1</v>
      </c>
      <c r="E1538" s="5">
        <v>-0.1341706</v>
      </c>
      <c r="F1538" s="5">
        <v>0.26084869999999999</v>
      </c>
      <c r="G1538" s="5">
        <v>6.0256900000000002E-2</v>
      </c>
      <c r="H1538" s="5">
        <v>1.038392</v>
      </c>
      <c r="I1538" s="9">
        <v>0.29498289999999999</v>
      </c>
      <c r="M1538" s="3">
        <v>0</v>
      </c>
      <c r="N1538" s="3">
        <f t="shared" si="94"/>
        <v>1</v>
      </c>
      <c r="O1538" s="5">
        <f t="shared" si="96"/>
        <v>2.4348277120380248</v>
      </c>
      <c r="P1538" s="103">
        <f t="shared" ref="P1538:P1601" si="97">NORMSDIST(-O1538)</f>
        <v>7.4494408711470476E-3</v>
      </c>
      <c r="Q1538" s="9">
        <f t="shared" si="95"/>
        <v>-7.477326530488681E-3</v>
      </c>
    </row>
    <row r="1539" spans="1:17" x14ac:dyDescent="0.2">
      <c r="A1539" s="2">
        <v>290</v>
      </c>
      <c r="B1539" s="2">
        <v>2001</v>
      </c>
      <c r="C1539" s="3">
        <v>0</v>
      </c>
      <c r="D1539" s="3">
        <v>1</v>
      </c>
      <c r="E1539" s="5">
        <v>-5.8957000000000002E-2</v>
      </c>
      <c r="F1539" s="5">
        <v>0.31874799999999998</v>
      </c>
      <c r="G1539" s="5">
        <v>6.0906799999999997E-2</v>
      </c>
      <c r="H1539" s="5">
        <v>1.4687619999999999</v>
      </c>
      <c r="I1539" s="9">
        <v>0.28679310000000002</v>
      </c>
      <c r="M1539" s="3">
        <v>0</v>
      </c>
      <c r="N1539" s="3">
        <f t="shared" ref="N1539:N1602" si="98">1-M1539</f>
        <v>1</v>
      </c>
      <c r="O1539" s="5">
        <f t="shared" si="96"/>
        <v>2.6368648662323277</v>
      </c>
      <c r="P1539" s="103">
        <f t="shared" si="97"/>
        <v>4.1838079041332608E-3</v>
      </c>
      <c r="Q1539" s="9">
        <f t="shared" ref="Q1539:Q1602" si="99">M1539*LN(NORMSDIST(-O1539))+N1539*LN(1-NORMSDIST(-O1539))</f>
        <v>-4.1925845167507976E-3</v>
      </c>
    </row>
    <row r="1540" spans="1:17" x14ac:dyDescent="0.2">
      <c r="A1540" s="2">
        <v>290</v>
      </c>
      <c r="B1540" s="2">
        <v>2002</v>
      </c>
      <c r="C1540" s="3">
        <v>0</v>
      </c>
      <c r="D1540" s="3">
        <v>1</v>
      </c>
      <c r="E1540" s="5">
        <v>2.1665899999999998E-2</v>
      </c>
      <c r="F1540" s="5">
        <v>0.22004679999999999</v>
      </c>
      <c r="G1540" s="5">
        <v>6.1917899999999998E-2</v>
      </c>
      <c r="H1540" s="5">
        <v>1.342843</v>
      </c>
      <c r="I1540" s="9">
        <v>0.2546332</v>
      </c>
      <c r="M1540" s="3">
        <v>0</v>
      </c>
      <c r="N1540" s="3">
        <f t="shared" si="98"/>
        <v>1</v>
      </c>
      <c r="O1540" s="5">
        <f t="shared" ref="O1540:O1603" si="100">MMULT(D1540:I1540,$L$20:$L$25)</f>
        <v>2.5127191598244858</v>
      </c>
      <c r="P1540" s="103">
        <f t="shared" si="97"/>
        <v>5.9902332618548175E-3</v>
      </c>
      <c r="Q1540" s="9">
        <f t="shared" si="99"/>
        <v>-6.0082466815357923E-3</v>
      </c>
    </row>
    <row r="1541" spans="1:17" x14ac:dyDescent="0.2">
      <c r="A1541" s="2">
        <v>290</v>
      </c>
      <c r="B1541" s="2">
        <v>2003</v>
      </c>
      <c r="C1541" s="3">
        <v>0</v>
      </c>
      <c r="D1541" s="3">
        <v>1</v>
      </c>
      <c r="E1541" s="5">
        <v>9.7127900000000003E-2</v>
      </c>
      <c r="F1541" s="5">
        <v>0.3275672</v>
      </c>
      <c r="G1541" s="5">
        <v>5.3192200000000002E-2</v>
      </c>
      <c r="H1541" s="5">
        <v>1.6977359999999999</v>
      </c>
      <c r="I1541" s="9">
        <v>0.28781610000000002</v>
      </c>
      <c r="M1541" s="3">
        <v>0</v>
      </c>
      <c r="N1541" s="3">
        <f t="shared" si="98"/>
        <v>1</v>
      </c>
      <c r="O1541" s="5">
        <f t="shared" si="100"/>
        <v>2.6712033322373245</v>
      </c>
      <c r="P1541" s="103">
        <f t="shared" si="97"/>
        <v>3.7789924347336186E-3</v>
      </c>
      <c r="Q1541" s="9">
        <f t="shared" si="99"/>
        <v>-3.7861508667756134E-3</v>
      </c>
    </row>
    <row r="1542" spans="1:17" x14ac:dyDescent="0.2">
      <c r="A1542" s="2">
        <v>290</v>
      </c>
      <c r="B1542" s="2">
        <v>2004</v>
      </c>
      <c r="C1542" s="3">
        <v>0</v>
      </c>
      <c r="D1542" s="3">
        <v>1</v>
      </c>
      <c r="E1542" s="5">
        <v>6.4619999999999999E-4</v>
      </c>
      <c r="F1542" s="5">
        <v>0.34174130000000003</v>
      </c>
      <c r="G1542" s="5">
        <v>6.0279699999999999E-2</v>
      </c>
      <c r="H1542" s="5">
        <v>1.615367</v>
      </c>
      <c r="I1542" s="9">
        <v>0.29913719999999999</v>
      </c>
      <c r="M1542" s="3">
        <v>0</v>
      </c>
      <c r="N1542" s="3">
        <f t="shared" si="98"/>
        <v>1</v>
      </c>
      <c r="O1542" s="5">
        <f t="shared" si="100"/>
        <v>2.6934922626794018</v>
      </c>
      <c r="P1542" s="103">
        <f t="shared" si="97"/>
        <v>3.5353893293498914E-3</v>
      </c>
      <c r="Q1542" s="9">
        <f t="shared" si="99"/>
        <v>-3.5416535869560182E-3</v>
      </c>
    </row>
    <row r="1543" spans="1:17" x14ac:dyDescent="0.2">
      <c r="A1543" s="2">
        <v>291</v>
      </c>
      <c r="B1543" s="2">
        <v>1995</v>
      </c>
      <c r="C1543" s="3">
        <v>0</v>
      </c>
      <c r="D1543" s="3">
        <v>1</v>
      </c>
      <c r="E1543" s="5">
        <v>0.1314553</v>
      </c>
      <c r="F1543" s="5">
        <v>0.39487810000000001</v>
      </c>
      <c r="G1543" s="5">
        <v>7.6064199999999998E-2</v>
      </c>
      <c r="H1543" s="5">
        <v>1.148228</v>
      </c>
      <c r="I1543" s="9">
        <v>0.2199043</v>
      </c>
      <c r="M1543" s="3">
        <v>0</v>
      </c>
      <c r="N1543" s="3">
        <f t="shared" si="98"/>
        <v>1</v>
      </c>
      <c r="O1543" s="5">
        <f t="shared" si="100"/>
        <v>2.6515269377929016</v>
      </c>
      <c r="P1543" s="103">
        <f t="shared" si="97"/>
        <v>4.006436045621958E-3</v>
      </c>
      <c r="Q1543" s="9">
        <f t="shared" si="99"/>
        <v>-4.0144833116117279E-3</v>
      </c>
    </row>
    <row r="1544" spans="1:17" x14ac:dyDescent="0.2">
      <c r="A1544" s="2">
        <v>291</v>
      </c>
      <c r="B1544" s="2">
        <v>1996</v>
      </c>
      <c r="C1544" s="3">
        <v>0</v>
      </c>
      <c r="D1544" s="3">
        <v>1</v>
      </c>
      <c r="E1544" s="5">
        <v>9.9248900000000001E-2</v>
      </c>
      <c r="F1544" s="5">
        <v>0.32489770000000001</v>
      </c>
      <c r="G1544" s="5">
        <v>4.9255500000000001E-2</v>
      </c>
      <c r="H1544" s="5">
        <v>1.179745</v>
      </c>
      <c r="I1544" s="9">
        <v>0.21520239999999999</v>
      </c>
      <c r="M1544" s="3">
        <v>0</v>
      </c>
      <c r="N1544" s="3">
        <f t="shared" si="98"/>
        <v>1</v>
      </c>
      <c r="O1544" s="5">
        <f t="shared" si="100"/>
        <v>2.4926292747506222</v>
      </c>
      <c r="P1544" s="103">
        <f t="shared" si="97"/>
        <v>6.3400581098077419E-3</v>
      </c>
      <c r="Q1544" s="9">
        <f t="shared" si="99"/>
        <v>-6.3602416332587805E-3</v>
      </c>
    </row>
    <row r="1545" spans="1:17" x14ac:dyDescent="0.2">
      <c r="A1545" s="2">
        <v>291</v>
      </c>
      <c r="B1545" s="2">
        <v>1997</v>
      </c>
      <c r="C1545" s="3">
        <v>0</v>
      </c>
      <c r="D1545" s="3">
        <v>1</v>
      </c>
      <c r="E1545" s="5">
        <v>9.6908099999999997E-2</v>
      </c>
      <c r="F1545" s="5">
        <v>0.34398309999999999</v>
      </c>
      <c r="G1545" s="5">
        <v>4.0975299999999999E-2</v>
      </c>
      <c r="H1545" s="5">
        <v>1.280313</v>
      </c>
      <c r="I1545" s="9">
        <v>0.2099702</v>
      </c>
      <c r="M1545" s="3">
        <v>0</v>
      </c>
      <c r="N1545" s="3">
        <f t="shared" si="98"/>
        <v>1</v>
      </c>
      <c r="O1545" s="5">
        <f t="shared" si="100"/>
        <v>2.5119923426848705</v>
      </c>
      <c r="P1545" s="103">
        <f t="shared" si="97"/>
        <v>6.0025846788362147E-3</v>
      </c>
      <c r="Q1545" s="9">
        <f t="shared" si="99"/>
        <v>-6.0206726094630542E-3</v>
      </c>
    </row>
    <row r="1546" spans="1:17" x14ac:dyDescent="0.2">
      <c r="A1546" s="2">
        <v>291</v>
      </c>
      <c r="B1546" s="2">
        <v>1998</v>
      </c>
      <c r="C1546" s="3">
        <v>0</v>
      </c>
      <c r="D1546" s="3">
        <v>1</v>
      </c>
      <c r="E1546" s="5">
        <v>9.6805799999999997E-2</v>
      </c>
      <c r="F1546" s="5">
        <v>0.39018960000000003</v>
      </c>
      <c r="G1546" s="5">
        <v>5.0782000000000001E-2</v>
      </c>
      <c r="H1546" s="5">
        <v>1.370689</v>
      </c>
      <c r="I1546" s="9">
        <v>0.19151009999999999</v>
      </c>
      <c r="M1546" s="3">
        <v>0</v>
      </c>
      <c r="N1546" s="3">
        <f t="shared" si="98"/>
        <v>1</v>
      </c>
      <c r="O1546" s="5">
        <f t="shared" si="100"/>
        <v>2.63513794347493</v>
      </c>
      <c r="P1546" s="103">
        <f t="shared" si="97"/>
        <v>4.2051548110364351E-3</v>
      </c>
      <c r="Q1546" s="9">
        <f t="shared" si="99"/>
        <v>-4.2140213400102839E-3</v>
      </c>
    </row>
    <row r="1547" spans="1:17" x14ac:dyDescent="0.2">
      <c r="A1547" s="2">
        <v>291</v>
      </c>
      <c r="B1547" s="2">
        <v>1999</v>
      </c>
      <c r="C1547" s="3">
        <v>0</v>
      </c>
      <c r="D1547" s="3">
        <v>1</v>
      </c>
      <c r="E1547" s="5">
        <v>5.47623E-2</v>
      </c>
      <c r="F1547" s="5">
        <v>0.2851341</v>
      </c>
      <c r="G1547" s="5">
        <v>3.84959E-2</v>
      </c>
      <c r="H1547" s="5">
        <v>0.85501039999999995</v>
      </c>
      <c r="I1547" s="9">
        <v>0.1701637</v>
      </c>
      <c r="M1547" s="3">
        <v>0</v>
      </c>
      <c r="N1547" s="3">
        <f t="shared" si="98"/>
        <v>1</v>
      </c>
      <c r="O1547" s="5">
        <f t="shared" si="100"/>
        <v>2.3183132093186178</v>
      </c>
      <c r="P1547" s="103">
        <f t="shared" si="97"/>
        <v>1.0216152518234529E-2</v>
      </c>
      <c r="Q1547" s="9">
        <f t="shared" si="99"/>
        <v>-1.0268695569253534E-2</v>
      </c>
    </row>
    <row r="1548" spans="1:17" x14ac:dyDescent="0.2">
      <c r="A1548" s="2">
        <v>291</v>
      </c>
      <c r="B1548" s="2">
        <v>2000</v>
      </c>
      <c r="C1548" s="3">
        <v>0</v>
      </c>
      <c r="D1548" s="3">
        <v>1</v>
      </c>
      <c r="E1548" s="5">
        <v>6.3605900000000007E-2</v>
      </c>
      <c r="F1548" s="5">
        <v>0.31748120000000002</v>
      </c>
      <c r="G1548" s="5">
        <v>3.7880299999999999E-2</v>
      </c>
      <c r="H1548" s="5">
        <v>0.76780590000000004</v>
      </c>
      <c r="I1548" s="9">
        <v>0.175566</v>
      </c>
      <c r="M1548" s="3">
        <v>0</v>
      </c>
      <c r="N1548" s="3">
        <f t="shared" si="98"/>
        <v>1</v>
      </c>
      <c r="O1548" s="5">
        <f t="shared" si="100"/>
        <v>2.3078609367122325</v>
      </c>
      <c r="P1548" s="103">
        <f t="shared" si="97"/>
        <v>1.0503436173695408E-2</v>
      </c>
      <c r="Q1548" s="9">
        <f t="shared" si="99"/>
        <v>-1.0558986581923637E-2</v>
      </c>
    </row>
    <row r="1549" spans="1:17" x14ac:dyDescent="0.2">
      <c r="A1549" s="2">
        <v>291</v>
      </c>
      <c r="B1549" s="2">
        <v>2001</v>
      </c>
      <c r="C1549" s="3">
        <v>0</v>
      </c>
      <c r="D1549" s="3">
        <v>1</v>
      </c>
      <c r="E1549" s="5">
        <v>7.31184E-2</v>
      </c>
      <c r="F1549" s="5">
        <v>0.36118869999999997</v>
      </c>
      <c r="G1549" s="5">
        <v>4.23457E-2</v>
      </c>
      <c r="H1549" s="5">
        <v>1.090814</v>
      </c>
      <c r="I1549" s="9">
        <v>0.15709300000000001</v>
      </c>
      <c r="M1549" s="3">
        <v>0</v>
      </c>
      <c r="N1549" s="3">
        <f t="shared" si="98"/>
        <v>1</v>
      </c>
      <c r="O1549" s="5">
        <f t="shared" si="100"/>
        <v>2.4890936061574314</v>
      </c>
      <c r="P1549" s="103">
        <f t="shared" si="97"/>
        <v>6.4034620822037277E-3</v>
      </c>
      <c r="Q1549" s="9">
        <f t="shared" si="99"/>
        <v>-6.4240521912433783E-3</v>
      </c>
    </row>
    <row r="1550" spans="1:17" x14ac:dyDescent="0.2">
      <c r="A1550" s="2">
        <v>291</v>
      </c>
      <c r="B1550" s="2">
        <v>2002</v>
      </c>
      <c r="C1550" s="3">
        <v>0</v>
      </c>
      <c r="D1550" s="3">
        <v>1</v>
      </c>
      <c r="E1550" s="5">
        <v>7.2351499999999999E-2</v>
      </c>
      <c r="F1550" s="5">
        <v>0.37106519999999998</v>
      </c>
      <c r="G1550" s="5">
        <v>4.3208400000000001E-2</v>
      </c>
      <c r="H1550" s="5">
        <v>1.097893</v>
      </c>
      <c r="I1550" s="9">
        <v>0.18467020000000001</v>
      </c>
      <c r="M1550" s="3">
        <v>0</v>
      </c>
      <c r="N1550" s="3">
        <f t="shared" si="98"/>
        <v>1</v>
      </c>
      <c r="O1550" s="5">
        <f t="shared" si="100"/>
        <v>2.4924425043060308</v>
      </c>
      <c r="P1550" s="103">
        <f t="shared" si="97"/>
        <v>6.3433934483556271E-3</v>
      </c>
      <c r="Q1550" s="9">
        <f t="shared" si="99"/>
        <v>-6.3635982586041718E-3</v>
      </c>
    </row>
    <row r="1551" spans="1:17" x14ac:dyDescent="0.2">
      <c r="A1551" s="2">
        <v>291</v>
      </c>
      <c r="B1551" s="2">
        <v>2003</v>
      </c>
      <c r="C1551" s="3">
        <v>0</v>
      </c>
      <c r="D1551" s="3">
        <v>1</v>
      </c>
      <c r="E1551" s="5">
        <v>6.8810300000000005E-2</v>
      </c>
      <c r="F1551" s="5">
        <v>0.22299160000000001</v>
      </c>
      <c r="G1551" s="5">
        <v>3.43568E-2</v>
      </c>
      <c r="H1551" s="5">
        <v>1.583828</v>
      </c>
      <c r="I1551" s="9">
        <v>0.17813519999999999</v>
      </c>
      <c r="M1551" s="3">
        <v>0</v>
      </c>
      <c r="N1551" s="3">
        <f t="shared" si="98"/>
        <v>1</v>
      </c>
      <c r="O1551" s="5">
        <f t="shared" si="100"/>
        <v>2.5079419901559721</v>
      </c>
      <c r="P1551" s="103">
        <f t="shared" si="97"/>
        <v>6.0718300777945454E-3</v>
      </c>
      <c r="Q1551" s="9">
        <f t="shared" si="99"/>
        <v>-6.0903385964601389E-3</v>
      </c>
    </row>
    <row r="1552" spans="1:17" x14ac:dyDescent="0.2">
      <c r="A1552" s="2">
        <v>291</v>
      </c>
      <c r="B1552" s="2">
        <v>2004</v>
      </c>
      <c r="C1552" s="3">
        <v>0</v>
      </c>
      <c r="D1552" s="3">
        <v>1</v>
      </c>
      <c r="E1552" s="5">
        <v>6.50115E-2</v>
      </c>
      <c r="F1552" s="5">
        <v>0.24428420000000001</v>
      </c>
      <c r="G1552" s="5">
        <v>3.8876300000000003E-2</v>
      </c>
      <c r="H1552" s="5">
        <v>2.183338</v>
      </c>
      <c r="I1552" s="9">
        <v>0.17551810000000001</v>
      </c>
      <c r="M1552" s="3">
        <v>0</v>
      </c>
      <c r="N1552" s="3">
        <f t="shared" si="98"/>
        <v>1</v>
      </c>
      <c r="O1552" s="5">
        <f t="shared" si="100"/>
        <v>2.7665410782314206</v>
      </c>
      <c r="P1552" s="103">
        <f t="shared" si="97"/>
        <v>2.8327223363302924E-3</v>
      </c>
      <c r="Q1552" s="9">
        <f t="shared" si="99"/>
        <v>-2.8367420872678333E-3</v>
      </c>
    </row>
    <row r="1553" spans="1:17" x14ac:dyDescent="0.2">
      <c r="A1553" s="2">
        <v>292</v>
      </c>
      <c r="B1553" s="2">
        <v>1999</v>
      </c>
      <c r="C1553" s="3">
        <v>0</v>
      </c>
      <c r="D1553" s="3">
        <v>1</v>
      </c>
      <c r="E1553" s="5">
        <v>4.4805499999999998E-2</v>
      </c>
      <c r="F1553" s="5">
        <v>0.13233880000000001</v>
      </c>
      <c r="G1553" s="5">
        <v>3.4269500000000001E-2</v>
      </c>
      <c r="H1553" s="5">
        <v>0.59427030000000003</v>
      </c>
      <c r="I1553" s="9">
        <v>8.5428299999999999E-2</v>
      </c>
      <c r="M1553" s="3">
        <v>0</v>
      </c>
      <c r="N1553" s="3">
        <f t="shared" si="98"/>
        <v>1</v>
      </c>
      <c r="O1553" s="5">
        <f t="shared" si="100"/>
        <v>2.1109814865018683</v>
      </c>
      <c r="P1553" s="103">
        <f t="shared" si="97"/>
        <v>1.7386951594241435E-2</v>
      </c>
      <c r="Q1553" s="9">
        <f t="shared" si="99"/>
        <v>-1.7539879867249881E-2</v>
      </c>
    </row>
    <row r="1554" spans="1:17" x14ac:dyDescent="0.2">
      <c r="A1554" s="2">
        <v>292</v>
      </c>
      <c r="B1554" s="2">
        <v>2000</v>
      </c>
      <c r="C1554" s="3">
        <v>0</v>
      </c>
      <c r="D1554" s="3">
        <v>1</v>
      </c>
      <c r="E1554" s="5">
        <v>2.4294400000000001E-2</v>
      </c>
      <c r="F1554" s="5">
        <v>0.1108007</v>
      </c>
      <c r="G1554" s="5">
        <v>2.71991E-2</v>
      </c>
      <c r="H1554" s="5">
        <v>0.52245149999999996</v>
      </c>
      <c r="I1554" s="9">
        <v>8.1409200000000001E-2</v>
      </c>
      <c r="M1554" s="3">
        <v>0</v>
      </c>
      <c r="N1554" s="3">
        <f t="shared" si="98"/>
        <v>1</v>
      </c>
      <c r="O1554" s="5">
        <f t="shared" si="100"/>
        <v>2.0400812074311121</v>
      </c>
      <c r="P1554" s="103">
        <f t="shared" si="97"/>
        <v>2.067111906384415E-2</v>
      </c>
      <c r="Q1554" s="9">
        <f t="shared" si="99"/>
        <v>-2.0887757281943427E-2</v>
      </c>
    </row>
    <row r="1555" spans="1:17" x14ac:dyDescent="0.2">
      <c r="A1555" s="2">
        <v>292</v>
      </c>
      <c r="B1555" s="2">
        <v>2001</v>
      </c>
      <c r="C1555" s="3">
        <v>0</v>
      </c>
      <c r="D1555" s="3">
        <v>1</v>
      </c>
      <c r="E1555" s="5">
        <v>-4.5897899999999998E-2</v>
      </c>
      <c r="F1555" s="5">
        <v>0.15578339999999999</v>
      </c>
      <c r="G1555" s="5">
        <v>4.0874399999999998E-2</v>
      </c>
      <c r="H1555" s="5">
        <v>0.59896179999999999</v>
      </c>
      <c r="I1555" s="9">
        <v>8.7829900000000002E-2</v>
      </c>
      <c r="M1555" s="3">
        <v>0</v>
      </c>
      <c r="N1555" s="3">
        <f t="shared" si="98"/>
        <v>1</v>
      </c>
      <c r="O1555" s="5">
        <f t="shared" si="100"/>
        <v>2.1737835400251804</v>
      </c>
      <c r="P1555" s="103">
        <f t="shared" si="97"/>
        <v>1.4860697628807689E-2</v>
      </c>
      <c r="Q1555" s="9">
        <f t="shared" si="99"/>
        <v>-1.4972224082341933E-2</v>
      </c>
    </row>
    <row r="1556" spans="1:17" x14ac:dyDescent="0.2">
      <c r="A1556" s="2">
        <v>292</v>
      </c>
      <c r="B1556" s="2">
        <v>2002</v>
      </c>
      <c r="C1556" s="3">
        <v>0</v>
      </c>
      <c r="D1556" s="3">
        <v>1</v>
      </c>
      <c r="E1556" s="5">
        <v>-2.5330999999999999E-3</v>
      </c>
      <c r="F1556" s="5">
        <v>0.15899630000000001</v>
      </c>
      <c r="G1556" s="5">
        <v>2.6792400000000001E-2</v>
      </c>
      <c r="H1556" s="5">
        <v>0.42630000000000001</v>
      </c>
      <c r="I1556" s="9">
        <v>9.8361699999999996E-2</v>
      </c>
      <c r="M1556" s="3">
        <v>0</v>
      </c>
      <c r="N1556" s="3">
        <f t="shared" si="98"/>
        <v>1</v>
      </c>
      <c r="O1556" s="5">
        <f t="shared" si="100"/>
        <v>2.0411559417746155</v>
      </c>
      <c r="P1556" s="103">
        <f t="shared" si="97"/>
        <v>2.0617664697559941E-2</v>
      </c>
      <c r="Q1556" s="9">
        <f t="shared" si="99"/>
        <v>-2.0833176120765372E-2</v>
      </c>
    </row>
    <row r="1557" spans="1:17" x14ac:dyDescent="0.2">
      <c r="A1557" s="2">
        <v>292</v>
      </c>
      <c r="B1557" s="2">
        <v>2003</v>
      </c>
      <c r="C1557" s="3">
        <v>0</v>
      </c>
      <c r="D1557" s="3">
        <v>1</v>
      </c>
      <c r="E1557" s="5">
        <v>1.7448000000000002E-2</v>
      </c>
      <c r="F1557" s="5">
        <v>0.15018790000000001</v>
      </c>
      <c r="G1557" s="5">
        <v>3.5018300000000002E-2</v>
      </c>
      <c r="H1557" s="5">
        <v>0.54964230000000003</v>
      </c>
      <c r="I1557" s="9">
        <v>8.4556300000000001E-2</v>
      </c>
      <c r="M1557" s="3">
        <v>0</v>
      </c>
      <c r="N1557" s="3">
        <f t="shared" si="98"/>
        <v>1</v>
      </c>
      <c r="O1557" s="5">
        <f t="shared" si="100"/>
        <v>2.1175468419069876</v>
      </c>
      <c r="P1557" s="103">
        <f t="shared" si="97"/>
        <v>1.7106732117205578E-2</v>
      </c>
      <c r="Q1557" s="9">
        <f t="shared" si="99"/>
        <v>-1.7254742672205375E-2</v>
      </c>
    </row>
    <row r="1558" spans="1:17" x14ac:dyDescent="0.2">
      <c r="A1558" s="2">
        <v>292</v>
      </c>
      <c r="B1558" s="2">
        <v>2004</v>
      </c>
      <c r="C1558" s="3">
        <v>0</v>
      </c>
      <c r="D1558" s="3">
        <v>1</v>
      </c>
      <c r="E1558" s="5">
        <v>2.18677E-2</v>
      </c>
      <c r="F1558" s="5">
        <v>0.15212890000000001</v>
      </c>
      <c r="G1558" s="5">
        <v>4.6522800000000003E-2</v>
      </c>
      <c r="H1558" s="5">
        <v>0.5952134</v>
      </c>
      <c r="I1558" s="9">
        <v>9.4191300000000006E-2</v>
      </c>
      <c r="M1558" s="3">
        <v>0</v>
      </c>
      <c r="N1558" s="3">
        <f t="shared" si="98"/>
        <v>1</v>
      </c>
      <c r="O1558" s="5">
        <f t="shared" si="100"/>
        <v>2.1814881579441843</v>
      </c>
      <c r="P1558" s="103">
        <f t="shared" si="97"/>
        <v>1.4573664702553142E-2</v>
      </c>
      <c r="Q1558" s="9">
        <f t="shared" si="99"/>
        <v>-1.468090373979896E-2</v>
      </c>
    </row>
    <row r="1559" spans="1:17" x14ac:dyDescent="0.2">
      <c r="A1559" s="2">
        <v>293</v>
      </c>
      <c r="B1559" s="2">
        <v>1997</v>
      </c>
      <c r="C1559" s="3">
        <v>0</v>
      </c>
      <c r="D1559" s="3">
        <v>1</v>
      </c>
      <c r="E1559" s="5">
        <v>-2.1962499999999999E-2</v>
      </c>
      <c r="F1559" s="5">
        <v>4.4517599999999997E-2</v>
      </c>
      <c r="G1559" s="5">
        <v>1.7712800000000001E-2</v>
      </c>
      <c r="H1559" s="5">
        <v>0.51531749999999998</v>
      </c>
      <c r="I1559" s="9">
        <v>0.13266749999999999</v>
      </c>
      <c r="M1559" s="3">
        <v>0</v>
      </c>
      <c r="N1559" s="3">
        <f t="shared" si="98"/>
        <v>1</v>
      </c>
      <c r="O1559" s="5">
        <f t="shared" si="100"/>
        <v>1.9245678388902954</v>
      </c>
      <c r="P1559" s="103">
        <f t="shared" si="97"/>
        <v>2.7141723073191949E-2</v>
      </c>
      <c r="Q1559" s="9">
        <f t="shared" si="99"/>
        <v>-2.7516863184196372E-2</v>
      </c>
    </row>
    <row r="1560" spans="1:17" x14ac:dyDescent="0.2">
      <c r="A1560" s="2">
        <v>293</v>
      </c>
      <c r="B1560" s="2">
        <v>1998</v>
      </c>
      <c r="C1560" s="3">
        <v>0</v>
      </c>
      <c r="D1560" s="3">
        <v>1</v>
      </c>
      <c r="E1560" s="5">
        <v>-3.2003000000000001E-3</v>
      </c>
      <c r="F1560" s="5">
        <v>2.0909799999999999E-2</v>
      </c>
      <c r="G1560" s="5">
        <v>-0.39454610000000001</v>
      </c>
      <c r="H1560" s="5">
        <v>0.3785673</v>
      </c>
      <c r="I1560" s="9">
        <v>0.1017647</v>
      </c>
      <c r="M1560" s="3">
        <v>0</v>
      </c>
      <c r="N1560" s="3">
        <f t="shared" si="98"/>
        <v>1</v>
      </c>
      <c r="O1560" s="5">
        <f t="shared" si="100"/>
        <v>6.1554822404139634E-2</v>
      </c>
      <c r="P1560" s="103">
        <f t="shared" si="97"/>
        <v>0.4754586775875051</v>
      </c>
      <c r="Q1560" s="9">
        <f t="shared" si="99"/>
        <v>-0.64523106985922696</v>
      </c>
    </row>
    <row r="1561" spans="1:17" x14ac:dyDescent="0.2">
      <c r="A1561" s="2">
        <v>294</v>
      </c>
      <c r="B1561" s="2">
        <v>1995</v>
      </c>
      <c r="C1561" s="3">
        <v>0</v>
      </c>
      <c r="D1561" s="3">
        <v>1</v>
      </c>
      <c r="E1561" s="5">
        <v>0.2141026</v>
      </c>
      <c r="F1561" s="5">
        <v>0.48262929999999998</v>
      </c>
      <c r="G1561" s="5">
        <v>7.1540599999999996E-2</v>
      </c>
      <c r="H1561" s="5">
        <v>4.0326089999999999</v>
      </c>
      <c r="I1561" s="9">
        <v>0.3280633</v>
      </c>
      <c r="M1561" s="3">
        <v>0</v>
      </c>
      <c r="N1561" s="3">
        <f t="shared" si="98"/>
        <v>1</v>
      </c>
      <c r="O1561" s="5">
        <f t="shared" si="100"/>
        <v>3.7029808434579858</v>
      </c>
      <c r="P1561" s="103">
        <f t="shared" si="97"/>
        <v>1.0654048880228271E-4</v>
      </c>
      <c r="Q1561" s="9">
        <f t="shared" si="99"/>
        <v>-1.0654616464333887E-4</v>
      </c>
    </row>
    <row r="1562" spans="1:17" x14ac:dyDescent="0.2">
      <c r="A1562" s="2">
        <v>294</v>
      </c>
      <c r="B1562" s="2">
        <v>1996</v>
      </c>
      <c r="C1562" s="3">
        <v>0</v>
      </c>
      <c r="D1562" s="3">
        <v>1</v>
      </c>
      <c r="E1562" s="5">
        <v>0.1117132</v>
      </c>
      <c r="F1562" s="5">
        <v>0.45874409999999999</v>
      </c>
      <c r="G1562" s="5">
        <v>7.4423600000000006E-2</v>
      </c>
      <c r="H1562" s="5">
        <v>4.1486020000000003</v>
      </c>
      <c r="I1562" s="9">
        <v>0.29650870000000001</v>
      </c>
      <c r="M1562" s="3">
        <v>0</v>
      </c>
      <c r="N1562" s="3">
        <f t="shared" si="98"/>
        <v>1</v>
      </c>
      <c r="O1562" s="5">
        <f t="shared" si="100"/>
        <v>3.7656461875794989</v>
      </c>
      <c r="P1562" s="103">
        <f t="shared" si="97"/>
        <v>8.3059446539752093E-5</v>
      </c>
      <c r="Q1562" s="9">
        <f t="shared" si="99"/>
        <v>-8.3062896166593189E-5</v>
      </c>
    </row>
    <row r="1563" spans="1:17" x14ac:dyDescent="0.2">
      <c r="A1563" s="2">
        <v>294</v>
      </c>
      <c r="B1563" s="2">
        <v>1997</v>
      </c>
      <c r="C1563" s="3">
        <v>0</v>
      </c>
      <c r="D1563" s="3">
        <v>1</v>
      </c>
      <c r="E1563" s="5">
        <v>0.14665890000000001</v>
      </c>
      <c r="F1563" s="5">
        <v>0.50150039999999996</v>
      </c>
      <c r="G1563" s="5">
        <v>7.9324800000000001E-2</v>
      </c>
      <c r="H1563" s="5">
        <v>5.8279490000000003</v>
      </c>
      <c r="I1563" s="9">
        <v>0.27542349999999999</v>
      </c>
      <c r="M1563" s="3">
        <v>0</v>
      </c>
      <c r="N1563" s="3">
        <f t="shared" si="98"/>
        <v>1</v>
      </c>
      <c r="O1563" s="5">
        <f t="shared" si="100"/>
        <v>4.4408124518906513</v>
      </c>
      <c r="P1563" s="103">
        <f t="shared" si="97"/>
        <v>4.4809938478544235E-6</v>
      </c>
      <c r="Q1563" s="9">
        <f t="shared" si="99"/>
        <v>-4.4810038875491901E-6</v>
      </c>
    </row>
    <row r="1564" spans="1:17" x14ac:dyDescent="0.2">
      <c r="A1564" s="2">
        <v>294</v>
      </c>
      <c r="B1564" s="2">
        <v>1998</v>
      </c>
      <c r="C1564" s="3">
        <v>0</v>
      </c>
      <c r="D1564" s="3">
        <v>1</v>
      </c>
      <c r="E1564" s="5">
        <v>0.1347305</v>
      </c>
      <c r="F1564" s="5">
        <v>0.5221557</v>
      </c>
      <c r="G1564" s="5">
        <v>7.8257800000000002E-2</v>
      </c>
      <c r="H1564" s="5">
        <v>5.251366</v>
      </c>
      <c r="I1564" s="9">
        <v>0.26992300000000002</v>
      </c>
      <c r="M1564" s="3">
        <v>0</v>
      </c>
      <c r="N1564" s="3">
        <f t="shared" si="98"/>
        <v>1</v>
      </c>
      <c r="O1564" s="5">
        <f t="shared" si="100"/>
        <v>4.2472233679768321</v>
      </c>
      <c r="P1564" s="103">
        <f t="shared" si="97"/>
        <v>1.0821807560067805E-5</v>
      </c>
      <c r="Q1564" s="9">
        <f t="shared" si="99"/>
        <v>-1.0821866116250453E-5</v>
      </c>
    </row>
    <row r="1565" spans="1:17" x14ac:dyDescent="0.2">
      <c r="A1565" s="2">
        <v>294</v>
      </c>
      <c r="B1565" s="2">
        <v>1999</v>
      </c>
      <c r="C1565" s="3">
        <v>0</v>
      </c>
      <c r="D1565" s="3">
        <v>1</v>
      </c>
      <c r="E1565" s="5">
        <v>0.17037849999999999</v>
      </c>
      <c r="F1565" s="5">
        <v>0.50005169999999999</v>
      </c>
      <c r="G1565" s="5">
        <v>6.3525300000000007E-2</v>
      </c>
      <c r="H1565" s="5">
        <v>4.813777</v>
      </c>
      <c r="I1565" s="9">
        <v>0.29905809999999999</v>
      </c>
      <c r="M1565" s="3">
        <v>0</v>
      </c>
      <c r="N1565" s="3">
        <f t="shared" si="98"/>
        <v>1</v>
      </c>
      <c r="O1565" s="5">
        <f t="shared" si="100"/>
        <v>3.9866649137299164</v>
      </c>
      <c r="P1565" s="103">
        <f t="shared" si="97"/>
        <v>3.3504278659239058E-5</v>
      </c>
      <c r="Q1565" s="9">
        <f t="shared" si="99"/>
        <v>-3.3504839940105488E-5</v>
      </c>
    </row>
    <row r="1566" spans="1:17" x14ac:dyDescent="0.2">
      <c r="A1566" s="2">
        <v>294</v>
      </c>
      <c r="B1566" s="2">
        <v>2000</v>
      </c>
      <c r="C1566" s="3">
        <v>0</v>
      </c>
      <c r="D1566" s="3">
        <v>1</v>
      </c>
      <c r="E1566" s="5">
        <v>0.19092629999999999</v>
      </c>
      <c r="F1566" s="5">
        <v>0.52320520000000004</v>
      </c>
      <c r="G1566" s="5">
        <v>6.4345600000000003E-2</v>
      </c>
      <c r="H1566" s="5">
        <v>4.3085180000000003</v>
      </c>
      <c r="I1566" s="9">
        <v>0.28988059999999999</v>
      </c>
      <c r="M1566" s="3">
        <v>0</v>
      </c>
      <c r="N1566" s="3">
        <f t="shared" si="98"/>
        <v>1</v>
      </c>
      <c r="O1566" s="5">
        <f t="shared" si="100"/>
        <v>3.8263437341866839</v>
      </c>
      <c r="P1566" s="103">
        <f t="shared" si="97"/>
        <v>6.5030323607837392E-5</v>
      </c>
      <c r="Q1566" s="9">
        <f t="shared" si="99"/>
        <v>-6.5032438170997258E-5</v>
      </c>
    </row>
    <row r="1567" spans="1:17" x14ac:dyDescent="0.2">
      <c r="A1567" s="2">
        <v>294</v>
      </c>
      <c r="B1567" s="2">
        <v>2001</v>
      </c>
      <c r="C1567" s="3">
        <v>0</v>
      </c>
      <c r="D1567" s="3">
        <v>1</v>
      </c>
      <c r="E1567" s="5">
        <v>0.2090562</v>
      </c>
      <c r="F1567" s="5">
        <v>0.58830910000000003</v>
      </c>
      <c r="G1567" s="5">
        <v>6.5201200000000001E-2</v>
      </c>
      <c r="H1567" s="5">
        <v>5.4999019999999996</v>
      </c>
      <c r="I1567" s="9">
        <v>0.26781450000000001</v>
      </c>
      <c r="M1567" s="3">
        <v>0</v>
      </c>
      <c r="N1567" s="3">
        <f t="shared" si="98"/>
        <v>1</v>
      </c>
      <c r="O1567" s="5">
        <f t="shared" si="100"/>
        <v>4.3275251532329637</v>
      </c>
      <c r="P1567" s="103">
        <f t="shared" si="97"/>
        <v>7.5397064547727116E-6</v>
      </c>
      <c r="Q1567" s="9">
        <f t="shared" si="99"/>
        <v>-7.5397348784584834E-6</v>
      </c>
    </row>
    <row r="1568" spans="1:17" x14ac:dyDescent="0.2">
      <c r="A1568" s="2">
        <v>294</v>
      </c>
      <c r="B1568" s="2">
        <v>2002</v>
      </c>
      <c r="C1568" s="3">
        <v>0</v>
      </c>
      <c r="D1568" s="3">
        <v>1</v>
      </c>
      <c r="E1568" s="5">
        <v>0.26040340000000001</v>
      </c>
      <c r="F1568" s="5">
        <v>0.59746279999999996</v>
      </c>
      <c r="G1568" s="5">
        <v>6.70853E-2</v>
      </c>
      <c r="H1568" s="5">
        <v>5.0288830000000004</v>
      </c>
      <c r="I1568" s="9">
        <v>0.26848929999999999</v>
      </c>
      <c r="M1568" s="3">
        <v>0</v>
      </c>
      <c r="N1568" s="3">
        <f t="shared" si="98"/>
        <v>1</v>
      </c>
      <c r="O1568" s="5">
        <f t="shared" si="100"/>
        <v>4.1637967001793807</v>
      </c>
      <c r="P1568" s="103">
        <f t="shared" si="97"/>
        <v>1.5649941629470295E-5</v>
      </c>
      <c r="Q1568" s="9">
        <f t="shared" si="99"/>
        <v>-1.5650064091117244E-5</v>
      </c>
    </row>
    <row r="1569" spans="1:17" x14ac:dyDescent="0.2">
      <c r="A1569" s="2">
        <v>294</v>
      </c>
      <c r="B1569" s="2">
        <v>2003</v>
      </c>
      <c r="C1569" s="3">
        <v>0</v>
      </c>
      <c r="D1569" s="3">
        <v>1</v>
      </c>
      <c r="E1569" s="5">
        <v>0.31753690000000001</v>
      </c>
      <c r="F1569" s="5">
        <v>0.66067920000000002</v>
      </c>
      <c r="G1569" s="5">
        <v>7.1810100000000002E-2</v>
      </c>
      <c r="H1569" s="5">
        <v>7.8184649999999998</v>
      </c>
      <c r="I1569" s="9">
        <v>0.25297710000000001</v>
      </c>
      <c r="M1569" s="3">
        <v>0</v>
      </c>
      <c r="N1569" s="3">
        <f t="shared" si="98"/>
        <v>1</v>
      </c>
      <c r="O1569" s="5">
        <f t="shared" si="100"/>
        <v>5.2556602762467683</v>
      </c>
      <c r="P1569" s="103">
        <f t="shared" si="97"/>
        <v>7.3747168477248213E-8</v>
      </c>
      <c r="Q1569" s="9">
        <f t="shared" si="99"/>
        <v>-7.3747171202396289E-8</v>
      </c>
    </row>
    <row r="1570" spans="1:17" x14ac:dyDescent="0.2">
      <c r="A1570" s="2">
        <v>294</v>
      </c>
      <c r="B1570" s="2">
        <v>2004</v>
      </c>
      <c r="C1570" s="3">
        <v>0</v>
      </c>
      <c r="D1570" s="3">
        <v>1</v>
      </c>
      <c r="E1570" s="5">
        <v>0.2638915</v>
      </c>
      <c r="F1570" s="5">
        <v>0.77655249999999998</v>
      </c>
      <c r="G1570" s="5">
        <v>7.1053500000000006E-2</v>
      </c>
      <c r="H1570" s="5">
        <v>7.4014170000000004</v>
      </c>
      <c r="I1570" s="9">
        <v>0.29750559999999998</v>
      </c>
      <c r="M1570" s="3">
        <v>0</v>
      </c>
      <c r="N1570" s="3">
        <f t="shared" si="98"/>
        <v>1</v>
      </c>
      <c r="O1570" s="5">
        <f t="shared" si="100"/>
        <v>5.188157809279816</v>
      </c>
      <c r="P1570" s="103">
        <f t="shared" si="97"/>
        <v>1.0619229566830086E-7</v>
      </c>
      <c r="Q1570" s="9">
        <f t="shared" si="99"/>
        <v>-1.0619230126198834E-7</v>
      </c>
    </row>
    <row r="1571" spans="1:17" x14ac:dyDescent="0.2">
      <c r="A1571" s="2">
        <v>295</v>
      </c>
      <c r="B1571" s="2">
        <v>1998</v>
      </c>
      <c r="C1571" s="3">
        <v>0</v>
      </c>
      <c r="D1571" s="3">
        <v>1</v>
      </c>
      <c r="E1571" s="5">
        <v>3.7807899999999998E-2</v>
      </c>
      <c r="F1571" s="5">
        <v>-9.8660300000000006E-2</v>
      </c>
      <c r="G1571" s="5">
        <v>3.0164E-2</v>
      </c>
      <c r="H1571" s="5">
        <v>0.45585910000000002</v>
      </c>
      <c r="I1571" s="9">
        <v>0.25643389999999999</v>
      </c>
      <c r="M1571" s="3">
        <v>0</v>
      </c>
      <c r="N1571" s="3">
        <f t="shared" si="98"/>
        <v>1</v>
      </c>
      <c r="O1571" s="5">
        <f t="shared" si="100"/>
        <v>1.7743820545559967</v>
      </c>
      <c r="P1571" s="103">
        <f t="shared" si="97"/>
        <v>3.7999988081121955E-2</v>
      </c>
      <c r="Q1571" s="9">
        <f t="shared" si="99"/>
        <v>-3.8740815926744492E-2</v>
      </c>
    </row>
    <row r="1572" spans="1:17" x14ac:dyDescent="0.2">
      <c r="A1572" s="2">
        <v>295</v>
      </c>
      <c r="B1572" s="2">
        <v>2000</v>
      </c>
      <c r="C1572" s="3">
        <v>0</v>
      </c>
      <c r="D1572" s="3">
        <v>1</v>
      </c>
      <c r="E1572" s="5">
        <v>6.5100400000000003E-2</v>
      </c>
      <c r="F1572" s="5">
        <v>-0.1807676</v>
      </c>
      <c r="G1572" s="5">
        <v>4.9495499999999998E-2</v>
      </c>
      <c r="H1572" s="5">
        <v>0.57957879999999995</v>
      </c>
      <c r="I1572" s="9">
        <v>0.31056810000000001</v>
      </c>
      <c r="M1572" s="3">
        <v>0</v>
      </c>
      <c r="N1572" s="3">
        <f t="shared" si="98"/>
        <v>1</v>
      </c>
      <c r="O1572" s="5">
        <f t="shared" si="100"/>
        <v>1.8072989005051696</v>
      </c>
      <c r="P1572" s="103">
        <f t="shared" si="97"/>
        <v>3.5357843693751632E-2</v>
      </c>
      <c r="Q1572" s="9">
        <f t="shared" si="99"/>
        <v>-3.5998068895380701E-2</v>
      </c>
    </row>
    <row r="1573" spans="1:17" x14ac:dyDescent="0.2">
      <c r="A1573" s="2">
        <v>295</v>
      </c>
      <c r="B1573" s="2">
        <v>2001</v>
      </c>
      <c r="C1573" s="3">
        <v>0</v>
      </c>
      <c r="D1573" s="3">
        <v>1</v>
      </c>
      <c r="E1573" s="5">
        <v>-5.5344499999999998E-2</v>
      </c>
      <c r="F1573" s="5">
        <v>-0.2232952</v>
      </c>
      <c r="G1573" s="5">
        <v>3.4895500000000003E-2</v>
      </c>
      <c r="H1573" s="5">
        <v>0.45086749999999998</v>
      </c>
      <c r="I1573" s="9">
        <v>0.27800209999999997</v>
      </c>
      <c r="M1573" s="3">
        <v>0</v>
      </c>
      <c r="N1573" s="3">
        <f t="shared" si="98"/>
        <v>1</v>
      </c>
      <c r="O1573" s="5">
        <f t="shared" si="100"/>
        <v>1.6912278711211512</v>
      </c>
      <c r="P1573" s="103">
        <f t="shared" si="97"/>
        <v>4.5396644913968595E-2</v>
      </c>
      <c r="Q1573" s="9">
        <f t="shared" si="99"/>
        <v>-4.6459359765321506E-2</v>
      </c>
    </row>
    <row r="1574" spans="1:17" x14ac:dyDescent="0.2">
      <c r="A1574" s="2">
        <v>295</v>
      </c>
      <c r="B1574" s="2">
        <v>2002</v>
      </c>
      <c r="C1574" s="3">
        <v>0</v>
      </c>
      <c r="D1574" s="3">
        <v>1</v>
      </c>
      <c r="E1574" s="5">
        <v>0.1107326</v>
      </c>
      <c r="F1574" s="5">
        <v>-0.27365050000000002</v>
      </c>
      <c r="G1574" s="5">
        <v>6.5700700000000001E-2</v>
      </c>
      <c r="H1574" s="5">
        <v>0.56344289999999997</v>
      </c>
      <c r="I1574" s="9">
        <v>0.31353999999999999</v>
      </c>
      <c r="M1574" s="3">
        <v>0</v>
      </c>
      <c r="N1574" s="3">
        <f t="shared" si="98"/>
        <v>1</v>
      </c>
      <c r="O1574" s="5">
        <f t="shared" si="100"/>
        <v>1.7850340712048804</v>
      </c>
      <c r="P1574" s="103">
        <f t="shared" si="97"/>
        <v>3.7127895291148662E-2</v>
      </c>
      <c r="Q1574" s="9">
        <f t="shared" si="99"/>
        <v>-3.7834685236699403E-2</v>
      </c>
    </row>
    <row r="1575" spans="1:17" x14ac:dyDescent="0.2">
      <c r="A1575" s="2">
        <v>295</v>
      </c>
      <c r="B1575" s="2">
        <v>2003</v>
      </c>
      <c r="C1575" s="3">
        <v>0</v>
      </c>
      <c r="D1575" s="3">
        <v>1</v>
      </c>
      <c r="E1575" s="5">
        <v>0.15520320000000001</v>
      </c>
      <c r="F1575" s="5">
        <v>-0.28339900000000001</v>
      </c>
      <c r="G1575" s="5">
        <v>5.0953199999999997E-2</v>
      </c>
      <c r="H1575" s="5">
        <v>0.53327000000000002</v>
      </c>
      <c r="I1575" s="9">
        <v>0.36362660000000002</v>
      </c>
      <c r="M1575" s="3">
        <v>0</v>
      </c>
      <c r="N1575" s="3">
        <f t="shared" si="98"/>
        <v>1</v>
      </c>
      <c r="O1575" s="5">
        <f t="shared" si="100"/>
        <v>1.6737231194925755</v>
      </c>
      <c r="P1575" s="103">
        <f t="shared" si="97"/>
        <v>4.7092513940167641E-2</v>
      </c>
      <c r="Q1575" s="9">
        <f t="shared" si="99"/>
        <v>-4.8237456577593693E-2</v>
      </c>
    </row>
    <row r="1576" spans="1:17" x14ac:dyDescent="0.2">
      <c r="A1576" s="2">
        <v>295</v>
      </c>
      <c r="B1576" s="2">
        <v>2004</v>
      </c>
      <c r="C1576" s="3">
        <v>0</v>
      </c>
      <c r="D1576" s="3">
        <v>1</v>
      </c>
      <c r="E1576" s="5">
        <v>0.1577144</v>
      </c>
      <c r="F1576" s="5">
        <v>-0.25539499999999998</v>
      </c>
      <c r="G1576" s="5">
        <v>7.6363299999999995E-2</v>
      </c>
      <c r="H1576" s="5">
        <v>0.71583479999999999</v>
      </c>
      <c r="I1576" s="9">
        <v>0.34753899999999999</v>
      </c>
      <c r="M1576" s="3">
        <v>0</v>
      </c>
      <c r="N1576" s="3">
        <f t="shared" si="98"/>
        <v>1</v>
      </c>
      <c r="O1576" s="5">
        <f t="shared" si="100"/>
        <v>1.8818588555932034</v>
      </c>
      <c r="P1576" s="103">
        <f t="shared" si="97"/>
        <v>2.9927591059269919E-2</v>
      </c>
      <c r="Q1576" s="9">
        <f t="shared" si="99"/>
        <v>-3.0384561878255889E-2</v>
      </c>
    </row>
    <row r="1577" spans="1:17" x14ac:dyDescent="0.2">
      <c r="A1577" s="2">
        <v>296</v>
      </c>
      <c r="B1577" s="2">
        <v>1995</v>
      </c>
      <c r="C1577" s="3">
        <v>0</v>
      </c>
      <c r="D1577" s="3">
        <v>1</v>
      </c>
      <c r="E1577" s="5">
        <v>0.15536359999999999</v>
      </c>
      <c r="F1577" s="5">
        <v>0.2892498</v>
      </c>
      <c r="G1577" s="5">
        <v>3.6045500000000001E-2</v>
      </c>
      <c r="H1577" s="5">
        <v>1.5390699999999999</v>
      </c>
      <c r="I1577" s="9">
        <v>0.1980924</v>
      </c>
      <c r="M1577" s="3">
        <v>0</v>
      </c>
      <c r="N1577" s="3">
        <f t="shared" si="98"/>
        <v>1</v>
      </c>
      <c r="O1577" s="5">
        <f t="shared" si="100"/>
        <v>2.5346655264842619</v>
      </c>
      <c r="P1577" s="103">
        <f t="shared" si="97"/>
        <v>5.6277368539635183E-3</v>
      </c>
      <c r="Q1577" s="9">
        <f t="shared" si="99"/>
        <v>-5.6436322297261539E-3</v>
      </c>
    </row>
    <row r="1578" spans="1:17" x14ac:dyDescent="0.2">
      <c r="A1578" s="2">
        <v>296</v>
      </c>
      <c r="B1578" s="2">
        <v>1996</v>
      </c>
      <c r="C1578" s="3">
        <v>0</v>
      </c>
      <c r="D1578" s="3">
        <v>1</v>
      </c>
      <c r="E1578" s="5">
        <v>1.8436299999999999E-2</v>
      </c>
      <c r="F1578" s="5">
        <v>0.22935330000000001</v>
      </c>
      <c r="G1578" s="5">
        <v>5.1409200000000002E-2</v>
      </c>
      <c r="H1578" s="5">
        <v>1.7439770000000001</v>
      </c>
      <c r="I1578" s="9">
        <v>0.27603620000000001</v>
      </c>
      <c r="M1578" s="3">
        <v>0</v>
      </c>
      <c r="N1578" s="3">
        <f t="shared" si="98"/>
        <v>1</v>
      </c>
      <c r="O1578" s="5">
        <f t="shared" si="100"/>
        <v>2.6127304219111247</v>
      </c>
      <c r="P1578" s="103">
        <f t="shared" si="97"/>
        <v>4.4911060340728512E-3</v>
      </c>
      <c r="Q1578" s="9">
        <f t="shared" si="99"/>
        <v>-4.5012213481047964E-3</v>
      </c>
    </row>
    <row r="1579" spans="1:17" x14ac:dyDescent="0.2">
      <c r="A1579" s="2">
        <v>296</v>
      </c>
      <c r="B1579" s="2">
        <v>1997</v>
      </c>
      <c r="C1579" s="3">
        <v>0</v>
      </c>
      <c r="D1579" s="3">
        <v>1</v>
      </c>
      <c r="E1579" s="5">
        <v>6.6159999999999997E-2</v>
      </c>
      <c r="F1579" s="5">
        <v>0.2414772</v>
      </c>
      <c r="G1579" s="5">
        <v>6.2269999999999999E-2</v>
      </c>
      <c r="H1579" s="5">
        <v>2.44075</v>
      </c>
      <c r="I1579" s="9">
        <v>0.24907699999999999</v>
      </c>
      <c r="M1579" s="3">
        <v>0</v>
      </c>
      <c r="N1579" s="3">
        <f t="shared" si="98"/>
        <v>1</v>
      </c>
      <c r="O1579" s="5">
        <f t="shared" si="100"/>
        <v>2.9294807006151986</v>
      </c>
      <c r="P1579" s="103">
        <f t="shared" si="97"/>
        <v>1.6976444832886729E-3</v>
      </c>
      <c r="Q1579" s="9">
        <f t="shared" si="99"/>
        <v>-1.6990871146324571E-3</v>
      </c>
    </row>
    <row r="1580" spans="1:17" x14ac:dyDescent="0.2">
      <c r="A1580" s="2">
        <v>296</v>
      </c>
      <c r="B1580" s="2">
        <v>1998</v>
      </c>
      <c r="C1580" s="3">
        <v>0</v>
      </c>
      <c r="D1580" s="3">
        <v>1</v>
      </c>
      <c r="E1580" s="5">
        <v>3.4256099999999998E-2</v>
      </c>
      <c r="F1580" s="5">
        <v>0.24437700000000001</v>
      </c>
      <c r="G1580" s="5">
        <v>3.0792699999999999E-2</v>
      </c>
      <c r="H1580" s="5">
        <v>2.090497</v>
      </c>
      <c r="I1580" s="9">
        <v>0.2436874</v>
      </c>
      <c r="M1580" s="3">
        <v>0</v>
      </c>
      <c r="N1580" s="3">
        <f t="shared" si="98"/>
        <v>1</v>
      </c>
      <c r="O1580" s="5">
        <f t="shared" si="100"/>
        <v>2.6732383766698931</v>
      </c>
      <c r="P1580" s="103">
        <f t="shared" si="97"/>
        <v>3.7561423846136401E-3</v>
      </c>
      <c r="Q1580" s="9">
        <f t="shared" si="99"/>
        <v>-3.7632144019774179E-3</v>
      </c>
    </row>
    <row r="1581" spans="1:17" x14ac:dyDescent="0.2">
      <c r="A1581" s="2">
        <v>296</v>
      </c>
      <c r="B1581" s="2">
        <v>1999</v>
      </c>
      <c r="C1581" s="3">
        <v>0</v>
      </c>
      <c r="D1581" s="3">
        <v>1</v>
      </c>
      <c r="E1581" s="5">
        <v>5.5366800000000001E-2</v>
      </c>
      <c r="F1581" s="5">
        <v>0.25108209999999997</v>
      </c>
      <c r="G1581" s="5">
        <v>7.6067800000000005E-2</v>
      </c>
      <c r="H1581" s="5">
        <v>2.5862620000000001</v>
      </c>
      <c r="I1581" s="9">
        <v>0.41720810000000003</v>
      </c>
      <c r="M1581" s="3">
        <v>0</v>
      </c>
      <c r="N1581" s="3">
        <f t="shared" si="98"/>
        <v>1</v>
      </c>
      <c r="O1581" s="5">
        <f t="shared" si="100"/>
        <v>2.9822675199736106</v>
      </c>
      <c r="P1581" s="103">
        <f t="shared" si="97"/>
        <v>1.4306093051507178E-3</v>
      </c>
      <c r="Q1581" s="9">
        <f t="shared" si="99"/>
        <v>-1.431633603673254E-3</v>
      </c>
    </row>
    <row r="1582" spans="1:17" x14ac:dyDescent="0.2">
      <c r="A1582" s="2">
        <v>296</v>
      </c>
      <c r="B1582" s="2">
        <v>2000</v>
      </c>
      <c r="C1582" s="3">
        <v>0</v>
      </c>
      <c r="D1582" s="3">
        <v>1</v>
      </c>
      <c r="E1582" s="5">
        <v>4.2373500000000001E-2</v>
      </c>
      <c r="F1582" s="5">
        <v>0.21643960000000001</v>
      </c>
      <c r="G1582" s="5">
        <v>0.10400860000000001</v>
      </c>
      <c r="H1582" s="5">
        <v>2.4754200000000002</v>
      </c>
      <c r="I1582" s="9">
        <v>0.48080699999999998</v>
      </c>
      <c r="M1582" s="3">
        <v>0</v>
      </c>
      <c r="N1582" s="3">
        <f t="shared" si="98"/>
        <v>1</v>
      </c>
      <c r="O1582" s="5">
        <f t="shared" si="100"/>
        <v>3.0096039913686976</v>
      </c>
      <c r="P1582" s="103">
        <f t="shared" si="97"/>
        <v>1.3079425596552007E-3</v>
      </c>
      <c r="Q1582" s="9">
        <f t="shared" si="99"/>
        <v>-1.3087986630956781E-3</v>
      </c>
    </row>
    <row r="1583" spans="1:17" x14ac:dyDescent="0.2">
      <c r="A1583" s="2">
        <v>296</v>
      </c>
      <c r="B1583" s="2">
        <v>2001</v>
      </c>
      <c r="C1583" s="3">
        <v>0</v>
      </c>
      <c r="D1583" s="3">
        <v>1</v>
      </c>
      <c r="E1583" s="5">
        <v>-4.2725999999999997E-3</v>
      </c>
      <c r="F1583" s="5">
        <v>0.25561709999999999</v>
      </c>
      <c r="G1583" s="5">
        <v>4.1816699999999998E-2</v>
      </c>
      <c r="H1583" s="5">
        <v>2.7440359999999999</v>
      </c>
      <c r="I1583" s="9">
        <v>0.3222238</v>
      </c>
      <c r="M1583" s="3">
        <v>0</v>
      </c>
      <c r="N1583" s="3">
        <f t="shared" si="98"/>
        <v>1</v>
      </c>
      <c r="O1583" s="5">
        <f t="shared" si="100"/>
        <v>2.9424512311921793</v>
      </c>
      <c r="P1583" s="103">
        <f t="shared" si="97"/>
        <v>1.6281253518254637E-3</v>
      </c>
      <c r="Q1583" s="9">
        <f t="shared" si="99"/>
        <v>-1.6294521882723389E-3</v>
      </c>
    </row>
    <row r="1584" spans="1:17" x14ac:dyDescent="0.2">
      <c r="A1584" s="2">
        <v>297</v>
      </c>
      <c r="B1584" s="2">
        <v>1995</v>
      </c>
      <c r="C1584" s="3">
        <v>0</v>
      </c>
      <c r="D1584" s="3">
        <v>1</v>
      </c>
      <c r="E1584" s="5">
        <v>0.18678929999999999</v>
      </c>
      <c r="F1584" s="5">
        <v>0.19100890000000001</v>
      </c>
      <c r="G1584" s="5">
        <v>5.1937200000000003E-2</v>
      </c>
      <c r="H1584" s="5">
        <v>1.4603079999999999</v>
      </c>
      <c r="I1584" s="9">
        <v>0.22370709999999999</v>
      </c>
      <c r="M1584" s="3">
        <v>0</v>
      </c>
      <c r="N1584" s="3">
        <f t="shared" si="98"/>
        <v>1</v>
      </c>
      <c r="O1584" s="5">
        <f t="shared" si="100"/>
        <v>2.476144914314554</v>
      </c>
      <c r="P1584" s="103">
        <f t="shared" si="97"/>
        <v>6.6404829978901157E-3</v>
      </c>
      <c r="Q1584" s="9">
        <f t="shared" si="99"/>
        <v>-6.6626291001022301E-3</v>
      </c>
    </row>
    <row r="1585" spans="1:17" x14ac:dyDescent="0.2">
      <c r="A1585" s="2">
        <v>297</v>
      </c>
      <c r="B1585" s="2">
        <v>1996</v>
      </c>
      <c r="C1585" s="3">
        <v>0</v>
      </c>
      <c r="D1585" s="3">
        <v>1</v>
      </c>
      <c r="E1585" s="5">
        <v>0.1409068</v>
      </c>
      <c r="F1585" s="5">
        <v>0.12910640000000001</v>
      </c>
      <c r="G1585" s="5">
        <v>4.1369599999999999E-2</v>
      </c>
      <c r="H1585" s="5">
        <v>1.3963449999999999</v>
      </c>
      <c r="I1585" s="9">
        <v>0.10511479999999999</v>
      </c>
      <c r="M1585" s="3">
        <v>0</v>
      </c>
      <c r="N1585" s="3">
        <f t="shared" si="98"/>
        <v>1</v>
      </c>
      <c r="O1585" s="5">
        <f t="shared" si="100"/>
        <v>2.4100429490292674</v>
      </c>
      <c r="P1585" s="103">
        <f t="shared" si="97"/>
        <v>7.9753213418975229E-3</v>
      </c>
      <c r="Q1585" s="9">
        <f t="shared" si="99"/>
        <v>-8.0072943271697755E-3</v>
      </c>
    </row>
    <row r="1586" spans="1:17" x14ac:dyDescent="0.2">
      <c r="A1586" s="2">
        <v>297</v>
      </c>
      <c r="B1586" s="2">
        <v>1997</v>
      </c>
      <c r="C1586" s="3">
        <v>0</v>
      </c>
      <c r="D1586" s="3">
        <v>1</v>
      </c>
      <c r="E1586" s="5">
        <v>0.12676609999999999</v>
      </c>
      <c r="F1586" s="5">
        <v>0.12773390000000001</v>
      </c>
      <c r="G1586" s="5">
        <v>3.4030900000000003E-2</v>
      </c>
      <c r="H1586" s="5">
        <v>0.72847399999999995</v>
      </c>
      <c r="I1586" s="9">
        <v>7.9049999999999995E-2</v>
      </c>
      <c r="M1586" s="3">
        <v>0</v>
      </c>
      <c r="N1586" s="3">
        <f t="shared" si="98"/>
        <v>1</v>
      </c>
      <c r="O1586" s="5">
        <f t="shared" si="100"/>
        <v>2.145796026706797</v>
      </c>
      <c r="P1586" s="103">
        <f t="shared" si="97"/>
        <v>1.5944627892714607E-2</v>
      </c>
      <c r="Q1586" s="9">
        <f t="shared" si="99"/>
        <v>-1.6073111046365992E-2</v>
      </c>
    </row>
    <row r="1587" spans="1:17" x14ac:dyDescent="0.2">
      <c r="A1587" s="2">
        <v>297</v>
      </c>
      <c r="B1587" s="2">
        <v>1998</v>
      </c>
      <c r="C1587" s="3">
        <v>0</v>
      </c>
      <c r="D1587" s="3">
        <v>1</v>
      </c>
      <c r="E1587" s="5">
        <v>7.19254E-2</v>
      </c>
      <c r="F1587" s="5">
        <v>0.14123569999999999</v>
      </c>
      <c r="G1587" s="5">
        <v>1.68734E-2</v>
      </c>
      <c r="H1587" s="5">
        <v>0.53004629999999997</v>
      </c>
      <c r="I1587" s="9">
        <v>7.1757399999999999E-2</v>
      </c>
      <c r="M1587" s="3">
        <v>0</v>
      </c>
      <c r="N1587" s="3">
        <f t="shared" si="98"/>
        <v>1</v>
      </c>
      <c r="O1587" s="5">
        <f t="shared" si="100"/>
        <v>2.0208320642465898</v>
      </c>
      <c r="P1587" s="103">
        <f t="shared" si="97"/>
        <v>2.1648576190277106E-2</v>
      </c>
      <c r="Q1587" s="9">
        <f t="shared" si="99"/>
        <v>-2.1886344441744969E-2</v>
      </c>
    </row>
    <row r="1588" spans="1:17" x14ac:dyDescent="0.2">
      <c r="A1588" s="2">
        <v>297</v>
      </c>
      <c r="B1588" s="2">
        <v>1999</v>
      </c>
      <c r="C1588" s="3">
        <v>0</v>
      </c>
      <c r="D1588" s="3">
        <v>1</v>
      </c>
      <c r="E1588" s="5">
        <v>7.4018299999999995E-2</v>
      </c>
      <c r="F1588" s="5">
        <v>0.12742690000000001</v>
      </c>
      <c r="G1588" s="5">
        <v>5.0559100000000003E-2</v>
      </c>
      <c r="H1588" s="5">
        <v>1.3272219999999999</v>
      </c>
      <c r="I1588" s="9">
        <v>0.1191357</v>
      </c>
      <c r="M1588" s="3">
        <v>0</v>
      </c>
      <c r="N1588" s="3">
        <f t="shared" si="98"/>
        <v>1</v>
      </c>
      <c r="O1588" s="5">
        <f t="shared" si="100"/>
        <v>2.4273864523891175</v>
      </c>
      <c r="P1588" s="103">
        <f t="shared" si="97"/>
        <v>7.6040232876402125E-3</v>
      </c>
      <c r="Q1588" s="9">
        <f t="shared" si="99"/>
        <v>-7.6330812715000081E-3</v>
      </c>
    </row>
    <row r="1589" spans="1:17" x14ac:dyDescent="0.2">
      <c r="A1589" s="2">
        <v>297</v>
      </c>
      <c r="B1589" s="2">
        <v>2000</v>
      </c>
      <c r="C1589" s="3">
        <v>0</v>
      </c>
      <c r="D1589" s="3">
        <v>1</v>
      </c>
      <c r="E1589" s="5">
        <v>6.8238999999999994E-2</v>
      </c>
      <c r="F1589" s="5">
        <v>0.123963</v>
      </c>
      <c r="G1589" s="5">
        <v>4.7078000000000002E-2</v>
      </c>
      <c r="H1589" s="5">
        <v>0.68874020000000002</v>
      </c>
      <c r="I1589" s="9">
        <v>0.1061545</v>
      </c>
      <c r="M1589" s="3">
        <v>0</v>
      </c>
      <c r="N1589" s="3">
        <f t="shared" si="98"/>
        <v>1</v>
      </c>
      <c r="O1589" s="5">
        <f t="shared" si="100"/>
        <v>2.1822601053786861</v>
      </c>
      <c r="P1589" s="103">
        <f t="shared" si="97"/>
        <v>1.4545170784734019E-2</v>
      </c>
      <c r="Q1589" s="9">
        <f t="shared" si="99"/>
        <v>-1.4651988837841239E-2</v>
      </c>
    </row>
    <row r="1590" spans="1:17" x14ac:dyDescent="0.2">
      <c r="A1590" s="2">
        <v>297</v>
      </c>
      <c r="B1590" s="2">
        <v>2001</v>
      </c>
      <c r="C1590" s="3">
        <v>0</v>
      </c>
      <c r="D1590" s="3">
        <v>1</v>
      </c>
      <c r="E1590" s="5">
        <v>9.8392300000000002E-2</v>
      </c>
      <c r="F1590" s="5">
        <v>0.1950983</v>
      </c>
      <c r="G1590" s="5">
        <v>3.0896300000000002E-2</v>
      </c>
      <c r="H1590" s="5">
        <v>0.75440850000000004</v>
      </c>
      <c r="I1590" s="9">
        <v>7.7420199999999995E-2</v>
      </c>
      <c r="M1590" s="3">
        <v>0</v>
      </c>
      <c r="N1590" s="3">
        <f t="shared" si="98"/>
        <v>1</v>
      </c>
      <c r="O1590" s="5">
        <f t="shared" si="100"/>
        <v>2.2039311514390043</v>
      </c>
      <c r="P1590" s="103">
        <f t="shared" si="97"/>
        <v>1.3764593183825545E-2</v>
      </c>
      <c r="Q1590" s="9">
        <f t="shared" si="99"/>
        <v>-1.3860203569116773E-2</v>
      </c>
    </row>
    <row r="1591" spans="1:17" x14ac:dyDescent="0.2">
      <c r="A1591" s="2">
        <v>297</v>
      </c>
      <c r="B1591" s="2">
        <v>2002</v>
      </c>
      <c r="C1591" s="3">
        <v>0</v>
      </c>
      <c r="D1591" s="3">
        <v>1</v>
      </c>
      <c r="E1591" s="5">
        <v>0.1481972</v>
      </c>
      <c r="F1591" s="5">
        <v>3.5690800000000002E-2</v>
      </c>
      <c r="G1591" s="5">
        <v>3.1619599999999998E-2</v>
      </c>
      <c r="H1591" s="5">
        <v>0.84343020000000002</v>
      </c>
      <c r="I1591" s="9">
        <v>8.4072300000000003E-2</v>
      </c>
      <c r="M1591" s="3">
        <v>0</v>
      </c>
      <c r="N1591" s="3">
        <f t="shared" si="98"/>
        <v>1</v>
      </c>
      <c r="O1591" s="5">
        <f t="shared" si="100"/>
        <v>2.0933645874058815</v>
      </c>
      <c r="P1591" s="103">
        <f t="shared" si="97"/>
        <v>1.8158310550552375E-2</v>
      </c>
      <c r="Q1591" s="9">
        <f t="shared" si="99"/>
        <v>-1.8325195997053862E-2</v>
      </c>
    </row>
    <row r="1592" spans="1:17" x14ac:dyDescent="0.2">
      <c r="A1592" s="2">
        <v>297</v>
      </c>
      <c r="B1592" s="2">
        <v>2003</v>
      </c>
      <c r="C1592" s="3">
        <v>0</v>
      </c>
      <c r="D1592" s="3">
        <v>1</v>
      </c>
      <c r="E1592" s="5">
        <v>0.1177033</v>
      </c>
      <c r="F1592" s="5">
        <v>7.3494400000000001E-2</v>
      </c>
      <c r="G1592" s="5">
        <v>5.64051E-2</v>
      </c>
      <c r="H1592" s="5">
        <v>1.449171</v>
      </c>
      <c r="I1592" s="9">
        <v>0.1229372</v>
      </c>
      <c r="M1592" s="3">
        <v>0</v>
      </c>
      <c r="N1592" s="3">
        <f t="shared" si="98"/>
        <v>1</v>
      </c>
      <c r="O1592" s="5">
        <f t="shared" si="100"/>
        <v>2.4434733253891978</v>
      </c>
      <c r="P1592" s="103">
        <f t="shared" si="97"/>
        <v>7.2733224529821991E-3</v>
      </c>
      <c r="Q1592" s="9">
        <f t="shared" si="99"/>
        <v>-7.2999020223410982E-3</v>
      </c>
    </row>
    <row r="1593" spans="1:17" x14ac:dyDescent="0.2">
      <c r="A1593" s="2">
        <v>297</v>
      </c>
      <c r="B1593" s="2">
        <v>2004</v>
      </c>
      <c r="C1593" s="3">
        <v>0</v>
      </c>
      <c r="D1593" s="3">
        <v>1</v>
      </c>
      <c r="E1593" s="5">
        <v>0.1448883</v>
      </c>
      <c r="F1593" s="5">
        <v>0.13252430000000001</v>
      </c>
      <c r="G1593" s="5">
        <v>5.7075000000000001E-2</v>
      </c>
      <c r="H1593" s="5">
        <v>1.149721</v>
      </c>
      <c r="I1593" s="9">
        <v>0.12942909999999999</v>
      </c>
      <c r="M1593" s="3">
        <v>0</v>
      </c>
      <c r="N1593" s="3">
        <f t="shared" si="98"/>
        <v>1</v>
      </c>
      <c r="O1593" s="5">
        <f t="shared" si="100"/>
        <v>2.3807974509184242</v>
      </c>
      <c r="P1593" s="103">
        <f t="shared" si="97"/>
        <v>8.6376038853132105E-3</v>
      </c>
      <c r="Q1593" s="9">
        <f t="shared" si="99"/>
        <v>-8.6751241990632773E-3</v>
      </c>
    </row>
    <row r="1594" spans="1:17" x14ac:dyDescent="0.2">
      <c r="A1594" s="2">
        <v>298</v>
      </c>
      <c r="B1594" s="2">
        <v>1995</v>
      </c>
      <c r="C1594" s="3">
        <v>0</v>
      </c>
      <c r="D1594" s="3">
        <v>1</v>
      </c>
      <c r="E1594" s="5">
        <v>0.21169969999999999</v>
      </c>
      <c r="F1594" s="5">
        <v>0.31560640000000001</v>
      </c>
      <c r="G1594" s="5">
        <v>6.3015100000000004E-2</v>
      </c>
      <c r="H1594" s="5">
        <v>1.0558650000000001</v>
      </c>
      <c r="I1594" s="9">
        <v>0.31667960000000001</v>
      </c>
      <c r="M1594" s="3">
        <v>0</v>
      </c>
      <c r="N1594" s="3">
        <f t="shared" si="98"/>
        <v>1</v>
      </c>
      <c r="O1594" s="5">
        <f t="shared" si="100"/>
        <v>2.4407455482238904</v>
      </c>
      <c r="P1594" s="103">
        <f t="shared" si="97"/>
        <v>7.3284889640955449E-3</v>
      </c>
      <c r="Q1594" s="9">
        <f t="shared" si="99"/>
        <v>-7.3554742611441791E-3</v>
      </c>
    </row>
    <row r="1595" spans="1:17" x14ac:dyDescent="0.2">
      <c r="A1595" s="2">
        <v>298</v>
      </c>
      <c r="B1595" s="2">
        <v>1996</v>
      </c>
      <c r="C1595" s="3">
        <v>0</v>
      </c>
      <c r="D1595" s="3">
        <v>1</v>
      </c>
      <c r="E1595" s="5">
        <v>0.2588145</v>
      </c>
      <c r="F1595" s="5">
        <v>0.35075980000000001</v>
      </c>
      <c r="G1595" s="5">
        <v>5.9672999999999997E-2</v>
      </c>
      <c r="H1595" s="5">
        <v>1.4088529999999999</v>
      </c>
      <c r="I1595" s="9">
        <v>0.3439779</v>
      </c>
      <c r="M1595" s="3">
        <v>0</v>
      </c>
      <c r="N1595" s="3">
        <f t="shared" si="98"/>
        <v>1</v>
      </c>
      <c r="O1595" s="5">
        <f t="shared" si="100"/>
        <v>2.5668208010405564</v>
      </c>
      <c r="P1595" s="103">
        <f t="shared" si="97"/>
        <v>5.131781903932201E-3</v>
      </c>
      <c r="Q1595" s="9">
        <f t="shared" si="99"/>
        <v>-5.1449947195967719E-3</v>
      </c>
    </row>
    <row r="1596" spans="1:17" x14ac:dyDescent="0.2">
      <c r="A1596" s="2">
        <v>298</v>
      </c>
      <c r="B1596" s="2">
        <v>1997</v>
      </c>
      <c r="C1596" s="3">
        <v>0</v>
      </c>
      <c r="D1596" s="3">
        <v>1</v>
      </c>
      <c r="E1596" s="5">
        <v>6.7035899999999995E-2</v>
      </c>
      <c r="F1596" s="5">
        <v>0.27380260000000001</v>
      </c>
      <c r="G1596" s="5">
        <v>5.7861700000000002E-2</v>
      </c>
      <c r="H1596" s="5">
        <v>1.126074</v>
      </c>
      <c r="I1596" s="9">
        <v>0.26046629999999998</v>
      </c>
      <c r="M1596" s="3">
        <v>0</v>
      </c>
      <c r="N1596" s="3">
        <f t="shared" si="98"/>
        <v>1</v>
      </c>
      <c r="O1596" s="5">
        <f t="shared" si="100"/>
        <v>2.4527021918059444</v>
      </c>
      <c r="P1596" s="103">
        <f t="shared" si="97"/>
        <v>7.0893835130366031E-3</v>
      </c>
      <c r="Q1596" s="9">
        <f t="shared" si="99"/>
        <v>-7.1146325967270507E-3</v>
      </c>
    </row>
    <row r="1597" spans="1:17" x14ac:dyDescent="0.2">
      <c r="A1597" s="2">
        <v>298</v>
      </c>
      <c r="B1597" s="2">
        <v>1998</v>
      </c>
      <c r="C1597" s="3">
        <v>0</v>
      </c>
      <c r="D1597" s="3">
        <v>1</v>
      </c>
      <c r="E1597" s="5">
        <v>8.9922500000000002E-2</v>
      </c>
      <c r="F1597" s="5">
        <v>0.31753239999999999</v>
      </c>
      <c r="G1597" s="5">
        <v>5.3572099999999997E-2</v>
      </c>
      <c r="H1597" s="5">
        <v>1.419259</v>
      </c>
      <c r="I1597" s="9">
        <v>0.24124899999999999</v>
      </c>
      <c r="M1597" s="3">
        <v>0</v>
      </c>
      <c r="N1597" s="3">
        <f t="shared" si="98"/>
        <v>1</v>
      </c>
      <c r="O1597" s="5">
        <f t="shared" si="100"/>
        <v>2.5831379306457958</v>
      </c>
      <c r="P1597" s="103">
        <f t="shared" si="97"/>
        <v>4.8953086070107196E-3</v>
      </c>
      <c r="Q1597" s="9">
        <f t="shared" si="99"/>
        <v>-4.907329878123875E-3</v>
      </c>
    </row>
    <row r="1598" spans="1:17" x14ac:dyDescent="0.2">
      <c r="A1598" s="2">
        <v>298</v>
      </c>
      <c r="B1598" s="2">
        <v>1999</v>
      </c>
      <c r="C1598" s="3">
        <v>0</v>
      </c>
      <c r="D1598" s="3">
        <v>1</v>
      </c>
      <c r="E1598" s="5">
        <v>0.16131090000000001</v>
      </c>
      <c r="F1598" s="5">
        <v>0.37057760000000001</v>
      </c>
      <c r="G1598" s="5">
        <v>6.23405E-2</v>
      </c>
      <c r="H1598" s="5">
        <v>1.7203079999999999</v>
      </c>
      <c r="I1598" s="9">
        <v>0.24010029999999999</v>
      </c>
      <c r="M1598" s="3">
        <v>0</v>
      </c>
      <c r="N1598" s="3">
        <f t="shared" si="98"/>
        <v>1</v>
      </c>
      <c r="O1598" s="5">
        <f t="shared" si="100"/>
        <v>2.7669007805129406</v>
      </c>
      <c r="P1598" s="103">
        <f t="shared" si="97"/>
        <v>2.829598799854689E-3</v>
      </c>
      <c r="Q1598" s="9">
        <f t="shared" si="99"/>
        <v>-2.8336096824512508E-3</v>
      </c>
    </row>
    <row r="1599" spans="1:17" x14ac:dyDescent="0.2">
      <c r="A1599" s="2">
        <v>298</v>
      </c>
      <c r="B1599" s="2">
        <v>2000</v>
      </c>
      <c r="C1599" s="3">
        <v>0</v>
      </c>
      <c r="D1599" s="3">
        <v>1</v>
      </c>
      <c r="E1599" s="5">
        <v>-3.7157799999999998E-2</v>
      </c>
      <c r="F1599" s="5">
        <v>0.34919820000000001</v>
      </c>
      <c r="G1599" s="5">
        <v>5.8365100000000003E-2</v>
      </c>
      <c r="H1599" s="5">
        <v>0.99363380000000001</v>
      </c>
      <c r="I1599" s="9">
        <v>0.26506800000000003</v>
      </c>
      <c r="M1599" s="3">
        <v>0</v>
      </c>
      <c r="N1599" s="3">
        <f t="shared" si="98"/>
        <v>1</v>
      </c>
      <c r="O1599" s="5">
        <f t="shared" si="100"/>
        <v>2.4841596563675128</v>
      </c>
      <c r="P1599" s="103">
        <f t="shared" si="97"/>
        <v>6.492878637149503E-3</v>
      </c>
      <c r="Q1599" s="9">
        <f t="shared" si="99"/>
        <v>-6.5140490614001038E-3</v>
      </c>
    </row>
    <row r="1600" spans="1:17" x14ac:dyDescent="0.2">
      <c r="A1600" s="2">
        <v>298</v>
      </c>
      <c r="B1600" s="2">
        <v>2001</v>
      </c>
      <c r="C1600" s="3">
        <v>0</v>
      </c>
      <c r="D1600" s="3">
        <v>1</v>
      </c>
      <c r="E1600" s="5">
        <v>5.7731999999999999E-2</v>
      </c>
      <c r="F1600" s="5">
        <v>0.34117910000000001</v>
      </c>
      <c r="G1600" s="5">
        <v>5.2241299999999997E-2</v>
      </c>
      <c r="H1600" s="5">
        <v>1.0170589999999999</v>
      </c>
      <c r="I1600" s="9">
        <v>0.26422459999999998</v>
      </c>
      <c r="M1600" s="3">
        <v>0</v>
      </c>
      <c r="N1600" s="3">
        <f t="shared" si="98"/>
        <v>1</v>
      </c>
      <c r="O1600" s="5">
        <f t="shared" si="100"/>
        <v>2.4456532580692056</v>
      </c>
      <c r="P1600" s="103">
        <f t="shared" si="97"/>
        <v>7.2294990984846565E-3</v>
      </c>
      <c r="Q1600" s="9">
        <f t="shared" si="99"/>
        <v>-7.2557585654978657E-3</v>
      </c>
    </row>
    <row r="1601" spans="1:17" x14ac:dyDescent="0.2">
      <c r="A1601" s="2">
        <v>298</v>
      </c>
      <c r="B1601" s="2">
        <v>2002</v>
      </c>
      <c r="C1601" s="3">
        <v>0</v>
      </c>
      <c r="D1601" s="3">
        <v>1</v>
      </c>
      <c r="E1601" s="5">
        <v>6.3675599999999999E-2</v>
      </c>
      <c r="F1601" s="5">
        <v>0.29640699999999998</v>
      </c>
      <c r="G1601" s="5">
        <v>5.2719500000000002E-2</v>
      </c>
      <c r="H1601" s="5">
        <v>1.0127360000000001</v>
      </c>
      <c r="I1601" s="9">
        <v>0.25754139999999998</v>
      </c>
      <c r="M1601" s="3">
        <v>0</v>
      </c>
      <c r="N1601" s="3">
        <f t="shared" si="98"/>
        <v>1</v>
      </c>
      <c r="O1601" s="5">
        <f t="shared" si="100"/>
        <v>2.4098432539186896</v>
      </c>
      <c r="P1601" s="103">
        <f t="shared" si="97"/>
        <v>7.9796877483769464E-3</v>
      </c>
      <c r="Q1601" s="9">
        <f t="shared" si="99"/>
        <v>-8.0116958467920697E-3</v>
      </c>
    </row>
    <row r="1602" spans="1:17" x14ac:dyDescent="0.2">
      <c r="A1602" s="2">
        <v>298</v>
      </c>
      <c r="B1602" s="2">
        <v>2003</v>
      </c>
      <c r="C1602" s="3">
        <v>0</v>
      </c>
      <c r="D1602" s="3">
        <v>1</v>
      </c>
      <c r="E1602" s="5">
        <v>7.5808500000000001E-2</v>
      </c>
      <c r="F1602" s="5">
        <v>0.39242959999999999</v>
      </c>
      <c r="G1602" s="5">
        <v>4.9124800000000003E-2</v>
      </c>
      <c r="H1602" s="5">
        <v>1.9400390000000001</v>
      </c>
      <c r="I1602" s="9">
        <v>0.23897080000000001</v>
      </c>
      <c r="M1602" s="3">
        <v>0</v>
      </c>
      <c r="N1602" s="3">
        <f t="shared" si="98"/>
        <v>1</v>
      </c>
      <c r="O1602" s="5">
        <f t="shared" si="100"/>
        <v>2.8209254370663661</v>
      </c>
      <c r="P1602" s="103">
        <f t="shared" ref="P1602:P1665" si="101">NORMSDIST(-O1602)</f>
        <v>2.3942665758264463E-3</v>
      </c>
      <c r="Q1602" s="9">
        <f t="shared" si="99"/>
        <v>-2.3971374153299793E-3</v>
      </c>
    </row>
    <row r="1603" spans="1:17" x14ac:dyDescent="0.2">
      <c r="A1603" s="2">
        <v>298</v>
      </c>
      <c r="B1603" s="2">
        <v>2004</v>
      </c>
      <c r="C1603" s="3">
        <v>0</v>
      </c>
      <c r="D1603" s="3">
        <v>1</v>
      </c>
      <c r="E1603" s="5">
        <v>0.1725044</v>
      </c>
      <c r="F1603" s="5">
        <v>0.47772229999999999</v>
      </c>
      <c r="G1603" s="5">
        <v>6.4723000000000003E-2</v>
      </c>
      <c r="H1603" s="5">
        <v>2.4597509999999998</v>
      </c>
      <c r="I1603" s="9">
        <v>0.2436333</v>
      </c>
      <c r="M1603" s="3">
        <v>0</v>
      </c>
      <c r="N1603" s="3">
        <f t="shared" ref="N1603:N1666" si="102">1-M1603</f>
        <v>1</v>
      </c>
      <c r="O1603" s="5">
        <f t="shared" si="100"/>
        <v>3.1358791172495133</v>
      </c>
      <c r="P1603" s="103">
        <f t="shared" si="101"/>
        <v>8.566990576902258E-4</v>
      </c>
      <c r="Q1603" s="9">
        <f t="shared" ref="Q1603:Q1666" si="103">M1603*LN(NORMSDIST(-O1603))+N1603*LN(1-NORMSDIST(-O1603))</f>
        <v>-8.5706623404938683E-4</v>
      </c>
    </row>
    <row r="1604" spans="1:17" x14ac:dyDescent="0.2">
      <c r="A1604" s="2">
        <v>299</v>
      </c>
      <c r="B1604" s="2">
        <v>1996</v>
      </c>
      <c r="C1604" s="3">
        <v>0</v>
      </c>
      <c r="D1604" s="3">
        <v>1</v>
      </c>
      <c r="E1604" s="5">
        <v>0.23858480000000001</v>
      </c>
      <c r="F1604" s="5">
        <v>-2.3847400000000001E-2</v>
      </c>
      <c r="G1604" s="5">
        <v>3.2893400000000003E-2</v>
      </c>
      <c r="H1604" s="5">
        <v>0.38053880000000001</v>
      </c>
      <c r="I1604" s="9">
        <v>0.347111</v>
      </c>
      <c r="M1604" s="3">
        <v>0</v>
      </c>
      <c r="N1604" s="3">
        <f t="shared" si="102"/>
        <v>1</v>
      </c>
      <c r="O1604" s="5">
        <f t="shared" ref="O1604:O1667" si="104">MMULT(D1604:I1604,$L$20:$L$25)</f>
        <v>1.7555676573131804</v>
      </c>
      <c r="P1604" s="103">
        <f t="shared" si="101"/>
        <v>3.9581129382708066E-2</v>
      </c>
      <c r="Q1604" s="9">
        <f t="shared" si="103"/>
        <v>-4.0385766122020633E-2</v>
      </c>
    </row>
    <row r="1605" spans="1:17" x14ac:dyDescent="0.2">
      <c r="A1605" s="2">
        <v>299</v>
      </c>
      <c r="B1605" s="2">
        <v>1997</v>
      </c>
      <c r="C1605" s="3">
        <v>0</v>
      </c>
      <c r="D1605" s="3">
        <v>1</v>
      </c>
      <c r="E1605" s="5">
        <v>0.21158060000000001</v>
      </c>
      <c r="F1605" s="5">
        <v>2.1441399999999999E-2</v>
      </c>
      <c r="G1605" s="5">
        <v>5.3616200000000003E-2</v>
      </c>
      <c r="H1605" s="5">
        <v>0.32937539999999998</v>
      </c>
      <c r="I1605" s="9">
        <v>0.21363009999999999</v>
      </c>
      <c r="M1605" s="3">
        <v>0</v>
      </c>
      <c r="N1605" s="3">
        <f t="shared" si="102"/>
        <v>1</v>
      </c>
      <c r="O1605" s="5">
        <f t="shared" si="104"/>
        <v>1.9261014227324964</v>
      </c>
      <c r="P1605" s="103">
        <f t="shared" si="101"/>
        <v>2.7045855512047422E-2</v>
      </c>
      <c r="Q1605" s="9">
        <f t="shared" si="103"/>
        <v>-2.7418325873850277E-2</v>
      </c>
    </row>
    <row r="1606" spans="1:17" x14ac:dyDescent="0.2">
      <c r="A1606" s="2">
        <v>299</v>
      </c>
      <c r="B1606" s="2">
        <v>1998</v>
      </c>
      <c r="C1606" s="3">
        <v>0</v>
      </c>
      <c r="D1606" s="3">
        <v>1</v>
      </c>
      <c r="E1606" s="5">
        <v>0.44713629999999999</v>
      </c>
      <c r="F1606" s="5">
        <v>0.37358730000000001</v>
      </c>
      <c r="G1606" s="5">
        <v>3.2555300000000002E-2</v>
      </c>
      <c r="H1606" s="5">
        <v>0.50139149999999999</v>
      </c>
      <c r="I1606" s="9">
        <v>0.48830760000000001</v>
      </c>
      <c r="M1606" s="3">
        <v>0</v>
      </c>
      <c r="N1606" s="3">
        <f t="shared" si="102"/>
        <v>1</v>
      </c>
      <c r="O1606" s="5">
        <f t="shared" si="104"/>
        <v>2.0483903405181603</v>
      </c>
      <c r="P1606" s="103">
        <f t="shared" si="101"/>
        <v>2.0260883630502387E-2</v>
      </c>
      <c r="Q1606" s="9">
        <f t="shared" si="103"/>
        <v>-2.046895054332876E-2</v>
      </c>
    </row>
    <row r="1607" spans="1:17" x14ac:dyDescent="0.2">
      <c r="A1607" s="2">
        <v>299</v>
      </c>
      <c r="B1607" s="2">
        <v>1999</v>
      </c>
      <c r="C1607" s="3">
        <v>0</v>
      </c>
      <c r="D1607" s="3">
        <v>1</v>
      </c>
      <c r="E1607" s="5">
        <v>0.4750317</v>
      </c>
      <c r="F1607" s="5">
        <v>0.43259890000000001</v>
      </c>
      <c r="G1607" s="5">
        <v>4.0895599999999997E-2</v>
      </c>
      <c r="H1607" s="5">
        <v>0.73415359999999996</v>
      </c>
      <c r="I1607" s="9">
        <v>0.52388270000000003</v>
      </c>
      <c r="M1607" s="3">
        <v>0</v>
      </c>
      <c r="N1607" s="3">
        <f t="shared" si="102"/>
        <v>1</v>
      </c>
      <c r="O1607" s="5">
        <f t="shared" si="104"/>
        <v>2.2013554820919419</v>
      </c>
      <c r="P1607" s="103">
        <f t="shared" si="101"/>
        <v>1.3855433978107264E-2</v>
      </c>
      <c r="Q1607" s="9">
        <f t="shared" si="103"/>
        <v>-1.3952316443509132E-2</v>
      </c>
    </row>
    <row r="1608" spans="1:17" x14ac:dyDescent="0.2">
      <c r="A1608" s="2">
        <v>299</v>
      </c>
      <c r="B1608" s="2">
        <v>2000</v>
      </c>
      <c r="C1608" s="3">
        <v>0</v>
      </c>
      <c r="D1608" s="3">
        <v>1</v>
      </c>
      <c r="E1608" s="5">
        <v>0.32174950000000002</v>
      </c>
      <c r="F1608" s="5">
        <v>0.39684720000000001</v>
      </c>
      <c r="G1608" s="5">
        <v>3.2821700000000002E-2</v>
      </c>
      <c r="H1608" s="5">
        <v>0.32157469999999999</v>
      </c>
      <c r="I1608" s="9">
        <v>0.46792139999999999</v>
      </c>
      <c r="M1608" s="3">
        <v>0</v>
      </c>
      <c r="N1608" s="3">
        <f t="shared" si="102"/>
        <v>1</v>
      </c>
      <c r="O1608" s="5">
        <f t="shared" si="104"/>
        <v>2.0305054480500884</v>
      </c>
      <c r="P1608" s="103">
        <f t="shared" si="101"/>
        <v>2.1152593976491666E-2</v>
      </c>
      <c r="Q1608" s="9">
        <f t="shared" si="103"/>
        <v>-2.1379515787606818E-2</v>
      </c>
    </row>
    <row r="1609" spans="1:17" x14ac:dyDescent="0.2">
      <c r="A1609" s="2">
        <v>299</v>
      </c>
      <c r="B1609" s="2">
        <v>2001</v>
      </c>
      <c r="C1609" s="3">
        <v>0</v>
      </c>
      <c r="D1609" s="3">
        <v>1</v>
      </c>
      <c r="E1609" s="5">
        <v>0.42631150000000001</v>
      </c>
      <c r="F1609" s="5">
        <v>0.41728900000000002</v>
      </c>
      <c r="G1609" s="5">
        <v>-8.0476000000000002E-3</v>
      </c>
      <c r="H1609" s="5">
        <v>0.63256990000000002</v>
      </c>
      <c r="I1609" s="9">
        <v>0.50778619999999997</v>
      </c>
      <c r="M1609" s="3">
        <v>0</v>
      </c>
      <c r="N1609" s="3">
        <f t="shared" si="102"/>
        <v>1</v>
      </c>
      <c r="O1609" s="5">
        <f t="shared" si="104"/>
        <v>1.9509239667124569</v>
      </c>
      <c r="P1609" s="103">
        <f t="shared" si="101"/>
        <v>2.5533045579980547E-2</v>
      </c>
      <c r="Q1609" s="9">
        <f t="shared" si="103"/>
        <v>-2.5864670901926273E-2</v>
      </c>
    </row>
    <row r="1610" spans="1:17" x14ac:dyDescent="0.2">
      <c r="A1610" s="2">
        <v>299</v>
      </c>
      <c r="B1610" s="2">
        <v>2002</v>
      </c>
      <c r="C1610" s="3">
        <v>0</v>
      </c>
      <c r="D1610" s="3">
        <v>1</v>
      </c>
      <c r="E1610" s="5">
        <v>0.49327389999999999</v>
      </c>
      <c r="F1610" s="5">
        <v>0.25456000000000001</v>
      </c>
      <c r="G1610" s="5">
        <v>1.0104500000000001E-2</v>
      </c>
      <c r="H1610" s="5">
        <v>0.25128489999999998</v>
      </c>
      <c r="I1610" s="9">
        <v>0.47824050000000001</v>
      </c>
      <c r="M1610" s="3">
        <v>0</v>
      </c>
      <c r="N1610" s="3">
        <f t="shared" si="102"/>
        <v>1</v>
      </c>
      <c r="O1610" s="5">
        <f t="shared" si="104"/>
        <v>1.7546405656746331</v>
      </c>
      <c r="P1610" s="103">
        <f t="shared" si="101"/>
        <v>3.9660404058903857E-2</v>
      </c>
      <c r="Q1610" s="9">
        <f t="shared" si="103"/>
        <v>-4.0468311301563989E-2</v>
      </c>
    </row>
    <row r="1611" spans="1:17" x14ac:dyDescent="0.2">
      <c r="A1611" s="2">
        <v>299</v>
      </c>
      <c r="B1611" s="2">
        <v>2003</v>
      </c>
      <c r="C1611" s="3">
        <v>0</v>
      </c>
      <c r="D1611" s="3">
        <v>1</v>
      </c>
      <c r="E1611" s="5">
        <v>0.48008580000000001</v>
      </c>
      <c r="F1611" s="5">
        <v>0.22743459999999999</v>
      </c>
      <c r="G1611" s="5">
        <v>4.1391200000000003E-2</v>
      </c>
      <c r="H1611" s="5">
        <v>0.41770200000000002</v>
      </c>
      <c r="I1611" s="9">
        <v>0.5109262</v>
      </c>
      <c r="M1611" s="3">
        <v>0</v>
      </c>
      <c r="N1611" s="3">
        <f t="shared" si="102"/>
        <v>1</v>
      </c>
      <c r="O1611" s="5">
        <f t="shared" si="104"/>
        <v>1.9172999704849703</v>
      </c>
      <c r="P1611" s="103">
        <f t="shared" si="101"/>
        <v>2.7599916845106768E-2</v>
      </c>
      <c r="Q1611" s="9">
        <f t="shared" si="103"/>
        <v>-2.7987951025062133E-2</v>
      </c>
    </row>
    <row r="1612" spans="1:17" x14ac:dyDescent="0.2">
      <c r="A1612" s="2">
        <v>299</v>
      </c>
      <c r="B1612" s="2">
        <v>2004</v>
      </c>
      <c r="C1612" s="3">
        <v>0</v>
      </c>
      <c r="D1612" s="3">
        <v>1</v>
      </c>
      <c r="E1612" s="5">
        <v>0.53511120000000001</v>
      </c>
      <c r="F1612" s="5">
        <v>0.2020354</v>
      </c>
      <c r="G1612" s="5">
        <v>2.2214999999999999E-2</v>
      </c>
      <c r="H1612" s="5">
        <v>0.39670899999999998</v>
      </c>
      <c r="I1612" s="9">
        <v>0.6260734</v>
      </c>
      <c r="M1612" s="3">
        <v>0</v>
      </c>
      <c r="N1612" s="3">
        <f t="shared" si="102"/>
        <v>1</v>
      </c>
      <c r="O1612" s="5">
        <f t="shared" si="104"/>
        <v>1.7477880436144113</v>
      </c>
      <c r="P1612" s="103">
        <f t="shared" si="101"/>
        <v>4.0250368217871549E-2</v>
      </c>
      <c r="Q1612" s="9">
        <f t="shared" si="103"/>
        <v>-4.1082828761497922E-2</v>
      </c>
    </row>
    <row r="1613" spans="1:17" x14ac:dyDescent="0.2">
      <c r="A1613" s="2">
        <v>300</v>
      </c>
      <c r="B1613" s="2">
        <v>1998</v>
      </c>
      <c r="C1613" s="3">
        <v>0</v>
      </c>
      <c r="D1613" s="3">
        <v>1</v>
      </c>
      <c r="E1613" s="5">
        <v>0.22639980000000001</v>
      </c>
      <c r="F1613" s="5">
        <v>-0.89976480000000003</v>
      </c>
      <c r="G1613" s="5">
        <v>4.4428299999999997E-2</v>
      </c>
      <c r="H1613" s="5">
        <v>8.8011099999999995E-2</v>
      </c>
      <c r="I1613" s="9">
        <v>0.37927810000000001</v>
      </c>
      <c r="M1613" s="3">
        <v>0</v>
      </c>
      <c r="N1613" s="3">
        <f t="shared" si="102"/>
        <v>1</v>
      </c>
      <c r="O1613" s="5">
        <f t="shared" si="104"/>
        <v>0.93890864376755079</v>
      </c>
      <c r="P1613" s="103">
        <f t="shared" si="101"/>
        <v>0.17388882544972181</v>
      </c>
      <c r="Q1613" s="9">
        <f t="shared" si="103"/>
        <v>-0.19102592063156817</v>
      </c>
    </row>
    <row r="1614" spans="1:17" x14ac:dyDescent="0.2">
      <c r="A1614" s="2">
        <v>300</v>
      </c>
      <c r="B1614" s="2">
        <v>1999</v>
      </c>
      <c r="C1614" s="3">
        <v>0</v>
      </c>
      <c r="D1614" s="3">
        <v>1</v>
      </c>
      <c r="E1614" s="5">
        <v>0.28143240000000003</v>
      </c>
      <c r="F1614" s="5">
        <v>-0.90249610000000002</v>
      </c>
      <c r="G1614" s="5">
        <v>4.1435600000000003E-2</v>
      </c>
      <c r="H1614" s="5">
        <v>9.0443399999999993E-2</v>
      </c>
      <c r="I1614" s="9">
        <v>0.22804340000000001</v>
      </c>
      <c r="M1614" s="3">
        <v>0</v>
      </c>
      <c r="N1614" s="3">
        <f t="shared" si="102"/>
        <v>1</v>
      </c>
      <c r="O1614" s="5">
        <f t="shared" si="104"/>
        <v>0.97978705263045307</v>
      </c>
      <c r="P1614" s="103">
        <f t="shared" si="101"/>
        <v>0.16359562224353577</v>
      </c>
      <c r="Q1614" s="9">
        <f t="shared" si="103"/>
        <v>-0.17864307739488999</v>
      </c>
    </row>
    <row r="1615" spans="1:17" x14ac:dyDescent="0.2">
      <c r="A1615" s="2">
        <v>300</v>
      </c>
      <c r="B1615" s="2">
        <v>2000</v>
      </c>
      <c r="C1615" s="3">
        <v>0</v>
      </c>
      <c r="D1615" s="3">
        <v>1</v>
      </c>
      <c r="E1615" s="5">
        <v>0.17853250000000001</v>
      </c>
      <c r="F1615" s="5">
        <v>-0.6694331</v>
      </c>
      <c r="G1615" s="5">
        <v>7.0799799999999996E-2</v>
      </c>
      <c r="H1615" s="5">
        <v>0.18096880000000001</v>
      </c>
      <c r="I1615" s="9">
        <v>0.29855599999999999</v>
      </c>
      <c r="M1615" s="3">
        <v>0</v>
      </c>
      <c r="N1615" s="3">
        <f t="shared" si="102"/>
        <v>1</v>
      </c>
      <c r="O1615" s="5">
        <f t="shared" si="104"/>
        <v>1.3258366405640736</v>
      </c>
      <c r="P1615" s="103">
        <f t="shared" si="101"/>
        <v>9.2446906743702345E-2</v>
      </c>
      <c r="Q1615" s="9">
        <f t="shared" si="103"/>
        <v>-9.7003209588862743E-2</v>
      </c>
    </row>
    <row r="1616" spans="1:17" x14ac:dyDescent="0.2">
      <c r="A1616" s="2">
        <v>300</v>
      </c>
      <c r="B1616" s="2">
        <v>2001</v>
      </c>
      <c r="C1616" s="3">
        <v>0</v>
      </c>
      <c r="D1616" s="3">
        <v>1</v>
      </c>
      <c r="E1616" s="5">
        <v>-2.2402679999999999</v>
      </c>
      <c r="F1616" s="5">
        <v>-2.7077209999999998</v>
      </c>
      <c r="G1616" s="5">
        <v>-1.5915800000000001E-2</v>
      </c>
      <c r="H1616" s="5">
        <v>2.3717800000000001E-2</v>
      </c>
      <c r="I1616" s="9">
        <v>0.31762839999999998</v>
      </c>
      <c r="M1616" s="3">
        <v>0</v>
      </c>
      <c r="N1616" s="3">
        <f t="shared" si="102"/>
        <v>1</v>
      </c>
      <c r="O1616" s="5">
        <f t="shared" si="104"/>
        <v>-0.50949392524758674</v>
      </c>
      <c r="P1616" s="103">
        <f t="shared" si="101"/>
        <v>0.69479697235532378</v>
      </c>
      <c r="Q1616" s="9">
        <f t="shared" si="103"/>
        <v>-1.1867780594222319</v>
      </c>
    </row>
    <row r="1617" spans="1:17" x14ac:dyDescent="0.2">
      <c r="A1617" s="2">
        <v>301</v>
      </c>
      <c r="B1617" s="2">
        <v>1995</v>
      </c>
      <c r="C1617" s="3">
        <v>0</v>
      </c>
      <c r="D1617" s="3">
        <v>1</v>
      </c>
      <c r="E1617" s="5">
        <v>0.19263279999999999</v>
      </c>
      <c r="F1617" s="5">
        <v>-6.8880800000000006E-2</v>
      </c>
      <c r="G1617" s="5">
        <v>4.8683999999999998E-2</v>
      </c>
      <c r="H1617" s="5">
        <v>0.9124584</v>
      </c>
      <c r="I1617" s="9">
        <v>0.23192119999999999</v>
      </c>
      <c r="M1617" s="3">
        <v>0</v>
      </c>
      <c r="N1617" s="3">
        <f t="shared" si="102"/>
        <v>1</v>
      </c>
      <c r="O1617" s="5">
        <f t="shared" si="104"/>
        <v>2.0354113227856914</v>
      </c>
      <c r="P1617" s="103">
        <f t="shared" si="101"/>
        <v>2.0904751491873395E-2</v>
      </c>
      <c r="Q1617" s="9">
        <f t="shared" si="103"/>
        <v>-2.1126349551743466E-2</v>
      </c>
    </row>
    <row r="1618" spans="1:17" x14ac:dyDescent="0.2">
      <c r="A1618" s="2">
        <v>301</v>
      </c>
      <c r="B1618" s="2">
        <v>1996</v>
      </c>
      <c r="C1618" s="3">
        <v>0</v>
      </c>
      <c r="D1618" s="3">
        <v>1</v>
      </c>
      <c r="E1618" s="5">
        <v>0.13772490000000001</v>
      </c>
      <c r="F1618" s="5">
        <v>-5.7473999999999997E-3</v>
      </c>
      <c r="G1618" s="5">
        <v>5.2023800000000002E-2</v>
      </c>
      <c r="H1618" s="5">
        <v>0.83557669999999995</v>
      </c>
      <c r="I1618" s="9">
        <v>0.22260050000000001</v>
      </c>
      <c r="M1618" s="3">
        <v>0</v>
      </c>
      <c r="N1618" s="3">
        <f t="shared" si="102"/>
        <v>1</v>
      </c>
      <c r="O1618" s="5">
        <f t="shared" si="104"/>
        <v>2.0877694610144983</v>
      </c>
      <c r="P1618" s="103">
        <f t="shared" si="101"/>
        <v>1.8409317802866362E-2</v>
      </c>
      <c r="Q1618" s="9">
        <f t="shared" si="103"/>
        <v>-1.8580878094696881E-2</v>
      </c>
    </row>
    <row r="1619" spans="1:17" x14ac:dyDescent="0.2">
      <c r="A1619" s="2">
        <v>301</v>
      </c>
      <c r="B1619" s="2">
        <v>1997</v>
      </c>
      <c r="C1619" s="3">
        <v>0</v>
      </c>
      <c r="D1619" s="3">
        <v>1</v>
      </c>
      <c r="E1619" s="5">
        <v>0.15721009999999999</v>
      </c>
      <c r="F1619" s="5">
        <v>6.7909399999999995E-2</v>
      </c>
      <c r="G1619" s="5">
        <v>3.6010500000000001E-2</v>
      </c>
      <c r="H1619" s="5">
        <v>0.64527310000000004</v>
      </c>
      <c r="I1619" s="9">
        <v>0.19257969999999999</v>
      </c>
      <c r="M1619" s="3">
        <v>0</v>
      </c>
      <c r="N1619" s="3">
        <f t="shared" si="102"/>
        <v>1</v>
      </c>
      <c r="O1619" s="5">
        <f t="shared" si="104"/>
        <v>2.0209199398274844</v>
      </c>
      <c r="P1619" s="103">
        <f t="shared" si="101"/>
        <v>2.1644026707639149E-2</v>
      </c>
      <c r="Q1619" s="9">
        <f t="shared" si="103"/>
        <v>-2.1881694300753214E-2</v>
      </c>
    </row>
    <row r="1620" spans="1:17" x14ac:dyDescent="0.2">
      <c r="A1620" s="2">
        <v>301</v>
      </c>
      <c r="B1620" s="2">
        <v>1998</v>
      </c>
      <c r="C1620" s="3">
        <v>0</v>
      </c>
      <c r="D1620" s="3">
        <v>1</v>
      </c>
      <c r="E1620" s="5">
        <v>0.1435979</v>
      </c>
      <c r="F1620" s="5">
        <v>5.2150200000000001E-2</v>
      </c>
      <c r="G1620" s="5">
        <v>1.8376799999999999E-2</v>
      </c>
      <c r="H1620" s="5">
        <v>0.33</v>
      </c>
      <c r="I1620" s="9">
        <v>0.12232759999999999</v>
      </c>
      <c r="M1620" s="3">
        <v>0</v>
      </c>
      <c r="N1620" s="3">
        <f t="shared" si="102"/>
        <v>1</v>
      </c>
      <c r="O1620" s="5">
        <f t="shared" si="104"/>
        <v>1.8465951486087382</v>
      </c>
      <c r="P1620" s="103">
        <f t="shared" si="101"/>
        <v>3.2402918922419317E-2</v>
      </c>
      <c r="Q1620" s="9">
        <f t="shared" si="103"/>
        <v>-3.2939516913092083E-2</v>
      </c>
    </row>
    <row r="1621" spans="1:17" x14ac:dyDescent="0.2">
      <c r="A1621" s="2">
        <v>301</v>
      </c>
      <c r="B1621" s="2">
        <v>1999</v>
      </c>
      <c r="C1621" s="3">
        <v>0</v>
      </c>
      <c r="D1621" s="3">
        <v>1</v>
      </c>
      <c r="E1621" s="5">
        <v>0.13986090000000001</v>
      </c>
      <c r="F1621" s="5">
        <v>3.6281599999999997E-2</v>
      </c>
      <c r="G1621" s="5">
        <v>1.0630000000000001E-2</v>
      </c>
      <c r="H1621" s="5">
        <v>0.16285859999999999</v>
      </c>
      <c r="I1621" s="9">
        <v>0.15555550000000001</v>
      </c>
      <c r="M1621" s="3">
        <v>0</v>
      </c>
      <c r="N1621" s="3">
        <f t="shared" si="102"/>
        <v>1</v>
      </c>
      <c r="O1621" s="5">
        <f t="shared" si="104"/>
        <v>1.7247106917499648</v>
      </c>
      <c r="P1621" s="103">
        <f t="shared" si="101"/>
        <v>4.2289811628728739E-2</v>
      </c>
      <c r="Q1621" s="9">
        <f t="shared" si="103"/>
        <v>-4.3210064136637319E-2</v>
      </c>
    </row>
    <row r="1622" spans="1:17" x14ac:dyDescent="0.2">
      <c r="A1622" s="2">
        <v>301</v>
      </c>
      <c r="B1622" s="2">
        <v>2000</v>
      </c>
      <c r="C1622" s="3">
        <v>0</v>
      </c>
      <c r="D1622" s="3">
        <v>1</v>
      </c>
      <c r="E1622" s="5">
        <v>0.15875069999999999</v>
      </c>
      <c r="F1622" s="5">
        <v>-1.90993E-2</v>
      </c>
      <c r="G1622" s="5">
        <v>3.4517800000000001E-2</v>
      </c>
      <c r="H1622" s="5">
        <v>0.24555479999999999</v>
      </c>
      <c r="I1622" s="9">
        <v>0.21076839999999999</v>
      </c>
      <c r="M1622" s="3">
        <v>0</v>
      </c>
      <c r="N1622" s="3">
        <f t="shared" si="102"/>
        <v>1</v>
      </c>
      <c r="O1622" s="5">
        <f t="shared" si="104"/>
        <v>1.7861785218830368</v>
      </c>
      <c r="P1622" s="103">
        <f t="shared" si="101"/>
        <v>3.7035178767354467E-2</v>
      </c>
      <c r="Q1622" s="9">
        <f t="shared" si="103"/>
        <v>-3.773839824311559E-2</v>
      </c>
    </row>
    <row r="1623" spans="1:17" x14ac:dyDescent="0.2">
      <c r="A1623" s="2">
        <v>301</v>
      </c>
      <c r="B1623" s="2">
        <v>2001</v>
      </c>
      <c r="C1623" s="3">
        <v>0</v>
      </c>
      <c r="D1623" s="3">
        <v>1</v>
      </c>
      <c r="E1623" s="5">
        <v>0.12878329999999999</v>
      </c>
      <c r="F1623" s="5">
        <v>-0.1023951</v>
      </c>
      <c r="G1623" s="5">
        <v>5.7352999999999996E-3</v>
      </c>
      <c r="H1623" s="5">
        <v>0.34982229999999997</v>
      </c>
      <c r="I1623" s="9">
        <v>0.20065740000000001</v>
      </c>
      <c r="M1623" s="3">
        <v>0</v>
      </c>
      <c r="N1623" s="3">
        <f t="shared" si="102"/>
        <v>1</v>
      </c>
      <c r="O1623" s="5">
        <f t="shared" si="104"/>
        <v>1.6357855606342813</v>
      </c>
      <c r="P1623" s="103">
        <f t="shared" si="101"/>
        <v>5.0942237531489097E-2</v>
      </c>
      <c r="Q1623" s="9">
        <f t="shared" si="103"/>
        <v>-5.228561555589966E-2</v>
      </c>
    </row>
    <row r="1624" spans="1:17" x14ac:dyDescent="0.2">
      <c r="A1624" s="2">
        <v>301</v>
      </c>
      <c r="B1624" s="2">
        <v>2002</v>
      </c>
      <c r="C1624" s="3">
        <v>0</v>
      </c>
      <c r="D1624" s="3">
        <v>1</v>
      </c>
      <c r="E1624" s="5">
        <v>0.12237389999999999</v>
      </c>
      <c r="F1624" s="5">
        <v>-0.35714240000000003</v>
      </c>
      <c r="G1624" s="5">
        <v>3.1888199999999998E-2</v>
      </c>
      <c r="H1624" s="5">
        <v>0.1789</v>
      </c>
      <c r="I1624" s="9">
        <v>0.28025670000000003</v>
      </c>
      <c r="M1624" s="3">
        <v>0</v>
      </c>
      <c r="N1624" s="3">
        <f t="shared" si="102"/>
        <v>1</v>
      </c>
      <c r="O1624" s="5">
        <f t="shared" si="104"/>
        <v>1.4375952898672897</v>
      </c>
      <c r="P1624" s="103">
        <f t="shared" si="101"/>
        <v>7.5274459065532234E-2</v>
      </c>
      <c r="Q1624" s="9">
        <f t="shared" si="103"/>
        <v>-7.8258298000854015E-2</v>
      </c>
    </row>
    <row r="1625" spans="1:17" x14ac:dyDescent="0.2">
      <c r="A1625" s="2">
        <v>301</v>
      </c>
      <c r="B1625" s="2">
        <v>2003</v>
      </c>
      <c r="C1625" s="3">
        <v>0</v>
      </c>
      <c r="D1625" s="3">
        <v>1</v>
      </c>
      <c r="E1625" s="5">
        <v>0.15838240000000001</v>
      </c>
      <c r="F1625" s="5">
        <v>-0.35881109999999999</v>
      </c>
      <c r="G1625" s="5">
        <v>5.2642700000000001E-2</v>
      </c>
      <c r="H1625" s="5">
        <v>0.33834950000000003</v>
      </c>
      <c r="I1625" s="9">
        <v>0.36496099999999998</v>
      </c>
      <c r="M1625" s="3">
        <v>0</v>
      </c>
      <c r="N1625" s="3">
        <f t="shared" si="102"/>
        <v>1</v>
      </c>
      <c r="O1625" s="5">
        <f t="shared" si="104"/>
        <v>1.5444460650453291</v>
      </c>
      <c r="P1625" s="103">
        <f t="shared" si="101"/>
        <v>6.1240153898454913E-2</v>
      </c>
      <c r="Q1625" s="9">
        <f t="shared" si="103"/>
        <v>-6.3195587435180153E-2</v>
      </c>
    </row>
    <row r="1626" spans="1:17" x14ac:dyDescent="0.2">
      <c r="A1626" s="2">
        <v>301</v>
      </c>
      <c r="B1626" s="2">
        <v>2004</v>
      </c>
      <c r="C1626" s="3">
        <v>0</v>
      </c>
      <c r="D1626" s="3">
        <v>1</v>
      </c>
      <c r="E1626" s="5">
        <v>0.17788960000000001</v>
      </c>
      <c r="F1626" s="5">
        <v>-0.1828178</v>
      </c>
      <c r="G1626" s="5">
        <v>4.8296499999999999E-2</v>
      </c>
      <c r="H1626" s="5">
        <v>0.80302479999999998</v>
      </c>
      <c r="I1626" s="9">
        <v>0.23206470000000001</v>
      </c>
      <c r="M1626" s="3">
        <v>0</v>
      </c>
      <c r="N1626" s="3">
        <f t="shared" si="102"/>
        <v>1</v>
      </c>
      <c r="O1626" s="5">
        <f t="shared" si="104"/>
        <v>1.8984557455866025</v>
      </c>
      <c r="P1626" s="103">
        <f t="shared" si="101"/>
        <v>2.8818036084370811E-2</v>
      </c>
      <c r="Q1626" s="9">
        <f t="shared" si="103"/>
        <v>-2.9241429776415501E-2</v>
      </c>
    </row>
    <row r="1627" spans="1:17" x14ac:dyDescent="0.2">
      <c r="A1627" s="2">
        <v>302</v>
      </c>
      <c r="B1627" s="2">
        <v>1995</v>
      </c>
      <c r="C1627" s="3">
        <v>0</v>
      </c>
      <c r="D1627" s="3">
        <v>1</v>
      </c>
      <c r="E1627" s="5">
        <v>0.33397130000000003</v>
      </c>
      <c r="F1627" s="5">
        <v>0.3211329</v>
      </c>
      <c r="G1627" s="5">
        <v>5.3957499999999999E-2</v>
      </c>
      <c r="H1627" s="5">
        <v>2.3042820000000002</v>
      </c>
      <c r="I1627" s="9">
        <v>0.19841410000000001</v>
      </c>
      <c r="M1627" s="3">
        <v>0</v>
      </c>
      <c r="N1627" s="3">
        <f t="shared" si="102"/>
        <v>1</v>
      </c>
      <c r="O1627" s="5">
        <f t="shared" si="104"/>
        <v>2.8936966630280194</v>
      </c>
      <c r="P1627" s="103">
        <f t="shared" si="101"/>
        <v>1.9036788995472967E-3</v>
      </c>
      <c r="Q1627" s="9">
        <f t="shared" si="103"/>
        <v>-1.9054931991518689E-3</v>
      </c>
    </row>
    <row r="1628" spans="1:17" x14ac:dyDescent="0.2">
      <c r="A1628" s="2">
        <v>302</v>
      </c>
      <c r="B1628" s="2">
        <v>1996</v>
      </c>
      <c r="C1628" s="3">
        <v>0</v>
      </c>
      <c r="D1628" s="3">
        <v>1</v>
      </c>
      <c r="E1628" s="5">
        <v>0.32936979999999999</v>
      </c>
      <c r="F1628" s="5">
        <v>0.26950370000000001</v>
      </c>
      <c r="G1628" s="5">
        <v>3.8072300000000003E-2</v>
      </c>
      <c r="H1628" s="5">
        <v>2.13612</v>
      </c>
      <c r="I1628" s="9">
        <v>0.18388170000000001</v>
      </c>
      <c r="M1628" s="3">
        <v>0</v>
      </c>
      <c r="N1628" s="3">
        <f t="shared" si="102"/>
        <v>1</v>
      </c>
      <c r="O1628" s="5">
        <f t="shared" si="104"/>
        <v>2.7254328808271078</v>
      </c>
      <c r="P1628" s="103">
        <f t="shared" si="101"/>
        <v>3.2108615780482054E-3</v>
      </c>
      <c r="Q1628" s="9">
        <f t="shared" si="103"/>
        <v>-3.2160274549926037E-3</v>
      </c>
    </row>
    <row r="1629" spans="1:17" x14ac:dyDescent="0.2">
      <c r="A1629" s="2">
        <v>302</v>
      </c>
      <c r="B1629" s="2">
        <v>1997</v>
      </c>
      <c r="C1629" s="3">
        <v>0</v>
      </c>
      <c r="D1629" s="3">
        <v>1</v>
      </c>
      <c r="E1629" s="5">
        <v>0.29737330000000001</v>
      </c>
      <c r="F1629" s="5">
        <v>0.27931859999999997</v>
      </c>
      <c r="G1629" s="5">
        <v>2.3149200000000002E-2</v>
      </c>
      <c r="H1629" s="5">
        <v>2.7429730000000001</v>
      </c>
      <c r="I1629" s="9">
        <v>0.18809039999999999</v>
      </c>
      <c r="M1629" s="3">
        <v>0</v>
      </c>
      <c r="N1629" s="3">
        <f t="shared" si="102"/>
        <v>1</v>
      </c>
      <c r="O1629" s="5">
        <f t="shared" si="104"/>
        <v>2.8931016057457297</v>
      </c>
      <c r="P1629" s="103">
        <f t="shared" si="101"/>
        <v>1.9072893768260603E-3</v>
      </c>
      <c r="Q1629" s="9">
        <f t="shared" si="103"/>
        <v>-1.9091105692719624E-3</v>
      </c>
    </row>
    <row r="1630" spans="1:17" x14ac:dyDescent="0.2">
      <c r="A1630" s="2">
        <v>302</v>
      </c>
      <c r="B1630" s="2">
        <v>1998</v>
      </c>
      <c r="C1630" s="3">
        <v>0</v>
      </c>
      <c r="D1630" s="3">
        <v>1</v>
      </c>
      <c r="E1630" s="5">
        <v>0.31964759999999998</v>
      </c>
      <c r="F1630" s="5">
        <v>-6.3748700000000005E-2</v>
      </c>
      <c r="G1630" s="5">
        <v>2.9595E-2</v>
      </c>
      <c r="H1630" s="5">
        <v>1.1402479999999999</v>
      </c>
      <c r="I1630" s="9">
        <v>0.2336539</v>
      </c>
      <c r="M1630" s="3">
        <v>0</v>
      </c>
      <c r="N1630" s="3">
        <f t="shared" si="102"/>
        <v>1</v>
      </c>
      <c r="O1630" s="5">
        <f t="shared" si="104"/>
        <v>2.0203414093004124</v>
      </c>
      <c r="P1630" s="103">
        <f t="shared" si="101"/>
        <v>2.1673993164842014E-2</v>
      </c>
      <c r="Q1630" s="9">
        <f t="shared" si="103"/>
        <v>-2.1912324170614096E-2</v>
      </c>
    </row>
    <row r="1631" spans="1:17" x14ac:dyDescent="0.2">
      <c r="A1631" s="2">
        <v>302</v>
      </c>
      <c r="B1631" s="2">
        <v>1999</v>
      </c>
      <c r="C1631" s="3">
        <v>0</v>
      </c>
      <c r="D1631" s="3">
        <v>1</v>
      </c>
      <c r="E1631" s="5">
        <v>0.61098719999999995</v>
      </c>
      <c r="F1631" s="5">
        <v>0.2439463</v>
      </c>
      <c r="G1631" s="5">
        <v>7.3918800000000007E-2</v>
      </c>
      <c r="H1631" s="5">
        <v>7.7217190000000002</v>
      </c>
      <c r="I1631" s="9">
        <v>0.20983879999999999</v>
      </c>
      <c r="M1631" s="3">
        <v>0</v>
      </c>
      <c r="N1631" s="3">
        <f t="shared" si="102"/>
        <v>1</v>
      </c>
      <c r="O1631" s="5">
        <f t="shared" si="104"/>
        <v>4.848884754428906</v>
      </c>
      <c r="P1631" s="103">
        <f t="shared" si="101"/>
        <v>6.2078761504950137E-7</v>
      </c>
      <c r="Q1631" s="9">
        <f t="shared" si="103"/>
        <v>-6.207878077797009E-7</v>
      </c>
    </row>
    <row r="1632" spans="1:17" x14ac:dyDescent="0.2">
      <c r="A1632" s="2">
        <v>303</v>
      </c>
      <c r="B1632" s="2">
        <v>1995</v>
      </c>
      <c r="C1632" s="3">
        <v>0</v>
      </c>
      <c r="D1632" s="3">
        <v>1</v>
      </c>
      <c r="E1632" s="5">
        <v>0.28801650000000001</v>
      </c>
      <c r="F1632" s="5">
        <v>0.5818951</v>
      </c>
      <c r="G1632" s="5">
        <v>0.100622</v>
      </c>
      <c r="H1632" s="5">
        <v>10.06227</v>
      </c>
      <c r="I1632" s="9">
        <v>0.29384670000000002</v>
      </c>
      <c r="M1632" s="3">
        <v>0</v>
      </c>
      <c r="N1632" s="3">
        <f t="shared" si="102"/>
        <v>1</v>
      </c>
      <c r="O1632" s="5">
        <f t="shared" si="104"/>
        <v>6.1211105548306834</v>
      </c>
      <c r="P1632" s="103">
        <f t="shared" si="101"/>
        <v>4.6462699714346679E-10</v>
      </c>
      <c r="Q1632" s="9">
        <f t="shared" si="103"/>
        <v>-4.6462700364593757E-10</v>
      </c>
    </row>
    <row r="1633" spans="1:17" x14ac:dyDescent="0.2">
      <c r="A1633" s="2">
        <v>303</v>
      </c>
      <c r="B1633" s="2">
        <v>1996</v>
      </c>
      <c r="C1633" s="3">
        <v>0</v>
      </c>
      <c r="D1633" s="3">
        <v>1</v>
      </c>
      <c r="E1633" s="5">
        <v>0.39787919999999999</v>
      </c>
      <c r="F1633" s="5">
        <v>0.61123959999999999</v>
      </c>
      <c r="G1633" s="5">
        <v>0.1516643</v>
      </c>
      <c r="H1633" s="5">
        <v>16.354600000000001</v>
      </c>
      <c r="I1633" s="9">
        <v>0.2978131</v>
      </c>
      <c r="M1633" s="3">
        <v>0</v>
      </c>
      <c r="N1633" s="3">
        <f t="shared" si="102"/>
        <v>1</v>
      </c>
      <c r="O1633" s="5">
        <f t="shared" si="104"/>
        <v>8.650256727689273</v>
      </c>
      <c r="P1633" s="103">
        <f t="shared" si="101"/>
        <v>2.5691852345239824E-18</v>
      </c>
      <c r="Q1633" s="9">
        <f t="shared" si="103"/>
        <v>0</v>
      </c>
    </row>
    <row r="1634" spans="1:17" x14ac:dyDescent="0.2">
      <c r="A1634" s="2">
        <v>303</v>
      </c>
      <c r="B1634" s="2">
        <v>1997</v>
      </c>
      <c r="C1634" s="3">
        <v>0</v>
      </c>
      <c r="D1634" s="3">
        <v>1</v>
      </c>
      <c r="E1634" s="5">
        <v>0.36592239999999998</v>
      </c>
      <c r="F1634" s="5">
        <v>0.57030519999999996</v>
      </c>
      <c r="G1634" s="5">
        <v>0.10961509999999999</v>
      </c>
      <c r="H1634" s="5">
        <v>15.19544</v>
      </c>
      <c r="I1634" s="9">
        <v>0.2570231</v>
      </c>
      <c r="M1634" s="3">
        <v>0</v>
      </c>
      <c r="N1634" s="3">
        <f t="shared" si="102"/>
        <v>1</v>
      </c>
      <c r="O1634" s="5">
        <f t="shared" si="104"/>
        <v>8.0296904508863136</v>
      </c>
      <c r="P1634" s="103">
        <f t="shared" si="101"/>
        <v>4.8859453366367415E-16</v>
      </c>
      <c r="Q1634" s="9">
        <f t="shared" si="103"/>
        <v>-4.4408920985006271E-16</v>
      </c>
    </row>
    <row r="1635" spans="1:17" x14ac:dyDescent="0.2">
      <c r="A1635" s="2">
        <v>303</v>
      </c>
      <c r="B1635" s="2">
        <v>1998</v>
      </c>
      <c r="C1635" s="3">
        <v>0</v>
      </c>
      <c r="D1635" s="3">
        <v>1</v>
      </c>
      <c r="E1635" s="5">
        <v>0.2785436</v>
      </c>
      <c r="F1635" s="5">
        <v>0.6304765</v>
      </c>
      <c r="G1635" s="5">
        <v>0.11824800000000001</v>
      </c>
      <c r="H1635" s="5">
        <v>25.07451</v>
      </c>
      <c r="I1635" s="9">
        <v>0.27001340000000001</v>
      </c>
      <c r="M1635" s="3">
        <v>0</v>
      </c>
      <c r="N1635" s="3">
        <f t="shared" si="102"/>
        <v>1</v>
      </c>
      <c r="O1635" s="5">
        <f t="shared" si="104"/>
        <v>11.734703634351378</v>
      </c>
      <c r="P1635" s="103">
        <f t="shared" si="101"/>
        <v>4.2311106851077304E-32</v>
      </c>
      <c r="Q1635" s="9">
        <f t="shared" si="103"/>
        <v>0</v>
      </c>
    </row>
    <row r="1636" spans="1:17" x14ac:dyDescent="0.2">
      <c r="A1636" s="2">
        <v>303</v>
      </c>
      <c r="B1636" s="2">
        <v>1999</v>
      </c>
      <c r="C1636" s="3">
        <v>0</v>
      </c>
      <c r="D1636" s="3">
        <v>1</v>
      </c>
      <c r="E1636" s="5">
        <v>0.27520650000000002</v>
      </c>
      <c r="F1636" s="5">
        <v>0.60449629999999999</v>
      </c>
      <c r="G1636" s="5">
        <v>0.1017967</v>
      </c>
      <c r="H1636" s="5">
        <v>24.637450000000001</v>
      </c>
      <c r="I1636" s="9">
        <v>0.21564</v>
      </c>
      <c r="M1636" s="3">
        <v>0</v>
      </c>
      <c r="N1636" s="3">
        <f t="shared" si="102"/>
        <v>1</v>
      </c>
      <c r="O1636" s="5">
        <f t="shared" si="104"/>
        <v>11.504180569072473</v>
      </c>
      <c r="P1636" s="103">
        <f t="shared" si="101"/>
        <v>6.283865439016644E-31</v>
      </c>
      <c r="Q1636" s="9">
        <f t="shared" si="103"/>
        <v>0</v>
      </c>
    </row>
    <row r="1637" spans="1:17" x14ac:dyDescent="0.2">
      <c r="A1637" s="2">
        <v>303</v>
      </c>
      <c r="B1637" s="2">
        <v>2000</v>
      </c>
      <c r="C1637" s="3">
        <v>0</v>
      </c>
      <c r="D1637" s="3">
        <v>1</v>
      </c>
      <c r="E1637" s="5">
        <v>0.2815339</v>
      </c>
      <c r="F1637" s="5">
        <v>0.61934560000000005</v>
      </c>
      <c r="G1637" s="5">
        <v>7.2823600000000002E-2</v>
      </c>
      <c r="H1637" s="5">
        <v>19.072649999999999</v>
      </c>
      <c r="I1637" s="9">
        <v>0.2012166</v>
      </c>
      <c r="M1637" s="3">
        <v>0</v>
      </c>
      <c r="N1637" s="3">
        <f t="shared" si="102"/>
        <v>1</v>
      </c>
      <c r="O1637" s="5">
        <f t="shared" si="104"/>
        <v>9.3625873502760975</v>
      </c>
      <c r="P1637" s="103">
        <f t="shared" si="101"/>
        <v>3.8903776182730758E-21</v>
      </c>
      <c r="Q1637" s="9">
        <f t="shared" si="103"/>
        <v>0</v>
      </c>
    </row>
    <row r="1638" spans="1:17" x14ac:dyDescent="0.2">
      <c r="A1638" s="2">
        <v>303</v>
      </c>
      <c r="B1638" s="2">
        <v>2001</v>
      </c>
      <c r="C1638" s="3">
        <v>0</v>
      </c>
      <c r="D1638" s="3">
        <v>1</v>
      </c>
      <c r="E1638" s="5">
        <v>0.28815190000000002</v>
      </c>
      <c r="F1638" s="5">
        <v>0.62965079999999995</v>
      </c>
      <c r="G1638" s="5">
        <v>5.3725299999999997E-2</v>
      </c>
      <c r="H1638" s="5">
        <v>24.677060000000001</v>
      </c>
      <c r="I1638" s="9">
        <v>0.18120330000000001</v>
      </c>
      <c r="M1638" s="3">
        <v>0</v>
      </c>
      <c r="N1638" s="3">
        <f t="shared" si="102"/>
        <v>1</v>
      </c>
      <c r="O1638" s="5">
        <f t="shared" si="104"/>
        <v>11.342450954595847</v>
      </c>
      <c r="P1638" s="103">
        <f t="shared" si="101"/>
        <v>4.0423961383721562E-30</v>
      </c>
      <c r="Q1638" s="9">
        <f t="shared" si="103"/>
        <v>0</v>
      </c>
    </row>
    <row r="1639" spans="1:17" x14ac:dyDescent="0.2">
      <c r="A1639" s="2">
        <v>303</v>
      </c>
      <c r="B1639" s="2">
        <v>2002</v>
      </c>
      <c r="C1639" s="3">
        <v>0</v>
      </c>
      <c r="D1639" s="3">
        <v>1</v>
      </c>
      <c r="E1639" s="5">
        <v>0.3177374</v>
      </c>
      <c r="F1639" s="5">
        <v>0.65651669999999995</v>
      </c>
      <c r="G1639" s="5">
        <v>5.8285700000000003E-2</v>
      </c>
      <c r="H1639" s="5">
        <v>11.895020000000001</v>
      </c>
      <c r="I1639" s="9">
        <v>0.19440760000000001</v>
      </c>
      <c r="M1639" s="3">
        <v>0</v>
      </c>
      <c r="N1639" s="3">
        <f t="shared" si="102"/>
        <v>1</v>
      </c>
      <c r="O1639" s="5">
        <f t="shared" si="104"/>
        <v>6.7065462016928832</v>
      </c>
      <c r="P1639" s="103">
        <f t="shared" si="101"/>
        <v>9.9642385498344778E-12</v>
      </c>
      <c r="Q1639" s="9">
        <f t="shared" si="103"/>
        <v>-9.9642516460604237E-12</v>
      </c>
    </row>
    <row r="1640" spans="1:17" x14ac:dyDescent="0.2">
      <c r="A1640" s="2">
        <v>303</v>
      </c>
      <c r="B1640" s="2">
        <v>2003</v>
      </c>
      <c r="C1640" s="3">
        <v>0</v>
      </c>
      <c r="D1640" s="3">
        <v>1</v>
      </c>
      <c r="E1640" s="5">
        <v>0.3586298</v>
      </c>
      <c r="F1640" s="5">
        <v>0.69065739999999998</v>
      </c>
      <c r="G1640" s="5">
        <v>8.9493400000000001E-2</v>
      </c>
      <c r="H1640" s="5">
        <v>22.536819999999999</v>
      </c>
      <c r="I1640" s="9">
        <v>0.2242199</v>
      </c>
      <c r="M1640" s="3">
        <v>0</v>
      </c>
      <c r="N1640" s="3">
        <f t="shared" si="102"/>
        <v>1</v>
      </c>
      <c r="O1640" s="5">
        <f t="shared" si="104"/>
        <v>10.740978093689739</v>
      </c>
      <c r="P1640" s="103">
        <f t="shared" si="101"/>
        <v>3.2674177978669848E-27</v>
      </c>
      <c r="Q1640" s="9">
        <f t="shared" si="103"/>
        <v>0</v>
      </c>
    </row>
    <row r="1641" spans="1:17" x14ac:dyDescent="0.2">
      <c r="A1641" s="2">
        <v>303</v>
      </c>
      <c r="B1641" s="2">
        <v>2004</v>
      </c>
      <c r="C1641" s="3">
        <v>0</v>
      </c>
      <c r="D1641" s="3">
        <v>1</v>
      </c>
      <c r="E1641" s="5">
        <v>0.36333500000000002</v>
      </c>
      <c r="F1641" s="5">
        <v>0.71088010000000001</v>
      </c>
      <c r="G1641" s="5">
        <v>9.2060400000000001E-2</v>
      </c>
      <c r="H1641" s="5">
        <v>15.48746</v>
      </c>
      <c r="I1641" s="9">
        <v>0.23812829999999999</v>
      </c>
      <c r="M1641" s="3">
        <v>0</v>
      </c>
      <c r="N1641" s="3">
        <f t="shared" si="102"/>
        <v>1</v>
      </c>
      <c r="O1641" s="5">
        <f t="shared" si="104"/>
        <v>8.188008168045215</v>
      </c>
      <c r="P1641" s="103">
        <f t="shared" si="101"/>
        <v>1.3279240172132928E-16</v>
      </c>
      <c r="Q1641" s="9">
        <f t="shared" si="103"/>
        <v>-1.1102230246251565E-16</v>
      </c>
    </row>
    <row r="1642" spans="1:17" x14ac:dyDescent="0.2">
      <c r="A1642" s="2">
        <v>304</v>
      </c>
      <c r="B1642" s="2">
        <v>1995</v>
      </c>
      <c r="C1642" s="3">
        <v>0</v>
      </c>
      <c r="D1642" s="3">
        <v>1</v>
      </c>
      <c r="E1642" s="5">
        <v>0.38447550000000003</v>
      </c>
      <c r="F1642" s="5">
        <v>7.1387099999999995E-2</v>
      </c>
      <c r="G1642" s="5">
        <v>4.3110799999999998E-2</v>
      </c>
      <c r="H1642" s="5">
        <v>0.49502750000000001</v>
      </c>
      <c r="I1642" s="9">
        <v>0.2471592</v>
      </c>
      <c r="M1642" s="3">
        <v>0</v>
      </c>
      <c r="N1642" s="3">
        <f t="shared" si="102"/>
        <v>1</v>
      </c>
      <c r="O1642" s="5">
        <f t="shared" si="104"/>
        <v>1.9441801325093</v>
      </c>
      <c r="P1642" s="103">
        <f t="shared" si="101"/>
        <v>2.5936866366335493E-2</v>
      </c>
      <c r="Q1642" s="9">
        <f t="shared" si="103"/>
        <v>-2.6279158514524191E-2</v>
      </c>
    </row>
    <row r="1643" spans="1:17" x14ac:dyDescent="0.2">
      <c r="A1643" s="2">
        <v>304</v>
      </c>
      <c r="B1643" s="2">
        <v>1996</v>
      </c>
      <c r="C1643" s="3">
        <v>0</v>
      </c>
      <c r="D1643" s="3">
        <v>1</v>
      </c>
      <c r="E1643" s="5">
        <v>0.4091823</v>
      </c>
      <c r="F1643" s="5">
        <v>9.7535800000000006E-2</v>
      </c>
      <c r="G1643" s="5">
        <v>6.1594799999999998E-2</v>
      </c>
      <c r="H1643" s="5">
        <v>1.0427500000000001</v>
      </c>
      <c r="I1643" s="9">
        <v>0.36688409999999999</v>
      </c>
      <c r="M1643" s="3">
        <v>0</v>
      </c>
      <c r="N1643" s="3">
        <f t="shared" si="102"/>
        <v>1</v>
      </c>
      <c r="O1643" s="5">
        <f t="shared" si="104"/>
        <v>2.1936582400049467</v>
      </c>
      <c r="P1643" s="103">
        <f t="shared" si="101"/>
        <v>1.4129994053329155E-2</v>
      </c>
      <c r="Q1643" s="9">
        <f t="shared" si="103"/>
        <v>-1.4230772881812074E-2</v>
      </c>
    </row>
    <row r="1644" spans="1:17" x14ac:dyDescent="0.2">
      <c r="A1644" s="2">
        <v>304</v>
      </c>
      <c r="B1644" s="2">
        <v>1997</v>
      </c>
      <c r="C1644" s="3">
        <v>0</v>
      </c>
      <c r="D1644" s="3">
        <v>1</v>
      </c>
      <c r="E1644" s="5">
        <v>0.40471439999999997</v>
      </c>
      <c r="F1644" s="5">
        <v>0.13904440000000001</v>
      </c>
      <c r="G1644" s="5">
        <v>5.8028000000000003E-2</v>
      </c>
      <c r="H1644" s="5">
        <v>1.179616</v>
      </c>
      <c r="I1644" s="9">
        <v>0.40912660000000001</v>
      </c>
      <c r="M1644" s="3">
        <v>0</v>
      </c>
      <c r="N1644" s="3">
        <f t="shared" si="102"/>
        <v>1</v>
      </c>
      <c r="O1644" s="5">
        <f t="shared" si="104"/>
        <v>2.2464628592258538</v>
      </c>
      <c r="P1644" s="103">
        <f t="shared" si="101"/>
        <v>1.2337187968375898E-2</v>
      </c>
      <c r="Q1644" s="9">
        <f t="shared" si="103"/>
        <v>-1.2413922853493317E-2</v>
      </c>
    </row>
    <row r="1645" spans="1:17" x14ac:dyDescent="0.2">
      <c r="A1645" s="2">
        <v>304</v>
      </c>
      <c r="B1645" s="2">
        <v>1998</v>
      </c>
      <c r="C1645" s="3">
        <v>0</v>
      </c>
      <c r="D1645" s="3">
        <v>1</v>
      </c>
      <c r="E1645" s="5">
        <v>0.42483929999999998</v>
      </c>
      <c r="F1645" s="5">
        <v>0.20822969999999999</v>
      </c>
      <c r="G1645" s="5">
        <v>5.8285400000000001E-2</v>
      </c>
      <c r="H1645" s="5">
        <v>1.61358</v>
      </c>
      <c r="I1645" s="9">
        <v>0.4028487</v>
      </c>
      <c r="M1645" s="3">
        <v>0</v>
      </c>
      <c r="N1645" s="3">
        <f t="shared" si="102"/>
        <v>1</v>
      </c>
      <c r="O1645" s="5">
        <f t="shared" si="104"/>
        <v>2.4649392125629097</v>
      </c>
      <c r="P1645" s="103">
        <f t="shared" si="101"/>
        <v>6.8518248844092172E-3</v>
      </c>
      <c r="Q1645" s="9">
        <f t="shared" si="103"/>
        <v>-6.8754064159465183E-3</v>
      </c>
    </row>
    <row r="1646" spans="1:17" x14ac:dyDescent="0.2">
      <c r="A1646" s="2">
        <v>304</v>
      </c>
      <c r="B1646" s="2">
        <v>1999</v>
      </c>
      <c r="C1646" s="3">
        <v>0</v>
      </c>
      <c r="D1646" s="3">
        <v>1</v>
      </c>
      <c r="E1646" s="5">
        <v>0.424516</v>
      </c>
      <c r="F1646" s="5">
        <v>0.31302160000000001</v>
      </c>
      <c r="G1646" s="5">
        <v>6.4010600000000001E-2</v>
      </c>
      <c r="H1646" s="5">
        <v>1.369956</v>
      </c>
      <c r="I1646" s="9">
        <v>0.43254179999999998</v>
      </c>
      <c r="M1646" s="3">
        <v>0</v>
      </c>
      <c r="N1646" s="3">
        <f t="shared" si="102"/>
        <v>1</v>
      </c>
      <c r="O1646" s="5">
        <f t="shared" si="104"/>
        <v>2.4781406953816916</v>
      </c>
      <c r="P1646" s="103">
        <f t="shared" si="101"/>
        <v>6.6034527589885067E-3</v>
      </c>
      <c r="Q1646" s="9">
        <f t="shared" si="103"/>
        <v>-6.625352013526477E-3</v>
      </c>
    </row>
    <row r="1647" spans="1:17" x14ac:dyDescent="0.2">
      <c r="A1647" s="2">
        <v>304</v>
      </c>
      <c r="B1647" s="2">
        <v>2000</v>
      </c>
      <c r="C1647" s="3">
        <v>0</v>
      </c>
      <c r="D1647" s="3">
        <v>1</v>
      </c>
      <c r="E1647" s="5">
        <v>0.44218249999999998</v>
      </c>
      <c r="F1647" s="5">
        <v>0.37226870000000001</v>
      </c>
      <c r="G1647" s="5">
        <v>6.01936E-2</v>
      </c>
      <c r="H1647" s="5">
        <v>1.4939720000000001</v>
      </c>
      <c r="I1647" s="9">
        <v>0.43215930000000002</v>
      </c>
      <c r="M1647" s="3">
        <v>0</v>
      </c>
      <c r="N1647" s="3">
        <f t="shared" si="102"/>
        <v>1</v>
      </c>
      <c r="O1647" s="5">
        <f t="shared" si="104"/>
        <v>2.5549723367949864</v>
      </c>
      <c r="P1647" s="103">
        <f t="shared" si="101"/>
        <v>5.3098118724932359E-3</v>
      </c>
      <c r="Q1647" s="9">
        <f t="shared" si="103"/>
        <v>-5.3239590249213658E-3</v>
      </c>
    </row>
    <row r="1648" spans="1:17" x14ac:dyDescent="0.2">
      <c r="A1648" s="2">
        <v>304</v>
      </c>
      <c r="B1648" s="2">
        <v>2001</v>
      </c>
      <c r="C1648" s="3">
        <v>0</v>
      </c>
      <c r="D1648" s="3">
        <v>1</v>
      </c>
      <c r="E1648" s="5">
        <v>0.42653279999999999</v>
      </c>
      <c r="F1648" s="5">
        <v>0.36814659999999999</v>
      </c>
      <c r="G1648" s="5">
        <v>6.0802000000000002E-2</v>
      </c>
      <c r="H1648" s="5">
        <v>2.218791</v>
      </c>
      <c r="I1648" s="9">
        <v>0.33885860000000001</v>
      </c>
      <c r="M1648" s="3">
        <v>0</v>
      </c>
      <c r="N1648" s="3">
        <f t="shared" si="102"/>
        <v>1</v>
      </c>
      <c r="O1648" s="5">
        <f t="shared" si="104"/>
        <v>2.8602588744149373</v>
      </c>
      <c r="P1648" s="103">
        <f t="shared" si="101"/>
        <v>2.1164765743392896E-3</v>
      </c>
      <c r="Q1648" s="9">
        <f t="shared" si="103"/>
        <v>-2.1187194761424109E-3</v>
      </c>
    </row>
    <row r="1649" spans="1:17" x14ac:dyDescent="0.2">
      <c r="A1649" s="2">
        <v>304</v>
      </c>
      <c r="B1649" s="2">
        <v>2002</v>
      </c>
      <c r="C1649" s="3">
        <v>0</v>
      </c>
      <c r="D1649" s="3">
        <v>1</v>
      </c>
      <c r="E1649" s="5">
        <v>0.43767329999999999</v>
      </c>
      <c r="F1649" s="5">
        <v>0.39687230000000001</v>
      </c>
      <c r="G1649" s="5">
        <v>5.12839E-2</v>
      </c>
      <c r="H1649" s="5">
        <v>1.9534750000000001</v>
      </c>
      <c r="I1649" s="9">
        <v>0.416242</v>
      </c>
      <c r="M1649" s="3">
        <v>0</v>
      </c>
      <c r="N1649" s="3">
        <f t="shared" si="102"/>
        <v>1</v>
      </c>
      <c r="O1649" s="5">
        <f t="shared" si="104"/>
        <v>2.7122029633252152</v>
      </c>
      <c r="P1649" s="103">
        <f t="shared" si="101"/>
        <v>3.3418827144711997E-3</v>
      </c>
      <c r="Q1649" s="9">
        <f t="shared" si="103"/>
        <v>-3.3474792766915074E-3</v>
      </c>
    </row>
    <row r="1650" spans="1:17" x14ac:dyDescent="0.2">
      <c r="A1650" s="2">
        <v>304</v>
      </c>
      <c r="B1650" s="2">
        <v>2003</v>
      </c>
      <c r="C1650" s="3">
        <v>0</v>
      </c>
      <c r="D1650" s="3">
        <v>1</v>
      </c>
      <c r="E1650" s="5">
        <v>0.46682630000000003</v>
      </c>
      <c r="F1650" s="5">
        <v>0.46984740000000003</v>
      </c>
      <c r="G1650" s="5">
        <v>4.5449400000000001E-2</v>
      </c>
      <c r="H1650" s="5">
        <v>2.6997900000000001</v>
      </c>
      <c r="I1650" s="9">
        <v>0.41593020000000003</v>
      </c>
      <c r="M1650" s="3">
        <v>0</v>
      </c>
      <c r="N1650" s="3">
        <f t="shared" si="102"/>
        <v>1</v>
      </c>
      <c r="O1650" s="5">
        <f t="shared" si="104"/>
        <v>3.0175556552035427</v>
      </c>
      <c r="P1650" s="103">
        <f t="shared" si="101"/>
        <v>1.2741112208809102E-3</v>
      </c>
      <c r="Q1650" s="9">
        <f t="shared" si="103"/>
        <v>-1.2749235906888408E-3</v>
      </c>
    </row>
    <row r="1651" spans="1:17" x14ac:dyDescent="0.2">
      <c r="A1651" s="2">
        <v>304</v>
      </c>
      <c r="B1651" s="2">
        <v>2004</v>
      </c>
      <c r="C1651" s="3">
        <v>0</v>
      </c>
      <c r="D1651" s="3">
        <v>1</v>
      </c>
      <c r="E1651" s="5">
        <v>0.485933</v>
      </c>
      <c r="F1651" s="5">
        <v>0.517374</v>
      </c>
      <c r="G1651" s="5">
        <v>5.3841800000000002E-2</v>
      </c>
      <c r="H1651" s="5">
        <v>2.1317200000000001</v>
      </c>
      <c r="I1651" s="9">
        <v>0.41566110000000001</v>
      </c>
      <c r="M1651" s="3">
        <v>0</v>
      </c>
      <c r="N1651" s="3">
        <f t="shared" si="102"/>
        <v>1</v>
      </c>
      <c r="O1651" s="5">
        <f t="shared" si="104"/>
        <v>2.8847127296450914</v>
      </c>
      <c r="P1651" s="103">
        <f t="shared" si="101"/>
        <v>1.9588548605075219E-3</v>
      </c>
      <c r="Q1651" s="9">
        <f t="shared" si="103"/>
        <v>-1.9607759258251463E-3</v>
      </c>
    </row>
    <row r="1652" spans="1:17" x14ac:dyDescent="0.2">
      <c r="A1652" s="2">
        <v>305</v>
      </c>
      <c r="B1652" s="2">
        <v>1999</v>
      </c>
      <c r="C1652" s="3">
        <v>0</v>
      </c>
      <c r="D1652" s="3">
        <v>1</v>
      </c>
      <c r="E1652" s="5">
        <v>0.2455657</v>
      </c>
      <c r="F1652" s="5">
        <v>0.19566230000000001</v>
      </c>
      <c r="G1652" s="5">
        <v>4.9101899999999997E-2</v>
      </c>
      <c r="H1652" s="5">
        <v>0.44360820000000001</v>
      </c>
      <c r="I1652" s="9">
        <v>0.3365553</v>
      </c>
      <c r="M1652" s="3">
        <v>0</v>
      </c>
      <c r="N1652" s="3">
        <f t="shared" si="102"/>
        <v>1</v>
      </c>
      <c r="O1652" s="5">
        <f t="shared" si="104"/>
        <v>2.0404972642665498</v>
      </c>
      <c r="P1652" s="103">
        <f t="shared" si="101"/>
        <v>2.0650411619180024E-2</v>
      </c>
      <c r="Q1652" s="9">
        <f t="shared" si="103"/>
        <v>-2.0866612979813955E-2</v>
      </c>
    </row>
    <row r="1653" spans="1:17" x14ac:dyDescent="0.2">
      <c r="A1653" s="2">
        <v>305</v>
      </c>
      <c r="B1653" s="2">
        <v>2000</v>
      </c>
      <c r="C1653" s="3">
        <v>0</v>
      </c>
      <c r="D1653" s="3">
        <v>1</v>
      </c>
      <c r="E1653" s="5">
        <v>0.2648529</v>
      </c>
      <c r="F1653" s="5">
        <v>0.19435630000000001</v>
      </c>
      <c r="G1653" s="5">
        <v>4.5812199999999997E-2</v>
      </c>
      <c r="H1653" s="5">
        <v>0.60845850000000001</v>
      </c>
      <c r="I1653" s="9">
        <v>0.344665</v>
      </c>
      <c r="M1653" s="3">
        <v>0</v>
      </c>
      <c r="N1653" s="3">
        <f t="shared" si="102"/>
        <v>1</v>
      </c>
      <c r="O1653" s="5">
        <f t="shared" si="104"/>
        <v>2.0790079329233557</v>
      </c>
      <c r="P1653" s="103">
        <f t="shared" si="101"/>
        <v>1.8808310665426976E-2</v>
      </c>
      <c r="Q1653" s="9">
        <f t="shared" si="103"/>
        <v>-1.8987436533210923E-2</v>
      </c>
    </row>
    <row r="1654" spans="1:17" x14ac:dyDescent="0.2">
      <c r="A1654" s="2">
        <v>305</v>
      </c>
      <c r="B1654" s="2">
        <v>2001</v>
      </c>
      <c r="C1654" s="3">
        <v>0</v>
      </c>
      <c r="D1654" s="3">
        <v>1</v>
      </c>
      <c r="E1654" s="5">
        <v>0.25857669999999999</v>
      </c>
      <c r="F1654" s="5">
        <v>0.1014867</v>
      </c>
      <c r="G1654" s="5">
        <v>4.6498400000000002E-2</v>
      </c>
      <c r="H1654" s="5">
        <v>0.41739009999999999</v>
      </c>
      <c r="I1654" s="9">
        <v>0.28692030000000002</v>
      </c>
      <c r="M1654" s="3">
        <v>0</v>
      </c>
      <c r="N1654" s="3">
        <f t="shared" si="102"/>
        <v>1</v>
      </c>
      <c r="O1654" s="5">
        <f t="shared" si="104"/>
        <v>1.9579729799000667</v>
      </c>
      <c r="P1654" s="103">
        <f t="shared" si="101"/>
        <v>2.5116591667937768E-2</v>
      </c>
      <c r="Q1654" s="9">
        <f t="shared" si="103"/>
        <v>-2.5437396332576266E-2</v>
      </c>
    </row>
    <row r="1655" spans="1:17" x14ac:dyDescent="0.2">
      <c r="A1655" s="2">
        <v>305</v>
      </c>
      <c r="B1655" s="2">
        <v>2002</v>
      </c>
      <c r="C1655" s="3">
        <v>0</v>
      </c>
      <c r="D1655" s="3">
        <v>1</v>
      </c>
      <c r="E1655" s="5">
        <v>0.26840360000000002</v>
      </c>
      <c r="F1655" s="5">
        <v>3.9470499999999999E-2</v>
      </c>
      <c r="G1655" s="5">
        <v>3.8267200000000001E-2</v>
      </c>
      <c r="H1655" s="5">
        <v>0.24399850000000001</v>
      </c>
      <c r="I1655" s="9">
        <v>0.28796959999999999</v>
      </c>
      <c r="M1655" s="3">
        <v>0</v>
      </c>
      <c r="N1655" s="3">
        <f t="shared" si="102"/>
        <v>1</v>
      </c>
      <c r="O1655" s="5">
        <f t="shared" si="104"/>
        <v>1.8037712480909434</v>
      </c>
      <c r="P1655" s="103">
        <f t="shared" si="101"/>
        <v>3.5633587466958855E-2</v>
      </c>
      <c r="Q1655" s="9">
        <f t="shared" si="103"/>
        <v>-3.6283960601140544E-2</v>
      </c>
    </row>
    <row r="1656" spans="1:17" x14ac:dyDescent="0.2">
      <c r="A1656" s="2">
        <v>305</v>
      </c>
      <c r="B1656" s="2">
        <v>2003</v>
      </c>
      <c r="C1656" s="3">
        <v>0</v>
      </c>
      <c r="D1656" s="3">
        <v>1</v>
      </c>
      <c r="E1656" s="5">
        <v>0.22059529999999999</v>
      </c>
      <c r="F1656" s="5">
        <v>2.0224499999999999E-2</v>
      </c>
      <c r="G1656" s="5">
        <v>5.0372100000000003E-2</v>
      </c>
      <c r="H1656" s="5">
        <v>0.4039278</v>
      </c>
      <c r="I1656" s="9">
        <v>0.25751659999999998</v>
      </c>
      <c r="M1656" s="3">
        <v>0</v>
      </c>
      <c r="N1656" s="3">
        <f t="shared" si="102"/>
        <v>1</v>
      </c>
      <c r="O1656" s="5">
        <f t="shared" si="104"/>
        <v>1.918396322796323</v>
      </c>
      <c r="P1656" s="103">
        <f t="shared" si="101"/>
        <v>2.7530388486145276E-2</v>
      </c>
      <c r="Q1656" s="9">
        <f t="shared" si="103"/>
        <v>-2.7916451778421943E-2</v>
      </c>
    </row>
    <row r="1657" spans="1:17" x14ac:dyDescent="0.2">
      <c r="A1657" s="2">
        <v>305</v>
      </c>
      <c r="B1657" s="2">
        <v>2004</v>
      </c>
      <c r="C1657" s="3">
        <v>0</v>
      </c>
      <c r="D1657" s="3">
        <v>1</v>
      </c>
      <c r="E1657" s="5">
        <v>0.28849039999999998</v>
      </c>
      <c r="F1657" s="5">
        <v>-5.0134999999999997E-3</v>
      </c>
      <c r="G1657" s="5">
        <v>4.4402499999999998E-2</v>
      </c>
      <c r="H1657" s="5">
        <v>0.70063660000000005</v>
      </c>
      <c r="I1657" s="9">
        <v>0.29612500000000003</v>
      </c>
      <c r="M1657" s="3">
        <v>0</v>
      </c>
      <c r="N1657" s="3">
        <f t="shared" si="102"/>
        <v>1</v>
      </c>
      <c r="O1657" s="5">
        <f t="shared" si="104"/>
        <v>1.953053477135974</v>
      </c>
      <c r="P1657" s="103">
        <f t="shared" si="101"/>
        <v>2.5406629410491263E-2</v>
      </c>
      <c r="Q1657" s="9">
        <f t="shared" si="103"/>
        <v>-2.5734950781882236E-2</v>
      </c>
    </row>
    <row r="1658" spans="1:17" x14ac:dyDescent="0.2">
      <c r="A1658" s="2">
        <v>306</v>
      </c>
      <c r="B1658" s="2">
        <v>1995</v>
      </c>
      <c r="C1658" s="3">
        <v>0</v>
      </c>
      <c r="D1658" s="3">
        <v>1</v>
      </c>
      <c r="E1658" s="5">
        <v>0.25474340000000001</v>
      </c>
      <c r="F1658" s="5">
        <v>-0.65437230000000002</v>
      </c>
      <c r="G1658" s="5">
        <v>4.7953000000000003E-2</v>
      </c>
      <c r="H1658" s="5">
        <v>0.1159429</v>
      </c>
      <c r="I1658" s="9">
        <v>0.41173569999999998</v>
      </c>
      <c r="M1658" s="3">
        <v>0</v>
      </c>
      <c r="N1658" s="3">
        <f t="shared" si="102"/>
        <v>1</v>
      </c>
      <c r="O1658" s="5">
        <f t="shared" si="104"/>
        <v>1.1565108197698468</v>
      </c>
      <c r="P1658" s="103">
        <f t="shared" si="101"/>
        <v>0.12373613825646673</v>
      </c>
      <c r="Q1658" s="9">
        <f t="shared" si="103"/>
        <v>-0.13208802136498665</v>
      </c>
    </row>
    <row r="1659" spans="1:17" x14ac:dyDescent="0.2">
      <c r="A1659" s="2">
        <v>306</v>
      </c>
      <c r="B1659" s="2">
        <v>1996</v>
      </c>
      <c r="C1659" s="3">
        <v>0</v>
      </c>
      <c r="D1659" s="3">
        <v>1</v>
      </c>
      <c r="E1659" s="5">
        <v>0.28808139999999999</v>
      </c>
      <c r="F1659" s="5">
        <v>-0.51371770000000005</v>
      </c>
      <c r="G1659" s="5">
        <v>7.4595800000000004E-2</v>
      </c>
      <c r="H1659" s="5">
        <v>0.1445167</v>
      </c>
      <c r="I1659" s="9">
        <v>0.46970099999999998</v>
      </c>
      <c r="M1659" s="3">
        <v>0</v>
      </c>
      <c r="N1659" s="3">
        <f t="shared" si="102"/>
        <v>1</v>
      </c>
      <c r="O1659" s="5">
        <f t="shared" si="104"/>
        <v>1.3745342458917462</v>
      </c>
      <c r="P1659" s="103">
        <f t="shared" si="101"/>
        <v>8.4637943071227822E-2</v>
      </c>
      <c r="Q1659" s="9">
        <f t="shared" si="103"/>
        <v>-8.8435601338971104E-2</v>
      </c>
    </row>
    <row r="1660" spans="1:17" x14ac:dyDescent="0.2">
      <c r="A1660" s="2">
        <v>306</v>
      </c>
      <c r="B1660" s="2">
        <v>1997</v>
      </c>
      <c r="C1660" s="3">
        <v>0</v>
      </c>
      <c r="D1660" s="3">
        <v>1</v>
      </c>
      <c r="E1660" s="5">
        <v>0.1900153</v>
      </c>
      <c r="F1660" s="5">
        <v>-0.56943699999999997</v>
      </c>
      <c r="G1660" s="5">
        <v>5.3671400000000001E-2</v>
      </c>
      <c r="H1660" s="5">
        <v>0.2375208</v>
      </c>
      <c r="I1660" s="9">
        <v>0.49944309999999997</v>
      </c>
      <c r="M1660" s="3">
        <v>0</v>
      </c>
      <c r="N1660" s="3">
        <f t="shared" si="102"/>
        <v>1</v>
      </c>
      <c r="O1660" s="5">
        <f t="shared" si="104"/>
        <v>1.2711434536141901</v>
      </c>
      <c r="P1660" s="103">
        <f t="shared" si="101"/>
        <v>0.10183880944048242</v>
      </c>
      <c r="Q1660" s="9">
        <f t="shared" si="103"/>
        <v>-0.10740572727856176</v>
      </c>
    </row>
    <row r="1661" spans="1:17" x14ac:dyDescent="0.2">
      <c r="A1661" s="2">
        <v>307</v>
      </c>
      <c r="B1661" s="2">
        <v>2002</v>
      </c>
      <c r="C1661" s="3">
        <v>0</v>
      </c>
      <c r="D1661" s="3">
        <v>1</v>
      </c>
      <c r="E1661" s="5">
        <v>9.6507099999999998E-2</v>
      </c>
      <c r="F1661" s="5">
        <v>0.30303910000000001</v>
      </c>
      <c r="G1661" s="5">
        <v>3.8584599999999997E-2</v>
      </c>
      <c r="H1661" s="5">
        <v>0.2434288</v>
      </c>
      <c r="I1661" s="9">
        <v>0.26696809999999999</v>
      </c>
      <c r="M1661" s="3">
        <v>0</v>
      </c>
      <c r="N1661" s="3">
        <f t="shared" si="102"/>
        <v>1</v>
      </c>
      <c r="O1661" s="5">
        <f t="shared" si="104"/>
        <v>2.0639587147416085</v>
      </c>
      <c r="P1661" s="103">
        <f t="shared" si="101"/>
        <v>1.9510815485744334E-2</v>
      </c>
      <c r="Q1661" s="9">
        <f t="shared" si="103"/>
        <v>-1.970366398866855E-2</v>
      </c>
    </row>
    <row r="1662" spans="1:17" x14ac:dyDescent="0.2">
      <c r="A1662" s="2">
        <v>307</v>
      </c>
      <c r="B1662" s="2">
        <v>2003</v>
      </c>
      <c r="C1662" s="3">
        <v>1</v>
      </c>
      <c r="D1662" s="3">
        <v>1</v>
      </c>
      <c r="E1662" s="5">
        <v>5.9215700000000003E-2</v>
      </c>
      <c r="F1662" s="5">
        <v>0.18245320000000001</v>
      </c>
      <c r="G1662" s="5">
        <v>9.6472999999999993E-3</v>
      </c>
      <c r="H1662" s="5">
        <v>0.3053361</v>
      </c>
      <c r="I1662" s="9">
        <v>0.30453980000000003</v>
      </c>
      <c r="M1662" s="3">
        <v>1</v>
      </c>
      <c r="N1662" s="3">
        <f t="shared" si="102"/>
        <v>0</v>
      </c>
      <c r="O1662" s="5">
        <f t="shared" si="104"/>
        <v>1.8466208292073976</v>
      </c>
      <c r="P1662" s="103">
        <f t="shared" si="101"/>
        <v>3.2401056614146238E-2</v>
      </c>
      <c r="Q1662" s="9">
        <f t="shared" si="103"/>
        <v>-3.4295642451678749</v>
      </c>
    </row>
    <row r="1663" spans="1:17" x14ac:dyDescent="0.2">
      <c r="A1663" s="2">
        <v>308</v>
      </c>
      <c r="B1663" s="2">
        <v>1995</v>
      </c>
      <c r="C1663" s="3">
        <v>0</v>
      </c>
      <c r="D1663" s="3">
        <v>1</v>
      </c>
      <c r="E1663" s="5">
        <v>0.16719439999999999</v>
      </c>
      <c r="F1663" s="5">
        <v>-3.7471900000000002E-2</v>
      </c>
      <c r="G1663" s="5">
        <v>2.7290600000000002E-2</v>
      </c>
      <c r="H1663" s="5">
        <v>0.1009572</v>
      </c>
      <c r="I1663" s="9">
        <v>0.17468410000000001</v>
      </c>
      <c r="M1663" s="3">
        <v>0</v>
      </c>
      <c r="N1663" s="3">
        <f t="shared" si="102"/>
        <v>1</v>
      </c>
      <c r="O1663" s="5">
        <f t="shared" si="104"/>
        <v>1.6999517896499488</v>
      </c>
      <c r="P1663" s="103">
        <f t="shared" si="101"/>
        <v>4.4569997083292241E-2</v>
      </c>
      <c r="Q1663" s="9">
        <f t="shared" si="103"/>
        <v>-4.5593775005949924E-2</v>
      </c>
    </row>
    <row r="1664" spans="1:17" x14ac:dyDescent="0.2">
      <c r="A1664" s="2">
        <v>308</v>
      </c>
      <c r="B1664" s="2">
        <v>1996</v>
      </c>
      <c r="C1664" s="3">
        <v>0</v>
      </c>
      <c r="D1664" s="3">
        <v>1</v>
      </c>
      <c r="E1664" s="5">
        <v>9.8760899999999999E-2</v>
      </c>
      <c r="F1664" s="5">
        <v>-1.6344999999999998E-2</v>
      </c>
      <c r="G1664" s="5">
        <v>5.7630300000000002E-2</v>
      </c>
      <c r="H1664" s="5">
        <v>0.25622529999999999</v>
      </c>
      <c r="I1664" s="9">
        <v>0.2196641</v>
      </c>
      <c r="M1664" s="3">
        <v>0</v>
      </c>
      <c r="N1664" s="3">
        <f t="shared" si="102"/>
        <v>1</v>
      </c>
      <c r="O1664" s="5">
        <f t="shared" si="104"/>
        <v>1.8985004023826426</v>
      </c>
      <c r="P1664" s="103">
        <f t="shared" si="101"/>
        <v>2.8815097410336166E-2</v>
      </c>
      <c r="Q1664" s="9">
        <f t="shared" si="103"/>
        <v>-2.9238403907219164E-2</v>
      </c>
    </row>
    <row r="1665" spans="1:17" x14ac:dyDescent="0.2">
      <c r="A1665" s="2">
        <v>308</v>
      </c>
      <c r="B1665" s="2">
        <v>1997</v>
      </c>
      <c r="C1665" s="3">
        <v>0</v>
      </c>
      <c r="D1665" s="3">
        <v>1</v>
      </c>
      <c r="E1665" s="5">
        <v>0.14779709999999999</v>
      </c>
      <c r="F1665" s="5">
        <v>-1.6619600000000002E-2</v>
      </c>
      <c r="G1665" s="5">
        <v>4.9891600000000001E-2</v>
      </c>
      <c r="H1665" s="5">
        <v>0.25334800000000002</v>
      </c>
      <c r="I1665" s="9">
        <v>0.18880710000000001</v>
      </c>
      <c r="M1665" s="3">
        <v>0</v>
      </c>
      <c r="N1665" s="3">
        <f t="shared" si="102"/>
        <v>1</v>
      </c>
      <c r="O1665" s="5">
        <f t="shared" si="104"/>
        <v>1.8691834103826475</v>
      </c>
      <c r="P1665" s="103">
        <f t="shared" si="101"/>
        <v>3.0798650756467018E-2</v>
      </c>
      <c r="Q1665" s="9">
        <f t="shared" si="103"/>
        <v>-3.1282897919880079E-2</v>
      </c>
    </row>
    <row r="1666" spans="1:17" x14ac:dyDescent="0.2">
      <c r="A1666" s="2">
        <v>309</v>
      </c>
      <c r="B1666" s="2">
        <v>1995</v>
      </c>
      <c r="C1666" s="3">
        <v>0</v>
      </c>
      <c r="D1666" s="3">
        <v>1</v>
      </c>
      <c r="E1666" s="5">
        <v>0.1378298</v>
      </c>
      <c r="F1666" s="5">
        <v>0.20344499999999999</v>
      </c>
      <c r="G1666" s="5">
        <v>7.4885300000000002E-2</v>
      </c>
      <c r="H1666" s="5">
        <v>0.88886160000000003</v>
      </c>
      <c r="I1666" s="9">
        <v>0.29353400000000002</v>
      </c>
      <c r="M1666" s="3">
        <v>0</v>
      </c>
      <c r="N1666" s="3">
        <f t="shared" si="102"/>
        <v>1</v>
      </c>
      <c r="O1666" s="5">
        <f t="shared" si="104"/>
        <v>2.356240839498148</v>
      </c>
      <c r="P1666" s="103">
        <f t="shared" ref="P1666:P1729" si="105">NORMSDIST(-O1666)</f>
        <v>9.2304721474552633E-3</v>
      </c>
      <c r="Q1666" s="9">
        <f t="shared" si="103"/>
        <v>-9.2733369342032582E-3</v>
      </c>
    </row>
    <row r="1667" spans="1:17" x14ac:dyDescent="0.2">
      <c r="A1667" s="2">
        <v>309</v>
      </c>
      <c r="B1667" s="2">
        <v>1996</v>
      </c>
      <c r="C1667" s="3">
        <v>0</v>
      </c>
      <c r="D1667" s="3">
        <v>1</v>
      </c>
      <c r="E1667" s="5">
        <v>0.1086115</v>
      </c>
      <c r="F1667" s="5">
        <v>0.1877432</v>
      </c>
      <c r="G1667" s="5">
        <v>6.6984100000000005E-2</v>
      </c>
      <c r="H1667" s="5">
        <v>1.3194900000000001</v>
      </c>
      <c r="I1667" s="9">
        <v>0.30984089999999997</v>
      </c>
      <c r="M1667" s="3">
        <v>0</v>
      </c>
      <c r="N1667" s="3">
        <f t="shared" ref="N1667:N1730" si="106">1-M1667</f>
        <v>1</v>
      </c>
      <c r="O1667" s="5">
        <f t="shared" si="104"/>
        <v>2.462969298507522</v>
      </c>
      <c r="P1667" s="103">
        <f t="shared" si="105"/>
        <v>6.8895857095817737E-3</v>
      </c>
      <c r="Q1667" s="9">
        <f t="shared" ref="Q1667:Q1730" si="107">M1667*LN(NORMSDIST(-O1667))+N1667*LN(1-NORMSDIST(-O1667))</f>
        <v>-6.9134284795172403E-3</v>
      </c>
    </row>
    <row r="1668" spans="1:17" x14ac:dyDescent="0.2">
      <c r="A1668" s="2">
        <v>309</v>
      </c>
      <c r="B1668" s="2">
        <v>1997</v>
      </c>
      <c r="C1668" s="3">
        <v>0</v>
      </c>
      <c r="D1668" s="3">
        <v>1</v>
      </c>
      <c r="E1668" s="5">
        <v>0.1185134</v>
      </c>
      <c r="F1668" s="5">
        <v>0.18913679999999999</v>
      </c>
      <c r="G1668" s="5">
        <v>7.0173799999999995E-2</v>
      </c>
      <c r="H1668" s="5">
        <v>1.6598189999999999</v>
      </c>
      <c r="I1668" s="9">
        <v>0.31950230000000002</v>
      </c>
      <c r="M1668" s="3">
        <v>0</v>
      </c>
      <c r="N1668" s="3">
        <f t="shared" si="106"/>
        <v>1</v>
      </c>
      <c r="O1668" s="5">
        <f t="shared" ref="O1668:O1731" si="108">MMULT(D1668:I1668,$L$20:$L$25)</f>
        <v>2.5969368683674849</v>
      </c>
      <c r="P1668" s="103">
        <f t="shared" si="105"/>
        <v>4.7029605014320608E-3</v>
      </c>
      <c r="Q1668" s="9">
        <f t="shared" si="107"/>
        <v>-4.7140542160380317E-3</v>
      </c>
    </row>
    <row r="1669" spans="1:17" x14ac:dyDescent="0.2">
      <c r="A1669" s="2">
        <v>309</v>
      </c>
      <c r="B1669" s="2">
        <v>1998</v>
      </c>
      <c r="C1669" s="3">
        <v>0</v>
      </c>
      <c r="D1669" s="3">
        <v>1</v>
      </c>
      <c r="E1669" s="5">
        <v>9.1974500000000001E-2</v>
      </c>
      <c r="F1669" s="5">
        <v>0.15094750000000001</v>
      </c>
      <c r="G1669" s="5">
        <v>5.8988400000000003E-2</v>
      </c>
      <c r="H1669" s="5">
        <v>2.5888149999999999</v>
      </c>
      <c r="I1669" s="9">
        <v>0.32771099999999997</v>
      </c>
      <c r="M1669" s="3">
        <v>0</v>
      </c>
      <c r="N1669" s="3">
        <f t="shared" si="106"/>
        <v>1</v>
      </c>
      <c r="O1669" s="5">
        <f t="shared" si="108"/>
        <v>2.8551317225743671</v>
      </c>
      <c r="P1669" s="103">
        <f t="shared" si="105"/>
        <v>2.1509491360197008E-3</v>
      </c>
      <c r="Q1669" s="9">
        <f t="shared" si="107"/>
        <v>-2.1532657496540503E-3</v>
      </c>
    </row>
    <row r="1670" spans="1:17" x14ac:dyDescent="0.2">
      <c r="A1670" s="2">
        <v>309</v>
      </c>
      <c r="B1670" s="2">
        <v>1999</v>
      </c>
      <c r="C1670" s="3">
        <v>0</v>
      </c>
      <c r="D1670" s="3">
        <v>1</v>
      </c>
      <c r="E1670" s="5">
        <v>7.3776400000000006E-2</v>
      </c>
      <c r="F1670" s="5">
        <v>0.2387204</v>
      </c>
      <c r="G1670" s="5">
        <v>5.9851599999999998E-2</v>
      </c>
      <c r="H1670" s="5">
        <v>2.9253170000000002</v>
      </c>
      <c r="I1670" s="9">
        <v>0.30540840000000002</v>
      </c>
      <c r="M1670" s="3">
        <v>0</v>
      </c>
      <c r="N1670" s="3">
        <f t="shared" si="106"/>
        <v>1</v>
      </c>
      <c r="O1670" s="5">
        <f t="shared" si="108"/>
        <v>3.068825236254797</v>
      </c>
      <c r="P1670" s="103">
        <f t="shared" si="105"/>
        <v>1.0745113329331077E-3</v>
      </c>
      <c r="Q1670" s="9">
        <f t="shared" si="107"/>
        <v>-1.0750890341034731E-3</v>
      </c>
    </row>
    <row r="1671" spans="1:17" x14ac:dyDescent="0.2">
      <c r="A1671" s="2">
        <v>309</v>
      </c>
      <c r="B1671" s="2">
        <v>2000</v>
      </c>
      <c r="C1671" s="3">
        <v>0</v>
      </c>
      <c r="D1671" s="3">
        <v>1</v>
      </c>
      <c r="E1671" s="5">
        <v>0.1029997</v>
      </c>
      <c r="F1671" s="5">
        <v>0.28944370000000003</v>
      </c>
      <c r="G1671" s="5">
        <v>6.9829000000000002E-2</v>
      </c>
      <c r="H1671" s="5">
        <v>2.2301489999999999</v>
      </c>
      <c r="I1671" s="9">
        <v>0.31230760000000002</v>
      </c>
      <c r="M1671" s="3">
        <v>0</v>
      </c>
      <c r="N1671" s="3">
        <f t="shared" si="106"/>
        <v>1</v>
      </c>
      <c r="O1671" s="5">
        <f t="shared" si="108"/>
        <v>2.8947462122897285</v>
      </c>
      <c r="P1671" s="103">
        <f t="shared" si="105"/>
        <v>1.8973259511690221E-3</v>
      </c>
      <c r="Q1671" s="9">
        <f t="shared" si="107"/>
        <v>-1.8991281539897161E-3</v>
      </c>
    </row>
    <row r="1672" spans="1:17" x14ac:dyDescent="0.2">
      <c r="A1672" s="2">
        <v>309</v>
      </c>
      <c r="B1672" s="2">
        <v>2001</v>
      </c>
      <c r="C1672" s="3">
        <v>0</v>
      </c>
      <c r="D1672" s="3">
        <v>1</v>
      </c>
      <c r="E1672" s="5">
        <v>0.1223948</v>
      </c>
      <c r="F1672" s="5">
        <v>0.36762400000000001</v>
      </c>
      <c r="G1672" s="5">
        <v>7.1542099999999997E-2</v>
      </c>
      <c r="H1672" s="5">
        <v>3.2541380000000002</v>
      </c>
      <c r="I1672" s="9">
        <v>0.27964470000000002</v>
      </c>
      <c r="M1672" s="3">
        <v>0</v>
      </c>
      <c r="N1672" s="3">
        <f t="shared" si="106"/>
        <v>1</v>
      </c>
      <c r="O1672" s="5">
        <f t="shared" si="108"/>
        <v>3.3539664611836946</v>
      </c>
      <c r="P1672" s="103">
        <f t="shared" si="105"/>
        <v>3.9831008922207355E-4</v>
      </c>
      <c r="Q1672" s="9">
        <f t="shared" si="107"/>
        <v>-3.9838943575605789E-4</v>
      </c>
    </row>
    <row r="1673" spans="1:17" x14ac:dyDescent="0.2">
      <c r="A1673" s="2">
        <v>309</v>
      </c>
      <c r="B1673" s="2">
        <v>2002</v>
      </c>
      <c r="C1673" s="3">
        <v>0</v>
      </c>
      <c r="D1673" s="3">
        <v>1</v>
      </c>
      <c r="E1673" s="5">
        <v>0.1030493</v>
      </c>
      <c r="F1673" s="5">
        <v>0.33150540000000001</v>
      </c>
      <c r="G1673" s="5">
        <v>4.6183799999999997E-2</v>
      </c>
      <c r="H1673" s="5">
        <v>1.8047</v>
      </c>
      <c r="I1673" s="9">
        <v>0.2868482</v>
      </c>
      <c r="M1673" s="3">
        <v>0</v>
      </c>
      <c r="N1673" s="3">
        <f t="shared" si="106"/>
        <v>1</v>
      </c>
      <c r="O1673" s="5">
        <f t="shared" si="108"/>
        <v>2.6825331509559742</v>
      </c>
      <c r="P1673" s="103">
        <f t="shared" si="105"/>
        <v>3.6533454827468695E-3</v>
      </c>
      <c r="Q1673" s="9">
        <f t="shared" si="107"/>
        <v>-3.6600352476734667E-3</v>
      </c>
    </row>
    <row r="1674" spans="1:17" x14ac:dyDescent="0.2">
      <c r="A1674" s="2">
        <v>309</v>
      </c>
      <c r="B1674" s="2">
        <v>2003</v>
      </c>
      <c r="C1674" s="3">
        <v>0</v>
      </c>
      <c r="D1674" s="3">
        <v>1</v>
      </c>
      <c r="E1674" s="5">
        <v>9.8978099999999999E-2</v>
      </c>
      <c r="F1674" s="5">
        <v>0.36602469999999998</v>
      </c>
      <c r="G1674" s="5">
        <v>6.6707500000000003E-2</v>
      </c>
      <c r="H1674" s="5">
        <v>2.1143019999999999</v>
      </c>
      <c r="I1674" s="9">
        <v>0.2809933</v>
      </c>
      <c r="M1674" s="3">
        <v>0</v>
      </c>
      <c r="N1674" s="3">
        <f t="shared" si="106"/>
        <v>1</v>
      </c>
      <c r="O1674" s="5">
        <f t="shared" si="108"/>
        <v>2.9179343373479258</v>
      </c>
      <c r="P1674" s="103">
        <f t="shared" si="105"/>
        <v>1.7617927046633492E-3</v>
      </c>
      <c r="Q1674" s="9">
        <f t="shared" si="107"/>
        <v>-1.7633464866598464E-3</v>
      </c>
    </row>
    <row r="1675" spans="1:17" x14ac:dyDescent="0.2">
      <c r="A1675" s="2">
        <v>309</v>
      </c>
      <c r="B1675" s="2">
        <v>2004</v>
      </c>
      <c r="C1675" s="3">
        <v>0</v>
      </c>
      <c r="D1675" s="3">
        <v>1</v>
      </c>
      <c r="E1675" s="5">
        <v>0.1073484</v>
      </c>
      <c r="F1675" s="5">
        <v>0.41249229999999998</v>
      </c>
      <c r="G1675" s="5">
        <v>7.9370999999999997E-2</v>
      </c>
      <c r="H1675" s="5">
        <v>2.1081850000000002</v>
      </c>
      <c r="I1675" s="9">
        <v>0.28387180000000001</v>
      </c>
      <c r="M1675" s="3">
        <v>0</v>
      </c>
      <c r="N1675" s="3">
        <f t="shared" si="106"/>
        <v>1</v>
      </c>
      <c r="O1675" s="5">
        <f t="shared" si="108"/>
        <v>3.0083748048871302</v>
      </c>
      <c r="P1675" s="103">
        <f t="shared" si="105"/>
        <v>1.3132449684519051E-3</v>
      </c>
      <c r="Q1675" s="9">
        <f t="shared" si="107"/>
        <v>-1.314108030315964E-3</v>
      </c>
    </row>
    <row r="1676" spans="1:17" x14ac:dyDescent="0.2">
      <c r="A1676" s="2">
        <v>310</v>
      </c>
      <c r="B1676" s="2">
        <v>2000</v>
      </c>
      <c r="C1676" s="3">
        <v>0</v>
      </c>
      <c r="D1676" s="3">
        <v>1</v>
      </c>
      <c r="E1676" s="5">
        <v>-2.5916100000000001E-2</v>
      </c>
      <c r="F1676" s="5">
        <v>0.48088769999999997</v>
      </c>
      <c r="G1676" s="5">
        <v>5.4837900000000002E-2</v>
      </c>
      <c r="H1676" s="5">
        <v>1.1312599999999999</v>
      </c>
      <c r="I1676" s="9">
        <v>0.1768139</v>
      </c>
      <c r="M1676" s="3">
        <v>0</v>
      </c>
      <c r="N1676" s="3">
        <f t="shared" si="106"/>
        <v>1</v>
      </c>
      <c r="O1676" s="5">
        <f t="shared" si="108"/>
        <v>2.6669111336965781</v>
      </c>
      <c r="P1676" s="103">
        <f t="shared" si="105"/>
        <v>3.8275955326589192E-3</v>
      </c>
      <c r="Q1676" s="9">
        <f t="shared" si="107"/>
        <v>-3.8349395223106382E-3</v>
      </c>
    </row>
    <row r="1677" spans="1:17" x14ac:dyDescent="0.2">
      <c r="A1677" s="2">
        <v>310</v>
      </c>
      <c r="B1677" s="2">
        <v>2001</v>
      </c>
      <c r="C1677" s="3">
        <v>0</v>
      </c>
      <c r="D1677" s="3">
        <v>1</v>
      </c>
      <c r="E1677" s="5">
        <v>0.1885114</v>
      </c>
      <c r="F1677" s="5">
        <v>0.51645379999999996</v>
      </c>
      <c r="G1677" s="5">
        <v>7.04573E-2</v>
      </c>
      <c r="H1677" s="5">
        <v>1.659249</v>
      </c>
      <c r="I1677" s="9">
        <v>0.2118206</v>
      </c>
      <c r="M1677" s="3">
        <v>0</v>
      </c>
      <c r="N1677" s="3">
        <f t="shared" si="106"/>
        <v>1</v>
      </c>
      <c r="O1677" s="5">
        <f t="shared" si="108"/>
        <v>2.9126670815991198</v>
      </c>
      <c r="P1677" s="103">
        <f t="shared" si="105"/>
        <v>1.7917821589889568E-3</v>
      </c>
      <c r="Q1677" s="9">
        <f t="shared" si="107"/>
        <v>-1.7933893207177131E-3</v>
      </c>
    </row>
    <row r="1678" spans="1:17" x14ac:dyDescent="0.2">
      <c r="A1678" s="2">
        <v>310</v>
      </c>
      <c r="B1678" s="2">
        <v>2002</v>
      </c>
      <c r="C1678" s="3">
        <v>0</v>
      </c>
      <c r="D1678" s="3">
        <v>1</v>
      </c>
      <c r="E1678" s="5">
        <v>0.26069609999999999</v>
      </c>
      <c r="F1678" s="5">
        <v>0.55198270000000005</v>
      </c>
      <c r="G1678" s="5">
        <v>6.5747399999999998E-2</v>
      </c>
      <c r="H1678" s="5">
        <v>2.0271319999999999</v>
      </c>
      <c r="I1678" s="9">
        <v>0.21525349999999999</v>
      </c>
      <c r="M1678" s="3">
        <v>0</v>
      </c>
      <c r="N1678" s="3">
        <f t="shared" si="106"/>
        <v>1</v>
      </c>
      <c r="O1678" s="5">
        <f t="shared" si="108"/>
        <v>3.0448865590779466</v>
      </c>
      <c r="P1678" s="103">
        <f t="shared" si="105"/>
        <v>1.1638404441126808E-3</v>
      </c>
      <c r="Q1678" s="9">
        <f t="shared" si="107"/>
        <v>-1.1645182323449465E-3</v>
      </c>
    </row>
    <row r="1679" spans="1:17" x14ac:dyDescent="0.2">
      <c r="A1679" s="2">
        <v>310</v>
      </c>
      <c r="B1679" s="2">
        <v>2003</v>
      </c>
      <c r="C1679" s="3">
        <v>0</v>
      </c>
      <c r="D1679" s="3">
        <v>1</v>
      </c>
      <c r="E1679" s="5">
        <v>0.18594169999999999</v>
      </c>
      <c r="F1679" s="5">
        <v>0.61712089999999997</v>
      </c>
      <c r="G1679" s="5">
        <v>6.0061900000000001E-2</v>
      </c>
      <c r="H1679" s="5">
        <v>2.121766</v>
      </c>
      <c r="I1679" s="9">
        <v>0.2248165</v>
      </c>
      <c r="M1679" s="3">
        <v>0</v>
      </c>
      <c r="N1679" s="3">
        <f t="shared" si="106"/>
        <v>1</v>
      </c>
      <c r="O1679" s="5">
        <f t="shared" si="108"/>
        <v>3.1170992588900206</v>
      </c>
      <c r="P1679" s="103">
        <f t="shared" si="105"/>
        <v>9.1320033803920825E-4</v>
      </c>
      <c r="Q1679" s="9">
        <f t="shared" si="107"/>
        <v>-9.1361755949176165E-4</v>
      </c>
    </row>
    <row r="1680" spans="1:17" x14ac:dyDescent="0.2">
      <c r="A1680" s="2">
        <v>310</v>
      </c>
      <c r="B1680" s="2">
        <v>2004</v>
      </c>
      <c r="C1680" s="3">
        <v>0</v>
      </c>
      <c r="D1680" s="3">
        <v>1</v>
      </c>
      <c r="E1680" s="5">
        <v>0.26595160000000001</v>
      </c>
      <c r="F1680" s="5">
        <v>0.67022490000000001</v>
      </c>
      <c r="G1680" s="5">
        <v>5.6509499999999997E-2</v>
      </c>
      <c r="H1680" s="5">
        <v>2.8041960000000001</v>
      </c>
      <c r="I1680" s="9">
        <v>0.22576170000000001</v>
      </c>
      <c r="M1680" s="3">
        <v>0</v>
      </c>
      <c r="N1680" s="3">
        <f t="shared" si="106"/>
        <v>1</v>
      </c>
      <c r="O1680" s="5">
        <f t="shared" si="108"/>
        <v>3.3842038496138485</v>
      </c>
      <c r="P1680" s="103">
        <f t="shared" si="105"/>
        <v>3.5692491072171912E-4</v>
      </c>
      <c r="Q1680" s="9">
        <f t="shared" si="107"/>
        <v>-3.5698862357856935E-4</v>
      </c>
    </row>
    <row r="1681" spans="1:17" x14ac:dyDescent="0.2">
      <c r="A1681" s="2">
        <v>311</v>
      </c>
      <c r="B1681" s="2">
        <v>2000</v>
      </c>
      <c r="C1681" s="3">
        <v>0</v>
      </c>
      <c r="D1681" s="3">
        <v>1</v>
      </c>
      <c r="E1681" s="5">
        <v>4.0215000000000001E-2</v>
      </c>
      <c r="F1681" s="5">
        <v>-8.2409000000000007E-3</v>
      </c>
      <c r="G1681" s="5">
        <v>5.3501199999999999E-2</v>
      </c>
      <c r="H1681" s="5">
        <v>0.39148529999999998</v>
      </c>
      <c r="I1681" s="9">
        <v>0.32072600000000001</v>
      </c>
      <c r="M1681" s="3">
        <v>0</v>
      </c>
      <c r="N1681" s="3">
        <f t="shared" si="106"/>
        <v>1</v>
      </c>
      <c r="O1681" s="5">
        <f t="shared" si="108"/>
        <v>1.9029053676909491</v>
      </c>
      <c r="P1681" s="103">
        <f t="shared" si="105"/>
        <v>2.8526447227961629E-2</v>
      </c>
      <c r="Q1681" s="9">
        <f t="shared" si="107"/>
        <v>-2.8941233621107242E-2</v>
      </c>
    </row>
    <row r="1682" spans="1:17" x14ac:dyDescent="0.2">
      <c r="A1682" s="2">
        <v>311</v>
      </c>
      <c r="B1682" s="2">
        <v>2001</v>
      </c>
      <c r="C1682" s="3">
        <v>0</v>
      </c>
      <c r="D1682" s="3">
        <v>1</v>
      </c>
      <c r="E1682" s="5">
        <v>0.10230980000000001</v>
      </c>
      <c r="F1682" s="5">
        <v>-5.1156899999999998E-2</v>
      </c>
      <c r="G1682" s="5">
        <v>3.19271E-2</v>
      </c>
      <c r="H1682" s="5">
        <v>0.334229</v>
      </c>
      <c r="I1682" s="9">
        <v>0.28080450000000001</v>
      </c>
      <c r="M1682" s="3">
        <v>0</v>
      </c>
      <c r="N1682" s="3">
        <f t="shared" si="106"/>
        <v>1</v>
      </c>
      <c r="O1682" s="5">
        <f t="shared" si="108"/>
        <v>1.7586759442487201</v>
      </c>
      <c r="P1682" s="103">
        <f t="shared" si="105"/>
        <v>3.9316282773672648E-2</v>
      </c>
      <c r="Q1682" s="9">
        <f t="shared" si="107"/>
        <v>-4.0110042574106788E-2</v>
      </c>
    </row>
    <row r="1683" spans="1:17" x14ac:dyDescent="0.2">
      <c r="A1683" s="2">
        <v>311</v>
      </c>
      <c r="B1683" s="2">
        <v>2002</v>
      </c>
      <c r="C1683" s="3">
        <v>0</v>
      </c>
      <c r="D1683" s="3">
        <v>1</v>
      </c>
      <c r="E1683" s="5">
        <v>5.86413E-2</v>
      </c>
      <c r="F1683" s="5">
        <v>-0.1911216</v>
      </c>
      <c r="G1683" s="5">
        <v>1.9501299999999999E-2</v>
      </c>
      <c r="H1683" s="5">
        <v>0.2292438</v>
      </c>
      <c r="I1683" s="9">
        <v>0.32848189999999999</v>
      </c>
      <c r="M1683" s="3">
        <v>0</v>
      </c>
      <c r="N1683" s="3">
        <f t="shared" si="106"/>
        <v>1</v>
      </c>
      <c r="O1683" s="5">
        <f t="shared" si="108"/>
        <v>1.5327219301772681</v>
      </c>
      <c r="P1683" s="103">
        <f t="shared" si="105"/>
        <v>6.2672191698446886E-2</v>
      </c>
      <c r="Q1683" s="9">
        <f t="shared" si="107"/>
        <v>-6.4722209152191568E-2</v>
      </c>
    </row>
    <row r="1684" spans="1:17" x14ac:dyDescent="0.2">
      <c r="A1684" s="2">
        <v>311</v>
      </c>
      <c r="B1684" s="2">
        <v>2003</v>
      </c>
      <c r="C1684" s="3">
        <v>0</v>
      </c>
      <c r="D1684" s="3">
        <v>1</v>
      </c>
      <c r="E1684" s="5">
        <v>2.5938300000000001E-2</v>
      </c>
      <c r="F1684" s="5">
        <v>-0.1965973</v>
      </c>
      <c r="G1684" s="5">
        <v>4.1954199999999997E-2</v>
      </c>
      <c r="H1684" s="5">
        <v>0.44555800000000001</v>
      </c>
      <c r="I1684" s="9">
        <v>0.32084819999999997</v>
      </c>
      <c r="M1684" s="3">
        <v>0</v>
      </c>
      <c r="N1684" s="3">
        <f t="shared" si="106"/>
        <v>1</v>
      </c>
      <c r="O1684" s="5">
        <f t="shared" si="108"/>
        <v>1.7132099020875025</v>
      </c>
      <c r="P1684" s="103">
        <f t="shared" si="105"/>
        <v>4.3336965293842386E-2</v>
      </c>
      <c r="Q1684" s="9">
        <f t="shared" si="107"/>
        <v>-4.4304055378186241E-2</v>
      </c>
    </row>
    <row r="1685" spans="1:17" x14ac:dyDescent="0.2">
      <c r="A1685" s="2">
        <v>311</v>
      </c>
      <c r="B1685" s="2">
        <v>2004</v>
      </c>
      <c r="C1685" s="3">
        <v>0</v>
      </c>
      <c r="D1685" s="3">
        <v>1</v>
      </c>
      <c r="E1685" s="5">
        <v>1.6373800000000001E-2</v>
      </c>
      <c r="F1685" s="5">
        <v>-0.1514086</v>
      </c>
      <c r="G1685" s="5">
        <v>5.8146400000000001E-2</v>
      </c>
      <c r="H1685" s="5">
        <v>0.38308150000000002</v>
      </c>
      <c r="I1685" s="9">
        <v>0.4602694</v>
      </c>
      <c r="M1685" s="3">
        <v>0</v>
      </c>
      <c r="N1685" s="3">
        <f t="shared" si="106"/>
        <v>1</v>
      </c>
      <c r="O1685" s="5">
        <f t="shared" si="108"/>
        <v>1.7427632673396449</v>
      </c>
      <c r="P1685" s="103">
        <f t="shared" si="105"/>
        <v>4.0687487568731522E-2</v>
      </c>
      <c r="Q1685" s="9">
        <f t="shared" si="107"/>
        <v>-4.1538383949992139E-2</v>
      </c>
    </row>
    <row r="1686" spans="1:17" x14ac:dyDescent="0.2">
      <c r="A1686" s="2">
        <v>312</v>
      </c>
      <c r="B1686" s="2">
        <v>1995</v>
      </c>
      <c r="C1686" s="3">
        <v>0</v>
      </c>
      <c r="D1686" s="3">
        <v>1</v>
      </c>
      <c r="E1686" s="5">
        <v>0.1180896</v>
      </c>
      <c r="F1686" s="5">
        <v>0.39184980000000003</v>
      </c>
      <c r="G1686" s="5">
        <v>5.1471799999999998E-2</v>
      </c>
      <c r="H1686" s="5">
        <v>1.780419</v>
      </c>
      <c r="I1686" s="9">
        <v>0.25708370000000003</v>
      </c>
      <c r="M1686" s="3">
        <v>0</v>
      </c>
      <c r="N1686" s="3">
        <f t="shared" si="106"/>
        <v>1</v>
      </c>
      <c r="O1686" s="5">
        <f t="shared" si="108"/>
        <v>2.7586559073045187</v>
      </c>
      <c r="P1686" s="103">
        <f t="shared" si="105"/>
        <v>2.901980609656539E-3</v>
      </c>
      <c r="Q1686" s="9">
        <f t="shared" si="107"/>
        <v>-2.906199519492544E-3</v>
      </c>
    </row>
    <row r="1687" spans="1:17" x14ac:dyDescent="0.2">
      <c r="A1687" s="2">
        <v>312</v>
      </c>
      <c r="B1687" s="2">
        <v>1996</v>
      </c>
      <c r="C1687" s="3">
        <v>0</v>
      </c>
      <c r="D1687" s="3">
        <v>1</v>
      </c>
      <c r="E1687" s="5">
        <v>0.14812040000000001</v>
      </c>
      <c r="F1687" s="5">
        <v>0.36472520000000003</v>
      </c>
      <c r="G1687" s="5">
        <v>6.2301700000000002E-2</v>
      </c>
      <c r="H1687" s="5">
        <v>1.3509580000000001</v>
      </c>
      <c r="I1687" s="9">
        <v>0.1767156</v>
      </c>
      <c r="M1687" s="3">
        <v>0</v>
      </c>
      <c r="N1687" s="3">
        <f t="shared" si="106"/>
        <v>1</v>
      </c>
      <c r="O1687" s="5">
        <f t="shared" si="108"/>
        <v>2.655304436487818</v>
      </c>
      <c r="P1687" s="103">
        <f t="shared" si="105"/>
        <v>3.9618431300563342E-3</v>
      </c>
      <c r="Q1687" s="9">
        <f t="shared" si="107"/>
        <v>-3.9697120209671345E-3</v>
      </c>
    </row>
    <row r="1688" spans="1:17" x14ac:dyDescent="0.2">
      <c r="A1688" s="2">
        <v>312</v>
      </c>
      <c r="B1688" s="2">
        <v>1997</v>
      </c>
      <c r="C1688" s="3">
        <v>0</v>
      </c>
      <c r="D1688" s="3">
        <v>1</v>
      </c>
      <c r="E1688" s="5">
        <v>0.35400300000000001</v>
      </c>
      <c r="F1688" s="5">
        <v>0.4436889</v>
      </c>
      <c r="G1688" s="5">
        <v>5.5971399999999998E-2</v>
      </c>
      <c r="H1688" s="5">
        <v>1.601305</v>
      </c>
      <c r="I1688" s="9">
        <v>0.21072560000000001</v>
      </c>
      <c r="M1688" s="3">
        <v>0</v>
      </c>
      <c r="N1688" s="3">
        <f t="shared" si="106"/>
        <v>1</v>
      </c>
      <c r="O1688" s="5">
        <f t="shared" si="108"/>
        <v>2.7423871544438079</v>
      </c>
      <c r="P1688" s="103">
        <f t="shared" si="105"/>
        <v>3.0497201803647836E-3</v>
      </c>
      <c r="Q1688" s="9">
        <f t="shared" si="107"/>
        <v>-3.0543800535719878E-3</v>
      </c>
    </row>
    <row r="1689" spans="1:17" x14ac:dyDescent="0.2">
      <c r="A1689" s="2">
        <v>312</v>
      </c>
      <c r="B1689" s="2">
        <v>1998</v>
      </c>
      <c r="C1689" s="3">
        <v>0</v>
      </c>
      <c r="D1689" s="3">
        <v>1</v>
      </c>
      <c r="E1689" s="5">
        <v>3.2258700000000001E-2</v>
      </c>
      <c r="F1689" s="5">
        <v>0.2690266</v>
      </c>
      <c r="G1689" s="5">
        <v>5.0353299999999997E-2</v>
      </c>
      <c r="H1689" s="5">
        <v>0.79088800000000004</v>
      </c>
      <c r="I1689" s="9">
        <v>0.19720850000000001</v>
      </c>
      <c r="M1689" s="3">
        <v>0</v>
      </c>
      <c r="N1689" s="3">
        <f t="shared" si="106"/>
        <v>1</v>
      </c>
      <c r="O1689" s="5">
        <f t="shared" si="108"/>
        <v>2.3249164246422178</v>
      </c>
      <c r="P1689" s="103">
        <f t="shared" si="105"/>
        <v>1.0038214773113589E-2</v>
      </c>
      <c r="Q1689" s="9">
        <f t="shared" si="107"/>
        <v>-1.0088937379453605E-2</v>
      </c>
    </row>
    <row r="1690" spans="1:17" x14ac:dyDescent="0.2">
      <c r="A1690" s="2">
        <v>312</v>
      </c>
      <c r="B1690" s="2">
        <v>1999</v>
      </c>
      <c r="C1690" s="3">
        <v>0</v>
      </c>
      <c r="D1690" s="3">
        <v>1</v>
      </c>
      <c r="E1690" s="5">
        <v>4.0296600000000002E-2</v>
      </c>
      <c r="F1690" s="5">
        <v>0.33117069999999998</v>
      </c>
      <c r="G1690" s="5">
        <v>5.3994599999999997E-2</v>
      </c>
      <c r="H1690" s="5">
        <v>1.016383</v>
      </c>
      <c r="I1690" s="9">
        <v>0.2202528</v>
      </c>
      <c r="M1690" s="3">
        <v>0</v>
      </c>
      <c r="N1690" s="3">
        <f t="shared" si="106"/>
        <v>1</v>
      </c>
      <c r="O1690" s="5">
        <f t="shared" si="108"/>
        <v>2.4654889816714189</v>
      </c>
      <c r="P1690" s="103">
        <f t="shared" si="105"/>
        <v>6.8413191667723861E-3</v>
      </c>
      <c r="Q1690" s="9">
        <f t="shared" si="107"/>
        <v>-6.8648282743010254E-3</v>
      </c>
    </row>
    <row r="1691" spans="1:17" x14ac:dyDescent="0.2">
      <c r="A1691" s="2">
        <v>313</v>
      </c>
      <c r="B1691" s="2">
        <v>1995</v>
      </c>
      <c r="C1691" s="3">
        <v>0</v>
      </c>
      <c r="D1691" s="3">
        <v>1</v>
      </c>
      <c r="E1691" s="5">
        <v>0.54578720000000003</v>
      </c>
      <c r="F1691" s="5">
        <v>0.50789229999999996</v>
      </c>
      <c r="G1691" s="5">
        <v>6.6725900000000005E-2</v>
      </c>
      <c r="H1691" s="5">
        <v>4.2018950000000004</v>
      </c>
      <c r="I1691" s="9">
        <v>0.20875640000000001</v>
      </c>
      <c r="M1691" s="3">
        <v>0</v>
      </c>
      <c r="N1691" s="3">
        <f t="shared" si="106"/>
        <v>1</v>
      </c>
      <c r="O1691" s="5">
        <f t="shared" si="108"/>
        <v>3.7672006407975176</v>
      </c>
      <c r="P1691" s="103">
        <f t="shared" si="105"/>
        <v>8.2544159275220631E-5</v>
      </c>
      <c r="Q1691" s="9">
        <f t="shared" si="107"/>
        <v>-8.2547566231821285E-5</v>
      </c>
    </row>
    <row r="1692" spans="1:17" x14ac:dyDescent="0.2">
      <c r="A1692" s="2">
        <v>313</v>
      </c>
      <c r="B1692" s="2">
        <v>1996</v>
      </c>
      <c r="C1692" s="3">
        <v>0</v>
      </c>
      <c r="D1692" s="3">
        <v>1</v>
      </c>
      <c r="E1692" s="5">
        <v>0.44964009999999999</v>
      </c>
      <c r="F1692" s="5">
        <v>0.5143896</v>
      </c>
      <c r="G1692" s="5">
        <v>8.7258600000000006E-2</v>
      </c>
      <c r="H1692" s="5">
        <v>4.8661120000000002</v>
      </c>
      <c r="I1692" s="9">
        <v>0.22911629999999999</v>
      </c>
      <c r="M1692" s="3">
        <v>0</v>
      </c>
      <c r="N1692" s="3">
        <f t="shared" si="106"/>
        <v>1</v>
      </c>
      <c r="O1692" s="5">
        <f t="shared" si="108"/>
        <v>4.1106072540397776</v>
      </c>
      <c r="P1692" s="103">
        <f t="shared" si="105"/>
        <v>1.9730996280499813E-5</v>
      </c>
      <c r="Q1692" s="9">
        <f t="shared" si="107"/>
        <v>-1.9731190939165779E-5</v>
      </c>
    </row>
    <row r="1693" spans="1:17" x14ac:dyDescent="0.2">
      <c r="A1693" s="2">
        <v>313</v>
      </c>
      <c r="B1693" s="2">
        <v>1997</v>
      </c>
      <c r="C1693" s="3">
        <v>0</v>
      </c>
      <c r="D1693" s="3">
        <v>1</v>
      </c>
      <c r="E1693" s="5">
        <v>0.35936679999999999</v>
      </c>
      <c r="F1693" s="5">
        <v>0.60309420000000002</v>
      </c>
      <c r="G1693" s="5">
        <v>8.8503200000000004E-2</v>
      </c>
      <c r="H1693" s="5">
        <v>3.8414139999999999</v>
      </c>
      <c r="I1693" s="9">
        <v>0.222996</v>
      </c>
      <c r="M1693" s="3">
        <v>0</v>
      </c>
      <c r="N1693" s="3">
        <f t="shared" si="106"/>
        <v>1</v>
      </c>
      <c r="O1693" s="5">
        <f t="shared" si="108"/>
        <v>3.8332331046316033</v>
      </c>
      <c r="P1693" s="103">
        <f t="shared" si="105"/>
        <v>6.3235002646679195E-5</v>
      </c>
      <c r="Q1693" s="9">
        <f t="shared" si="107"/>
        <v>-6.3237002063780073E-5</v>
      </c>
    </row>
    <row r="1694" spans="1:17" x14ac:dyDescent="0.2">
      <c r="A1694" s="2">
        <v>313</v>
      </c>
      <c r="B1694" s="2">
        <v>1998</v>
      </c>
      <c r="C1694" s="3">
        <v>0</v>
      </c>
      <c r="D1694" s="3">
        <v>1</v>
      </c>
      <c r="E1694" s="5">
        <v>0.32589370000000001</v>
      </c>
      <c r="F1694" s="5">
        <v>0.56419750000000002</v>
      </c>
      <c r="G1694" s="5">
        <v>5.5762699999999998E-2</v>
      </c>
      <c r="H1694" s="5">
        <v>2.1102569999999998</v>
      </c>
      <c r="I1694" s="9">
        <v>0.1999351</v>
      </c>
      <c r="M1694" s="3">
        <v>0</v>
      </c>
      <c r="N1694" s="3">
        <f t="shared" si="106"/>
        <v>1</v>
      </c>
      <c r="O1694" s="5">
        <f t="shared" si="108"/>
        <v>3.0389724108572853</v>
      </c>
      <c r="P1694" s="103">
        <f t="shared" si="105"/>
        <v>1.186932964261606E-3</v>
      </c>
      <c r="Q1694" s="9">
        <f t="shared" si="107"/>
        <v>-1.1876379270767494E-3</v>
      </c>
    </row>
    <row r="1695" spans="1:17" x14ac:dyDescent="0.2">
      <c r="A1695" s="2">
        <v>313</v>
      </c>
      <c r="B1695" s="2">
        <v>1999</v>
      </c>
      <c r="C1695" s="3">
        <v>0</v>
      </c>
      <c r="D1695" s="3">
        <v>1</v>
      </c>
      <c r="E1695" s="5">
        <v>0.45609559999999999</v>
      </c>
      <c r="F1695" s="5">
        <v>0.53508489999999997</v>
      </c>
      <c r="G1695" s="5">
        <v>4.9326599999999998E-2</v>
      </c>
      <c r="H1695" s="5">
        <v>1.1028210000000001</v>
      </c>
      <c r="I1695" s="9">
        <v>0.1623801</v>
      </c>
      <c r="M1695" s="3">
        <v>0</v>
      </c>
      <c r="N1695" s="3">
        <f t="shared" si="106"/>
        <v>1</v>
      </c>
      <c r="O1695" s="5">
        <f t="shared" si="108"/>
        <v>2.6147881481250308</v>
      </c>
      <c r="P1695" s="103">
        <f t="shared" si="105"/>
        <v>4.4641407417873079E-3</v>
      </c>
      <c r="Q1695" s="9">
        <f t="shared" si="107"/>
        <v>-4.4741347723324517E-3</v>
      </c>
    </row>
    <row r="1696" spans="1:17" x14ac:dyDescent="0.2">
      <c r="A1696" s="2">
        <v>313</v>
      </c>
      <c r="B1696" s="2">
        <v>2000</v>
      </c>
      <c r="C1696" s="3">
        <v>0</v>
      </c>
      <c r="D1696" s="3">
        <v>1</v>
      </c>
      <c r="E1696" s="5">
        <v>0.35639290000000001</v>
      </c>
      <c r="F1696" s="5">
        <v>0.66305190000000003</v>
      </c>
      <c r="G1696" s="5">
        <v>7.6487200000000005E-2</v>
      </c>
      <c r="H1696" s="5">
        <v>1.6246940000000001</v>
      </c>
      <c r="I1696" s="9">
        <v>0.19314580000000001</v>
      </c>
      <c r="M1696" s="3">
        <v>0</v>
      </c>
      <c r="N1696" s="3">
        <f t="shared" si="106"/>
        <v>1</v>
      </c>
      <c r="O1696" s="5">
        <f t="shared" si="108"/>
        <v>3.0351476921087683</v>
      </c>
      <c r="P1696" s="103">
        <f t="shared" si="105"/>
        <v>1.2020896208604017E-3</v>
      </c>
      <c r="Q1696" s="9">
        <f t="shared" si="107"/>
        <v>-1.2028127101255458E-3</v>
      </c>
    </row>
    <row r="1697" spans="1:17" x14ac:dyDescent="0.2">
      <c r="A1697" s="2">
        <v>313</v>
      </c>
      <c r="B1697" s="2">
        <v>2001</v>
      </c>
      <c r="C1697" s="3">
        <v>0</v>
      </c>
      <c r="D1697" s="3">
        <v>1</v>
      </c>
      <c r="E1697" s="5">
        <v>0.33148430000000001</v>
      </c>
      <c r="F1697" s="5">
        <v>0.67691619999999997</v>
      </c>
      <c r="G1697" s="5">
        <v>5.5952599999999998E-2</v>
      </c>
      <c r="H1697" s="5">
        <v>1.9896339999999999</v>
      </c>
      <c r="I1697" s="9">
        <v>0.1892472</v>
      </c>
      <c r="M1697" s="3">
        <v>0</v>
      </c>
      <c r="N1697" s="3">
        <f t="shared" si="106"/>
        <v>1</v>
      </c>
      <c r="O1697" s="5">
        <f t="shared" si="108"/>
        <v>3.0957382190535676</v>
      </c>
      <c r="P1697" s="103">
        <f t="shared" si="105"/>
        <v>9.8161801270196499E-4</v>
      </c>
      <c r="Q1697" s="9">
        <f t="shared" si="107"/>
        <v>-9.8210011518281713E-4</v>
      </c>
    </row>
    <row r="1698" spans="1:17" x14ac:dyDescent="0.2">
      <c r="A1698" s="2">
        <v>313</v>
      </c>
      <c r="B1698" s="2">
        <v>2002</v>
      </c>
      <c r="C1698" s="3">
        <v>0</v>
      </c>
      <c r="D1698" s="3">
        <v>1</v>
      </c>
      <c r="E1698" s="5">
        <v>0.25249300000000002</v>
      </c>
      <c r="F1698" s="5">
        <v>0.49173640000000002</v>
      </c>
      <c r="G1698" s="5">
        <v>8.2052200000000006E-2</v>
      </c>
      <c r="H1698" s="5">
        <v>3.2168060000000001</v>
      </c>
      <c r="I1698" s="9">
        <v>0.17345759999999999</v>
      </c>
      <c r="M1698" s="3">
        <v>0</v>
      </c>
      <c r="N1698" s="3">
        <f t="shared" si="106"/>
        <v>1</v>
      </c>
      <c r="O1698" s="5">
        <f t="shared" si="108"/>
        <v>3.5179885429232574</v>
      </c>
      <c r="P1698" s="103">
        <f t="shared" si="105"/>
        <v>2.1741556791333557E-4</v>
      </c>
      <c r="Q1698" s="9">
        <f t="shared" si="107"/>
        <v>-2.174392061041808E-4</v>
      </c>
    </row>
    <row r="1699" spans="1:17" x14ac:dyDescent="0.2">
      <c r="A1699" s="2">
        <v>313</v>
      </c>
      <c r="B1699" s="2">
        <v>2003</v>
      </c>
      <c r="C1699" s="3">
        <v>0</v>
      </c>
      <c r="D1699" s="3">
        <v>1</v>
      </c>
      <c r="E1699" s="5">
        <v>0.2891358</v>
      </c>
      <c r="F1699" s="5">
        <v>0.47370109999999999</v>
      </c>
      <c r="G1699" s="5">
        <v>7.5481300000000001E-2</v>
      </c>
      <c r="H1699" s="5">
        <v>3.8955630000000001</v>
      </c>
      <c r="I1699" s="9">
        <v>0.16812959999999999</v>
      </c>
      <c r="M1699" s="3">
        <v>0</v>
      </c>
      <c r="N1699" s="3">
        <f t="shared" si="106"/>
        <v>1</v>
      </c>
      <c r="O1699" s="5">
        <f t="shared" si="108"/>
        <v>3.7186829570096638</v>
      </c>
      <c r="P1699" s="103">
        <f t="shared" si="105"/>
        <v>1.0013210847135311E-4</v>
      </c>
      <c r="Q1699" s="9">
        <f t="shared" si="107"/>
        <v>-1.0013712202562831E-4</v>
      </c>
    </row>
    <row r="1700" spans="1:17" x14ac:dyDescent="0.2">
      <c r="A1700" s="2">
        <v>313</v>
      </c>
      <c r="B1700" s="2">
        <v>2004</v>
      </c>
      <c r="C1700" s="3">
        <v>0</v>
      </c>
      <c r="D1700" s="3">
        <v>1</v>
      </c>
      <c r="E1700" s="5">
        <v>0.26923209999999997</v>
      </c>
      <c r="F1700" s="5">
        <v>0.59074939999999998</v>
      </c>
      <c r="G1700" s="5">
        <v>9.2159000000000005E-2</v>
      </c>
      <c r="H1700" s="5">
        <v>6.5450920000000004</v>
      </c>
      <c r="I1700" s="9">
        <v>0.20095779999999999</v>
      </c>
      <c r="M1700" s="3">
        <v>0</v>
      </c>
      <c r="N1700" s="3">
        <f t="shared" si="106"/>
        <v>1</v>
      </c>
      <c r="O1700" s="5">
        <f t="shared" si="108"/>
        <v>4.8485915620239206</v>
      </c>
      <c r="P1700" s="103">
        <f t="shared" si="105"/>
        <v>6.2170568198979567E-7</v>
      </c>
      <c r="Q1700" s="9">
        <f t="shared" si="107"/>
        <v>-6.2170587519481561E-7</v>
      </c>
    </row>
    <row r="1701" spans="1:17" x14ac:dyDescent="0.2">
      <c r="A1701" s="2">
        <v>314</v>
      </c>
      <c r="B1701" s="2">
        <v>1995</v>
      </c>
      <c r="C1701" s="3">
        <v>0</v>
      </c>
      <c r="D1701" s="3">
        <v>1</v>
      </c>
      <c r="E1701" s="5">
        <v>0.26683669999999998</v>
      </c>
      <c r="F1701" s="5">
        <v>0.3941422</v>
      </c>
      <c r="G1701" s="5">
        <v>4.51603E-2</v>
      </c>
      <c r="H1701" s="5">
        <v>0.66496279999999997</v>
      </c>
      <c r="I1701" s="9">
        <v>0.80409169999999996</v>
      </c>
      <c r="M1701" s="3">
        <v>0</v>
      </c>
      <c r="N1701" s="3">
        <f t="shared" si="106"/>
        <v>1</v>
      </c>
      <c r="O1701" s="5">
        <f t="shared" si="108"/>
        <v>2.0746263536687253</v>
      </c>
      <c r="P1701" s="103">
        <f t="shared" si="105"/>
        <v>1.9010588848218234E-2</v>
      </c>
      <c r="Q1701" s="9">
        <f t="shared" si="107"/>
        <v>-1.9193613407973091E-2</v>
      </c>
    </row>
    <row r="1702" spans="1:17" x14ac:dyDescent="0.2">
      <c r="A1702" s="2">
        <v>314</v>
      </c>
      <c r="B1702" s="2">
        <v>1996</v>
      </c>
      <c r="C1702" s="3">
        <v>0</v>
      </c>
      <c r="D1702" s="3">
        <v>1</v>
      </c>
      <c r="E1702" s="5">
        <v>0.22222169999999999</v>
      </c>
      <c r="F1702" s="5">
        <v>0.34343600000000002</v>
      </c>
      <c r="G1702" s="5">
        <v>4.7047800000000001E-2</v>
      </c>
      <c r="H1702" s="5">
        <v>0.63096629999999998</v>
      </c>
      <c r="I1702" s="9">
        <v>0.72315110000000005</v>
      </c>
      <c r="M1702" s="3">
        <v>0</v>
      </c>
      <c r="N1702" s="3">
        <f t="shared" si="106"/>
        <v>1</v>
      </c>
      <c r="O1702" s="5">
        <f t="shared" si="108"/>
        <v>2.0675445367033904</v>
      </c>
      <c r="P1702" s="103">
        <f t="shared" si="105"/>
        <v>1.9341436058078983E-2</v>
      </c>
      <c r="Q1702" s="9">
        <f t="shared" si="107"/>
        <v>-1.9530928988748475E-2</v>
      </c>
    </row>
    <row r="1703" spans="1:17" x14ac:dyDescent="0.2">
      <c r="A1703" s="2">
        <v>314</v>
      </c>
      <c r="B1703" s="2">
        <v>1997</v>
      </c>
      <c r="C1703" s="3">
        <v>0</v>
      </c>
      <c r="D1703" s="3">
        <v>1</v>
      </c>
      <c r="E1703" s="5">
        <v>0.2414499</v>
      </c>
      <c r="F1703" s="5">
        <v>0.37014819999999998</v>
      </c>
      <c r="G1703" s="5">
        <v>5.0773100000000002E-2</v>
      </c>
      <c r="H1703" s="5">
        <v>1.0395460000000001</v>
      </c>
      <c r="I1703" s="9">
        <v>0.69883499999999998</v>
      </c>
      <c r="M1703" s="3">
        <v>0</v>
      </c>
      <c r="N1703" s="3">
        <f t="shared" si="106"/>
        <v>1</v>
      </c>
      <c r="O1703" s="5">
        <f t="shared" si="108"/>
        <v>2.2633124894639551</v>
      </c>
      <c r="P1703" s="103">
        <f t="shared" si="105"/>
        <v>1.1808216464248468E-2</v>
      </c>
      <c r="Q1703" s="9">
        <f t="shared" si="107"/>
        <v>-1.1878487181301876E-2</v>
      </c>
    </row>
    <row r="1704" spans="1:17" x14ac:dyDescent="0.2">
      <c r="A1704" s="2">
        <v>314</v>
      </c>
      <c r="B1704" s="2">
        <v>1998</v>
      </c>
      <c r="C1704" s="3">
        <v>0</v>
      </c>
      <c r="D1704" s="3">
        <v>1</v>
      </c>
      <c r="E1704" s="5">
        <v>0.14639740000000001</v>
      </c>
      <c r="F1704" s="5">
        <v>0.37808839999999999</v>
      </c>
      <c r="G1704" s="5">
        <v>4.5054700000000003E-2</v>
      </c>
      <c r="H1704" s="5">
        <v>0.96927620000000003</v>
      </c>
      <c r="I1704" s="9">
        <v>0.84866359999999996</v>
      </c>
      <c r="M1704" s="3">
        <v>0</v>
      </c>
      <c r="N1704" s="3">
        <f t="shared" si="106"/>
        <v>1</v>
      </c>
      <c r="O1704" s="5">
        <f t="shared" si="108"/>
        <v>2.1704069963668466</v>
      </c>
      <c r="P1704" s="103">
        <f t="shared" si="105"/>
        <v>1.4988013628796754E-2</v>
      </c>
      <c r="Q1704" s="9">
        <f t="shared" si="107"/>
        <v>-1.5101468979313828E-2</v>
      </c>
    </row>
    <row r="1705" spans="1:17" x14ac:dyDescent="0.2">
      <c r="A1705" s="2">
        <v>314</v>
      </c>
      <c r="B1705" s="2">
        <v>1999</v>
      </c>
      <c r="C1705" s="3">
        <v>0</v>
      </c>
      <c r="D1705" s="3">
        <v>1</v>
      </c>
      <c r="E1705" s="5">
        <v>0.12605669999999999</v>
      </c>
      <c r="F1705" s="5">
        <v>0.33988469999999998</v>
      </c>
      <c r="G1705" s="5">
        <v>5.4669299999999997E-2</v>
      </c>
      <c r="H1705" s="5">
        <v>0.45651799999999998</v>
      </c>
      <c r="I1705" s="9">
        <v>0.82819750000000003</v>
      </c>
      <c r="M1705" s="3">
        <v>0</v>
      </c>
      <c r="N1705" s="3">
        <f t="shared" si="106"/>
        <v>1</v>
      </c>
      <c r="O1705" s="5">
        <f t="shared" si="108"/>
        <v>2.0040466091028408</v>
      </c>
      <c r="P1705" s="103">
        <f t="shared" si="105"/>
        <v>2.2532533928530666E-2</v>
      </c>
      <c r="Q1705" s="9">
        <f t="shared" si="107"/>
        <v>-2.2790270467836379E-2</v>
      </c>
    </row>
    <row r="1706" spans="1:17" x14ac:dyDescent="0.2">
      <c r="A1706" s="2">
        <v>314</v>
      </c>
      <c r="B1706" s="2">
        <v>2000</v>
      </c>
      <c r="C1706" s="3">
        <v>0</v>
      </c>
      <c r="D1706" s="3">
        <v>1</v>
      </c>
      <c r="E1706" s="5">
        <v>0.13757420000000001</v>
      </c>
      <c r="F1706" s="5">
        <v>0.32021189999999999</v>
      </c>
      <c r="G1706" s="5">
        <v>3.5617000000000003E-2</v>
      </c>
      <c r="H1706" s="5">
        <v>0.73034350000000003</v>
      </c>
      <c r="I1706" s="9">
        <v>0.93098780000000003</v>
      </c>
      <c r="M1706" s="3">
        <v>0</v>
      </c>
      <c r="N1706" s="3">
        <f t="shared" si="106"/>
        <v>1</v>
      </c>
      <c r="O1706" s="5">
        <f t="shared" si="108"/>
        <v>1.9591592595244487</v>
      </c>
      <c r="P1706" s="103">
        <f t="shared" si="105"/>
        <v>2.5047069314490657E-2</v>
      </c>
      <c r="Q1706" s="9">
        <f t="shared" si="107"/>
        <v>-2.5366085369614481E-2</v>
      </c>
    </row>
    <row r="1707" spans="1:17" x14ac:dyDescent="0.2">
      <c r="A1707" s="2">
        <v>314</v>
      </c>
      <c r="B1707" s="2">
        <v>2001</v>
      </c>
      <c r="C1707" s="3">
        <v>0</v>
      </c>
      <c r="D1707" s="3">
        <v>1</v>
      </c>
      <c r="E1707" s="5">
        <v>0.20561679999999999</v>
      </c>
      <c r="F1707" s="5">
        <v>0.26089889999999999</v>
      </c>
      <c r="G1707" s="5">
        <v>3.6876899999999997E-2</v>
      </c>
      <c r="H1707" s="5">
        <v>0.5044864</v>
      </c>
      <c r="I1707" s="9">
        <v>0.21603449999999999</v>
      </c>
      <c r="M1707" s="3">
        <v>0</v>
      </c>
      <c r="N1707" s="3">
        <f t="shared" si="106"/>
        <v>1</v>
      </c>
      <c r="O1707" s="5">
        <f t="shared" si="108"/>
        <v>2.1213449251011816</v>
      </c>
      <c r="P1707" s="103">
        <f t="shared" si="105"/>
        <v>1.6946393179546229E-2</v>
      </c>
      <c r="Q1707" s="9">
        <f t="shared" si="107"/>
        <v>-1.7091626425191797E-2</v>
      </c>
    </row>
    <row r="1708" spans="1:17" x14ac:dyDescent="0.2">
      <c r="A1708" s="2">
        <v>314</v>
      </c>
      <c r="B1708" s="2">
        <v>2002</v>
      </c>
      <c r="C1708" s="3">
        <v>0</v>
      </c>
      <c r="D1708" s="3">
        <v>1</v>
      </c>
      <c r="E1708" s="5">
        <v>0.12201620000000001</v>
      </c>
      <c r="F1708" s="5">
        <v>0.28164210000000001</v>
      </c>
      <c r="G1708" s="5">
        <v>5.7986299999999998E-2</v>
      </c>
      <c r="H1708" s="5">
        <v>0.75008739999999996</v>
      </c>
      <c r="I1708" s="9">
        <v>0.32331850000000001</v>
      </c>
      <c r="M1708" s="3">
        <v>0</v>
      </c>
      <c r="N1708" s="3">
        <f t="shared" si="106"/>
        <v>1</v>
      </c>
      <c r="O1708" s="5">
        <f t="shared" si="108"/>
        <v>2.2882726707377246</v>
      </c>
      <c r="P1708" s="103">
        <f t="shared" si="105"/>
        <v>1.106082350280861E-2</v>
      </c>
      <c r="Q1708" s="9">
        <f t="shared" si="107"/>
        <v>-1.112244925346746E-2</v>
      </c>
    </row>
    <row r="1709" spans="1:17" x14ac:dyDescent="0.2">
      <c r="A1709" s="2">
        <v>314</v>
      </c>
      <c r="B1709" s="2">
        <v>2003</v>
      </c>
      <c r="C1709" s="3">
        <v>0</v>
      </c>
      <c r="D1709" s="3">
        <v>1</v>
      </c>
      <c r="E1709" s="5">
        <v>7.9836000000000004E-2</v>
      </c>
      <c r="F1709" s="5">
        <v>0.31203530000000002</v>
      </c>
      <c r="G1709" s="5">
        <v>4.1021099999999998E-2</v>
      </c>
      <c r="H1709" s="5">
        <v>0.7569785</v>
      </c>
      <c r="I1709" s="9">
        <v>0.2944737</v>
      </c>
      <c r="M1709" s="3">
        <v>0</v>
      </c>
      <c r="N1709" s="3">
        <f t="shared" si="106"/>
        <v>1</v>
      </c>
      <c r="O1709" s="5">
        <f t="shared" si="108"/>
        <v>2.2607801322206305</v>
      </c>
      <c r="P1709" s="103">
        <f t="shared" si="105"/>
        <v>1.1886437739711897E-2</v>
      </c>
      <c r="Q1709" s="9">
        <f t="shared" si="107"/>
        <v>-1.1957646280548009E-2</v>
      </c>
    </row>
    <row r="1710" spans="1:17" x14ac:dyDescent="0.2">
      <c r="A1710" s="2">
        <v>315</v>
      </c>
      <c r="B1710" s="2">
        <v>1995</v>
      </c>
      <c r="C1710" s="3">
        <v>0</v>
      </c>
      <c r="D1710" s="3">
        <v>1</v>
      </c>
      <c r="E1710" s="5">
        <v>7.18163E-2</v>
      </c>
      <c r="F1710" s="5">
        <v>0.25272240000000001</v>
      </c>
      <c r="G1710" s="5">
        <v>5.1826400000000002E-2</v>
      </c>
      <c r="H1710" s="5">
        <v>0.63350609999999996</v>
      </c>
      <c r="I1710" s="9">
        <v>0.22943930000000001</v>
      </c>
      <c r="M1710" s="3">
        <v>0</v>
      </c>
      <c r="N1710" s="3">
        <f t="shared" si="106"/>
        <v>1</v>
      </c>
      <c r="O1710" s="5">
        <f t="shared" si="108"/>
        <v>2.2406810461942297</v>
      </c>
      <c r="P1710" s="103">
        <f t="shared" si="105"/>
        <v>1.2523371351250982E-2</v>
      </c>
      <c r="Q1710" s="9">
        <f t="shared" si="107"/>
        <v>-1.2602449678072792E-2</v>
      </c>
    </row>
    <row r="1711" spans="1:17" x14ac:dyDescent="0.2">
      <c r="A1711" s="2">
        <v>315</v>
      </c>
      <c r="B1711" s="2">
        <v>1996</v>
      </c>
      <c r="C1711" s="3">
        <v>0</v>
      </c>
      <c r="D1711" s="3">
        <v>1</v>
      </c>
      <c r="E1711" s="5">
        <v>3.1804899999999997E-2</v>
      </c>
      <c r="F1711" s="5">
        <v>0.2346336</v>
      </c>
      <c r="G1711" s="5">
        <v>4.2810599999999997E-2</v>
      </c>
      <c r="H1711" s="5">
        <v>0.6791701</v>
      </c>
      <c r="I1711" s="9">
        <v>0.20234250000000001</v>
      </c>
      <c r="M1711" s="3">
        <v>0</v>
      </c>
      <c r="N1711" s="3">
        <f t="shared" si="106"/>
        <v>1</v>
      </c>
      <c r="O1711" s="5">
        <f t="shared" si="108"/>
        <v>2.219640584276763</v>
      </c>
      <c r="P1711" s="103">
        <f t="shared" si="105"/>
        <v>1.322158751898108E-2</v>
      </c>
      <c r="Q1711" s="9">
        <f t="shared" si="107"/>
        <v>-1.3309770852180526E-2</v>
      </c>
    </row>
    <row r="1712" spans="1:17" x14ac:dyDescent="0.2">
      <c r="A1712" s="2">
        <v>315</v>
      </c>
      <c r="B1712" s="2">
        <v>1997</v>
      </c>
      <c r="C1712" s="3">
        <v>0</v>
      </c>
      <c r="D1712" s="3">
        <v>1</v>
      </c>
      <c r="E1712" s="5">
        <v>7.0384000000000002E-2</v>
      </c>
      <c r="F1712" s="5">
        <v>0.22864809999999999</v>
      </c>
      <c r="G1712" s="5">
        <v>2.74083E-2</v>
      </c>
      <c r="H1712" s="5">
        <v>0.74870159999999997</v>
      </c>
      <c r="I1712" s="9">
        <v>0.22129299999999999</v>
      </c>
      <c r="M1712" s="3">
        <v>0</v>
      </c>
      <c r="N1712" s="3">
        <f t="shared" si="106"/>
        <v>1</v>
      </c>
      <c r="O1712" s="5">
        <f t="shared" si="108"/>
        <v>2.1590105005395674</v>
      </c>
      <c r="P1712" s="103">
        <f t="shared" si="105"/>
        <v>1.5424676150211463E-2</v>
      </c>
      <c r="Q1712" s="9">
        <f t="shared" si="107"/>
        <v>-1.5544874078750631E-2</v>
      </c>
    </row>
    <row r="1713" spans="1:17" x14ac:dyDescent="0.2">
      <c r="A1713" s="2">
        <v>315</v>
      </c>
      <c r="B1713" s="2">
        <v>1998</v>
      </c>
      <c r="C1713" s="3">
        <v>0</v>
      </c>
      <c r="D1713" s="3">
        <v>1</v>
      </c>
      <c r="E1713" s="5">
        <v>0.1228997</v>
      </c>
      <c r="F1713" s="5">
        <v>0.21720690000000001</v>
      </c>
      <c r="G1713" s="5">
        <v>4.42537E-2</v>
      </c>
      <c r="H1713" s="5">
        <v>0.81780540000000002</v>
      </c>
      <c r="I1713" s="9">
        <v>0.26217960000000001</v>
      </c>
      <c r="M1713" s="3">
        <v>0</v>
      </c>
      <c r="N1713" s="3">
        <f t="shared" si="106"/>
        <v>1</v>
      </c>
      <c r="O1713" s="5">
        <f t="shared" si="108"/>
        <v>2.2233847430599392</v>
      </c>
      <c r="P1713" s="103">
        <f t="shared" si="105"/>
        <v>1.3094933798175381E-2</v>
      </c>
      <c r="Q1713" s="9">
        <f t="shared" si="107"/>
        <v>-1.3181428367331797E-2</v>
      </c>
    </row>
    <row r="1714" spans="1:17" x14ac:dyDescent="0.2">
      <c r="A1714" s="2">
        <v>315</v>
      </c>
      <c r="B1714" s="2">
        <v>1999</v>
      </c>
      <c r="C1714" s="3">
        <v>0</v>
      </c>
      <c r="D1714" s="3">
        <v>1</v>
      </c>
      <c r="E1714" s="5">
        <v>0.1049523</v>
      </c>
      <c r="F1714" s="5">
        <v>0.22088720000000001</v>
      </c>
      <c r="G1714" s="5">
        <v>5.5948900000000003E-2</v>
      </c>
      <c r="H1714" s="5">
        <v>1.196898</v>
      </c>
      <c r="I1714" s="9">
        <v>0.23340330000000001</v>
      </c>
      <c r="M1714" s="3">
        <v>0</v>
      </c>
      <c r="N1714" s="3">
        <f t="shared" si="106"/>
        <v>1</v>
      </c>
      <c r="O1714" s="5">
        <f t="shared" si="108"/>
        <v>2.4308260789444649</v>
      </c>
      <c r="P1714" s="103">
        <f t="shared" si="105"/>
        <v>7.5322219258292435E-3</v>
      </c>
      <c r="Q1714" s="9">
        <f t="shared" si="107"/>
        <v>-7.5607323642572603E-3</v>
      </c>
    </row>
    <row r="1715" spans="1:17" x14ac:dyDescent="0.2">
      <c r="A1715" s="2">
        <v>315</v>
      </c>
      <c r="B1715" s="2">
        <v>2000</v>
      </c>
      <c r="C1715" s="3">
        <v>0</v>
      </c>
      <c r="D1715" s="3">
        <v>1</v>
      </c>
      <c r="E1715" s="5">
        <v>8.2168000000000005E-2</v>
      </c>
      <c r="F1715" s="5">
        <v>0.15159130000000001</v>
      </c>
      <c r="G1715" s="5">
        <v>2.87672E-2</v>
      </c>
      <c r="H1715" s="5">
        <v>0.67584</v>
      </c>
      <c r="I1715" s="9">
        <v>0.19933390000000001</v>
      </c>
      <c r="M1715" s="3">
        <v>0</v>
      </c>
      <c r="N1715" s="3">
        <f t="shared" si="106"/>
        <v>1</v>
      </c>
      <c r="O1715" s="5">
        <f t="shared" si="108"/>
        <v>2.0799834165653186</v>
      </c>
      <c r="P1715" s="103">
        <f t="shared" si="105"/>
        <v>1.8763526982217386E-2</v>
      </c>
      <c r="Q1715" s="9">
        <f t="shared" si="107"/>
        <v>-1.8941795440123789E-2</v>
      </c>
    </row>
    <row r="1716" spans="1:17" x14ac:dyDescent="0.2">
      <c r="A1716" s="2">
        <v>315</v>
      </c>
      <c r="B1716" s="2">
        <v>2001</v>
      </c>
      <c r="C1716" s="3">
        <v>0</v>
      </c>
      <c r="D1716" s="3">
        <v>1</v>
      </c>
      <c r="E1716" s="5">
        <v>0.1029157</v>
      </c>
      <c r="F1716" s="5">
        <v>0.1238442</v>
      </c>
      <c r="G1716" s="5">
        <v>4.1703400000000002E-2</v>
      </c>
      <c r="H1716" s="5">
        <v>0.75422299999999998</v>
      </c>
      <c r="I1716" s="9">
        <v>0.20227100000000001</v>
      </c>
      <c r="M1716" s="3">
        <v>0</v>
      </c>
      <c r="N1716" s="3">
        <f t="shared" si="106"/>
        <v>1</v>
      </c>
      <c r="O1716" s="5">
        <f t="shared" si="108"/>
        <v>2.1372382160564043</v>
      </c>
      <c r="P1716" s="103">
        <f t="shared" si="105"/>
        <v>1.6289310595029909E-2</v>
      </c>
      <c r="Q1716" s="9">
        <f t="shared" si="107"/>
        <v>-1.6423439993065801E-2</v>
      </c>
    </row>
    <row r="1717" spans="1:17" x14ac:dyDescent="0.2">
      <c r="A1717" s="2">
        <v>315</v>
      </c>
      <c r="B1717" s="2">
        <v>2002</v>
      </c>
      <c r="C1717" s="3">
        <v>0</v>
      </c>
      <c r="D1717" s="3">
        <v>1</v>
      </c>
      <c r="E1717" s="5">
        <v>0.1182415</v>
      </c>
      <c r="F1717" s="5">
        <v>3.44106E-2</v>
      </c>
      <c r="G1717" s="5">
        <v>4.33353E-2</v>
      </c>
      <c r="H1717" s="5">
        <v>0.66009300000000004</v>
      </c>
      <c r="I1717" s="9">
        <v>0.22288620000000001</v>
      </c>
      <c r="M1717" s="3">
        <v>0</v>
      </c>
      <c r="N1717" s="3">
        <f t="shared" si="106"/>
        <v>1</v>
      </c>
      <c r="O1717" s="5">
        <f t="shared" si="108"/>
        <v>2.0226957770474532</v>
      </c>
      <c r="P1717" s="103">
        <f t="shared" si="105"/>
        <v>2.1552261279378423E-2</v>
      </c>
      <c r="Q1717" s="9">
        <f t="shared" si="107"/>
        <v>-2.1787903157814714E-2</v>
      </c>
    </row>
    <row r="1718" spans="1:17" x14ac:dyDescent="0.2">
      <c r="A1718" s="2">
        <v>315</v>
      </c>
      <c r="B1718" s="2">
        <v>2003</v>
      </c>
      <c r="C1718" s="3">
        <v>0</v>
      </c>
      <c r="D1718" s="3">
        <v>1</v>
      </c>
      <c r="E1718" s="5">
        <v>9.5546300000000001E-2</v>
      </c>
      <c r="F1718" s="5">
        <v>7.57192E-2</v>
      </c>
      <c r="G1718" s="5">
        <v>3.9129799999999999E-2</v>
      </c>
      <c r="H1718" s="5">
        <v>0.79314150000000005</v>
      </c>
      <c r="I1718" s="9">
        <v>0.19779169999999999</v>
      </c>
      <c r="M1718" s="3">
        <v>0</v>
      </c>
      <c r="N1718" s="3">
        <f t="shared" si="106"/>
        <v>1</v>
      </c>
      <c r="O1718" s="5">
        <f t="shared" si="108"/>
        <v>2.1020194881941219</v>
      </c>
      <c r="P1718" s="103">
        <f t="shared" si="105"/>
        <v>1.777578435292608E-2</v>
      </c>
      <c r="Q1718" s="9">
        <f t="shared" si="107"/>
        <v>-1.7935671183787204E-2</v>
      </c>
    </row>
    <row r="1719" spans="1:17" x14ac:dyDescent="0.2">
      <c r="A1719" s="2">
        <v>315</v>
      </c>
      <c r="B1719" s="2">
        <v>2004</v>
      </c>
      <c r="C1719" s="3">
        <v>0</v>
      </c>
      <c r="D1719" s="3">
        <v>1</v>
      </c>
      <c r="E1719" s="5">
        <v>0.15084649999999999</v>
      </c>
      <c r="F1719" s="5">
        <v>6.8110000000000004E-2</v>
      </c>
      <c r="G1719" s="5">
        <v>3.98518E-2</v>
      </c>
      <c r="H1719" s="5">
        <v>0.82580920000000002</v>
      </c>
      <c r="I1719" s="9">
        <v>0.22125320000000001</v>
      </c>
      <c r="M1719" s="3">
        <v>0</v>
      </c>
      <c r="N1719" s="3">
        <f t="shared" si="106"/>
        <v>1</v>
      </c>
      <c r="O1719" s="5">
        <f t="shared" si="108"/>
        <v>2.0927405881568237</v>
      </c>
      <c r="P1719" s="103">
        <f t="shared" si="105"/>
        <v>1.8186158967397271E-2</v>
      </c>
      <c r="Q1719" s="9">
        <f t="shared" si="107"/>
        <v>-1.835355984846717E-2</v>
      </c>
    </row>
    <row r="1720" spans="1:17" x14ac:dyDescent="0.2">
      <c r="A1720" s="2">
        <v>316</v>
      </c>
      <c r="B1720" s="2">
        <v>1995</v>
      </c>
      <c r="C1720" s="3">
        <v>0</v>
      </c>
      <c r="D1720" s="3">
        <v>1</v>
      </c>
      <c r="E1720" s="5">
        <v>0.29003380000000001</v>
      </c>
      <c r="F1720" s="5">
        <v>0.13497310000000001</v>
      </c>
      <c r="G1720" s="5">
        <v>5.4013100000000001E-2</v>
      </c>
      <c r="H1720" s="5">
        <v>5.452388</v>
      </c>
      <c r="I1720" s="9">
        <v>0.27777190000000002</v>
      </c>
      <c r="M1720" s="3">
        <v>0</v>
      </c>
      <c r="N1720" s="3">
        <f t="shared" si="106"/>
        <v>1</v>
      </c>
      <c r="O1720" s="5">
        <f t="shared" si="108"/>
        <v>3.8578903800130915</v>
      </c>
      <c r="P1720" s="103">
        <f t="shared" si="105"/>
        <v>5.7184959210237342E-5</v>
      </c>
      <c r="Q1720" s="9">
        <f t="shared" si="107"/>
        <v>-5.7186594332371177E-5</v>
      </c>
    </row>
    <row r="1721" spans="1:17" x14ac:dyDescent="0.2">
      <c r="A1721" s="2">
        <v>316</v>
      </c>
      <c r="B1721" s="2">
        <v>1996</v>
      </c>
      <c r="C1721" s="3">
        <v>0</v>
      </c>
      <c r="D1721" s="3">
        <v>1</v>
      </c>
      <c r="E1721" s="5">
        <v>0.26197700000000002</v>
      </c>
      <c r="F1721" s="5">
        <v>0.23040749999999999</v>
      </c>
      <c r="G1721" s="5">
        <v>7.4614399999999997E-2</v>
      </c>
      <c r="H1721" s="5">
        <v>3.9667509999999999</v>
      </c>
      <c r="I1721" s="9">
        <v>0.27941440000000001</v>
      </c>
      <c r="M1721" s="3">
        <v>0</v>
      </c>
      <c r="N1721" s="3">
        <f t="shared" si="106"/>
        <v>1</v>
      </c>
      <c r="O1721" s="5">
        <f t="shared" si="108"/>
        <v>3.4902691014131233</v>
      </c>
      <c r="P1721" s="103">
        <f t="shared" si="105"/>
        <v>2.4126719480991278E-4</v>
      </c>
      <c r="Q1721" s="9">
        <f t="shared" si="107"/>
        <v>-2.4129630442174937E-4</v>
      </c>
    </row>
    <row r="1722" spans="1:17" x14ac:dyDescent="0.2">
      <c r="A1722" s="2">
        <v>316</v>
      </c>
      <c r="B1722" s="2">
        <v>1997</v>
      </c>
      <c r="C1722" s="3">
        <v>0</v>
      </c>
      <c r="D1722" s="3">
        <v>1</v>
      </c>
      <c r="E1722" s="5">
        <v>0.336005</v>
      </c>
      <c r="F1722" s="5">
        <v>0.14432919999999999</v>
      </c>
      <c r="G1722" s="5">
        <v>4.0302900000000003E-2</v>
      </c>
      <c r="H1722" s="5">
        <v>3.2273149999999999</v>
      </c>
      <c r="I1722" s="9">
        <v>0.2200029</v>
      </c>
      <c r="M1722" s="3">
        <v>0</v>
      </c>
      <c r="N1722" s="3">
        <f t="shared" si="106"/>
        <v>1</v>
      </c>
      <c r="O1722" s="5">
        <f t="shared" si="108"/>
        <v>3.0106980144093161</v>
      </c>
      <c r="P1722" s="103">
        <f t="shared" si="105"/>
        <v>1.3032396829690889E-3</v>
      </c>
      <c r="Q1722" s="9">
        <f t="shared" si="107"/>
        <v>-1.3040896383486895E-3</v>
      </c>
    </row>
    <row r="1723" spans="1:17" x14ac:dyDescent="0.2">
      <c r="A1723" s="2">
        <v>316</v>
      </c>
      <c r="B1723" s="2">
        <v>1998</v>
      </c>
      <c r="C1723" s="3">
        <v>0</v>
      </c>
      <c r="D1723" s="3">
        <v>1</v>
      </c>
      <c r="E1723" s="5">
        <v>0.25309229999999999</v>
      </c>
      <c r="F1723" s="5">
        <v>0.1653201</v>
      </c>
      <c r="G1723" s="5">
        <v>3.32246E-2</v>
      </c>
      <c r="H1723" s="5">
        <v>1.3212120000000001</v>
      </c>
      <c r="I1723" s="9">
        <v>0.2086866</v>
      </c>
      <c r="M1723" s="3">
        <v>0</v>
      </c>
      <c r="N1723" s="3">
        <f t="shared" si="106"/>
        <v>1</v>
      </c>
      <c r="O1723" s="5">
        <f t="shared" si="108"/>
        <v>2.318208008735561</v>
      </c>
      <c r="P1723" s="103">
        <f t="shared" si="105"/>
        <v>1.0219009495557284E-2</v>
      </c>
      <c r="Q1723" s="9">
        <f t="shared" si="107"/>
        <v>-1.0271582039318074E-2</v>
      </c>
    </row>
    <row r="1724" spans="1:17" x14ac:dyDescent="0.2">
      <c r="A1724" s="2">
        <v>316</v>
      </c>
      <c r="B1724" s="2">
        <v>1999</v>
      </c>
      <c r="C1724" s="3">
        <v>0</v>
      </c>
      <c r="D1724" s="3">
        <v>1</v>
      </c>
      <c r="E1724" s="5">
        <v>0.25852069999999999</v>
      </c>
      <c r="F1724" s="5">
        <v>0.1569612</v>
      </c>
      <c r="G1724" s="5">
        <v>3.8221699999999997E-2</v>
      </c>
      <c r="H1724" s="5">
        <v>2.2294160000000001</v>
      </c>
      <c r="I1724" s="9">
        <v>0.23626520000000001</v>
      </c>
      <c r="M1724" s="3">
        <v>0</v>
      </c>
      <c r="N1724" s="3">
        <f t="shared" si="106"/>
        <v>1</v>
      </c>
      <c r="O1724" s="5">
        <f t="shared" si="108"/>
        <v>2.6523156117913627</v>
      </c>
      <c r="P1724" s="103">
        <f t="shared" si="105"/>
        <v>3.9970888959251364E-3</v>
      </c>
      <c r="Q1724" s="9">
        <f t="shared" si="107"/>
        <v>-4.0050986065542464E-3</v>
      </c>
    </row>
    <row r="1725" spans="1:17" x14ac:dyDescent="0.2">
      <c r="A1725" s="2">
        <v>316</v>
      </c>
      <c r="B1725" s="2">
        <v>2000</v>
      </c>
      <c r="C1725" s="3">
        <v>0</v>
      </c>
      <c r="D1725" s="3">
        <v>1</v>
      </c>
      <c r="E1725" s="5">
        <v>0.45378010000000002</v>
      </c>
      <c r="F1725" s="5">
        <v>0.18428169999999999</v>
      </c>
      <c r="G1725" s="5">
        <v>6.9967100000000004E-2</v>
      </c>
      <c r="H1725" s="5">
        <v>18.937519999999999</v>
      </c>
      <c r="I1725" s="9">
        <v>0.26468659999999999</v>
      </c>
      <c r="M1725" s="3">
        <v>0</v>
      </c>
      <c r="N1725" s="3">
        <f t="shared" si="106"/>
        <v>1</v>
      </c>
      <c r="O1725" s="5">
        <f t="shared" si="108"/>
        <v>8.87731478111432</v>
      </c>
      <c r="P1725" s="103">
        <f t="shared" si="105"/>
        <v>3.424688004782623E-19</v>
      </c>
      <c r="Q1725" s="9">
        <f t="shared" si="107"/>
        <v>0</v>
      </c>
    </row>
    <row r="1726" spans="1:17" x14ac:dyDescent="0.2">
      <c r="A1726" s="2">
        <v>316</v>
      </c>
      <c r="B1726" s="2">
        <v>2001</v>
      </c>
      <c r="C1726" s="3">
        <v>0</v>
      </c>
      <c r="D1726" s="3">
        <v>1</v>
      </c>
      <c r="E1726" s="5">
        <v>0.61471589999999998</v>
      </c>
      <c r="F1726" s="5">
        <v>0.16286210000000001</v>
      </c>
      <c r="G1726" s="5">
        <v>1.78631E-2</v>
      </c>
      <c r="H1726" s="5">
        <v>2.8193139999999999</v>
      </c>
      <c r="I1726" s="9">
        <v>0.14590159999999999</v>
      </c>
      <c r="M1726" s="3">
        <v>0</v>
      </c>
      <c r="N1726" s="3">
        <f t="shared" si="106"/>
        <v>1</v>
      </c>
      <c r="O1726" s="5">
        <f t="shared" si="108"/>
        <v>2.7699495991444039</v>
      </c>
      <c r="P1726" s="103">
        <f t="shared" si="105"/>
        <v>2.8032483725161273E-3</v>
      </c>
      <c r="Q1726" s="9">
        <f t="shared" si="107"/>
        <v>-2.8071848315377817E-3</v>
      </c>
    </row>
    <row r="1727" spans="1:17" x14ac:dyDescent="0.2">
      <c r="A1727" s="2">
        <v>316</v>
      </c>
      <c r="B1727" s="2">
        <v>2002</v>
      </c>
      <c r="C1727" s="3">
        <v>0</v>
      </c>
      <c r="D1727" s="3">
        <v>1</v>
      </c>
      <c r="E1727" s="5">
        <v>0.32895380000000002</v>
      </c>
      <c r="F1727" s="5">
        <v>0.19460540000000001</v>
      </c>
      <c r="G1727" s="5">
        <v>3.6053300000000003E-2</v>
      </c>
      <c r="H1727" s="5">
        <v>2.4739620000000002</v>
      </c>
      <c r="I1727" s="9">
        <v>0.15108849999999999</v>
      </c>
      <c r="M1727" s="3">
        <v>0</v>
      </c>
      <c r="N1727" s="3">
        <f t="shared" si="106"/>
        <v>1</v>
      </c>
      <c r="O1727" s="5">
        <f t="shared" si="108"/>
        <v>2.7898104987912289</v>
      </c>
      <c r="P1727" s="103">
        <f t="shared" si="105"/>
        <v>2.6369449894264713E-3</v>
      </c>
      <c r="Q1727" s="9">
        <f t="shared" si="107"/>
        <v>-2.6404278529587916E-3</v>
      </c>
    </row>
    <row r="1728" spans="1:17" x14ac:dyDescent="0.2">
      <c r="A1728" s="2">
        <v>316</v>
      </c>
      <c r="B1728" s="2">
        <v>2003</v>
      </c>
      <c r="C1728" s="3">
        <v>0</v>
      </c>
      <c r="D1728" s="3">
        <v>1</v>
      </c>
      <c r="E1728" s="5">
        <v>0.38980670000000001</v>
      </c>
      <c r="F1728" s="5">
        <v>0.1604237</v>
      </c>
      <c r="G1728" s="5">
        <v>5.0371899999999997E-2</v>
      </c>
      <c r="H1728" s="5">
        <v>2.1611030000000002</v>
      </c>
      <c r="I1728" s="9">
        <v>0.16063279999999999</v>
      </c>
      <c r="M1728" s="3">
        <v>0</v>
      </c>
      <c r="N1728" s="3">
        <f t="shared" si="106"/>
        <v>1</v>
      </c>
      <c r="O1728" s="5">
        <f t="shared" si="108"/>
        <v>2.6961071573345028</v>
      </c>
      <c r="P1728" s="103">
        <f t="shared" si="105"/>
        <v>3.5077547019262941E-3</v>
      </c>
      <c r="Q1728" s="9">
        <f t="shared" si="107"/>
        <v>-3.5139212982789009E-3</v>
      </c>
    </row>
    <row r="1729" spans="1:17" x14ac:dyDescent="0.2">
      <c r="A1729" s="2">
        <v>316</v>
      </c>
      <c r="B1729" s="2">
        <v>2004</v>
      </c>
      <c r="C1729" s="3">
        <v>0</v>
      </c>
      <c r="D1729" s="3">
        <v>1</v>
      </c>
      <c r="E1729" s="5">
        <v>0.39502660000000001</v>
      </c>
      <c r="F1729" s="5">
        <v>0.21612000000000001</v>
      </c>
      <c r="G1729" s="5">
        <v>4.0942100000000002E-2</v>
      </c>
      <c r="H1729" s="5">
        <v>3.3813909999999998</v>
      </c>
      <c r="I1729" s="9">
        <v>0.179838</v>
      </c>
      <c r="M1729" s="3">
        <v>0</v>
      </c>
      <c r="N1729" s="3">
        <f t="shared" si="106"/>
        <v>1</v>
      </c>
      <c r="O1729" s="5">
        <f t="shared" si="108"/>
        <v>3.1393929936938756</v>
      </c>
      <c r="P1729" s="103">
        <f t="shared" si="105"/>
        <v>8.4649116600233893E-4</v>
      </c>
      <c r="Q1729" s="9">
        <f t="shared" si="107"/>
        <v>-8.4684964196148624E-4</v>
      </c>
    </row>
    <row r="1730" spans="1:17" x14ac:dyDescent="0.2">
      <c r="A1730" s="2">
        <v>317</v>
      </c>
      <c r="B1730" s="2">
        <v>1995</v>
      </c>
      <c r="C1730" s="3">
        <v>0</v>
      </c>
      <c r="D1730" s="3">
        <v>1</v>
      </c>
      <c r="E1730" s="5">
        <v>4.7725299999999998E-2</v>
      </c>
      <c r="F1730" s="5">
        <v>0.1972061</v>
      </c>
      <c r="G1730" s="5">
        <v>4.9726699999999999E-2</v>
      </c>
      <c r="H1730" s="5">
        <v>0.32844810000000002</v>
      </c>
      <c r="I1730" s="9">
        <v>0.18058540000000001</v>
      </c>
      <c r="M1730" s="3">
        <v>0</v>
      </c>
      <c r="N1730" s="3">
        <f t="shared" si="106"/>
        <v>1</v>
      </c>
      <c r="O1730" s="5">
        <f t="shared" si="108"/>
        <v>2.0966044262902441</v>
      </c>
      <c r="P1730" s="103">
        <f t="shared" ref="P1730:P1793" si="109">NORMSDIST(-O1730)</f>
        <v>1.8014303568120255E-2</v>
      </c>
      <c r="Q1730" s="9">
        <f t="shared" si="107"/>
        <v>-1.8178536485402737E-2</v>
      </c>
    </row>
    <row r="1731" spans="1:17" x14ac:dyDescent="0.2">
      <c r="A1731" s="2">
        <v>317</v>
      </c>
      <c r="B1731" s="2">
        <v>1996</v>
      </c>
      <c r="C1731" s="3">
        <v>0</v>
      </c>
      <c r="D1731" s="3">
        <v>1</v>
      </c>
      <c r="E1731" s="5">
        <v>7.3106599999999994E-2</v>
      </c>
      <c r="F1731" s="5">
        <v>0.19690869999999999</v>
      </c>
      <c r="G1731" s="5">
        <v>4.2791099999999999E-2</v>
      </c>
      <c r="H1731" s="5">
        <v>0.27186900000000003</v>
      </c>
      <c r="I1731" s="9">
        <v>0.16715269999999999</v>
      </c>
      <c r="M1731" s="3">
        <v>0</v>
      </c>
      <c r="N1731" s="3">
        <f t="shared" ref="N1731:N1794" si="110">1-M1731</f>
        <v>1</v>
      </c>
      <c r="O1731" s="5">
        <f t="shared" si="108"/>
        <v>2.0472944997680429</v>
      </c>
      <c r="P1731" s="103">
        <f t="shared" si="109"/>
        <v>2.0314588812382069E-2</v>
      </c>
      <c r="Q1731" s="9">
        <f t="shared" ref="Q1731:Q1794" si="111">M1731*LN(NORMSDIST(-O1731))+N1731*LN(1-NORMSDIST(-O1731))</f>
        <v>-2.052376784416151E-2</v>
      </c>
    </row>
    <row r="1732" spans="1:17" x14ac:dyDescent="0.2">
      <c r="A1732" s="2">
        <v>317</v>
      </c>
      <c r="B1732" s="2">
        <v>1997</v>
      </c>
      <c r="C1732" s="3">
        <v>0</v>
      </c>
      <c r="D1732" s="3">
        <v>1</v>
      </c>
      <c r="E1732" s="5">
        <v>8.6012000000000005E-2</v>
      </c>
      <c r="F1732" s="5">
        <v>0.2094184</v>
      </c>
      <c r="G1732" s="5">
        <v>3.6357199999999999E-2</v>
      </c>
      <c r="H1732" s="5">
        <v>0.2948016</v>
      </c>
      <c r="I1732" s="9">
        <v>0.19443750000000001</v>
      </c>
      <c r="M1732" s="3">
        <v>0</v>
      </c>
      <c r="N1732" s="3">
        <f t="shared" si="110"/>
        <v>1</v>
      </c>
      <c r="O1732" s="5">
        <f t="shared" ref="O1732:O1795" si="112">MMULT(D1732:I1732,$L$20:$L$25)</f>
        <v>2.0249082220305237</v>
      </c>
      <c r="P1732" s="103">
        <f t="shared" si="109"/>
        <v>2.1438394593531876E-2</v>
      </c>
      <c r="Q1732" s="9">
        <f t="shared" si="111"/>
        <v>-2.1671535102325702E-2</v>
      </c>
    </row>
    <row r="1733" spans="1:17" x14ac:dyDescent="0.2">
      <c r="A1733" s="2">
        <v>317</v>
      </c>
      <c r="B1733" s="2">
        <v>1998</v>
      </c>
      <c r="C1733" s="3">
        <v>0</v>
      </c>
      <c r="D1733" s="3">
        <v>1</v>
      </c>
      <c r="E1733" s="5">
        <v>0.11005910000000001</v>
      </c>
      <c r="F1733" s="5">
        <v>0.20483319999999999</v>
      </c>
      <c r="G1733" s="5">
        <v>4.2049099999999999E-2</v>
      </c>
      <c r="H1733" s="5">
        <v>0.2451547</v>
      </c>
      <c r="I1733" s="9">
        <v>0.16884469999999999</v>
      </c>
      <c r="M1733" s="3">
        <v>0</v>
      </c>
      <c r="N1733" s="3">
        <f t="shared" si="110"/>
        <v>1</v>
      </c>
      <c r="O1733" s="5">
        <f t="shared" si="112"/>
        <v>2.0349876249575094</v>
      </c>
      <c r="P1733" s="103">
        <f t="shared" si="109"/>
        <v>2.0926059086680052E-2</v>
      </c>
      <c r="Q1733" s="9">
        <f t="shared" si="111"/>
        <v>-2.1148112323747664E-2</v>
      </c>
    </row>
    <row r="1734" spans="1:17" x14ac:dyDescent="0.2">
      <c r="A1734" s="2">
        <v>317</v>
      </c>
      <c r="B1734" s="2">
        <v>1999</v>
      </c>
      <c r="C1734" s="3">
        <v>0</v>
      </c>
      <c r="D1734" s="3">
        <v>1</v>
      </c>
      <c r="E1734" s="5">
        <v>8.0076499999999995E-2</v>
      </c>
      <c r="F1734" s="5">
        <v>0.21182790000000001</v>
      </c>
      <c r="G1734" s="5">
        <v>6.1124600000000001E-2</v>
      </c>
      <c r="H1734" s="5">
        <v>0.16542660000000001</v>
      </c>
      <c r="I1734" s="9">
        <v>0.14758589999999999</v>
      </c>
      <c r="M1734" s="3">
        <v>0</v>
      </c>
      <c r="N1734" s="3">
        <f t="shared" si="110"/>
        <v>1</v>
      </c>
      <c r="O1734" s="5">
        <f t="shared" si="112"/>
        <v>2.1085406212682622</v>
      </c>
      <c r="P1734" s="103">
        <f t="shared" si="109"/>
        <v>1.7492126457634809E-2</v>
      </c>
      <c r="Q1734" s="9">
        <f t="shared" si="111"/>
        <v>-1.7646921487253091E-2</v>
      </c>
    </row>
    <row r="1735" spans="1:17" x14ac:dyDescent="0.2">
      <c r="A1735" s="2">
        <v>317</v>
      </c>
      <c r="B1735" s="2">
        <v>2000</v>
      </c>
      <c r="C1735" s="3">
        <v>0</v>
      </c>
      <c r="D1735" s="3">
        <v>1</v>
      </c>
      <c r="E1735" s="5">
        <v>7.7021400000000004E-2</v>
      </c>
      <c r="F1735" s="5">
        <v>0.2112773</v>
      </c>
      <c r="G1735" s="5">
        <v>3.5305000000000003E-2</v>
      </c>
      <c r="H1735" s="5">
        <v>8.90045E-2</v>
      </c>
      <c r="I1735" s="9">
        <v>0.16790769999999999</v>
      </c>
      <c r="M1735" s="3">
        <v>0</v>
      </c>
      <c r="N1735" s="3">
        <f t="shared" si="110"/>
        <v>1</v>
      </c>
      <c r="O1735" s="5">
        <f t="shared" si="112"/>
        <v>1.9591501263799713</v>
      </c>
      <c r="P1735" s="103">
        <f t="shared" si="109"/>
        <v>2.5047603948937899E-2</v>
      </c>
      <c r="Q1735" s="9">
        <f t="shared" si="111"/>
        <v>-2.5366633739260885E-2</v>
      </c>
    </row>
    <row r="1736" spans="1:17" x14ac:dyDescent="0.2">
      <c r="A1736" s="2">
        <v>317</v>
      </c>
      <c r="B1736" s="2">
        <v>2001</v>
      </c>
      <c r="C1736" s="3">
        <v>0</v>
      </c>
      <c r="D1736" s="3">
        <v>1</v>
      </c>
      <c r="E1736" s="5">
        <v>8.0035300000000004E-2</v>
      </c>
      <c r="F1736" s="5">
        <v>0.17783950000000001</v>
      </c>
      <c r="G1736" s="5">
        <v>4.68031E-2</v>
      </c>
      <c r="H1736" s="5">
        <v>0.12800610000000001</v>
      </c>
      <c r="I1736" s="9">
        <v>0.17235</v>
      </c>
      <c r="M1736" s="3">
        <v>0</v>
      </c>
      <c r="N1736" s="3">
        <f t="shared" si="110"/>
        <v>1</v>
      </c>
      <c r="O1736" s="5">
        <f t="shared" si="112"/>
        <v>1.9928110083534083</v>
      </c>
      <c r="P1736" s="103">
        <f t="shared" si="109"/>
        <v>2.3141072936855203E-2</v>
      </c>
      <c r="Q1736" s="9">
        <f t="shared" si="111"/>
        <v>-2.341303136399963E-2</v>
      </c>
    </row>
    <row r="1737" spans="1:17" x14ac:dyDescent="0.2">
      <c r="A1737" s="2">
        <v>317</v>
      </c>
      <c r="B1737" s="2">
        <v>2002</v>
      </c>
      <c r="C1737" s="3">
        <v>0</v>
      </c>
      <c r="D1737" s="3">
        <v>1</v>
      </c>
      <c r="E1737" s="5">
        <v>5.6233400000000003E-2</v>
      </c>
      <c r="F1737" s="5">
        <v>0.1692786</v>
      </c>
      <c r="G1737" s="5">
        <v>3.8856500000000002E-2</v>
      </c>
      <c r="H1737" s="5">
        <v>0.1621503</v>
      </c>
      <c r="I1737" s="9">
        <v>0.17980860000000001</v>
      </c>
      <c r="M1737" s="3">
        <v>0</v>
      </c>
      <c r="N1737" s="3">
        <f t="shared" si="110"/>
        <v>1</v>
      </c>
      <c r="O1737" s="5">
        <f t="shared" si="112"/>
        <v>1.9635401218104216</v>
      </c>
      <c r="P1737" s="103">
        <f t="shared" si="109"/>
        <v>2.4791723619998776E-2</v>
      </c>
      <c r="Q1737" s="9">
        <f t="shared" si="111"/>
        <v>-2.5104213997108542E-2</v>
      </c>
    </row>
    <row r="1738" spans="1:17" x14ac:dyDescent="0.2">
      <c r="A1738" s="2">
        <v>317</v>
      </c>
      <c r="B1738" s="2">
        <v>2003</v>
      </c>
      <c r="C1738" s="3">
        <v>0</v>
      </c>
      <c r="D1738" s="3">
        <v>1</v>
      </c>
      <c r="E1738" s="5">
        <v>7.5058200000000005E-2</v>
      </c>
      <c r="F1738" s="5">
        <v>0.2062387</v>
      </c>
      <c r="G1738" s="5">
        <v>4.4931699999999998E-2</v>
      </c>
      <c r="H1738" s="5">
        <v>0.38458609999999999</v>
      </c>
      <c r="I1738" s="9">
        <v>0.178535</v>
      </c>
      <c r="M1738" s="3">
        <v>0</v>
      </c>
      <c r="N1738" s="3">
        <f t="shared" si="110"/>
        <v>1</v>
      </c>
      <c r="O1738" s="5">
        <f t="shared" si="112"/>
        <v>2.1007476265958402</v>
      </c>
      <c r="P1738" s="103">
        <f t="shared" si="109"/>
        <v>1.7831563059892575E-2</v>
      </c>
      <c r="Q1738" s="9">
        <f t="shared" si="111"/>
        <v>-1.7992460957367368E-2</v>
      </c>
    </row>
    <row r="1739" spans="1:17" x14ac:dyDescent="0.2">
      <c r="A1739" s="2">
        <v>317</v>
      </c>
      <c r="B1739" s="2">
        <v>2004</v>
      </c>
      <c r="C1739" s="3">
        <v>0</v>
      </c>
      <c r="D1739" s="3">
        <v>1</v>
      </c>
      <c r="E1739" s="5">
        <v>7.3843300000000001E-2</v>
      </c>
      <c r="F1739" s="5">
        <v>0.25409300000000001</v>
      </c>
      <c r="G1739" s="5">
        <v>3.2620400000000001E-2</v>
      </c>
      <c r="H1739" s="5">
        <v>0.39104129999999998</v>
      </c>
      <c r="I1739" s="9">
        <v>0.19340470000000001</v>
      </c>
      <c r="M1739" s="3">
        <v>0</v>
      </c>
      <c r="N1739" s="3">
        <f t="shared" si="110"/>
        <v>1</v>
      </c>
      <c r="O1739" s="5">
        <f t="shared" si="112"/>
        <v>2.0840965293402181</v>
      </c>
      <c r="P1739" s="103">
        <f t="shared" si="109"/>
        <v>1.8575693848877573E-2</v>
      </c>
      <c r="Q1739" s="9">
        <f t="shared" si="111"/>
        <v>-1.8750388819166287E-2</v>
      </c>
    </row>
    <row r="1740" spans="1:17" x14ac:dyDescent="0.2">
      <c r="A1740" s="2">
        <v>318</v>
      </c>
      <c r="B1740" s="2">
        <v>1999</v>
      </c>
      <c r="C1740" s="3">
        <v>0</v>
      </c>
      <c r="D1740" s="3">
        <v>1</v>
      </c>
      <c r="E1740" s="5">
        <v>-6.7319999999999999E-4</v>
      </c>
      <c r="F1740" s="5">
        <v>0.16428019999999999</v>
      </c>
      <c r="G1740" s="5">
        <v>5.2905099999999997E-2</v>
      </c>
      <c r="H1740" s="5">
        <v>5.0348119999999996</v>
      </c>
      <c r="I1740" s="9">
        <v>0.10620350000000001</v>
      </c>
      <c r="M1740" s="3">
        <v>0</v>
      </c>
      <c r="N1740" s="3">
        <f t="shared" si="110"/>
        <v>1</v>
      </c>
      <c r="O1740" s="5">
        <f t="shared" si="112"/>
        <v>3.8397048220771341</v>
      </c>
      <c r="P1740" s="103">
        <f t="shared" si="109"/>
        <v>6.1591162342071495E-5</v>
      </c>
      <c r="Q1740" s="9">
        <f t="shared" si="111"/>
        <v>-6.1593059155580545E-5</v>
      </c>
    </row>
    <row r="1741" spans="1:17" x14ac:dyDescent="0.2">
      <c r="A1741" s="2">
        <v>318</v>
      </c>
      <c r="B1741" s="2">
        <v>2000</v>
      </c>
      <c r="C1741" s="3">
        <v>0</v>
      </c>
      <c r="D1741" s="3">
        <v>1</v>
      </c>
      <c r="E1741" s="5">
        <v>-7.5415999999999999E-3</v>
      </c>
      <c r="F1741" s="5">
        <v>0.19552240000000001</v>
      </c>
      <c r="G1741" s="5">
        <v>4.5110299999999999E-2</v>
      </c>
      <c r="H1741" s="5">
        <v>2.8060960000000001</v>
      </c>
      <c r="I1741" s="9">
        <v>9.2437199999999997E-2</v>
      </c>
      <c r="M1741" s="3">
        <v>0</v>
      </c>
      <c r="N1741" s="3">
        <f t="shared" si="110"/>
        <v>1</v>
      </c>
      <c r="O1741" s="5">
        <f t="shared" si="112"/>
        <v>3.0249827791316872</v>
      </c>
      <c r="P1741" s="103">
        <f t="shared" si="109"/>
        <v>1.2432364220043653E-3</v>
      </c>
      <c r="Q1741" s="9">
        <f t="shared" si="111"/>
        <v>-1.2440098815334098E-3</v>
      </c>
    </row>
    <row r="1742" spans="1:17" x14ac:dyDescent="0.2">
      <c r="A1742" s="2">
        <v>318</v>
      </c>
      <c r="B1742" s="2">
        <v>2001</v>
      </c>
      <c r="C1742" s="3">
        <v>0</v>
      </c>
      <c r="D1742" s="3">
        <v>1</v>
      </c>
      <c r="E1742" s="5">
        <v>1.39179E-2</v>
      </c>
      <c r="F1742" s="5">
        <v>0.23270859999999999</v>
      </c>
      <c r="G1742" s="5">
        <v>7.62906E-2</v>
      </c>
      <c r="H1742" s="5">
        <v>3.2144149999999998</v>
      </c>
      <c r="I1742" s="9">
        <v>0.1149341</v>
      </c>
      <c r="M1742" s="3">
        <v>0</v>
      </c>
      <c r="N1742" s="3">
        <f t="shared" si="110"/>
        <v>1</v>
      </c>
      <c r="O1742" s="5">
        <f t="shared" si="112"/>
        <v>3.3297373388103702</v>
      </c>
      <c r="P1742" s="103">
        <f t="shared" si="109"/>
        <v>4.3463972030401393E-4</v>
      </c>
      <c r="Q1742" s="9">
        <f t="shared" si="111"/>
        <v>-4.3473420352566305E-4</v>
      </c>
    </row>
    <row r="1743" spans="1:17" x14ac:dyDescent="0.2">
      <c r="A1743" s="2">
        <v>318</v>
      </c>
      <c r="B1743" s="2">
        <v>2002</v>
      </c>
      <c r="C1743" s="3">
        <v>0</v>
      </c>
      <c r="D1743" s="3">
        <v>1</v>
      </c>
      <c r="E1743" s="5">
        <v>4.0952799999999998E-2</v>
      </c>
      <c r="F1743" s="5">
        <v>-2.3705299999999999E-2</v>
      </c>
      <c r="G1743" s="5">
        <v>8.1107299999999993E-2</v>
      </c>
      <c r="H1743" s="5">
        <v>3.8530099999999998</v>
      </c>
      <c r="I1743" s="9">
        <v>0.18387819999999999</v>
      </c>
      <c r="M1743" s="3">
        <v>0</v>
      </c>
      <c r="N1743" s="3">
        <f t="shared" si="110"/>
        <v>1</v>
      </c>
      <c r="O1743" s="5">
        <f t="shared" si="112"/>
        <v>3.332111617894054</v>
      </c>
      <c r="P1743" s="103">
        <f t="shared" si="109"/>
        <v>4.3094840064831071E-4</v>
      </c>
      <c r="Q1743" s="9">
        <f t="shared" si="111"/>
        <v>-4.3104128559699485E-4</v>
      </c>
    </row>
    <row r="1744" spans="1:17" x14ac:dyDescent="0.2">
      <c r="A1744" s="2">
        <v>318</v>
      </c>
      <c r="B1744" s="2">
        <v>2003</v>
      </c>
      <c r="C1744" s="3">
        <v>0</v>
      </c>
      <c r="D1744" s="3">
        <v>1</v>
      </c>
      <c r="E1744" s="5">
        <v>-4.0450300000000002E-2</v>
      </c>
      <c r="F1744" s="5">
        <v>6.1443999999999999E-2</v>
      </c>
      <c r="G1744" s="5">
        <v>8.3220100000000005E-2</v>
      </c>
      <c r="H1744" s="5">
        <v>4.0430549999999998</v>
      </c>
      <c r="I1744" s="9">
        <v>0.15276090000000001</v>
      </c>
      <c r="M1744" s="3">
        <v>0</v>
      </c>
      <c r="N1744" s="3">
        <f t="shared" si="110"/>
        <v>1</v>
      </c>
      <c r="O1744" s="5">
        <f t="shared" si="112"/>
        <v>3.5084053016500185</v>
      </c>
      <c r="P1744" s="103">
        <f t="shared" si="109"/>
        <v>2.2540084684916726E-4</v>
      </c>
      <c r="Q1744" s="9">
        <f t="shared" si="111"/>
        <v>-2.2542625343791823E-4</v>
      </c>
    </row>
    <row r="1745" spans="1:17" x14ac:dyDescent="0.2">
      <c r="A1745" s="2">
        <v>318</v>
      </c>
      <c r="B1745" s="2">
        <v>2004</v>
      </c>
      <c r="C1745" s="3">
        <v>0</v>
      </c>
      <c r="D1745" s="3">
        <v>1</v>
      </c>
      <c r="E1745" s="5">
        <v>0.1313201</v>
      </c>
      <c r="F1745" s="5">
        <v>0.13986899999999999</v>
      </c>
      <c r="G1745" s="5">
        <v>8.3464499999999997E-2</v>
      </c>
      <c r="H1745" s="5">
        <v>3.550494</v>
      </c>
      <c r="I1745" s="9">
        <v>0.17160449999999999</v>
      </c>
      <c r="M1745" s="3">
        <v>0</v>
      </c>
      <c r="N1745" s="3">
        <f t="shared" si="110"/>
        <v>1</v>
      </c>
      <c r="O1745" s="5">
        <f t="shared" si="112"/>
        <v>3.3637292316202423</v>
      </c>
      <c r="P1745" s="103">
        <f t="shared" si="109"/>
        <v>3.8448473226846888E-4</v>
      </c>
      <c r="Q1745" s="9">
        <f t="shared" si="111"/>
        <v>-3.8455866547456007E-4</v>
      </c>
    </row>
    <row r="1746" spans="1:17" x14ac:dyDescent="0.2">
      <c r="A1746" s="2">
        <v>319</v>
      </c>
      <c r="B1746" s="2">
        <v>1995</v>
      </c>
      <c r="C1746" s="3">
        <v>0</v>
      </c>
      <c r="D1746" s="3">
        <v>1</v>
      </c>
      <c r="E1746" s="5">
        <v>0.31506450000000003</v>
      </c>
      <c r="F1746" s="5">
        <v>-0.18606880000000001</v>
      </c>
      <c r="G1746" s="5">
        <v>5.2419E-2</v>
      </c>
      <c r="H1746" s="5">
        <v>0.5409003</v>
      </c>
      <c r="I1746" s="9">
        <v>0.30359019999999998</v>
      </c>
      <c r="M1746" s="3">
        <v>0</v>
      </c>
      <c r="N1746" s="3">
        <f t="shared" si="110"/>
        <v>1</v>
      </c>
      <c r="O1746" s="5">
        <f t="shared" si="112"/>
        <v>1.7680530439497324</v>
      </c>
      <c r="P1746" s="103">
        <f t="shared" si="109"/>
        <v>3.852601817880303E-2</v>
      </c>
      <c r="Q1746" s="9">
        <f t="shared" si="111"/>
        <v>-3.9287774307785454E-2</v>
      </c>
    </row>
    <row r="1747" spans="1:17" x14ac:dyDescent="0.2">
      <c r="A1747" s="2">
        <v>319</v>
      </c>
      <c r="B1747" s="2">
        <v>1996</v>
      </c>
      <c r="C1747" s="3">
        <v>0</v>
      </c>
      <c r="D1747" s="3">
        <v>1</v>
      </c>
      <c r="E1747" s="5">
        <v>0.35532249999999999</v>
      </c>
      <c r="F1747" s="5">
        <v>-0.2206468</v>
      </c>
      <c r="G1747" s="5">
        <v>3.8967700000000001E-2</v>
      </c>
      <c r="H1747" s="5">
        <v>0.43511309999999997</v>
      </c>
      <c r="I1747" s="9">
        <v>0.31496239999999998</v>
      </c>
      <c r="M1747" s="3">
        <v>0</v>
      </c>
      <c r="N1747" s="3">
        <f t="shared" si="110"/>
        <v>1</v>
      </c>
      <c r="O1747" s="5">
        <f t="shared" si="112"/>
        <v>1.6304152377592569</v>
      </c>
      <c r="P1747" s="103">
        <f t="shared" si="109"/>
        <v>5.1506883157905171E-2</v>
      </c>
      <c r="Q1747" s="9">
        <f t="shared" si="111"/>
        <v>-5.2880746521016986E-2</v>
      </c>
    </row>
    <row r="1748" spans="1:17" x14ac:dyDescent="0.2">
      <c r="A1748" s="2">
        <v>319</v>
      </c>
      <c r="B1748" s="2">
        <v>1997</v>
      </c>
      <c r="C1748" s="3">
        <v>0</v>
      </c>
      <c r="D1748" s="3">
        <v>1</v>
      </c>
      <c r="E1748" s="5">
        <v>0.14126050000000001</v>
      </c>
      <c r="F1748" s="5">
        <v>-0.1246462</v>
      </c>
      <c r="G1748" s="5">
        <v>3.4016600000000001E-2</v>
      </c>
      <c r="H1748" s="5">
        <v>0.2196746</v>
      </c>
      <c r="I1748" s="9">
        <v>0.2114664</v>
      </c>
      <c r="M1748" s="3">
        <v>0</v>
      </c>
      <c r="N1748" s="3">
        <f t="shared" si="110"/>
        <v>1</v>
      </c>
      <c r="O1748" s="5">
        <f t="shared" si="112"/>
        <v>1.6865821702030379</v>
      </c>
      <c r="P1748" s="103">
        <f t="shared" si="109"/>
        <v>4.58418613715324E-2</v>
      </c>
      <c r="Q1748" s="9">
        <f t="shared" si="111"/>
        <v>-4.6925857509648269E-2</v>
      </c>
    </row>
    <row r="1749" spans="1:17" x14ac:dyDescent="0.2">
      <c r="A1749" s="2">
        <v>319</v>
      </c>
      <c r="B1749" s="2">
        <v>1998</v>
      </c>
      <c r="C1749" s="3">
        <v>0</v>
      </c>
      <c r="D1749" s="3">
        <v>1</v>
      </c>
      <c r="E1749" s="5">
        <v>0.15848570000000001</v>
      </c>
      <c r="F1749" s="5">
        <v>-9.8088999999999996E-2</v>
      </c>
      <c r="G1749" s="5">
        <v>3.8105300000000002E-2</v>
      </c>
      <c r="H1749" s="5">
        <v>0.38285649999999999</v>
      </c>
      <c r="I1749" s="9">
        <v>0.315137</v>
      </c>
      <c r="M1749" s="3">
        <v>0</v>
      </c>
      <c r="N1749" s="3">
        <f t="shared" si="110"/>
        <v>1</v>
      </c>
      <c r="O1749" s="5">
        <f t="shared" si="112"/>
        <v>1.7408015271291499</v>
      </c>
      <c r="P1749" s="103">
        <f t="shared" si="109"/>
        <v>4.0859187102766197E-2</v>
      </c>
      <c r="Q1749" s="9">
        <f t="shared" si="111"/>
        <v>-4.1717381825234851E-2</v>
      </c>
    </row>
    <row r="1750" spans="1:17" x14ac:dyDescent="0.2">
      <c r="A1750" s="2">
        <v>319</v>
      </c>
      <c r="B1750" s="2">
        <v>1999</v>
      </c>
      <c r="C1750" s="3">
        <v>0</v>
      </c>
      <c r="D1750" s="3">
        <v>1</v>
      </c>
      <c r="E1750" s="5">
        <v>0.1513987</v>
      </c>
      <c r="F1750" s="5">
        <v>-4.3025800000000003E-2</v>
      </c>
      <c r="G1750" s="5">
        <v>4.2889400000000001E-2</v>
      </c>
      <c r="H1750" s="5">
        <v>0.24335760000000001</v>
      </c>
      <c r="I1750" s="9">
        <v>0.3036799</v>
      </c>
      <c r="M1750" s="3">
        <v>0</v>
      </c>
      <c r="N1750" s="3">
        <f t="shared" si="110"/>
        <v>1</v>
      </c>
      <c r="O1750" s="5">
        <f t="shared" si="112"/>
        <v>1.7636586876911207</v>
      </c>
      <c r="P1750" s="103">
        <f t="shared" si="109"/>
        <v>3.8894730244542278E-2</v>
      </c>
      <c r="Q1750" s="9">
        <f t="shared" si="111"/>
        <v>-3.9671334121985223E-2</v>
      </c>
    </row>
    <row r="1751" spans="1:17" x14ac:dyDescent="0.2">
      <c r="A1751" s="2">
        <v>319</v>
      </c>
      <c r="B1751" s="2">
        <v>2000</v>
      </c>
      <c r="C1751" s="3">
        <v>0</v>
      </c>
      <c r="D1751" s="3">
        <v>1</v>
      </c>
      <c r="E1751" s="5">
        <v>0.1353297</v>
      </c>
      <c r="F1751" s="5">
        <v>-3.59219E-2</v>
      </c>
      <c r="G1751" s="5">
        <v>3.8300099999999997E-2</v>
      </c>
      <c r="H1751" s="5">
        <v>0.13437350000000001</v>
      </c>
      <c r="I1751" s="9">
        <v>0.32758019999999999</v>
      </c>
      <c r="M1751" s="3">
        <v>0</v>
      </c>
      <c r="N1751" s="3">
        <f t="shared" si="110"/>
        <v>1</v>
      </c>
      <c r="O1751" s="5">
        <f t="shared" si="112"/>
        <v>1.7021610623875529</v>
      </c>
      <c r="P1751" s="103">
        <f t="shared" si="109"/>
        <v>4.4362589878879873E-2</v>
      </c>
      <c r="Q1751" s="9">
        <f t="shared" si="111"/>
        <v>-4.5376715990855319E-2</v>
      </c>
    </row>
    <row r="1752" spans="1:17" x14ac:dyDescent="0.2">
      <c r="A1752" s="2">
        <v>320</v>
      </c>
      <c r="B1752" s="2">
        <v>1999</v>
      </c>
      <c r="C1752" s="3">
        <v>0</v>
      </c>
      <c r="D1752" s="3">
        <v>1</v>
      </c>
      <c r="E1752" s="5">
        <v>4.0452000000000002E-2</v>
      </c>
      <c r="F1752" s="5">
        <v>9.2424900000000004E-2</v>
      </c>
      <c r="G1752" s="5">
        <v>2.8225099999999999E-2</v>
      </c>
      <c r="H1752" s="5">
        <v>1.354087</v>
      </c>
      <c r="I1752" s="9">
        <v>0.369558</v>
      </c>
      <c r="M1752" s="3">
        <v>0</v>
      </c>
      <c r="N1752" s="3">
        <f t="shared" si="110"/>
        <v>1</v>
      </c>
      <c r="O1752" s="5">
        <f t="shared" si="112"/>
        <v>2.2094892222143838</v>
      </c>
      <c r="P1752" s="103">
        <f t="shared" si="109"/>
        <v>1.3570315622029275E-2</v>
      </c>
      <c r="Q1752" s="9">
        <f t="shared" si="111"/>
        <v>-1.3663233933174413E-2</v>
      </c>
    </row>
    <row r="1753" spans="1:17" x14ac:dyDescent="0.2">
      <c r="A1753" s="2">
        <v>320</v>
      </c>
      <c r="B1753" s="2">
        <v>2000</v>
      </c>
      <c r="C1753" s="3">
        <v>1</v>
      </c>
      <c r="D1753" s="3">
        <v>1</v>
      </c>
      <c r="E1753" s="5">
        <v>7.1074300000000007E-2</v>
      </c>
      <c r="F1753" s="5">
        <v>6.9261100000000006E-2</v>
      </c>
      <c r="G1753" s="5">
        <v>4.2002400000000002E-2</v>
      </c>
      <c r="H1753" s="5">
        <v>1.187908</v>
      </c>
      <c r="I1753" s="9">
        <v>0.6643384</v>
      </c>
      <c r="M1753" s="3">
        <v>1</v>
      </c>
      <c r="N1753" s="3">
        <f t="shared" si="110"/>
        <v>0</v>
      </c>
      <c r="O1753" s="5">
        <f t="shared" si="112"/>
        <v>2.0612176117315792</v>
      </c>
      <c r="P1753" s="103">
        <f t="shared" si="109"/>
        <v>1.9641142032212153E-2</v>
      </c>
      <c r="Q1753" s="9">
        <f t="shared" si="111"/>
        <v>-3.9301288294667218</v>
      </c>
    </row>
    <row r="1754" spans="1:17" x14ac:dyDescent="0.2">
      <c r="A1754" s="2">
        <v>321</v>
      </c>
      <c r="B1754" s="2">
        <v>2001</v>
      </c>
      <c r="C1754" s="3">
        <v>0</v>
      </c>
      <c r="D1754" s="3">
        <v>1</v>
      </c>
      <c r="E1754" s="5">
        <v>-3.52897E-2</v>
      </c>
      <c r="F1754" s="5">
        <v>8.9114799999999994E-2</v>
      </c>
      <c r="G1754" s="5">
        <v>4.1073400000000003E-2</v>
      </c>
      <c r="H1754" s="5">
        <v>0.73441330000000005</v>
      </c>
      <c r="I1754" s="9">
        <v>7.44953E-2</v>
      </c>
      <c r="M1754" s="3">
        <v>0</v>
      </c>
      <c r="N1754" s="3">
        <f t="shared" si="110"/>
        <v>1</v>
      </c>
      <c r="O1754" s="5">
        <f t="shared" si="112"/>
        <v>2.1712076556830109</v>
      </c>
      <c r="P1754" s="103">
        <f t="shared" si="109"/>
        <v>1.4957739458725845E-2</v>
      </c>
      <c r="Q1754" s="9">
        <f t="shared" si="111"/>
        <v>-1.5070734627586424E-2</v>
      </c>
    </row>
    <row r="1755" spans="1:17" x14ac:dyDescent="0.2">
      <c r="A1755" s="2">
        <v>321</v>
      </c>
      <c r="B1755" s="2">
        <v>2002</v>
      </c>
      <c r="C1755" s="3">
        <v>0</v>
      </c>
      <c r="D1755" s="3">
        <v>1</v>
      </c>
      <c r="E1755" s="5">
        <v>1.66778E-2</v>
      </c>
      <c r="F1755" s="5">
        <v>0.12188209999999999</v>
      </c>
      <c r="G1755" s="5">
        <v>4.5930499999999999E-2</v>
      </c>
      <c r="H1755" s="5">
        <v>0.8280594</v>
      </c>
      <c r="I1755" s="9">
        <v>7.3277900000000007E-2</v>
      </c>
      <c r="M1755" s="3">
        <v>0</v>
      </c>
      <c r="N1755" s="3">
        <f t="shared" si="110"/>
        <v>1</v>
      </c>
      <c r="O1755" s="5">
        <f t="shared" si="112"/>
        <v>2.2476240910987517</v>
      </c>
      <c r="P1755" s="103">
        <f t="shared" si="109"/>
        <v>1.2300085029380375E-2</v>
      </c>
      <c r="Q1755" s="9">
        <f t="shared" si="111"/>
        <v>-1.2376357156325209E-2</v>
      </c>
    </row>
    <row r="1756" spans="1:17" x14ac:dyDescent="0.2">
      <c r="A1756" s="2">
        <v>321</v>
      </c>
      <c r="B1756" s="2">
        <v>2003</v>
      </c>
      <c r="C1756" s="3">
        <v>0</v>
      </c>
      <c r="D1756" s="3">
        <v>1</v>
      </c>
      <c r="E1756" s="5">
        <v>-1.0208000000000001E-3</v>
      </c>
      <c r="F1756" s="5">
        <v>0.13933010000000001</v>
      </c>
      <c r="G1756" s="5">
        <v>4.2584400000000001E-2</v>
      </c>
      <c r="H1756" s="5">
        <v>0.9804446</v>
      </c>
      <c r="I1756" s="9">
        <v>9.7433099999999995E-2</v>
      </c>
      <c r="M1756" s="3">
        <v>0</v>
      </c>
      <c r="N1756" s="3">
        <f t="shared" si="110"/>
        <v>1</v>
      </c>
      <c r="O1756" s="5">
        <f t="shared" si="112"/>
        <v>2.2960055726465014</v>
      </c>
      <c r="P1756" s="103">
        <f t="shared" si="109"/>
        <v>1.0837781374717664E-2</v>
      </c>
      <c r="Q1756" s="9">
        <f t="shared" si="111"/>
        <v>-1.0896937932777745E-2</v>
      </c>
    </row>
    <row r="1757" spans="1:17" x14ac:dyDescent="0.2">
      <c r="A1757" s="2">
        <v>321</v>
      </c>
      <c r="B1757" s="2">
        <v>2004</v>
      </c>
      <c r="C1757" s="3">
        <v>0</v>
      </c>
      <c r="D1757" s="3">
        <v>1</v>
      </c>
      <c r="E1757" s="5">
        <v>-5.9359E-3</v>
      </c>
      <c r="F1757" s="5">
        <v>0.15476400000000001</v>
      </c>
      <c r="G1757" s="5">
        <v>3.6318599999999999E-2</v>
      </c>
      <c r="H1757" s="5">
        <v>0.98790089999999997</v>
      </c>
      <c r="I1757" s="9">
        <v>0.1776075</v>
      </c>
      <c r="M1757" s="3">
        <v>0</v>
      </c>
      <c r="N1757" s="3">
        <f t="shared" si="110"/>
        <v>1</v>
      </c>
      <c r="O1757" s="5">
        <f t="shared" si="112"/>
        <v>2.2516142589597918</v>
      </c>
      <c r="P1757" s="103">
        <f t="shared" si="109"/>
        <v>1.2173329594056011E-2</v>
      </c>
      <c r="Q1757" s="9">
        <f t="shared" si="111"/>
        <v>-1.2248031436553486E-2</v>
      </c>
    </row>
    <row r="1758" spans="1:17" x14ac:dyDescent="0.2">
      <c r="A1758" s="2">
        <v>322</v>
      </c>
      <c r="B1758" s="2">
        <v>2000</v>
      </c>
      <c r="C1758" s="3">
        <v>0</v>
      </c>
      <c r="D1758" s="3">
        <v>1</v>
      </c>
      <c r="E1758" s="5">
        <v>2.2778799999999998E-2</v>
      </c>
      <c r="F1758" s="5">
        <v>0.15805830000000001</v>
      </c>
      <c r="G1758" s="5">
        <v>5.45538E-2</v>
      </c>
      <c r="H1758" s="5">
        <v>1.6183700000000001</v>
      </c>
      <c r="I1758" s="9">
        <v>0.22145229999999999</v>
      </c>
      <c r="M1758" s="3">
        <v>0</v>
      </c>
      <c r="N1758" s="3">
        <f t="shared" si="110"/>
        <v>1</v>
      </c>
      <c r="O1758" s="5">
        <f t="shared" si="112"/>
        <v>2.541929389023982</v>
      </c>
      <c r="P1758" s="103">
        <f t="shared" si="109"/>
        <v>5.5121221161806757E-3</v>
      </c>
      <c r="Q1758" s="9">
        <f t="shared" si="111"/>
        <v>-5.5273699189401981E-3</v>
      </c>
    </row>
    <row r="1759" spans="1:17" x14ac:dyDescent="0.2">
      <c r="A1759" s="2">
        <v>322</v>
      </c>
      <c r="B1759" s="2">
        <v>2001</v>
      </c>
      <c r="C1759" s="3">
        <v>0</v>
      </c>
      <c r="D1759" s="3">
        <v>1</v>
      </c>
      <c r="E1759" s="5">
        <v>3.5855499999999998E-2</v>
      </c>
      <c r="F1759" s="5">
        <v>7.9571299999999998E-2</v>
      </c>
      <c r="G1759" s="5">
        <v>4.6699499999999998E-2</v>
      </c>
      <c r="H1759" s="5">
        <v>1.1998059999999999</v>
      </c>
      <c r="I1759" s="9">
        <v>0.1809799</v>
      </c>
      <c r="M1759" s="3">
        <v>0</v>
      </c>
      <c r="N1759" s="3">
        <f t="shared" si="110"/>
        <v>1</v>
      </c>
      <c r="O1759" s="5">
        <f t="shared" si="112"/>
        <v>2.3026808845853814</v>
      </c>
      <c r="P1759" s="103">
        <f t="shared" si="109"/>
        <v>1.0648402241931495E-2</v>
      </c>
      <c r="Q1759" s="9">
        <f t="shared" si="111"/>
        <v>-1.0705502187627685E-2</v>
      </c>
    </row>
    <row r="1760" spans="1:17" x14ac:dyDescent="0.2">
      <c r="A1760" s="2">
        <v>322</v>
      </c>
      <c r="B1760" s="2">
        <v>2002</v>
      </c>
      <c r="C1760" s="3">
        <v>0</v>
      </c>
      <c r="D1760" s="3">
        <v>1</v>
      </c>
      <c r="E1760" s="5">
        <v>-4.6834800000000003E-2</v>
      </c>
      <c r="F1760" s="5">
        <v>7.06764E-2</v>
      </c>
      <c r="G1760" s="5">
        <v>4.4003500000000001E-2</v>
      </c>
      <c r="H1760" s="5">
        <v>0.59154459999999998</v>
      </c>
      <c r="I1760" s="9">
        <v>0.16728219999999999</v>
      </c>
      <c r="M1760" s="3">
        <v>0</v>
      </c>
      <c r="N1760" s="3">
        <f t="shared" si="110"/>
        <v>1</v>
      </c>
      <c r="O1760" s="5">
        <f t="shared" si="112"/>
        <v>2.0788552356844994</v>
      </c>
      <c r="P1760" s="103">
        <f t="shared" si="109"/>
        <v>1.8815329100954199E-2</v>
      </c>
      <c r="Q1760" s="9">
        <f t="shared" si="111"/>
        <v>-1.8994589529618185E-2</v>
      </c>
    </row>
    <row r="1761" spans="1:17" x14ac:dyDescent="0.2">
      <c r="A1761" s="2">
        <v>322</v>
      </c>
      <c r="B1761" s="2">
        <v>2003</v>
      </c>
      <c r="C1761" s="3">
        <v>0</v>
      </c>
      <c r="D1761" s="3">
        <v>1</v>
      </c>
      <c r="E1761" s="5">
        <v>0.1001092</v>
      </c>
      <c r="F1761" s="5">
        <v>3.7682100000000003E-2</v>
      </c>
      <c r="G1761" s="5">
        <v>4.3161600000000001E-2</v>
      </c>
      <c r="H1761" s="5">
        <v>0.68927720000000003</v>
      </c>
      <c r="I1761" s="9">
        <v>0.15331539999999999</v>
      </c>
      <c r="M1761" s="3">
        <v>0</v>
      </c>
      <c r="N1761" s="3">
        <f t="shared" si="110"/>
        <v>1</v>
      </c>
      <c r="O1761" s="5">
        <f t="shared" si="112"/>
        <v>2.0671927979209395</v>
      </c>
      <c r="P1761" s="103">
        <f t="shared" si="109"/>
        <v>1.9357995288656716E-2</v>
      </c>
      <c r="Q1761" s="9">
        <f t="shared" si="111"/>
        <v>-1.9547814958030995E-2</v>
      </c>
    </row>
    <row r="1762" spans="1:17" x14ac:dyDescent="0.2">
      <c r="A1762" s="2">
        <v>323</v>
      </c>
      <c r="B1762" s="2">
        <v>1995</v>
      </c>
      <c r="C1762" s="3">
        <v>0</v>
      </c>
      <c r="D1762" s="3">
        <v>1</v>
      </c>
      <c r="E1762" s="5">
        <v>-1.1818E-3</v>
      </c>
      <c r="F1762" s="5">
        <v>9.7070999999999998E-3</v>
      </c>
      <c r="G1762" s="5">
        <v>4.0719900000000003E-2</v>
      </c>
      <c r="H1762" s="5">
        <v>1.0281910000000001</v>
      </c>
      <c r="I1762" s="9">
        <v>0.53088080000000004</v>
      </c>
      <c r="M1762" s="3">
        <v>0</v>
      </c>
      <c r="N1762" s="3">
        <f t="shared" si="110"/>
        <v>1</v>
      </c>
      <c r="O1762" s="5">
        <f t="shared" si="112"/>
        <v>2.01281887362541</v>
      </c>
      <c r="P1762" s="103">
        <f t="shared" si="109"/>
        <v>2.2066843815084319E-2</v>
      </c>
      <c r="Q1762" s="9">
        <f t="shared" si="111"/>
        <v>-2.2313958742300119E-2</v>
      </c>
    </row>
    <row r="1763" spans="1:17" x14ac:dyDescent="0.2">
      <c r="A1763" s="2">
        <v>323</v>
      </c>
      <c r="B1763" s="2">
        <v>1996</v>
      </c>
      <c r="C1763" s="3">
        <v>0</v>
      </c>
      <c r="D1763" s="3">
        <v>1</v>
      </c>
      <c r="E1763" s="5">
        <v>1.8128600000000002E-2</v>
      </c>
      <c r="F1763" s="5">
        <v>5.5584799999999997E-2</v>
      </c>
      <c r="G1763" s="5">
        <v>6.8081199999999994E-2</v>
      </c>
      <c r="H1763" s="5">
        <v>2.1481309999999998</v>
      </c>
      <c r="I1763" s="9">
        <v>0.53968740000000004</v>
      </c>
      <c r="M1763" s="3">
        <v>0</v>
      </c>
      <c r="N1763" s="3">
        <f t="shared" si="110"/>
        <v>1</v>
      </c>
      <c r="O1763" s="5">
        <f t="shared" si="112"/>
        <v>2.5742877427831607</v>
      </c>
      <c r="P1763" s="103">
        <f t="shared" si="109"/>
        <v>5.0223348779866832E-3</v>
      </c>
      <c r="Q1763" s="9">
        <f t="shared" si="111"/>
        <v>-5.0349891890389227E-3</v>
      </c>
    </row>
    <row r="1764" spans="1:17" x14ac:dyDescent="0.2">
      <c r="A1764" s="2">
        <v>323</v>
      </c>
      <c r="B1764" s="2">
        <v>1997</v>
      </c>
      <c r="C1764" s="3">
        <v>0</v>
      </c>
      <c r="D1764" s="3">
        <v>1</v>
      </c>
      <c r="E1764" s="5">
        <v>1.8714700000000001E-2</v>
      </c>
      <c r="F1764" s="5">
        <v>0.1517182</v>
      </c>
      <c r="G1764" s="5">
        <v>7.2193999999999994E-2</v>
      </c>
      <c r="H1764" s="5">
        <v>2.4523380000000001</v>
      </c>
      <c r="I1764" s="9">
        <v>0.55737590000000004</v>
      </c>
      <c r="M1764" s="3">
        <v>0</v>
      </c>
      <c r="N1764" s="3">
        <f t="shared" si="110"/>
        <v>1</v>
      </c>
      <c r="O1764" s="5">
        <f t="shared" si="112"/>
        <v>2.7780482253205476</v>
      </c>
      <c r="P1764" s="103">
        <f t="shared" si="109"/>
        <v>2.7343250582595731E-3</v>
      </c>
      <c r="Q1764" s="9">
        <f t="shared" si="111"/>
        <v>-2.7380701534512573E-3</v>
      </c>
    </row>
    <row r="1765" spans="1:17" x14ac:dyDescent="0.2">
      <c r="A1765" s="2">
        <v>323</v>
      </c>
      <c r="B1765" s="2">
        <v>1998</v>
      </c>
      <c r="C1765" s="3">
        <v>0</v>
      </c>
      <c r="D1765" s="3">
        <v>1</v>
      </c>
      <c r="E1765" s="5">
        <v>4.0524699999999997E-2</v>
      </c>
      <c r="F1765" s="5">
        <v>0.1812154</v>
      </c>
      <c r="G1765" s="5">
        <v>6.1497499999999997E-2</v>
      </c>
      <c r="H1765" s="5">
        <v>1.4595260000000001</v>
      </c>
      <c r="I1765" s="9">
        <v>0.52860529999999994</v>
      </c>
      <c r="M1765" s="3">
        <v>0</v>
      </c>
      <c r="N1765" s="3">
        <f t="shared" si="110"/>
        <v>1</v>
      </c>
      <c r="O1765" s="5">
        <f t="shared" si="112"/>
        <v>2.4027161136615778</v>
      </c>
      <c r="P1765" s="103">
        <f t="shared" si="109"/>
        <v>8.1369077319487972E-3</v>
      </c>
      <c r="Q1765" s="9">
        <f t="shared" si="111"/>
        <v>-8.1701930483339749E-3</v>
      </c>
    </row>
    <row r="1766" spans="1:17" x14ac:dyDescent="0.2">
      <c r="A1766" s="2">
        <v>323</v>
      </c>
      <c r="B1766" s="2">
        <v>1999</v>
      </c>
      <c r="C1766" s="3">
        <v>0</v>
      </c>
      <c r="D1766" s="3">
        <v>1</v>
      </c>
      <c r="E1766" s="5">
        <v>2.5720400000000001E-2</v>
      </c>
      <c r="F1766" s="5">
        <v>0.2312555</v>
      </c>
      <c r="G1766" s="5">
        <v>4.5019000000000003E-2</v>
      </c>
      <c r="H1766" s="5">
        <v>0.9246683</v>
      </c>
      <c r="I1766" s="9">
        <v>0.54647199999999996</v>
      </c>
      <c r="M1766" s="3">
        <v>0</v>
      </c>
      <c r="N1766" s="3">
        <f t="shared" si="110"/>
        <v>1</v>
      </c>
      <c r="O1766" s="5">
        <f t="shared" si="112"/>
        <v>2.1726947656552866</v>
      </c>
      <c r="P1766" s="103">
        <f t="shared" si="109"/>
        <v>1.4901649002455539E-2</v>
      </c>
      <c r="Q1766" s="9">
        <f t="shared" si="111"/>
        <v>-1.5013794066129085E-2</v>
      </c>
    </row>
    <row r="1767" spans="1:17" x14ac:dyDescent="0.2">
      <c r="A1767" s="2">
        <v>323</v>
      </c>
      <c r="B1767" s="2">
        <v>2000</v>
      </c>
      <c r="C1767" s="3">
        <v>0</v>
      </c>
      <c r="D1767" s="3">
        <v>1</v>
      </c>
      <c r="E1767" s="5">
        <v>2.09179E-2</v>
      </c>
      <c r="F1767" s="5">
        <v>0.272455</v>
      </c>
      <c r="G1767" s="5">
        <v>6.9168499999999994E-2</v>
      </c>
      <c r="H1767" s="5">
        <v>0.62282680000000001</v>
      </c>
      <c r="I1767" s="9">
        <v>0.51581809999999995</v>
      </c>
      <c r="M1767" s="3">
        <v>0</v>
      </c>
      <c r="N1767" s="3">
        <f t="shared" si="110"/>
        <v>1</v>
      </c>
      <c r="O1767" s="5">
        <f t="shared" si="112"/>
        <v>2.2168203476990946</v>
      </c>
      <c r="P1767" s="103">
        <f t="shared" si="109"/>
        <v>1.3317685241745031E-2</v>
      </c>
      <c r="Q1767" s="9">
        <f t="shared" si="111"/>
        <v>-1.3407160905616621E-2</v>
      </c>
    </row>
    <row r="1768" spans="1:17" x14ac:dyDescent="0.2">
      <c r="A1768" s="2">
        <v>323</v>
      </c>
      <c r="B1768" s="2">
        <v>2001</v>
      </c>
      <c r="C1768" s="3">
        <v>0</v>
      </c>
      <c r="D1768" s="3">
        <v>1</v>
      </c>
      <c r="E1768" s="5">
        <v>3.9439999999999999E-4</v>
      </c>
      <c r="F1768" s="5">
        <v>0.28962460000000001</v>
      </c>
      <c r="G1768" s="5">
        <v>6.4422499999999994E-2</v>
      </c>
      <c r="H1768" s="5">
        <v>0.94309180000000004</v>
      </c>
      <c r="I1768" s="9">
        <v>0.54840420000000001</v>
      </c>
      <c r="M1768" s="3">
        <v>0</v>
      </c>
      <c r="N1768" s="3">
        <f t="shared" si="110"/>
        <v>1</v>
      </c>
      <c r="O1768" s="5">
        <f t="shared" si="112"/>
        <v>2.3170392024551001</v>
      </c>
      <c r="P1768" s="103">
        <f t="shared" si="109"/>
        <v>1.0250798179031543E-2</v>
      </c>
      <c r="Q1768" s="9">
        <f t="shared" si="111"/>
        <v>-1.0303699441315959E-2</v>
      </c>
    </row>
    <row r="1769" spans="1:17" x14ac:dyDescent="0.2">
      <c r="A1769" s="2">
        <v>323</v>
      </c>
      <c r="B1769" s="2">
        <v>2002</v>
      </c>
      <c r="C1769" s="3">
        <v>0</v>
      </c>
      <c r="D1769" s="3">
        <v>1</v>
      </c>
      <c r="E1769" s="5">
        <v>-2.7410799999999999E-2</v>
      </c>
      <c r="F1769" s="5">
        <v>0.28048640000000002</v>
      </c>
      <c r="G1769" s="5">
        <v>2.9704399999999999E-2</v>
      </c>
      <c r="H1769" s="5">
        <v>0.46731889999999998</v>
      </c>
      <c r="I1769" s="9">
        <v>0.52141570000000004</v>
      </c>
      <c r="M1769" s="3">
        <v>0</v>
      </c>
      <c r="N1769" s="3">
        <f t="shared" si="110"/>
        <v>1</v>
      </c>
      <c r="O1769" s="5">
        <f t="shared" si="112"/>
        <v>1.9989456855622785</v>
      </c>
      <c r="P1769" s="103">
        <f t="shared" si="109"/>
        <v>2.2807115450544584E-2</v>
      </c>
      <c r="Q1769" s="9">
        <f t="shared" si="111"/>
        <v>-2.3071221093077007E-2</v>
      </c>
    </row>
    <row r="1770" spans="1:17" x14ac:dyDescent="0.2">
      <c r="A1770" s="2">
        <v>324</v>
      </c>
      <c r="B1770" s="2">
        <v>1995</v>
      </c>
      <c r="C1770" s="3">
        <v>0</v>
      </c>
      <c r="D1770" s="3">
        <v>1</v>
      </c>
      <c r="E1770" s="5">
        <v>0.401586</v>
      </c>
      <c r="F1770" s="5">
        <v>0.2781691</v>
      </c>
      <c r="G1770" s="5">
        <v>4.9048000000000001E-2</v>
      </c>
      <c r="H1770" s="5">
        <v>1.394647</v>
      </c>
      <c r="I1770" s="9">
        <v>0.53671919999999995</v>
      </c>
      <c r="M1770" s="3">
        <v>0</v>
      </c>
      <c r="N1770" s="3">
        <f t="shared" si="110"/>
        <v>1</v>
      </c>
      <c r="O1770" s="5">
        <f t="shared" si="112"/>
        <v>2.3515863537872086</v>
      </c>
      <c r="P1770" s="103">
        <f t="shared" si="109"/>
        <v>9.3467750083089645E-3</v>
      </c>
      <c r="Q1770" s="9">
        <f t="shared" si="111"/>
        <v>-9.3907302172068392E-3</v>
      </c>
    </row>
    <row r="1771" spans="1:17" x14ac:dyDescent="0.2">
      <c r="A1771" s="2">
        <v>324</v>
      </c>
      <c r="B1771" s="2">
        <v>1996</v>
      </c>
      <c r="C1771" s="3">
        <v>0</v>
      </c>
      <c r="D1771" s="3">
        <v>1</v>
      </c>
      <c r="E1771" s="5">
        <v>0.46343279999999998</v>
      </c>
      <c r="F1771" s="5">
        <v>0.29116700000000001</v>
      </c>
      <c r="G1771" s="5">
        <v>5.6059400000000002E-2</v>
      </c>
      <c r="H1771" s="5">
        <v>0.97193969999999996</v>
      </c>
      <c r="I1771" s="9">
        <v>0.55580130000000005</v>
      </c>
      <c r="M1771" s="3">
        <v>0</v>
      </c>
      <c r="N1771" s="3">
        <f t="shared" si="110"/>
        <v>1</v>
      </c>
      <c r="O1771" s="5">
        <f t="shared" si="112"/>
        <v>2.2219737383765832</v>
      </c>
      <c r="P1771" s="103">
        <f t="shared" si="109"/>
        <v>1.3142540215082656E-2</v>
      </c>
      <c r="Q1771" s="9">
        <f t="shared" si="111"/>
        <v>-1.322966762234825E-2</v>
      </c>
    </row>
    <row r="1772" spans="1:17" x14ac:dyDescent="0.2">
      <c r="A1772" s="2">
        <v>324</v>
      </c>
      <c r="B1772" s="2">
        <v>1997</v>
      </c>
      <c r="C1772" s="3">
        <v>0</v>
      </c>
      <c r="D1772" s="3">
        <v>1</v>
      </c>
      <c r="E1772" s="5">
        <v>0.42453800000000003</v>
      </c>
      <c r="F1772" s="5">
        <v>0.29761019999999999</v>
      </c>
      <c r="G1772" s="5">
        <v>6.0536399999999997E-2</v>
      </c>
      <c r="H1772" s="5">
        <v>0.83826909999999999</v>
      </c>
      <c r="I1772" s="9">
        <v>0.54914660000000004</v>
      </c>
      <c r="M1772" s="3">
        <v>0</v>
      </c>
      <c r="N1772" s="3">
        <f t="shared" si="110"/>
        <v>1</v>
      </c>
      <c r="O1772" s="5">
        <f t="shared" si="112"/>
        <v>2.2066727465092755</v>
      </c>
      <c r="P1772" s="103">
        <f t="shared" si="109"/>
        <v>1.3668465292509169E-2</v>
      </c>
      <c r="Q1772" s="9">
        <f t="shared" si="111"/>
        <v>-1.3762738799360321E-2</v>
      </c>
    </row>
    <row r="1773" spans="1:17" x14ac:dyDescent="0.2">
      <c r="A1773" s="2">
        <v>324</v>
      </c>
      <c r="B1773" s="2">
        <v>1998</v>
      </c>
      <c r="C1773" s="3">
        <v>0</v>
      </c>
      <c r="D1773" s="3">
        <v>1</v>
      </c>
      <c r="E1773" s="5">
        <v>0.45538109999999998</v>
      </c>
      <c r="F1773" s="5">
        <v>0.30716520000000003</v>
      </c>
      <c r="G1773" s="5">
        <v>3.5837099999999997E-2</v>
      </c>
      <c r="H1773" s="5">
        <v>0.96299369999999995</v>
      </c>
      <c r="I1773" s="9">
        <v>0.46922419999999998</v>
      </c>
      <c r="M1773" s="3">
        <v>0</v>
      </c>
      <c r="N1773" s="3">
        <f t="shared" si="110"/>
        <v>1</v>
      </c>
      <c r="O1773" s="5">
        <f t="shared" si="112"/>
        <v>2.1813970576480255</v>
      </c>
      <c r="P1773" s="103">
        <f t="shared" si="109"/>
        <v>1.4577030539312677E-2</v>
      </c>
      <c r="Q1773" s="9">
        <f t="shared" si="111"/>
        <v>-1.468431936041633E-2</v>
      </c>
    </row>
    <row r="1774" spans="1:17" x14ac:dyDescent="0.2">
      <c r="A1774" s="2">
        <v>324</v>
      </c>
      <c r="B1774" s="2">
        <v>1999</v>
      </c>
      <c r="C1774" s="3">
        <v>0</v>
      </c>
      <c r="D1774" s="3">
        <v>1</v>
      </c>
      <c r="E1774" s="5">
        <v>0.46410190000000001</v>
      </c>
      <c r="F1774" s="5">
        <v>0.31484099999999998</v>
      </c>
      <c r="G1774" s="5">
        <v>5.7831899999999999E-2</v>
      </c>
      <c r="H1774" s="5">
        <v>0.7903618</v>
      </c>
      <c r="I1774" s="9">
        <v>0.5175379</v>
      </c>
      <c r="M1774" s="3">
        <v>0</v>
      </c>
      <c r="N1774" s="3">
        <f t="shared" si="110"/>
        <v>1</v>
      </c>
      <c r="O1774" s="5">
        <f t="shared" si="112"/>
        <v>2.199576131136288</v>
      </c>
      <c r="P1774" s="103">
        <f t="shared" si="109"/>
        <v>1.3918491101477883E-2</v>
      </c>
      <c r="Q1774" s="9">
        <f t="shared" si="111"/>
        <v>-1.4016261570484146E-2</v>
      </c>
    </row>
    <row r="1775" spans="1:17" x14ac:dyDescent="0.2">
      <c r="A1775" s="2">
        <v>324</v>
      </c>
      <c r="B1775" s="2">
        <v>2000</v>
      </c>
      <c r="C1775" s="3">
        <v>0</v>
      </c>
      <c r="D1775" s="3">
        <v>1</v>
      </c>
      <c r="E1775" s="5">
        <v>0.44356370000000001</v>
      </c>
      <c r="F1775" s="5">
        <v>0.3151523</v>
      </c>
      <c r="G1775" s="5">
        <v>5.71843E-2</v>
      </c>
      <c r="H1775" s="5">
        <v>0.74139169999999999</v>
      </c>
      <c r="I1775" s="9">
        <v>0.52411890000000005</v>
      </c>
      <c r="M1775" s="3">
        <v>0</v>
      </c>
      <c r="N1775" s="3">
        <f t="shared" si="110"/>
        <v>1</v>
      </c>
      <c r="O1775" s="5">
        <f t="shared" si="112"/>
        <v>2.1793455377977522</v>
      </c>
      <c r="P1775" s="103">
        <f t="shared" si="109"/>
        <v>1.4653004359898112E-2</v>
      </c>
      <c r="Q1775" s="9">
        <f t="shared" si="111"/>
        <v>-1.4761420008354396E-2</v>
      </c>
    </row>
    <row r="1776" spans="1:17" x14ac:dyDescent="0.2">
      <c r="A1776" s="2">
        <v>324</v>
      </c>
      <c r="B1776" s="2">
        <v>2001</v>
      </c>
      <c r="C1776" s="3">
        <v>0</v>
      </c>
      <c r="D1776" s="3">
        <v>1</v>
      </c>
      <c r="E1776" s="5">
        <v>0.42653669999999999</v>
      </c>
      <c r="F1776" s="5">
        <v>0.4392916</v>
      </c>
      <c r="G1776" s="5">
        <v>5.26405E-2</v>
      </c>
      <c r="H1776" s="5">
        <v>1.706542</v>
      </c>
      <c r="I1776" s="9">
        <v>0.58491610000000005</v>
      </c>
      <c r="M1776" s="3">
        <v>0</v>
      </c>
      <c r="N1776" s="3">
        <f t="shared" si="110"/>
        <v>1</v>
      </c>
      <c r="O1776" s="5">
        <f t="shared" si="112"/>
        <v>2.5950888468002318</v>
      </c>
      <c r="P1776" s="103">
        <f t="shared" si="109"/>
        <v>4.7283235117990203E-3</v>
      </c>
      <c r="Q1776" s="9">
        <f t="shared" si="111"/>
        <v>-4.7395373959600367E-3</v>
      </c>
    </row>
    <row r="1777" spans="1:17" x14ac:dyDescent="0.2">
      <c r="A1777" s="2">
        <v>324</v>
      </c>
      <c r="B1777" s="2">
        <v>2002</v>
      </c>
      <c r="C1777" s="3">
        <v>0</v>
      </c>
      <c r="D1777" s="3">
        <v>1</v>
      </c>
      <c r="E1777" s="5">
        <v>0.40545059999999999</v>
      </c>
      <c r="F1777" s="5">
        <v>0.48428379999999999</v>
      </c>
      <c r="G1777" s="5">
        <v>4.0463300000000001E-2</v>
      </c>
      <c r="H1777" s="5">
        <v>1.507253</v>
      </c>
      <c r="I1777" s="9">
        <v>0.58384349999999996</v>
      </c>
      <c r="M1777" s="3">
        <v>0</v>
      </c>
      <c r="N1777" s="3">
        <f t="shared" si="110"/>
        <v>1</v>
      </c>
      <c r="O1777" s="5">
        <f t="shared" si="112"/>
        <v>2.5109943506006234</v>
      </c>
      <c r="P1777" s="103">
        <f t="shared" si="109"/>
        <v>6.0195811818292986E-3</v>
      </c>
      <c r="Q1777" s="9">
        <f t="shared" si="111"/>
        <v>-6.0377718976962263E-3</v>
      </c>
    </row>
    <row r="1778" spans="1:17" x14ac:dyDescent="0.2">
      <c r="A1778" s="2">
        <v>324</v>
      </c>
      <c r="B1778" s="2">
        <v>2003</v>
      </c>
      <c r="C1778" s="3">
        <v>0</v>
      </c>
      <c r="D1778" s="3">
        <v>1</v>
      </c>
      <c r="E1778" s="5">
        <v>0.43082969999999998</v>
      </c>
      <c r="F1778" s="5">
        <v>0.4898593</v>
      </c>
      <c r="G1778" s="5">
        <v>5.44923E-2</v>
      </c>
      <c r="H1778" s="5">
        <v>1.4041619999999999</v>
      </c>
      <c r="I1778" s="9">
        <v>0.51119510000000001</v>
      </c>
      <c r="M1778" s="3">
        <v>0</v>
      </c>
      <c r="N1778" s="3">
        <f t="shared" si="110"/>
        <v>1</v>
      </c>
      <c r="O1778" s="5">
        <f t="shared" si="112"/>
        <v>2.5662340239086641</v>
      </c>
      <c r="P1778" s="103">
        <f t="shared" si="109"/>
        <v>5.1404719230746954E-3</v>
      </c>
      <c r="Q1778" s="9">
        <f t="shared" si="111"/>
        <v>-5.1537296022049761E-3</v>
      </c>
    </row>
    <row r="1779" spans="1:17" x14ac:dyDescent="0.2">
      <c r="A1779" s="2">
        <v>324</v>
      </c>
      <c r="B1779" s="2">
        <v>2004</v>
      </c>
      <c r="C1779" s="3">
        <v>0</v>
      </c>
      <c r="D1779" s="3">
        <v>1</v>
      </c>
      <c r="E1779" s="5">
        <v>0.51607950000000002</v>
      </c>
      <c r="F1779" s="5">
        <v>0.43184080000000002</v>
      </c>
      <c r="G1779" s="5">
        <v>5.79678E-2</v>
      </c>
      <c r="H1779" s="5">
        <v>1.4460679999999999</v>
      </c>
      <c r="I1779" s="9">
        <v>0.53747210000000001</v>
      </c>
      <c r="M1779" s="3">
        <v>0</v>
      </c>
      <c r="N1779" s="3">
        <f t="shared" si="110"/>
        <v>1</v>
      </c>
      <c r="O1779" s="5">
        <f t="shared" si="112"/>
        <v>2.5237644725735735</v>
      </c>
      <c r="P1779" s="103">
        <f t="shared" si="109"/>
        <v>5.8052844437346575E-3</v>
      </c>
      <c r="Q1779" s="9">
        <f t="shared" si="111"/>
        <v>-5.822200608004981E-3</v>
      </c>
    </row>
    <row r="1780" spans="1:17" x14ac:dyDescent="0.2">
      <c r="A1780" s="2">
        <v>325</v>
      </c>
      <c r="B1780" s="2">
        <v>2002</v>
      </c>
      <c r="C1780" s="3">
        <v>0</v>
      </c>
      <c r="D1780" s="3">
        <v>1</v>
      </c>
      <c r="E1780" s="5">
        <v>0.32769330000000002</v>
      </c>
      <c r="F1780" s="5">
        <v>0.31305260000000001</v>
      </c>
      <c r="G1780" s="5">
        <v>4.3577400000000002E-2</v>
      </c>
      <c r="H1780" s="5">
        <v>0.73999320000000002</v>
      </c>
      <c r="I1780" s="9">
        <v>0.34704069999999998</v>
      </c>
      <c r="M1780" s="3">
        <v>0</v>
      </c>
      <c r="N1780" s="3">
        <f t="shared" si="110"/>
        <v>1</v>
      </c>
      <c r="O1780" s="5">
        <f t="shared" si="112"/>
        <v>2.2085936549014136</v>
      </c>
      <c r="P1780" s="103">
        <f t="shared" si="109"/>
        <v>1.3601458542416869E-2</v>
      </c>
      <c r="Q1780" s="9">
        <f t="shared" si="111"/>
        <v>-1.3694805785180977E-2</v>
      </c>
    </row>
    <row r="1781" spans="1:17" x14ac:dyDescent="0.2">
      <c r="A1781" s="2">
        <v>325</v>
      </c>
      <c r="B1781" s="2">
        <v>2003</v>
      </c>
      <c r="C1781" s="3">
        <v>0</v>
      </c>
      <c r="D1781" s="3">
        <v>1</v>
      </c>
      <c r="E1781" s="5">
        <v>0.43642629999999999</v>
      </c>
      <c r="F1781" s="5">
        <v>0.28509499999999999</v>
      </c>
      <c r="G1781" s="5">
        <v>5.4790100000000001E-2</v>
      </c>
      <c r="H1781" s="5">
        <v>0.58788879999999999</v>
      </c>
      <c r="I1781" s="9">
        <v>0.29247719999999999</v>
      </c>
      <c r="M1781" s="3">
        <v>0</v>
      </c>
      <c r="N1781" s="3">
        <f t="shared" si="110"/>
        <v>1</v>
      </c>
      <c r="O1781" s="5">
        <f t="shared" si="112"/>
        <v>2.1852688359008829</v>
      </c>
      <c r="P1781" s="103">
        <f t="shared" si="109"/>
        <v>1.4434570487994182E-2</v>
      </c>
      <c r="Q1781" s="9">
        <f t="shared" si="111"/>
        <v>-1.4539762394336984E-2</v>
      </c>
    </row>
    <row r="1782" spans="1:17" x14ac:dyDescent="0.2">
      <c r="A1782" s="2">
        <v>325</v>
      </c>
      <c r="B1782" s="2">
        <v>2004</v>
      </c>
      <c r="C1782" s="3">
        <v>0</v>
      </c>
      <c r="D1782" s="3">
        <v>1</v>
      </c>
      <c r="E1782" s="5">
        <v>0.36639549999999999</v>
      </c>
      <c r="F1782" s="5">
        <v>0.2653297</v>
      </c>
      <c r="G1782" s="5">
        <v>7.1560899999999997E-2</v>
      </c>
      <c r="H1782" s="5">
        <v>0.86375639999999998</v>
      </c>
      <c r="I1782" s="9">
        <v>0.4327086</v>
      </c>
      <c r="M1782" s="3">
        <v>0</v>
      </c>
      <c r="N1782" s="3">
        <f t="shared" si="110"/>
        <v>1</v>
      </c>
      <c r="O1782" s="5">
        <f t="shared" si="112"/>
        <v>2.2938748464324865</v>
      </c>
      <c r="P1782" s="103">
        <f t="shared" si="109"/>
        <v>1.0898844314832044E-2</v>
      </c>
      <c r="Q1782" s="9">
        <f t="shared" si="111"/>
        <v>-1.0958671816068181E-2</v>
      </c>
    </row>
    <row r="1783" spans="1:17" x14ac:dyDescent="0.2">
      <c r="A1783" s="2">
        <v>326</v>
      </c>
      <c r="B1783" s="2">
        <v>1995</v>
      </c>
      <c r="C1783" s="3">
        <v>0</v>
      </c>
      <c r="D1783" s="3">
        <v>1</v>
      </c>
      <c r="E1783" s="5">
        <v>0.37099320000000002</v>
      </c>
      <c r="F1783" s="5">
        <v>0.2819855</v>
      </c>
      <c r="G1783" s="5">
        <v>5.84878E-2</v>
      </c>
      <c r="H1783" s="5">
        <v>0.30903029999999998</v>
      </c>
      <c r="I1783" s="9">
        <v>0.52939990000000003</v>
      </c>
      <c r="M1783" s="3">
        <v>0</v>
      </c>
      <c r="N1783" s="3">
        <f t="shared" si="110"/>
        <v>1</v>
      </c>
      <c r="O1783" s="5">
        <f t="shared" si="112"/>
        <v>2.0070961973898034</v>
      </c>
      <c r="P1783" s="103">
        <f t="shared" si="109"/>
        <v>2.2369710527568996E-2</v>
      </c>
      <c r="Q1783" s="9">
        <f t="shared" si="111"/>
        <v>-2.2623707541889096E-2</v>
      </c>
    </row>
    <row r="1784" spans="1:17" x14ac:dyDescent="0.2">
      <c r="A1784" s="2">
        <v>326</v>
      </c>
      <c r="B1784" s="2">
        <v>1996</v>
      </c>
      <c r="C1784" s="3">
        <v>0</v>
      </c>
      <c r="D1784" s="3">
        <v>1</v>
      </c>
      <c r="E1784" s="5">
        <v>0.39556910000000001</v>
      </c>
      <c r="F1784" s="5">
        <v>0.23498949999999999</v>
      </c>
      <c r="G1784" s="5">
        <v>1.62162E-2</v>
      </c>
      <c r="H1784" s="5">
        <v>0.27651239999999999</v>
      </c>
      <c r="I1784" s="9">
        <v>0.57363779999999998</v>
      </c>
      <c r="M1784" s="3">
        <v>0</v>
      </c>
      <c r="N1784" s="3">
        <f t="shared" si="110"/>
        <v>1</v>
      </c>
      <c r="O1784" s="5">
        <f t="shared" si="112"/>
        <v>1.7480553396849008</v>
      </c>
      <c r="P1784" s="103">
        <f t="shared" si="109"/>
        <v>4.0227222650797118E-2</v>
      </c>
      <c r="Q1784" s="9">
        <f t="shared" si="111"/>
        <v>-4.1058712797062802E-2</v>
      </c>
    </row>
    <row r="1785" spans="1:17" x14ac:dyDescent="0.2">
      <c r="A1785" s="2">
        <v>326</v>
      </c>
      <c r="B1785" s="2">
        <v>1997</v>
      </c>
      <c r="C1785" s="3">
        <v>0</v>
      </c>
      <c r="D1785" s="3">
        <v>1</v>
      </c>
      <c r="E1785" s="5">
        <v>0.36130459999999998</v>
      </c>
      <c r="F1785" s="5">
        <v>0.2692869</v>
      </c>
      <c r="G1785" s="5">
        <v>7.7510499999999996E-2</v>
      </c>
      <c r="H1785" s="5">
        <v>0.48844949999999998</v>
      </c>
      <c r="I1785" s="9">
        <v>0.65488749999999996</v>
      </c>
      <c r="M1785" s="3">
        <v>0</v>
      </c>
      <c r="N1785" s="3">
        <f t="shared" si="110"/>
        <v>1</v>
      </c>
      <c r="O1785" s="5">
        <f t="shared" si="112"/>
        <v>2.0937787236426608</v>
      </c>
      <c r="P1785" s="103">
        <f t="shared" si="109"/>
        <v>1.8139848166888919E-2</v>
      </c>
      <c r="Q1785" s="9">
        <f t="shared" si="111"/>
        <v>-1.8306392344405741E-2</v>
      </c>
    </row>
    <row r="1786" spans="1:17" x14ac:dyDescent="0.2">
      <c r="A1786" s="2">
        <v>326</v>
      </c>
      <c r="B1786" s="2">
        <v>1998</v>
      </c>
      <c r="C1786" s="3">
        <v>0</v>
      </c>
      <c r="D1786" s="3">
        <v>1</v>
      </c>
      <c r="E1786" s="5">
        <v>0.35326089999999999</v>
      </c>
      <c r="F1786" s="5">
        <v>0.27733180000000002</v>
      </c>
      <c r="G1786" s="5">
        <v>6.7806900000000003E-2</v>
      </c>
      <c r="H1786" s="5">
        <v>0.26160329999999998</v>
      </c>
      <c r="I1786" s="9">
        <v>0.62333369999999999</v>
      </c>
      <c r="M1786" s="3">
        <v>0</v>
      </c>
      <c r="N1786" s="3">
        <f t="shared" si="110"/>
        <v>1</v>
      </c>
      <c r="O1786" s="5">
        <f t="shared" si="112"/>
        <v>1.989748036736475</v>
      </c>
      <c r="P1786" s="103">
        <f t="shared" si="109"/>
        <v>2.3309349089866888E-2</v>
      </c>
      <c r="Q1786" s="9">
        <f t="shared" si="111"/>
        <v>-2.3585308694787938E-2</v>
      </c>
    </row>
    <row r="1787" spans="1:17" x14ac:dyDescent="0.2">
      <c r="A1787" s="2">
        <v>326</v>
      </c>
      <c r="B1787" s="2">
        <v>1999</v>
      </c>
      <c r="C1787" s="3">
        <v>0</v>
      </c>
      <c r="D1787" s="3">
        <v>1</v>
      </c>
      <c r="E1787" s="5">
        <v>0.32650760000000001</v>
      </c>
      <c r="F1787" s="5">
        <v>0.28866130000000001</v>
      </c>
      <c r="G1787" s="5">
        <v>9.0970200000000001E-2</v>
      </c>
      <c r="H1787" s="5">
        <v>0.2322921</v>
      </c>
      <c r="I1787" s="9">
        <v>0.65125109999999997</v>
      </c>
      <c r="M1787" s="3">
        <v>0</v>
      </c>
      <c r="N1787" s="3">
        <f t="shared" si="110"/>
        <v>1</v>
      </c>
      <c r="O1787" s="5">
        <f t="shared" si="112"/>
        <v>2.0822145157887939</v>
      </c>
      <c r="P1787" s="103">
        <f t="shared" si="109"/>
        <v>1.8661439984098447E-2</v>
      </c>
      <c r="Q1787" s="9">
        <f t="shared" si="111"/>
        <v>-1.8837761712502944E-2</v>
      </c>
    </row>
    <row r="1788" spans="1:17" x14ac:dyDescent="0.2">
      <c r="A1788" s="2">
        <v>327</v>
      </c>
      <c r="B1788" s="2">
        <v>1996</v>
      </c>
      <c r="C1788" s="3">
        <v>0</v>
      </c>
      <c r="D1788" s="3">
        <v>1</v>
      </c>
      <c r="E1788" s="5">
        <v>0.1017342</v>
      </c>
      <c r="F1788" s="5">
        <v>6.1506100000000001E-2</v>
      </c>
      <c r="G1788" s="5">
        <v>3.4248800000000003E-2</v>
      </c>
      <c r="H1788" s="5">
        <v>0.74436239999999998</v>
      </c>
      <c r="I1788" s="9">
        <v>9.8503499999999994E-2</v>
      </c>
      <c r="M1788" s="3">
        <v>0</v>
      </c>
      <c r="N1788" s="3">
        <f t="shared" si="110"/>
        <v>1</v>
      </c>
      <c r="O1788" s="5">
        <f t="shared" si="112"/>
        <v>2.091435115495901</v>
      </c>
      <c r="P1788" s="103">
        <f t="shared" si="109"/>
        <v>1.8244538558606773E-2</v>
      </c>
      <c r="Q1788" s="9">
        <f t="shared" si="111"/>
        <v>-1.8413022573977405E-2</v>
      </c>
    </row>
    <row r="1789" spans="1:17" x14ac:dyDescent="0.2">
      <c r="A1789" s="2">
        <v>327</v>
      </c>
      <c r="B1789" s="2">
        <v>1997</v>
      </c>
      <c r="C1789" s="3">
        <v>0</v>
      </c>
      <c r="D1789" s="3">
        <v>1</v>
      </c>
      <c r="E1789" s="5">
        <v>5.2795000000000002E-2</v>
      </c>
      <c r="F1789" s="5">
        <v>6.3954800000000006E-2</v>
      </c>
      <c r="G1789" s="5">
        <v>4.7096100000000002E-2</v>
      </c>
      <c r="H1789" s="5">
        <v>1.462294</v>
      </c>
      <c r="I1789" s="9">
        <v>8.7141200000000002E-2</v>
      </c>
      <c r="M1789" s="3">
        <v>0</v>
      </c>
      <c r="N1789" s="3">
        <f t="shared" si="110"/>
        <v>1</v>
      </c>
      <c r="O1789" s="5">
        <f t="shared" si="112"/>
        <v>2.4238326033776598</v>
      </c>
      <c r="P1789" s="103">
        <f t="shared" si="109"/>
        <v>7.6788413827954096E-3</v>
      </c>
      <c r="Q1789" s="9">
        <f t="shared" si="111"/>
        <v>-7.7084754864829011E-3</v>
      </c>
    </row>
    <row r="1790" spans="1:17" x14ac:dyDescent="0.2">
      <c r="A1790" s="2">
        <v>327</v>
      </c>
      <c r="B1790" s="2">
        <v>1998</v>
      </c>
      <c r="C1790" s="3">
        <v>0</v>
      </c>
      <c r="D1790" s="3">
        <v>1</v>
      </c>
      <c r="E1790" s="5">
        <v>5.5690400000000001E-2</v>
      </c>
      <c r="F1790" s="5">
        <v>4.7315000000000003E-2</v>
      </c>
      <c r="G1790" s="5">
        <v>4.7766299999999998E-2</v>
      </c>
      <c r="H1790" s="5">
        <v>1.5059979999999999</v>
      </c>
      <c r="I1790" s="9">
        <v>9.8156800000000002E-2</v>
      </c>
      <c r="M1790" s="3">
        <v>0</v>
      </c>
      <c r="N1790" s="3">
        <f t="shared" si="110"/>
        <v>1</v>
      </c>
      <c r="O1790" s="5">
        <f t="shared" si="112"/>
        <v>2.4234691701564643</v>
      </c>
      <c r="P1790" s="103">
        <f t="shared" si="109"/>
        <v>7.6865290336219248E-3</v>
      </c>
      <c r="Q1790" s="9">
        <f t="shared" si="111"/>
        <v>-7.7162226563769728E-3</v>
      </c>
    </row>
    <row r="1791" spans="1:17" x14ac:dyDescent="0.2">
      <c r="A1791" s="2">
        <v>328</v>
      </c>
      <c r="B1791" s="2">
        <v>1998</v>
      </c>
      <c r="C1791" s="3">
        <v>0</v>
      </c>
      <c r="D1791" s="3">
        <v>1</v>
      </c>
      <c r="E1791" s="5">
        <v>0.29818830000000002</v>
      </c>
      <c r="F1791" s="5">
        <v>4.78979E-2</v>
      </c>
      <c r="G1791" s="5">
        <v>4.1631700000000001E-2</v>
      </c>
      <c r="H1791" s="5">
        <v>0.27151219999999998</v>
      </c>
      <c r="I1791" s="9">
        <v>0.78633839999999999</v>
      </c>
      <c r="M1791" s="3">
        <v>0</v>
      </c>
      <c r="N1791" s="3">
        <f t="shared" si="110"/>
        <v>1</v>
      </c>
      <c r="O1791" s="5">
        <f t="shared" si="112"/>
        <v>1.6224723822097444</v>
      </c>
      <c r="P1791" s="103">
        <f t="shared" si="109"/>
        <v>5.2351120941386983E-2</v>
      </c>
      <c r="Q1791" s="9">
        <f t="shared" si="111"/>
        <v>-5.3771226074862337E-2</v>
      </c>
    </row>
    <row r="1792" spans="1:17" x14ac:dyDescent="0.2">
      <c r="A1792" s="2">
        <v>328</v>
      </c>
      <c r="B1792" s="2">
        <v>1999</v>
      </c>
      <c r="C1792" s="3">
        <v>0</v>
      </c>
      <c r="D1792" s="3">
        <v>1</v>
      </c>
      <c r="E1792" s="5">
        <v>0.226853</v>
      </c>
      <c r="F1792" s="5">
        <v>6.1306100000000002E-2</v>
      </c>
      <c r="G1792" s="5">
        <v>5.47717E-2</v>
      </c>
      <c r="H1792" s="5">
        <v>0.23006289999999999</v>
      </c>
      <c r="I1792" s="9">
        <v>0.83396599999999999</v>
      </c>
      <c r="M1792" s="3">
        <v>0</v>
      </c>
      <c r="N1792" s="3">
        <f t="shared" si="110"/>
        <v>1</v>
      </c>
      <c r="O1792" s="5">
        <f t="shared" si="112"/>
        <v>1.6666527111547014</v>
      </c>
      <c r="P1792" s="103">
        <f t="shared" si="109"/>
        <v>4.7791740543360307E-2</v>
      </c>
      <c r="Q1792" s="9">
        <f t="shared" si="111"/>
        <v>-4.8971508181791863E-2</v>
      </c>
    </row>
    <row r="1793" spans="1:17" x14ac:dyDescent="0.2">
      <c r="A1793" s="2">
        <v>328</v>
      </c>
      <c r="B1793" s="2">
        <v>2000</v>
      </c>
      <c r="C1793" s="3">
        <v>0</v>
      </c>
      <c r="D1793" s="3">
        <v>1</v>
      </c>
      <c r="E1793" s="5">
        <v>0.2526738</v>
      </c>
      <c r="F1793" s="5">
        <v>0.1071399</v>
      </c>
      <c r="G1793" s="5">
        <v>3.7194199999999997E-2</v>
      </c>
      <c r="H1793" s="5">
        <v>0.28602309999999997</v>
      </c>
      <c r="I1793" s="9">
        <v>0.77409130000000004</v>
      </c>
      <c r="M1793" s="3">
        <v>0</v>
      </c>
      <c r="N1793" s="3">
        <f t="shared" si="110"/>
        <v>1</v>
      </c>
      <c r="O1793" s="5">
        <f t="shared" si="112"/>
        <v>1.6707353951159465</v>
      </c>
      <c r="P1793" s="103">
        <f t="shared" si="109"/>
        <v>4.7386977155265152E-2</v>
      </c>
      <c r="Q1793" s="9">
        <f t="shared" si="111"/>
        <v>-4.8546519866144416E-2</v>
      </c>
    </row>
    <row r="1794" spans="1:17" x14ac:dyDescent="0.2">
      <c r="A1794" s="2">
        <v>328</v>
      </c>
      <c r="B1794" s="2">
        <v>2001</v>
      </c>
      <c r="C1794" s="3">
        <v>0</v>
      </c>
      <c r="D1794" s="3">
        <v>1</v>
      </c>
      <c r="E1794" s="5">
        <v>0.30893939999999998</v>
      </c>
      <c r="F1794" s="5">
        <v>0.14571410000000001</v>
      </c>
      <c r="G1794" s="5">
        <v>4.5533700000000003E-2</v>
      </c>
      <c r="H1794" s="5">
        <v>0.75547839999999999</v>
      </c>
      <c r="I1794" s="9">
        <v>0.66785689999999998</v>
      </c>
      <c r="M1794" s="3">
        <v>0</v>
      </c>
      <c r="N1794" s="3">
        <f t="shared" si="110"/>
        <v>1</v>
      </c>
      <c r="O1794" s="5">
        <f t="shared" si="112"/>
        <v>1.948023863121779</v>
      </c>
      <c r="P1794" s="103">
        <f t="shared" ref="P1794:P1857" si="113">NORMSDIST(-O1794)</f>
        <v>2.570605393910649E-2</v>
      </c>
      <c r="Q1794" s="9">
        <f t="shared" si="111"/>
        <v>-2.6042228199527801E-2</v>
      </c>
    </row>
    <row r="1795" spans="1:17" x14ac:dyDescent="0.2">
      <c r="A1795" s="2">
        <v>328</v>
      </c>
      <c r="B1795" s="2">
        <v>2002</v>
      </c>
      <c r="C1795" s="3">
        <v>0</v>
      </c>
      <c r="D1795" s="3">
        <v>1</v>
      </c>
      <c r="E1795" s="5">
        <v>0.1193965</v>
      </c>
      <c r="F1795" s="5">
        <v>0.1467183</v>
      </c>
      <c r="G1795" s="5">
        <v>4.69025E-2</v>
      </c>
      <c r="H1795" s="5">
        <v>0.6482369</v>
      </c>
      <c r="I1795" s="9">
        <v>0.66864509999999999</v>
      </c>
      <c r="M1795" s="3">
        <v>0</v>
      </c>
      <c r="N1795" s="3">
        <f t="shared" ref="N1795:N1858" si="114">1-M1795</f>
        <v>1</v>
      </c>
      <c r="O1795" s="5">
        <f t="shared" si="112"/>
        <v>1.9428906845983311</v>
      </c>
      <c r="P1795" s="103">
        <f t="shared" si="113"/>
        <v>2.6014683851175419E-2</v>
      </c>
      <c r="Q1795" s="9">
        <f t="shared" ref="Q1795:Q1858" si="115">M1795*LN(NORMSDIST(-O1795))+N1795*LN(1-NORMSDIST(-O1795))</f>
        <v>-2.6359051275805366E-2</v>
      </c>
    </row>
    <row r="1796" spans="1:17" x14ac:dyDescent="0.2">
      <c r="A1796" s="2">
        <v>328</v>
      </c>
      <c r="B1796" s="2">
        <v>2003</v>
      </c>
      <c r="C1796" s="3">
        <v>0</v>
      </c>
      <c r="D1796" s="3">
        <v>1</v>
      </c>
      <c r="E1796" s="5">
        <v>0.1631919</v>
      </c>
      <c r="F1796" s="5">
        <v>0.1537278</v>
      </c>
      <c r="G1796" s="5">
        <v>2.2698099999999999E-2</v>
      </c>
      <c r="H1796" s="5">
        <v>0.55409929999999996</v>
      </c>
      <c r="I1796" s="9">
        <v>0.67341379999999995</v>
      </c>
      <c r="M1796" s="3">
        <v>0</v>
      </c>
      <c r="N1796" s="3">
        <f t="shared" si="114"/>
        <v>1</v>
      </c>
      <c r="O1796" s="5">
        <f t="shared" ref="O1796:O1859" si="116">MMULT(D1796:I1796,$L$20:$L$25)</f>
        <v>1.8002713979630673</v>
      </c>
      <c r="P1796" s="103">
        <f t="shared" si="113"/>
        <v>3.590889743388815E-2</v>
      </c>
      <c r="Q1796" s="9">
        <f t="shared" si="115"/>
        <v>-3.6569484100252181E-2</v>
      </c>
    </row>
    <row r="1797" spans="1:17" x14ac:dyDescent="0.2">
      <c r="A1797" s="2">
        <v>328</v>
      </c>
      <c r="B1797" s="2">
        <v>2004</v>
      </c>
      <c r="C1797" s="3">
        <v>0</v>
      </c>
      <c r="D1797" s="3">
        <v>1</v>
      </c>
      <c r="E1797" s="5">
        <v>0.17482300000000001</v>
      </c>
      <c r="F1797" s="5">
        <v>0.18474479999999999</v>
      </c>
      <c r="G1797" s="5">
        <v>4.2993000000000003E-2</v>
      </c>
      <c r="H1797" s="5">
        <v>0.56608879999999995</v>
      </c>
      <c r="I1797" s="9">
        <v>0.71233000000000002</v>
      </c>
      <c r="M1797" s="3">
        <v>0</v>
      </c>
      <c r="N1797" s="3">
        <f t="shared" si="114"/>
        <v>1</v>
      </c>
      <c r="O1797" s="5">
        <f t="shared" si="116"/>
        <v>1.9019175197215621</v>
      </c>
      <c r="P1797" s="103">
        <f t="shared" si="113"/>
        <v>2.8590969194447053E-2</v>
      </c>
      <c r="Q1797" s="9">
        <f t="shared" si="115"/>
        <v>-2.900765242279349E-2</v>
      </c>
    </row>
    <row r="1798" spans="1:17" x14ac:dyDescent="0.2">
      <c r="A1798" s="2">
        <v>329</v>
      </c>
      <c r="B1798" s="2">
        <v>1995</v>
      </c>
      <c r="C1798" s="3">
        <v>0</v>
      </c>
      <c r="D1798" s="3">
        <v>1</v>
      </c>
      <c r="E1798" s="5">
        <v>0.1445709</v>
      </c>
      <c r="F1798" s="5">
        <v>5.72147E-2</v>
      </c>
      <c r="G1798" s="5">
        <v>3.2760400000000002E-2</v>
      </c>
      <c r="H1798" s="5">
        <v>0.4335965</v>
      </c>
      <c r="I1798" s="9">
        <v>0.2575441</v>
      </c>
      <c r="M1798" s="3">
        <v>0</v>
      </c>
      <c r="N1798" s="3">
        <f t="shared" si="114"/>
        <v>1</v>
      </c>
      <c r="O1798" s="5">
        <f t="shared" si="116"/>
        <v>1.8948440157977955</v>
      </c>
      <c r="P1798" s="103">
        <f t="shared" si="113"/>
        <v>2.9056534959994999E-2</v>
      </c>
      <c r="Q1798" s="9">
        <f t="shared" si="115"/>
        <v>-2.9487035825610138E-2</v>
      </c>
    </row>
    <row r="1799" spans="1:17" x14ac:dyDescent="0.2">
      <c r="A1799" s="2">
        <v>329</v>
      </c>
      <c r="B1799" s="2">
        <v>1996</v>
      </c>
      <c r="C1799" s="3">
        <v>0</v>
      </c>
      <c r="D1799" s="3">
        <v>1</v>
      </c>
      <c r="E1799" s="5">
        <v>9.0489200000000006E-2</v>
      </c>
      <c r="F1799" s="5">
        <v>7.5216099999999994E-2</v>
      </c>
      <c r="G1799" s="5">
        <v>5.7647400000000001E-2</v>
      </c>
      <c r="H1799" s="5">
        <v>0.69899730000000004</v>
      </c>
      <c r="I1799" s="9">
        <v>0.29028749999999998</v>
      </c>
      <c r="M1799" s="3">
        <v>0</v>
      </c>
      <c r="N1799" s="3">
        <f t="shared" si="114"/>
        <v>1</v>
      </c>
      <c r="O1799" s="5">
        <f t="shared" si="116"/>
        <v>2.1101478133716114</v>
      </c>
      <c r="P1799" s="103">
        <f t="shared" si="113"/>
        <v>1.7422812990056755E-2</v>
      </c>
      <c r="Q1799" s="9">
        <f t="shared" si="115"/>
        <v>-1.7576376482359251E-2</v>
      </c>
    </row>
    <row r="1800" spans="1:17" x14ac:dyDescent="0.2">
      <c r="A1800" s="2">
        <v>329</v>
      </c>
      <c r="B1800" s="2">
        <v>1997</v>
      </c>
      <c r="C1800" s="3">
        <v>0</v>
      </c>
      <c r="D1800" s="3">
        <v>1</v>
      </c>
      <c r="E1800" s="5">
        <v>5.7434199999999998E-2</v>
      </c>
      <c r="F1800" s="5">
        <v>-0.31427110000000003</v>
      </c>
      <c r="G1800" s="5">
        <v>6.3541299999999995E-2</v>
      </c>
      <c r="H1800" s="5">
        <v>1.1466050000000001</v>
      </c>
      <c r="I1800" s="9">
        <v>0.26226129999999997</v>
      </c>
      <c r="M1800" s="3">
        <v>0</v>
      </c>
      <c r="N1800" s="3">
        <f t="shared" si="114"/>
        <v>1</v>
      </c>
      <c r="O1800" s="5">
        <f t="shared" si="116"/>
        <v>1.9831297642925045</v>
      </c>
      <c r="P1800" s="103">
        <f t="shared" si="113"/>
        <v>2.3676468346533246E-2</v>
      </c>
      <c r="Q1800" s="9">
        <f t="shared" si="115"/>
        <v>-2.396126014897397E-2</v>
      </c>
    </row>
    <row r="1801" spans="1:17" x14ac:dyDescent="0.2">
      <c r="A1801" s="2">
        <v>329</v>
      </c>
      <c r="B1801" s="2">
        <v>1998</v>
      </c>
      <c r="C1801" s="3">
        <v>0</v>
      </c>
      <c r="D1801" s="3">
        <v>1</v>
      </c>
      <c r="E1801" s="5">
        <v>8.3031800000000003E-2</v>
      </c>
      <c r="F1801" s="5">
        <v>-0.24637429999999999</v>
      </c>
      <c r="G1801" s="5">
        <v>6.1765E-2</v>
      </c>
      <c r="H1801" s="5">
        <v>1.3471630000000001</v>
      </c>
      <c r="I1801" s="9">
        <v>0.24891469999999999</v>
      </c>
      <c r="M1801" s="3">
        <v>0</v>
      </c>
      <c r="N1801" s="3">
        <f t="shared" si="114"/>
        <v>1</v>
      </c>
      <c r="O1801" s="5">
        <f t="shared" si="116"/>
        <v>2.1085212065172003</v>
      </c>
      <c r="P1801" s="103">
        <f t="shared" si="113"/>
        <v>1.7492965195801197E-2</v>
      </c>
      <c r="Q1801" s="9">
        <f t="shared" si="115"/>
        <v>-1.7647775158299465E-2</v>
      </c>
    </row>
    <row r="1802" spans="1:17" x14ac:dyDescent="0.2">
      <c r="A1802" s="2">
        <v>329</v>
      </c>
      <c r="B1802" s="2">
        <v>1999</v>
      </c>
      <c r="C1802" s="3">
        <v>0</v>
      </c>
      <c r="D1802" s="3">
        <v>1</v>
      </c>
      <c r="E1802" s="5">
        <v>0.1140041</v>
      </c>
      <c r="F1802" s="5">
        <v>-0.2389577</v>
      </c>
      <c r="G1802" s="5">
        <v>6.6925899999999997E-2</v>
      </c>
      <c r="H1802" s="5">
        <v>0.99704729999999997</v>
      </c>
      <c r="I1802" s="9">
        <v>0.25961309999999999</v>
      </c>
      <c r="M1802" s="3">
        <v>0</v>
      </c>
      <c r="N1802" s="3">
        <f t="shared" si="114"/>
        <v>1</v>
      </c>
      <c r="O1802" s="5">
        <f t="shared" si="116"/>
        <v>2.000559714048737</v>
      </c>
      <c r="P1802" s="103">
        <f t="shared" si="113"/>
        <v>2.2719929355263825E-2</v>
      </c>
      <c r="Q1802" s="9">
        <f t="shared" si="115"/>
        <v>-2.298200410482764E-2</v>
      </c>
    </row>
    <row r="1803" spans="1:17" x14ac:dyDescent="0.2">
      <c r="A1803" s="2">
        <v>330</v>
      </c>
      <c r="B1803" s="2">
        <v>1995</v>
      </c>
      <c r="C1803" s="3">
        <v>0</v>
      </c>
      <c r="D1803" s="3">
        <v>1</v>
      </c>
      <c r="E1803" s="5">
        <v>5.0177100000000002E-2</v>
      </c>
      <c r="F1803" s="5">
        <v>-0.58390379999999997</v>
      </c>
      <c r="G1803" s="5">
        <v>9.5544699999999996E-2</v>
      </c>
      <c r="H1803" s="5">
        <v>0.3489932</v>
      </c>
      <c r="I1803" s="9">
        <v>0.37838880000000003</v>
      </c>
      <c r="M1803" s="3">
        <v>0</v>
      </c>
      <c r="N1803" s="3">
        <f t="shared" si="114"/>
        <v>1</v>
      </c>
      <c r="O1803" s="5">
        <f t="shared" si="116"/>
        <v>1.5537011664835627</v>
      </c>
      <c r="P1803" s="103">
        <f t="shared" si="113"/>
        <v>6.0127857356276716E-2</v>
      </c>
      <c r="Q1803" s="9">
        <f t="shared" si="115"/>
        <v>-6.2011431433561803E-2</v>
      </c>
    </row>
    <row r="1804" spans="1:17" x14ac:dyDescent="0.2">
      <c r="A1804" s="2">
        <v>330</v>
      </c>
      <c r="B1804" s="2">
        <v>1996</v>
      </c>
      <c r="C1804" s="3">
        <v>0</v>
      </c>
      <c r="D1804" s="3">
        <v>1</v>
      </c>
      <c r="E1804" s="5">
        <v>2.6011099999999999E-2</v>
      </c>
      <c r="F1804" s="5">
        <v>-0.54456199999999999</v>
      </c>
      <c r="G1804" s="5">
        <v>6.4980999999999997E-2</v>
      </c>
      <c r="H1804" s="5">
        <v>0.61118070000000002</v>
      </c>
      <c r="I1804" s="9">
        <v>0.31789400000000001</v>
      </c>
      <c r="M1804" s="3">
        <v>0</v>
      </c>
      <c r="N1804" s="3">
        <f t="shared" si="114"/>
        <v>1</v>
      </c>
      <c r="O1804" s="5">
        <f t="shared" si="116"/>
        <v>1.5782864580290044</v>
      </c>
      <c r="P1804" s="103">
        <f t="shared" si="113"/>
        <v>5.7249907769994265E-2</v>
      </c>
      <c r="Q1804" s="9">
        <f t="shared" si="115"/>
        <v>-5.8954045012855165E-2</v>
      </c>
    </row>
    <row r="1805" spans="1:17" x14ac:dyDescent="0.2">
      <c r="A1805" s="2">
        <v>330</v>
      </c>
      <c r="B1805" s="2">
        <v>1997</v>
      </c>
      <c r="C1805" s="3">
        <v>0</v>
      </c>
      <c r="D1805" s="3">
        <v>1</v>
      </c>
      <c r="E1805" s="5">
        <v>6.8057199999999998E-2</v>
      </c>
      <c r="F1805" s="5">
        <v>-0.53634110000000002</v>
      </c>
      <c r="G1805" s="5">
        <v>5.3644600000000001E-2</v>
      </c>
      <c r="H1805" s="5">
        <v>0.53322049999999999</v>
      </c>
      <c r="I1805" s="9">
        <v>0.32013530000000001</v>
      </c>
      <c r="M1805" s="3">
        <v>0</v>
      </c>
      <c r="N1805" s="3">
        <f t="shared" si="114"/>
        <v>1</v>
      </c>
      <c r="O1805" s="5">
        <f t="shared" si="116"/>
        <v>1.5002067091262541</v>
      </c>
      <c r="P1805" s="103">
        <f t="shared" si="113"/>
        <v>6.6780432950170374E-2</v>
      </c>
      <c r="Q1805" s="9">
        <f t="shared" si="115"/>
        <v>-6.9114771363050526E-2</v>
      </c>
    </row>
    <row r="1806" spans="1:17" x14ac:dyDescent="0.2">
      <c r="A1806" s="2">
        <v>331</v>
      </c>
      <c r="B1806" s="2">
        <v>1995</v>
      </c>
      <c r="C1806" s="3">
        <v>0</v>
      </c>
      <c r="D1806" s="3">
        <v>1</v>
      </c>
      <c r="E1806" s="5">
        <v>0.23011219999999999</v>
      </c>
      <c r="F1806" s="5">
        <v>0.63170959999999998</v>
      </c>
      <c r="G1806" s="5">
        <v>6.21489E-2</v>
      </c>
      <c r="H1806" s="5">
        <v>6.3047839999999997</v>
      </c>
      <c r="I1806" s="9">
        <v>0.29515580000000002</v>
      </c>
      <c r="M1806" s="3">
        <v>0</v>
      </c>
      <c r="N1806" s="3">
        <f t="shared" si="114"/>
        <v>1</v>
      </c>
      <c r="O1806" s="5">
        <f t="shared" si="116"/>
        <v>4.630748111316608</v>
      </c>
      <c r="P1806" s="103">
        <f t="shared" si="113"/>
        <v>1.8217344860374715E-6</v>
      </c>
      <c r="Q1806" s="9">
        <f t="shared" si="115"/>
        <v>-1.8217361454007891E-6</v>
      </c>
    </row>
    <row r="1807" spans="1:17" x14ac:dyDescent="0.2">
      <c r="A1807" s="2">
        <v>331</v>
      </c>
      <c r="B1807" s="2">
        <v>1996</v>
      </c>
      <c r="C1807" s="3">
        <v>0</v>
      </c>
      <c r="D1807" s="3">
        <v>1</v>
      </c>
      <c r="E1807" s="5">
        <v>0.24546270000000001</v>
      </c>
      <c r="F1807" s="5">
        <v>0.56769009999999998</v>
      </c>
      <c r="G1807" s="5">
        <v>8.35336E-2</v>
      </c>
      <c r="H1807" s="5">
        <v>7.2645200000000001</v>
      </c>
      <c r="I1807" s="9">
        <v>0.30139320000000003</v>
      </c>
      <c r="M1807" s="3">
        <v>0</v>
      </c>
      <c r="N1807" s="3">
        <f t="shared" si="114"/>
        <v>1</v>
      </c>
      <c r="O1807" s="5">
        <f t="shared" si="116"/>
        <v>5.0152945291835849</v>
      </c>
      <c r="P1807" s="103">
        <f t="shared" si="113"/>
        <v>2.6476143179515075E-7</v>
      </c>
      <c r="Q1807" s="9">
        <f t="shared" si="115"/>
        <v>-2.6476146682787366E-7</v>
      </c>
    </row>
    <row r="1808" spans="1:17" x14ac:dyDescent="0.2">
      <c r="A1808" s="2">
        <v>331</v>
      </c>
      <c r="B1808" s="2">
        <v>1997</v>
      </c>
      <c r="C1808" s="3">
        <v>0</v>
      </c>
      <c r="D1808" s="3">
        <v>1</v>
      </c>
      <c r="E1808" s="5">
        <v>0.2824933</v>
      </c>
      <c r="F1808" s="5">
        <v>0.5920202</v>
      </c>
      <c r="G1808" s="5">
        <v>6.3426800000000005E-2</v>
      </c>
      <c r="H1808" s="5">
        <v>9.766788</v>
      </c>
      <c r="I1808" s="9">
        <v>0.29029060000000001</v>
      </c>
      <c r="M1808" s="3">
        <v>0</v>
      </c>
      <c r="N1808" s="3">
        <f t="shared" si="114"/>
        <v>1</v>
      </c>
      <c r="O1808" s="5">
        <f t="shared" si="116"/>
        <v>5.8614410364240559</v>
      </c>
      <c r="P1808" s="103">
        <f t="shared" si="113"/>
        <v>2.2943370922813801E-9</v>
      </c>
      <c r="Q1808" s="9">
        <f t="shared" si="115"/>
        <v>-2.2943370563085339E-9</v>
      </c>
    </row>
    <row r="1809" spans="1:17" x14ac:dyDescent="0.2">
      <c r="A1809" s="2">
        <v>331</v>
      </c>
      <c r="B1809" s="2">
        <v>1998</v>
      </c>
      <c r="C1809" s="3">
        <v>0</v>
      </c>
      <c r="D1809" s="3">
        <v>1</v>
      </c>
      <c r="E1809" s="5">
        <v>0.14144010000000001</v>
      </c>
      <c r="F1809" s="5">
        <v>0.55088820000000005</v>
      </c>
      <c r="G1809" s="5">
        <v>5.8751999999999999E-2</v>
      </c>
      <c r="H1809" s="5">
        <v>8.9727490000000003</v>
      </c>
      <c r="I1809" s="9">
        <v>0.26650449999999998</v>
      </c>
      <c r="M1809" s="3">
        <v>0</v>
      </c>
      <c r="N1809" s="3">
        <f t="shared" si="114"/>
        <v>1</v>
      </c>
      <c r="O1809" s="5">
        <f t="shared" si="116"/>
        <v>5.5462562405546425</v>
      </c>
      <c r="P1809" s="103">
        <f t="shared" si="113"/>
        <v>1.4592551251901416E-8</v>
      </c>
      <c r="Q1809" s="9">
        <f t="shared" si="115"/>
        <v>-1.4592551384918552E-8</v>
      </c>
    </row>
    <row r="1810" spans="1:17" x14ac:dyDescent="0.2">
      <c r="A1810" s="2">
        <v>331</v>
      </c>
      <c r="B1810" s="2">
        <v>1999</v>
      </c>
      <c r="C1810" s="3">
        <v>0</v>
      </c>
      <c r="D1810" s="3">
        <v>1</v>
      </c>
      <c r="E1810" s="5">
        <v>0.22065870000000001</v>
      </c>
      <c r="F1810" s="5">
        <v>0.56211480000000003</v>
      </c>
      <c r="G1810" s="5">
        <v>8.4740300000000005E-2</v>
      </c>
      <c r="H1810" s="5">
        <v>10.027340000000001</v>
      </c>
      <c r="I1810" s="9">
        <v>0.2781477</v>
      </c>
      <c r="M1810" s="3">
        <v>0</v>
      </c>
      <c r="N1810" s="3">
        <f t="shared" si="114"/>
        <v>1</v>
      </c>
      <c r="O1810" s="5">
        <f t="shared" si="116"/>
        <v>6.0383484188952155</v>
      </c>
      <c r="P1810" s="103">
        <f t="shared" si="113"/>
        <v>7.7849795753980714E-10</v>
      </c>
      <c r="Q1810" s="9">
        <f t="shared" si="115"/>
        <v>-7.7849793308820109E-10</v>
      </c>
    </row>
    <row r="1811" spans="1:17" x14ac:dyDescent="0.2">
      <c r="A1811" s="2">
        <v>331</v>
      </c>
      <c r="B1811" s="2">
        <v>2000</v>
      </c>
      <c r="C1811" s="3">
        <v>0</v>
      </c>
      <c r="D1811" s="3">
        <v>1</v>
      </c>
      <c r="E1811" s="5">
        <v>0.30317110000000003</v>
      </c>
      <c r="F1811" s="5">
        <v>0.60606369999999998</v>
      </c>
      <c r="G1811" s="5">
        <v>6.1032299999999998E-2</v>
      </c>
      <c r="H1811" s="5">
        <v>11.706480000000001</v>
      </c>
      <c r="I1811" s="9">
        <v>0.26079720000000001</v>
      </c>
      <c r="M1811" s="3">
        <v>0</v>
      </c>
      <c r="N1811" s="3">
        <f t="shared" si="114"/>
        <v>1</v>
      </c>
      <c r="O1811" s="5">
        <f t="shared" si="116"/>
        <v>6.5808553739683813</v>
      </c>
      <c r="P1811" s="103">
        <f t="shared" si="113"/>
        <v>2.3387470360684218E-11</v>
      </c>
      <c r="Q1811" s="9">
        <f t="shared" si="115"/>
        <v>-2.3387514147817184E-11</v>
      </c>
    </row>
    <row r="1812" spans="1:17" x14ac:dyDescent="0.2">
      <c r="A1812" s="2">
        <v>331</v>
      </c>
      <c r="B1812" s="2">
        <v>2001</v>
      </c>
      <c r="C1812" s="3">
        <v>0</v>
      </c>
      <c r="D1812" s="3">
        <v>1</v>
      </c>
      <c r="E1812" s="5">
        <v>0.3125964</v>
      </c>
      <c r="F1812" s="5">
        <v>0.62360329999999997</v>
      </c>
      <c r="G1812" s="5">
        <v>6.3258300000000003E-2</v>
      </c>
      <c r="H1812" s="5">
        <v>12.74689</v>
      </c>
      <c r="I1812" s="9">
        <v>0.24376120000000001</v>
      </c>
      <c r="M1812" s="3">
        <v>0</v>
      </c>
      <c r="N1812" s="3">
        <f t="shared" si="114"/>
        <v>1</v>
      </c>
      <c r="O1812" s="5">
        <f t="shared" si="116"/>
        <v>6.9913911359223864</v>
      </c>
      <c r="P1812" s="103">
        <f t="shared" si="113"/>
        <v>1.3608689072092195E-12</v>
      </c>
      <c r="Q1812" s="9">
        <f t="shared" si="115"/>
        <v>-1.360911383586443E-12</v>
      </c>
    </row>
    <row r="1813" spans="1:17" x14ac:dyDescent="0.2">
      <c r="A1813" s="2">
        <v>331</v>
      </c>
      <c r="B1813" s="2">
        <v>2002</v>
      </c>
      <c r="C1813" s="3">
        <v>0</v>
      </c>
      <c r="D1813" s="3">
        <v>1</v>
      </c>
      <c r="E1813" s="5">
        <v>0.22366749999999999</v>
      </c>
      <c r="F1813" s="5">
        <v>0.64354599999999995</v>
      </c>
      <c r="G1813" s="5">
        <v>7.9122499999999998E-2</v>
      </c>
      <c r="H1813" s="5">
        <v>8.9508749999999999</v>
      </c>
      <c r="I1813" s="9">
        <v>0.26007069999999999</v>
      </c>
      <c r="M1813" s="3">
        <v>0</v>
      </c>
      <c r="N1813" s="3">
        <f t="shared" si="114"/>
        <v>1</v>
      </c>
      <c r="O1813" s="5">
        <f t="shared" si="116"/>
        <v>5.6973014577579901</v>
      </c>
      <c r="P1813" s="103">
        <f t="shared" si="113"/>
        <v>6.0859298896335971E-9</v>
      </c>
      <c r="Q1813" s="9">
        <f t="shared" si="115"/>
        <v>-6.0859298896883424E-9</v>
      </c>
    </row>
    <row r="1814" spans="1:17" x14ac:dyDescent="0.2">
      <c r="A1814" s="2">
        <v>331</v>
      </c>
      <c r="B1814" s="2">
        <v>2003</v>
      </c>
      <c r="C1814" s="3">
        <v>0</v>
      </c>
      <c r="D1814" s="3">
        <v>1</v>
      </c>
      <c r="E1814" s="5">
        <v>0.2127213</v>
      </c>
      <c r="F1814" s="5">
        <v>0.6548657</v>
      </c>
      <c r="G1814" s="5">
        <v>6.9369200000000006E-2</v>
      </c>
      <c r="H1814" s="5">
        <v>7.187182</v>
      </c>
      <c r="I1814" s="9">
        <v>0.25812839999999998</v>
      </c>
      <c r="M1814" s="3">
        <v>0</v>
      </c>
      <c r="N1814" s="3">
        <f t="shared" si="114"/>
        <v>1</v>
      </c>
      <c r="O1814" s="5">
        <f t="shared" si="116"/>
        <v>5.0224849798118711</v>
      </c>
      <c r="P1814" s="103">
        <f t="shared" si="113"/>
        <v>2.5503593673105525E-7</v>
      </c>
      <c r="Q1814" s="9">
        <f t="shared" si="115"/>
        <v>-2.5503596922428895E-7</v>
      </c>
    </row>
    <row r="1815" spans="1:17" x14ac:dyDescent="0.2">
      <c r="A1815" s="2">
        <v>331</v>
      </c>
      <c r="B1815" s="2">
        <v>2004</v>
      </c>
      <c r="C1815" s="3">
        <v>0</v>
      </c>
      <c r="D1815" s="3">
        <v>1</v>
      </c>
      <c r="E1815" s="5">
        <v>0.2915797</v>
      </c>
      <c r="F1815" s="5">
        <v>0.67398409999999997</v>
      </c>
      <c r="G1815" s="5">
        <v>8.6289599999999994E-2</v>
      </c>
      <c r="H1815" s="5">
        <v>8.7803810000000002</v>
      </c>
      <c r="I1815" s="9">
        <v>0.26498620000000001</v>
      </c>
      <c r="M1815" s="3">
        <v>0</v>
      </c>
      <c r="N1815" s="3">
        <f t="shared" si="114"/>
        <v>1</v>
      </c>
      <c r="O1815" s="5">
        <f t="shared" si="116"/>
        <v>5.6804599513137228</v>
      </c>
      <c r="P1815" s="103">
        <f t="shared" si="113"/>
        <v>6.7166502244012342E-9</v>
      </c>
      <c r="Q1815" s="9">
        <f t="shared" si="115"/>
        <v>-6.7166502585505768E-9</v>
      </c>
    </row>
    <row r="1816" spans="1:17" x14ac:dyDescent="0.2">
      <c r="A1816" s="2">
        <v>332</v>
      </c>
      <c r="B1816" s="2">
        <v>1995</v>
      </c>
      <c r="C1816" s="3">
        <v>0</v>
      </c>
      <c r="D1816" s="3">
        <v>1</v>
      </c>
      <c r="E1816" s="5">
        <v>7.2155800000000006E-2</v>
      </c>
      <c r="F1816" s="5">
        <v>0.2355602</v>
      </c>
      <c r="G1816" s="5">
        <v>7.7038899999999993E-2</v>
      </c>
      <c r="H1816" s="5">
        <v>0.90508270000000002</v>
      </c>
      <c r="I1816" s="9">
        <v>0.55850290000000002</v>
      </c>
      <c r="M1816" s="3">
        <v>0</v>
      </c>
      <c r="N1816" s="3">
        <f t="shared" si="114"/>
        <v>1</v>
      </c>
      <c r="O1816" s="5">
        <f t="shared" si="116"/>
        <v>2.2974791779137385</v>
      </c>
      <c r="P1816" s="103">
        <f t="shared" si="113"/>
        <v>1.079572477496232E-2</v>
      </c>
      <c r="Q1816" s="9">
        <f t="shared" si="115"/>
        <v>-1.0854421442640563E-2</v>
      </c>
    </row>
    <row r="1817" spans="1:17" x14ac:dyDescent="0.2">
      <c r="A1817" s="2">
        <v>332</v>
      </c>
      <c r="B1817" s="2">
        <v>1996</v>
      </c>
      <c r="C1817" s="3">
        <v>0</v>
      </c>
      <c r="D1817" s="3">
        <v>1</v>
      </c>
      <c r="E1817" s="5">
        <v>8.7959200000000001E-2</v>
      </c>
      <c r="F1817" s="5">
        <v>0.23480019999999999</v>
      </c>
      <c r="G1817" s="5">
        <v>5.7409000000000002E-2</v>
      </c>
      <c r="H1817" s="5">
        <v>0.89712720000000001</v>
      </c>
      <c r="I1817" s="9">
        <v>0.53471139999999995</v>
      </c>
      <c r="M1817" s="3">
        <v>0</v>
      </c>
      <c r="N1817" s="3">
        <f t="shared" si="114"/>
        <v>1</v>
      </c>
      <c r="O1817" s="5">
        <f t="shared" si="116"/>
        <v>2.2157470729564133</v>
      </c>
      <c r="P1817" s="103">
        <f t="shared" si="113"/>
        <v>1.3354414537020872E-2</v>
      </c>
      <c r="Q1817" s="9">
        <f t="shared" si="115"/>
        <v>-1.3444386645217217E-2</v>
      </c>
    </row>
    <row r="1818" spans="1:17" x14ac:dyDescent="0.2">
      <c r="A1818" s="2">
        <v>332</v>
      </c>
      <c r="B1818" s="2">
        <v>1997</v>
      </c>
      <c r="C1818" s="3">
        <v>0</v>
      </c>
      <c r="D1818" s="3">
        <v>1</v>
      </c>
      <c r="E1818" s="5">
        <v>-2.8442200000000001E-2</v>
      </c>
      <c r="F1818" s="5">
        <v>0.22135730000000001</v>
      </c>
      <c r="G1818" s="5">
        <v>7.81163E-2</v>
      </c>
      <c r="H1818" s="5">
        <v>0.98867819999999995</v>
      </c>
      <c r="I1818" s="9">
        <v>0.50134350000000005</v>
      </c>
      <c r="M1818" s="3">
        <v>0</v>
      </c>
      <c r="N1818" s="3">
        <f t="shared" si="114"/>
        <v>1</v>
      </c>
      <c r="O1818" s="5">
        <f t="shared" si="116"/>
        <v>2.3591621791370483</v>
      </c>
      <c r="P1818" s="103">
        <f t="shared" si="113"/>
        <v>9.1581245348386874E-3</v>
      </c>
      <c r="Q1818" s="9">
        <f t="shared" si="115"/>
        <v>-9.2003179633518891E-3</v>
      </c>
    </row>
    <row r="1819" spans="1:17" x14ac:dyDescent="0.2">
      <c r="A1819" s="2">
        <v>332</v>
      </c>
      <c r="B1819" s="2">
        <v>1998</v>
      </c>
      <c r="C1819" s="3">
        <v>0</v>
      </c>
      <c r="D1819" s="3">
        <v>1</v>
      </c>
      <c r="E1819" s="5">
        <v>-7.6936199999999996E-2</v>
      </c>
      <c r="F1819" s="5">
        <v>0.2107212</v>
      </c>
      <c r="G1819" s="5">
        <v>5.6711699999999997E-2</v>
      </c>
      <c r="H1819" s="5">
        <v>0.6859691</v>
      </c>
      <c r="I1819" s="9">
        <v>0.45895560000000002</v>
      </c>
      <c r="M1819" s="3">
        <v>0</v>
      </c>
      <c r="N1819" s="3">
        <f t="shared" si="114"/>
        <v>1</v>
      </c>
      <c r="O1819" s="5">
        <f t="shared" si="116"/>
        <v>2.1706952443197052</v>
      </c>
      <c r="P1819" s="103">
        <f t="shared" si="113"/>
        <v>1.4977108464630155E-2</v>
      </c>
      <c r="Q1819" s="9">
        <f t="shared" si="115"/>
        <v>-1.5090397942664696E-2</v>
      </c>
    </row>
    <row r="1820" spans="1:17" x14ac:dyDescent="0.2">
      <c r="A1820" s="2">
        <v>332</v>
      </c>
      <c r="B1820" s="2">
        <v>1999</v>
      </c>
      <c r="C1820" s="3">
        <v>0</v>
      </c>
      <c r="D1820" s="3">
        <v>1</v>
      </c>
      <c r="E1820" s="5">
        <v>-1.5487000000000001E-2</v>
      </c>
      <c r="F1820" s="5">
        <v>0.2201012</v>
      </c>
      <c r="G1820" s="5">
        <v>6.23067E-2</v>
      </c>
      <c r="H1820" s="5">
        <v>0.90949740000000001</v>
      </c>
      <c r="I1820" s="9">
        <v>0.52779129999999996</v>
      </c>
      <c r="M1820" s="3">
        <v>0</v>
      </c>
      <c r="N1820" s="3">
        <f t="shared" si="114"/>
        <v>1</v>
      </c>
      <c r="O1820" s="5">
        <f t="shared" si="116"/>
        <v>2.2470490322906089</v>
      </c>
      <c r="P1820" s="103">
        <f t="shared" si="113"/>
        <v>1.2318446840449578E-2</v>
      </c>
      <c r="Q1820" s="9">
        <f t="shared" si="115"/>
        <v>-1.2394947804628787E-2</v>
      </c>
    </row>
    <row r="1821" spans="1:17" x14ac:dyDescent="0.2">
      <c r="A1821" s="2">
        <v>332</v>
      </c>
      <c r="B1821" s="2">
        <v>2000</v>
      </c>
      <c r="C1821" s="3">
        <v>0</v>
      </c>
      <c r="D1821" s="3">
        <v>1</v>
      </c>
      <c r="E1821" s="5">
        <v>1.72304E-2</v>
      </c>
      <c r="F1821" s="5">
        <v>0.2362059</v>
      </c>
      <c r="G1821" s="5">
        <v>5.9556499999999998E-2</v>
      </c>
      <c r="H1821" s="5">
        <v>0.69560270000000002</v>
      </c>
      <c r="I1821" s="9">
        <v>0.44729380000000002</v>
      </c>
      <c r="M1821" s="3">
        <v>0</v>
      </c>
      <c r="N1821" s="3">
        <f t="shared" si="114"/>
        <v>1</v>
      </c>
      <c r="O1821" s="5">
        <f t="shared" si="116"/>
        <v>2.1996497756216442</v>
      </c>
      <c r="P1821" s="103">
        <f t="shared" si="113"/>
        <v>1.3915876368033332E-2</v>
      </c>
      <c r="Q1821" s="9">
        <f t="shared" si="115"/>
        <v>-1.4013609933723612E-2</v>
      </c>
    </row>
    <row r="1822" spans="1:17" x14ac:dyDescent="0.2">
      <c r="A1822" s="2">
        <v>332</v>
      </c>
      <c r="B1822" s="2">
        <v>2001</v>
      </c>
      <c r="C1822" s="3">
        <v>0</v>
      </c>
      <c r="D1822" s="3">
        <v>1</v>
      </c>
      <c r="E1822" s="5">
        <v>1.6238200000000001E-2</v>
      </c>
      <c r="F1822" s="5">
        <v>0.25087280000000001</v>
      </c>
      <c r="G1822" s="5">
        <v>5.1244999999999999E-2</v>
      </c>
      <c r="H1822" s="5">
        <v>0.84234620000000004</v>
      </c>
      <c r="I1822" s="9">
        <v>0.49759520000000002</v>
      </c>
      <c r="M1822" s="3">
        <v>0</v>
      </c>
      <c r="N1822" s="3">
        <f t="shared" si="114"/>
        <v>1</v>
      </c>
      <c r="O1822" s="5">
        <f t="shared" si="116"/>
        <v>2.208488517532079</v>
      </c>
      <c r="P1822" s="103">
        <f t="shared" si="113"/>
        <v>1.3605118686004768E-2</v>
      </c>
      <c r="Q1822" s="9">
        <f t="shared" si="115"/>
        <v>-1.369851640540673E-2</v>
      </c>
    </row>
    <row r="1823" spans="1:17" x14ac:dyDescent="0.2">
      <c r="A1823" s="2">
        <v>332</v>
      </c>
      <c r="B1823" s="2">
        <v>2002</v>
      </c>
      <c r="C1823" s="3">
        <v>0</v>
      </c>
      <c r="D1823" s="3">
        <v>1</v>
      </c>
      <c r="E1823" s="5">
        <v>4.4272300000000001E-2</v>
      </c>
      <c r="F1823" s="5">
        <v>0.27952050000000001</v>
      </c>
      <c r="G1823" s="5">
        <v>5.1787699999999999E-2</v>
      </c>
      <c r="H1823" s="5">
        <v>0.92826679999999995</v>
      </c>
      <c r="I1823" s="9">
        <v>0.50140969999999996</v>
      </c>
      <c r="M1823" s="3">
        <v>0</v>
      </c>
      <c r="N1823" s="3">
        <f t="shared" si="114"/>
        <v>1</v>
      </c>
      <c r="O1823" s="5">
        <f t="shared" si="116"/>
        <v>2.2610583213024116</v>
      </c>
      <c r="P1823" s="103">
        <f t="shared" si="113"/>
        <v>1.1877822914009762E-2</v>
      </c>
      <c r="Q1823" s="9">
        <f t="shared" si="115"/>
        <v>-1.1948927861453898E-2</v>
      </c>
    </row>
    <row r="1824" spans="1:17" x14ac:dyDescent="0.2">
      <c r="A1824" s="2">
        <v>332</v>
      </c>
      <c r="B1824" s="2">
        <v>2003</v>
      </c>
      <c r="C1824" s="3">
        <v>0</v>
      </c>
      <c r="D1824" s="3">
        <v>1</v>
      </c>
      <c r="E1824" s="5">
        <v>2.1114899999999999E-2</v>
      </c>
      <c r="F1824" s="5">
        <v>0.2830416</v>
      </c>
      <c r="G1824" s="5">
        <v>6.2903899999999999E-2</v>
      </c>
      <c r="H1824" s="5">
        <v>0.98772819999999995</v>
      </c>
      <c r="I1824" s="9">
        <v>0.48859599999999997</v>
      </c>
      <c r="M1824" s="3">
        <v>0</v>
      </c>
      <c r="N1824" s="3">
        <f t="shared" si="114"/>
        <v>1</v>
      </c>
      <c r="O1824" s="5">
        <f t="shared" si="116"/>
        <v>2.3431417418152556</v>
      </c>
      <c r="P1824" s="103">
        <f t="shared" si="113"/>
        <v>9.5610584776850902E-3</v>
      </c>
      <c r="Q1824" s="9">
        <f t="shared" si="115"/>
        <v>-9.6070588402096362E-3</v>
      </c>
    </row>
    <row r="1825" spans="1:17" x14ac:dyDescent="0.2">
      <c r="A1825" s="2">
        <v>332</v>
      </c>
      <c r="B1825" s="2">
        <v>2004</v>
      </c>
      <c r="C1825" s="3">
        <v>0</v>
      </c>
      <c r="D1825" s="3">
        <v>1</v>
      </c>
      <c r="E1825" s="5">
        <v>2.1830200000000001E-2</v>
      </c>
      <c r="F1825" s="5">
        <v>0.31777820000000001</v>
      </c>
      <c r="G1825" s="5">
        <v>6.6143400000000005E-2</v>
      </c>
      <c r="H1825" s="5">
        <v>1.1244449999999999</v>
      </c>
      <c r="I1825" s="9">
        <v>0.47174100000000002</v>
      </c>
      <c r="M1825" s="3">
        <v>0</v>
      </c>
      <c r="N1825" s="3">
        <f t="shared" si="114"/>
        <v>1</v>
      </c>
      <c r="O1825" s="5">
        <f t="shared" si="116"/>
        <v>2.4438976479651813</v>
      </c>
      <c r="P1825" s="103">
        <f t="shared" si="113"/>
        <v>7.264773950805551E-3</v>
      </c>
      <c r="Q1825" s="9">
        <f t="shared" si="115"/>
        <v>-7.2912909256878265E-3</v>
      </c>
    </row>
    <row r="1826" spans="1:17" x14ac:dyDescent="0.2">
      <c r="A1826" s="2">
        <v>333</v>
      </c>
      <c r="B1826" s="2">
        <v>1995</v>
      </c>
      <c r="C1826" s="3">
        <v>0</v>
      </c>
      <c r="D1826" s="3">
        <v>1</v>
      </c>
      <c r="E1826" s="5">
        <v>0.41628399999999999</v>
      </c>
      <c r="F1826" s="5">
        <v>0.21698999999999999</v>
      </c>
      <c r="G1826" s="5">
        <v>0.1183507</v>
      </c>
      <c r="H1826" s="5">
        <v>3.5134949999999998</v>
      </c>
      <c r="I1826" s="9">
        <v>0.51232420000000001</v>
      </c>
      <c r="M1826" s="3">
        <v>0</v>
      </c>
      <c r="N1826" s="3">
        <f t="shared" si="114"/>
        <v>1</v>
      </c>
      <c r="O1826" s="5">
        <f t="shared" si="116"/>
        <v>3.3844751924090435</v>
      </c>
      <c r="P1826" s="103">
        <f t="shared" si="113"/>
        <v>3.5657231479084209E-4</v>
      </c>
      <c r="Q1826" s="9">
        <f t="shared" si="115"/>
        <v>-3.5663590181467237E-4</v>
      </c>
    </row>
    <row r="1827" spans="1:17" x14ac:dyDescent="0.2">
      <c r="A1827" s="2">
        <v>333</v>
      </c>
      <c r="B1827" s="2">
        <v>1996</v>
      </c>
      <c r="C1827" s="3">
        <v>0</v>
      </c>
      <c r="D1827" s="3">
        <v>1</v>
      </c>
      <c r="E1827" s="5">
        <v>4.9563200000000002E-2</v>
      </c>
      <c r="F1827" s="5">
        <v>0.30891629999999998</v>
      </c>
      <c r="G1827" s="5">
        <v>0.16352849999999999</v>
      </c>
      <c r="H1827" s="5">
        <v>2.9396770000000001</v>
      </c>
      <c r="I1827" s="9">
        <v>0.7769798</v>
      </c>
      <c r="M1827" s="3">
        <v>0</v>
      </c>
      <c r="N1827" s="3">
        <f t="shared" si="114"/>
        <v>1</v>
      </c>
      <c r="O1827" s="5">
        <f t="shared" si="116"/>
        <v>3.3933254593478845</v>
      </c>
      <c r="P1827" s="103">
        <f t="shared" si="113"/>
        <v>3.4524773149946899E-4</v>
      </c>
      <c r="Q1827" s="9">
        <f t="shared" si="115"/>
        <v>-3.4530734321845316E-4</v>
      </c>
    </row>
    <row r="1828" spans="1:17" x14ac:dyDescent="0.2">
      <c r="A1828" s="2">
        <v>333</v>
      </c>
      <c r="B1828" s="2">
        <v>1997</v>
      </c>
      <c r="C1828" s="3">
        <v>0</v>
      </c>
      <c r="D1828" s="3">
        <v>1</v>
      </c>
      <c r="E1828" s="5">
        <v>4.2073300000000001E-2</v>
      </c>
      <c r="F1828" s="5">
        <v>0.32516800000000001</v>
      </c>
      <c r="G1828" s="5">
        <v>9.9607899999999999E-2</v>
      </c>
      <c r="H1828" s="5">
        <v>3.3869120000000001</v>
      </c>
      <c r="I1828" s="9">
        <v>0.50648000000000004</v>
      </c>
      <c r="M1828" s="3">
        <v>0</v>
      </c>
      <c r="N1828" s="3">
        <f t="shared" si="114"/>
        <v>1</v>
      </c>
      <c r="O1828" s="5">
        <f t="shared" si="116"/>
        <v>3.4055000344685498</v>
      </c>
      <c r="P1828" s="103">
        <f t="shared" si="113"/>
        <v>3.3021502598116733E-4</v>
      </c>
      <c r="Q1828" s="9">
        <f t="shared" si="115"/>
        <v>-3.3026955896828101E-4</v>
      </c>
    </row>
    <row r="1829" spans="1:17" x14ac:dyDescent="0.2">
      <c r="A1829" s="2">
        <v>333</v>
      </c>
      <c r="B1829" s="2">
        <v>1998</v>
      </c>
      <c r="C1829" s="3">
        <v>0</v>
      </c>
      <c r="D1829" s="3">
        <v>1</v>
      </c>
      <c r="E1829" s="5">
        <v>-0.10171289999999999</v>
      </c>
      <c r="F1829" s="5">
        <v>0.15690779999999999</v>
      </c>
      <c r="G1829" s="5">
        <v>0.10399120000000001</v>
      </c>
      <c r="H1829" s="5">
        <v>3.038001</v>
      </c>
      <c r="I1829" s="9">
        <v>0.51690579999999997</v>
      </c>
      <c r="M1829" s="3">
        <v>0</v>
      </c>
      <c r="N1829" s="3">
        <f t="shared" si="114"/>
        <v>1</v>
      </c>
      <c r="O1829" s="5">
        <f t="shared" si="116"/>
        <v>3.1699404528673822</v>
      </c>
      <c r="P1829" s="103">
        <f t="shared" si="113"/>
        <v>7.6235090244380584E-4</v>
      </c>
      <c r="Q1829" s="9">
        <f t="shared" si="115"/>
        <v>-7.6264163966495056E-4</v>
      </c>
    </row>
    <row r="1830" spans="1:17" x14ac:dyDescent="0.2">
      <c r="A1830" s="2">
        <v>333</v>
      </c>
      <c r="B1830" s="2">
        <v>1999</v>
      </c>
      <c r="C1830" s="3">
        <v>0</v>
      </c>
      <c r="D1830" s="3">
        <v>1</v>
      </c>
      <c r="E1830" s="5">
        <v>-0.1308792</v>
      </c>
      <c r="F1830" s="5">
        <v>9.4371099999999999E-2</v>
      </c>
      <c r="G1830" s="5">
        <v>9.1541800000000006E-2</v>
      </c>
      <c r="H1830" s="5">
        <v>2.2183440000000001</v>
      </c>
      <c r="I1830" s="9">
        <v>0.48964249999999998</v>
      </c>
      <c r="M1830" s="3">
        <v>0</v>
      </c>
      <c r="N1830" s="3">
        <f t="shared" si="114"/>
        <v>1</v>
      </c>
      <c r="O1830" s="5">
        <f t="shared" si="116"/>
        <v>2.7783116357467454</v>
      </c>
      <c r="P1830" s="103">
        <f t="shared" si="113"/>
        <v>2.7321092150896869E-3</v>
      </c>
      <c r="Q1830" s="9">
        <f t="shared" si="115"/>
        <v>-2.7358482373021219E-3</v>
      </c>
    </row>
    <row r="1831" spans="1:17" x14ac:dyDescent="0.2">
      <c r="A1831" s="2">
        <v>334</v>
      </c>
      <c r="B1831" s="2">
        <v>1999</v>
      </c>
      <c r="C1831" s="3">
        <v>0</v>
      </c>
      <c r="D1831" s="3">
        <v>1</v>
      </c>
      <c r="E1831" s="5">
        <v>0.35917460000000001</v>
      </c>
      <c r="F1831" s="5">
        <v>-1.6127359999999999</v>
      </c>
      <c r="G1831" s="5">
        <v>0.10970779999999999</v>
      </c>
      <c r="H1831" s="5">
        <v>0.14214370000000001</v>
      </c>
      <c r="I1831" s="9">
        <v>0.34761229999999999</v>
      </c>
      <c r="M1831" s="3">
        <v>0</v>
      </c>
      <c r="N1831" s="3">
        <f t="shared" si="114"/>
        <v>1</v>
      </c>
      <c r="O1831" s="5">
        <f t="shared" si="116"/>
        <v>0.62890334881501619</v>
      </c>
      <c r="P1831" s="103">
        <f t="shared" si="113"/>
        <v>0.26470616676787273</v>
      </c>
      <c r="Q1831" s="9">
        <f t="shared" si="115"/>
        <v>-0.30748508655234236</v>
      </c>
    </row>
    <row r="1832" spans="1:17" x14ac:dyDescent="0.2">
      <c r="A1832" s="2">
        <v>334</v>
      </c>
      <c r="B1832" s="2">
        <v>2000</v>
      </c>
      <c r="C1832" s="3">
        <v>0</v>
      </c>
      <c r="D1832" s="3">
        <v>1</v>
      </c>
      <c r="E1832" s="5">
        <v>0.28799599999999997</v>
      </c>
      <c r="F1832" s="5">
        <v>-1.8197589999999999</v>
      </c>
      <c r="G1832" s="5">
        <v>0.1036501</v>
      </c>
      <c r="H1832" s="5">
        <v>0.10348400000000001</v>
      </c>
      <c r="I1832" s="9">
        <v>0.41119889999999998</v>
      </c>
      <c r="M1832" s="3">
        <v>0</v>
      </c>
      <c r="N1832" s="3">
        <f t="shared" si="114"/>
        <v>1</v>
      </c>
      <c r="O1832" s="5">
        <f t="shared" si="116"/>
        <v>0.39504745387774576</v>
      </c>
      <c r="P1832" s="103">
        <f t="shared" si="113"/>
        <v>0.34640393353641041</v>
      </c>
      <c r="Q1832" s="9">
        <f t="shared" si="115"/>
        <v>-0.42526575371701558</v>
      </c>
    </row>
    <row r="1833" spans="1:17" x14ac:dyDescent="0.2">
      <c r="A1833" s="2">
        <v>334</v>
      </c>
      <c r="B1833" s="2">
        <v>2001</v>
      </c>
      <c r="C1833" s="3">
        <v>0</v>
      </c>
      <c r="D1833" s="3">
        <v>1</v>
      </c>
      <c r="E1833" s="5">
        <v>0.2191293</v>
      </c>
      <c r="F1833" s="5">
        <v>-1.802265</v>
      </c>
      <c r="G1833" s="5">
        <v>9.7609199999999993E-2</v>
      </c>
      <c r="H1833" s="5">
        <v>0.14084160000000001</v>
      </c>
      <c r="I1833" s="9">
        <v>0.40312710000000002</v>
      </c>
      <c r="M1833" s="3">
        <v>0</v>
      </c>
      <c r="N1833" s="3">
        <f t="shared" si="114"/>
        <v>1</v>
      </c>
      <c r="O1833" s="5">
        <f t="shared" si="116"/>
        <v>0.41060670357799378</v>
      </c>
      <c r="P1833" s="103">
        <f t="shared" si="113"/>
        <v>0.34068047371345173</v>
      </c>
      <c r="Q1833" s="9">
        <f t="shared" si="115"/>
        <v>-0.41654699660715427</v>
      </c>
    </row>
    <row r="1834" spans="1:17" x14ac:dyDescent="0.2">
      <c r="A1834" s="2">
        <v>334</v>
      </c>
      <c r="B1834" s="2">
        <v>2002</v>
      </c>
      <c r="C1834" s="3">
        <v>0</v>
      </c>
      <c r="D1834" s="3">
        <v>1</v>
      </c>
      <c r="E1834" s="5">
        <v>0.20928069999999999</v>
      </c>
      <c r="F1834" s="5">
        <v>-1.717363</v>
      </c>
      <c r="G1834" s="5">
        <v>0.10513840000000001</v>
      </c>
      <c r="H1834" s="5">
        <v>0.1554411</v>
      </c>
      <c r="I1834" s="9">
        <v>0.42604540000000002</v>
      </c>
      <c r="M1834" s="3">
        <v>0</v>
      </c>
      <c r="N1834" s="3">
        <f t="shared" si="114"/>
        <v>1</v>
      </c>
      <c r="O1834" s="5">
        <f t="shared" si="116"/>
        <v>0.51324749549810744</v>
      </c>
      <c r="P1834" s="103">
        <f t="shared" si="113"/>
        <v>0.30388910311165246</v>
      </c>
      <c r="Q1834" s="9">
        <f t="shared" si="115"/>
        <v>-0.36224629673043329</v>
      </c>
    </row>
    <row r="1835" spans="1:17" x14ac:dyDescent="0.2">
      <c r="A1835" s="2">
        <v>334</v>
      </c>
      <c r="B1835" s="2">
        <v>2003</v>
      </c>
      <c r="C1835" s="3">
        <v>0</v>
      </c>
      <c r="D1835" s="3">
        <v>1</v>
      </c>
      <c r="E1835" s="5">
        <v>0.25325700000000001</v>
      </c>
      <c r="F1835" s="5">
        <v>-1.5575330000000001</v>
      </c>
      <c r="G1835" s="5">
        <v>0.1146962</v>
      </c>
      <c r="H1835" s="5">
        <v>0.32777659999999997</v>
      </c>
      <c r="I1835" s="9">
        <v>0.45876420000000001</v>
      </c>
      <c r="M1835" s="3">
        <v>0</v>
      </c>
      <c r="N1835" s="3">
        <f t="shared" si="114"/>
        <v>1</v>
      </c>
      <c r="O1835" s="5">
        <f t="shared" si="116"/>
        <v>0.73448472078695459</v>
      </c>
      <c r="P1835" s="103">
        <f t="shared" si="113"/>
        <v>0.23132668449344995</v>
      </c>
      <c r="Q1835" s="9">
        <f t="shared" si="115"/>
        <v>-0.26308921702359123</v>
      </c>
    </row>
    <row r="1836" spans="1:17" x14ac:dyDescent="0.2">
      <c r="A1836" s="2">
        <v>334</v>
      </c>
      <c r="B1836" s="2">
        <v>2004</v>
      </c>
      <c r="C1836" s="3">
        <v>0</v>
      </c>
      <c r="D1836" s="3">
        <v>1</v>
      </c>
      <c r="E1836" s="5">
        <v>0.31210009999999999</v>
      </c>
      <c r="F1836" s="5">
        <v>-1.5414140000000001</v>
      </c>
      <c r="G1836" s="5">
        <v>0.13111809999999999</v>
      </c>
      <c r="H1836" s="5">
        <v>0.49606689999999998</v>
      </c>
      <c r="I1836" s="9">
        <v>0.4858828</v>
      </c>
      <c r="M1836" s="3">
        <v>0</v>
      </c>
      <c r="N1836" s="3">
        <f t="shared" si="114"/>
        <v>1</v>
      </c>
      <c r="O1836" s="5">
        <f t="shared" si="116"/>
        <v>0.86164288614286821</v>
      </c>
      <c r="P1836" s="103">
        <f t="shared" si="113"/>
        <v>0.19444203178886107</v>
      </c>
      <c r="Q1836" s="9">
        <f t="shared" si="115"/>
        <v>-0.21622011345339689</v>
      </c>
    </row>
    <row r="1837" spans="1:17" x14ac:dyDescent="0.2">
      <c r="A1837" s="2">
        <v>335</v>
      </c>
      <c r="B1837" s="2">
        <v>1995</v>
      </c>
      <c r="C1837" s="3">
        <v>0</v>
      </c>
      <c r="D1837" s="3">
        <v>1</v>
      </c>
      <c r="E1837" s="5">
        <v>0.38643179999999999</v>
      </c>
      <c r="F1837" s="5">
        <v>0.246837</v>
      </c>
      <c r="G1837" s="5">
        <v>4.5046000000000003E-2</v>
      </c>
      <c r="H1837" s="5">
        <v>0.29635489999999998</v>
      </c>
      <c r="I1837" s="9">
        <v>0.71106740000000002</v>
      </c>
      <c r="M1837" s="3">
        <v>0</v>
      </c>
      <c r="N1837" s="3">
        <f t="shared" si="114"/>
        <v>1</v>
      </c>
      <c r="O1837" s="5">
        <f t="shared" si="116"/>
        <v>1.8352319010500344</v>
      </c>
      <c r="P1837" s="103">
        <f t="shared" si="113"/>
        <v>3.323566814601496E-2</v>
      </c>
      <c r="Q1837" s="9">
        <f t="shared" si="115"/>
        <v>-3.3800523826768035E-2</v>
      </c>
    </row>
    <row r="1838" spans="1:17" x14ac:dyDescent="0.2">
      <c r="A1838" s="2">
        <v>335</v>
      </c>
      <c r="B1838" s="2">
        <v>1996</v>
      </c>
      <c r="C1838" s="3">
        <v>0</v>
      </c>
      <c r="D1838" s="3">
        <v>1</v>
      </c>
      <c r="E1838" s="5">
        <v>0.33778019999999997</v>
      </c>
      <c r="F1838" s="5">
        <v>0.25388129999999998</v>
      </c>
      <c r="G1838" s="5">
        <v>4.3602000000000002E-2</v>
      </c>
      <c r="H1838" s="5">
        <v>0.62243959999999998</v>
      </c>
      <c r="I1838" s="9">
        <v>0.69777040000000001</v>
      </c>
      <c r="M1838" s="3">
        <v>0</v>
      </c>
      <c r="N1838" s="3">
        <f t="shared" si="114"/>
        <v>1</v>
      </c>
      <c r="O1838" s="5">
        <f t="shared" si="116"/>
        <v>1.9666870227672719</v>
      </c>
      <c r="P1838" s="103">
        <f t="shared" si="113"/>
        <v>2.4609651950882092E-2</v>
      </c>
      <c r="Q1838" s="9">
        <f t="shared" si="115"/>
        <v>-2.4917531132304584E-2</v>
      </c>
    </row>
    <row r="1839" spans="1:17" x14ac:dyDescent="0.2">
      <c r="A1839" s="2">
        <v>335</v>
      </c>
      <c r="B1839" s="2">
        <v>1997</v>
      </c>
      <c r="C1839" s="3">
        <v>0</v>
      </c>
      <c r="D1839" s="3">
        <v>1</v>
      </c>
      <c r="E1839" s="5">
        <v>0.33445809999999998</v>
      </c>
      <c r="F1839" s="5">
        <v>0.2847442</v>
      </c>
      <c r="G1839" s="5">
        <v>5.3331000000000003E-2</v>
      </c>
      <c r="H1839" s="5">
        <v>0.69244839999999996</v>
      </c>
      <c r="I1839" s="9">
        <v>0.74753349999999996</v>
      </c>
      <c r="M1839" s="3">
        <v>0</v>
      </c>
      <c r="N1839" s="3">
        <f t="shared" si="114"/>
        <v>1</v>
      </c>
      <c r="O1839" s="5">
        <f t="shared" si="116"/>
        <v>2.0408058295815272</v>
      </c>
      <c r="P1839" s="103">
        <f t="shared" si="113"/>
        <v>2.0635065453496575E-2</v>
      </c>
      <c r="Q1839" s="9">
        <f t="shared" si="115"/>
        <v>-2.0850943350060238E-2</v>
      </c>
    </row>
    <row r="1840" spans="1:17" x14ac:dyDescent="0.2">
      <c r="A1840" s="2">
        <v>336</v>
      </c>
      <c r="B1840" s="2">
        <v>1995</v>
      </c>
      <c r="C1840" s="3">
        <v>0</v>
      </c>
      <c r="D1840" s="3">
        <v>1</v>
      </c>
      <c r="E1840" s="5">
        <v>6.7412000000000001E-3</v>
      </c>
      <c r="F1840" s="5">
        <v>0.1129134</v>
      </c>
      <c r="G1840" s="5">
        <v>6.7600599999999997E-2</v>
      </c>
      <c r="H1840" s="5">
        <v>1.024583</v>
      </c>
      <c r="I1840" s="9">
        <v>0.29624060000000002</v>
      </c>
      <c r="M1840" s="3">
        <v>0</v>
      </c>
      <c r="N1840" s="3">
        <f t="shared" si="114"/>
        <v>1</v>
      </c>
      <c r="O1840" s="5">
        <f t="shared" si="116"/>
        <v>2.3144906048920122</v>
      </c>
      <c r="P1840" s="103">
        <f t="shared" si="113"/>
        <v>1.0320413008699762E-2</v>
      </c>
      <c r="Q1840" s="9">
        <f t="shared" si="115"/>
        <v>-1.0374037743042637E-2</v>
      </c>
    </row>
    <row r="1841" spans="1:17" x14ac:dyDescent="0.2">
      <c r="A1841" s="2">
        <v>336</v>
      </c>
      <c r="B1841" s="2">
        <v>1996</v>
      </c>
      <c r="C1841" s="3">
        <v>0</v>
      </c>
      <c r="D1841" s="3">
        <v>1</v>
      </c>
      <c r="E1841" s="5">
        <v>1.36261E-2</v>
      </c>
      <c r="F1841" s="5">
        <v>0.1115126</v>
      </c>
      <c r="G1841" s="5">
        <v>5.4103699999999998E-2</v>
      </c>
      <c r="H1841" s="5">
        <v>1.0974109999999999</v>
      </c>
      <c r="I1841" s="9">
        <v>0.3166022</v>
      </c>
      <c r="M1841" s="3">
        <v>0</v>
      </c>
      <c r="N1841" s="3">
        <f t="shared" si="114"/>
        <v>1</v>
      </c>
      <c r="O1841" s="5">
        <f t="shared" si="116"/>
        <v>2.2713273607725211</v>
      </c>
      <c r="P1841" s="103">
        <f t="shared" si="113"/>
        <v>1.1563584049246718E-2</v>
      </c>
      <c r="Q1841" s="9">
        <f t="shared" si="115"/>
        <v>-1.1630962212960033E-2</v>
      </c>
    </row>
    <row r="1842" spans="1:17" x14ac:dyDescent="0.2">
      <c r="A1842" s="2">
        <v>336</v>
      </c>
      <c r="B1842" s="2">
        <v>1997</v>
      </c>
      <c r="C1842" s="3">
        <v>0</v>
      </c>
      <c r="D1842" s="3">
        <v>1</v>
      </c>
      <c r="E1842" s="5">
        <v>-7.3302099999999995E-2</v>
      </c>
      <c r="F1842" s="5">
        <v>0.1148883</v>
      </c>
      <c r="G1842" s="5">
        <v>4.45884E-2</v>
      </c>
      <c r="H1842" s="5">
        <v>1.0451239999999999</v>
      </c>
      <c r="I1842" s="9">
        <v>0.37328430000000001</v>
      </c>
      <c r="M1842" s="3">
        <v>0</v>
      </c>
      <c r="N1842" s="3">
        <f t="shared" si="114"/>
        <v>1</v>
      </c>
      <c r="O1842" s="5">
        <f t="shared" si="116"/>
        <v>2.2023549997440024</v>
      </c>
      <c r="P1842" s="103">
        <f t="shared" si="113"/>
        <v>1.3820120977309941E-2</v>
      </c>
      <c r="Q1842" s="9">
        <f t="shared" si="115"/>
        <v>-1.3916507932500818E-2</v>
      </c>
    </row>
    <row r="1843" spans="1:17" x14ac:dyDescent="0.2">
      <c r="A1843" s="2">
        <v>336</v>
      </c>
      <c r="B1843" s="2">
        <v>1998</v>
      </c>
      <c r="C1843" s="3">
        <v>0</v>
      </c>
      <c r="D1843" s="3">
        <v>1</v>
      </c>
      <c r="E1843" s="5">
        <v>-3.51642E-2</v>
      </c>
      <c r="F1843" s="5">
        <v>5.2313400000000003E-2</v>
      </c>
      <c r="G1843" s="5">
        <v>4.1253999999999999E-2</v>
      </c>
      <c r="H1843" s="5">
        <v>0.23784340000000001</v>
      </c>
      <c r="I1843" s="9">
        <v>0.15551309999999999</v>
      </c>
      <c r="M1843" s="3">
        <v>0</v>
      </c>
      <c r="N1843" s="3">
        <f t="shared" si="114"/>
        <v>1</v>
      </c>
      <c r="O1843" s="5">
        <f t="shared" si="116"/>
        <v>1.9251776960792046</v>
      </c>
      <c r="P1843" s="103">
        <f t="shared" si="113"/>
        <v>2.7103565710344141E-2</v>
      </c>
      <c r="Q1843" s="9">
        <f t="shared" si="115"/>
        <v>-2.7477642040202453E-2</v>
      </c>
    </row>
    <row r="1844" spans="1:17" x14ac:dyDescent="0.2">
      <c r="A1844" s="2">
        <v>336</v>
      </c>
      <c r="B1844" s="2">
        <v>1999</v>
      </c>
      <c r="C1844" s="3">
        <v>0</v>
      </c>
      <c r="D1844" s="3">
        <v>1</v>
      </c>
      <c r="E1844" s="5">
        <v>-5.4685900000000003E-2</v>
      </c>
      <c r="F1844" s="5">
        <v>1.4279699999999999E-2</v>
      </c>
      <c r="G1844" s="5">
        <v>4.4648300000000002E-2</v>
      </c>
      <c r="H1844" s="5">
        <v>0.32234040000000003</v>
      </c>
      <c r="I1844" s="9">
        <v>6.8800399999999998E-2</v>
      </c>
      <c r="M1844" s="3">
        <v>0</v>
      </c>
      <c r="N1844" s="3">
        <f t="shared" si="114"/>
        <v>1</v>
      </c>
      <c r="O1844" s="5">
        <f t="shared" si="116"/>
        <v>1.977574712248507</v>
      </c>
      <c r="P1844" s="103">
        <f t="shared" si="113"/>
        <v>2.3988352183364002E-2</v>
      </c>
      <c r="Q1844" s="9">
        <f t="shared" si="115"/>
        <v>-2.4280758401900502E-2</v>
      </c>
    </row>
    <row r="1845" spans="1:17" x14ac:dyDescent="0.2">
      <c r="A1845" s="2">
        <v>336</v>
      </c>
      <c r="B1845" s="2">
        <v>2000</v>
      </c>
      <c r="C1845" s="3">
        <v>0</v>
      </c>
      <c r="D1845" s="3">
        <v>1</v>
      </c>
      <c r="E1845" s="5">
        <v>-7.0713100000000001E-2</v>
      </c>
      <c r="F1845" s="5">
        <v>2.8830000000000001E-2</v>
      </c>
      <c r="G1845" s="5">
        <v>5.36506E-2</v>
      </c>
      <c r="H1845" s="5">
        <v>0.92660810000000005</v>
      </c>
      <c r="I1845" s="9">
        <v>0.1332729</v>
      </c>
      <c r="M1845" s="3">
        <v>0</v>
      </c>
      <c r="N1845" s="3">
        <f t="shared" si="114"/>
        <v>1</v>
      </c>
      <c r="O1845" s="5">
        <f t="shared" si="116"/>
        <v>2.2254049916258563</v>
      </c>
      <c r="P1845" s="103">
        <f t="shared" si="113"/>
        <v>1.3027031375735949E-2</v>
      </c>
      <c r="Q1845" s="9">
        <f t="shared" si="115"/>
        <v>-1.3112627335790607E-2</v>
      </c>
    </row>
    <row r="1846" spans="1:17" x14ac:dyDescent="0.2">
      <c r="A1846" s="2">
        <v>336</v>
      </c>
      <c r="B1846" s="2">
        <v>2001</v>
      </c>
      <c r="C1846" s="3">
        <v>0</v>
      </c>
      <c r="D1846" s="3">
        <v>1</v>
      </c>
      <c r="E1846" s="5">
        <v>-4.4514699999999997E-2</v>
      </c>
      <c r="F1846" s="5">
        <v>4.5358299999999997E-2</v>
      </c>
      <c r="G1846" s="5">
        <v>3.5160400000000001E-2</v>
      </c>
      <c r="H1846" s="5">
        <v>0.8789399</v>
      </c>
      <c r="I1846" s="9">
        <v>6.2482099999999999E-2</v>
      </c>
      <c r="M1846" s="3">
        <v>0</v>
      </c>
      <c r="N1846" s="3">
        <f t="shared" si="114"/>
        <v>1</v>
      </c>
      <c r="O1846" s="5">
        <f t="shared" si="116"/>
        <v>2.1671206457327665</v>
      </c>
      <c r="P1846" s="103">
        <f t="shared" si="113"/>
        <v>1.5112828034052049E-2</v>
      </c>
      <c r="Q1846" s="9">
        <f t="shared" si="115"/>
        <v>-1.5228190598432273E-2</v>
      </c>
    </row>
    <row r="1847" spans="1:17" x14ac:dyDescent="0.2">
      <c r="A1847" s="2">
        <v>336</v>
      </c>
      <c r="B1847" s="2">
        <v>2002</v>
      </c>
      <c r="C1847" s="3">
        <v>0</v>
      </c>
      <c r="D1847" s="3">
        <v>1</v>
      </c>
      <c r="E1847" s="5">
        <v>-6.7118000000000004E-3</v>
      </c>
      <c r="F1847" s="5">
        <v>6.5523499999999998E-2</v>
      </c>
      <c r="G1847" s="5">
        <v>3.0388999999999999E-2</v>
      </c>
      <c r="H1847" s="5">
        <v>0.67616310000000002</v>
      </c>
      <c r="I1847" s="9">
        <v>5.4667E-2</v>
      </c>
      <c r="M1847" s="3">
        <v>0</v>
      </c>
      <c r="N1847" s="3">
        <f t="shared" si="114"/>
        <v>1</v>
      </c>
      <c r="O1847" s="5">
        <f t="shared" si="116"/>
        <v>2.0872016894979106</v>
      </c>
      <c r="P1847" s="103">
        <f t="shared" si="113"/>
        <v>1.843495341738241E-2</v>
      </c>
      <c r="Q1847" s="9">
        <f t="shared" si="115"/>
        <v>-1.8606994835352466E-2</v>
      </c>
    </row>
    <row r="1848" spans="1:17" x14ac:dyDescent="0.2">
      <c r="A1848" s="2">
        <v>336</v>
      </c>
      <c r="B1848" s="2">
        <v>2003</v>
      </c>
      <c r="C1848" s="3">
        <v>0</v>
      </c>
      <c r="D1848" s="3">
        <v>1</v>
      </c>
      <c r="E1848" s="5">
        <v>2.2006999999999999E-2</v>
      </c>
      <c r="F1848" s="5">
        <v>9.53296E-2</v>
      </c>
      <c r="G1848" s="5">
        <v>5.1310300000000003E-2</v>
      </c>
      <c r="H1848" s="5">
        <v>1.0139</v>
      </c>
      <c r="I1848" s="9">
        <v>5.1939399999999997E-2</v>
      </c>
      <c r="M1848" s="3">
        <v>0</v>
      </c>
      <c r="N1848" s="3">
        <f t="shared" si="114"/>
        <v>1</v>
      </c>
      <c r="O1848" s="5">
        <f t="shared" si="116"/>
        <v>2.324518268046218</v>
      </c>
      <c r="P1848" s="103">
        <f t="shared" si="113"/>
        <v>1.0048866814048509E-2</v>
      </c>
      <c r="Q1848" s="9">
        <f t="shared" si="115"/>
        <v>-1.0099697489997768E-2</v>
      </c>
    </row>
    <row r="1849" spans="1:17" x14ac:dyDescent="0.2">
      <c r="A1849" s="2">
        <v>336</v>
      </c>
      <c r="B1849" s="2">
        <v>2004</v>
      </c>
      <c r="C1849" s="3">
        <v>0</v>
      </c>
      <c r="D1849" s="3">
        <v>1</v>
      </c>
      <c r="E1849" s="5">
        <v>-5.5668999999999996E-3</v>
      </c>
      <c r="F1849" s="5">
        <v>0.1056491</v>
      </c>
      <c r="G1849" s="5">
        <v>3.8063E-2</v>
      </c>
      <c r="H1849" s="5">
        <v>1.2749090000000001</v>
      </c>
      <c r="I1849" s="9">
        <v>5.7226100000000002E-2</v>
      </c>
      <c r="M1849" s="3">
        <v>0</v>
      </c>
      <c r="N1849" s="3">
        <f t="shared" si="114"/>
        <v>1</v>
      </c>
      <c r="O1849" s="5">
        <f t="shared" si="116"/>
        <v>2.3725249007923956</v>
      </c>
      <c r="P1849" s="103">
        <f t="shared" si="113"/>
        <v>8.8334861226034289E-3</v>
      </c>
      <c r="Q1849" s="9">
        <f t="shared" si="115"/>
        <v>-8.872732654546904E-3</v>
      </c>
    </row>
    <row r="1850" spans="1:17" x14ac:dyDescent="0.2">
      <c r="A1850" s="2">
        <v>337</v>
      </c>
      <c r="B1850" s="2">
        <v>1995</v>
      </c>
      <c r="C1850" s="3">
        <v>0</v>
      </c>
      <c r="D1850" s="3">
        <v>1</v>
      </c>
      <c r="E1850" s="5">
        <v>0.43257679999999998</v>
      </c>
      <c r="F1850" s="5">
        <v>0.2639415</v>
      </c>
      <c r="G1850" s="5">
        <v>5.71242E-2</v>
      </c>
      <c r="H1850" s="5">
        <v>0.760965</v>
      </c>
      <c r="I1850" s="9">
        <v>0.5121329</v>
      </c>
      <c r="M1850" s="3">
        <v>0</v>
      </c>
      <c r="N1850" s="3">
        <f t="shared" si="114"/>
        <v>1</v>
      </c>
      <c r="O1850" s="5">
        <f t="shared" si="116"/>
        <v>2.1490893431181703</v>
      </c>
      <c r="P1850" s="103">
        <f t="shared" si="113"/>
        <v>1.5813659185268763E-2</v>
      </c>
      <c r="Q1850" s="9">
        <f t="shared" si="115"/>
        <v>-1.5940029111582037E-2</v>
      </c>
    </row>
    <row r="1851" spans="1:17" x14ac:dyDescent="0.2">
      <c r="A1851" s="2">
        <v>337</v>
      </c>
      <c r="B1851" s="2">
        <v>1996</v>
      </c>
      <c r="C1851" s="3">
        <v>0</v>
      </c>
      <c r="D1851" s="3">
        <v>1</v>
      </c>
      <c r="E1851" s="5">
        <v>0.48795759999999999</v>
      </c>
      <c r="F1851" s="5">
        <v>0.27622449999999998</v>
      </c>
      <c r="G1851" s="5">
        <v>5.2134199999999999E-2</v>
      </c>
      <c r="H1851" s="5">
        <v>0.87608050000000004</v>
      </c>
      <c r="I1851" s="9">
        <v>0.49092439999999998</v>
      </c>
      <c r="M1851" s="3">
        <v>0</v>
      </c>
      <c r="N1851" s="3">
        <f t="shared" si="114"/>
        <v>1</v>
      </c>
      <c r="O1851" s="5">
        <f t="shared" si="116"/>
        <v>2.1806594323668276</v>
      </c>
      <c r="P1851" s="103">
        <f t="shared" si="113"/>
        <v>1.4604307854078794E-2</v>
      </c>
      <c r="Q1851" s="9">
        <f t="shared" si="115"/>
        <v>-1.4712000562446004E-2</v>
      </c>
    </row>
    <row r="1852" spans="1:17" x14ac:dyDescent="0.2">
      <c r="A1852" s="2">
        <v>337</v>
      </c>
      <c r="B1852" s="2">
        <v>1997</v>
      </c>
      <c r="C1852" s="3">
        <v>0</v>
      </c>
      <c r="D1852" s="3">
        <v>1</v>
      </c>
      <c r="E1852" s="5">
        <v>0.49344909999999997</v>
      </c>
      <c r="F1852" s="5">
        <v>0.35413559999999999</v>
      </c>
      <c r="G1852" s="5">
        <v>5.17233E-2</v>
      </c>
      <c r="H1852" s="5">
        <v>1.116679</v>
      </c>
      <c r="I1852" s="9">
        <v>0.48898760000000002</v>
      </c>
      <c r="M1852" s="3">
        <v>0</v>
      </c>
      <c r="N1852" s="3">
        <f t="shared" si="114"/>
        <v>1</v>
      </c>
      <c r="O1852" s="5">
        <f t="shared" si="116"/>
        <v>2.3333428631464113</v>
      </c>
      <c r="P1852" s="103">
        <f t="shared" si="113"/>
        <v>9.8150787417220099E-3</v>
      </c>
      <c r="Q1852" s="9">
        <f t="shared" si="115"/>
        <v>-9.8635641466469064E-3</v>
      </c>
    </row>
    <row r="1853" spans="1:17" x14ac:dyDescent="0.2">
      <c r="A1853" s="2">
        <v>337</v>
      </c>
      <c r="B1853" s="2">
        <v>1998</v>
      </c>
      <c r="C1853" s="3">
        <v>0</v>
      </c>
      <c r="D1853" s="3">
        <v>1</v>
      </c>
      <c r="E1853" s="5">
        <v>0.52307099999999995</v>
      </c>
      <c r="F1853" s="5">
        <v>0.3766312</v>
      </c>
      <c r="G1853" s="5">
        <v>3.0161400000000001E-2</v>
      </c>
      <c r="H1853" s="5">
        <v>1.368995</v>
      </c>
      <c r="I1853" s="9">
        <v>0.4789465</v>
      </c>
      <c r="M1853" s="3">
        <v>0</v>
      </c>
      <c r="N1853" s="3">
        <f t="shared" si="114"/>
        <v>1</v>
      </c>
      <c r="O1853" s="5">
        <f t="shared" si="116"/>
        <v>2.35033387873536</v>
      </c>
      <c r="P1853" s="103">
        <f t="shared" si="113"/>
        <v>9.378289009919414E-3</v>
      </c>
      <c r="Q1853" s="9">
        <f t="shared" si="115"/>
        <v>-9.4225420581995588E-3</v>
      </c>
    </row>
    <row r="1854" spans="1:17" x14ac:dyDescent="0.2">
      <c r="A1854" s="2">
        <v>338</v>
      </c>
      <c r="B1854" s="2">
        <v>1995</v>
      </c>
      <c r="C1854" s="3">
        <v>0</v>
      </c>
      <c r="D1854" s="3">
        <v>1</v>
      </c>
      <c r="E1854" s="5">
        <v>-7.1533999999999999E-3</v>
      </c>
      <c r="F1854" s="5">
        <v>0.31322499999999998</v>
      </c>
      <c r="G1854" s="5">
        <v>4.31992E-2</v>
      </c>
      <c r="H1854" s="5">
        <v>1.3637319999999999</v>
      </c>
      <c r="I1854" s="9">
        <v>0.117284</v>
      </c>
      <c r="M1854" s="3">
        <v>0</v>
      </c>
      <c r="N1854" s="3">
        <f t="shared" si="114"/>
        <v>1</v>
      </c>
      <c r="O1854" s="5">
        <f t="shared" si="116"/>
        <v>2.5798752379865602</v>
      </c>
      <c r="P1854" s="103">
        <f t="shared" si="113"/>
        <v>4.94180077923789E-3</v>
      </c>
      <c r="Q1854" s="9">
        <f t="shared" si="115"/>
        <v>-4.9540518549579483E-3</v>
      </c>
    </row>
    <row r="1855" spans="1:17" x14ac:dyDescent="0.2">
      <c r="A1855" s="2">
        <v>338</v>
      </c>
      <c r="B1855" s="2">
        <v>1996</v>
      </c>
      <c r="C1855" s="3">
        <v>0</v>
      </c>
      <c r="D1855" s="3">
        <v>1</v>
      </c>
      <c r="E1855" s="5">
        <v>4.9058900000000003E-2</v>
      </c>
      <c r="F1855" s="5">
        <v>0.3789613</v>
      </c>
      <c r="G1855" s="5">
        <v>6.5734699999999993E-2</v>
      </c>
      <c r="H1855" s="5">
        <v>1.2162329999999999</v>
      </c>
      <c r="I1855" s="9">
        <v>0.1401551</v>
      </c>
      <c r="M1855" s="3">
        <v>0</v>
      </c>
      <c r="N1855" s="3">
        <f t="shared" si="114"/>
        <v>1</v>
      </c>
      <c r="O1855" s="5">
        <f t="shared" si="116"/>
        <v>2.6629870518714447</v>
      </c>
      <c r="P1855" s="103">
        <f t="shared" si="113"/>
        <v>3.8725197145156581E-3</v>
      </c>
      <c r="Q1855" s="9">
        <f t="shared" si="115"/>
        <v>-3.8800373333461903E-3</v>
      </c>
    </row>
    <row r="1856" spans="1:17" x14ac:dyDescent="0.2">
      <c r="A1856" s="2">
        <v>338</v>
      </c>
      <c r="B1856" s="2">
        <v>1997</v>
      </c>
      <c r="C1856" s="3">
        <v>0</v>
      </c>
      <c r="D1856" s="3">
        <v>1</v>
      </c>
      <c r="E1856" s="5">
        <v>-2.1881000000000001E-3</v>
      </c>
      <c r="F1856" s="5">
        <v>0.31206709999999999</v>
      </c>
      <c r="G1856" s="5">
        <v>6.8880800000000006E-2</v>
      </c>
      <c r="H1856" s="5">
        <v>2.0081760000000002</v>
      </c>
      <c r="I1856" s="9">
        <v>0.15299450000000001</v>
      </c>
      <c r="M1856" s="3">
        <v>0</v>
      </c>
      <c r="N1856" s="3">
        <f t="shared" si="114"/>
        <v>1</v>
      </c>
      <c r="O1856" s="5">
        <f t="shared" si="116"/>
        <v>2.9109181740261412</v>
      </c>
      <c r="P1856" s="103">
        <f t="shared" si="113"/>
        <v>1.8018418947113655E-3</v>
      </c>
      <c r="Q1856" s="9">
        <f t="shared" si="115"/>
        <v>-1.8034671644309099E-3</v>
      </c>
    </row>
    <row r="1857" spans="1:17" x14ac:dyDescent="0.2">
      <c r="A1857" s="2">
        <v>338</v>
      </c>
      <c r="B1857" s="2">
        <v>1998</v>
      </c>
      <c r="C1857" s="3">
        <v>0</v>
      </c>
      <c r="D1857" s="3">
        <v>1</v>
      </c>
      <c r="E1857" s="5">
        <v>0.1035494</v>
      </c>
      <c r="F1857" s="5">
        <v>0.378243</v>
      </c>
      <c r="G1857" s="5">
        <v>7.0190900000000001E-2</v>
      </c>
      <c r="H1857" s="5">
        <v>3.2131069999999999</v>
      </c>
      <c r="I1857" s="9">
        <v>0.147233</v>
      </c>
      <c r="M1857" s="3">
        <v>0</v>
      </c>
      <c r="N1857" s="3">
        <f t="shared" si="114"/>
        <v>1</v>
      </c>
      <c r="O1857" s="5">
        <f t="shared" si="116"/>
        <v>3.4003940391844147</v>
      </c>
      <c r="P1857" s="103">
        <f t="shared" si="113"/>
        <v>3.3644404815686883E-4</v>
      </c>
      <c r="Q1857" s="9">
        <f t="shared" si="115"/>
        <v>-3.3650065815343794E-4</v>
      </c>
    </row>
    <row r="1858" spans="1:17" x14ac:dyDescent="0.2">
      <c r="A1858" s="2">
        <v>338</v>
      </c>
      <c r="B1858" s="2">
        <v>1999</v>
      </c>
      <c r="C1858" s="3">
        <v>0</v>
      </c>
      <c r="D1858" s="3">
        <v>1</v>
      </c>
      <c r="E1858" s="5">
        <v>0.12795339999999999</v>
      </c>
      <c r="F1858" s="5">
        <v>0.45097500000000001</v>
      </c>
      <c r="G1858" s="5">
        <v>3.0689500000000002E-2</v>
      </c>
      <c r="H1858" s="5">
        <v>4.6013549999999999</v>
      </c>
      <c r="I1858" s="9">
        <v>7.6998899999999995E-2</v>
      </c>
      <c r="M1858" s="3">
        <v>0</v>
      </c>
      <c r="N1858" s="3">
        <f t="shared" si="114"/>
        <v>1</v>
      </c>
      <c r="O1858" s="5">
        <f t="shared" si="116"/>
        <v>3.8227758530736153</v>
      </c>
      <c r="P1858" s="103">
        <f t="shared" ref="P1858:P1921" si="117">NORMSDIST(-O1858)</f>
        <v>6.5978862069983646E-5</v>
      </c>
      <c r="Q1858" s="9">
        <f t="shared" si="115"/>
        <v>-6.5981038770802233E-5</v>
      </c>
    </row>
    <row r="1859" spans="1:17" x14ac:dyDescent="0.2">
      <c r="A1859" s="2">
        <v>338</v>
      </c>
      <c r="B1859" s="2">
        <v>2000</v>
      </c>
      <c r="C1859" s="3">
        <v>0</v>
      </c>
      <c r="D1859" s="3">
        <v>1</v>
      </c>
      <c r="E1859" s="5">
        <v>6.4568999999999998E-3</v>
      </c>
      <c r="F1859" s="5">
        <v>0.3561723</v>
      </c>
      <c r="G1859" s="5">
        <v>2.3370499999999999E-2</v>
      </c>
      <c r="H1859" s="5">
        <v>0.48823759999999999</v>
      </c>
      <c r="I1859" s="9">
        <v>0.1069413</v>
      </c>
      <c r="M1859" s="3">
        <v>0</v>
      </c>
      <c r="N1859" s="3">
        <f t="shared" ref="N1859:N1922" si="118">1-M1859</f>
        <v>1</v>
      </c>
      <c r="O1859" s="5">
        <f t="shared" si="116"/>
        <v>2.2124135141187091</v>
      </c>
      <c r="P1859" s="103">
        <f t="shared" si="117"/>
        <v>1.3469052983577433E-2</v>
      </c>
      <c r="Q1859" s="9">
        <f t="shared" ref="Q1859:Q1922" si="119">M1859*LN(NORMSDIST(-O1859))+N1859*LN(1-NORMSDIST(-O1859))</f>
        <v>-1.3560583493090229E-2</v>
      </c>
    </row>
    <row r="1860" spans="1:17" x14ac:dyDescent="0.2">
      <c r="A1860" s="2">
        <v>338</v>
      </c>
      <c r="B1860" s="2">
        <v>2001</v>
      </c>
      <c r="C1860" s="3">
        <v>0</v>
      </c>
      <c r="D1860" s="3">
        <v>1</v>
      </c>
      <c r="E1860" s="5">
        <v>2.8592800000000002E-2</v>
      </c>
      <c r="F1860" s="5">
        <v>0.36081039999999998</v>
      </c>
      <c r="G1860" s="5">
        <v>4.2749099999999998E-2</v>
      </c>
      <c r="H1860" s="5">
        <v>0.67075430000000003</v>
      </c>
      <c r="I1860" s="9">
        <v>9.5463900000000004E-2</v>
      </c>
      <c r="M1860" s="3">
        <v>0</v>
      </c>
      <c r="N1860" s="3">
        <f t="shared" si="118"/>
        <v>1</v>
      </c>
      <c r="O1860" s="5">
        <f t="shared" ref="O1860:O1923" si="120">MMULT(D1860:I1860,$L$20:$L$25)</f>
        <v>2.3694007201472136</v>
      </c>
      <c r="P1860" s="103">
        <f t="shared" si="117"/>
        <v>8.9084688927841982E-3</v>
      </c>
      <c r="Q1860" s="9">
        <f t="shared" si="119"/>
        <v>-8.9483865487573876E-3</v>
      </c>
    </row>
    <row r="1861" spans="1:17" x14ac:dyDescent="0.2">
      <c r="A1861" s="2">
        <v>338</v>
      </c>
      <c r="B1861" s="2">
        <v>2002</v>
      </c>
      <c r="C1861" s="3">
        <v>0</v>
      </c>
      <c r="D1861" s="3">
        <v>1</v>
      </c>
      <c r="E1861" s="5">
        <v>3.6834600000000002E-2</v>
      </c>
      <c r="F1861" s="5">
        <v>0.40633789999999997</v>
      </c>
      <c r="G1861" s="5">
        <v>4.3839299999999998E-2</v>
      </c>
      <c r="H1861" s="5">
        <v>0.60774930000000005</v>
      </c>
      <c r="I1861" s="9">
        <v>9.0366299999999997E-2</v>
      </c>
      <c r="M1861" s="3">
        <v>0</v>
      </c>
      <c r="N1861" s="3">
        <f t="shared" si="118"/>
        <v>1</v>
      </c>
      <c r="O1861" s="5">
        <f t="shared" si="120"/>
        <v>2.3910018536870088</v>
      </c>
      <c r="P1861" s="103">
        <f t="shared" si="117"/>
        <v>8.4012340207563051E-3</v>
      </c>
      <c r="Q1861" s="9">
        <f t="shared" si="119"/>
        <v>-8.4367232962167561E-3</v>
      </c>
    </row>
    <row r="1862" spans="1:17" x14ac:dyDescent="0.2">
      <c r="A1862" s="2">
        <v>338</v>
      </c>
      <c r="B1862" s="2">
        <v>2003</v>
      </c>
      <c r="C1862" s="3">
        <v>0</v>
      </c>
      <c r="D1862" s="3">
        <v>1</v>
      </c>
      <c r="E1862" s="5">
        <v>7.9368999999999995E-2</v>
      </c>
      <c r="F1862" s="5">
        <v>0.41834529999999998</v>
      </c>
      <c r="G1862" s="5">
        <v>3.4604999999999997E-2</v>
      </c>
      <c r="H1862" s="5">
        <v>0.78409180000000001</v>
      </c>
      <c r="I1862" s="9">
        <v>0.1037134</v>
      </c>
      <c r="M1862" s="3">
        <v>0</v>
      </c>
      <c r="N1862" s="3">
        <f t="shared" si="118"/>
        <v>1</v>
      </c>
      <c r="O1862" s="5">
        <f t="shared" si="120"/>
        <v>2.4135157877202564</v>
      </c>
      <c r="P1862" s="103">
        <f t="shared" si="117"/>
        <v>7.8997216935632626E-3</v>
      </c>
      <c r="Q1862" s="9">
        <f t="shared" si="119"/>
        <v>-7.9310898037545773E-3</v>
      </c>
    </row>
    <row r="1863" spans="1:17" x14ac:dyDescent="0.2">
      <c r="A1863" s="2">
        <v>338</v>
      </c>
      <c r="B1863" s="2">
        <v>2004</v>
      </c>
      <c r="C1863" s="3">
        <v>0</v>
      </c>
      <c r="D1863" s="3">
        <v>1</v>
      </c>
      <c r="E1863" s="5">
        <v>2.05258E-2</v>
      </c>
      <c r="F1863" s="5">
        <v>0.36917689999999997</v>
      </c>
      <c r="G1863" s="5">
        <v>3.9587900000000002E-2</v>
      </c>
      <c r="H1863" s="5">
        <v>0.81857449999999998</v>
      </c>
      <c r="I1863" s="9">
        <v>0.1048206</v>
      </c>
      <c r="M1863" s="3">
        <v>0</v>
      </c>
      <c r="N1863" s="3">
        <f t="shared" si="118"/>
        <v>1</v>
      </c>
      <c r="O1863" s="5">
        <f t="shared" si="120"/>
        <v>2.4139681551805254</v>
      </c>
      <c r="P1863" s="103">
        <f t="shared" si="117"/>
        <v>7.8899207254258738E-3</v>
      </c>
      <c r="Q1863" s="9">
        <f t="shared" si="119"/>
        <v>-7.9212108429881026E-3</v>
      </c>
    </row>
    <row r="1864" spans="1:17" x14ac:dyDescent="0.2">
      <c r="A1864" s="2">
        <v>339</v>
      </c>
      <c r="B1864" s="2">
        <v>1995</v>
      </c>
      <c r="C1864" s="3">
        <v>0</v>
      </c>
      <c r="D1864" s="3">
        <v>1</v>
      </c>
      <c r="E1864" s="5">
        <v>1.07908E-2</v>
      </c>
      <c r="F1864" s="5">
        <v>0.13428880000000001</v>
      </c>
      <c r="G1864" s="5">
        <v>2.26622E-2</v>
      </c>
      <c r="H1864" s="5">
        <v>0.58636270000000001</v>
      </c>
      <c r="I1864" s="9">
        <v>0.10934339999999999</v>
      </c>
      <c r="M1864" s="3">
        <v>0</v>
      </c>
      <c r="N1864" s="3">
        <f t="shared" si="118"/>
        <v>1</v>
      </c>
      <c r="O1864" s="5">
        <f t="shared" si="120"/>
        <v>2.0539051618815787</v>
      </c>
      <c r="P1864" s="103">
        <f t="shared" si="117"/>
        <v>1.9992435819529388E-2</v>
      </c>
      <c r="Q1864" s="9">
        <f t="shared" si="119"/>
        <v>-2.0194988795806664E-2</v>
      </c>
    </row>
    <row r="1865" spans="1:17" x14ac:dyDescent="0.2">
      <c r="A1865" s="2">
        <v>339</v>
      </c>
      <c r="B1865" s="2">
        <v>1996</v>
      </c>
      <c r="C1865" s="3">
        <v>0</v>
      </c>
      <c r="D1865" s="3">
        <v>1</v>
      </c>
      <c r="E1865" s="5">
        <v>-0.10420749999999999</v>
      </c>
      <c r="F1865" s="5">
        <v>0.1000177</v>
      </c>
      <c r="G1865" s="5">
        <v>3.6191000000000001E-2</v>
      </c>
      <c r="H1865" s="5">
        <v>0.42041499999999998</v>
      </c>
      <c r="I1865" s="9">
        <v>0.1056024</v>
      </c>
      <c r="M1865" s="3">
        <v>0</v>
      </c>
      <c r="N1865" s="3">
        <f t="shared" si="118"/>
        <v>1</v>
      </c>
      <c r="O1865" s="5">
        <f t="shared" si="120"/>
        <v>2.0414409417272013</v>
      </c>
      <c r="P1865" s="103">
        <f t="shared" si="117"/>
        <v>2.0603509231729558E-2</v>
      </c>
      <c r="Q1865" s="9">
        <f t="shared" si="119"/>
        <v>-2.0818722762742266E-2</v>
      </c>
    </row>
    <row r="1866" spans="1:17" x14ac:dyDescent="0.2">
      <c r="A1866" s="2">
        <v>339</v>
      </c>
      <c r="B1866" s="2">
        <v>1997</v>
      </c>
      <c r="C1866" s="3">
        <v>0</v>
      </c>
      <c r="D1866" s="3">
        <v>1</v>
      </c>
      <c r="E1866" s="5">
        <v>-1.686E-3</v>
      </c>
      <c r="F1866" s="5">
        <v>0.16128100000000001</v>
      </c>
      <c r="G1866" s="5">
        <v>8.1659999999999996E-3</v>
      </c>
      <c r="H1866" s="5">
        <v>0.61126329999999995</v>
      </c>
      <c r="I1866" s="9">
        <v>0.1174553</v>
      </c>
      <c r="M1866" s="3">
        <v>0</v>
      </c>
      <c r="N1866" s="3">
        <f t="shared" si="118"/>
        <v>1</v>
      </c>
      <c r="O1866" s="5">
        <f t="shared" si="120"/>
        <v>2.0210758724480855</v>
      </c>
      <c r="P1866" s="103">
        <f t="shared" si="117"/>
        <v>2.1635955773772714E-2</v>
      </c>
      <c r="Q1866" s="9">
        <f t="shared" si="119"/>
        <v>-2.1873444848819229E-2</v>
      </c>
    </row>
    <row r="1867" spans="1:17" x14ac:dyDescent="0.2">
      <c r="A1867" s="2">
        <v>339</v>
      </c>
      <c r="B1867" s="2">
        <v>1998</v>
      </c>
      <c r="C1867" s="3">
        <v>0</v>
      </c>
      <c r="D1867" s="3">
        <v>1</v>
      </c>
      <c r="E1867" s="5">
        <v>2.0048000000000002E-3</v>
      </c>
      <c r="F1867" s="5">
        <v>0.12632399999999999</v>
      </c>
      <c r="G1867" s="5">
        <v>1.7809999999999999E-2</v>
      </c>
      <c r="H1867" s="5">
        <v>0.40642869999999998</v>
      </c>
      <c r="I1867" s="9">
        <v>9.67441E-2</v>
      </c>
      <c r="M1867" s="3">
        <v>0</v>
      </c>
      <c r="N1867" s="3">
        <f t="shared" si="118"/>
        <v>1</v>
      </c>
      <c r="O1867" s="5">
        <f t="shared" si="120"/>
        <v>1.9667087998565875</v>
      </c>
      <c r="P1867" s="103">
        <f t="shared" si="117"/>
        <v>2.4608395903743578E-2</v>
      </c>
      <c r="Q1867" s="9">
        <f t="shared" si="119"/>
        <v>-2.4916243395213169E-2</v>
      </c>
    </row>
    <row r="1868" spans="1:17" x14ac:dyDescent="0.2">
      <c r="A1868" s="2">
        <v>339</v>
      </c>
      <c r="B1868" s="2">
        <v>1999</v>
      </c>
      <c r="C1868" s="3">
        <v>0</v>
      </c>
      <c r="D1868" s="3">
        <v>1</v>
      </c>
      <c r="E1868" s="5">
        <v>-6.6971500000000003E-2</v>
      </c>
      <c r="F1868" s="5">
        <v>0.1324911</v>
      </c>
      <c r="G1868" s="5">
        <v>1.5987399999999999E-2</v>
      </c>
      <c r="H1868" s="5">
        <v>0.2218868</v>
      </c>
      <c r="I1868" s="9">
        <v>8.5984599999999994E-2</v>
      </c>
      <c r="M1868" s="3">
        <v>0</v>
      </c>
      <c r="N1868" s="3">
        <f t="shared" si="118"/>
        <v>1</v>
      </c>
      <c r="O1868" s="5">
        <f t="shared" si="120"/>
        <v>1.9111262095901917</v>
      </c>
      <c r="P1868" s="103">
        <f t="shared" si="117"/>
        <v>2.7994181855115947E-2</v>
      </c>
      <c r="Q1868" s="9">
        <f t="shared" si="119"/>
        <v>-2.8393488793846976E-2</v>
      </c>
    </row>
    <row r="1869" spans="1:17" x14ac:dyDescent="0.2">
      <c r="A1869" s="2">
        <v>339</v>
      </c>
      <c r="B1869" s="2">
        <v>2000</v>
      </c>
      <c r="C1869" s="3">
        <v>0</v>
      </c>
      <c r="D1869" s="3">
        <v>1</v>
      </c>
      <c r="E1869" s="5">
        <v>-4.1897999999999996E-3</v>
      </c>
      <c r="F1869" s="5">
        <v>0.1070565</v>
      </c>
      <c r="G1869" s="5">
        <v>3.8946099999999997E-2</v>
      </c>
      <c r="H1869" s="5">
        <v>0.32173659999999998</v>
      </c>
      <c r="I1869" s="9">
        <v>0.10122920000000001</v>
      </c>
      <c r="M1869" s="3">
        <v>0</v>
      </c>
      <c r="N1869" s="3">
        <f t="shared" si="118"/>
        <v>1</v>
      </c>
      <c r="O1869" s="5">
        <f t="shared" si="120"/>
        <v>2.0107704375789317</v>
      </c>
      <c r="P1869" s="103">
        <f t="shared" si="117"/>
        <v>2.2174855024026521E-2</v>
      </c>
      <c r="Q1869" s="9">
        <f t="shared" si="119"/>
        <v>-2.2424413299990519E-2</v>
      </c>
    </row>
    <row r="1870" spans="1:17" x14ac:dyDescent="0.2">
      <c r="A1870" s="2">
        <v>339</v>
      </c>
      <c r="B1870" s="2">
        <v>2001</v>
      </c>
      <c r="C1870" s="3">
        <v>0</v>
      </c>
      <c r="D1870" s="3">
        <v>1</v>
      </c>
      <c r="E1870" s="5">
        <v>-2.5488400000000001E-2</v>
      </c>
      <c r="F1870" s="5">
        <v>0.1122128</v>
      </c>
      <c r="G1870" s="5">
        <v>4.2870499999999999E-2</v>
      </c>
      <c r="H1870" s="5">
        <v>0.24747259999999999</v>
      </c>
      <c r="I1870" s="9">
        <v>6.9779900000000006E-2</v>
      </c>
      <c r="M1870" s="3">
        <v>0</v>
      </c>
      <c r="N1870" s="3">
        <f t="shared" si="118"/>
        <v>1</v>
      </c>
      <c r="O1870" s="5">
        <f t="shared" si="120"/>
        <v>2.0214924245066372</v>
      </c>
      <c r="P1870" s="103">
        <f t="shared" si="117"/>
        <v>2.1614407878837078E-2</v>
      </c>
      <c r="Q1870" s="9">
        <f t="shared" si="119"/>
        <v>-2.1851420677166094E-2</v>
      </c>
    </row>
    <row r="1871" spans="1:17" x14ac:dyDescent="0.2">
      <c r="A1871" s="2">
        <v>339</v>
      </c>
      <c r="B1871" s="2">
        <v>2002</v>
      </c>
      <c r="C1871" s="3">
        <v>0</v>
      </c>
      <c r="D1871" s="3">
        <v>1</v>
      </c>
      <c r="E1871" s="5">
        <v>-7.247E-4</v>
      </c>
      <c r="F1871" s="5">
        <v>5.7922E-3</v>
      </c>
      <c r="G1871" s="5">
        <v>4.6122099999999999E-2</v>
      </c>
      <c r="H1871" s="5">
        <v>0.16075519999999999</v>
      </c>
      <c r="I1871" s="9">
        <v>7.8265000000000001E-2</v>
      </c>
      <c r="M1871" s="3">
        <v>0</v>
      </c>
      <c r="N1871" s="3">
        <f t="shared" si="118"/>
        <v>1</v>
      </c>
      <c r="O1871" s="5">
        <f t="shared" si="120"/>
        <v>1.9059400683786683</v>
      </c>
      <c r="P1871" s="103">
        <f t="shared" si="117"/>
        <v>2.8328990865823269E-2</v>
      </c>
      <c r="Q1871" s="9">
        <f t="shared" si="119"/>
        <v>-2.8737999783863301E-2</v>
      </c>
    </row>
    <row r="1872" spans="1:17" x14ac:dyDescent="0.2">
      <c r="A1872" s="2">
        <v>339</v>
      </c>
      <c r="B1872" s="2">
        <v>2003</v>
      </c>
      <c r="C1872" s="3">
        <v>0</v>
      </c>
      <c r="D1872" s="3">
        <v>1</v>
      </c>
      <c r="E1872" s="5">
        <v>4.1288900000000003E-2</v>
      </c>
      <c r="F1872" s="5">
        <v>1.2505499999999999E-2</v>
      </c>
      <c r="G1872" s="5">
        <v>3.4242099999999998E-2</v>
      </c>
      <c r="H1872" s="5">
        <v>0.34067029999999998</v>
      </c>
      <c r="I1872" s="9">
        <v>8.7765800000000005E-2</v>
      </c>
      <c r="M1872" s="3">
        <v>0</v>
      </c>
      <c r="N1872" s="3">
        <f t="shared" si="118"/>
        <v>1</v>
      </c>
      <c r="O1872" s="5">
        <f t="shared" si="120"/>
        <v>1.9153513228286032</v>
      </c>
      <c r="P1872" s="103">
        <f t="shared" si="117"/>
        <v>2.7723857244375587E-2</v>
      </c>
      <c r="Q1872" s="9">
        <f t="shared" si="119"/>
        <v>-2.8115417384536504E-2</v>
      </c>
    </row>
    <row r="1873" spans="1:17" x14ac:dyDescent="0.2">
      <c r="A1873" s="2">
        <v>339</v>
      </c>
      <c r="B1873" s="2">
        <v>2004</v>
      </c>
      <c r="C1873" s="3">
        <v>0</v>
      </c>
      <c r="D1873" s="3">
        <v>1</v>
      </c>
      <c r="E1873" s="5">
        <v>2.9095599999999999E-2</v>
      </c>
      <c r="F1873" s="5">
        <v>4.7631899999999998E-2</v>
      </c>
      <c r="G1873" s="5">
        <v>3.4573100000000002E-2</v>
      </c>
      <c r="H1873" s="5">
        <v>0.5635445</v>
      </c>
      <c r="I1873" s="9">
        <v>0.102502</v>
      </c>
      <c r="M1873" s="3">
        <v>0</v>
      </c>
      <c r="N1873" s="3">
        <f t="shared" si="118"/>
        <v>1</v>
      </c>
      <c r="O1873" s="5">
        <f t="shared" si="120"/>
        <v>2.0238205111262957</v>
      </c>
      <c r="P1873" s="103">
        <f t="shared" si="117"/>
        <v>2.1494311498799979E-2</v>
      </c>
      <c r="Q1873" s="9">
        <f t="shared" si="119"/>
        <v>-2.172867867164226E-2</v>
      </c>
    </row>
    <row r="1874" spans="1:17" x14ac:dyDescent="0.2">
      <c r="A1874" s="2">
        <v>340</v>
      </c>
      <c r="B1874" s="2">
        <v>1998</v>
      </c>
      <c r="C1874" s="3">
        <v>0</v>
      </c>
      <c r="D1874" s="3">
        <v>1</v>
      </c>
      <c r="E1874" s="5">
        <v>-9.3621999999999993E-3</v>
      </c>
      <c r="F1874" s="5">
        <v>0.17837169999999999</v>
      </c>
      <c r="G1874" s="5">
        <v>5.9791299999999999E-2</v>
      </c>
      <c r="H1874" s="5">
        <v>1.378193</v>
      </c>
      <c r="I1874" s="9">
        <v>0.3195558</v>
      </c>
      <c r="M1874" s="3">
        <v>0</v>
      </c>
      <c r="N1874" s="3">
        <f t="shared" si="118"/>
        <v>1</v>
      </c>
      <c r="O1874" s="5">
        <f t="shared" si="120"/>
        <v>2.4580028938414693</v>
      </c>
      <c r="P1874" s="103">
        <f t="shared" si="117"/>
        <v>6.9856024154883074E-3</v>
      </c>
      <c r="Q1874" s="9">
        <f t="shared" si="119"/>
        <v>-7.0101159640169591E-3</v>
      </c>
    </row>
    <row r="1875" spans="1:17" x14ac:dyDescent="0.2">
      <c r="A1875" s="2">
        <v>340</v>
      </c>
      <c r="B1875" s="2">
        <v>1999</v>
      </c>
      <c r="C1875" s="3">
        <v>0</v>
      </c>
      <c r="D1875" s="3">
        <v>1</v>
      </c>
      <c r="E1875" s="5">
        <v>-1.08728E-2</v>
      </c>
      <c r="F1875" s="5">
        <v>0.13649919999999999</v>
      </c>
      <c r="G1875" s="5">
        <v>2.8472600000000001E-2</v>
      </c>
      <c r="H1875" s="5">
        <v>0.35147810000000002</v>
      </c>
      <c r="I1875" s="9">
        <v>0.33318750000000003</v>
      </c>
      <c r="M1875" s="3">
        <v>0</v>
      </c>
      <c r="N1875" s="3">
        <f t="shared" si="118"/>
        <v>1</v>
      </c>
      <c r="O1875" s="5">
        <f t="shared" si="120"/>
        <v>1.9047089132947472</v>
      </c>
      <c r="P1875" s="103">
        <f t="shared" si="117"/>
        <v>2.8408959863100981E-2</v>
      </c>
      <c r="Q1875" s="9">
        <f t="shared" si="119"/>
        <v>-2.8820303657757024E-2</v>
      </c>
    </row>
    <row r="1876" spans="1:17" x14ac:dyDescent="0.2">
      <c r="A1876" s="2">
        <v>340</v>
      </c>
      <c r="B1876" s="2">
        <v>2000</v>
      </c>
      <c r="C1876" s="3">
        <v>0</v>
      </c>
      <c r="D1876" s="3">
        <v>1</v>
      </c>
      <c r="E1876" s="5">
        <v>1.24409E-2</v>
      </c>
      <c r="F1876" s="5">
        <v>1.26924E-2</v>
      </c>
      <c r="G1876" s="5">
        <v>2.0090799999999999E-2</v>
      </c>
      <c r="H1876" s="5">
        <v>0.19823579999999999</v>
      </c>
      <c r="I1876" s="9">
        <v>0.32564880000000002</v>
      </c>
      <c r="M1876" s="3">
        <v>0</v>
      </c>
      <c r="N1876" s="3">
        <f t="shared" si="118"/>
        <v>1</v>
      </c>
      <c r="O1876" s="5">
        <f t="shared" si="120"/>
        <v>1.7060456557859303</v>
      </c>
      <c r="P1876" s="103">
        <f t="shared" si="117"/>
        <v>4.3999789728530053E-2</v>
      </c>
      <c r="Q1876" s="9">
        <f t="shared" si="119"/>
        <v>-4.499714598152358E-2</v>
      </c>
    </row>
    <row r="1877" spans="1:17" x14ac:dyDescent="0.2">
      <c r="A1877" s="2">
        <v>340</v>
      </c>
      <c r="B1877" s="2">
        <v>2001</v>
      </c>
      <c r="C1877" s="3">
        <v>0</v>
      </c>
      <c r="D1877" s="3">
        <v>1</v>
      </c>
      <c r="E1877" s="5">
        <v>-2.1635499999999998E-2</v>
      </c>
      <c r="F1877" s="5">
        <v>-9.5325999999999994E-2</v>
      </c>
      <c r="G1877" s="5">
        <v>4.5633899999999998E-2</v>
      </c>
      <c r="H1877" s="5">
        <v>0.79382620000000004</v>
      </c>
      <c r="I1877" s="9">
        <v>0.34593980000000002</v>
      </c>
      <c r="M1877" s="3">
        <v>0</v>
      </c>
      <c r="N1877" s="3">
        <f t="shared" si="118"/>
        <v>1</v>
      </c>
      <c r="O1877" s="5">
        <f t="shared" si="120"/>
        <v>1.9394513177864163</v>
      </c>
      <c r="P1877" s="103">
        <f t="shared" si="117"/>
        <v>2.6223203457168463E-2</v>
      </c>
      <c r="Q1877" s="9">
        <f t="shared" si="119"/>
        <v>-2.6573163261484616E-2</v>
      </c>
    </row>
    <row r="1878" spans="1:17" x14ac:dyDescent="0.2">
      <c r="A1878" s="2">
        <v>340</v>
      </c>
      <c r="B1878" s="2">
        <v>2002</v>
      </c>
      <c r="C1878" s="3">
        <v>0</v>
      </c>
      <c r="D1878" s="3">
        <v>1</v>
      </c>
      <c r="E1878" s="5">
        <v>-3.7165900000000002E-2</v>
      </c>
      <c r="F1878" s="5">
        <v>-0.27521129999999999</v>
      </c>
      <c r="G1878" s="5">
        <v>3.3587899999999997E-2</v>
      </c>
      <c r="H1878" s="5">
        <v>0.35124</v>
      </c>
      <c r="I1878" s="9">
        <v>0.37649569999999999</v>
      </c>
      <c r="M1878" s="3">
        <v>0</v>
      </c>
      <c r="N1878" s="3">
        <f t="shared" si="118"/>
        <v>1</v>
      </c>
      <c r="O1878" s="5">
        <f t="shared" si="120"/>
        <v>1.560817526919875</v>
      </c>
      <c r="P1878" s="103">
        <f t="shared" si="117"/>
        <v>5.9283405406832967E-2</v>
      </c>
      <c r="Q1878" s="9">
        <f t="shared" si="119"/>
        <v>-6.1113359473989194E-2</v>
      </c>
    </row>
    <row r="1879" spans="1:17" x14ac:dyDescent="0.2">
      <c r="A1879" s="2">
        <v>340</v>
      </c>
      <c r="B1879" s="2">
        <v>2003</v>
      </c>
      <c r="C1879" s="3">
        <v>0</v>
      </c>
      <c r="D1879" s="3">
        <v>1</v>
      </c>
      <c r="E1879" s="5">
        <v>-2.7819699999999999E-2</v>
      </c>
      <c r="F1879" s="5">
        <v>-0.46211150000000001</v>
      </c>
      <c r="G1879" s="5">
        <v>3.3844100000000002E-2</v>
      </c>
      <c r="H1879" s="5">
        <v>0.73421360000000002</v>
      </c>
      <c r="I1879" s="9">
        <v>0.48821360000000003</v>
      </c>
      <c r="M1879" s="3">
        <v>0</v>
      </c>
      <c r="N1879" s="3">
        <f t="shared" si="118"/>
        <v>1</v>
      </c>
      <c r="O1879" s="5">
        <f t="shared" si="120"/>
        <v>1.4939135419666301</v>
      </c>
      <c r="P1879" s="103">
        <f t="shared" si="117"/>
        <v>6.7599109236691601E-2</v>
      </c>
      <c r="Q1879" s="9">
        <f t="shared" si="119"/>
        <v>-6.9992416476387778E-2</v>
      </c>
    </row>
    <row r="1880" spans="1:17" x14ac:dyDescent="0.2">
      <c r="A1880" s="2">
        <v>340</v>
      </c>
      <c r="B1880" s="2">
        <v>2004</v>
      </c>
      <c r="C1880" s="3">
        <v>0</v>
      </c>
      <c r="D1880" s="3">
        <v>1</v>
      </c>
      <c r="E1880" s="5">
        <v>-7.1968500000000005E-2</v>
      </c>
      <c r="F1880" s="5">
        <v>-0.47384809999999999</v>
      </c>
      <c r="G1880" s="5">
        <v>4.5018700000000002E-2</v>
      </c>
      <c r="H1880" s="5">
        <v>1.5423199999999999</v>
      </c>
      <c r="I1880" s="9">
        <v>0.57934580000000002</v>
      </c>
      <c r="M1880" s="3">
        <v>0</v>
      </c>
      <c r="N1880" s="3">
        <f t="shared" si="118"/>
        <v>1</v>
      </c>
      <c r="O1880" s="5">
        <f t="shared" si="120"/>
        <v>1.7961448781474028</v>
      </c>
      <c r="P1880" s="103">
        <f t="shared" si="117"/>
        <v>3.6235739301518063E-2</v>
      </c>
      <c r="Q1880" s="9">
        <f t="shared" si="119"/>
        <v>-3.6908557120966599E-2</v>
      </c>
    </row>
    <row r="1881" spans="1:17" x14ac:dyDescent="0.2">
      <c r="A1881" s="2">
        <v>341</v>
      </c>
      <c r="B1881" s="2">
        <v>1995</v>
      </c>
      <c r="C1881" s="3">
        <v>0</v>
      </c>
      <c r="D1881" s="3">
        <v>1</v>
      </c>
      <c r="E1881" s="5">
        <v>0.30686560000000002</v>
      </c>
      <c r="F1881" s="5">
        <v>0.4061264</v>
      </c>
      <c r="G1881" s="5">
        <v>6.3635200000000003E-2</v>
      </c>
      <c r="H1881" s="5">
        <v>3.040721</v>
      </c>
      <c r="I1881" s="9">
        <v>0.39672210000000002</v>
      </c>
      <c r="M1881" s="3">
        <v>0</v>
      </c>
      <c r="N1881" s="3">
        <f t="shared" si="118"/>
        <v>1</v>
      </c>
      <c r="O1881" s="5">
        <f t="shared" si="120"/>
        <v>3.1984575303422007</v>
      </c>
      <c r="P1881" s="103">
        <f t="shared" si="117"/>
        <v>6.9082441071952191E-4</v>
      </c>
      <c r="Q1881" s="9">
        <f t="shared" si="119"/>
        <v>-6.9106313985571296E-4</v>
      </c>
    </row>
    <row r="1882" spans="1:17" x14ac:dyDescent="0.2">
      <c r="A1882" s="2">
        <v>341</v>
      </c>
      <c r="B1882" s="2">
        <v>1996</v>
      </c>
      <c r="C1882" s="3">
        <v>0</v>
      </c>
      <c r="D1882" s="3">
        <v>1</v>
      </c>
      <c r="E1882" s="5">
        <v>9.7180900000000001E-2</v>
      </c>
      <c r="F1882" s="5">
        <v>0.1168223</v>
      </c>
      <c r="G1882" s="5">
        <v>2.6910699999999999E-2</v>
      </c>
      <c r="H1882" s="5">
        <v>0.98079099999999997</v>
      </c>
      <c r="I1882" s="9">
        <v>0.53285199999999999</v>
      </c>
      <c r="M1882" s="3">
        <v>0</v>
      </c>
      <c r="N1882" s="3">
        <f t="shared" si="118"/>
        <v>1</v>
      </c>
      <c r="O1882" s="5">
        <f t="shared" si="120"/>
        <v>2.0115345643030693</v>
      </c>
      <c r="P1882" s="103">
        <f t="shared" si="117"/>
        <v>2.2134511616684543E-2</v>
      </c>
      <c r="Q1882" s="9">
        <f t="shared" si="119"/>
        <v>-2.2383155846833563E-2</v>
      </c>
    </row>
    <row r="1883" spans="1:17" x14ac:dyDescent="0.2">
      <c r="A1883" s="2">
        <v>341</v>
      </c>
      <c r="B1883" s="2">
        <v>1997</v>
      </c>
      <c r="C1883" s="3">
        <v>0</v>
      </c>
      <c r="D1883" s="3">
        <v>1</v>
      </c>
      <c r="E1883" s="5">
        <v>0.1744589</v>
      </c>
      <c r="F1883" s="5">
        <v>0.15307109999999999</v>
      </c>
      <c r="G1883" s="5">
        <v>5.2562200000000003E-2</v>
      </c>
      <c r="H1883" s="5">
        <v>1.3417969999999999</v>
      </c>
      <c r="I1883" s="9">
        <v>0.60035039999999995</v>
      </c>
      <c r="M1883" s="3">
        <v>0</v>
      </c>
      <c r="N1883" s="3">
        <f t="shared" si="118"/>
        <v>1</v>
      </c>
      <c r="O1883" s="5">
        <f t="shared" si="120"/>
        <v>2.247051379866873</v>
      </c>
      <c r="P1883" s="103">
        <f t="shared" si="117"/>
        <v>1.2318371833343975E-2</v>
      </c>
      <c r="Q1883" s="9">
        <f t="shared" si="119"/>
        <v>-1.2394871862031146E-2</v>
      </c>
    </row>
    <row r="1884" spans="1:17" x14ac:dyDescent="0.2">
      <c r="A1884" s="2">
        <v>341</v>
      </c>
      <c r="B1884" s="2">
        <v>2002</v>
      </c>
      <c r="C1884" s="3">
        <v>0</v>
      </c>
      <c r="D1884" s="3">
        <v>1</v>
      </c>
      <c r="E1884" s="5">
        <v>0.14423849999999999</v>
      </c>
      <c r="F1884" s="5">
        <v>7.99816E-2</v>
      </c>
      <c r="G1884" s="5">
        <v>4.1180599999999998E-2</v>
      </c>
      <c r="H1884" s="5">
        <v>0.52250779999999997</v>
      </c>
      <c r="I1884" s="9">
        <v>0.60877040000000004</v>
      </c>
      <c r="M1884" s="3">
        <v>0</v>
      </c>
      <c r="N1884" s="3">
        <f t="shared" si="118"/>
        <v>1</v>
      </c>
      <c r="O1884" s="5">
        <f t="shared" si="120"/>
        <v>1.8364018688335257</v>
      </c>
      <c r="P1884" s="103">
        <f t="shared" si="117"/>
        <v>3.3149121694944529E-2</v>
      </c>
      <c r="Q1884" s="9">
        <f t="shared" si="119"/>
        <v>-3.3711006066798513E-2</v>
      </c>
    </row>
    <row r="1885" spans="1:17" x14ac:dyDescent="0.2">
      <c r="A1885" s="2">
        <v>341</v>
      </c>
      <c r="B1885" s="2">
        <v>2003</v>
      </c>
      <c r="C1885" s="3">
        <v>1</v>
      </c>
      <c r="D1885" s="3">
        <v>1</v>
      </c>
      <c r="E1885" s="5">
        <v>0.2071114</v>
      </c>
      <c r="F1885" s="5">
        <v>0.1160848</v>
      </c>
      <c r="G1885" s="5">
        <v>3.12261E-2</v>
      </c>
      <c r="H1885" s="5">
        <v>1.1706490000000001</v>
      </c>
      <c r="I1885" s="9">
        <v>0.47583350000000002</v>
      </c>
      <c r="M1885" s="3">
        <v>1</v>
      </c>
      <c r="N1885" s="3">
        <f t="shared" si="118"/>
        <v>0</v>
      </c>
      <c r="O1885" s="5">
        <f t="shared" si="120"/>
        <v>2.1070705211798155</v>
      </c>
      <c r="P1885" s="103">
        <f t="shared" si="117"/>
        <v>1.7555733575398955E-2</v>
      </c>
      <c r="Q1885" s="9">
        <f t="shared" si="119"/>
        <v>-4.0423746829719764</v>
      </c>
    </row>
    <row r="1886" spans="1:17" x14ac:dyDescent="0.2">
      <c r="A1886" s="2">
        <v>342</v>
      </c>
      <c r="B1886" s="2">
        <v>1995</v>
      </c>
      <c r="C1886" s="3">
        <v>0</v>
      </c>
      <c r="D1886" s="3">
        <v>1</v>
      </c>
      <c r="E1886" s="5">
        <v>5.8667999999999998E-2</v>
      </c>
      <c r="F1886" s="5">
        <v>0.88146020000000003</v>
      </c>
      <c r="G1886" s="5">
        <v>8.8371599999999995E-2</v>
      </c>
      <c r="H1886" s="5">
        <v>5.9510290000000001</v>
      </c>
      <c r="I1886" s="9">
        <v>0.41781370000000001</v>
      </c>
      <c r="M1886" s="3">
        <v>0</v>
      </c>
      <c r="N1886" s="3">
        <f t="shared" si="118"/>
        <v>1</v>
      </c>
      <c r="O1886" s="5">
        <f t="shared" si="120"/>
        <v>4.8031252494164756</v>
      </c>
      <c r="P1886" s="103">
        <f t="shared" si="117"/>
        <v>7.8104051940896788E-7</v>
      </c>
      <c r="Q1886" s="9">
        <f t="shared" si="119"/>
        <v>-7.8104082438319557E-7</v>
      </c>
    </row>
    <row r="1887" spans="1:17" x14ac:dyDescent="0.2">
      <c r="A1887" s="2">
        <v>342</v>
      </c>
      <c r="B1887" s="2">
        <v>1996</v>
      </c>
      <c r="C1887" s="3">
        <v>0</v>
      </c>
      <c r="D1887" s="3">
        <v>1</v>
      </c>
      <c r="E1887" s="5">
        <v>-0.1077617</v>
      </c>
      <c r="F1887" s="5">
        <v>0.8212045</v>
      </c>
      <c r="G1887" s="5">
        <v>8.2530300000000001E-2</v>
      </c>
      <c r="H1887" s="5">
        <v>3.6866889999999999</v>
      </c>
      <c r="I1887" s="9">
        <v>0.33500580000000002</v>
      </c>
      <c r="M1887" s="3">
        <v>0</v>
      </c>
      <c r="N1887" s="3">
        <f t="shared" si="118"/>
        <v>1</v>
      </c>
      <c r="O1887" s="5">
        <f t="shared" si="120"/>
        <v>3.9578595354881427</v>
      </c>
      <c r="P1887" s="103">
        <f t="shared" si="117"/>
        <v>3.781220277227784E-5</v>
      </c>
      <c r="Q1887" s="9">
        <f t="shared" si="119"/>
        <v>-3.781291767168547E-5</v>
      </c>
    </row>
    <row r="1888" spans="1:17" x14ac:dyDescent="0.2">
      <c r="A1888" s="2">
        <v>342</v>
      </c>
      <c r="B1888" s="2">
        <v>1997</v>
      </c>
      <c r="C1888" s="3">
        <v>0</v>
      </c>
      <c r="D1888" s="3">
        <v>1</v>
      </c>
      <c r="E1888" s="5">
        <v>-9.1599999999999997E-3</v>
      </c>
      <c r="F1888" s="5">
        <v>0.22043650000000001</v>
      </c>
      <c r="G1888" s="5">
        <v>9.2177499999999996E-2</v>
      </c>
      <c r="H1888" s="5">
        <v>5.286505</v>
      </c>
      <c r="I1888" s="9">
        <v>0.35602070000000002</v>
      </c>
      <c r="M1888" s="3">
        <v>0</v>
      </c>
      <c r="N1888" s="3">
        <f t="shared" si="118"/>
        <v>1</v>
      </c>
      <c r="O1888" s="5">
        <f t="shared" si="120"/>
        <v>4.0478966172182504</v>
      </c>
      <c r="P1888" s="103">
        <f t="shared" si="117"/>
        <v>2.5839981200233379E-5</v>
      </c>
      <c r="Q1888" s="9">
        <f t="shared" si="119"/>
        <v>-2.5840315058269627E-5</v>
      </c>
    </row>
    <row r="1889" spans="1:17" x14ac:dyDescent="0.2">
      <c r="A1889" s="2">
        <v>342</v>
      </c>
      <c r="B1889" s="2">
        <v>1998</v>
      </c>
      <c r="C1889" s="3">
        <v>0</v>
      </c>
      <c r="D1889" s="3">
        <v>1</v>
      </c>
      <c r="E1889" s="5">
        <v>-1.9495999999999999E-3</v>
      </c>
      <c r="F1889" s="5">
        <v>0.23940049999999999</v>
      </c>
      <c r="G1889" s="5">
        <v>4.45546E-2</v>
      </c>
      <c r="H1889" s="5">
        <v>3.3565939999999999</v>
      </c>
      <c r="I1889" s="9">
        <v>0.35125679999999998</v>
      </c>
      <c r="M1889" s="3">
        <v>0</v>
      </c>
      <c r="N1889" s="3">
        <f t="shared" si="118"/>
        <v>1</v>
      </c>
      <c r="O1889" s="5">
        <f t="shared" si="120"/>
        <v>3.1518113339522325</v>
      </c>
      <c r="P1889" s="103">
        <f t="shared" si="117"/>
        <v>8.1130539225823079E-4</v>
      </c>
      <c r="Q1889" s="9">
        <f t="shared" si="119"/>
        <v>-8.1163467859125089E-4</v>
      </c>
    </row>
    <row r="1890" spans="1:17" x14ac:dyDescent="0.2">
      <c r="A1890" s="2">
        <v>342</v>
      </c>
      <c r="B1890" s="2">
        <v>1999</v>
      </c>
      <c r="C1890" s="3">
        <v>0</v>
      </c>
      <c r="D1890" s="3">
        <v>1</v>
      </c>
      <c r="E1890" s="5">
        <v>3.4632799999999998E-2</v>
      </c>
      <c r="F1890" s="5">
        <v>0.24017250000000001</v>
      </c>
      <c r="G1890" s="5">
        <v>7.1950600000000003E-2</v>
      </c>
      <c r="H1890" s="5">
        <v>3.1642610000000002</v>
      </c>
      <c r="I1890" s="9">
        <v>0.35562139999999998</v>
      </c>
      <c r="M1890" s="3">
        <v>0</v>
      </c>
      <c r="N1890" s="3">
        <f t="shared" si="118"/>
        <v>1</v>
      </c>
      <c r="O1890" s="5">
        <f t="shared" si="120"/>
        <v>3.1948973708378192</v>
      </c>
      <c r="P1890" s="103">
        <f t="shared" si="117"/>
        <v>6.9940286377967421E-4</v>
      </c>
      <c r="Q1890" s="9">
        <f t="shared" si="119"/>
        <v>-6.9964756006344621E-4</v>
      </c>
    </row>
    <row r="1891" spans="1:17" x14ac:dyDescent="0.2">
      <c r="A1891" s="2">
        <v>342</v>
      </c>
      <c r="B1891" s="2">
        <v>2000</v>
      </c>
      <c r="C1891" s="3">
        <v>0</v>
      </c>
      <c r="D1891" s="3">
        <v>1</v>
      </c>
      <c r="E1891" s="5">
        <v>-0.14041609999999999</v>
      </c>
      <c r="F1891" s="5">
        <v>0.24944939999999999</v>
      </c>
      <c r="G1891" s="5">
        <v>6.7982000000000001E-2</v>
      </c>
      <c r="H1891" s="5">
        <v>2.691573</v>
      </c>
      <c r="I1891" s="9">
        <v>0.34874080000000002</v>
      </c>
      <c r="M1891" s="3">
        <v>0</v>
      </c>
      <c r="N1891" s="3">
        <f t="shared" si="118"/>
        <v>1</v>
      </c>
      <c r="O1891" s="5">
        <f t="shared" si="120"/>
        <v>3.0411107643112842</v>
      </c>
      <c r="P1891" s="103">
        <f t="shared" si="117"/>
        <v>1.1785355149380246E-3</v>
      </c>
      <c r="Q1891" s="9">
        <f t="shared" si="119"/>
        <v>-1.1792305340415199E-3</v>
      </c>
    </row>
    <row r="1892" spans="1:17" x14ac:dyDescent="0.2">
      <c r="A1892" s="2">
        <v>342</v>
      </c>
      <c r="B1892" s="2">
        <v>2001</v>
      </c>
      <c r="C1892" s="3">
        <v>0</v>
      </c>
      <c r="D1892" s="3">
        <v>1</v>
      </c>
      <c r="E1892" s="5">
        <v>3.3146999999999999E-3</v>
      </c>
      <c r="F1892" s="5">
        <v>0.11998109999999999</v>
      </c>
      <c r="G1892" s="5">
        <v>5.3627599999999997E-2</v>
      </c>
      <c r="H1892" s="5">
        <v>1.3196129999999999</v>
      </c>
      <c r="I1892" s="9">
        <v>0.2006444</v>
      </c>
      <c r="M1892" s="3">
        <v>0</v>
      </c>
      <c r="N1892" s="3">
        <f t="shared" si="118"/>
        <v>1</v>
      </c>
      <c r="O1892" s="5">
        <f t="shared" si="120"/>
        <v>2.4077598531103659</v>
      </c>
      <c r="P1892" s="103">
        <f t="shared" si="117"/>
        <v>8.0253675724821331E-3</v>
      </c>
      <c r="Q1892" s="9">
        <f t="shared" si="119"/>
        <v>-8.0577441739168674E-3</v>
      </c>
    </row>
    <row r="1893" spans="1:17" x14ac:dyDescent="0.2">
      <c r="A1893" s="2">
        <v>342</v>
      </c>
      <c r="B1893" s="2">
        <v>2002</v>
      </c>
      <c r="C1893" s="3">
        <v>0</v>
      </c>
      <c r="D1893" s="3">
        <v>1</v>
      </c>
      <c r="E1893" s="5">
        <v>-8.7895299999999996E-2</v>
      </c>
      <c r="F1893" s="5">
        <v>0.1166036</v>
      </c>
      <c r="G1893" s="5">
        <v>6.2295999999999997E-2</v>
      </c>
      <c r="H1893" s="5">
        <v>1.519058</v>
      </c>
      <c r="I1893" s="9">
        <v>0.2294098</v>
      </c>
      <c r="M1893" s="3">
        <v>0</v>
      </c>
      <c r="N1893" s="3">
        <f t="shared" si="118"/>
        <v>1</v>
      </c>
      <c r="O1893" s="5">
        <f t="shared" si="120"/>
        <v>2.5168249715936581</v>
      </c>
      <c r="P1893" s="103">
        <f t="shared" si="117"/>
        <v>5.9208819759480596E-3</v>
      </c>
      <c r="Q1893" s="9">
        <f t="shared" si="119"/>
        <v>-5.9384798954867793E-3</v>
      </c>
    </row>
    <row r="1894" spans="1:17" x14ac:dyDescent="0.2">
      <c r="A1894" s="2">
        <v>342</v>
      </c>
      <c r="B1894" s="2">
        <v>2003</v>
      </c>
      <c r="C1894" s="3">
        <v>0</v>
      </c>
      <c r="D1894" s="3">
        <v>1</v>
      </c>
      <c r="E1894" s="5">
        <v>-7.1369699999999994E-2</v>
      </c>
      <c r="F1894" s="5">
        <v>0.17161589999999999</v>
      </c>
      <c r="G1894" s="5">
        <v>8.0425200000000002E-2</v>
      </c>
      <c r="H1894" s="5">
        <v>1.798019</v>
      </c>
      <c r="I1894" s="9">
        <v>0.23843239999999999</v>
      </c>
      <c r="M1894" s="3">
        <v>0</v>
      </c>
      <c r="N1894" s="3">
        <f t="shared" si="118"/>
        <v>1</v>
      </c>
      <c r="O1894" s="5">
        <f t="shared" si="120"/>
        <v>2.7388452203130051</v>
      </c>
      <c r="P1894" s="103">
        <f t="shared" si="117"/>
        <v>3.0827696179317405E-3</v>
      </c>
      <c r="Q1894" s="9">
        <f t="shared" si="119"/>
        <v>-3.087531140493178E-3</v>
      </c>
    </row>
    <row r="1895" spans="1:17" x14ac:dyDescent="0.2">
      <c r="A1895" s="2">
        <v>342</v>
      </c>
      <c r="B1895" s="2">
        <v>2004</v>
      </c>
      <c r="C1895" s="3">
        <v>0</v>
      </c>
      <c r="D1895" s="3">
        <v>1</v>
      </c>
      <c r="E1895" s="5">
        <v>-4.4336599999999997E-2</v>
      </c>
      <c r="F1895" s="5">
        <v>0.2317525</v>
      </c>
      <c r="G1895" s="5">
        <v>6.6089899999999993E-2</v>
      </c>
      <c r="H1895" s="5">
        <v>2.188364</v>
      </c>
      <c r="I1895" s="9">
        <v>0.25376720000000003</v>
      </c>
      <c r="M1895" s="3">
        <v>0</v>
      </c>
      <c r="N1895" s="3">
        <f t="shared" si="118"/>
        <v>1</v>
      </c>
      <c r="O1895" s="5">
        <f t="shared" si="120"/>
        <v>2.8597665969913115</v>
      </c>
      <c r="P1895" s="103">
        <f t="shared" si="117"/>
        <v>2.1197645350960631E-3</v>
      </c>
      <c r="Q1895" s="9">
        <f t="shared" si="119"/>
        <v>-2.1220144159789785E-3</v>
      </c>
    </row>
    <row r="1896" spans="1:17" x14ac:dyDescent="0.2">
      <c r="A1896" s="2">
        <v>343</v>
      </c>
      <c r="B1896" s="2">
        <v>1995</v>
      </c>
      <c r="C1896" s="3">
        <v>0</v>
      </c>
      <c r="D1896" s="3">
        <v>1</v>
      </c>
      <c r="E1896" s="5">
        <v>0.33046120000000001</v>
      </c>
      <c r="F1896" s="5">
        <v>0.36815429999999999</v>
      </c>
      <c r="G1896" s="5">
        <v>6.8178900000000001E-2</v>
      </c>
      <c r="H1896" s="5">
        <v>0.75441800000000003</v>
      </c>
      <c r="I1896" s="9">
        <v>0.54886190000000001</v>
      </c>
      <c r="M1896" s="3">
        <v>0</v>
      </c>
      <c r="N1896" s="3">
        <f t="shared" si="118"/>
        <v>1</v>
      </c>
      <c r="O1896" s="5">
        <f t="shared" si="120"/>
        <v>2.2835367911624593</v>
      </c>
      <c r="P1896" s="103">
        <f t="shared" si="117"/>
        <v>1.1199384126316264E-2</v>
      </c>
      <c r="Q1896" s="9">
        <f t="shared" si="119"/>
        <v>-1.1262569429305456E-2</v>
      </c>
    </row>
    <row r="1897" spans="1:17" x14ac:dyDescent="0.2">
      <c r="A1897" s="2">
        <v>343</v>
      </c>
      <c r="B1897" s="2">
        <v>1996</v>
      </c>
      <c r="C1897" s="3">
        <v>0</v>
      </c>
      <c r="D1897" s="3">
        <v>1</v>
      </c>
      <c r="E1897" s="5">
        <v>0.30703469999999999</v>
      </c>
      <c r="F1897" s="5">
        <v>0.36311270000000001</v>
      </c>
      <c r="G1897" s="5">
        <v>7.0388300000000001E-2</v>
      </c>
      <c r="H1897" s="5">
        <v>0.96885540000000003</v>
      </c>
      <c r="I1897" s="9">
        <v>0.53360200000000002</v>
      </c>
      <c r="M1897" s="3">
        <v>0</v>
      </c>
      <c r="N1897" s="3">
        <f t="shared" si="118"/>
        <v>1</v>
      </c>
      <c r="O1897" s="5">
        <f t="shared" si="120"/>
        <v>2.3770203073017866</v>
      </c>
      <c r="P1897" s="103">
        <f t="shared" si="117"/>
        <v>8.7265636206033653E-3</v>
      </c>
      <c r="Q1897" s="9">
        <f t="shared" si="119"/>
        <v>-8.7648630546733851E-3</v>
      </c>
    </row>
    <row r="1898" spans="1:17" x14ac:dyDescent="0.2">
      <c r="A1898" s="2">
        <v>343</v>
      </c>
      <c r="B1898" s="2">
        <v>1997</v>
      </c>
      <c r="C1898" s="3">
        <v>0</v>
      </c>
      <c r="D1898" s="3">
        <v>1</v>
      </c>
      <c r="E1898" s="5">
        <v>0.446737</v>
      </c>
      <c r="F1898" s="5">
        <v>0.33656540000000001</v>
      </c>
      <c r="G1898" s="5">
        <v>6.8524699999999994E-2</v>
      </c>
      <c r="H1898" s="5">
        <v>1.1224229999999999</v>
      </c>
      <c r="I1898" s="9">
        <v>0.52926390000000001</v>
      </c>
      <c r="M1898" s="3">
        <v>0</v>
      </c>
      <c r="N1898" s="3">
        <f t="shared" si="118"/>
        <v>1</v>
      </c>
      <c r="O1898" s="5">
        <f t="shared" si="120"/>
        <v>2.3838086764143842</v>
      </c>
      <c r="P1898" s="103">
        <f t="shared" si="117"/>
        <v>8.5672539611179131E-3</v>
      </c>
      <c r="Q1898" s="9">
        <f t="shared" si="119"/>
        <v>-8.6041638434226925E-3</v>
      </c>
    </row>
    <row r="1899" spans="1:17" x14ac:dyDescent="0.2">
      <c r="A1899" s="2">
        <v>343</v>
      </c>
      <c r="B1899" s="2">
        <v>1998</v>
      </c>
      <c r="C1899" s="3">
        <v>0</v>
      </c>
      <c r="D1899" s="3">
        <v>1</v>
      </c>
      <c r="E1899" s="5">
        <v>0.46781410000000001</v>
      </c>
      <c r="F1899" s="5">
        <v>0.34329520000000002</v>
      </c>
      <c r="G1899" s="5">
        <v>8.2051100000000002E-2</v>
      </c>
      <c r="H1899" s="5">
        <v>0.97750210000000004</v>
      </c>
      <c r="I1899" s="9">
        <v>0.62697599999999998</v>
      </c>
      <c r="M1899" s="3">
        <v>0</v>
      </c>
      <c r="N1899" s="3">
        <f t="shared" si="118"/>
        <v>1</v>
      </c>
      <c r="O1899" s="5">
        <f t="shared" si="120"/>
        <v>2.3517581812915598</v>
      </c>
      <c r="P1899" s="103">
        <f t="shared" si="117"/>
        <v>9.3424588257817864E-3</v>
      </c>
      <c r="Q1899" s="9">
        <f t="shared" si="119"/>
        <v>-9.3863733211551181E-3</v>
      </c>
    </row>
    <row r="1900" spans="1:17" x14ac:dyDescent="0.2">
      <c r="A1900" s="2">
        <v>343</v>
      </c>
      <c r="B1900" s="2">
        <v>1999</v>
      </c>
      <c r="C1900" s="3">
        <v>0</v>
      </c>
      <c r="D1900" s="3">
        <v>1</v>
      </c>
      <c r="E1900" s="5">
        <v>0.5544557</v>
      </c>
      <c r="F1900" s="5">
        <v>0.34132839999999998</v>
      </c>
      <c r="G1900" s="5">
        <v>4.9561500000000001E-2</v>
      </c>
      <c r="H1900" s="5">
        <v>0.77728109999999995</v>
      </c>
      <c r="I1900" s="9">
        <v>0.4523336</v>
      </c>
      <c r="M1900" s="3">
        <v>0</v>
      </c>
      <c r="N1900" s="3">
        <f t="shared" si="118"/>
        <v>1</v>
      </c>
      <c r="O1900" s="5">
        <f t="shared" si="120"/>
        <v>2.1954767987514558</v>
      </c>
      <c r="P1900" s="103">
        <f t="shared" si="117"/>
        <v>1.4064706705503366E-2</v>
      </c>
      <c r="Q1900" s="9">
        <f t="shared" si="119"/>
        <v>-1.416455199491749E-2</v>
      </c>
    </row>
    <row r="1901" spans="1:17" x14ac:dyDescent="0.2">
      <c r="A1901" s="2">
        <v>343</v>
      </c>
      <c r="B1901" s="2">
        <v>2000</v>
      </c>
      <c r="C1901" s="3">
        <v>0</v>
      </c>
      <c r="D1901" s="3">
        <v>1</v>
      </c>
      <c r="E1901" s="5">
        <v>0.45764169999999998</v>
      </c>
      <c r="F1901" s="5">
        <v>0.35649530000000001</v>
      </c>
      <c r="G1901" s="5">
        <v>2.5202599999999999E-2</v>
      </c>
      <c r="H1901" s="5">
        <v>0.64979750000000003</v>
      </c>
      <c r="I1901" s="9">
        <v>0.4577579</v>
      </c>
      <c r="M1901" s="3">
        <v>0</v>
      </c>
      <c r="N1901" s="3">
        <f t="shared" si="118"/>
        <v>1</v>
      </c>
      <c r="O1901" s="5">
        <f t="shared" si="120"/>
        <v>2.0671165985040494</v>
      </c>
      <c r="P1901" s="103">
        <f t="shared" si="117"/>
        <v>1.936158420751951E-2</v>
      </c>
      <c r="Q1901" s="9">
        <f t="shared" si="119"/>
        <v>-1.9551474729296092E-2</v>
      </c>
    </row>
    <row r="1902" spans="1:17" x14ac:dyDescent="0.2">
      <c r="A1902" s="2">
        <v>343</v>
      </c>
      <c r="B1902" s="2">
        <v>2001</v>
      </c>
      <c r="C1902" s="3">
        <v>0</v>
      </c>
      <c r="D1902" s="3">
        <v>1</v>
      </c>
      <c r="E1902" s="5">
        <v>0.54441569999999995</v>
      </c>
      <c r="F1902" s="5">
        <v>0.42699920000000002</v>
      </c>
      <c r="G1902" s="5">
        <v>1.7551400000000002E-2</v>
      </c>
      <c r="H1902" s="5">
        <v>0.96188269999999998</v>
      </c>
      <c r="I1902" s="9">
        <v>0.4861608</v>
      </c>
      <c r="M1902" s="3">
        <v>0</v>
      </c>
      <c r="N1902" s="3">
        <f t="shared" si="118"/>
        <v>1</v>
      </c>
      <c r="O1902" s="5">
        <f t="shared" si="120"/>
        <v>2.1833915046678278</v>
      </c>
      <c r="P1902" s="103">
        <f t="shared" si="117"/>
        <v>1.4503495516095047E-2</v>
      </c>
      <c r="Q1902" s="9">
        <f t="shared" si="119"/>
        <v>-1.4609699342476625E-2</v>
      </c>
    </row>
    <row r="1903" spans="1:17" x14ac:dyDescent="0.2">
      <c r="A1903" s="2">
        <v>343</v>
      </c>
      <c r="B1903" s="2">
        <v>2002</v>
      </c>
      <c r="C1903" s="3">
        <v>0</v>
      </c>
      <c r="D1903" s="3">
        <v>1</v>
      </c>
      <c r="E1903" s="5">
        <v>0.51447790000000004</v>
      </c>
      <c r="F1903" s="5">
        <v>0.3839746</v>
      </c>
      <c r="G1903" s="5">
        <v>4.1084799999999998E-2</v>
      </c>
      <c r="H1903" s="5">
        <v>0.91610910000000001</v>
      </c>
      <c r="I1903" s="9">
        <v>0.43056339999999999</v>
      </c>
      <c r="M1903" s="3">
        <v>0</v>
      </c>
      <c r="N1903" s="3">
        <f t="shared" si="118"/>
        <v>1</v>
      </c>
      <c r="O1903" s="5">
        <f t="shared" si="120"/>
        <v>2.2604895782957626</v>
      </c>
      <c r="P1903" s="103">
        <f t="shared" si="117"/>
        <v>1.1895441260447523E-2</v>
      </c>
      <c r="Q1903" s="9">
        <f t="shared" si="119"/>
        <v>-1.196675814997175E-2</v>
      </c>
    </row>
    <row r="1904" spans="1:17" x14ac:dyDescent="0.2">
      <c r="A1904" s="2">
        <v>343</v>
      </c>
      <c r="B1904" s="2">
        <v>2003</v>
      </c>
      <c r="C1904" s="3">
        <v>0</v>
      </c>
      <c r="D1904" s="3">
        <v>1</v>
      </c>
      <c r="E1904" s="5">
        <v>0.48393130000000001</v>
      </c>
      <c r="F1904" s="5">
        <v>0.41842980000000002</v>
      </c>
      <c r="G1904" s="5">
        <v>5.2387299999999998E-2</v>
      </c>
      <c r="H1904" s="5">
        <v>1.6941660000000001</v>
      </c>
      <c r="I1904" s="9">
        <v>0.42333880000000002</v>
      </c>
      <c r="M1904" s="3">
        <v>0</v>
      </c>
      <c r="N1904" s="3">
        <f t="shared" si="118"/>
        <v>1</v>
      </c>
      <c r="O1904" s="5">
        <f t="shared" si="120"/>
        <v>2.6310392266781859</v>
      </c>
      <c r="P1904" s="103">
        <f t="shared" si="117"/>
        <v>4.2562105061923474E-3</v>
      </c>
      <c r="Q1904" s="9">
        <f t="shared" si="119"/>
        <v>-4.2652939533333609E-3</v>
      </c>
    </row>
    <row r="1905" spans="1:17" x14ac:dyDescent="0.2">
      <c r="A1905" s="2">
        <v>343</v>
      </c>
      <c r="B1905" s="2">
        <v>2004</v>
      </c>
      <c r="C1905" s="3">
        <v>0</v>
      </c>
      <c r="D1905" s="3">
        <v>1</v>
      </c>
      <c r="E1905" s="5">
        <v>0.48793769999999997</v>
      </c>
      <c r="F1905" s="5">
        <v>0.38592769999999998</v>
      </c>
      <c r="G1905" s="5">
        <v>3.5791499999999997E-2</v>
      </c>
      <c r="H1905" s="5">
        <v>0.96911910000000001</v>
      </c>
      <c r="I1905" s="9">
        <v>0.40603460000000002</v>
      </c>
      <c r="M1905" s="3">
        <v>0</v>
      </c>
      <c r="N1905" s="3">
        <f t="shared" si="118"/>
        <v>1</v>
      </c>
      <c r="O1905" s="5">
        <f t="shared" si="120"/>
        <v>2.2725081961809344</v>
      </c>
      <c r="P1905" s="103">
        <f t="shared" si="117"/>
        <v>1.1527916761728426E-2</v>
      </c>
      <c r="Q1905" s="9">
        <f t="shared" si="119"/>
        <v>-1.1594878309697075E-2</v>
      </c>
    </row>
    <row r="1906" spans="1:17" x14ac:dyDescent="0.2">
      <c r="A1906" s="2">
        <v>344</v>
      </c>
      <c r="B1906" s="2">
        <v>1999</v>
      </c>
      <c r="C1906" s="3">
        <v>0</v>
      </c>
      <c r="D1906" s="3">
        <v>1</v>
      </c>
      <c r="E1906" s="5">
        <v>0.21452560000000001</v>
      </c>
      <c r="F1906" s="5">
        <v>0.25362279999999998</v>
      </c>
      <c r="G1906" s="5">
        <v>4.9115499999999999E-2</v>
      </c>
      <c r="H1906" s="5">
        <v>0.72656160000000003</v>
      </c>
      <c r="I1906" s="9">
        <v>0.24358150000000001</v>
      </c>
      <c r="M1906" s="3">
        <v>0</v>
      </c>
      <c r="N1906" s="3">
        <f t="shared" si="118"/>
        <v>1</v>
      </c>
      <c r="O1906" s="5">
        <f t="shared" si="120"/>
        <v>2.2369315603887268</v>
      </c>
      <c r="P1906" s="103">
        <f t="shared" si="117"/>
        <v>1.2645406728027744E-2</v>
      </c>
      <c r="Q1906" s="9">
        <f t="shared" si="119"/>
        <v>-1.2726040368332725E-2</v>
      </c>
    </row>
    <row r="1907" spans="1:17" x14ac:dyDescent="0.2">
      <c r="A1907" s="2">
        <v>344</v>
      </c>
      <c r="B1907" s="2">
        <v>2000</v>
      </c>
      <c r="C1907" s="3">
        <v>0</v>
      </c>
      <c r="D1907" s="3">
        <v>1</v>
      </c>
      <c r="E1907" s="5">
        <v>0.23531560000000001</v>
      </c>
      <c r="F1907" s="5">
        <v>0.2561621</v>
      </c>
      <c r="G1907" s="5">
        <v>5.6292000000000002E-2</v>
      </c>
      <c r="H1907" s="5">
        <v>0.56891230000000004</v>
      </c>
      <c r="I1907" s="9">
        <v>0.26790170000000002</v>
      </c>
      <c r="M1907" s="3">
        <v>0</v>
      </c>
      <c r="N1907" s="3">
        <f t="shared" si="118"/>
        <v>1</v>
      </c>
      <c r="O1907" s="5">
        <f t="shared" si="120"/>
        <v>2.1996889212405817</v>
      </c>
      <c r="P1907" s="103">
        <f t="shared" si="117"/>
        <v>1.3914486682679356E-2</v>
      </c>
      <c r="Q1907" s="9">
        <f t="shared" si="119"/>
        <v>-1.4012200637760448E-2</v>
      </c>
    </row>
    <row r="1908" spans="1:17" x14ac:dyDescent="0.2">
      <c r="A1908" s="2">
        <v>344</v>
      </c>
      <c r="B1908" s="2">
        <v>2001</v>
      </c>
      <c r="C1908" s="3">
        <v>0</v>
      </c>
      <c r="D1908" s="3">
        <v>1</v>
      </c>
      <c r="E1908" s="5">
        <v>0.2384279</v>
      </c>
      <c r="F1908" s="5">
        <v>0.27828930000000002</v>
      </c>
      <c r="G1908" s="5">
        <v>5.3421400000000001E-2</v>
      </c>
      <c r="H1908" s="5">
        <v>1.129589</v>
      </c>
      <c r="I1908" s="9">
        <v>0.27132070000000003</v>
      </c>
      <c r="M1908" s="3">
        <v>0</v>
      </c>
      <c r="N1908" s="3">
        <f t="shared" si="118"/>
        <v>1</v>
      </c>
      <c r="O1908" s="5">
        <f t="shared" si="120"/>
        <v>2.4089596371509998</v>
      </c>
      <c r="P1908" s="103">
        <f t="shared" si="117"/>
        <v>7.9990335883555266E-3</v>
      </c>
      <c r="Q1908" s="9">
        <f t="shared" si="119"/>
        <v>-8.0311974924520222E-3</v>
      </c>
    </row>
    <row r="1909" spans="1:17" x14ac:dyDescent="0.2">
      <c r="A1909" s="2">
        <v>344</v>
      </c>
      <c r="B1909" s="2">
        <v>2002</v>
      </c>
      <c r="C1909" s="3">
        <v>0</v>
      </c>
      <c r="D1909" s="3">
        <v>1</v>
      </c>
      <c r="E1909" s="5">
        <v>0.2835799</v>
      </c>
      <c r="F1909" s="5">
        <v>0.2092021</v>
      </c>
      <c r="G1909" s="5">
        <v>5.8959900000000003E-2</v>
      </c>
      <c r="H1909" s="5">
        <v>1.595067</v>
      </c>
      <c r="I1909" s="9">
        <v>0.2885877</v>
      </c>
      <c r="M1909" s="3">
        <v>0</v>
      </c>
      <c r="N1909" s="3">
        <f t="shared" si="118"/>
        <v>1</v>
      </c>
      <c r="O1909" s="5">
        <f t="shared" si="120"/>
        <v>2.5303753001232154</v>
      </c>
      <c r="P1909" s="103">
        <f t="shared" si="117"/>
        <v>5.6970289310612383E-3</v>
      </c>
      <c r="Q1909" s="9">
        <f t="shared" si="119"/>
        <v>-5.7133188994584394E-3</v>
      </c>
    </row>
    <row r="1910" spans="1:17" x14ac:dyDescent="0.2">
      <c r="A1910" s="2">
        <v>344</v>
      </c>
      <c r="B1910" s="2">
        <v>2003</v>
      </c>
      <c r="C1910" s="3">
        <v>0</v>
      </c>
      <c r="D1910" s="3">
        <v>1</v>
      </c>
      <c r="E1910" s="5">
        <v>0.27290629999999999</v>
      </c>
      <c r="F1910" s="5">
        <v>0.1798951</v>
      </c>
      <c r="G1910" s="5">
        <v>4.8227300000000001E-2</v>
      </c>
      <c r="H1910" s="5">
        <v>1.172523</v>
      </c>
      <c r="I1910" s="9">
        <v>0.28069050000000001</v>
      </c>
      <c r="M1910" s="3">
        <v>0</v>
      </c>
      <c r="N1910" s="3">
        <f t="shared" si="118"/>
        <v>1</v>
      </c>
      <c r="O1910" s="5">
        <f t="shared" si="120"/>
        <v>2.3089040051510317</v>
      </c>
      <c r="P1910" s="103">
        <f t="shared" si="117"/>
        <v>1.0474454348472164E-2</v>
      </c>
      <c r="Q1910" s="9">
        <f t="shared" si="119"/>
        <v>-1.0529697545599549E-2</v>
      </c>
    </row>
    <row r="1911" spans="1:17" x14ac:dyDescent="0.2">
      <c r="A1911" s="2">
        <v>344</v>
      </c>
      <c r="B1911" s="2">
        <v>2004</v>
      </c>
      <c r="C1911" s="3">
        <v>0</v>
      </c>
      <c r="D1911" s="3">
        <v>1</v>
      </c>
      <c r="E1911" s="5">
        <v>0.18571399999999999</v>
      </c>
      <c r="F1911" s="5">
        <v>0.20670469999999999</v>
      </c>
      <c r="G1911" s="5">
        <v>5.52092E-2</v>
      </c>
      <c r="H1911" s="5">
        <v>1.6271439999999999</v>
      </c>
      <c r="I1911" s="9">
        <v>0.3196698</v>
      </c>
      <c r="M1911" s="3">
        <v>0</v>
      </c>
      <c r="N1911" s="3">
        <f t="shared" si="118"/>
        <v>1</v>
      </c>
      <c r="O1911" s="5">
        <f t="shared" si="120"/>
        <v>2.5247341749487999</v>
      </c>
      <c r="P1911" s="103">
        <f t="shared" si="117"/>
        <v>5.7892917248690843E-3</v>
      </c>
      <c r="Q1911" s="9">
        <f t="shared" si="119"/>
        <v>-5.8061146341143325E-3</v>
      </c>
    </row>
    <row r="1912" spans="1:17" x14ac:dyDescent="0.2">
      <c r="A1912" s="2">
        <v>345</v>
      </c>
      <c r="B1912" s="2">
        <v>1995</v>
      </c>
      <c r="C1912" s="3">
        <v>0</v>
      </c>
      <c r="D1912" s="3">
        <v>1</v>
      </c>
      <c r="E1912" s="5">
        <v>8.81218E-2</v>
      </c>
      <c r="F1912" s="5">
        <v>0.42403049999999998</v>
      </c>
      <c r="G1912" s="5">
        <v>4.1552600000000002E-2</v>
      </c>
      <c r="H1912" s="5">
        <v>1.8100039999999999</v>
      </c>
      <c r="I1912" s="9">
        <v>0.15861120000000001</v>
      </c>
      <c r="M1912" s="3">
        <v>0</v>
      </c>
      <c r="N1912" s="3">
        <f t="shared" si="118"/>
        <v>1</v>
      </c>
      <c r="O1912" s="5">
        <f t="shared" si="120"/>
        <v>2.7992158660778079</v>
      </c>
      <c r="P1912" s="103">
        <f t="shared" si="117"/>
        <v>2.5613439225948896E-3</v>
      </c>
      <c r="Q1912" s="9">
        <f t="shared" si="119"/>
        <v>-2.5646297759393572E-3</v>
      </c>
    </row>
    <row r="1913" spans="1:17" x14ac:dyDescent="0.2">
      <c r="A1913" s="2">
        <v>345</v>
      </c>
      <c r="B1913" s="2">
        <v>1996</v>
      </c>
      <c r="C1913" s="3">
        <v>0</v>
      </c>
      <c r="D1913" s="3">
        <v>1</v>
      </c>
      <c r="E1913" s="5">
        <v>0.14045260000000001</v>
      </c>
      <c r="F1913" s="5">
        <v>0.47460010000000002</v>
      </c>
      <c r="G1913" s="5">
        <v>6.1320800000000002E-2</v>
      </c>
      <c r="H1913" s="5">
        <v>2.0152239999999999</v>
      </c>
      <c r="I1913" s="9">
        <v>0.18929699999999999</v>
      </c>
      <c r="M1913" s="3">
        <v>0</v>
      </c>
      <c r="N1913" s="3">
        <f t="shared" si="118"/>
        <v>1</v>
      </c>
      <c r="O1913" s="5">
        <f t="shared" si="120"/>
        <v>2.9833903480037782</v>
      </c>
      <c r="P1913" s="103">
        <f t="shared" si="117"/>
        <v>1.4253708142247577E-3</v>
      </c>
      <c r="Q1913" s="9">
        <f t="shared" si="119"/>
        <v>-1.4263876215369685E-3</v>
      </c>
    </row>
    <row r="1914" spans="1:17" x14ac:dyDescent="0.2">
      <c r="A1914" s="2">
        <v>345</v>
      </c>
      <c r="B1914" s="2">
        <v>1997</v>
      </c>
      <c r="C1914" s="3">
        <v>0</v>
      </c>
      <c r="D1914" s="3">
        <v>1</v>
      </c>
      <c r="E1914" s="5">
        <v>7.7552399999999994E-2</v>
      </c>
      <c r="F1914" s="5">
        <v>0.49197970000000002</v>
      </c>
      <c r="G1914" s="5">
        <v>4.7125599999999997E-2</v>
      </c>
      <c r="H1914" s="5">
        <v>1.8369519999999999</v>
      </c>
      <c r="I1914" s="9">
        <v>0.13245219999999999</v>
      </c>
      <c r="M1914" s="3">
        <v>0</v>
      </c>
      <c r="N1914" s="3">
        <f t="shared" si="118"/>
        <v>1</v>
      </c>
      <c r="O1914" s="5">
        <f t="shared" si="120"/>
        <v>2.9040041741189815</v>
      </c>
      <c r="P1914" s="103">
        <f t="shared" si="117"/>
        <v>1.8421162402857305E-3</v>
      </c>
      <c r="Q1914" s="9">
        <f t="shared" si="119"/>
        <v>-1.8438150229644495E-3</v>
      </c>
    </row>
    <row r="1915" spans="1:17" x14ac:dyDescent="0.2">
      <c r="A1915" s="2">
        <v>345</v>
      </c>
      <c r="B1915" s="2">
        <v>1998</v>
      </c>
      <c r="C1915" s="3">
        <v>0</v>
      </c>
      <c r="D1915" s="3">
        <v>1</v>
      </c>
      <c r="E1915" s="5">
        <v>0.1015321</v>
      </c>
      <c r="F1915" s="5">
        <v>0.4450887</v>
      </c>
      <c r="G1915" s="5">
        <v>-0.1002566</v>
      </c>
      <c r="H1915" s="5">
        <v>0.93077209999999999</v>
      </c>
      <c r="I1915" s="9">
        <v>0.1778825</v>
      </c>
      <c r="M1915" s="3">
        <v>0</v>
      </c>
      <c r="N1915" s="3">
        <f t="shared" si="118"/>
        <v>1</v>
      </c>
      <c r="O1915" s="5">
        <f t="shared" si="120"/>
        <v>1.8657839362143998</v>
      </c>
      <c r="P1915" s="103">
        <f t="shared" si="117"/>
        <v>3.1035800334215036E-2</v>
      </c>
      <c r="Q1915" s="9">
        <f t="shared" si="119"/>
        <v>-3.1527613423222869E-2</v>
      </c>
    </row>
    <row r="1916" spans="1:17" x14ac:dyDescent="0.2">
      <c r="A1916" s="2">
        <v>345</v>
      </c>
      <c r="B1916" s="2">
        <v>1999</v>
      </c>
      <c r="C1916" s="3">
        <v>0</v>
      </c>
      <c r="D1916" s="3">
        <v>1</v>
      </c>
      <c r="E1916" s="5">
        <v>9.25314E-2</v>
      </c>
      <c r="F1916" s="5">
        <v>0.1389039</v>
      </c>
      <c r="G1916" s="5">
        <v>6.4113799999999999E-2</v>
      </c>
      <c r="H1916" s="5">
        <v>1.2463960000000001</v>
      </c>
      <c r="I1916" s="9">
        <v>0.16940540000000001</v>
      </c>
      <c r="M1916" s="3">
        <v>0</v>
      </c>
      <c r="N1916" s="3">
        <f t="shared" si="118"/>
        <v>1</v>
      </c>
      <c r="O1916" s="5">
        <f t="shared" si="120"/>
        <v>2.4431915005844029</v>
      </c>
      <c r="P1916" s="103">
        <f t="shared" si="117"/>
        <v>7.279005061999768E-3</v>
      </c>
      <c r="Q1916" s="9">
        <f t="shared" si="119"/>
        <v>-7.3056262820094166E-3</v>
      </c>
    </row>
    <row r="1917" spans="1:17" x14ac:dyDescent="0.2">
      <c r="A1917" s="2">
        <v>345</v>
      </c>
      <c r="B1917" s="2">
        <v>2000</v>
      </c>
      <c r="C1917" s="3">
        <v>0</v>
      </c>
      <c r="D1917" s="3">
        <v>1</v>
      </c>
      <c r="E1917" s="5">
        <v>1.8805200000000001E-2</v>
      </c>
      <c r="F1917" s="5">
        <v>0.21228520000000001</v>
      </c>
      <c r="G1917" s="5">
        <v>8.0737600000000007E-2</v>
      </c>
      <c r="H1917" s="5">
        <v>1.286294</v>
      </c>
      <c r="I1917" s="9">
        <v>0.19232350000000001</v>
      </c>
      <c r="M1917" s="3">
        <v>0</v>
      </c>
      <c r="N1917" s="3">
        <f t="shared" si="118"/>
        <v>1</v>
      </c>
      <c r="O1917" s="5">
        <f t="shared" si="120"/>
        <v>2.5942817053011429</v>
      </c>
      <c r="P1917" s="103">
        <f t="shared" si="117"/>
        <v>4.7394392812798282E-3</v>
      </c>
      <c r="Q1917" s="9">
        <f t="shared" si="119"/>
        <v>-4.7507060364605164E-3</v>
      </c>
    </row>
    <row r="1918" spans="1:17" x14ac:dyDescent="0.2">
      <c r="A1918" s="2">
        <v>345</v>
      </c>
      <c r="B1918" s="2">
        <v>2001</v>
      </c>
      <c r="C1918" s="3">
        <v>0</v>
      </c>
      <c r="D1918" s="3">
        <v>1</v>
      </c>
      <c r="E1918" s="5">
        <v>4.6012900000000002E-2</v>
      </c>
      <c r="F1918" s="5">
        <v>0.16912269999999999</v>
      </c>
      <c r="G1918" s="5">
        <v>1.6549899999999999E-2</v>
      </c>
      <c r="H1918" s="5">
        <v>0.73830859999999998</v>
      </c>
      <c r="I1918" s="9">
        <v>0.1066737</v>
      </c>
      <c r="M1918" s="3">
        <v>0</v>
      </c>
      <c r="N1918" s="3">
        <f t="shared" si="118"/>
        <v>1</v>
      </c>
      <c r="O1918" s="5">
        <f t="shared" si="120"/>
        <v>2.1084463930823358</v>
      </c>
      <c r="P1918" s="103">
        <f t="shared" si="117"/>
        <v>1.7496197537891833E-2</v>
      </c>
      <c r="Q1918" s="9">
        <f t="shared" si="119"/>
        <v>-1.765106505576898E-2</v>
      </c>
    </row>
    <row r="1919" spans="1:17" x14ac:dyDescent="0.2">
      <c r="A1919" s="2">
        <v>345</v>
      </c>
      <c r="B1919" s="2">
        <v>2002</v>
      </c>
      <c r="C1919" s="3">
        <v>0</v>
      </c>
      <c r="D1919" s="3">
        <v>1</v>
      </c>
      <c r="E1919" s="5">
        <v>2.9131000000000001E-3</v>
      </c>
      <c r="F1919" s="5">
        <v>0.1095641</v>
      </c>
      <c r="G1919" s="5">
        <v>8.6868999999999991E-3</v>
      </c>
      <c r="H1919" s="5">
        <v>0.6329439</v>
      </c>
      <c r="I1919" s="9">
        <v>0.12995989999999999</v>
      </c>
      <c r="M1919" s="3">
        <v>0</v>
      </c>
      <c r="N1919" s="3">
        <f t="shared" si="118"/>
        <v>1</v>
      </c>
      <c r="O1919" s="5">
        <f t="shared" si="120"/>
        <v>1.9811670191265194</v>
      </c>
      <c r="P1919" s="103">
        <f t="shared" si="117"/>
        <v>2.3786273249396476E-2</v>
      </c>
      <c r="Q1919" s="9">
        <f t="shared" si="119"/>
        <v>-2.4073734215736498E-2</v>
      </c>
    </row>
    <row r="1920" spans="1:17" x14ac:dyDescent="0.2">
      <c r="A1920" s="2">
        <v>345</v>
      </c>
      <c r="B1920" s="2">
        <v>2003</v>
      </c>
      <c r="C1920" s="3">
        <v>0</v>
      </c>
      <c r="D1920" s="3">
        <v>1</v>
      </c>
      <c r="E1920" s="5">
        <v>-2.60488E-2</v>
      </c>
      <c r="F1920" s="5">
        <v>0.1179318</v>
      </c>
      <c r="G1920" s="5">
        <v>5.8824300000000003E-2</v>
      </c>
      <c r="H1920" s="5">
        <v>0.65524660000000001</v>
      </c>
      <c r="I1920" s="9">
        <v>0.13378290000000001</v>
      </c>
      <c r="M1920" s="3">
        <v>0</v>
      </c>
      <c r="N1920" s="3">
        <f t="shared" si="118"/>
        <v>1</v>
      </c>
      <c r="O1920" s="5">
        <f t="shared" si="120"/>
        <v>2.2183560672743075</v>
      </c>
      <c r="P1920" s="103">
        <f t="shared" si="117"/>
        <v>1.3265282052569306E-2</v>
      </c>
      <c r="Q1920" s="9">
        <f t="shared" si="119"/>
        <v>-1.3354051817857067E-2</v>
      </c>
    </row>
    <row r="1921" spans="1:17" x14ac:dyDescent="0.2">
      <c r="A1921" s="2">
        <v>345</v>
      </c>
      <c r="B1921" s="2">
        <v>2004</v>
      </c>
      <c r="C1921" s="3">
        <v>0</v>
      </c>
      <c r="D1921" s="3">
        <v>1</v>
      </c>
      <c r="E1921" s="5">
        <v>-1.02419E-2</v>
      </c>
      <c r="F1921" s="5">
        <v>9.5400399999999996E-2</v>
      </c>
      <c r="G1921" s="5">
        <v>4.76882E-2</v>
      </c>
      <c r="H1921" s="5">
        <v>0.97322019999999998</v>
      </c>
      <c r="I1921" s="9">
        <v>0.13410130000000001</v>
      </c>
      <c r="M1921" s="3">
        <v>0</v>
      </c>
      <c r="N1921" s="3">
        <f t="shared" si="118"/>
        <v>1</v>
      </c>
      <c r="O1921" s="5">
        <f t="shared" si="120"/>
        <v>2.2641140024992792</v>
      </c>
      <c r="P1921" s="103">
        <f t="shared" si="117"/>
        <v>1.1783551988421711E-2</v>
      </c>
      <c r="Q1921" s="9">
        <f t="shared" si="119"/>
        <v>-1.1853528293320835E-2</v>
      </c>
    </row>
    <row r="1922" spans="1:17" x14ac:dyDescent="0.2">
      <c r="A1922" s="2">
        <v>346</v>
      </c>
      <c r="B1922" s="2">
        <v>1995</v>
      </c>
      <c r="C1922" s="3">
        <v>0</v>
      </c>
      <c r="D1922" s="3">
        <v>1</v>
      </c>
      <c r="E1922" s="5">
        <v>-5.8897999999999997E-3</v>
      </c>
      <c r="F1922" s="5">
        <v>-0.28355740000000001</v>
      </c>
      <c r="G1922" s="5">
        <v>3.6548999999999998E-2</v>
      </c>
      <c r="H1922" s="5">
        <v>0.29334569999999999</v>
      </c>
      <c r="I1922" s="9">
        <v>0.4127922</v>
      </c>
      <c r="M1922" s="3">
        <v>0</v>
      </c>
      <c r="N1922" s="3">
        <f t="shared" si="118"/>
        <v>1</v>
      </c>
      <c r="O1922" s="5">
        <f t="shared" si="120"/>
        <v>1.5257296624143226</v>
      </c>
      <c r="P1922" s="103">
        <f t="shared" ref="P1922:P1985" si="121">NORMSDIST(-O1922)</f>
        <v>6.3538602045134313E-2</v>
      </c>
      <c r="Q1922" s="9">
        <f t="shared" si="119"/>
        <v>-6.5646977429797693E-2</v>
      </c>
    </row>
    <row r="1923" spans="1:17" x14ac:dyDescent="0.2">
      <c r="A1923" s="2">
        <v>346</v>
      </c>
      <c r="B1923" s="2">
        <v>1996</v>
      </c>
      <c r="C1923" s="3">
        <v>0</v>
      </c>
      <c r="D1923" s="3">
        <v>1</v>
      </c>
      <c r="E1923" s="5">
        <v>-4.1586900000000003E-2</v>
      </c>
      <c r="F1923" s="5">
        <v>-5.7804899999999999E-2</v>
      </c>
      <c r="G1923" s="5">
        <v>2.7237500000000001E-2</v>
      </c>
      <c r="H1923" s="5">
        <v>0.31547930000000002</v>
      </c>
      <c r="I1923" s="9">
        <v>0.28462779999999999</v>
      </c>
      <c r="M1923" s="3">
        <v>0</v>
      </c>
      <c r="N1923" s="3">
        <f t="shared" ref="N1923:N1986" si="122">1-M1923</f>
        <v>1</v>
      </c>
      <c r="O1923" s="5">
        <f t="shared" si="120"/>
        <v>1.7449282620457889</v>
      </c>
      <c r="P1923" s="103">
        <f t="shared" si="121"/>
        <v>4.0498678547386341E-2</v>
      </c>
      <c r="Q1923" s="9">
        <f t="shared" ref="Q1923:Q1986" si="123">M1923*LN(NORMSDIST(-O1923))+N1923*LN(1-NORMSDIST(-O1923))</f>
        <v>-4.1341586304884048E-2</v>
      </c>
    </row>
    <row r="1924" spans="1:17" x14ac:dyDescent="0.2">
      <c r="A1924" s="2">
        <v>346</v>
      </c>
      <c r="B1924" s="2">
        <v>1997</v>
      </c>
      <c r="C1924" s="3">
        <v>0</v>
      </c>
      <c r="D1924" s="3">
        <v>1</v>
      </c>
      <c r="E1924" s="5">
        <v>0.1846439</v>
      </c>
      <c r="F1924" s="5">
        <v>7.8883000000000009E-3</v>
      </c>
      <c r="G1924" s="5">
        <v>4.2542400000000001E-2</v>
      </c>
      <c r="H1924" s="5">
        <v>0.37021369999999998</v>
      </c>
      <c r="I1924" s="9">
        <v>0.23420450000000001</v>
      </c>
      <c r="M1924" s="3">
        <v>0</v>
      </c>
      <c r="N1924" s="3">
        <f t="shared" si="122"/>
        <v>1</v>
      </c>
      <c r="O1924" s="5">
        <f t="shared" ref="O1924:O1987" si="124">MMULT(D1924:I1924,$L$20:$L$25)</f>
        <v>1.8762883453876598</v>
      </c>
      <c r="P1924" s="103">
        <f t="shared" si="121"/>
        <v>3.0307848260327081E-2</v>
      </c>
      <c r="Q1924" s="9">
        <f t="shared" si="123"/>
        <v>-3.0776627197559102E-2</v>
      </c>
    </row>
    <row r="1925" spans="1:17" x14ac:dyDescent="0.2">
      <c r="A1925" s="2">
        <v>346</v>
      </c>
      <c r="B1925" s="2">
        <v>1998</v>
      </c>
      <c r="C1925" s="3">
        <v>0</v>
      </c>
      <c r="D1925" s="3">
        <v>1</v>
      </c>
      <c r="E1925" s="5">
        <v>2.7547200000000001E-2</v>
      </c>
      <c r="F1925" s="5">
        <v>6.8865000000000003E-3</v>
      </c>
      <c r="G1925" s="5">
        <v>2.8640800000000001E-2</v>
      </c>
      <c r="H1925" s="5">
        <v>0.2720245</v>
      </c>
      <c r="I1925" s="9">
        <v>0.22568270000000001</v>
      </c>
      <c r="M1925" s="3">
        <v>0</v>
      </c>
      <c r="N1925" s="3">
        <f t="shared" si="122"/>
        <v>1</v>
      </c>
      <c r="O1925" s="5">
        <f t="shared" si="124"/>
        <v>1.8051499697461191</v>
      </c>
      <c r="P1925" s="103">
        <f t="shared" si="121"/>
        <v>3.5525608699205437E-2</v>
      </c>
      <c r="Q1925" s="9">
        <f t="shared" si="123"/>
        <v>-3.6171998258108753E-2</v>
      </c>
    </row>
    <row r="1926" spans="1:17" x14ac:dyDescent="0.2">
      <c r="A1926" s="2">
        <v>346</v>
      </c>
      <c r="B1926" s="2">
        <v>1999</v>
      </c>
      <c r="C1926" s="3">
        <v>0</v>
      </c>
      <c r="D1926" s="3">
        <v>1</v>
      </c>
      <c r="E1926" s="5">
        <v>3.4269999999999999E-3</v>
      </c>
      <c r="F1926" s="5">
        <v>-1.54799E-2</v>
      </c>
      <c r="G1926" s="5">
        <v>3.1400299999999999E-2</v>
      </c>
      <c r="H1926" s="5">
        <v>0.1767521</v>
      </c>
      <c r="I1926" s="9">
        <v>0.21088870000000001</v>
      </c>
      <c r="M1926" s="3">
        <v>0</v>
      </c>
      <c r="N1926" s="3">
        <f t="shared" si="122"/>
        <v>1</v>
      </c>
      <c r="O1926" s="5">
        <f t="shared" si="124"/>
        <v>1.7730098217188606</v>
      </c>
      <c r="P1926" s="103">
        <f t="shared" si="121"/>
        <v>3.8113539696539953E-2</v>
      </c>
      <c r="Q1926" s="9">
        <f t="shared" si="123"/>
        <v>-3.8858859914463507E-2</v>
      </c>
    </row>
    <row r="1927" spans="1:17" x14ac:dyDescent="0.2">
      <c r="A1927" s="2">
        <v>346</v>
      </c>
      <c r="B1927" s="2">
        <v>2000</v>
      </c>
      <c r="C1927" s="3">
        <v>0</v>
      </c>
      <c r="D1927" s="3">
        <v>1</v>
      </c>
      <c r="E1927" s="5">
        <v>-5.5793500000000003E-2</v>
      </c>
      <c r="F1927" s="5">
        <v>-6.7352400000000007E-2</v>
      </c>
      <c r="G1927" s="5">
        <v>-4.8051999999999999E-3</v>
      </c>
      <c r="H1927" s="5">
        <v>8.3462499999999995E-2</v>
      </c>
      <c r="I1927" s="9">
        <v>0.19193830000000001</v>
      </c>
      <c r="M1927" s="3">
        <v>0</v>
      </c>
      <c r="N1927" s="3">
        <f t="shared" si="122"/>
        <v>1</v>
      </c>
      <c r="O1927" s="5">
        <f t="shared" si="124"/>
        <v>1.5527952208309284</v>
      </c>
      <c r="P1927" s="103">
        <f t="shared" si="121"/>
        <v>6.0236032418112817E-2</v>
      </c>
      <c r="Q1927" s="9">
        <f t="shared" si="123"/>
        <v>-6.2126533565689479E-2</v>
      </c>
    </row>
    <row r="1928" spans="1:17" x14ac:dyDescent="0.2">
      <c r="A1928" s="2">
        <v>346</v>
      </c>
      <c r="B1928" s="2">
        <v>2001</v>
      </c>
      <c r="C1928" s="3">
        <v>0</v>
      </c>
      <c r="D1928" s="3">
        <v>1</v>
      </c>
      <c r="E1928" s="5">
        <v>-4.7099299999999997E-2</v>
      </c>
      <c r="F1928" s="5">
        <v>-0.1323993</v>
      </c>
      <c r="G1928" s="5">
        <v>2.2043400000000001E-2</v>
      </c>
      <c r="H1928" s="5">
        <v>5.9205399999999998E-2</v>
      </c>
      <c r="I1928" s="9">
        <v>0.1932633</v>
      </c>
      <c r="M1928" s="3">
        <v>0</v>
      </c>
      <c r="N1928" s="3">
        <f t="shared" si="122"/>
        <v>1</v>
      </c>
      <c r="O1928" s="5">
        <f t="shared" si="124"/>
        <v>1.6039580694196762</v>
      </c>
      <c r="P1928" s="103">
        <f t="shared" si="121"/>
        <v>5.436164772318864E-2</v>
      </c>
      <c r="Q1928" s="9">
        <f t="shared" si="123"/>
        <v>-5.5895074484413117E-2</v>
      </c>
    </row>
    <row r="1929" spans="1:17" x14ac:dyDescent="0.2">
      <c r="A1929" s="2">
        <v>347</v>
      </c>
      <c r="B1929" s="2">
        <v>1995</v>
      </c>
      <c r="C1929" s="3">
        <v>0</v>
      </c>
      <c r="D1929" s="3">
        <v>1</v>
      </c>
      <c r="E1929" s="5">
        <v>3.3318300000000002E-2</v>
      </c>
      <c r="F1929" s="5">
        <v>0.30190090000000003</v>
      </c>
      <c r="G1929" s="5">
        <v>6.3475900000000002E-2</v>
      </c>
      <c r="H1929" s="5">
        <v>3.018475</v>
      </c>
      <c r="I1929" s="9">
        <v>0.32344440000000002</v>
      </c>
      <c r="M1929" s="3">
        <v>0</v>
      </c>
      <c r="N1929" s="3">
        <f t="shared" si="122"/>
        <v>1</v>
      </c>
      <c r="O1929" s="5">
        <f t="shared" si="124"/>
        <v>3.1710117786798833</v>
      </c>
      <c r="P1929" s="103">
        <f t="shared" si="121"/>
        <v>7.5954491716069994E-4</v>
      </c>
      <c r="Q1929" s="9">
        <f t="shared" si="123"/>
        <v>-7.5983351754716519E-4</v>
      </c>
    </row>
    <row r="1930" spans="1:17" x14ac:dyDescent="0.2">
      <c r="A1930" s="2">
        <v>347</v>
      </c>
      <c r="B1930" s="2">
        <v>1996</v>
      </c>
      <c r="C1930" s="3">
        <v>0</v>
      </c>
      <c r="D1930" s="3">
        <v>1</v>
      </c>
      <c r="E1930" s="5">
        <v>1.02133E-2</v>
      </c>
      <c r="F1930" s="5">
        <v>0.3601743</v>
      </c>
      <c r="G1930" s="5">
        <v>7.5184699999999993E-2</v>
      </c>
      <c r="H1930" s="5">
        <v>3.6778870000000001</v>
      </c>
      <c r="I1930" s="9">
        <v>0.3065544</v>
      </c>
      <c r="M1930" s="3">
        <v>0</v>
      </c>
      <c r="N1930" s="3">
        <f t="shared" si="122"/>
        <v>1</v>
      </c>
      <c r="O1930" s="5">
        <f t="shared" si="124"/>
        <v>3.5233263716728467</v>
      </c>
      <c r="P1930" s="103">
        <f t="shared" si="121"/>
        <v>2.1308311108916145E-4</v>
      </c>
      <c r="Q1930" s="9">
        <f t="shared" si="123"/>
        <v>-2.1310581652074303E-4</v>
      </c>
    </row>
    <row r="1931" spans="1:17" x14ac:dyDescent="0.2">
      <c r="A1931" s="2">
        <v>347</v>
      </c>
      <c r="B1931" s="2">
        <v>1997</v>
      </c>
      <c r="C1931" s="3">
        <v>0</v>
      </c>
      <c r="D1931" s="3">
        <v>1</v>
      </c>
      <c r="E1931" s="5">
        <v>2.1591099999999998E-2</v>
      </c>
      <c r="F1931" s="5">
        <v>0.3752935</v>
      </c>
      <c r="G1931" s="5">
        <v>6.5762200000000007E-2</v>
      </c>
      <c r="H1931" s="5">
        <v>3.8677009999999998</v>
      </c>
      <c r="I1931" s="9">
        <v>0.30403360000000001</v>
      </c>
      <c r="M1931" s="3">
        <v>0</v>
      </c>
      <c r="N1931" s="3">
        <f t="shared" si="122"/>
        <v>1</v>
      </c>
      <c r="O1931" s="5">
        <f t="shared" si="124"/>
        <v>3.5637743869351506</v>
      </c>
      <c r="P1931" s="103">
        <f t="shared" si="121"/>
        <v>1.827800937325517E-4</v>
      </c>
      <c r="Q1931" s="9">
        <f t="shared" si="123"/>
        <v>-1.8279680004960015E-4</v>
      </c>
    </row>
    <row r="1932" spans="1:17" x14ac:dyDescent="0.2">
      <c r="A1932" s="2">
        <v>347</v>
      </c>
      <c r="B1932" s="2">
        <v>1998</v>
      </c>
      <c r="C1932" s="3">
        <v>0</v>
      </c>
      <c r="D1932" s="3">
        <v>1</v>
      </c>
      <c r="E1932" s="5">
        <v>1.1305E-3</v>
      </c>
      <c r="F1932" s="5">
        <v>0.42032760000000002</v>
      </c>
      <c r="G1932" s="5">
        <v>5.7514799999999998E-2</v>
      </c>
      <c r="H1932" s="5">
        <v>3.8951829999999998</v>
      </c>
      <c r="I1932" s="9">
        <v>0.29099000000000003</v>
      </c>
      <c r="M1932" s="3">
        <v>0</v>
      </c>
      <c r="N1932" s="3">
        <f t="shared" si="122"/>
        <v>1</v>
      </c>
      <c r="O1932" s="5">
        <f t="shared" si="124"/>
        <v>3.5846657674886382</v>
      </c>
      <c r="P1932" s="103">
        <f t="shared" si="121"/>
        <v>1.6875507277329651E-4</v>
      </c>
      <c r="Q1932" s="9">
        <f t="shared" si="123"/>
        <v>-1.6876931351269954E-4</v>
      </c>
    </row>
    <row r="1933" spans="1:17" x14ac:dyDescent="0.2">
      <c r="A1933" s="2">
        <v>347</v>
      </c>
      <c r="B1933" s="2">
        <v>1999</v>
      </c>
      <c r="C1933" s="3">
        <v>0</v>
      </c>
      <c r="D1933" s="3">
        <v>1</v>
      </c>
      <c r="E1933" s="5">
        <v>-4.6232000000000001E-3</v>
      </c>
      <c r="F1933" s="5">
        <v>0.46099030000000002</v>
      </c>
      <c r="G1933" s="5">
        <v>7.2642100000000001E-2</v>
      </c>
      <c r="H1933" s="5">
        <v>4.6393750000000002</v>
      </c>
      <c r="I1933" s="9">
        <v>0.29591519999999999</v>
      </c>
      <c r="M1933" s="3">
        <v>0</v>
      </c>
      <c r="N1933" s="3">
        <f t="shared" si="122"/>
        <v>1</v>
      </c>
      <c r="O1933" s="5">
        <f t="shared" si="124"/>
        <v>3.9561847002343709</v>
      </c>
      <c r="P1933" s="103">
        <f t="shared" si="121"/>
        <v>3.8078144315370638E-5</v>
      </c>
      <c r="Q1933" s="9">
        <f t="shared" si="123"/>
        <v>-3.807886930627592E-5</v>
      </c>
    </row>
    <row r="1934" spans="1:17" x14ac:dyDescent="0.2">
      <c r="A1934" s="2">
        <v>347</v>
      </c>
      <c r="B1934" s="2">
        <v>2000</v>
      </c>
      <c r="C1934" s="3">
        <v>0</v>
      </c>
      <c r="D1934" s="3">
        <v>1</v>
      </c>
      <c r="E1934" s="5">
        <v>-1.3990499999999999E-2</v>
      </c>
      <c r="F1934" s="5">
        <v>0.49014829999999998</v>
      </c>
      <c r="G1934" s="5">
        <v>9.2943700000000004E-2</v>
      </c>
      <c r="H1934" s="5">
        <v>4.3939320000000004</v>
      </c>
      <c r="I1934" s="9">
        <v>0.27534389999999997</v>
      </c>
      <c r="M1934" s="3">
        <v>0</v>
      </c>
      <c r="N1934" s="3">
        <f t="shared" si="122"/>
        <v>1</v>
      </c>
      <c r="O1934" s="5">
        <f t="shared" si="124"/>
        <v>3.9902269268637651</v>
      </c>
      <c r="P1934" s="103">
        <f t="shared" si="121"/>
        <v>3.3005054431796777E-5</v>
      </c>
      <c r="Q1934" s="9">
        <f t="shared" si="123"/>
        <v>-3.3005599110616606E-5</v>
      </c>
    </row>
    <row r="1935" spans="1:17" x14ac:dyDescent="0.2">
      <c r="A1935" s="2">
        <v>347</v>
      </c>
      <c r="B1935" s="2">
        <v>2001</v>
      </c>
      <c r="C1935" s="3">
        <v>0</v>
      </c>
      <c r="D1935" s="3">
        <v>1</v>
      </c>
      <c r="E1935" s="5">
        <v>4.9481999999999998E-3</v>
      </c>
      <c r="F1935" s="5">
        <v>0.51445099999999999</v>
      </c>
      <c r="G1935" s="5">
        <v>6.6588999999999995E-2</v>
      </c>
      <c r="H1935" s="5">
        <v>3.3774489999999999</v>
      </c>
      <c r="I1935" s="9">
        <v>0.25704490000000002</v>
      </c>
      <c r="M1935" s="3">
        <v>0</v>
      </c>
      <c r="N1935" s="3">
        <f t="shared" si="122"/>
        <v>1</v>
      </c>
      <c r="O1935" s="5">
        <f t="shared" si="124"/>
        <v>3.529350921639244</v>
      </c>
      <c r="P1935" s="103">
        <f t="shared" si="121"/>
        <v>2.0829016776356286E-4</v>
      </c>
      <c r="Q1935" s="9">
        <f t="shared" si="123"/>
        <v>-2.0831186317325347E-4</v>
      </c>
    </row>
    <row r="1936" spans="1:17" x14ac:dyDescent="0.2">
      <c r="A1936" s="2">
        <v>347</v>
      </c>
      <c r="B1936" s="2">
        <v>2002</v>
      </c>
      <c r="C1936" s="3">
        <v>0</v>
      </c>
      <c r="D1936" s="3">
        <v>1</v>
      </c>
      <c r="E1936" s="5">
        <v>5.3287800000000003E-2</v>
      </c>
      <c r="F1936" s="5">
        <v>0.53420480000000004</v>
      </c>
      <c r="G1936" s="5">
        <v>7.6334200000000005E-2</v>
      </c>
      <c r="H1936" s="5">
        <v>2.5020660000000001</v>
      </c>
      <c r="I1936" s="9">
        <v>0.25170880000000001</v>
      </c>
      <c r="M1936" s="3">
        <v>0</v>
      </c>
      <c r="N1936" s="3">
        <f t="shared" si="122"/>
        <v>1</v>
      </c>
      <c r="O1936" s="5">
        <f t="shared" si="124"/>
        <v>3.264315781997583</v>
      </c>
      <c r="P1936" s="103">
        <f t="shared" si="121"/>
        <v>5.4864396598991233E-4</v>
      </c>
      <c r="Q1936" s="9">
        <f t="shared" si="123"/>
        <v>-5.487945261623728E-4</v>
      </c>
    </row>
    <row r="1937" spans="1:17" x14ac:dyDescent="0.2">
      <c r="A1937" s="2">
        <v>347</v>
      </c>
      <c r="B1937" s="2">
        <v>2004</v>
      </c>
      <c r="C1937" s="3">
        <v>0</v>
      </c>
      <c r="D1937" s="3">
        <v>1</v>
      </c>
      <c r="E1937" s="5">
        <v>4.4463500000000003E-2</v>
      </c>
      <c r="F1937" s="5">
        <v>0.65808770000000005</v>
      </c>
      <c r="G1937" s="5">
        <v>6.6400500000000001E-2</v>
      </c>
      <c r="H1937" s="5">
        <v>3.1173259999999998</v>
      </c>
      <c r="I1937" s="9">
        <v>0.25814419999999999</v>
      </c>
      <c r="M1937" s="3">
        <v>0</v>
      </c>
      <c r="N1937" s="3">
        <f t="shared" si="122"/>
        <v>1</v>
      </c>
      <c r="O1937" s="5">
        <f t="shared" si="124"/>
        <v>3.5500592176680668</v>
      </c>
      <c r="P1937" s="103">
        <f t="shared" si="121"/>
        <v>1.9257225272625207E-4</v>
      </c>
      <c r="Q1937" s="9">
        <f t="shared" si="123"/>
        <v>-1.9259079714334466E-4</v>
      </c>
    </row>
    <row r="1938" spans="1:17" x14ac:dyDescent="0.2">
      <c r="A1938" s="2">
        <v>348</v>
      </c>
      <c r="B1938" s="2">
        <v>1995</v>
      </c>
      <c r="C1938" s="3">
        <v>0</v>
      </c>
      <c r="D1938" s="3">
        <v>1</v>
      </c>
      <c r="E1938" s="5">
        <v>3.6784799999999999E-2</v>
      </c>
      <c r="F1938" s="5">
        <v>0.30178389999999999</v>
      </c>
      <c r="G1938" s="5">
        <v>5.3466899999999998E-2</v>
      </c>
      <c r="H1938" s="5">
        <v>1.628085</v>
      </c>
      <c r="I1938" s="9">
        <v>0.26735150000000002</v>
      </c>
      <c r="M1938" s="3">
        <v>0</v>
      </c>
      <c r="N1938" s="3">
        <f t="shared" si="122"/>
        <v>1</v>
      </c>
      <c r="O1938" s="5">
        <f t="shared" si="124"/>
        <v>2.6422717985463433</v>
      </c>
      <c r="P1938" s="103">
        <f t="shared" si="121"/>
        <v>4.1175969833330116E-3</v>
      </c>
      <c r="Q1938" s="9">
        <f t="shared" si="123"/>
        <v>-4.1260976286371575E-3</v>
      </c>
    </row>
    <row r="1939" spans="1:17" x14ac:dyDescent="0.2">
      <c r="A1939" s="2">
        <v>348</v>
      </c>
      <c r="B1939" s="2">
        <v>1996</v>
      </c>
      <c r="C1939" s="3">
        <v>0</v>
      </c>
      <c r="D1939" s="3">
        <v>1</v>
      </c>
      <c r="E1939" s="5">
        <v>4.5137499999999997E-2</v>
      </c>
      <c r="F1939" s="5">
        <v>0.31199769999999999</v>
      </c>
      <c r="G1939" s="5">
        <v>8.5207599999999994E-2</v>
      </c>
      <c r="H1939" s="5">
        <v>2.054916</v>
      </c>
      <c r="I1939" s="9">
        <v>0.25971159999999999</v>
      </c>
      <c r="M1939" s="3">
        <v>0</v>
      </c>
      <c r="N1939" s="3">
        <f t="shared" si="122"/>
        <v>1</v>
      </c>
      <c r="O1939" s="5">
        <f t="shared" si="124"/>
        <v>2.9477275814226918</v>
      </c>
      <c r="P1939" s="103">
        <f t="shared" si="121"/>
        <v>1.6005951278190457E-3</v>
      </c>
      <c r="Q1939" s="9">
        <f t="shared" si="123"/>
        <v>-1.6018774487010403E-3</v>
      </c>
    </row>
    <row r="1940" spans="1:17" x14ac:dyDescent="0.2">
      <c r="A1940" s="2">
        <v>348</v>
      </c>
      <c r="B1940" s="2">
        <v>1997</v>
      </c>
      <c r="C1940" s="3">
        <v>0</v>
      </c>
      <c r="D1940" s="3">
        <v>1</v>
      </c>
      <c r="E1940" s="5">
        <v>5.2586300000000002E-2</v>
      </c>
      <c r="F1940" s="5">
        <v>0.18842449999999999</v>
      </c>
      <c r="G1940" s="5">
        <v>5.7665300000000003E-2</v>
      </c>
      <c r="H1940" s="5">
        <v>1.542424</v>
      </c>
      <c r="I1940" s="9">
        <v>0.21695449999999999</v>
      </c>
      <c r="M1940" s="3">
        <v>0</v>
      </c>
      <c r="N1940" s="3">
        <f t="shared" si="122"/>
        <v>1</v>
      </c>
      <c r="O1940" s="5">
        <f t="shared" si="124"/>
        <v>2.5513044298825855</v>
      </c>
      <c r="P1940" s="103">
        <f t="shared" si="121"/>
        <v>5.3660268493095327E-3</v>
      </c>
      <c r="Q1940" s="9">
        <f t="shared" si="123"/>
        <v>-5.3804756831166162E-3</v>
      </c>
    </row>
    <row r="1941" spans="1:17" x14ac:dyDescent="0.2">
      <c r="A1941" s="2">
        <v>348</v>
      </c>
      <c r="B1941" s="2">
        <v>1998</v>
      </c>
      <c r="C1941" s="3">
        <v>0</v>
      </c>
      <c r="D1941" s="3">
        <v>1</v>
      </c>
      <c r="E1941" s="5">
        <v>3.6958999999999998E-3</v>
      </c>
      <c r="F1941" s="5">
        <v>0.1975036</v>
      </c>
      <c r="G1941" s="5">
        <v>5.3207999999999998E-2</v>
      </c>
      <c r="H1941" s="5">
        <v>1.5730740000000001</v>
      </c>
      <c r="I1941" s="9">
        <v>0.20394689999999999</v>
      </c>
      <c r="M1941" s="3">
        <v>0</v>
      </c>
      <c r="N1941" s="3">
        <f t="shared" si="122"/>
        <v>1</v>
      </c>
      <c r="O1941" s="5">
        <f t="shared" si="124"/>
        <v>2.563317044447861</v>
      </c>
      <c r="P1941" s="103">
        <f t="shared" si="121"/>
        <v>5.1838663318470538E-3</v>
      </c>
      <c r="Q1941" s="9">
        <f t="shared" si="123"/>
        <v>-5.1973491826357437E-3</v>
      </c>
    </row>
    <row r="1942" spans="1:17" x14ac:dyDescent="0.2">
      <c r="A1942" s="2">
        <v>348</v>
      </c>
      <c r="B1942" s="2">
        <v>1999</v>
      </c>
      <c r="C1942" s="3">
        <v>0</v>
      </c>
      <c r="D1942" s="3">
        <v>1</v>
      </c>
      <c r="E1942" s="5">
        <v>5.9231499999999999E-2</v>
      </c>
      <c r="F1942" s="5">
        <v>0.22676470000000001</v>
      </c>
      <c r="G1942" s="5">
        <v>8.0111699999999994E-2</v>
      </c>
      <c r="H1942" s="5">
        <v>2.1022090000000002</v>
      </c>
      <c r="I1942" s="9">
        <v>0.2348769</v>
      </c>
      <c r="M1942" s="3">
        <v>0</v>
      </c>
      <c r="N1942" s="3">
        <f t="shared" si="122"/>
        <v>1</v>
      </c>
      <c r="O1942" s="5">
        <f t="shared" si="124"/>
        <v>2.8782413842947636</v>
      </c>
      <c r="P1942" s="103">
        <f t="shared" si="121"/>
        <v>1.9994950919191021E-3</v>
      </c>
      <c r="Q1942" s="9">
        <f t="shared" si="123"/>
        <v>-2.0014967508803147E-3</v>
      </c>
    </row>
    <row r="1943" spans="1:17" x14ac:dyDescent="0.2">
      <c r="A1943" s="2">
        <v>348</v>
      </c>
      <c r="B1943" s="2">
        <v>2000</v>
      </c>
      <c r="C1943" s="3">
        <v>0</v>
      </c>
      <c r="D1943" s="3">
        <v>1</v>
      </c>
      <c r="E1943" s="5">
        <v>5.3358599999999999E-2</v>
      </c>
      <c r="F1943" s="5">
        <v>0.1712959</v>
      </c>
      <c r="G1943" s="5">
        <v>8.6955500000000005E-2</v>
      </c>
      <c r="H1943" s="5">
        <v>1.6227</v>
      </c>
      <c r="I1943" s="9">
        <v>0.2468101</v>
      </c>
      <c r="M1943" s="3">
        <v>0</v>
      </c>
      <c r="N1943" s="3">
        <f t="shared" si="122"/>
        <v>1</v>
      </c>
      <c r="O1943" s="5">
        <f t="shared" si="124"/>
        <v>2.6814685871144337</v>
      </c>
      <c r="P1943" s="103">
        <f t="shared" si="121"/>
        <v>3.6649897954903112E-3</v>
      </c>
      <c r="Q1943" s="9">
        <f t="shared" si="123"/>
        <v>-3.6717223253936639E-3</v>
      </c>
    </row>
    <row r="1944" spans="1:17" x14ac:dyDescent="0.2">
      <c r="A1944" s="2">
        <v>348</v>
      </c>
      <c r="B1944" s="2">
        <v>2001</v>
      </c>
      <c r="C1944" s="3">
        <v>0</v>
      </c>
      <c r="D1944" s="3">
        <v>1</v>
      </c>
      <c r="E1944" s="5">
        <v>3.5095300000000003E-2</v>
      </c>
      <c r="F1944" s="5">
        <v>0.18578359999999999</v>
      </c>
      <c r="G1944" s="5">
        <v>6.5821099999999994E-2</v>
      </c>
      <c r="H1944" s="5">
        <v>2.0953759999999999</v>
      </c>
      <c r="I1944" s="9">
        <v>0.1946494</v>
      </c>
      <c r="M1944" s="3">
        <v>0</v>
      </c>
      <c r="N1944" s="3">
        <f t="shared" si="122"/>
        <v>1</v>
      </c>
      <c r="O1944" s="5">
        <f t="shared" si="124"/>
        <v>2.7985907588191816</v>
      </c>
      <c r="P1944" s="103">
        <f t="shared" si="121"/>
        <v>2.5663071437215814E-3</v>
      </c>
      <c r="Q1944" s="9">
        <f t="shared" si="123"/>
        <v>-2.5696057546072816E-3</v>
      </c>
    </row>
    <row r="1945" spans="1:17" x14ac:dyDescent="0.2">
      <c r="A1945" s="2">
        <v>348</v>
      </c>
      <c r="B1945" s="2">
        <v>2002</v>
      </c>
      <c r="C1945" s="3">
        <v>0</v>
      </c>
      <c r="D1945" s="3">
        <v>1</v>
      </c>
      <c r="E1945" s="5">
        <v>4.7306800000000003E-2</v>
      </c>
      <c r="F1945" s="5">
        <v>0.13815849999999999</v>
      </c>
      <c r="G1945" s="5">
        <v>6.6087800000000002E-2</v>
      </c>
      <c r="H1945" s="5">
        <v>1.9638040000000001</v>
      </c>
      <c r="I1945" s="9">
        <v>0.2054</v>
      </c>
      <c r="M1945" s="3">
        <v>0</v>
      </c>
      <c r="N1945" s="3">
        <f t="shared" si="122"/>
        <v>1</v>
      </c>
      <c r="O1945" s="5">
        <f t="shared" si="124"/>
        <v>2.7047172063162965</v>
      </c>
      <c r="P1945" s="103">
        <f t="shared" si="121"/>
        <v>3.4181280067359051E-3</v>
      </c>
      <c r="Q1945" s="9">
        <f t="shared" si="123"/>
        <v>-3.4239831525037347E-3</v>
      </c>
    </row>
    <row r="1946" spans="1:17" x14ac:dyDescent="0.2">
      <c r="A1946" s="2">
        <v>348</v>
      </c>
      <c r="B1946" s="2">
        <v>2003</v>
      </c>
      <c r="C1946" s="3">
        <v>0</v>
      </c>
      <c r="D1946" s="3">
        <v>1</v>
      </c>
      <c r="E1946" s="5">
        <v>5.46402E-2</v>
      </c>
      <c r="F1946" s="5">
        <v>0.12489790000000001</v>
      </c>
      <c r="G1946" s="5">
        <v>7.3633500000000005E-2</v>
      </c>
      <c r="H1946" s="5">
        <v>2.3882819999999998</v>
      </c>
      <c r="I1946" s="9">
        <v>0.2192723</v>
      </c>
      <c r="M1946" s="3">
        <v>0</v>
      </c>
      <c r="N1946" s="3">
        <f t="shared" si="122"/>
        <v>1</v>
      </c>
      <c r="O1946" s="5">
        <f t="shared" si="124"/>
        <v>2.8745588990824822</v>
      </c>
      <c r="P1946" s="103">
        <f t="shared" si="121"/>
        <v>2.0229614968689915E-3</v>
      </c>
      <c r="Q1946" s="9">
        <f t="shared" si="123"/>
        <v>-2.0250104472427045E-3</v>
      </c>
    </row>
    <row r="1947" spans="1:17" x14ac:dyDescent="0.2">
      <c r="A1947" s="2">
        <v>348</v>
      </c>
      <c r="B1947" s="2">
        <v>2004</v>
      </c>
      <c r="C1947" s="3">
        <v>0</v>
      </c>
      <c r="D1947" s="3">
        <v>1</v>
      </c>
      <c r="E1947" s="5">
        <v>5.6349999999999997E-2</v>
      </c>
      <c r="F1947" s="5">
        <v>0.1052987</v>
      </c>
      <c r="G1947" s="5">
        <v>7.1097599999999997E-2</v>
      </c>
      <c r="H1947" s="5">
        <v>1.8911549999999999</v>
      </c>
      <c r="I1947" s="9">
        <v>0.22037909999999999</v>
      </c>
      <c r="M1947" s="3">
        <v>0</v>
      </c>
      <c r="N1947" s="3">
        <f t="shared" si="122"/>
        <v>1</v>
      </c>
      <c r="O1947" s="5">
        <f t="shared" si="124"/>
        <v>2.6644173751875506</v>
      </c>
      <c r="P1947" s="103">
        <f t="shared" si="121"/>
        <v>3.856090468536398E-3</v>
      </c>
      <c r="Q1947" s="9">
        <f t="shared" si="123"/>
        <v>-3.8635443534604497E-3</v>
      </c>
    </row>
    <row r="1948" spans="1:17" x14ac:dyDescent="0.2">
      <c r="A1948" s="2">
        <v>349</v>
      </c>
      <c r="B1948" s="2">
        <v>1995</v>
      </c>
      <c r="C1948" s="3">
        <v>0</v>
      </c>
      <c r="D1948" s="3">
        <v>1</v>
      </c>
      <c r="E1948" s="5">
        <v>0.2199554</v>
      </c>
      <c r="F1948" s="5">
        <v>-0.1047371</v>
      </c>
      <c r="G1948" s="5">
        <v>5.7938499999999997E-2</v>
      </c>
      <c r="H1948" s="5">
        <v>0.96686349999999999</v>
      </c>
      <c r="I1948" s="9">
        <v>0.46017659999999999</v>
      </c>
      <c r="M1948" s="3">
        <v>0</v>
      </c>
      <c r="N1948" s="3">
        <f t="shared" si="122"/>
        <v>1</v>
      </c>
      <c r="O1948" s="5">
        <f t="shared" si="124"/>
        <v>1.9654553156831684</v>
      </c>
      <c r="P1948" s="103">
        <f t="shared" si="121"/>
        <v>2.4680781303414789E-2</v>
      </c>
      <c r="Q1948" s="9">
        <f t="shared" si="123"/>
        <v>-2.4990457777846101E-2</v>
      </c>
    </row>
    <row r="1949" spans="1:17" x14ac:dyDescent="0.2">
      <c r="A1949" s="2">
        <v>349</v>
      </c>
      <c r="B1949" s="2">
        <v>1996</v>
      </c>
      <c r="C1949" s="3">
        <v>0</v>
      </c>
      <c r="D1949" s="3">
        <v>1</v>
      </c>
      <c r="E1949" s="5">
        <v>0.2144143</v>
      </c>
      <c r="F1949" s="5">
        <v>-4.2503600000000002E-2</v>
      </c>
      <c r="G1949" s="5">
        <v>5.9889100000000001E-2</v>
      </c>
      <c r="H1949" s="5">
        <v>0.93135120000000005</v>
      </c>
      <c r="I1949" s="9">
        <v>0.45829910000000001</v>
      </c>
      <c r="M1949" s="3">
        <v>0</v>
      </c>
      <c r="N1949" s="3">
        <f t="shared" si="122"/>
        <v>1</v>
      </c>
      <c r="O1949" s="5">
        <f t="shared" si="124"/>
        <v>2.015790143702854</v>
      </c>
      <c r="P1949" s="103">
        <f t="shared" si="121"/>
        <v>2.1910962324851898E-2</v>
      </c>
      <c r="Q1949" s="9">
        <f t="shared" si="123"/>
        <v>-2.2154572523624592E-2</v>
      </c>
    </row>
    <row r="1950" spans="1:17" x14ac:dyDescent="0.2">
      <c r="A1950" s="2">
        <v>349</v>
      </c>
      <c r="B1950" s="2">
        <v>1997</v>
      </c>
      <c r="C1950" s="3">
        <v>0</v>
      </c>
      <c r="D1950" s="3">
        <v>1</v>
      </c>
      <c r="E1950" s="5">
        <v>0.2013865</v>
      </c>
      <c r="F1950" s="5">
        <v>9.9032400000000007E-2</v>
      </c>
      <c r="G1950" s="5">
        <v>6.5421499999999994E-2</v>
      </c>
      <c r="H1950" s="5">
        <v>1.7903960000000001</v>
      </c>
      <c r="I1950" s="9">
        <v>0.42746309999999998</v>
      </c>
      <c r="M1950" s="3">
        <v>0</v>
      </c>
      <c r="N1950" s="3">
        <f t="shared" si="122"/>
        <v>1</v>
      </c>
      <c r="O1950" s="5">
        <f t="shared" si="124"/>
        <v>2.4895497005175455</v>
      </c>
      <c r="P1950" s="103">
        <f t="shared" si="121"/>
        <v>6.3952516950137178E-3</v>
      </c>
      <c r="Q1950" s="9">
        <f t="shared" si="123"/>
        <v>-6.4157889244601096E-3</v>
      </c>
    </row>
    <row r="1951" spans="1:17" x14ac:dyDescent="0.2">
      <c r="A1951" s="2">
        <v>349</v>
      </c>
      <c r="B1951" s="2">
        <v>1998</v>
      </c>
      <c r="C1951" s="3">
        <v>0</v>
      </c>
      <c r="D1951" s="3">
        <v>1</v>
      </c>
      <c r="E1951" s="5">
        <v>0.22824939999999999</v>
      </c>
      <c r="F1951" s="5">
        <v>0.15675800000000001</v>
      </c>
      <c r="G1951" s="5">
        <v>6.2881099999999995E-2</v>
      </c>
      <c r="H1951" s="5">
        <v>1.4145030000000001</v>
      </c>
      <c r="I1951" s="9">
        <v>0.41336859999999997</v>
      </c>
      <c r="M1951" s="3">
        <v>0</v>
      </c>
      <c r="N1951" s="3">
        <f t="shared" si="122"/>
        <v>1</v>
      </c>
      <c r="O1951" s="5">
        <f t="shared" si="124"/>
        <v>2.392472940900741</v>
      </c>
      <c r="P1951" s="103">
        <f t="shared" si="121"/>
        <v>8.3676310320968377E-3</v>
      </c>
      <c r="Q1951" s="9">
        <f t="shared" si="123"/>
        <v>-8.4028361833426227E-3</v>
      </c>
    </row>
    <row r="1952" spans="1:17" x14ac:dyDescent="0.2">
      <c r="A1952" s="2">
        <v>349</v>
      </c>
      <c r="B1952" s="2">
        <v>1999</v>
      </c>
      <c r="C1952" s="3">
        <v>0</v>
      </c>
      <c r="D1952" s="3">
        <v>1</v>
      </c>
      <c r="E1952" s="5">
        <v>0.1728364</v>
      </c>
      <c r="F1952" s="5">
        <v>0.13072320000000001</v>
      </c>
      <c r="G1952" s="5">
        <v>4.86404E-2</v>
      </c>
      <c r="H1952" s="5">
        <v>0.8316289</v>
      </c>
      <c r="I1952" s="9">
        <v>0.36352909999999999</v>
      </c>
      <c r="M1952" s="3">
        <v>0</v>
      </c>
      <c r="N1952" s="3">
        <f t="shared" si="122"/>
        <v>1</v>
      </c>
      <c r="O1952" s="5">
        <f t="shared" si="124"/>
        <v>2.1239709203029298</v>
      </c>
      <c r="P1952" s="103">
        <f t="shared" si="121"/>
        <v>1.6836287638119053E-2</v>
      </c>
      <c r="Q1952" s="9">
        <f t="shared" si="123"/>
        <v>-1.6979629098682551E-2</v>
      </c>
    </row>
    <row r="1953" spans="1:17" x14ac:dyDescent="0.2">
      <c r="A1953" s="2">
        <v>350</v>
      </c>
      <c r="B1953" s="2">
        <v>1995</v>
      </c>
      <c r="C1953" s="3">
        <v>0</v>
      </c>
      <c r="D1953" s="3">
        <v>1</v>
      </c>
      <c r="E1953" s="5">
        <v>-6.3846E-2</v>
      </c>
      <c r="F1953" s="5">
        <v>-0.35873759999999999</v>
      </c>
      <c r="G1953" s="5">
        <v>8.0672099999999997E-2</v>
      </c>
      <c r="H1953" s="5">
        <v>0.7273868</v>
      </c>
      <c r="I1953" s="9">
        <v>1.1982809999999999</v>
      </c>
      <c r="M1953" s="3">
        <v>0</v>
      </c>
      <c r="N1953" s="3">
        <f t="shared" si="122"/>
        <v>1</v>
      </c>
      <c r="O1953" s="5">
        <f t="shared" si="124"/>
        <v>1.4921110099845847</v>
      </c>
      <c r="P1953" s="103">
        <f t="shared" si="121"/>
        <v>6.7835023020927046E-2</v>
      </c>
      <c r="Q1953" s="9">
        <f t="shared" si="123"/>
        <v>-7.024546603561832E-2</v>
      </c>
    </row>
    <row r="1954" spans="1:17" x14ac:dyDescent="0.2">
      <c r="A1954" s="2">
        <v>350</v>
      </c>
      <c r="B1954" s="2">
        <v>1996</v>
      </c>
      <c r="C1954" s="3">
        <v>0</v>
      </c>
      <c r="D1954" s="3">
        <v>1</v>
      </c>
      <c r="E1954" s="5">
        <v>-3.3932900000000002E-2</v>
      </c>
      <c r="F1954" s="5">
        <v>-0.24014050000000001</v>
      </c>
      <c r="G1954" s="5">
        <v>7.8970200000000004E-2</v>
      </c>
      <c r="H1954" s="5">
        <v>0.86464050000000003</v>
      </c>
      <c r="I1954" s="9">
        <v>1.085815</v>
      </c>
      <c r="M1954" s="3">
        <v>0</v>
      </c>
      <c r="N1954" s="3">
        <f t="shared" si="122"/>
        <v>1</v>
      </c>
      <c r="O1954" s="5">
        <f t="shared" si="124"/>
        <v>1.6789607591917131</v>
      </c>
      <c r="P1954" s="103">
        <f t="shared" si="121"/>
        <v>4.6579845857323422E-2</v>
      </c>
      <c r="Q1954" s="9">
        <f t="shared" si="123"/>
        <v>-4.7699597204008751E-2</v>
      </c>
    </row>
    <row r="1955" spans="1:17" x14ac:dyDescent="0.2">
      <c r="A1955" s="2">
        <v>350</v>
      </c>
      <c r="B1955" s="2">
        <v>1997</v>
      </c>
      <c r="C1955" s="3">
        <v>0</v>
      </c>
      <c r="D1955" s="3">
        <v>1</v>
      </c>
      <c r="E1955" s="5">
        <v>-1.5794599999999999E-2</v>
      </c>
      <c r="F1955" s="5">
        <v>-0.16575139999999999</v>
      </c>
      <c r="G1955" s="5">
        <v>6.6106700000000004E-2</v>
      </c>
      <c r="H1955" s="5">
        <v>1.3502099999999999</v>
      </c>
      <c r="I1955" s="9">
        <v>1.0580000000000001</v>
      </c>
      <c r="M1955" s="3">
        <v>0</v>
      </c>
      <c r="N1955" s="3">
        <f t="shared" si="122"/>
        <v>1</v>
      </c>
      <c r="O1955" s="5">
        <f t="shared" si="124"/>
        <v>1.8726647949393636</v>
      </c>
      <c r="P1955" s="103">
        <f t="shared" si="121"/>
        <v>3.0557343852134222E-2</v>
      </c>
      <c r="Q1955" s="9">
        <f t="shared" si="123"/>
        <v>-3.1033953910657237E-2</v>
      </c>
    </row>
    <row r="1956" spans="1:17" x14ac:dyDescent="0.2">
      <c r="A1956" s="2">
        <v>350</v>
      </c>
      <c r="B1956" s="2">
        <v>1998</v>
      </c>
      <c r="C1956" s="3">
        <v>0</v>
      </c>
      <c r="D1956" s="3">
        <v>1</v>
      </c>
      <c r="E1956" s="5">
        <v>-4.4053599999999998E-2</v>
      </c>
      <c r="F1956" s="5">
        <v>-9.4616000000000006E-2</v>
      </c>
      <c r="G1956" s="5">
        <v>8.6015400000000006E-2</v>
      </c>
      <c r="H1956" s="5">
        <v>2.2177709999999999</v>
      </c>
      <c r="I1956" s="9">
        <v>1.130428</v>
      </c>
      <c r="M1956" s="3">
        <v>0</v>
      </c>
      <c r="N1956" s="3">
        <f t="shared" si="122"/>
        <v>1</v>
      </c>
      <c r="O1956" s="5">
        <f t="shared" si="124"/>
        <v>2.3111691118058766</v>
      </c>
      <c r="P1956" s="103">
        <f t="shared" si="121"/>
        <v>1.0411757883370405E-2</v>
      </c>
      <c r="Q1956" s="9">
        <f t="shared" si="123"/>
        <v>-1.0466339424899088E-2</v>
      </c>
    </row>
    <row r="1957" spans="1:17" x14ac:dyDescent="0.2">
      <c r="A1957" s="2">
        <v>350</v>
      </c>
      <c r="B1957" s="2">
        <v>1999</v>
      </c>
      <c r="C1957" s="3">
        <v>0</v>
      </c>
      <c r="D1957" s="3">
        <v>1</v>
      </c>
      <c r="E1957" s="5">
        <v>2.6142800000000001E-2</v>
      </c>
      <c r="F1957" s="5">
        <v>4.6127099999999997E-2</v>
      </c>
      <c r="G1957" s="5">
        <v>6.5608E-2</v>
      </c>
      <c r="H1957" s="5">
        <v>0.97690770000000005</v>
      </c>
      <c r="I1957" s="9">
        <v>0.65700970000000003</v>
      </c>
      <c r="M1957" s="3">
        <v>0</v>
      </c>
      <c r="N1957" s="3">
        <f t="shared" si="122"/>
        <v>1</v>
      </c>
      <c r="O1957" s="5">
        <f t="shared" si="124"/>
        <v>2.0772168407715461</v>
      </c>
      <c r="P1957" s="103">
        <f t="shared" si="121"/>
        <v>1.8890775109346104E-2</v>
      </c>
      <c r="Q1957" s="9">
        <f t="shared" si="123"/>
        <v>-1.9071485257206176E-2</v>
      </c>
    </row>
    <row r="1958" spans="1:17" x14ac:dyDescent="0.2">
      <c r="A1958" s="2">
        <v>350</v>
      </c>
      <c r="B1958" s="2">
        <v>2000</v>
      </c>
      <c r="C1958" s="3">
        <v>0</v>
      </c>
      <c r="D1958" s="3">
        <v>1</v>
      </c>
      <c r="E1958" s="5">
        <v>1.7649600000000001E-2</v>
      </c>
      <c r="F1958" s="5">
        <v>8.6082000000000006E-2</v>
      </c>
      <c r="G1958" s="5">
        <v>7.0121900000000001E-2</v>
      </c>
      <c r="H1958" s="5">
        <v>1.3625689999999999</v>
      </c>
      <c r="I1958" s="9">
        <v>0.73484530000000003</v>
      </c>
      <c r="M1958" s="3">
        <v>0</v>
      </c>
      <c r="N1958" s="3">
        <f t="shared" si="122"/>
        <v>1</v>
      </c>
      <c r="O1958" s="5">
        <f t="shared" si="124"/>
        <v>2.2405778746182357</v>
      </c>
      <c r="P1958" s="103">
        <f t="shared" si="121"/>
        <v>1.2526715608657372E-2</v>
      </c>
      <c r="Q1958" s="9">
        <f t="shared" si="123"/>
        <v>-1.2605836353739103E-2</v>
      </c>
    </row>
    <row r="1959" spans="1:17" x14ac:dyDescent="0.2">
      <c r="A1959" s="2">
        <v>350</v>
      </c>
      <c r="B1959" s="2">
        <v>2001</v>
      </c>
      <c r="C1959" s="3">
        <v>0</v>
      </c>
      <c r="D1959" s="3">
        <v>1</v>
      </c>
      <c r="E1959" s="5">
        <v>4.1135699999999997E-2</v>
      </c>
      <c r="F1959" s="5">
        <v>0.1431048</v>
      </c>
      <c r="G1959" s="5">
        <v>6.8371299999999996E-2</v>
      </c>
      <c r="H1959" s="5">
        <v>1.091045</v>
      </c>
      <c r="I1959" s="9">
        <v>0.66611050000000005</v>
      </c>
      <c r="M1959" s="3">
        <v>0</v>
      </c>
      <c r="N1959" s="3">
        <f t="shared" si="122"/>
        <v>1</v>
      </c>
      <c r="O1959" s="5">
        <f t="shared" si="124"/>
        <v>2.2078767501953025</v>
      </c>
      <c r="P1959" s="103">
        <f t="shared" si="121"/>
        <v>1.3626432987871879E-2</v>
      </c>
      <c r="Q1959" s="9">
        <f t="shared" si="123"/>
        <v>-1.3720124924020307E-2</v>
      </c>
    </row>
    <row r="1960" spans="1:17" x14ac:dyDescent="0.2">
      <c r="A1960" s="2">
        <v>350</v>
      </c>
      <c r="B1960" s="2">
        <v>2002</v>
      </c>
      <c r="C1960" s="3">
        <v>0</v>
      </c>
      <c r="D1960" s="3">
        <v>1</v>
      </c>
      <c r="E1960" s="5">
        <v>2.80824E-2</v>
      </c>
      <c r="F1960" s="5">
        <v>0.18439240000000001</v>
      </c>
      <c r="G1960" s="5">
        <v>7.69561E-2</v>
      </c>
      <c r="H1960" s="5">
        <v>0.73403359999999995</v>
      </c>
      <c r="I1960" s="9">
        <v>0.65360859999999998</v>
      </c>
      <c r="M1960" s="3">
        <v>0</v>
      </c>
      <c r="N1960" s="3">
        <f t="shared" si="122"/>
        <v>1</v>
      </c>
      <c r="O1960" s="5">
        <f t="shared" si="124"/>
        <v>2.1574371690658456</v>
      </c>
      <c r="P1960" s="103">
        <f t="shared" si="121"/>
        <v>1.5485808879570061E-2</v>
      </c>
      <c r="Q1960" s="9">
        <f t="shared" si="123"/>
        <v>-1.5606966460954148E-2</v>
      </c>
    </row>
    <row r="1961" spans="1:17" x14ac:dyDescent="0.2">
      <c r="A1961" s="2">
        <v>350</v>
      </c>
      <c r="B1961" s="2">
        <v>2003</v>
      </c>
      <c r="C1961" s="3">
        <v>0</v>
      </c>
      <c r="D1961" s="3">
        <v>1</v>
      </c>
      <c r="E1961" s="5">
        <v>2.9769E-2</v>
      </c>
      <c r="F1961" s="5">
        <v>0.2167897</v>
      </c>
      <c r="G1961" s="5">
        <v>6.3467300000000004E-2</v>
      </c>
      <c r="H1961" s="5">
        <v>0.87647850000000005</v>
      </c>
      <c r="I1961" s="9">
        <v>0.68250330000000003</v>
      </c>
      <c r="M1961" s="3">
        <v>0</v>
      </c>
      <c r="N1961" s="3">
        <f t="shared" si="122"/>
        <v>1</v>
      </c>
      <c r="O1961" s="5">
        <f t="shared" si="124"/>
        <v>2.1657992644277857</v>
      </c>
      <c r="P1961" s="103">
        <f t="shared" si="121"/>
        <v>1.5163264794270621E-2</v>
      </c>
      <c r="Q1961" s="9">
        <f t="shared" si="123"/>
        <v>-1.5279402608446508E-2</v>
      </c>
    </row>
    <row r="1962" spans="1:17" x14ac:dyDescent="0.2">
      <c r="A1962" s="2">
        <v>350</v>
      </c>
      <c r="B1962" s="2">
        <v>2004</v>
      </c>
      <c r="C1962" s="3">
        <v>0</v>
      </c>
      <c r="D1962" s="3">
        <v>1</v>
      </c>
      <c r="E1962" s="5">
        <v>2.12462E-2</v>
      </c>
      <c r="F1962" s="5">
        <v>0.18874589999999999</v>
      </c>
      <c r="G1962" s="5">
        <v>5.9909799999999999E-2</v>
      </c>
      <c r="H1962" s="5">
        <v>0.7670323</v>
      </c>
      <c r="I1962" s="9">
        <v>0.69618000000000002</v>
      </c>
      <c r="M1962" s="3">
        <v>0</v>
      </c>
      <c r="N1962" s="3">
        <f t="shared" si="122"/>
        <v>1</v>
      </c>
      <c r="O1962" s="5">
        <f t="shared" si="124"/>
        <v>2.0817996256766738</v>
      </c>
      <c r="P1962" s="103">
        <f t="shared" si="121"/>
        <v>1.8680387985603977E-2</v>
      </c>
      <c r="Q1962" s="9">
        <f t="shared" si="123"/>
        <v>-1.885707022152016E-2</v>
      </c>
    </row>
    <row r="1963" spans="1:17" x14ac:dyDescent="0.2">
      <c r="A1963" s="2">
        <v>351</v>
      </c>
      <c r="B1963" s="2">
        <v>1999</v>
      </c>
      <c r="C1963" s="3">
        <v>0</v>
      </c>
      <c r="D1963" s="3">
        <v>1</v>
      </c>
      <c r="E1963" s="5">
        <v>0.47353800000000001</v>
      </c>
      <c r="F1963" s="5">
        <v>0.32877020000000001</v>
      </c>
      <c r="G1963" s="5">
        <v>5.1298400000000001E-2</v>
      </c>
      <c r="H1963" s="5">
        <v>5.5398139999999998</v>
      </c>
      <c r="I1963" s="9">
        <v>0.44556699999999999</v>
      </c>
      <c r="M1963" s="3">
        <v>0</v>
      </c>
      <c r="N1963" s="3">
        <f t="shared" si="122"/>
        <v>1</v>
      </c>
      <c r="O1963" s="5">
        <f t="shared" si="124"/>
        <v>3.9465701103176731</v>
      </c>
      <c r="P1963" s="103">
        <f t="shared" si="121"/>
        <v>3.9639357277970573E-5</v>
      </c>
      <c r="Q1963" s="9">
        <f t="shared" si="123"/>
        <v>-3.9640142938105518E-5</v>
      </c>
    </row>
    <row r="1964" spans="1:17" x14ac:dyDescent="0.2">
      <c r="A1964" s="2">
        <v>351</v>
      </c>
      <c r="B1964" s="2">
        <v>2000</v>
      </c>
      <c r="C1964" s="3">
        <v>0</v>
      </c>
      <c r="D1964" s="3">
        <v>1</v>
      </c>
      <c r="E1964" s="5">
        <v>0.66490570000000004</v>
      </c>
      <c r="F1964" s="5">
        <v>0.33366279999999998</v>
      </c>
      <c r="G1964" s="5">
        <v>9.1216099999999994E-2</v>
      </c>
      <c r="H1964" s="5">
        <v>2.0479240000000001</v>
      </c>
      <c r="I1964" s="9">
        <v>0.3385688</v>
      </c>
      <c r="M1964" s="3">
        <v>0</v>
      </c>
      <c r="N1964" s="3">
        <f t="shared" si="122"/>
        <v>1</v>
      </c>
      <c r="O1964" s="5">
        <f t="shared" si="124"/>
        <v>2.8669051979573044</v>
      </c>
      <c r="P1964" s="103">
        <f t="shared" si="121"/>
        <v>2.0725357947022705E-3</v>
      </c>
      <c r="Q1964" s="9">
        <f t="shared" si="123"/>
        <v>-2.0746864690926251E-3</v>
      </c>
    </row>
    <row r="1965" spans="1:17" x14ac:dyDescent="0.2">
      <c r="A1965" s="2">
        <v>351</v>
      </c>
      <c r="B1965" s="2">
        <v>2001</v>
      </c>
      <c r="C1965" s="3">
        <v>0</v>
      </c>
      <c r="D1965" s="3">
        <v>1</v>
      </c>
      <c r="E1965" s="5">
        <v>0.37515989999999999</v>
      </c>
      <c r="F1965" s="5">
        <v>0.22429560000000001</v>
      </c>
      <c r="G1965" s="5">
        <v>-1.29946E-2</v>
      </c>
      <c r="H1965" s="5">
        <v>1.2523850000000001</v>
      </c>
      <c r="I1965" s="9">
        <v>0.1871025</v>
      </c>
      <c r="M1965" s="3">
        <v>0</v>
      </c>
      <c r="N1965" s="3">
        <f t="shared" si="122"/>
        <v>1</v>
      </c>
      <c r="O1965" s="5">
        <f t="shared" si="124"/>
        <v>2.1326376688296569</v>
      </c>
      <c r="P1965" s="103">
        <f t="shared" si="121"/>
        <v>1.6477230368176176E-2</v>
      </c>
      <c r="Q1965" s="9">
        <f t="shared" si="123"/>
        <v>-1.6614489787237004E-2</v>
      </c>
    </row>
    <row r="1966" spans="1:17" x14ac:dyDescent="0.2">
      <c r="A1966" s="2">
        <v>351</v>
      </c>
      <c r="B1966" s="2">
        <v>2002</v>
      </c>
      <c r="C1966" s="3">
        <v>0</v>
      </c>
      <c r="D1966" s="3">
        <v>1</v>
      </c>
      <c r="E1966" s="5">
        <v>0.33600210000000003</v>
      </c>
      <c r="F1966" s="5">
        <v>-0.19893920000000001</v>
      </c>
      <c r="G1966" s="5">
        <v>2.5737400000000001E-2</v>
      </c>
      <c r="H1966" s="5">
        <v>0.35601729999999998</v>
      </c>
      <c r="I1966" s="9">
        <v>0.25888329999999998</v>
      </c>
      <c r="M1966" s="3">
        <v>0</v>
      </c>
      <c r="N1966" s="3">
        <f t="shared" si="122"/>
        <v>1</v>
      </c>
      <c r="O1966" s="5">
        <f t="shared" si="124"/>
        <v>1.5885250302795302</v>
      </c>
      <c r="P1966" s="103">
        <f t="shared" si="121"/>
        <v>5.6083832831285693E-2</v>
      </c>
      <c r="Q1966" s="9">
        <f t="shared" si="123"/>
        <v>-5.7717922745464605E-2</v>
      </c>
    </row>
    <row r="1967" spans="1:17" x14ac:dyDescent="0.2">
      <c r="A1967" s="2">
        <v>351</v>
      </c>
      <c r="B1967" s="2">
        <v>2003</v>
      </c>
      <c r="C1967" s="3">
        <v>0</v>
      </c>
      <c r="D1967" s="3">
        <v>1</v>
      </c>
      <c r="E1967" s="5">
        <v>0.31569960000000002</v>
      </c>
      <c r="F1967" s="5">
        <v>-0.43457200000000001</v>
      </c>
      <c r="G1967" s="5">
        <v>5.4817200000000003E-2</v>
      </c>
      <c r="H1967" s="5">
        <v>1.2703059999999999</v>
      </c>
      <c r="I1967" s="9">
        <v>0.31350929999999999</v>
      </c>
      <c r="M1967" s="3">
        <v>0</v>
      </c>
      <c r="N1967" s="3">
        <f t="shared" si="122"/>
        <v>1</v>
      </c>
      <c r="O1967" s="5">
        <f t="shared" si="124"/>
        <v>1.8283606781043227</v>
      </c>
      <c r="P1967" s="103">
        <f t="shared" si="121"/>
        <v>3.374771936604553E-2</v>
      </c>
      <c r="Q1967" s="9">
        <f t="shared" si="123"/>
        <v>-3.4330318789418099E-2</v>
      </c>
    </row>
    <row r="1968" spans="1:17" x14ac:dyDescent="0.2">
      <c r="A1968" s="2">
        <v>351</v>
      </c>
      <c r="B1968" s="2">
        <v>2004</v>
      </c>
      <c r="C1968" s="3">
        <v>0</v>
      </c>
      <c r="D1968" s="3">
        <v>1</v>
      </c>
      <c r="E1968" s="5">
        <v>0.43570680000000001</v>
      </c>
      <c r="F1968" s="5">
        <v>-0.27327669999999998</v>
      </c>
      <c r="G1968" s="5">
        <v>4.9431999999999997E-2</v>
      </c>
      <c r="H1968" s="5">
        <v>0.72260159999999996</v>
      </c>
      <c r="I1968" s="9">
        <v>0.33246140000000002</v>
      </c>
      <c r="M1968" s="3">
        <v>0</v>
      </c>
      <c r="N1968" s="3">
        <f t="shared" si="122"/>
        <v>1</v>
      </c>
      <c r="O1968" s="5">
        <f t="shared" si="124"/>
        <v>1.7172101681433887</v>
      </c>
      <c r="P1968" s="103">
        <f t="shared" si="121"/>
        <v>4.2970389178604303E-2</v>
      </c>
      <c r="Q1968" s="9">
        <f t="shared" si="123"/>
        <v>-4.3920946710680656E-2</v>
      </c>
    </row>
    <row r="1969" spans="1:17" x14ac:dyDescent="0.2">
      <c r="A1969" s="2">
        <v>352</v>
      </c>
      <c r="B1969" s="2">
        <v>1995</v>
      </c>
      <c r="C1969" s="3">
        <v>0</v>
      </c>
      <c r="D1969" s="3">
        <v>1</v>
      </c>
      <c r="E1969" s="5">
        <v>0.4320486</v>
      </c>
      <c r="F1969" s="5">
        <v>0.23156860000000001</v>
      </c>
      <c r="G1969" s="5">
        <v>7.5750799999999993E-2</v>
      </c>
      <c r="H1969" s="5">
        <v>6.7143449999999998</v>
      </c>
      <c r="I1969" s="9">
        <v>0.21677389999999999</v>
      </c>
      <c r="M1969" s="3">
        <v>0</v>
      </c>
      <c r="N1969" s="3">
        <f t="shared" si="122"/>
        <v>1</v>
      </c>
      <c r="O1969" s="5">
        <f t="shared" si="124"/>
        <v>4.5014274347368035</v>
      </c>
      <c r="P1969" s="103">
        <f t="shared" si="121"/>
        <v>3.3749305064911787E-6</v>
      </c>
      <c r="Q1969" s="9">
        <f t="shared" si="123"/>
        <v>-3.3749362015963891E-6</v>
      </c>
    </row>
    <row r="1970" spans="1:17" x14ac:dyDescent="0.2">
      <c r="A1970" s="2">
        <v>352</v>
      </c>
      <c r="B1970" s="2">
        <v>1996</v>
      </c>
      <c r="C1970" s="3">
        <v>0</v>
      </c>
      <c r="D1970" s="3">
        <v>1</v>
      </c>
      <c r="E1970" s="5">
        <v>0.39268209999999998</v>
      </c>
      <c r="F1970" s="5">
        <v>0.26500259999999998</v>
      </c>
      <c r="G1970" s="5">
        <v>5.9284000000000003E-2</v>
      </c>
      <c r="H1970" s="5">
        <v>5.4434209999999998</v>
      </c>
      <c r="I1970" s="9">
        <v>0.17741180000000001</v>
      </c>
      <c r="M1970" s="3">
        <v>0</v>
      </c>
      <c r="N1970" s="3">
        <f t="shared" si="122"/>
        <v>1</v>
      </c>
      <c r="O1970" s="5">
        <f t="shared" si="124"/>
        <v>4.0159584505438577</v>
      </c>
      <c r="P1970" s="103">
        <f t="shared" si="121"/>
        <v>2.9602343301811667E-5</v>
      </c>
      <c r="Q1970" s="9">
        <f t="shared" si="123"/>
        <v>-2.9602781459860359E-5</v>
      </c>
    </row>
    <row r="1971" spans="1:17" x14ac:dyDescent="0.2">
      <c r="A1971" s="2">
        <v>352</v>
      </c>
      <c r="B1971" s="2">
        <v>1997</v>
      </c>
      <c r="C1971" s="3">
        <v>0</v>
      </c>
      <c r="D1971" s="3">
        <v>1</v>
      </c>
      <c r="E1971" s="5">
        <v>0.2439818</v>
      </c>
      <c r="F1971" s="5">
        <v>0.3193957</v>
      </c>
      <c r="G1971" s="5">
        <v>4.9595100000000003E-2</v>
      </c>
      <c r="H1971" s="5">
        <v>4.9316300000000002</v>
      </c>
      <c r="I1971" s="9">
        <v>0.18977869999999999</v>
      </c>
      <c r="M1971" s="3">
        <v>0</v>
      </c>
      <c r="N1971" s="3">
        <f t="shared" si="122"/>
        <v>1</v>
      </c>
      <c r="O1971" s="5">
        <f t="shared" si="124"/>
        <v>3.8495287712107773</v>
      </c>
      <c r="P1971" s="103">
        <f t="shared" si="121"/>
        <v>5.9172641335224011E-5</v>
      </c>
      <c r="Q1971" s="9">
        <f t="shared" si="123"/>
        <v>-5.9174392105065654E-5</v>
      </c>
    </row>
    <row r="1972" spans="1:17" x14ac:dyDescent="0.2">
      <c r="A1972" s="2">
        <v>352</v>
      </c>
      <c r="B1972" s="2">
        <v>1998</v>
      </c>
      <c r="C1972" s="3">
        <v>0</v>
      </c>
      <c r="D1972" s="3">
        <v>1</v>
      </c>
      <c r="E1972" s="5">
        <v>0.1102253</v>
      </c>
      <c r="F1972" s="5">
        <v>0.22072140000000001</v>
      </c>
      <c r="G1972" s="5">
        <v>3.3451500000000002E-2</v>
      </c>
      <c r="H1972" s="5">
        <v>1.791858</v>
      </c>
      <c r="I1972" s="9">
        <v>0.1973906</v>
      </c>
      <c r="M1972" s="3">
        <v>0</v>
      </c>
      <c r="N1972" s="3">
        <f t="shared" si="122"/>
        <v>1</v>
      </c>
      <c r="O1972" s="5">
        <f t="shared" si="124"/>
        <v>2.5639437782453136</v>
      </c>
      <c r="P1972" s="103">
        <f t="shared" si="121"/>
        <v>5.1745153345535916E-3</v>
      </c>
      <c r="Q1972" s="9">
        <f t="shared" si="123"/>
        <v>-5.1879495026055386E-3</v>
      </c>
    </row>
    <row r="1973" spans="1:17" x14ac:dyDescent="0.2">
      <c r="A1973" s="2">
        <v>352</v>
      </c>
      <c r="B1973" s="2">
        <v>1999</v>
      </c>
      <c r="C1973" s="3">
        <v>0</v>
      </c>
      <c r="D1973" s="3">
        <v>1</v>
      </c>
      <c r="E1973" s="5">
        <v>0.2809758</v>
      </c>
      <c r="F1973" s="5">
        <v>0.2053044</v>
      </c>
      <c r="G1973" s="5">
        <v>6.2707600000000002E-2</v>
      </c>
      <c r="H1973" s="5">
        <v>7.4470429999999999</v>
      </c>
      <c r="I1973" s="9">
        <v>0.20718529999999999</v>
      </c>
      <c r="M1973" s="3">
        <v>0</v>
      </c>
      <c r="N1973" s="3">
        <f t="shared" si="122"/>
        <v>1</v>
      </c>
      <c r="O1973" s="5">
        <f t="shared" si="124"/>
        <v>4.7155307559242123</v>
      </c>
      <c r="P1973" s="103">
        <f t="shared" si="121"/>
        <v>1.205407357439489E-6</v>
      </c>
      <c r="Q1973" s="9">
        <f t="shared" si="123"/>
        <v>-1.2054080839892323E-6</v>
      </c>
    </row>
    <row r="1974" spans="1:17" x14ac:dyDescent="0.2">
      <c r="A1974" s="2">
        <v>352</v>
      </c>
      <c r="B1974" s="2">
        <v>2000</v>
      </c>
      <c r="C1974" s="3">
        <v>0</v>
      </c>
      <c r="D1974" s="3">
        <v>1</v>
      </c>
      <c r="E1974" s="5">
        <v>0.38340679999999999</v>
      </c>
      <c r="F1974" s="5">
        <v>0.20092879999999999</v>
      </c>
      <c r="G1974" s="5">
        <v>4.21611E-2</v>
      </c>
      <c r="H1974" s="5">
        <v>3.1517400000000002</v>
      </c>
      <c r="I1974" s="9">
        <v>0.20910020000000001</v>
      </c>
      <c r="M1974" s="3">
        <v>0</v>
      </c>
      <c r="N1974" s="3">
        <f t="shared" si="122"/>
        <v>1</v>
      </c>
      <c r="O1974" s="5">
        <f t="shared" si="124"/>
        <v>3.0372756756056067</v>
      </c>
      <c r="P1974" s="103">
        <f t="shared" si="121"/>
        <v>1.193635090643384E-3</v>
      </c>
      <c r="Q1974" s="9">
        <f t="shared" si="123"/>
        <v>-1.1943480403992484E-3</v>
      </c>
    </row>
    <row r="1975" spans="1:17" x14ac:dyDescent="0.2">
      <c r="A1975" s="2">
        <v>352</v>
      </c>
      <c r="B1975" s="2">
        <v>2001</v>
      </c>
      <c r="C1975" s="3">
        <v>0</v>
      </c>
      <c r="D1975" s="3">
        <v>1</v>
      </c>
      <c r="E1975" s="5">
        <v>0.29120459999999998</v>
      </c>
      <c r="F1975" s="5">
        <v>-4.2808400000000003E-2</v>
      </c>
      <c r="G1975" s="5">
        <v>5.3921000000000004E-3</v>
      </c>
      <c r="H1975" s="5">
        <v>2.724815</v>
      </c>
      <c r="I1975" s="9">
        <v>0.1270445</v>
      </c>
      <c r="M1975" s="3">
        <v>0</v>
      </c>
      <c r="N1975" s="3">
        <f t="shared" si="122"/>
        <v>1</v>
      </c>
      <c r="O1975" s="5">
        <f t="shared" si="124"/>
        <v>2.5600104046458383</v>
      </c>
      <c r="P1975" s="103">
        <f t="shared" si="121"/>
        <v>5.2334514756682115E-3</v>
      </c>
      <c r="Q1975" s="9">
        <f t="shared" si="123"/>
        <v>-5.2471939508629828E-3</v>
      </c>
    </row>
    <row r="1976" spans="1:17" x14ac:dyDescent="0.2">
      <c r="A1976" s="2">
        <v>352</v>
      </c>
      <c r="B1976" s="2">
        <v>2002</v>
      </c>
      <c r="C1976" s="3">
        <v>0</v>
      </c>
      <c r="D1976" s="3">
        <v>1</v>
      </c>
      <c r="E1976" s="5">
        <v>0.33498410000000001</v>
      </c>
      <c r="F1976" s="5">
        <v>-0.1261591</v>
      </c>
      <c r="G1976" s="5">
        <v>1.9485100000000002E-2</v>
      </c>
      <c r="H1976" s="5">
        <v>1.1998040000000001</v>
      </c>
      <c r="I1976" s="9">
        <v>0.14697180000000001</v>
      </c>
      <c r="M1976" s="3">
        <v>0</v>
      </c>
      <c r="N1976" s="3">
        <f t="shared" si="122"/>
        <v>1</v>
      </c>
      <c r="O1976" s="5">
        <f t="shared" si="124"/>
        <v>1.9786573777238272</v>
      </c>
      <c r="P1976" s="103">
        <f t="shared" si="121"/>
        <v>2.3927297410470214E-2</v>
      </c>
      <c r="Q1976" s="9">
        <f t="shared" si="123"/>
        <v>-2.4218204985188698E-2</v>
      </c>
    </row>
    <row r="1977" spans="1:17" x14ac:dyDescent="0.2">
      <c r="A1977" s="2">
        <v>352</v>
      </c>
      <c r="B1977" s="2">
        <v>2003</v>
      </c>
      <c r="C1977" s="3">
        <v>0</v>
      </c>
      <c r="D1977" s="3">
        <v>1</v>
      </c>
      <c r="E1977" s="5">
        <v>0.32889309999999999</v>
      </c>
      <c r="F1977" s="5">
        <v>-0.22716720000000001</v>
      </c>
      <c r="G1977" s="5">
        <v>2.5290199999999999E-2</v>
      </c>
      <c r="H1977" s="5">
        <v>2.4265669999999999</v>
      </c>
      <c r="I1977" s="9">
        <v>0.1573427</v>
      </c>
      <c r="M1977" s="3">
        <v>0</v>
      </c>
      <c r="N1977" s="3">
        <f t="shared" si="122"/>
        <v>1</v>
      </c>
      <c r="O1977" s="5">
        <f t="shared" si="124"/>
        <v>2.3623722394786517</v>
      </c>
      <c r="P1977" s="103">
        <f t="shared" si="121"/>
        <v>9.0791995741779027E-3</v>
      </c>
      <c r="Q1977" s="9">
        <f t="shared" si="123"/>
        <v>-9.1206666896018716E-3</v>
      </c>
    </row>
    <row r="1978" spans="1:17" x14ac:dyDescent="0.2">
      <c r="A1978" s="2">
        <v>353</v>
      </c>
      <c r="B1978" s="2">
        <v>1995</v>
      </c>
      <c r="C1978" s="3">
        <v>1</v>
      </c>
      <c r="D1978" s="3">
        <v>1</v>
      </c>
      <c r="E1978" s="5">
        <v>0.2057861</v>
      </c>
      <c r="F1978" s="5">
        <v>9.2916899999999997E-2</v>
      </c>
      <c r="G1978" s="5">
        <v>2.8566000000000001E-2</v>
      </c>
      <c r="H1978" s="5">
        <v>0.38764680000000001</v>
      </c>
      <c r="I1978" s="9">
        <v>0.2115571</v>
      </c>
      <c r="M1978" s="3">
        <v>1</v>
      </c>
      <c r="N1978" s="3">
        <f t="shared" si="122"/>
        <v>0</v>
      </c>
      <c r="O1978" s="5">
        <f t="shared" si="124"/>
        <v>1.9006151999081475</v>
      </c>
      <c r="P1978" s="103">
        <f t="shared" si="121"/>
        <v>2.8676216558128371E-2</v>
      </c>
      <c r="Q1978" s="9">
        <f t="shared" si="123"/>
        <v>-3.5516871911254677</v>
      </c>
    </row>
    <row r="1979" spans="1:17" x14ac:dyDescent="0.2">
      <c r="A1979" s="2">
        <v>353</v>
      </c>
      <c r="B1979" s="2">
        <v>1996</v>
      </c>
      <c r="C1979" s="3">
        <v>0</v>
      </c>
      <c r="D1979" s="3">
        <v>1</v>
      </c>
      <c r="E1979" s="5">
        <v>0.21180270000000001</v>
      </c>
      <c r="F1979" s="5">
        <v>0.13252369999999999</v>
      </c>
      <c r="G1979" s="5">
        <v>5.6167300000000003E-2</v>
      </c>
      <c r="H1979" s="5">
        <v>0.37212689999999998</v>
      </c>
      <c r="I1979" s="9">
        <v>0.2235849</v>
      </c>
      <c r="M1979" s="3">
        <v>0</v>
      </c>
      <c r="N1979" s="3">
        <f t="shared" si="122"/>
        <v>1</v>
      </c>
      <c r="O1979" s="5">
        <f t="shared" si="124"/>
        <v>2.0435981069720333</v>
      </c>
      <c r="P1979" s="103">
        <f t="shared" si="121"/>
        <v>2.0496633226784185E-2</v>
      </c>
      <c r="Q1979" s="9">
        <f t="shared" si="123"/>
        <v>-2.0709604366883492E-2</v>
      </c>
    </row>
    <row r="1980" spans="1:17" x14ac:dyDescent="0.2">
      <c r="A1980" s="2">
        <v>353</v>
      </c>
      <c r="B1980" s="2">
        <v>1997</v>
      </c>
      <c r="C1980" s="3">
        <v>0</v>
      </c>
      <c r="D1980" s="3">
        <v>1</v>
      </c>
      <c r="E1980" s="5">
        <v>0.18628829999999999</v>
      </c>
      <c r="F1980" s="5">
        <v>0.14439650000000001</v>
      </c>
      <c r="G1980" s="5">
        <v>3.5108199999999999E-2</v>
      </c>
      <c r="H1980" s="5">
        <v>0.29710160000000002</v>
      </c>
      <c r="I1980" s="9">
        <v>0.24871209999999999</v>
      </c>
      <c r="M1980" s="3">
        <v>0</v>
      </c>
      <c r="N1980" s="3">
        <f t="shared" si="122"/>
        <v>1</v>
      </c>
      <c r="O1980" s="5">
        <f t="shared" si="124"/>
        <v>1.9274026788731509</v>
      </c>
      <c r="P1980" s="103">
        <f t="shared" si="121"/>
        <v>2.6964733019626159E-2</v>
      </c>
      <c r="Q1980" s="9">
        <f t="shared" si="123"/>
        <v>-2.7334951841093354E-2</v>
      </c>
    </row>
    <row r="1981" spans="1:17" x14ac:dyDescent="0.2">
      <c r="A1981" s="2">
        <v>353</v>
      </c>
      <c r="B1981" s="2">
        <v>1998</v>
      </c>
      <c r="C1981" s="3">
        <v>0</v>
      </c>
      <c r="D1981" s="3">
        <v>1</v>
      </c>
      <c r="E1981" s="5">
        <v>0.1761103</v>
      </c>
      <c r="F1981" s="5">
        <v>0.1307374</v>
      </c>
      <c r="G1981" s="5">
        <v>3.9431099999999997E-2</v>
      </c>
      <c r="H1981" s="5">
        <v>0.19292960000000001</v>
      </c>
      <c r="I1981" s="9">
        <v>0.21934010000000001</v>
      </c>
      <c r="M1981" s="3">
        <v>0</v>
      </c>
      <c r="N1981" s="3">
        <f t="shared" si="122"/>
        <v>1</v>
      </c>
      <c r="O1981" s="5">
        <f t="shared" si="124"/>
        <v>1.9103778689647715</v>
      </c>
      <c r="P1981" s="103">
        <f t="shared" si="121"/>
        <v>2.8042289115379385E-2</v>
      </c>
      <c r="Q1981" s="9">
        <f t="shared" si="123"/>
        <v>-2.8442982788518093E-2</v>
      </c>
    </row>
    <row r="1982" spans="1:17" x14ac:dyDescent="0.2">
      <c r="A1982" s="2">
        <v>353</v>
      </c>
      <c r="B1982" s="2">
        <v>1999</v>
      </c>
      <c r="C1982" s="3">
        <v>1</v>
      </c>
      <c r="D1982" s="3">
        <v>1</v>
      </c>
      <c r="E1982" s="5">
        <v>0.132908</v>
      </c>
      <c r="F1982" s="5">
        <v>8.6620199999999994E-2</v>
      </c>
      <c r="G1982" s="5">
        <v>1.9685399999999999E-2</v>
      </c>
      <c r="H1982" s="5">
        <v>0.1168295</v>
      </c>
      <c r="I1982" s="9">
        <v>0.23223869999999999</v>
      </c>
      <c r="M1982" s="3">
        <v>1</v>
      </c>
      <c r="N1982" s="3">
        <f t="shared" si="122"/>
        <v>0</v>
      </c>
      <c r="O1982" s="5">
        <f t="shared" si="124"/>
        <v>1.7593819492572524</v>
      </c>
      <c r="P1982" s="103">
        <f t="shared" si="121"/>
        <v>3.9256327884984642E-2</v>
      </c>
      <c r="Q1982" s="9">
        <f t="shared" si="123"/>
        <v>-3.2376426277486585</v>
      </c>
    </row>
    <row r="1983" spans="1:17" x14ac:dyDescent="0.2">
      <c r="A1983" s="2">
        <v>354</v>
      </c>
      <c r="B1983" s="2">
        <v>1995</v>
      </c>
      <c r="C1983" s="3">
        <v>0</v>
      </c>
      <c r="D1983" s="3">
        <v>1</v>
      </c>
      <c r="E1983" s="5">
        <v>-2.6386400000000001E-2</v>
      </c>
      <c r="F1983" s="5">
        <v>0.17445920000000001</v>
      </c>
      <c r="G1983" s="5">
        <v>6.2339699999999998E-2</v>
      </c>
      <c r="H1983" s="5">
        <v>2.2755390000000002</v>
      </c>
      <c r="I1983" s="9">
        <v>0.1217999</v>
      </c>
      <c r="M1983" s="3">
        <v>0</v>
      </c>
      <c r="N1983" s="3">
        <f t="shared" si="122"/>
        <v>1</v>
      </c>
      <c r="O1983" s="5">
        <f t="shared" si="124"/>
        <v>2.8789661004863309</v>
      </c>
      <c r="P1983" s="103">
        <f t="shared" si="121"/>
        <v>1.9949060925785844E-3</v>
      </c>
      <c r="Q1983" s="9">
        <f t="shared" si="123"/>
        <v>-1.9968985680463001E-3</v>
      </c>
    </row>
    <row r="1984" spans="1:17" x14ac:dyDescent="0.2">
      <c r="A1984" s="2">
        <v>354</v>
      </c>
      <c r="B1984" s="2">
        <v>1996</v>
      </c>
      <c r="C1984" s="3">
        <v>0</v>
      </c>
      <c r="D1984" s="3">
        <v>1</v>
      </c>
      <c r="E1984" s="5">
        <v>-6.1929199999999997E-2</v>
      </c>
      <c r="F1984" s="5">
        <v>0.1816941</v>
      </c>
      <c r="G1984" s="5">
        <v>5.9167200000000003E-2</v>
      </c>
      <c r="H1984" s="5">
        <v>1.7982229999999999</v>
      </c>
      <c r="I1984" s="9">
        <v>0.1143768</v>
      </c>
      <c r="M1984" s="3">
        <v>0</v>
      </c>
      <c r="N1984" s="3">
        <f t="shared" si="122"/>
        <v>1</v>
      </c>
      <c r="O1984" s="5">
        <f t="shared" si="124"/>
        <v>2.7051944893869786</v>
      </c>
      <c r="P1984" s="103">
        <f t="shared" si="121"/>
        <v>3.4132204401670441E-3</v>
      </c>
      <c r="Q1984" s="9">
        <f t="shared" si="123"/>
        <v>-3.4190587658342098E-3</v>
      </c>
    </row>
    <row r="1985" spans="1:17" x14ac:dyDescent="0.2">
      <c r="A1985" s="2">
        <v>354</v>
      </c>
      <c r="B1985" s="2">
        <v>1997</v>
      </c>
      <c r="C1985" s="3">
        <v>0</v>
      </c>
      <c r="D1985" s="3">
        <v>1</v>
      </c>
      <c r="E1985" s="5">
        <v>-3.5608300000000002E-2</v>
      </c>
      <c r="F1985" s="5">
        <v>0.2136856</v>
      </c>
      <c r="G1985" s="5">
        <v>5.1791999999999998E-2</v>
      </c>
      <c r="H1985" s="5">
        <v>1.430274</v>
      </c>
      <c r="I1985" s="9">
        <v>0.107511</v>
      </c>
      <c r="M1985" s="3">
        <v>0</v>
      </c>
      <c r="N1985" s="3">
        <f t="shared" si="122"/>
        <v>1</v>
      </c>
      <c r="O1985" s="5">
        <f t="shared" si="124"/>
        <v>2.5649295510805614</v>
      </c>
      <c r="P1985" s="103">
        <f t="shared" si="121"/>
        <v>5.159837772644762E-3</v>
      </c>
      <c r="Q1985" s="9">
        <f t="shared" si="123"/>
        <v>-5.173195705220476E-3</v>
      </c>
    </row>
    <row r="1986" spans="1:17" x14ac:dyDescent="0.2">
      <c r="A1986" s="2">
        <v>355</v>
      </c>
      <c r="B1986" s="2">
        <v>1995</v>
      </c>
      <c r="C1986" s="3">
        <v>0</v>
      </c>
      <c r="D1986" s="3">
        <v>1</v>
      </c>
      <c r="E1986" s="5">
        <v>0.27807660000000001</v>
      </c>
      <c r="F1986" s="5">
        <v>0.17960470000000001</v>
      </c>
      <c r="G1986" s="5">
        <v>6.4337400000000003E-2</v>
      </c>
      <c r="H1986" s="5">
        <v>1.7943770000000001</v>
      </c>
      <c r="I1986" s="9">
        <v>0.23718230000000001</v>
      </c>
      <c r="M1986" s="3">
        <v>0</v>
      </c>
      <c r="N1986" s="3">
        <f t="shared" si="122"/>
        <v>1</v>
      </c>
      <c r="O1986" s="5">
        <f t="shared" si="124"/>
        <v>2.6237559877081238</v>
      </c>
      <c r="P1986" s="103">
        <f t="shared" ref="P1986:P2049" si="125">NORMSDIST(-O1986)</f>
        <v>4.3483032705036624E-3</v>
      </c>
      <c r="Q1986" s="9">
        <f t="shared" si="123"/>
        <v>-4.3577846363886188E-3</v>
      </c>
    </row>
    <row r="1987" spans="1:17" x14ac:dyDescent="0.2">
      <c r="A1987" s="2">
        <v>355</v>
      </c>
      <c r="B1987" s="2">
        <v>1996</v>
      </c>
      <c r="C1987" s="3">
        <v>0</v>
      </c>
      <c r="D1987" s="3">
        <v>1</v>
      </c>
      <c r="E1987" s="5">
        <v>0.255326</v>
      </c>
      <c r="F1987" s="5">
        <v>0.24164040000000001</v>
      </c>
      <c r="G1987" s="5">
        <v>8.7433399999999994E-2</v>
      </c>
      <c r="H1987" s="5">
        <v>2.044435</v>
      </c>
      <c r="I1987" s="9">
        <v>0.27444000000000002</v>
      </c>
      <c r="M1987" s="3">
        <v>0</v>
      </c>
      <c r="N1987" s="3">
        <f t="shared" ref="N1987:N2050" si="126">1-M1987</f>
        <v>1</v>
      </c>
      <c r="O1987" s="5">
        <f t="shared" si="124"/>
        <v>2.8568103089460837</v>
      </c>
      <c r="P1987" s="103">
        <f t="shared" si="125"/>
        <v>2.1396074568945712E-3</v>
      </c>
      <c r="Q1987" s="9">
        <f t="shared" ref="Q1987:Q2050" si="127">M1987*LN(NORMSDIST(-O1987))+N1987*LN(1-NORMSDIST(-O1987))</f>
        <v>-2.1418996871616597E-3</v>
      </c>
    </row>
    <row r="1988" spans="1:17" x14ac:dyDescent="0.2">
      <c r="A1988" s="2">
        <v>355</v>
      </c>
      <c r="B1988" s="2">
        <v>1997</v>
      </c>
      <c r="C1988" s="3">
        <v>0</v>
      </c>
      <c r="D1988" s="3">
        <v>1</v>
      </c>
      <c r="E1988" s="5">
        <v>0.30180210000000002</v>
      </c>
      <c r="F1988" s="5">
        <v>0.28583350000000002</v>
      </c>
      <c r="G1988" s="5">
        <v>7.2386699999999998E-2</v>
      </c>
      <c r="H1988" s="5">
        <v>3.3215699999999999</v>
      </c>
      <c r="I1988" s="9">
        <v>0.28412690000000002</v>
      </c>
      <c r="M1988" s="3">
        <v>0</v>
      </c>
      <c r="N1988" s="3">
        <f t="shared" si="126"/>
        <v>1</v>
      </c>
      <c r="O1988" s="5">
        <f t="shared" ref="O1988:O2051" si="128">MMULT(D1988:I1988,$L$20:$L$25)</f>
        <v>3.2844630939360391</v>
      </c>
      <c r="P1988" s="103">
        <f t="shared" si="125"/>
        <v>5.1088439646909938E-4</v>
      </c>
      <c r="Q1988" s="9">
        <f t="shared" si="127"/>
        <v>-5.1101494236681507E-4</v>
      </c>
    </row>
    <row r="1989" spans="1:17" x14ac:dyDescent="0.2">
      <c r="A1989" s="2">
        <v>355</v>
      </c>
      <c r="B1989" s="2">
        <v>1998</v>
      </c>
      <c r="C1989" s="3">
        <v>0</v>
      </c>
      <c r="D1989" s="3">
        <v>1</v>
      </c>
      <c r="E1989" s="5">
        <v>0.19434999999999999</v>
      </c>
      <c r="F1989" s="5">
        <v>0.25318499999999999</v>
      </c>
      <c r="G1989" s="5">
        <v>7.4345499999999995E-2</v>
      </c>
      <c r="H1989" s="5">
        <v>1.8449469999999999</v>
      </c>
      <c r="I1989" s="9">
        <v>0.24461859999999999</v>
      </c>
      <c r="M1989" s="3">
        <v>0</v>
      </c>
      <c r="N1989" s="3">
        <f t="shared" si="126"/>
        <v>1</v>
      </c>
      <c r="O1989" s="5">
        <f t="shared" si="128"/>
        <v>2.7579220378357561</v>
      </c>
      <c r="P1989" s="103">
        <f t="shared" si="125"/>
        <v>2.9085034750981893E-3</v>
      </c>
      <c r="Q1989" s="9">
        <f t="shared" si="127"/>
        <v>-2.9127413906533711E-3</v>
      </c>
    </row>
    <row r="1990" spans="1:17" x14ac:dyDescent="0.2">
      <c r="A1990" s="2">
        <v>355</v>
      </c>
      <c r="B1990" s="2">
        <v>1999</v>
      </c>
      <c r="C1990" s="3">
        <v>0</v>
      </c>
      <c r="D1990" s="3">
        <v>1</v>
      </c>
      <c r="E1990" s="5">
        <v>0.21958910000000001</v>
      </c>
      <c r="F1990" s="5">
        <v>0.31340380000000001</v>
      </c>
      <c r="G1990" s="5">
        <v>6.8873299999999998E-2</v>
      </c>
      <c r="H1990" s="5">
        <v>1.2296229999999999</v>
      </c>
      <c r="I1990" s="9">
        <v>0.23305339999999999</v>
      </c>
      <c r="M1990" s="3">
        <v>0</v>
      </c>
      <c r="N1990" s="3">
        <f t="shared" si="126"/>
        <v>1</v>
      </c>
      <c r="O1990" s="5">
        <f t="shared" si="128"/>
        <v>2.5618698499997032</v>
      </c>
      <c r="P1990" s="103">
        <f t="shared" si="125"/>
        <v>5.2055162454220615E-3</v>
      </c>
      <c r="Q1990" s="9">
        <f t="shared" si="127"/>
        <v>-5.2191121480987092E-3</v>
      </c>
    </row>
    <row r="1991" spans="1:17" x14ac:dyDescent="0.2">
      <c r="A1991" s="2">
        <v>355</v>
      </c>
      <c r="B1991" s="2">
        <v>2000</v>
      </c>
      <c r="C1991" s="3">
        <v>0</v>
      </c>
      <c r="D1991" s="3">
        <v>1</v>
      </c>
      <c r="E1991" s="5">
        <v>0.1213345</v>
      </c>
      <c r="F1991" s="5">
        <v>0.29729800000000001</v>
      </c>
      <c r="G1991" s="5">
        <v>4.8638599999999997E-2</v>
      </c>
      <c r="H1991" s="5">
        <v>0.81505680000000003</v>
      </c>
      <c r="I1991" s="9">
        <v>0.20467869999999999</v>
      </c>
      <c r="M1991" s="3">
        <v>0</v>
      </c>
      <c r="N1991" s="3">
        <f t="shared" si="126"/>
        <v>1</v>
      </c>
      <c r="O1991" s="5">
        <f t="shared" si="128"/>
        <v>2.3343378425455361</v>
      </c>
      <c r="P1991" s="103">
        <f t="shared" si="125"/>
        <v>9.7890193485275744E-3</v>
      </c>
      <c r="Q1991" s="9">
        <f t="shared" si="127"/>
        <v>-9.8372467894247279E-3</v>
      </c>
    </row>
    <row r="1992" spans="1:17" x14ac:dyDescent="0.2">
      <c r="A1992" s="2">
        <v>355</v>
      </c>
      <c r="B1992" s="2">
        <v>2001</v>
      </c>
      <c r="C1992" s="3">
        <v>0</v>
      </c>
      <c r="D1992" s="3">
        <v>1</v>
      </c>
      <c r="E1992" s="5">
        <v>0.10467269999999999</v>
      </c>
      <c r="F1992" s="5">
        <v>0.3189398</v>
      </c>
      <c r="G1992" s="5">
        <v>5.2453899999999998E-2</v>
      </c>
      <c r="H1992" s="5">
        <v>1.2257579999999999</v>
      </c>
      <c r="I1992" s="9">
        <v>0.22579879999999999</v>
      </c>
      <c r="M1992" s="3">
        <v>0</v>
      </c>
      <c r="N1992" s="3">
        <f t="shared" si="126"/>
        <v>1</v>
      </c>
      <c r="O1992" s="5">
        <f t="shared" si="128"/>
        <v>2.5131040804060438</v>
      </c>
      <c r="P1992" s="103">
        <f t="shared" si="125"/>
        <v>5.983701111939888E-3</v>
      </c>
      <c r="Q1992" s="9">
        <f t="shared" si="127"/>
        <v>-6.001675188306574E-3</v>
      </c>
    </row>
    <row r="1993" spans="1:17" x14ac:dyDescent="0.2">
      <c r="A1993" s="2">
        <v>355</v>
      </c>
      <c r="B1993" s="2">
        <v>2002</v>
      </c>
      <c r="C1993" s="3">
        <v>0</v>
      </c>
      <c r="D1993" s="3">
        <v>1</v>
      </c>
      <c r="E1993" s="5">
        <v>0.16236890000000001</v>
      </c>
      <c r="F1993" s="5">
        <v>0.34739320000000001</v>
      </c>
      <c r="G1993" s="5">
        <v>4.0866600000000003E-2</v>
      </c>
      <c r="H1993" s="5">
        <v>1.1051960000000001</v>
      </c>
      <c r="I1993" s="9">
        <v>0.23651059999999999</v>
      </c>
      <c r="M1993" s="3">
        <v>0</v>
      </c>
      <c r="N1993" s="3">
        <f t="shared" si="126"/>
        <v>1</v>
      </c>
      <c r="O1993" s="5">
        <f t="shared" si="128"/>
        <v>2.4298318377822139</v>
      </c>
      <c r="P1993" s="103">
        <f t="shared" si="125"/>
        <v>7.552914854693323E-3</v>
      </c>
      <c r="Q1993" s="9">
        <f t="shared" si="127"/>
        <v>-7.5815825571277709E-3</v>
      </c>
    </row>
    <row r="1994" spans="1:17" x14ac:dyDescent="0.2">
      <c r="A1994" s="2">
        <v>355</v>
      </c>
      <c r="B1994" s="2">
        <v>2003</v>
      </c>
      <c r="C1994" s="3">
        <v>0</v>
      </c>
      <c r="D1994" s="3">
        <v>1</v>
      </c>
      <c r="E1994" s="5">
        <v>0.25781229999999999</v>
      </c>
      <c r="F1994" s="5">
        <v>0.40604129999999999</v>
      </c>
      <c r="G1994" s="5">
        <v>4.5664400000000001E-2</v>
      </c>
      <c r="H1994" s="5">
        <v>1.359777</v>
      </c>
      <c r="I1994" s="9">
        <v>0.23124829999999999</v>
      </c>
      <c r="M1994" s="3">
        <v>0</v>
      </c>
      <c r="N1994" s="3">
        <f t="shared" si="126"/>
        <v>1</v>
      </c>
      <c r="O1994" s="5">
        <f t="shared" si="128"/>
        <v>2.5822741197199766</v>
      </c>
      <c r="P1994" s="103">
        <f t="shared" si="125"/>
        <v>4.9075795038222951E-3</v>
      </c>
      <c r="Q1994" s="9">
        <f t="shared" si="127"/>
        <v>-4.919661216299779E-3</v>
      </c>
    </row>
    <row r="1995" spans="1:17" x14ac:dyDescent="0.2">
      <c r="A1995" s="2">
        <v>355</v>
      </c>
      <c r="B1995" s="2">
        <v>2004</v>
      </c>
      <c r="C1995" s="3">
        <v>0</v>
      </c>
      <c r="D1995" s="3">
        <v>1</v>
      </c>
      <c r="E1995" s="5">
        <v>0.1895347</v>
      </c>
      <c r="F1995" s="5">
        <v>0.44635580000000002</v>
      </c>
      <c r="G1995" s="5">
        <v>6.2553899999999996E-2</v>
      </c>
      <c r="H1995" s="5">
        <v>1.6032249999999999</v>
      </c>
      <c r="I1995" s="9">
        <v>0.22835320000000001</v>
      </c>
      <c r="M1995" s="3">
        <v>0</v>
      </c>
      <c r="N1995" s="3">
        <f t="shared" si="126"/>
        <v>1</v>
      </c>
      <c r="O1995" s="5">
        <f t="shared" si="128"/>
        <v>2.7906512242152997</v>
      </c>
      <c r="P1995" s="103">
        <f t="shared" si="125"/>
        <v>2.6301060500641608E-3</v>
      </c>
      <c r="Q1995" s="9">
        <f t="shared" si="127"/>
        <v>-2.6335708555187539E-3</v>
      </c>
    </row>
    <row r="1996" spans="1:17" x14ac:dyDescent="0.2">
      <c r="A1996" s="2">
        <v>356</v>
      </c>
      <c r="B1996" s="2">
        <v>1995</v>
      </c>
      <c r="C1996" s="3">
        <v>0</v>
      </c>
      <c r="D1996" s="3">
        <v>1</v>
      </c>
      <c r="E1996" s="5">
        <v>7.6336200000000007E-2</v>
      </c>
      <c r="F1996" s="5">
        <v>-1.8420000000000001E-4</v>
      </c>
      <c r="G1996" s="5">
        <v>5.1569900000000002E-2</v>
      </c>
      <c r="H1996" s="5">
        <v>0.99343139999999996</v>
      </c>
      <c r="I1996" s="9">
        <v>0.16522619999999999</v>
      </c>
      <c r="M1996" s="3">
        <v>0</v>
      </c>
      <c r="N1996" s="3">
        <f t="shared" si="126"/>
        <v>1</v>
      </c>
      <c r="O1996" s="5">
        <f t="shared" si="128"/>
        <v>2.1811679318720985</v>
      </c>
      <c r="P1996" s="103">
        <f t="shared" si="125"/>
        <v>1.4585498891194201E-2</v>
      </c>
      <c r="Q1996" s="9">
        <f t="shared" si="127"/>
        <v>-1.4692913018704259E-2</v>
      </c>
    </row>
    <row r="1997" spans="1:17" x14ac:dyDescent="0.2">
      <c r="A1997" s="2">
        <v>356</v>
      </c>
      <c r="B1997" s="2">
        <v>1996</v>
      </c>
      <c r="C1997" s="3">
        <v>0</v>
      </c>
      <c r="D1997" s="3">
        <v>1</v>
      </c>
      <c r="E1997" s="5">
        <v>8.4791000000000005E-2</v>
      </c>
      <c r="F1997" s="5">
        <v>4.1829900000000003E-2</v>
      </c>
      <c r="G1997" s="5">
        <v>4.6330499999999997E-2</v>
      </c>
      <c r="H1997" s="5">
        <v>1.0923069999999999</v>
      </c>
      <c r="I1997" s="9">
        <v>0.1150813</v>
      </c>
      <c r="M1997" s="3">
        <v>0</v>
      </c>
      <c r="N1997" s="3">
        <f t="shared" si="126"/>
        <v>1</v>
      </c>
      <c r="O1997" s="5">
        <f t="shared" si="128"/>
        <v>2.2500687973059654</v>
      </c>
      <c r="P1997" s="103">
        <f t="shared" si="125"/>
        <v>1.2222289221503342E-2</v>
      </c>
      <c r="Q1997" s="9">
        <f t="shared" si="127"/>
        <v>-1.2297595638702096E-2</v>
      </c>
    </row>
    <row r="1998" spans="1:17" x14ac:dyDescent="0.2">
      <c r="A1998" s="2">
        <v>356</v>
      </c>
      <c r="B1998" s="2">
        <v>1997</v>
      </c>
      <c r="C1998" s="3">
        <v>0</v>
      </c>
      <c r="D1998" s="3">
        <v>1</v>
      </c>
      <c r="E1998" s="5">
        <v>0.1080922</v>
      </c>
      <c r="F1998" s="5">
        <v>0.12288689999999999</v>
      </c>
      <c r="G1998" s="5">
        <v>3.2101900000000003E-2</v>
      </c>
      <c r="H1998" s="5">
        <v>1.483468</v>
      </c>
      <c r="I1998" s="9">
        <v>0.14982039999999999</v>
      </c>
      <c r="M1998" s="3">
        <v>0</v>
      </c>
      <c r="N1998" s="3">
        <f t="shared" si="126"/>
        <v>1</v>
      </c>
      <c r="O1998" s="5">
        <f t="shared" si="128"/>
        <v>2.3820397235827242</v>
      </c>
      <c r="P1998" s="103">
        <f t="shared" si="125"/>
        <v>8.6085200568096574E-3</v>
      </c>
      <c r="Q1998" s="9">
        <f t="shared" si="127"/>
        <v>-8.6457873974997487E-3</v>
      </c>
    </row>
    <row r="1999" spans="1:17" x14ac:dyDescent="0.2">
      <c r="A1999" s="2">
        <v>356</v>
      </c>
      <c r="B1999" s="2">
        <v>2003</v>
      </c>
      <c r="C1999" s="3">
        <v>0</v>
      </c>
      <c r="D1999" s="3">
        <v>1</v>
      </c>
      <c r="E1999" s="5">
        <v>9.9078100000000002E-2</v>
      </c>
      <c r="F1999" s="5">
        <v>2.9340100000000001E-2</v>
      </c>
      <c r="G1999" s="5">
        <v>3.2792799999999997E-2</v>
      </c>
      <c r="H1999" s="5">
        <v>0.45345360000000001</v>
      </c>
      <c r="I1999" s="9">
        <v>0.29726829999999999</v>
      </c>
      <c r="M1999" s="3">
        <v>0</v>
      </c>
      <c r="N1999" s="3">
        <f t="shared" si="126"/>
        <v>1</v>
      </c>
      <c r="O1999" s="5">
        <f t="shared" si="128"/>
        <v>1.8683700582966514</v>
      </c>
      <c r="P1999" s="103">
        <f t="shared" si="125"/>
        <v>3.0855253778692623E-2</v>
      </c>
      <c r="Q1999" s="9">
        <f t="shared" si="127"/>
        <v>-3.1341301341615821E-2</v>
      </c>
    </row>
    <row r="2000" spans="1:17" x14ac:dyDescent="0.2">
      <c r="A2000" s="2">
        <v>357</v>
      </c>
      <c r="B2000" s="2">
        <v>1995</v>
      </c>
      <c r="C2000" s="3">
        <v>0</v>
      </c>
      <c r="D2000" s="3">
        <v>1</v>
      </c>
      <c r="E2000" s="5">
        <v>0.51728099999999999</v>
      </c>
      <c r="F2000" s="5">
        <v>0.28170200000000001</v>
      </c>
      <c r="G2000" s="5">
        <v>7.6041899999999996E-2</v>
      </c>
      <c r="H2000" s="5">
        <v>6.0861650000000003</v>
      </c>
      <c r="I2000" s="9">
        <v>0.407281</v>
      </c>
      <c r="M2000" s="3">
        <v>0</v>
      </c>
      <c r="N2000" s="3">
        <f t="shared" si="126"/>
        <v>1</v>
      </c>
      <c r="O2000" s="5">
        <f t="shared" si="128"/>
        <v>4.2238368264848187</v>
      </c>
      <c r="P2000" s="103">
        <f t="shared" si="125"/>
        <v>1.2008898641312684E-5</v>
      </c>
      <c r="Q2000" s="9">
        <f t="shared" si="127"/>
        <v>-1.2008970748680873E-5</v>
      </c>
    </row>
    <row r="2001" spans="1:17" x14ac:dyDescent="0.2">
      <c r="A2001" s="2">
        <v>358</v>
      </c>
      <c r="B2001" s="2">
        <v>1995</v>
      </c>
      <c r="C2001" s="3">
        <v>0</v>
      </c>
      <c r="D2001" s="3">
        <v>1</v>
      </c>
      <c r="E2001" s="5">
        <v>0.32269439999999999</v>
      </c>
      <c r="F2001" s="5">
        <v>0.52847370000000005</v>
      </c>
      <c r="G2001" s="5">
        <v>8.1988400000000003E-2</v>
      </c>
      <c r="H2001" s="5">
        <v>4.2159209999999998</v>
      </c>
      <c r="I2001" s="9">
        <v>0.43526969999999998</v>
      </c>
      <c r="M2001" s="3">
        <v>0</v>
      </c>
      <c r="N2001" s="3">
        <f t="shared" si="126"/>
        <v>1</v>
      </c>
      <c r="O2001" s="5">
        <f t="shared" si="128"/>
        <v>3.7940983034795779</v>
      </c>
      <c r="P2001" s="103">
        <f t="shared" si="125"/>
        <v>7.409048133449573E-5</v>
      </c>
      <c r="Q2001" s="9">
        <f t="shared" si="127"/>
        <v>-7.4093226169733871E-5</v>
      </c>
    </row>
    <row r="2002" spans="1:17" x14ac:dyDescent="0.2">
      <c r="A2002" s="2">
        <v>358</v>
      </c>
      <c r="B2002" s="2">
        <v>1996</v>
      </c>
      <c r="C2002" s="3">
        <v>0</v>
      </c>
      <c r="D2002" s="3">
        <v>1</v>
      </c>
      <c r="E2002" s="5">
        <v>0.2894736</v>
      </c>
      <c r="F2002" s="5">
        <v>0.44218580000000002</v>
      </c>
      <c r="G2002" s="5">
        <v>6.55641E-2</v>
      </c>
      <c r="H2002" s="5">
        <v>4.1749970000000003</v>
      </c>
      <c r="I2002" s="9">
        <v>0.40540490000000001</v>
      </c>
      <c r="M2002" s="3">
        <v>0</v>
      </c>
      <c r="N2002" s="3">
        <f t="shared" si="126"/>
        <v>1</v>
      </c>
      <c r="O2002" s="5">
        <f t="shared" si="128"/>
        <v>3.6509192601871789</v>
      </c>
      <c r="P2002" s="103">
        <f t="shared" si="125"/>
        <v>1.3065169071621206E-4</v>
      </c>
      <c r="Q2002" s="9">
        <f t="shared" si="127"/>
        <v>-1.3066022639186218E-4</v>
      </c>
    </row>
    <row r="2003" spans="1:17" x14ac:dyDescent="0.2">
      <c r="A2003" s="2">
        <v>358</v>
      </c>
      <c r="B2003" s="2">
        <v>1997</v>
      </c>
      <c r="C2003" s="3">
        <v>0</v>
      </c>
      <c r="D2003" s="3">
        <v>1</v>
      </c>
      <c r="E2003" s="5">
        <v>0.30054920000000002</v>
      </c>
      <c r="F2003" s="5">
        <v>0.45071309999999998</v>
      </c>
      <c r="G2003" s="5">
        <v>8.15583E-2</v>
      </c>
      <c r="H2003" s="5">
        <v>4.3744240000000003</v>
      </c>
      <c r="I2003" s="9">
        <v>0.39367069999999998</v>
      </c>
      <c r="M2003" s="3">
        <v>0</v>
      </c>
      <c r="N2003" s="3">
        <f t="shared" si="126"/>
        <v>1</v>
      </c>
      <c r="O2003" s="5">
        <f t="shared" si="128"/>
        <v>3.8043183210808236</v>
      </c>
      <c r="P2003" s="103">
        <f t="shared" si="125"/>
        <v>7.1097614855265227E-5</v>
      </c>
      <c r="Q2003" s="9">
        <f t="shared" si="127"/>
        <v>-7.1100142410464098E-5</v>
      </c>
    </row>
    <row r="2004" spans="1:17" x14ac:dyDescent="0.2">
      <c r="A2004" s="2">
        <v>358</v>
      </c>
      <c r="B2004" s="2">
        <v>1998</v>
      </c>
      <c r="C2004" s="3">
        <v>0</v>
      </c>
      <c r="D2004" s="3">
        <v>1</v>
      </c>
      <c r="E2004" s="5">
        <v>0.31549290000000002</v>
      </c>
      <c r="F2004" s="5">
        <v>0.44869439999999999</v>
      </c>
      <c r="G2004" s="5">
        <v>5.2333299999999999E-2</v>
      </c>
      <c r="H2004" s="5">
        <v>3.9646349999999999</v>
      </c>
      <c r="I2004" s="9">
        <v>0.35887380000000002</v>
      </c>
      <c r="M2004" s="3">
        <v>0</v>
      </c>
      <c r="N2004" s="3">
        <f t="shared" si="126"/>
        <v>1</v>
      </c>
      <c r="O2004" s="5">
        <f t="shared" si="128"/>
        <v>3.5375025358522505</v>
      </c>
      <c r="P2004" s="103">
        <f t="shared" si="125"/>
        <v>2.0196515349089333E-4</v>
      </c>
      <c r="Q2004" s="9">
        <f t="shared" si="127"/>
        <v>-2.0198555119898883E-4</v>
      </c>
    </row>
    <row r="2005" spans="1:17" x14ac:dyDescent="0.2">
      <c r="A2005" s="2">
        <v>358</v>
      </c>
      <c r="B2005" s="2">
        <v>1999</v>
      </c>
      <c r="C2005" s="3">
        <v>0</v>
      </c>
      <c r="D2005" s="3">
        <v>1</v>
      </c>
      <c r="E2005" s="5">
        <v>0.30961610000000001</v>
      </c>
      <c r="F2005" s="5">
        <v>0.45042480000000001</v>
      </c>
      <c r="G2005" s="5">
        <v>6.9228899999999996E-2</v>
      </c>
      <c r="H2005" s="5">
        <v>3.1789610000000001</v>
      </c>
      <c r="I2005" s="9">
        <v>0.34028330000000001</v>
      </c>
      <c r="M2005" s="3">
        <v>0</v>
      </c>
      <c r="N2005" s="3">
        <f t="shared" si="126"/>
        <v>1</v>
      </c>
      <c r="O2005" s="5">
        <f t="shared" si="128"/>
        <v>3.3345377699165026</v>
      </c>
      <c r="P2005" s="103">
        <f t="shared" si="125"/>
        <v>4.2720648030477313E-4</v>
      </c>
      <c r="Q2005" s="9">
        <f t="shared" si="127"/>
        <v>-4.2729775899070621E-4</v>
      </c>
    </row>
    <row r="2006" spans="1:17" x14ac:dyDescent="0.2">
      <c r="A2006" s="2">
        <v>358</v>
      </c>
      <c r="B2006" s="2">
        <v>2000</v>
      </c>
      <c r="C2006" s="3">
        <v>0</v>
      </c>
      <c r="D2006" s="3">
        <v>1</v>
      </c>
      <c r="E2006" s="5">
        <v>0.29345389999999999</v>
      </c>
      <c r="F2006" s="5">
        <v>0.4493221</v>
      </c>
      <c r="G2006" s="5">
        <v>5.3972800000000001E-2</v>
      </c>
      <c r="H2006" s="5">
        <v>2.3728720000000001</v>
      </c>
      <c r="I2006" s="9">
        <v>0.32455580000000001</v>
      </c>
      <c r="M2006" s="3">
        <v>0</v>
      </c>
      <c r="N2006" s="3">
        <f t="shared" si="126"/>
        <v>1</v>
      </c>
      <c r="O2006" s="5">
        <f t="shared" si="128"/>
        <v>2.9813645448715018</v>
      </c>
      <c r="P2006" s="103">
        <f t="shared" si="125"/>
        <v>1.4348348292061359E-3</v>
      </c>
      <c r="Q2006" s="9">
        <f t="shared" si="127"/>
        <v>-1.4358651904164009E-3</v>
      </c>
    </row>
    <row r="2007" spans="1:17" x14ac:dyDescent="0.2">
      <c r="A2007" s="2">
        <v>358</v>
      </c>
      <c r="B2007" s="2">
        <v>2001</v>
      </c>
      <c r="C2007" s="3">
        <v>0</v>
      </c>
      <c r="D2007" s="3">
        <v>1</v>
      </c>
      <c r="E2007" s="5">
        <v>0.30535129999999999</v>
      </c>
      <c r="F2007" s="5">
        <v>0.46999930000000001</v>
      </c>
      <c r="G2007" s="5">
        <v>4.2928000000000001E-2</v>
      </c>
      <c r="H2007" s="5">
        <v>2.947168</v>
      </c>
      <c r="I2007" s="9">
        <v>0.31120130000000001</v>
      </c>
      <c r="M2007" s="3">
        <v>0</v>
      </c>
      <c r="N2007" s="3">
        <f t="shared" si="126"/>
        <v>1</v>
      </c>
      <c r="O2007" s="5">
        <f t="shared" si="128"/>
        <v>3.1643755400799938</v>
      </c>
      <c r="P2007" s="103">
        <f t="shared" si="125"/>
        <v>7.7708058713493494E-4</v>
      </c>
      <c r="Q2007" s="9">
        <f t="shared" si="127"/>
        <v>-7.7738267076001824E-4</v>
      </c>
    </row>
    <row r="2008" spans="1:17" x14ac:dyDescent="0.2">
      <c r="A2008" s="2">
        <v>358</v>
      </c>
      <c r="B2008" s="2">
        <v>2002</v>
      </c>
      <c r="C2008" s="3">
        <v>0</v>
      </c>
      <c r="D2008" s="3">
        <v>1</v>
      </c>
      <c r="E2008" s="5">
        <v>0.28892849999999998</v>
      </c>
      <c r="F2008" s="5">
        <v>0.49229260000000002</v>
      </c>
      <c r="G2008" s="5">
        <v>4.6553400000000002E-2</v>
      </c>
      <c r="H2008" s="5">
        <v>2.8956789999999999</v>
      </c>
      <c r="I2008" s="9">
        <v>0.31408979999999997</v>
      </c>
      <c r="M2008" s="3">
        <v>0</v>
      </c>
      <c r="N2008" s="3">
        <f t="shared" si="126"/>
        <v>1</v>
      </c>
      <c r="O2008" s="5">
        <f t="shared" si="128"/>
        <v>3.1816496759497133</v>
      </c>
      <c r="P2008" s="103">
        <f t="shared" si="125"/>
        <v>7.3219416590471827E-4</v>
      </c>
      <c r="Q2008" s="9">
        <f t="shared" si="127"/>
        <v>-7.3246235097006369E-4</v>
      </c>
    </row>
    <row r="2009" spans="1:17" x14ac:dyDescent="0.2">
      <c r="A2009" s="2">
        <v>358</v>
      </c>
      <c r="B2009" s="2">
        <v>2003</v>
      </c>
      <c r="C2009" s="3">
        <v>0</v>
      </c>
      <c r="D2009" s="3">
        <v>1</v>
      </c>
      <c r="E2009" s="5">
        <v>0.32741920000000002</v>
      </c>
      <c r="F2009" s="5">
        <v>0.50301569999999995</v>
      </c>
      <c r="G2009" s="5">
        <v>4.3873099999999998E-2</v>
      </c>
      <c r="H2009" s="5">
        <v>2.3724820000000002</v>
      </c>
      <c r="I2009" s="9">
        <v>0.31429299999999999</v>
      </c>
      <c r="M2009" s="3">
        <v>0</v>
      </c>
      <c r="N2009" s="3">
        <f t="shared" si="126"/>
        <v>1</v>
      </c>
      <c r="O2009" s="5">
        <f t="shared" si="128"/>
        <v>2.9823041711374838</v>
      </c>
      <c r="P2009" s="103">
        <f t="shared" si="125"/>
        <v>1.4304380340820688E-3</v>
      </c>
      <c r="Q2009" s="9">
        <f t="shared" si="127"/>
        <v>-1.4314620872462847E-3</v>
      </c>
    </row>
    <row r="2010" spans="1:17" x14ac:dyDescent="0.2">
      <c r="A2010" s="2">
        <v>358</v>
      </c>
      <c r="B2010" s="2">
        <v>2004</v>
      </c>
      <c r="C2010" s="3">
        <v>0</v>
      </c>
      <c r="D2010" s="3">
        <v>1</v>
      </c>
      <c r="E2010" s="5">
        <v>0.28730280000000002</v>
      </c>
      <c r="F2010" s="5">
        <v>0.52298029999999995</v>
      </c>
      <c r="G2010" s="5">
        <v>3.9715500000000001E-2</v>
      </c>
      <c r="H2010" s="5">
        <v>2.919915</v>
      </c>
      <c r="I2010" s="9">
        <v>0.35102749999999999</v>
      </c>
      <c r="M2010" s="3">
        <v>0</v>
      </c>
      <c r="N2010" s="3">
        <f t="shared" si="126"/>
        <v>1</v>
      </c>
      <c r="O2010" s="5">
        <f t="shared" si="128"/>
        <v>3.1715702285891245</v>
      </c>
      <c r="P2010" s="103">
        <f t="shared" si="125"/>
        <v>7.5808601647648602E-4</v>
      </c>
      <c r="Q2010" s="9">
        <f t="shared" si="127"/>
        <v>-7.5837350898593891E-4</v>
      </c>
    </row>
    <row r="2011" spans="1:17" x14ac:dyDescent="0.2">
      <c r="A2011" s="2">
        <v>359</v>
      </c>
      <c r="B2011" s="2">
        <v>2003</v>
      </c>
      <c r="C2011" s="3">
        <v>0</v>
      </c>
      <c r="D2011" s="3">
        <v>1</v>
      </c>
      <c r="E2011" s="5">
        <v>0.20335039999999999</v>
      </c>
      <c r="F2011" s="5">
        <v>0.36528729999999998</v>
      </c>
      <c r="G2011" s="5">
        <v>3.1716599999999998E-2</v>
      </c>
      <c r="H2011" s="5">
        <v>1.443578</v>
      </c>
      <c r="I2011" s="9">
        <v>0.115741</v>
      </c>
      <c r="M2011" s="3">
        <v>0</v>
      </c>
      <c r="N2011" s="3">
        <f t="shared" si="126"/>
        <v>1</v>
      </c>
      <c r="O2011" s="5">
        <f t="shared" si="128"/>
        <v>2.5733882449184136</v>
      </c>
      <c r="P2011" s="103">
        <f t="shared" si="125"/>
        <v>5.0354082478546195E-3</v>
      </c>
      <c r="Q2011" s="9">
        <f t="shared" si="127"/>
        <v>-5.0481286354957496E-3</v>
      </c>
    </row>
    <row r="2012" spans="1:17" x14ac:dyDescent="0.2">
      <c r="A2012" s="2">
        <v>359</v>
      </c>
      <c r="B2012" s="2">
        <v>2004</v>
      </c>
      <c r="C2012" s="3">
        <v>0</v>
      </c>
      <c r="D2012" s="3">
        <v>1</v>
      </c>
      <c r="E2012" s="5">
        <v>0.32971830000000002</v>
      </c>
      <c r="F2012" s="5">
        <v>0.3526977</v>
      </c>
      <c r="G2012" s="5">
        <v>4.0216799999999997E-2</v>
      </c>
      <c r="H2012" s="5">
        <v>1.9938910000000001</v>
      </c>
      <c r="I2012" s="9">
        <v>0.14877570000000001</v>
      </c>
      <c r="M2012" s="3">
        <v>0</v>
      </c>
      <c r="N2012" s="3">
        <f t="shared" si="126"/>
        <v>1</v>
      </c>
      <c r="O2012" s="5">
        <f t="shared" si="128"/>
        <v>2.7686228359254481</v>
      </c>
      <c r="P2012" s="103">
        <f t="shared" si="125"/>
        <v>2.8146880347864386E-3</v>
      </c>
      <c r="Q2012" s="9">
        <f t="shared" si="127"/>
        <v>-2.8186567179724897E-3</v>
      </c>
    </row>
    <row r="2013" spans="1:17" x14ac:dyDescent="0.2">
      <c r="A2013" s="2">
        <v>360</v>
      </c>
      <c r="B2013" s="2">
        <v>1995</v>
      </c>
      <c r="C2013" s="3">
        <v>0</v>
      </c>
      <c r="D2013" s="3">
        <v>1</v>
      </c>
      <c r="E2013" s="5">
        <v>0.23777119999999999</v>
      </c>
      <c r="F2013" s="5">
        <v>0.24707129999999999</v>
      </c>
      <c r="G2013" s="5">
        <v>4.7146500000000001E-2</v>
      </c>
      <c r="H2013" s="5">
        <v>1.0258499999999999</v>
      </c>
      <c r="I2013" s="9">
        <v>0.39296700000000001</v>
      </c>
      <c r="M2013" s="3">
        <v>0</v>
      </c>
      <c r="N2013" s="3">
        <f t="shared" si="126"/>
        <v>1</v>
      </c>
      <c r="O2013" s="5">
        <f t="shared" si="128"/>
        <v>2.2660383287197239</v>
      </c>
      <c r="P2013" s="103">
        <f t="shared" si="125"/>
        <v>1.1724518300882296E-2</v>
      </c>
      <c r="Q2013" s="9">
        <f t="shared" si="127"/>
        <v>-1.179379246878281E-2</v>
      </c>
    </row>
    <row r="2014" spans="1:17" x14ac:dyDescent="0.2">
      <c r="A2014" s="2">
        <v>360</v>
      </c>
      <c r="B2014" s="2">
        <v>1996</v>
      </c>
      <c r="C2014" s="3">
        <v>0</v>
      </c>
      <c r="D2014" s="3">
        <v>1</v>
      </c>
      <c r="E2014" s="5">
        <v>0.21600610000000001</v>
      </c>
      <c r="F2014" s="5">
        <v>0.24251809999999999</v>
      </c>
      <c r="G2014" s="5">
        <v>7.59412E-2</v>
      </c>
      <c r="H2014" s="5">
        <v>1.231519</v>
      </c>
      <c r="I2014" s="9">
        <v>0.42486269999999998</v>
      </c>
      <c r="M2014" s="3">
        <v>0</v>
      </c>
      <c r="N2014" s="3">
        <f t="shared" si="126"/>
        <v>1</v>
      </c>
      <c r="O2014" s="5">
        <f t="shared" si="128"/>
        <v>2.453002588393574</v>
      </c>
      <c r="P2014" s="103">
        <f t="shared" si="125"/>
        <v>7.0834659623835059E-3</v>
      </c>
      <c r="Q2014" s="9">
        <f t="shared" si="127"/>
        <v>-7.1086728125116924E-3</v>
      </c>
    </row>
    <row r="2015" spans="1:17" x14ac:dyDescent="0.2">
      <c r="A2015" s="2">
        <v>360</v>
      </c>
      <c r="B2015" s="2">
        <v>1997</v>
      </c>
      <c r="C2015" s="3">
        <v>0</v>
      </c>
      <c r="D2015" s="3">
        <v>1</v>
      </c>
      <c r="E2015" s="5">
        <v>0.23422029999999999</v>
      </c>
      <c r="F2015" s="5">
        <v>0.26825120000000002</v>
      </c>
      <c r="G2015" s="5">
        <v>6.2217799999999997E-2</v>
      </c>
      <c r="H2015" s="5">
        <v>1.6124719999999999</v>
      </c>
      <c r="I2015" s="9">
        <v>0.42787649999999999</v>
      </c>
      <c r="M2015" s="3">
        <v>0</v>
      </c>
      <c r="N2015" s="3">
        <f t="shared" si="126"/>
        <v>1</v>
      </c>
      <c r="O2015" s="5">
        <f t="shared" si="128"/>
        <v>2.5502153557708467</v>
      </c>
      <c r="P2015" s="103">
        <f t="shared" si="125"/>
        <v>5.382819761416132E-3</v>
      </c>
      <c r="Q2015" s="9">
        <f t="shared" si="127"/>
        <v>-5.397359335116347E-3</v>
      </c>
    </row>
    <row r="2016" spans="1:17" x14ac:dyDescent="0.2">
      <c r="A2016" s="2">
        <v>360</v>
      </c>
      <c r="B2016" s="2">
        <v>1998</v>
      </c>
      <c r="C2016" s="3">
        <v>0</v>
      </c>
      <c r="D2016" s="3">
        <v>1</v>
      </c>
      <c r="E2016" s="5">
        <v>0.206011</v>
      </c>
      <c r="F2016" s="5">
        <v>0.28124070000000001</v>
      </c>
      <c r="G2016" s="5">
        <v>4.4232E-2</v>
      </c>
      <c r="H2016" s="5">
        <v>0.96378019999999998</v>
      </c>
      <c r="I2016" s="9">
        <v>0.38403700000000002</v>
      </c>
      <c r="M2016" s="3">
        <v>0</v>
      </c>
      <c r="N2016" s="3">
        <f t="shared" si="126"/>
        <v>1</v>
      </c>
      <c r="O2016" s="5">
        <f t="shared" si="128"/>
        <v>2.2681748795539542</v>
      </c>
      <c r="P2016" s="103">
        <f t="shared" si="125"/>
        <v>1.1659274950904734E-2</v>
      </c>
      <c r="Q2016" s="9">
        <f t="shared" si="127"/>
        <v>-1.1727777275971431E-2</v>
      </c>
    </row>
    <row r="2017" spans="1:17" x14ac:dyDescent="0.2">
      <c r="A2017" s="2">
        <v>361</v>
      </c>
      <c r="B2017" s="2">
        <v>1995</v>
      </c>
      <c r="C2017" s="3">
        <v>0</v>
      </c>
      <c r="D2017" s="3">
        <v>1</v>
      </c>
      <c r="E2017" s="5">
        <v>-2.69737E-2</v>
      </c>
      <c r="F2017" s="5">
        <v>0.48246840000000002</v>
      </c>
      <c r="G2017" s="5">
        <v>6.1396199999999998E-2</v>
      </c>
      <c r="H2017" s="5">
        <v>3.480111</v>
      </c>
      <c r="I2017" s="9">
        <v>0.14409640000000001</v>
      </c>
      <c r="M2017" s="3">
        <v>0</v>
      </c>
      <c r="N2017" s="3">
        <f t="shared" si="126"/>
        <v>1</v>
      </c>
      <c r="O2017" s="5">
        <f t="shared" si="128"/>
        <v>3.5687965691540051</v>
      </c>
      <c r="P2017" s="103">
        <f t="shared" si="125"/>
        <v>1.7931237292735091E-4</v>
      </c>
      <c r="Q2017" s="9">
        <f t="shared" si="127"/>
        <v>-1.793284513129495E-4</v>
      </c>
    </row>
    <row r="2018" spans="1:17" x14ac:dyDescent="0.2">
      <c r="A2018" s="2">
        <v>361</v>
      </c>
      <c r="B2018" s="2">
        <v>1996</v>
      </c>
      <c r="C2018" s="3">
        <v>0</v>
      </c>
      <c r="D2018" s="3">
        <v>1</v>
      </c>
      <c r="E2018" s="5">
        <v>3.9148000000000004E-3</v>
      </c>
      <c r="F2018" s="5">
        <v>0.51457319999999995</v>
      </c>
      <c r="G2018" s="5">
        <v>6.2315299999999997E-2</v>
      </c>
      <c r="H2018" s="5">
        <v>4.9634859999999996</v>
      </c>
      <c r="I2018" s="9">
        <v>0.18112410000000001</v>
      </c>
      <c r="M2018" s="3">
        <v>0</v>
      </c>
      <c r="N2018" s="3">
        <f t="shared" si="126"/>
        <v>1</v>
      </c>
      <c r="O2018" s="5">
        <f t="shared" si="128"/>
        <v>4.1220849873017791</v>
      </c>
      <c r="P2018" s="103">
        <f t="shared" si="125"/>
        <v>1.8772931141669099E-5</v>
      </c>
      <c r="Q2018" s="9">
        <f t="shared" si="127"/>
        <v>-1.8773107355396713E-5</v>
      </c>
    </row>
    <row r="2019" spans="1:17" x14ac:dyDescent="0.2">
      <c r="A2019" s="2">
        <v>361</v>
      </c>
      <c r="B2019" s="2">
        <v>1997</v>
      </c>
      <c r="C2019" s="3">
        <v>0</v>
      </c>
      <c r="D2019" s="3">
        <v>1</v>
      </c>
      <c r="E2019" s="5">
        <v>0.1229596</v>
      </c>
      <c r="F2019" s="5">
        <v>0.35759340000000001</v>
      </c>
      <c r="G2019" s="5">
        <v>7.6287900000000006E-2</v>
      </c>
      <c r="H2019" s="5">
        <v>9.7819760000000002</v>
      </c>
      <c r="I2019" s="9">
        <v>0.21062320000000001</v>
      </c>
      <c r="M2019" s="3">
        <v>0</v>
      </c>
      <c r="N2019" s="3">
        <f t="shared" si="126"/>
        <v>1</v>
      </c>
      <c r="O2019" s="5">
        <f t="shared" si="128"/>
        <v>5.7794718825565976</v>
      </c>
      <c r="P2019" s="103">
        <f t="shared" si="125"/>
        <v>3.7467738005059155E-9</v>
      </c>
      <c r="Q2019" s="9">
        <f t="shared" si="127"/>
        <v>-3.7467737871413825E-9</v>
      </c>
    </row>
    <row r="2020" spans="1:17" x14ac:dyDescent="0.2">
      <c r="A2020" s="2">
        <v>361</v>
      </c>
      <c r="B2020" s="2">
        <v>1998</v>
      </c>
      <c r="C2020" s="3">
        <v>0</v>
      </c>
      <c r="D2020" s="3">
        <v>1</v>
      </c>
      <c r="E2020" s="5">
        <v>8.5409499999999999E-2</v>
      </c>
      <c r="F2020" s="5">
        <v>0.3466341</v>
      </c>
      <c r="G2020" s="5">
        <v>8.6288699999999996E-2</v>
      </c>
      <c r="H2020" s="5">
        <v>12.004960000000001</v>
      </c>
      <c r="I2020" s="9">
        <v>0.23792079999999999</v>
      </c>
      <c r="M2020" s="3">
        <v>0</v>
      </c>
      <c r="N2020" s="3">
        <f t="shared" si="126"/>
        <v>1</v>
      </c>
      <c r="O2020" s="5">
        <f t="shared" si="128"/>
        <v>6.6198593634487839</v>
      </c>
      <c r="P2020" s="103">
        <f t="shared" si="125"/>
        <v>1.7977038203763625E-11</v>
      </c>
      <c r="Q2020" s="9">
        <f t="shared" si="127"/>
        <v>-1.797706428179951E-11</v>
      </c>
    </row>
    <row r="2021" spans="1:17" x14ac:dyDescent="0.2">
      <c r="A2021" s="2">
        <v>361</v>
      </c>
      <c r="B2021" s="2">
        <v>1999</v>
      </c>
      <c r="C2021" s="3">
        <v>0</v>
      </c>
      <c r="D2021" s="3">
        <v>1</v>
      </c>
      <c r="E2021" s="5">
        <v>0.27969709999999998</v>
      </c>
      <c r="F2021" s="5">
        <v>0.3806794</v>
      </c>
      <c r="G2021" s="5">
        <v>0.10028280000000001</v>
      </c>
      <c r="H2021" s="5">
        <v>9.3054609999999993</v>
      </c>
      <c r="I2021" s="9">
        <v>0.2342813</v>
      </c>
      <c r="M2021" s="3">
        <v>0</v>
      </c>
      <c r="N2021" s="3">
        <f t="shared" si="126"/>
        <v>1</v>
      </c>
      <c r="O2021" s="5">
        <f t="shared" si="128"/>
        <v>5.6974089079961354</v>
      </c>
      <c r="P2021" s="103">
        <f t="shared" si="125"/>
        <v>6.0820967974373528E-9</v>
      </c>
      <c r="Q2021" s="9">
        <f t="shared" si="127"/>
        <v>-6.0820968446725041E-9</v>
      </c>
    </row>
    <row r="2022" spans="1:17" x14ac:dyDescent="0.2">
      <c r="A2022" s="2">
        <v>361</v>
      </c>
      <c r="B2022" s="2">
        <v>2000</v>
      </c>
      <c r="C2022" s="3">
        <v>0</v>
      </c>
      <c r="D2022" s="3">
        <v>1</v>
      </c>
      <c r="E2022" s="5">
        <v>0.2358189</v>
      </c>
      <c r="F2022" s="5">
        <v>0.41808830000000002</v>
      </c>
      <c r="G2022" s="5">
        <v>8.3437200000000003E-2</v>
      </c>
      <c r="H2022" s="5">
        <v>12.19356</v>
      </c>
      <c r="I2022" s="9">
        <v>0.2356587</v>
      </c>
      <c r="M2022" s="3">
        <v>0</v>
      </c>
      <c r="N2022" s="3">
        <f t="shared" si="126"/>
        <v>1</v>
      </c>
      <c r="O2022" s="5">
        <f t="shared" si="128"/>
        <v>6.7164481115571553</v>
      </c>
      <c r="P2022" s="103">
        <f t="shared" si="125"/>
        <v>9.3103786404589985E-12</v>
      </c>
      <c r="Q2022" s="9">
        <f t="shared" si="127"/>
        <v>-9.3103302845499041E-12</v>
      </c>
    </row>
    <row r="2023" spans="1:17" x14ac:dyDescent="0.2">
      <c r="A2023" s="2">
        <v>361</v>
      </c>
      <c r="B2023" s="2">
        <v>2001</v>
      </c>
      <c r="C2023" s="3">
        <v>0</v>
      </c>
      <c r="D2023" s="3">
        <v>1</v>
      </c>
      <c r="E2023" s="5">
        <v>0.14751549999999999</v>
      </c>
      <c r="F2023" s="5">
        <v>0.43441999999999997</v>
      </c>
      <c r="G2023" s="5">
        <v>7.1918700000000002E-2</v>
      </c>
      <c r="H2023" s="5">
        <v>9.4963390000000008</v>
      </c>
      <c r="I2023" s="9">
        <v>0.20693710000000001</v>
      </c>
      <c r="M2023" s="3">
        <v>0</v>
      </c>
      <c r="N2023" s="3">
        <f t="shared" si="126"/>
        <v>1</v>
      </c>
      <c r="O2023" s="5">
        <f t="shared" si="128"/>
        <v>5.7196593862079572</v>
      </c>
      <c r="P2023" s="103">
        <f t="shared" si="125"/>
        <v>5.3368903811757431E-9</v>
      </c>
      <c r="Q2023" s="9">
        <f t="shared" si="127"/>
        <v>-5.3368903883158984E-9</v>
      </c>
    </row>
    <row r="2024" spans="1:17" x14ac:dyDescent="0.2">
      <c r="A2024" s="2">
        <v>361</v>
      </c>
      <c r="B2024" s="2">
        <v>2002</v>
      </c>
      <c r="C2024" s="3">
        <v>0</v>
      </c>
      <c r="D2024" s="3">
        <v>1</v>
      </c>
      <c r="E2024" s="5">
        <v>0.1706695</v>
      </c>
      <c r="F2024" s="5">
        <v>0.43547269999999999</v>
      </c>
      <c r="G2024" s="5">
        <v>8.0781599999999995E-2</v>
      </c>
      <c r="H2024" s="5">
        <v>6.6452989999999996</v>
      </c>
      <c r="I2024" s="9">
        <v>0.1820417</v>
      </c>
      <c r="M2024" s="3">
        <v>0</v>
      </c>
      <c r="N2024" s="3">
        <f t="shared" si="126"/>
        <v>1</v>
      </c>
      <c r="O2024" s="5">
        <f t="shared" si="128"/>
        <v>4.7249805034215218</v>
      </c>
      <c r="P2024" s="103">
        <f t="shared" si="125"/>
        <v>1.1506871743060083E-6</v>
      </c>
      <c r="Q2024" s="9">
        <f t="shared" si="127"/>
        <v>-1.1506878363637564E-6</v>
      </c>
    </row>
    <row r="2025" spans="1:17" x14ac:dyDescent="0.2">
      <c r="A2025" s="2">
        <v>361</v>
      </c>
      <c r="B2025" s="2">
        <v>2003</v>
      </c>
      <c r="C2025" s="3">
        <v>0</v>
      </c>
      <c r="D2025" s="3">
        <v>1</v>
      </c>
      <c r="E2025" s="5">
        <v>0.1813041</v>
      </c>
      <c r="F2025" s="5">
        <v>0.46034999999999998</v>
      </c>
      <c r="G2025" s="5">
        <v>7.0955299999999999E-2</v>
      </c>
      <c r="H2025" s="5">
        <v>6.659262</v>
      </c>
      <c r="I2025" s="9">
        <v>0.18748860000000001</v>
      </c>
      <c r="M2025" s="3">
        <v>0</v>
      </c>
      <c r="N2025" s="3">
        <f t="shared" si="126"/>
        <v>1</v>
      </c>
      <c r="O2025" s="5">
        <f t="shared" si="128"/>
        <v>4.7045347046198627</v>
      </c>
      <c r="P2025" s="103">
        <f t="shared" si="125"/>
        <v>1.2722279179851478E-6</v>
      </c>
      <c r="Q2025" s="9">
        <f t="shared" si="127"/>
        <v>-1.2722287272970254E-6</v>
      </c>
    </row>
    <row r="2026" spans="1:17" x14ac:dyDescent="0.2">
      <c r="A2026" s="2">
        <v>361</v>
      </c>
      <c r="B2026" s="2">
        <v>2004</v>
      </c>
      <c r="C2026" s="3">
        <v>0</v>
      </c>
      <c r="D2026" s="3">
        <v>1</v>
      </c>
      <c r="E2026" s="5">
        <v>0.24164550000000001</v>
      </c>
      <c r="F2026" s="5">
        <v>0.4229425</v>
      </c>
      <c r="G2026" s="5">
        <v>6.0721299999999999E-2</v>
      </c>
      <c r="H2026" s="5">
        <v>4.6363219999999998</v>
      </c>
      <c r="I2026" s="9">
        <v>0.17786460000000001</v>
      </c>
      <c r="M2026" s="3">
        <v>0</v>
      </c>
      <c r="N2026" s="3">
        <f t="shared" si="126"/>
        <v>1</v>
      </c>
      <c r="O2026" s="5">
        <f t="shared" si="128"/>
        <v>3.8841460433177546</v>
      </c>
      <c r="P2026" s="103">
        <f t="shared" si="125"/>
        <v>5.134508590772051E-5</v>
      </c>
      <c r="Q2026" s="9">
        <f t="shared" si="127"/>
        <v>-5.1346404111807154E-5</v>
      </c>
    </row>
    <row r="2027" spans="1:17" x14ac:dyDescent="0.2">
      <c r="A2027" s="2">
        <v>362</v>
      </c>
      <c r="B2027" s="2">
        <v>1997</v>
      </c>
      <c r="C2027" s="3">
        <v>0</v>
      </c>
      <c r="D2027" s="3">
        <v>1</v>
      </c>
      <c r="E2027" s="5">
        <v>0.13114799999999999</v>
      </c>
      <c r="F2027" s="5">
        <v>0.19071940000000001</v>
      </c>
      <c r="G2027" s="5">
        <v>7.0125699999999999E-2</v>
      </c>
      <c r="H2027" s="5">
        <v>1.2054860000000001</v>
      </c>
      <c r="I2027" s="9">
        <v>0.33559159999999999</v>
      </c>
      <c r="M2027" s="3">
        <v>0</v>
      </c>
      <c r="N2027" s="3">
        <f t="shared" si="126"/>
        <v>1</v>
      </c>
      <c r="O2027" s="5">
        <f t="shared" si="128"/>
        <v>2.4235416110834609</v>
      </c>
      <c r="P2027" s="103">
        <f t="shared" si="125"/>
        <v>7.6849961606893624E-3</v>
      </c>
      <c r="Q2027" s="9">
        <f t="shared" si="127"/>
        <v>-7.7146779108974691E-3</v>
      </c>
    </row>
    <row r="2028" spans="1:17" x14ac:dyDescent="0.2">
      <c r="A2028" s="2">
        <v>362</v>
      </c>
      <c r="B2028" s="2">
        <v>1998</v>
      </c>
      <c r="C2028" s="3">
        <v>0</v>
      </c>
      <c r="D2028" s="3">
        <v>1</v>
      </c>
      <c r="E2028" s="5">
        <v>0.13635120000000001</v>
      </c>
      <c r="F2028" s="5">
        <v>0.2347902</v>
      </c>
      <c r="G2028" s="5">
        <v>8.7735599999999997E-2</v>
      </c>
      <c r="H2028" s="5">
        <v>1.2459009999999999</v>
      </c>
      <c r="I2028" s="9">
        <v>0.32863249999999999</v>
      </c>
      <c r="M2028" s="3">
        <v>0</v>
      </c>
      <c r="N2028" s="3">
        <f t="shared" si="126"/>
        <v>1</v>
      </c>
      <c r="O2028" s="5">
        <f t="shared" si="128"/>
        <v>2.5551495262164536</v>
      </c>
      <c r="P2028" s="103">
        <f t="shared" si="125"/>
        <v>5.3071095471778221E-3</v>
      </c>
      <c r="Q2028" s="9">
        <f t="shared" si="127"/>
        <v>-5.3212422778609282E-3</v>
      </c>
    </row>
    <row r="2029" spans="1:17" x14ac:dyDescent="0.2">
      <c r="A2029" s="2">
        <v>362</v>
      </c>
      <c r="B2029" s="2">
        <v>1999</v>
      </c>
      <c r="C2029" s="3">
        <v>0</v>
      </c>
      <c r="D2029" s="3">
        <v>1</v>
      </c>
      <c r="E2029" s="5">
        <v>0.1177487</v>
      </c>
      <c r="F2029" s="5">
        <v>0.26911000000000002</v>
      </c>
      <c r="G2029" s="5">
        <v>6.8766099999999997E-2</v>
      </c>
      <c r="H2029" s="5">
        <v>0.92137100000000005</v>
      </c>
      <c r="I2029" s="9">
        <v>0.3495663</v>
      </c>
      <c r="M2029" s="3">
        <v>0</v>
      </c>
      <c r="N2029" s="3">
        <f t="shared" si="126"/>
        <v>1</v>
      </c>
      <c r="O2029" s="5">
        <f t="shared" si="128"/>
        <v>2.3768923718476831</v>
      </c>
      <c r="P2029" s="103">
        <f t="shared" si="125"/>
        <v>8.7295907858570172E-3</v>
      </c>
      <c r="Q2029" s="9">
        <f t="shared" si="127"/>
        <v>-8.7679168738970248E-3</v>
      </c>
    </row>
    <row r="2030" spans="1:17" x14ac:dyDescent="0.2">
      <c r="A2030" s="2">
        <v>363</v>
      </c>
      <c r="B2030" s="2">
        <v>1995</v>
      </c>
      <c r="C2030" s="3">
        <v>0</v>
      </c>
      <c r="D2030" s="3">
        <v>1</v>
      </c>
      <c r="E2030" s="5">
        <v>0.4291355</v>
      </c>
      <c r="F2030" s="5">
        <v>0.63502369999999997</v>
      </c>
      <c r="G2030" s="5">
        <v>0.10176689999999999</v>
      </c>
      <c r="H2030" s="5">
        <v>3.5003730000000002</v>
      </c>
      <c r="I2030" s="9">
        <v>0.56831180000000003</v>
      </c>
      <c r="M2030" s="3">
        <v>0</v>
      </c>
      <c r="N2030" s="3">
        <f t="shared" si="126"/>
        <v>1</v>
      </c>
      <c r="O2030" s="5">
        <f t="shared" si="128"/>
        <v>3.6390519633831468</v>
      </c>
      <c r="P2030" s="103">
        <f t="shared" si="125"/>
        <v>1.3682179187190854E-4</v>
      </c>
      <c r="Q2030" s="9">
        <f t="shared" si="127"/>
        <v>-1.3683115282714093E-4</v>
      </c>
    </row>
    <row r="2031" spans="1:17" x14ac:dyDescent="0.2">
      <c r="A2031" s="2">
        <v>363</v>
      </c>
      <c r="B2031" s="2">
        <v>1996</v>
      </c>
      <c r="C2031" s="3">
        <v>0</v>
      </c>
      <c r="D2031" s="3">
        <v>1</v>
      </c>
      <c r="E2031" s="5">
        <v>0.18133850000000001</v>
      </c>
      <c r="F2031" s="5">
        <v>0.8967984</v>
      </c>
      <c r="G2031" s="5">
        <v>0.13628180000000001</v>
      </c>
      <c r="H2031" s="5">
        <v>2.5425080000000002</v>
      </c>
      <c r="I2031" s="9">
        <v>0.74893160000000003</v>
      </c>
      <c r="M2031" s="3">
        <v>0</v>
      </c>
      <c r="N2031" s="3">
        <f t="shared" si="126"/>
        <v>1</v>
      </c>
      <c r="O2031" s="5">
        <f t="shared" si="128"/>
        <v>3.6240928396071324</v>
      </c>
      <c r="P2031" s="103">
        <f t="shared" si="125"/>
        <v>1.4498871908072959E-4</v>
      </c>
      <c r="Q2031" s="9">
        <f t="shared" si="127"/>
        <v>-1.4499923096116394E-4</v>
      </c>
    </row>
    <row r="2032" spans="1:17" x14ac:dyDescent="0.2">
      <c r="A2032" s="2">
        <v>363</v>
      </c>
      <c r="B2032" s="2">
        <v>1997</v>
      </c>
      <c r="C2032" s="3">
        <v>0</v>
      </c>
      <c r="D2032" s="3">
        <v>1</v>
      </c>
      <c r="E2032" s="5">
        <v>0.2490994</v>
      </c>
      <c r="F2032" s="5">
        <v>0.87779119999999999</v>
      </c>
      <c r="G2032" s="5">
        <v>0.1466441</v>
      </c>
      <c r="H2032" s="5">
        <v>3.8245450000000001</v>
      </c>
      <c r="I2032" s="9">
        <v>0.7847655</v>
      </c>
      <c r="M2032" s="3">
        <v>0</v>
      </c>
      <c r="N2032" s="3">
        <f t="shared" si="126"/>
        <v>1</v>
      </c>
      <c r="O2032" s="5">
        <f t="shared" si="128"/>
        <v>4.0966062093219406</v>
      </c>
      <c r="P2032" s="103">
        <f t="shared" si="125"/>
        <v>2.0962559118002155E-5</v>
      </c>
      <c r="Q2032" s="9">
        <f t="shared" si="127"/>
        <v>-2.0962778835500345E-5</v>
      </c>
    </row>
    <row r="2033" spans="1:17" x14ac:dyDescent="0.2">
      <c r="A2033" s="2">
        <v>363</v>
      </c>
      <c r="B2033" s="2">
        <v>1998</v>
      </c>
      <c r="C2033" s="3">
        <v>0</v>
      </c>
      <c r="D2033" s="3">
        <v>1</v>
      </c>
      <c r="E2033" s="5">
        <v>0.26854509999999998</v>
      </c>
      <c r="F2033" s="5">
        <v>1.2482519999999999</v>
      </c>
      <c r="G2033" s="5">
        <v>0.1408597</v>
      </c>
      <c r="H2033" s="5">
        <v>3.957865</v>
      </c>
      <c r="I2033" s="9">
        <v>0.74385939999999995</v>
      </c>
      <c r="M2033" s="3">
        <v>0</v>
      </c>
      <c r="N2033" s="3">
        <f t="shared" si="126"/>
        <v>1</v>
      </c>
      <c r="O2033" s="5">
        <f t="shared" si="128"/>
        <v>4.4509189962218159</v>
      </c>
      <c r="P2033" s="103">
        <f t="shared" si="125"/>
        <v>4.2751796029909384E-6</v>
      </c>
      <c r="Q2033" s="9">
        <f t="shared" si="127"/>
        <v>-4.2751887416035354E-6</v>
      </c>
    </row>
    <row r="2034" spans="1:17" x14ac:dyDescent="0.2">
      <c r="A2034" s="2">
        <v>363</v>
      </c>
      <c r="B2034" s="2">
        <v>1999</v>
      </c>
      <c r="C2034" s="3">
        <v>0</v>
      </c>
      <c r="D2034" s="3">
        <v>1</v>
      </c>
      <c r="E2034" s="5">
        <v>0.29111690000000001</v>
      </c>
      <c r="F2034" s="5">
        <v>1.51017</v>
      </c>
      <c r="G2034" s="5">
        <v>0.17321700000000001</v>
      </c>
      <c r="H2034" s="5">
        <v>3.4215339999999999</v>
      </c>
      <c r="I2034" s="9">
        <v>0.82735749999999997</v>
      </c>
      <c r="M2034" s="3">
        <v>0</v>
      </c>
      <c r="N2034" s="3">
        <f t="shared" si="126"/>
        <v>1</v>
      </c>
      <c r="O2034" s="5">
        <f t="shared" si="128"/>
        <v>4.5820776997205552</v>
      </c>
      <c r="P2034" s="103">
        <f t="shared" si="125"/>
        <v>2.3018938064490682E-6</v>
      </c>
      <c r="Q2034" s="9">
        <f t="shared" si="127"/>
        <v>-2.3018964558172376E-6</v>
      </c>
    </row>
    <row r="2035" spans="1:17" x14ac:dyDescent="0.2">
      <c r="A2035" s="2">
        <v>363</v>
      </c>
      <c r="B2035" s="2">
        <v>2000</v>
      </c>
      <c r="C2035" s="3">
        <v>0</v>
      </c>
      <c r="D2035" s="3">
        <v>1</v>
      </c>
      <c r="E2035" s="5">
        <v>0.276229</v>
      </c>
      <c r="F2035" s="5">
        <v>0.55342170000000002</v>
      </c>
      <c r="G2035" s="5">
        <v>0.14676649999999999</v>
      </c>
      <c r="H2035" s="5">
        <v>4.9887030000000001</v>
      </c>
      <c r="I2035" s="9">
        <v>0.89079220000000003</v>
      </c>
      <c r="M2035" s="3">
        <v>0</v>
      </c>
      <c r="N2035" s="3">
        <f t="shared" si="126"/>
        <v>1</v>
      </c>
      <c r="O2035" s="5">
        <f t="shared" si="128"/>
        <v>4.1967905567624113</v>
      </c>
      <c r="P2035" s="103">
        <f t="shared" si="125"/>
        <v>1.3536203869935404E-5</v>
      </c>
      <c r="Q2035" s="9">
        <f t="shared" si="127"/>
        <v>-1.3536295485135973E-5</v>
      </c>
    </row>
    <row r="2036" spans="1:17" x14ac:dyDescent="0.2">
      <c r="A2036" s="2">
        <v>363</v>
      </c>
      <c r="B2036" s="2">
        <v>2001</v>
      </c>
      <c r="C2036" s="3">
        <v>0</v>
      </c>
      <c r="D2036" s="3">
        <v>1</v>
      </c>
      <c r="E2036" s="5">
        <v>0.31599549999999998</v>
      </c>
      <c r="F2036" s="5">
        <v>0.56455770000000005</v>
      </c>
      <c r="G2036" s="5">
        <v>0.15886900000000001</v>
      </c>
      <c r="H2036" s="5">
        <v>4.0483359999999999</v>
      </c>
      <c r="I2036" s="9">
        <v>0.68669659999999999</v>
      </c>
      <c r="M2036" s="3">
        <v>0</v>
      </c>
      <c r="N2036" s="3">
        <f t="shared" si="126"/>
        <v>1</v>
      </c>
      <c r="O2036" s="5">
        <f t="shared" si="128"/>
        <v>3.9955388199046586</v>
      </c>
      <c r="P2036" s="103">
        <f t="shared" si="125"/>
        <v>3.2273639406110572E-5</v>
      </c>
      <c r="Q2036" s="9">
        <f t="shared" si="127"/>
        <v>-3.2274160211161012E-5</v>
      </c>
    </row>
    <row r="2037" spans="1:17" x14ac:dyDescent="0.2">
      <c r="A2037" s="2">
        <v>363</v>
      </c>
      <c r="B2037" s="2">
        <v>2002</v>
      </c>
      <c r="C2037" s="3">
        <v>0</v>
      </c>
      <c r="D2037" s="3">
        <v>1</v>
      </c>
      <c r="E2037" s="5">
        <v>0.3346478</v>
      </c>
      <c r="F2037" s="5">
        <v>0.42427520000000002</v>
      </c>
      <c r="G2037" s="5">
        <v>9.9953E-2</v>
      </c>
      <c r="H2037" s="5">
        <v>2.7876789999999998</v>
      </c>
      <c r="I2037" s="9">
        <v>0.44294499999999998</v>
      </c>
      <c r="M2037" s="3">
        <v>0</v>
      </c>
      <c r="N2037" s="3">
        <f t="shared" si="126"/>
        <v>1</v>
      </c>
      <c r="O2037" s="5">
        <f t="shared" si="128"/>
        <v>3.2569684361766877</v>
      </c>
      <c r="P2037" s="103">
        <f t="shared" si="125"/>
        <v>5.6304477035841244E-4</v>
      </c>
      <c r="Q2037" s="9">
        <f t="shared" si="127"/>
        <v>-5.6320333958895892E-4</v>
      </c>
    </row>
    <row r="2038" spans="1:17" x14ac:dyDescent="0.2">
      <c r="A2038" s="2">
        <v>363</v>
      </c>
      <c r="B2038" s="2">
        <v>2003</v>
      </c>
      <c r="C2038" s="3">
        <v>0</v>
      </c>
      <c r="D2038" s="3">
        <v>1</v>
      </c>
      <c r="E2038" s="5">
        <v>0.41966249999999999</v>
      </c>
      <c r="F2038" s="5">
        <v>0.45907629999999999</v>
      </c>
      <c r="G2038" s="5">
        <v>0.104031</v>
      </c>
      <c r="H2038" s="5">
        <v>3.6346790000000002</v>
      </c>
      <c r="I2038" s="9">
        <v>0.44557540000000001</v>
      </c>
      <c r="M2038" s="3">
        <v>0</v>
      </c>
      <c r="N2038" s="3">
        <f t="shared" si="126"/>
        <v>1</v>
      </c>
      <c r="O2038" s="5">
        <f t="shared" si="128"/>
        <v>3.6004854742273675</v>
      </c>
      <c r="P2038" s="103">
        <f t="shared" si="125"/>
        <v>1.5881178699051764E-4</v>
      </c>
      <c r="Q2038" s="9">
        <f t="shared" si="127"/>
        <v>-1.5882439891765226E-4</v>
      </c>
    </row>
    <row r="2039" spans="1:17" x14ac:dyDescent="0.2">
      <c r="A2039" s="2">
        <v>363</v>
      </c>
      <c r="B2039" s="2">
        <v>2004</v>
      </c>
      <c r="C2039" s="3">
        <v>0</v>
      </c>
      <c r="D2039" s="3">
        <v>1</v>
      </c>
      <c r="E2039" s="5">
        <v>0.2218348</v>
      </c>
      <c r="F2039" s="5">
        <v>0.58691420000000005</v>
      </c>
      <c r="G2039" s="5">
        <v>0.122252</v>
      </c>
      <c r="H2039" s="5">
        <v>2.5999050000000001</v>
      </c>
      <c r="I2039" s="9">
        <v>0.56637309999999996</v>
      </c>
      <c r="M2039" s="3">
        <v>0</v>
      </c>
      <c r="N2039" s="3">
        <f t="shared" si="126"/>
        <v>1</v>
      </c>
      <c r="O2039" s="5">
        <f t="shared" si="128"/>
        <v>3.3895323353856721</v>
      </c>
      <c r="P2039" s="103">
        <f t="shared" si="125"/>
        <v>3.5005975654333368E-4</v>
      </c>
      <c r="Q2039" s="9">
        <f t="shared" si="127"/>
        <v>-3.501210417626605E-4</v>
      </c>
    </row>
    <row r="2040" spans="1:17" x14ac:dyDescent="0.2">
      <c r="A2040" s="2">
        <v>364</v>
      </c>
      <c r="B2040" s="2">
        <v>1998</v>
      </c>
      <c r="C2040" s="3">
        <v>0</v>
      </c>
      <c r="D2040" s="3">
        <v>1</v>
      </c>
      <c r="E2040" s="5">
        <v>-7.5807000000000001E-3</v>
      </c>
      <c r="F2040" s="5">
        <v>0.41167789999999999</v>
      </c>
      <c r="G2040" s="5">
        <v>8.0206899999999998E-2</v>
      </c>
      <c r="H2040" s="5">
        <v>4.8172360000000003</v>
      </c>
      <c r="I2040" s="9">
        <v>0.16519639999999999</v>
      </c>
      <c r="M2040" s="3">
        <v>0</v>
      </c>
      <c r="N2040" s="3">
        <f t="shared" si="126"/>
        <v>1</v>
      </c>
      <c r="O2040" s="5">
        <f t="shared" si="128"/>
        <v>4.0673317097449022</v>
      </c>
      <c r="P2040" s="103">
        <f t="shared" si="125"/>
        <v>2.3777264114184756E-5</v>
      </c>
      <c r="Q2040" s="9">
        <f t="shared" si="127"/>
        <v>-2.3777546797802925E-5</v>
      </c>
    </row>
    <row r="2041" spans="1:17" x14ac:dyDescent="0.2">
      <c r="A2041" s="2">
        <v>365</v>
      </c>
      <c r="B2041" s="2">
        <v>1995</v>
      </c>
      <c r="C2041" s="3">
        <v>0</v>
      </c>
      <c r="D2041" s="3">
        <v>1</v>
      </c>
      <c r="E2041" s="5">
        <v>7.7705899999999994E-2</v>
      </c>
      <c r="F2041" s="5">
        <v>0.19859370000000001</v>
      </c>
      <c r="G2041" s="5">
        <v>5.1514900000000002E-2</v>
      </c>
      <c r="H2041" s="5">
        <v>1.0333140000000001</v>
      </c>
      <c r="I2041" s="9">
        <v>0.39946310000000002</v>
      </c>
      <c r="M2041" s="3">
        <v>0</v>
      </c>
      <c r="N2041" s="3">
        <f t="shared" si="126"/>
        <v>1</v>
      </c>
      <c r="O2041" s="5">
        <f t="shared" si="128"/>
        <v>2.266964084277443</v>
      </c>
      <c r="P2041" s="103">
        <f t="shared" si="125"/>
        <v>1.1696209917928076E-2</v>
      </c>
      <c r="Q2041" s="9">
        <f t="shared" si="127"/>
        <v>-1.1765148656353646E-2</v>
      </c>
    </row>
    <row r="2042" spans="1:17" x14ac:dyDescent="0.2">
      <c r="A2042" s="2">
        <v>365</v>
      </c>
      <c r="B2042" s="2">
        <v>1996</v>
      </c>
      <c r="C2042" s="3">
        <v>0</v>
      </c>
      <c r="D2042" s="3">
        <v>1</v>
      </c>
      <c r="E2042" s="5">
        <v>4.7756600000000003E-2</v>
      </c>
      <c r="F2042" s="5">
        <v>0.19214639999999999</v>
      </c>
      <c r="G2042" s="5">
        <v>5.3887600000000001E-2</v>
      </c>
      <c r="H2042" s="5">
        <v>0.82710589999999995</v>
      </c>
      <c r="I2042" s="9">
        <v>0.33845049999999999</v>
      </c>
      <c r="M2042" s="3">
        <v>0</v>
      </c>
      <c r="N2042" s="3">
        <f t="shared" si="126"/>
        <v>1</v>
      </c>
      <c r="O2042" s="5">
        <f t="shared" si="128"/>
        <v>2.2264377224882068</v>
      </c>
      <c r="P2042" s="103">
        <f t="shared" si="125"/>
        <v>1.2992438055938844E-2</v>
      </c>
      <c r="Q2042" s="9">
        <f t="shared" si="127"/>
        <v>-1.3077578033870054E-2</v>
      </c>
    </row>
    <row r="2043" spans="1:17" x14ac:dyDescent="0.2">
      <c r="A2043" s="2">
        <v>365</v>
      </c>
      <c r="B2043" s="2">
        <v>1997</v>
      </c>
      <c r="C2043" s="3">
        <v>0</v>
      </c>
      <c r="D2043" s="3">
        <v>1</v>
      </c>
      <c r="E2043" s="5">
        <v>6.7422899999999994E-2</v>
      </c>
      <c r="F2043" s="5">
        <v>0.22001009999999999</v>
      </c>
      <c r="G2043" s="5">
        <v>5.5257500000000001E-2</v>
      </c>
      <c r="H2043" s="5">
        <v>0.99745729999999999</v>
      </c>
      <c r="I2043" s="9">
        <v>0.33452310000000002</v>
      </c>
      <c r="M2043" s="3">
        <v>0</v>
      </c>
      <c r="N2043" s="3">
        <f t="shared" si="126"/>
        <v>1</v>
      </c>
      <c r="O2043" s="5">
        <f t="shared" si="128"/>
        <v>2.3172570316130834</v>
      </c>
      <c r="P2043" s="103">
        <f t="shared" si="125"/>
        <v>1.0244867226354709E-2</v>
      </c>
      <c r="Q2043" s="9">
        <f t="shared" si="127"/>
        <v>-1.0297707079922124E-2</v>
      </c>
    </row>
    <row r="2044" spans="1:17" x14ac:dyDescent="0.2">
      <c r="A2044" s="2">
        <v>365</v>
      </c>
      <c r="B2044" s="2">
        <v>1998</v>
      </c>
      <c r="C2044" s="3">
        <v>0</v>
      </c>
      <c r="D2044" s="3">
        <v>1</v>
      </c>
      <c r="E2044" s="5">
        <v>6.9503200000000001E-2</v>
      </c>
      <c r="F2044" s="5">
        <v>0.22138859999999999</v>
      </c>
      <c r="G2044" s="5">
        <v>5.3519200000000003E-2</v>
      </c>
      <c r="H2044" s="5">
        <v>0.93989469999999997</v>
      </c>
      <c r="I2044" s="9">
        <v>0.33619840000000001</v>
      </c>
      <c r="M2044" s="3">
        <v>0</v>
      </c>
      <c r="N2044" s="3">
        <f t="shared" si="126"/>
        <v>1</v>
      </c>
      <c r="O2044" s="5">
        <f t="shared" si="128"/>
        <v>2.2888014485395862</v>
      </c>
      <c r="P2044" s="103">
        <f t="shared" si="125"/>
        <v>1.1045445641637277E-2</v>
      </c>
      <c r="Q2044" s="9">
        <f t="shared" si="127"/>
        <v>-1.1106899518988047E-2</v>
      </c>
    </row>
    <row r="2045" spans="1:17" x14ac:dyDescent="0.2">
      <c r="A2045" s="2">
        <v>365</v>
      </c>
      <c r="B2045" s="2">
        <v>1999</v>
      </c>
      <c r="C2045" s="3">
        <v>0</v>
      </c>
      <c r="D2045" s="3">
        <v>1</v>
      </c>
      <c r="E2045" s="5">
        <v>9.6872100000000003E-2</v>
      </c>
      <c r="F2045" s="5">
        <v>0.2441885</v>
      </c>
      <c r="G2045" s="5">
        <v>5.42529E-2</v>
      </c>
      <c r="H2045" s="5">
        <v>1.109502</v>
      </c>
      <c r="I2045" s="9">
        <v>0.32081670000000001</v>
      </c>
      <c r="M2045" s="3">
        <v>0</v>
      </c>
      <c r="N2045" s="3">
        <f t="shared" si="126"/>
        <v>1</v>
      </c>
      <c r="O2045" s="5">
        <f t="shared" si="128"/>
        <v>2.37592261721321</v>
      </c>
      <c r="P2045" s="103">
        <f t="shared" si="125"/>
        <v>8.7525667456800453E-3</v>
      </c>
      <c r="Q2045" s="9">
        <f t="shared" si="127"/>
        <v>-8.7910954393877194E-3</v>
      </c>
    </row>
    <row r="2046" spans="1:17" x14ac:dyDescent="0.2">
      <c r="A2046" s="2">
        <v>365</v>
      </c>
      <c r="B2046" s="2">
        <v>2000</v>
      </c>
      <c r="C2046" s="3">
        <v>0</v>
      </c>
      <c r="D2046" s="3">
        <v>1</v>
      </c>
      <c r="E2046" s="5">
        <v>0.1225754</v>
      </c>
      <c r="F2046" s="5">
        <v>0.25388919999999998</v>
      </c>
      <c r="G2046" s="5">
        <v>5.3614799999999997E-2</v>
      </c>
      <c r="H2046" s="5">
        <v>0.6971543</v>
      </c>
      <c r="I2046" s="9">
        <v>0.32680550000000003</v>
      </c>
      <c r="M2046" s="3">
        <v>0</v>
      </c>
      <c r="N2046" s="3">
        <f t="shared" si="126"/>
        <v>1</v>
      </c>
      <c r="O2046" s="5">
        <f t="shared" si="128"/>
        <v>2.2245574538599207</v>
      </c>
      <c r="P2046" s="103">
        <f t="shared" si="125"/>
        <v>1.3055480752787958E-2</v>
      </c>
      <c r="Q2046" s="9">
        <f t="shared" si="127"/>
        <v>-1.3141452630899258E-2</v>
      </c>
    </row>
    <row r="2047" spans="1:17" x14ac:dyDescent="0.2">
      <c r="A2047" s="2">
        <v>366</v>
      </c>
      <c r="B2047" s="2">
        <v>2001</v>
      </c>
      <c r="C2047" s="3">
        <v>0</v>
      </c>
      <c r="D2047" s="3">
        <v>1</v>
      </c>
      <c r="E2047" s="5">
        <v>0.36934509999999998</v>
      </c>
      <c r="F2047" s="5">
        <v>1.080117</v>
      </c>
      <c r="G2047" s="5">
        <v>8.03735E-2</v>
      </c>
      <c r="H2047" s="5">
        <v>2.9534500000000001</v>
      </c>
      <c r="I2047" s="9">
        <v>0.47763949999999999</v>
      </c>
      <c r="M2047" s="3">
        <v>0</v>
      </c>
      <c r="N2047" s="3">
        <f t="shared" si="126"/>
        <v>1</v>
      </c>
      <c r="O2047" s="5">
        <f t="shared" si="128"/>
        <v>3.7727684472835876</v>
      </c>
      <c r="P2047" s="103">
        <f t="shared" si="125"/>
        <v>8.0723054658796863E-5</v>
      </c>
      <c r="Q2047" s="9">
        <f t="shared" si="127"/>
        <v>-8.0726312939905773E-5</v>
      </c>
    </row>
    <row r="2048" spans="1:17" x14ac:dyDescent="0.2">
      <c r="A2048" s="2">
        <v>366</v>
      </c>
      <c r="B2048" s="2">
        <v>2002</v>
      </c>
      <c r="C2048" s="3">
        <v>0</v>
      </c>
      <c r="D2048" s="3">
        <v>1</v>
      </c>
      <c r="E2048" s="5">
        <v>0.30002760000000001</v>
      </c>
      <c r="F2048" s="5">
        <v>1.005306</v>
      </c>
      <c r="G2048" s="5">
        <v>7.3362300000000005E-2</v>
      </c>
      <c r="H2048" s="5">
        <v>3.1763840000000001</v>
      </c>
      <c r="I2048" s="9">
        <v>0.46565279999999998</v>
      </c>
      <c r="M2048" s="3">
        <v>0</v>
      </c>
      <c r="N2048" s="3">
        <f t="shared" si="126"/>
        <v>1</v>
      </c>
      <c r="O2048" s="5">
        <f t="shared" si="128"/>
        <v>3.7746954852447856</v>
      </c>
      <c r="P2048" s="103">
        <f t="shared" si="125"/>
        <v>8.0101619431356425E-5</v>
      </c>
      <c r="Q2048" s="9">
        <f t="shared" si="127"/>
        <v>-8.0104827737440077E-5</v>
      </c>
    </row>
    <row r="2049" spans="1:17" x14ac:dyDescent="0.2">
      <c r="A2049" s="2">
        <v>366</v>
      </c>
      <c r="B2049" s="2">
        <v>2003</v>
      </c>
      <c r="C2049" s="3">
        <v>0</v>
      </c>
      <c r="D2049" s="3">
        <v>1</v>
      </c>
      <c r="E2049" s="5">
        <v>0.34186030000000001</v>
      </c>
      <c r="F2049" s="5">
        <v>0.9811957</v>
      </c>
      <c r="G2049" s="5">
        <v>6.8383600000000003E-2</v>
      </c>
      <c r="H2049" s="5">
        <v>3.791512</v>
      </c>
      <c r="I2049" s="9">
        <v>0.41506890000000002</v>
      </c>
      <c r="M2049" s="3">
        <v>0</v>
      </c>
      <c r="N2049" s="3">
        <f t="shared" si="126"/>
        <v>1</v>
      </c>
      <c r="O2049" s="5">
        <f t="shared" si="128"/>
        <v>3.9721399138417794</v>
      </c>
      <c r="P2049" s="103">
        <f t="shared" si="125"/>
        <v>3.5614930154870785E-5</v>
      </c>
      <c r="Q2049" s="9">
        <f t="shared" si="127"/>
        <v>-3.5615564381598324E-5</v>
      </c>
    </row>
    <row r="2050" spans="1:17" x14ac:dyDescent="0.2">
      <c r="A2050" s="2">
        <v>366</v>
      </c>
      <c r="B2050" s="2">
        <v>2004</v>
      </c>
      <c r="C2050" s="3">
        <v>0</v>
      </c>
      <c r="D2050" s="3">
        <v>1</v>
      </c>
      <c r="E2050" s="5">
        <v>0.31729760000000001</v>
      </c>
      <c r="F2050" s="5">
        <v>0.93626120000000002</v>
      </c>
      <c r="G2050" s="5">
        <v>5.7705300000000001E-2</v>
      </c>
      <c r="H2050" s="5">
        <v>3.778686</v>
      </c>
      <c r="I2050" s="9">
        <v>0.4181588</v>
      </c>
      <c r="M2050" s="3">
        <v>0</v>
      </c>
      <c r="N2050" s="3">
        <f t="shared" si="126"/>
        <v>1</v>
      </c>
      <c r="O2050" s="5">
        <f t="shared" si="128"/>
        <v>3.8846221235097556</v>
      </c>
      <c r="P2050" s="103">
        <f t="shared" ref="P2050:P2113" si="129">NORMSDIST(-O2050)</f>
        <v>5.1244583334061406E-5</v>
      </c>
      <c r="Q2050" s="9">
        <f t="shared" si="127"/>
        <v>-5.1245896382572052E-5</v>
      </c>
    </row>
    <row r="2051" spans="1:17" x14ac:dyDescent="0.2">
      <c r="A2051" s="2">
        <v>367</v>
      </c>
      <c r="B2051" s="2">
        <v>1995</v>
      </c>
      <c r="C2051" s="3">
        <v>0</v>
      </c>
      <c r="D2051" s="3">
        <v>1</v>
      </c>
      <c r="E2051" s="5">
        <v>0.17946529999999999</v>
      </c>
      <c r="F2051" s="5">
        <v>0.30045189999999999</v>
      </c>
      <c r="G2051" s="5">
        <v>6.1104199999999997E-2</v>
      </c>
      <c r="H2051" s="5">
        <v>1.42218</v>
      </c>
      <c r="I2051" s="9">
        <v>0.37569809999999998</v>
      </c>
      <c r="M2051" s="3">
        <v>0</v>
      </c>
      <c r="N2051" s="3">
        <f t="shared" ref="N2051:N2114" si="130">1-M2051</f>
        <v>1</v>
      </c>
      <c r="O2051" s="5">
        <f t="shared" si="128"/>
        <v>2.5331807964810586</v>
      </c>
      <c r="P2051" s="103">
        <f t="shared" si="129"/>
        <v>5.6516317979823857E-3</v>
      </c>
      <c r="Q2051" s="9">
        <f t="shared" ref="Q2051:Q2114" si="131">M2051*LN(NORMSDIST(-O2051))+N2051*LN(1-NORMSDIST(-O2051))</f>
        <v>-5.6676626980013576E-3</v>
      </c>
    </row>
    <row r="2052" spans="1:17" x14ac:dyDescent="0.2">
      <c r="A2052" s="2">
        <v>367</v>
      </c>
      <c r="B2052" s="2">
        <v>1996</v>
      </c>
      <c r="C2052" s="3">
        <v>0</v>
      </c>
      <c r="D2052" s="3">
        <v>1</v>
      </c>
      <c r="E2052" s="5">
        <v>5.73993E-2</v>
      </c>
      <c r="F2052" s="5">
        <v>0.21830630000000001</v>
      </c>
      <c r="G2052" s="5">
        <v>5.7584099999999999E-2</v>
      </c>
      <c r="H2052" s="5">
        <v>0.81648270000000001</v>
      </c>
      <c r="I2052" s="9">
        <v>0.28705419999999998</v>
      </c>
      <c r="M2052" s="3">
        <v>0</v>
      </c>
      <c r="N2052" s="3">
        <f t="shared" si="130"/>
        <v>1</v>
      </c>
      <c r="O2052" s="5">
        <f t="shared" ref="O2052:O2115" si="132">MMULT(D2052:I2052,$L$20:$L$25)</f>
        <v>2.281228161605708</v>
      </c>
      <c r="P2052" s="103">
        <f t="shared" si="129"/>
        <v>1.1267474570251195E-2</v>
      </c>
      <c r="Q2052" s="9">
        <f t="shared" si="131"/>
        <v>-1.1331433452405462E-2</v>
      </c>
    </row>
    <row r="2053" spans="1:17" x14ac:dyDescent="0.2">
      <c r="A2053" s="2">
        <v>367</v>
      </c>
      <c r="B2053" s="2">
        <v>1997</v>
      </c>
      <c r="C2053" s="3">
        <v>0</v>
      </c>
      <c r="D2053" s="3">
        <v>1</v>
      </c>
      <c r="E2053" s="5">
        <v>5.6878400000000003E-2</v>
      </c>
      <c r="F2053" s="5">
        <v>0.19091849999999999</v>
      </c>
      <c r="G2053" s="5">
        <v>5.8259199999999997E-2</v>
      </c>
      <c r="H2053" s="5">
        <v>0.83828499999999995</v>
      </c>
      <c r="I2053" s="9">
        <v>0.31187530000000002</v>
      </c>
      <c r="M2053" s="3">
        <v>0</v>
      </c>
      <c r="N2053" s="3">
        <f t="shared" si="130"/>
        <v>1</v>
      </c>
      <c r="O2053" s="5">
        <f t="shared" si="132"/>
        <v>2.2584091364983503</v>
      </c>
      <c r="P2053" s="103">
        <f t="shared" si="129"/>
        <v>1.1960081819348947E-2</v>
      </c>
      <c r="Q2053" s="9">
        <f t="shared" si="131"/>
        <v>-1.2032179033595831E-2</v>
      </c>
    </row>
    <row r="2054" spans="1:17" x14ac:dyDescent="0.2">
      <c r="A2054" s="2">
        <v>367</v>
      </c>
      <c r="B2054" s="2">
        <v>1998</v>
      </c>
      <c r="C2054" s="3">
        <v>0</v>
      </c>
      <c r="D2054" s="3">
        <v>1</v>
      </c>
      <c r="E2054" s="5">
        <v>3.7717100000000003E-2</v>
      </c>
      <c r="F2054" s="5">
        <v>0.23254920000000001</v>
      </c>
      <c r="G2054" s="5">
        <v>5.8103200000000001E-2</v>
      </c>
      <c r="H2054" s="5">
        <v>0.76141970000000003</v>
      </c>
      <c r="I2054" s="9">
        <v>0.27671869999999998</v>
      </c>
      <c r="M2054" s="3">
        <v>0</v>
      </c>
      <c r="N2054" s="3">
        <f t="shared" si="130"/>
        <v>1</v>
      </c>
      <c r="O2054" s="5">
        <f t="shared" si="132"/>
        <v>2.2827484043608259</v>
      </c>
      <c r="P2054" s="103">
        <f t="shared" si="129"/>
        <v>1.1222596380794338E-2</v>
      </c>
      <c r="Q2054" s="9">
        <f t="shared" si="131"/>
        <v>-1.1286044866684273E-2</v>
      </c>
    </row>
    <row r="2055" spans="1:17" x14ac:dyDescent="0.2">
      <c r="A2055" s="2">
        <v>367</v>
      </c>
      <c r="B2055" s="2">
        <v>1999</v>
      </c>
      <c r="C2055" s="3">
        <v>0</v>
      </c>
      <c r="D2055" s="3">
        <v>1</v>
      </c>
      <c r="E2055" s="5">
        <v>9.3811199999999997E-2</v>
      </c>
      <c r="F2055" s="5">
        <v>0.22379969999999999</v>
      </c>
      <c r="G2055" s="5">
        <v>4.9354200000000001E-2</v>
      </c>
      <c r="H2055" s="5">
        <v>0.4033871</v>
      </c>
      <c r="I2055" s="9">
        <v>0.25632169999999999</v>
      </c>
      <c r="M2055" s="3">
        <v>0</v>
      </c>
      <c r="N2055" s="3">
        <f t="shared" si="130"/>
        <v>1</v>
      </c>
      <c r="O2055" s="5">
        <f t="shared" si="132"/>
        <v>2.1066300081355904</v>
      </c>
      <c r="P2055" s="103">
        <f t="shared" si="129"/>
        <v>1.7574831745667575E-2</v>
      </c>
      <c r="Q2055" s="9">
        <f t="shared" si="131"/>
        <v>-1.7731102766026841E-2</v>
      </c>
    </row>
    <row r="2056" spans="1:17" x14ac:dyDescent="0.2">
      <c r="A2056" s="2">
        <v>367</v>
      </c>
      <c r="B2056" s="2">
        <v>2000</v>
      </c>
      <c r="C2056" s="3">
        <v>0</v>
      </c>
      <c r="D2056" s="3">
        <v>1</v>
      </c>
      <c r="E2056" s="5">
        <v>6.5651899999999999E-2</v>
      </c>
      <c r="F2056" s="5">
        <v>0.20210719999999999</v>
      </c>
      <c r="G2056" s="5">
        <v>5.1459199999999997E-2</v>
      </c>
      <c r="H2056" s="5">
        <v>0.65698639999999997</v>
      </c>
      <c r="I2056" s="9">
        <v>0.28091349999999998</v>
      </c>
      <c r="M2056" s="3">
        <v>0</v>
      </c>
      <c r="N2056" s="3">
        <f t="shared" si="130"/>
        <v>1</v>
      </c>
      <c r="O2056" s="5">
        <f t="shared" si="132"/>
        <v>2.1837117991178183</v>
      </c>
      <c r="P2056" s="103">
        <f t="shared" si="129"/>
        <v>1.4491716103603575E-2</v>
      </c>
      <c r="Q2056" s="9">
        <f t="shared" si="131"/>
        <v>-1.4597746644481052E-2</v>
      </c>
    </row>
    <row r="2057" spans="1:17" x14ac:dyDescent="0.2">
      <c r="A2057" s="2">
        <v>367</v>
      </c>
      <c r="B2057" s="2">
        <v>2001</v>
      </c>
      <c r="C2057" s="3">
        <v>0</v>
      </c>
      <c r="D2057" s="3">
        <v>1</v>
      </c>
      <c r="E2057" s="5">
        <v>6.2155799999999997E-2</v>
      </c>
      <c r="F2057" s="5">
        <v>0.16978699999999999</v>
      </c>
      <c r="G2057" s="5">
        <v>2.9925E-2</v>
      </c>
      <c r="H2057" s="5">
        <v>0.99150709999999997</v>
      </c>
      <c r="I2057" s="9">
        <v>0.30213760000000001</v>
      </c>
      <c r="M2057" s="3">
        <v>0</v>
      </c>
      <c r="N2057" s="3">
        <f t="shared" si="130"/>
        <v>1</v>
      </c>
      <c r="O2057" s="5">
        <f t="shared" si="132"/>
        <v>2.1757084363325578</v>
      </c>
      <c r="P2057" s="103">
        <f t="shared" si="129"/>
        <v>1.4788534490555593E-2</v>
      </c>
      <c r="Q2057" s="9">
        <f t="shared" si="131"/>
        <v>-1.4898975055355762E-2</v>
      </c>
    </row>
    <row r="2058" spans="1:17" x14ac:dyDescent="0.2">
      <c r="A2058" s="2">
        <v>367</v>
      </c>
      <c r="B2058" s="2">
        <v>2002</v>
      </c>
      <c r="C2058" s="3">
        <v>0</v>
      </c>
      <c r="D2058" s="3">
        <v>1</v>
      </c>
      <c r="E2058" s="5">
        <v>6.5967700000000004E-2</v>
      </c>
      <c r="F2058" s="5">
        <v>0.12718750000000001</v>
      </c>
      <c r="G2058" s="5">
        <v>5.5479399999999998E-2</v>
      </c>
      <c r="H2058" s="5">
        <v>1.3449789999999999</v>
      </c>
      <c r="I2058" s="9">
        <v>0.33061059999999998</v>
      </c>
      <c r="M2058" s="3">
        <v>0</v>
      </c>
      <c r="N2058" s="3">
        <f t="shared" si="130"/>
        <v>1</v>
      </c>
      <c r="O2058" s="5">
        <f t="shared" si="132"/>
        <v>2.3676965244021</v>
      </c>
      <c r="P2058" s="103">
        <f t="shared" si="129"/>
        <v>8.9496055370112543E-3</v>
      </c>
      <c r="Q2058" s="9">
        <f t="shared" si="131"/>
        <v>-8.9898938128965943E-3</v>
      </c>
    </row>
    <row r="2059" spans="1:17" x14ac:dyDescent="0.2">
      <c r="A2059" s="2">
        <v>367</v>
      </c>
      <c r="B2059" s="2">
        <v>2003</v>
      </c>
      <c r="C2059" s="3">
        <v>0</v>
      </c>
      <c r="D2059" s="3">
        <v>1</v>
      </c>
      <c r="E2059" s="5">
        <v>6.10138E-2</v>
      </c>
      <c r="F2059" s="5">
        <v>0.1814954</v>
      </c>
      <c r="G2059" s="5">
        <v>5.82938E-2</v>
      </c>
      <c r="H2059" s="5">
        <v>1.225835</v>
      </c>
      <c r="I2059" s="9">
        <v>0.36864950000000002</v>
      </c>
      <c r="M2059" s="3">
        <v>0</v>
      </c>
      <c r="N2059" s="3">
        <f t="shared" si="130"/>
        <v>1</v>
      </c>
      <c r="O2059" s="5">
        <f t="shared" si="132"/>
        <v>2.3676674521828764</v>
      </c>
      <c r="P2059" s="103">
        <f t="shared" si="129"/>
        <v>8.9503087366266457E-3</v>
      </c>
      <c r="Q2059" s="9">
        <f t="shared" si="131"/>
        <v>-8.9906033629545152E-3</v>
      </c>
    </row>
    <row r="2060" spans="1:17" x14ac:dyDescent="0.2">
      <c r="A2060" s="2">
        <v>367</v>
      </c>
      <c r="B2060" s="2">
        <v>2004</v>
      </c>
      <c r="C2060" s="3">
        <v>0</v>
      </c>
      <c r="D2060" s="3">
        <v>1</v>
      </c>
      <c r="E2060" s="5">
        <v>4.7729800000000003E-2</v>
      </c>
      <c r="F2060" s="5">
        <v>0.19778129999999999</v>
      </c>
      <c r="G2060" s="5">
        <v>4.3996399999999998E-2</v>
      </c>
      <c r="H2060" s="5">
        <v>1.3636520000000001</v>
      </c>
      <c r="I2060" s="9">
        <v>0.41277069999999999</v>
      </c>
      <c r="M2060" s="3">
        <v>0</v>
      </c>
      <c r="N2060" s="3">
        <f t="shared" si="130"/>
        <v>1</v>
      </c>
      <c r="O2060" s="5">
        <f t="shared" si="132"/>
        <v>2.3528243184892217</v>
      </c>
      <c r="P2060" s="103">
        <f t="shared" si="129"/>
        <v>9.3157171853031785E-3</v>
      </c>
      <c r="Q2060" s="9">
        <f t="shared" si="131"/>
        <v>-9.3593798562654068E-3</v>
      </c>
    </row>
    <row r="2061" spans="1:17" x14ac:dyDescent="0.2">
      <c r="A2061" s="2">
        <v>368</v>
      </c>
      <c r="B2061" s="2">
        <v>1997</v>
      </c>
      <c r="C2061" s="3">
        <v>0</v>
      </c>
      <c r="D2061" s="3">
        <v>1</v>
      </c>
      <c r="E2061" s="5">
        <v>3.3591700000000002E-2</v>
      </c>
      <c r="F2061" s="5">
        <v>5.3308000000000001E-3</v>
      </c>
      <c r="G2061" s="5">
        <v>-2.0519300000000001E-2</v>
      </c>
      <c r="H2061" s="5">
        <v>0.63490449999999998</v>
      </c>
      <c r="I2061" s="9">
        <v>7.8849199999999994E-2</v>
      </c>
      <c r="M2061" s="3">
        <v>0</v>
      </c>
      <c r="N2061" s="3">
        <f t="shared" si="130"/>
        <v>1</v>
      </c>
      <c r="O2061" s="5">
        <f t="shared" si="132"/>
        <v>1.7820400823704627</v>
      </c>
      <c r="P2061" s="103">
        <f t="shared" si="129"/>
        <v>3.7371347794383454E-2</v>
      </c>
      <c r="Q2061" s="9">
        <f t="shared" si="131"/>
        <v>-3.8087557123306366E-2</v>
      </c>
    </row>
    <row r="2062" spans="1:17" x14ac:dyDescent="0.2">
      <c r="A2062" s="2">
        <v>368</v>
      </c>
      <c r="B2062" s="2">
        <v>1998</v>
      </c>
      <c r="C2062" s="3">
        <v>0</v>
      </c>
      <c r="D2062" s="3">
        <v>1</v>
      </c>
      <c r="E2062" s="5">
        <v>1.27563E-2</v>
      </c>
      <c r="F2062" s="5">
        <v>-0.19575090000000001</v>
      </c>
      <c r="G2062" s="5">
        <v>-9.4346299999999994E-2</v>
      </c>
      <c r="H2062" s="5">
        <v>0.19101380000000001</v>
      </c>
      <c r="I2062" s="9">
        <v>7.0308200000000001E-2</v>
      </c>
      <c r="M2062" s="3">
        <v>0</v>
      </c>
      <c r="N2062" s="3">
        <f t="shared" si="130"/>
        <v>1</v>
      </c>
      <c r="O2062" s="5">
        <f t="shared" si="132"/>
        <v>1.1317628092115761</v>
      </c>
      <c r="P2062" s="103">
        <f t="shared" si="129"/>
        <v>0.12886708366332938</v>
      </c>
      <c r="Q2062" s="9">
        <f t="shared" si="131"/>
        <v>-0.13796071177825286</v>
      </c>
    </row>
    <row r="2063" spans="1:17" x14ac:dyDescent="0.2">
      <c r="A2063" s="2">
        <v>368</v>
      </c>
      <c r="B2063" s="2">
        <v>1999</v>
      </c>
      <c r="C2063" s="3">
        <v>0</v>
      </c>
      <c r="D2063" s="3">
        <v>1</v>
      </c>
      <c r="E2063" s="5">
        <v>5.57893E-2</v>
      </c>
      <c r="F2063" s="5">
        <v>-0.26406439999999998</v>
      </c>
      <c r="G2063" s="5">
        <v>3.5131200000000001E-2</v>
      </c>
      <c r="H2063" s="5">
        <v>0.22019449999999999</v>
      </c>
      <c r="I2063" s="9">
        <v>7.8363600000000005E-2</v>
      </c>
      <c r="M2063" s="3">
        <v>0</v>
      </c>
      <c r="N2063" s="3">
        <f t="shared" si="130"/>
        <v>1</v>
      </c>
      <c r="O2063" s="5">
        <f t="shared" si="132"/>
        <v>1.6407186442502957</v>
      </c>
      <c r="P2063" s="103">
        <f t="shared" si="129"/>
        <v>5.0427916446167946E-2</v>
      </c>
      <c r="Q2063" s="9">
        <f t="shared" si="131"/>
        <v>-5.1743834229772058E-2</v>
      </c>
    </row>
    <row r="2064" spans="1:17" x14ac:dyDescent="0.2">
      <c r="A2064" s="2">
        <v>368</v>
      </c>
      <c r="B2064" s="2">
        <v>2000</v>
      </c>
      <c r="C2064" s="3">
        <v>0</v>
      </c>
      <c r="D2064" s="3">
        <v>1</v>
      </c>
      <c r="E2064" s="5">
        <v>5.6740600000000002E-2</v>
      </c>
      <c r="F2064" s="5">
        <v>-0.23803079999999999</v>
      </c>
      <c r="G2064" s="5">
        <v>5.5438800000000003E-2</v>
      </c>
      <c r="H2064" s="5">
        <v>0.63206439999999997</v>
      </c>
      <c r="I2064" s="9">
        <v>0.1113717</v>
      </c>
      <c r="M2064" s="3">
        <v>0</v>
      </c>
      <c r="N2064" s="3">
        <f t="shared" si="130"/>
        <v>1</v>
      </c>
      <c r="O2064" s="5">
        <f t="shared" si="132"/>
        <v>1.8882563543963857</v>
      </c>
      <c r="P2064" s="103">
        <f t="shared" si="129"/>
        <v>2.9495771801833034E-2</v>
      </c>
      <c r="Q2064" s="9">
        <f t="shared" si="131"/>
        <v>-2.9939519661112871E-2</v>
      </c>
    </row>
    <row r="2065" spans="1:17" x14ac:dyDescent="0.2">
      <c r="A2065" s="2">
        <v>368</v>
      </c>
      <c r="B2065" s="2">
        <v>2001</v>
      </c>
      <c r="C2065" s="3">
        <v>0</v>
      </c>
      <c r="D2065" s="3">
        <v>1</v>
      </c>
      <c r="E2065" s="5">
        <v>7.2609900000000005E-2</v>
      </c>
      <c r="F2065" s="5">
        <v>-0.16465779999999999</v>
      </c>
      <c r="G2065" s="5">
        <v>7.0339E-3</v>
      </c>
      <c r="H2065" s="5">
        <v>0.56012329999999999</v>
      </c>
      <c r="I2065" s="9">
        <v>9.8671200000000001E-2</v>
      </c>
      <c r="M2065" s="3">
        <v>0</v>
      </c>
      <c r="N2065" s="3">
        <f t="shared" si="130"/>
        <v>1</v>
      </c>
      <c r="O2065" s="5">
        <f t="shared" si="132"/>
        <v>1.7159900779314017</v>
      </c>
      <c r="P2065" s="103">
        <f t="shared" si="129"/>
        <v>4.3081929223735611E-2</v>
      </c>
      <c r="Q2065" s="9">
        <f t="shared" si="131"/>
        <v>-4.403750166809154E-2</v>
      </c>
    </row>
    <row r="2066" spans="1:17" x14ac:dyDescent="0.2">
      <c r="A2066" s="2">
        <v>368</v>
      </c>
      <c r="B2066" s="2">
        <v>2002</v>
      </c>
      <c r="C2066" s="3">
        <v>0</v>
      </c>
      <c r="D2066" s="3">
        <v>1</v>
      </c>
      <c r="E2066" s="5">
        <v>-1.8834199999999999E-2</v>
      </c>
      <c r="F2066" s="5">
        <v>-0.2295065</v>
      </c>
      <c r="G2066" s="5">
        <v>4.8313200000000001E-2</v>
      </c>
      <c r="H2066" s="5">
        <v>0.67584339999999998</v>
      </c>
      <c r="I2066" s="9">
        <v>0.1182105</v>
      </c>
      <c r="M2066" s="3">
        <v>0</v>
      </c>
      <c r="N2066" s="3">
        <f t="shared" si="130"/>
        <v>1</v>
      </c>
      <c r="O2066" s="5">
        <f t="shared" si="132"/>
        <v>1.8884745451966836</v>
      </c>
      <c r="P2066" s="103">
        <f t="shared" si="129"/>
        <v>2.9481136019915758E-2</v>
      </c>
      <c r="Q2066" s="9">
        <f t="shared" si="131"/>
        <v>-2.9924439179096401E-2</v>
      </c>
    </row>
    <row r="2067" spans="1:17" x14ac:dyDescent="0.2">
      <c r="A2067" s="2">
        <v>368</v>
      </c>
      <c r="B2067" s="2">
        <v>2003</v>
      </c>
      <c r="C2067" s="3">
        <v>0</v>
      </c>
      <c r="D2067" s="3">
        <v>1</v>
      </c>
      <c r="E2067" s="5">
        <v>-1.6047100000000002E-2</v>
      </c>
      <c r="F2067" s="5">
        <v>-0.16677739999999999</v>
      </c>
      <c r="G2067" s="5">
        <v>5.3783600000000001E-2</v>
      </c>
      <c r="H2067" s="5">
        <v>0.9929308</v>
      </c>
      <c r="I2067" s="9">
        <v>9.8766699999999999E-2</v>
      </c>
      <c r="M2067" s="3">
        <v>0</v>
      </c>
      <c r="N2067" s="3">
        <f t="shared" si="130"/>
        <v>1</v>
      </c>
      <c r="O2067" s="5">
        <f t="shared" si="132"/>
        <v>2.0895792438287182</v>
      </c>
      <c r="P2067" s="103">
        <f t="shared" si="129"/>
        <v>1.8327806330516179E-2</v>
      </c>
      <c r="Q2067" s="9">
        <f t="shared" si="131"/>
        <v>-1.8497841356826521E-2</v>
      </c>
    </row>
    <row r="2068" spans="1:17" x14ac:dyDescent="0.2">
      <c r="A2068" s="2">
        <v>368</v>
      </c>
      <c r="B2068" s="2">
        <v>2004</v>
      </c>
      <c r="C2068" s="3">
        <v>0</v>
      </c>
      <c r="D2068" s="3">
        <v>1</v>
      </c>
      <c r="E2068" s="5">
        <v>8.1606000000000005E-3</v>
      </c>
      <c r="F2068" s="5">
        <v>-5.47751E-2</v>
      </c>
      <c r="G2068" s="5">
        <v>4.62336E-2</v>
      </c>
      <c r="H2068" s="5">
        <v>1.406452</v>
      </c>
      <c r="I2068" s="9">
        <v>8.2922700000000002E-2</v>
      </c>
      <c r="M2068" s="3">
        <v>0</v>
      </c>
      <c r="N2068" s="3">
        <f t="shared" si="130"/>
        <v>1</v>
      </c>
      <c r="O2068" s="5">
        <f t="shared" si="132"/>
        <v>2.3064488519920978</v>
      </c>
      <c r="P2068" s="103">
        <f t="shared" si="129"/>
        <v>1.0542782491265593E-2</v>
      </c>
      <c r="Q2068" s="9">
        <f t="shared" si="131"/>
        <v>-1.0598751348485116E-2</v>
      </c>
    </row>
    <row r="2069" spans="1:17" x14ac:dyDescent="0.2">
      <c r="A2069" s="2">
        <v>369</v>
      </c>
      <c r="B2069" s="2">
        <v>2001</v>
      </c>
      <c r="C2069" s="3">
        <v>0</v>
      </c>
      <c r="D2069" s="3">
        <v>1</v>
      </c>
      <c r="E2069" s="5">
        <v>0.49170229999999998</v>
      </c>
      <c r="F2069" s="5">
        <v>6.8736699999999998E-2</v>
      </c>
      <c r="G2069" s="5">
        <v>1.605E-4</v>
      </c>
      <c r="H2069" s="5">
        <v>1.6841759999999999</v>
      </c>
      <c r="I2069" s="9">
        <v>0.24069850000000001</v>
      </c>
      <c r="M2069" s="3">
        <v>0</v>
      </c>
      <c r="N2069" s="3">
        <f t="shared" si="130"/>
        <v>1</v>
      </c>
      <c r="O2069" s="5">
        <f t="shared" si="132"/>
        <v>2.1755664444990548</v>
      </c>
      <c r="P2069" s="103">
        <f t="shared" si="129"/>
        <v>1.4793847358963776E-2</v>
      </c>
      <c r="Q2069" s="9">
        <f t="shared" si="131"/>
        <v>-1.490436768721135E-2</v>
      </c>
    </row>
    <row r="2070" spans="1:17" x14ac:dyDescent="0.2">
      <c r="A2070" s="2">
        <v>369</v>
      </c>
      <c r="B2070" s="2">
        <v>2002</v>
      </c>
      <c r="C2070" s="3">
        <v>0</v>
      </c>
      <c r="D2070" s="3">
        <v>1</v>
      </c>
      <c r="E2070" s="5">
        <v>0.49659910000000002</v>
      </c>
      <c r="F2070" s="5">
        <v>-8.56629E-2</v>
      </c>
      <c r="G2070" s="5">
        <v>-1.9680000000000001E-4</v>
      </c>
      <c r="H2070" s="5">
        <v>1.4507650000000001</v>
      </c>
      <c r="I2070" s="9">
        <v>0.20906459999999999</v>
      </c>
      <c r="M2070" s="3">
        <v>0</v>
      </c>
      <c r="N2070" s="3">
        <f t="shared" si="130"/>
        <v>1</v>
      </c>
      <c r="O2070" s="5">
        <f t="shared" si="132"/>
        <v>1.9693490690899758</v>
      </c>
      <c r="P2070" s="103">
        <f t="shared" si="129"/>
        <v>2.4456510011325726E-2</v>
      </c>
      <c r="Q2070" s="9">
        <f t="shared" si="131"/>
        <v>-2.4760537658835638E-2</v>
      </c>
    </row>
    <row r="2071" spans="1:17" x14ac:dyDescent="0.2">
      <c r="A2071" s="2">
        <v>369</v>
      </c>
      <c r="B2071" s="2">
        <v>2003</v>
      </c>
      <c r="C2071" s="3">
        <v>0</v>
      </c>
      <c r="D2071" s="3">
        <v>1</v>
      </c>
      <c r="E2071" s="5">
        <v>0.35804449999999999</v>
      </c>
      <c r="F2071" s="5">
        <v>-0.2163069</v>
      </c>
      <c r="G2071" s="5">
        <v>7.6979999999999995E-4</v>
      </c>
      <c r="H2071" s="5">
        <v>1.4317120000000001</v>
      </c>
      <c r="I2071" s="9">
        <v>0.25360899999999997</v>
      </c>
      <c r="M2071" s="3">
        <v>0</v>
      </c>
      <c r="N2071" s="3">
        <f t="shared" si="130"/>
        <v>1</v>
      </c>
      <c r="O2071" s="5">
        <f t="shared" si="132"/>
        <v>1.8564170689597446</v>
      </c>
      <c r="P2071" s="103">
        <f t="shared" si="129"/>
        <v>3.1697066820295806E-2</v>
      </c>
      <c r="Q2071" s="9">
        <f t="shared" si="131"/>
        <v>-3.2210293163720531E-2</v>
      </c>
    </row>
    <row r="2072" spans="1:17" x14ac:dyDescent="0.2">
      <c r="A2072" s="2">
        <v>369</v>
      </c>
      <c r="B2072" s="2">
        <v>2004</v>
      </c>
      <c r="C2072" s="3">
        <v>0</v>
      </c>
      <c r="D2072" s="3">
        <v>1</v>
      </c>
      <c r="E2072" s="5">
        <v>0.47814259999999997</v>
      </c>
      <c r="F2072" s="5">
        <v>-2.9348800000000001E-2</v>
      </c>
      <c r="G2072" s="5">
        <v>8.71976E-2</v>
      </c>
      <c r="H2072" s="5">
        <v>3.3611659999999999</v>
      </c>
      <c r="I2072" s="9">
        <v>0.42973210000000001</v>
      </c>
      <c r="M2072" s="3">
        <v>0</v>
      </c>
      <c r="N2072" s="3">
        <f t="shared" si="130"/>
        <v>1</v>
      </c>
      <c r="O2072" s="5">
        <f t="shared" si="132"/>
        <v>3.0077050743396949</v>
      </c>
      <c r="P2072" s="103">
        <f t="shared" si="129"/>
        <v>1.3161422848875098E-3</v>
      </c>
      <c r="Q2072" s="9">
        <f t="shared" si="131"/>
        <v>-1.3170091608494456E-3</v>
      </c>
    </row>
    <row r="2073" spans="1:17" x14ac:dyDescent="0.2">
      <c r="A2073" s="2">
        <v>370</v>
      </c>
      <c r="B2073" s="2">
        <v>1998</v>
      </c>
      <c r="C2073" s="3">
        <v>0</v>
      </c>
      <c r="D2073" s="3">
        <v>1</v>
      </c>
      <c r="E2073" s="5">
        <v>0.15683849999999999</v>
      </c>
      <c r="F2073" s="5">
        <v>9.9538699999999994E-2</v>
      </c>
      <c r="G2073" s="5">
        <v>9.0662999999999994E-3</v>
      </c>
      <c r="H2073" s="5">
        <v>1.459554</v>
      </c>
      <c r="I2073" s="9">
        <v>0.13065779999999999</v>
      </c>
      <c r="M2073" s="3">
        <v>0</v>
      </c>
      <c r="N2073" s="3">
        <f t="shared" si="130"/>
        <v>1</v>
      </c>
      <c r="O2073" s="5">
        <f t="shared" si="132"/>
        <v>2.2535547106543596</v>
      </c>
      <c r="P2073" s="103">
        <f t="shared" si="129"/>
        <v>1.2112097606062824E-2</v>
      </c>
      <c r="Q2073" s="9">
        <f t="shared" si="131"/>
        <v>-1.2186046786689747E-2</v>
      </c>
    </row>
    <row r="2074" spans="1:17" x14ac:dyDescent="0.2">
      <c r="A2074" s="2">
        <v>370</v>
      </c>
      <c r="B2074" s="2">
        <v>1999</v>
      </c>
      <c r="C2074" s="3">
        <v>0</v>
      </c>
      <c r="D2074" s="3">
        <v>1</v>
      </c>
      <c r="E2074" s="5">
        <v>-1.5162999999999999E-3</v>
      </c>
      <c r="F2074" s="5">
        <v>0.10218679999999999</v>
      </c>
      <c r="G2074" s="5">
        <v>5.3985600000000002E-2</v>
      </c>
      <c r="H2074" s="5">
        <v>0.81729719999999995</v>
      </c>
      <c r="I2074" s="9">
        <v>0.16806209999999999</v>
      </c>
      <c r="M2074" s="3">
        <v>0</v>
      </c>
      <c r="N2074" s="3">
        <f t="shared" si="130"/>
        <v>1</v>
      </c>
      <c r="O2074" s="5">
        <f t="shared" si="132"/>
        <v>2.2249966052380707</v>
      </c>
      <c r="P2074" s="103">
        <f t="shared" si="129"/>
        <v>1.3040733021477305E-2</v>
      </c>
      <c r="Q2074" s="9">
        <f t="shared" si="131"/>
        <v>-1.3126509925572087E-2</v>
      </c>
    </row>
    <row r="2075" spans="1:17" x14ac:dyDescent="0.2">
      <c r="A2075" s="2">
        <v>370</v>
      </c>
      <c r="B2075" s="2">
        <v>2000</v>
      </c>
      <c r="C2075" s="3">
        <v>0</v>
      </c>
      <c r="D2075" s="3">
        <v>1</v>
      </c>
      <c r="E2075" s="5">
        <v>-1.22484E-2</v>
      </c>
      <c r="F2075" s="5">
        <v>8.3212999999999995E-2</v>
      </c>
      <c r="G2075" s="5">
        <v>4.1974299999999999E-2</v>
      </c>
      <c r="H2075" s="5">
        <v>0.69370719999999997</v>
      </c>
      <c r="I2075" s="9">
        <v>0.18259230000000001</v>
      </c>
      <c r="M2075" s="3">
        <v>0</v>
      </c>
      <c r="N2075" s="3">
        <f t="shared" si="130"/>
        <v>1</v>
      </c>
      <c r="O2075" s="5">
        <f t="shared" si="132"/>
        <v>2.1065697718639953</v>
      </c>
      <c r="P2075" s="103">
        <f t="shared" si="129"/>
        <v>1.7577444629709289E-2</v>
      </c>
      <c r="Q2075" s="9">
        <f t="shared" si="131"/>
        <v>-1.7733762396094234E-2</v>
      </c>
    </row>
    <row r="2076" spans="1:17" x14ac:dyDescent="0.2">
      <c r="A2076" s="2">
        <v>370</v>
      </c>
      <c r="B2076" s="2">
        <v>2001</v>
      </c>
      <c r="C2076" s="3">
        <v>0</v>
      </c>
      <c r="D2076" s="3">
        <v>1</v>
      </c>
      <c r="E2076" s="5">
        <v>-1.01274E-2</v>
      </c>
      <c r="F2076" s="5">
        <v>7.9685199999999998E-2</v>
      </c>
      <c r="G2076" s="5">
        <v>4.2326900000000001E-2</v>
      </c>
      <c r="H2076" s="5">
        <v>0.58104990000000001</v>
      </c>
      <c r="I2076" s="9">
        <v>0.16260640000000001</v>
      </c>
      <c r="M2076" s="3">
        <v>0</v>
      </c>
      <c r="N2076" s="3">
        <f t="shared" si="130"/>
        <v>1</v>
      </c>
      <c r="O2076" s="5">
        <f t="shared" si="132"/>
        <v>2.072017200811203</v>
      </c>
      <c r="P2076" s="103">
        <f t="shared" si="129"/>
        <v>1.913191855367638E-2</v>
      </c>
      <c r="Q2076" s="9">
        <f t="shared" si="131"/>
        <v>-1.9317302010300765E-2</v>
      </c>
    </row>
    <row r="2077" spans="1:17" x14ac:dyDescent="0.2">
      <c r="A2077" s="2">
        <v>370</v>
      </c>
      <c r="B2077" s="2">
        <v>2002</v>
      </c>
      <c r="C2077" s="3">
        <v>0</v>
      </c>
      <c r="D2077" s="3">
        <v>1</v>
      </c>
      <c r="E2077" s="5">
        <v>2.96283E-2</v>
      </c>
      <c r="F2077" s="5">
        <v>5.5252099999999998E-2</v>
      </c>
      <c r="G2077" s="5">
        <v>5.0282500000000001E-2</v>
      </c>
      <c r="H2077" s="5">
        <v>0.5593148</v>
      </c>
      <c r="I2077" s="9">
        <v>0.171741</v>
      </c>
      <c r="M2077" s="3">
        <v>0</v>
      </c>
      <c r="N2077" s="3">
        <f t="shared" si="130"/>
        <v>1</v>
      </c>
      <c r="O2077" s="5">
        <f t="shared" si="132"/>
        <v>2.0683907738874034</v>
      </c>
      <c r="P2077" s="103">
        <f t="shared" si="129"/>
        <v>1.9301646037861143E-2</v>
      </c>
      <c r="Q2077" s="9">
        <f t="shared" si="131"/>
        <v>-1.9490355016861808E-2</v>
      </c>
    </row>
    <row r="2078" spans="1:17" x14ac:dyDescent="0.2">
      <c r="A2078" s="2">
        <v>370</v>
      </c>
      <c r="B2078" s="2">
        <v>2003</v>
      </c>
      <c r="C2078" s="3">
        <v>0</v>
      </c>
      <c r="D2078" s="3">
        <v>1</v>
      </c>
      <c r="E2078" s="5">
        <v>7.7355599999999997E-2</v>
      </c>
      <c r="F2078" s="5">
        <v>6.9048200000000004E-2</v>
      </c>
      <c r="G2078" s="5">
        <v>3.8616499999999998E-2</v>
      </c>
      <c r="H2078" s="5">
        <v>0.56445789999999996</v>
      </c>
      <c r="I2078" s="9">
        <v>0.15998789999999999</v>
      </c>
      <c r="M2078" s="3">
        <v>0</v>
      </c>
      <c r="N2078" s="3">
        <f t="shared" si="130"/>
        <v>1</v>
      </c>
      <c r="O2078" s="5">
        <f t="shared" si="132"/>
        <v>2.0290316898623844</v>
      </c>
      <c r="P2078" s="103">
        <f t="shared" si="129"/>
        <v>2.1227531334270033E-2</v>
      </c>
      <c r="Q2078" s="9">
        <f t="shared" si="131"/>
        <v>-2.1456075449453122E-2</v>
      </c>
    </row>
    <row r="2079" spans="1:17" x14ac:dyDescent="0.2">
      <c r="A2079" s="2">
        <v>370</v>
      </c>
      <c r="B2079" s="2">
        <v>2004</v>
      </c>
      <c r="C2079" s="3">
        <v>0</v>
      </c>
      <c r="D2079" s="3">
        <v>1</v>
      </c>
      <c r="E2079" s="5">
        <v>8.5144899999999996E-2</v>
      </c>
      <c r="F2079" s="5">
        <v>9.4143199999999996E-2</v>
      </c>
      <c r="G2079" s="5">
        <v>4.5568400000000002E-2</v>
      </c>
      <c r="H2079" s="5">
        <v>0.71268050000000005</v>
      </c>
      <c r="I2079" s="9">
        <v>0.16005559999999999</v>
      </c>
      <c r="M2079" s="3">
        <v>0</v>
      </c>
      <c r="N2079" s="3">
        <f t="shared" si="130"/>
        <v>1</v>
      </c>
      <c r="O2079" s="5">
        <f t="shared" si="132"/>
        <v>2.1338658955038681</v>
      </c>
      <c r="P2079" s="103">
        <f t="shared" si="129"/>
        <v>1.6426879956938305E-2</v>
      </c>
      <c r="Q2079" s="9">
        <f t="shared" si="131"/>
        <v>-1.6563297151928079E-2</v>
      </c>
    </row>
    <row r="2080" spans="1:17" x14ac:dyDescent="0.2">
      <c r="A2080" s="2">
        <v>371</v>
      </c>
      <c r="B2080" s="2">
        <v>2002</v>
      </c>
      <c r="C2080" s="3">
        <v>0</v>
      </c>
      <c r="D2080" s="3">
        <v>1</v>
      </c>
      <c r="E2080" s="5">
        <v>5.50743E-2</v>
      </c>
      <c r="F2080" s="5">
        <v>0.30308220000000002</v>
      </c>
      <c r="G2080" s="5">
        <v>4.0894699999999999E-2</v>
      </c>
      <c r="H2080" s="5">
        <v>0.42191859999999998</v>
      </c>
      <c r="I2080" s="9">
        <v>0.1880608</v>
      </c>
      <c r="M2080" s="3">
        <v>0</v>
      </c>
      <c r="N2080" s="3">
        <f t="shared" si="130"/>
        <v>1</v>
      </c>
      <c r="O2080" s="5">
        <f t="shared" si="132"/>
        <v>2.1783961385855455</v>
      </c>
      <c r="P2080" s="103">
        <f t="shared" si="129"/>
        <v>1.4688278563446091E-2</v>
      </c>
      <c r="Q2080" s="9">
        <f t="shared" si="131"/>
        <v>-1.4797219412123386E-2</v>
      </c>
    </row>
    <row r="2081" spans="1:17" x14ac:dyDescent="0.2">
      <c r="A2081" s="2">
        <v>371</v>
      </c>
      <c r="B2081" s="2">
        <v>2003</v>
      </c>
      <c r="C2081" s="3">
        <v>0</v>
      </c>
      <c r="D2081" s="3">
        <v>1</v>
      </c>
      <c r="E2081" s="5">
        <v>5.6457E-2</v>
      </c>
      <c r="F2081" s="5">
        <v>0.30607960000000001</v>
      </c>
      <c r="G2081" s="5">
        <v>3.4396599999999999E-2</v>
      </c>
      <c r="H2081" s="5">
        <v>0.7005169</v>
      </c>
      <c r="I2081" s="9">
        <v>0.2007651</v>
      </c>
      <c r="M2081" s="3">
        <v>0</v>
      </c>
      <c r="N2081" s="3">
        <f t="shared" si="130"/>
        <v>1</v>
      </c>
      <c r="O2081" s="5">
        <f t="shared" si="132"/>
        <v>2.2487748897177884</v>
      </c>
      <c r="P2081" s="103">
        <f t="shared" si="129"/>
        <v>1.2263410861019536E-2</v>
      </c>
      <c r="Q2081" s="9">
        <f t="shared" si="131"/>
        <v>-1.2339226964300553E-2</v>
      </c>
    </row>
    <row r="2082" spans="1:17" x14ac:dyDescent="0.2">
      <c r="A2082" s="2">
        <v>371</v>
      </c>
      <c r="B2082" s="2">
        <v>2004</v>
      </c>
      <c r="C2082" s="3">
        <v>0</v>
      </c>
      <c r="D2082" s="3">
        <v>1</v>
      </c>
      <c r="E2082" s="5">
        <v>8.0913200000000005E-2</v>
      </c>
      <c r="F2082" s="5">
        <v>0.32627109999999998</v>
      </c>
      <c r="G2082" s="5">
        <v>5.0050400000000002E-2</v>
      </c>
      <c r="H2082" s="5">
        <v>0.97407359999999998</v>
      </c>
      <c r="I2082" s="9">
        <v>0.20253689999999999</v>
      </c>
      <c r="M2082" s="3">
        <v>0</v>
      </c>
      <c r="N2082" s="3">
        <f t="shared" si="130"/>
        <v>1</v>
      </c>
      <c r="O2082" s="5">
        <f t="shared" si="132"/>
        <v>2.4301254276546604</v>
      </c>
      <c r="P2082" s="103">
        <f t="shared" si="129"/>
        <v>7.5467992282449723E-3</v>
      </c>
      <c r="Q2082" s="9">
        <f t="shared" si="131"/>
        <v>-7.5754204073293389E-3</v>
      </c>
    </row>
    <row r="2083" spans="1:17" x14ac:dyDescent="0.2">
      <c r="A2083" s="2">
        <v>372</v>
      </c>
      <c r="B2083" s="2">
        <v>1997</v>
      </c>
      <c r="C2083" s="3">
        <v>0</v>
      </c>
      <c r="D2083" s="3">
        <v>1</v>
      </c>
      <c r="E2083" s="5">
        <v>0.27662530000000002</v>
      </c>
      <c r="F2083" s="5">
        <v>1.8072399999999999E-2</v>
      </c>
      <c r="G2083" s="5">
        <v>3.4078200000000003E-2</v>
      </c>
      <c r="H2083" s="5">
        <v>0.65458269999999996</v>
      </c>
      <c r="I2083" s="9">
        <v>0.33701049999999999</v>
      </c>
      <c r="M2083" s="3">
        <v>0</v>
      </c>
      <c r="N2083" s="3">
        <f t="shared" si="130"/>
        <v>1</v>
      </c>
      <c r="O2083" s="5">
        <f t="shared" si="132"/>
        <v>1.8953856429462432</v>
      </c>
      <c r="P2083" s="103">
        <f t="shared" si="129"/>
        <v>2.9020664674992473E-2</v>
      </c>
      <c r="Q2083" s="9">
        <f t="shared" si="131"/>
        <v>-2.9450092765875773E-2</v>
      </c>
    </row>
    <row r="2084" spans="1:17" x14ac:dyDescent="0.2">
      <c r="A2084" s="2">
        <v>372</v>
      </c>
      <c r="B2084" s="2">
        <v>1998</v>
      </c>
      <c r="C2084" s="3">
        <v>0</v>
      </c>
      <c r="D2084" s="3">
        <v>1</v>
      </c>
      <c r="E2084" s="5">
        <v>0.29323480000000002</v>
      </c>
      <c r="F2084" s="5">
        <v>2.87881E-2</v>
      </c>
      <c r="G2084" s="5">
        <v>7.0716500000000002E-2</v>
      </c>
      <c r="H2084" s="5">
        <v>0.46315909999999999</v>
      </c>
      <c r="I2084" s="9">
        <v>0.471082</v>
      </c>
      <c r="M2084" s="3">
        <v>0</v>
      </c>
      <c r="N2084" s="3">
        <f t="shared" si="130"/>
        <v>1</v>
      </c>
      <c r="O2084" s="5">
        <f t="shared" si="132"/>
        <v>1.936245888013332</v>
      </c>
      <c r="P2084" s="103">
        <f t="shared" si="129"/>
        <v>2.6418796364804549E-2</v>
      </c>
      <c r="Q2084" s="9">
        <f t="shared" si="131"/>
        <v>-2.6774043539559835E-2</v>
      </c>
    </row>
    <row r="2085" spans="1:17" x14ac:dyDescent="0.2">
      <c r="A2085" s="2">
        <v>372</v>
      </c>
      <c r="B2085" s="2">
        <v>1999</v>
      </c>
      <c r="C2085" s="3">
        <v>0</v>
      </c>
      <c r="D2085" s="3">
        <v>1</v>
      </c>
      <c r="E2085" s="5">
        <v>0.2752753</v>
      </c>
      <c r="F2085" s="5">
        <v>2.07496E-2</v>
      </c>
      <c r="G2085" s="5">
        <v>5.0813400000000002E-2</v>
      </c>
      <c r="H2085" s="5">
        <v>0.26784839999999999</v>
      </c>
      <c r="I2085" s="9">
        <v>0.47716239999999999</v>
      </c>
      <c r="M2085" s="3">
        <v>0</v>
      </c>
      <c r="N2085" s="3">
        <f t="shared" si="130"/>
        <v>1</v>
      </c>
      <c r="O2085" s="5">
        <f t="shared" si="132"/>
        <v>1.7710415973829137</v>
      </c>
      <c r="P2085" s="103">
        <f t="shared" si="129"/>
        <v>3.8276892339480638E-2</v>
      </c>
      <c r="Q2085" s="9">
        <f t="shared" si="131"/>
        <v>-3.9028699622119169E-2</v>
      </c>
    </row>
    <row r="2086" spans="1:17" x14ac:dyDescent="0.2">
      <c r="A2086" s="2">
        <v>372</v>
      </c>
      <c r="B2086" s="2">
        <v>2000</v>
      </c>
      <c r="C2086" s="3">
        <v>0</v>
      </c>
      <c r="D2086" s="3">
        <v>1</v>
      </c>
      <c r="E2086" s="5">
        <v>0.3297889</v>
      </c>
      <c r="F2086" s="5">
        <v>2.50102E-2</v>
      </c>
      <c r="G2086" s="5">
        <v>6.9703899999999999E-2</v>
      </c>
      <c r="H2086" s="5">
        <v>0.14195630000000001</v>
      </c>
      <c r="I2086" s="9">
        <v>0.5064862</v>
      </c>
      <c r="M2086" s="3">
        <v>0</v>
      </c>
      <c r="N2086" s="3">
        <f t="shared" si="130"/>
        <v>1</v>
      </c>
      <c r="O2086" s="5">
        <f t="shared" si="132"/>
        <v>1.7911091829319565</v>
      </c>
      <c r="P2086" s="103">
        <f t="shared" si="129"/>
        <v>3.6637887920474302E-2</v>
      </c>
      <c r="Q2086" s="9">
        <f t="shared" si="131"/>
        <v>-3.7325912858996314E-2</v>
      </c>
    </row>
    <row r="2087" spans="1:17" x14ac:dyDescent="0.2">
      <c r="A2087" s="2">
        <v>372</v>
      </c>
      <c r="B2087" s="2">
        <v>2001</v>
      </c>
      <c r="C2087" s="3">
        <v>0</v>
      </c>
      <c r="D2087" s="3">
        <v>1</v>
      </c>
      <c r="E2087" s="5">
        <v>0.27365400000000001</v>
      </c>
      <c r="F2087" s="5">
        <v>3.5341699999999997E-2</v>
      </c>
      <c r="G2087" s="5">
        <v>3.4082500000000002E-2</v>
      </c>
      <c r="H2087" s="5">
        <v>0.13774510000000001</v>
      </c>
      <c r="I2087" s="9">
        <v>0.43603189999999997</v>
      </c>
      <c r="M2087" s="3">
        <v>0</v>
      </c>
      <c r="N2087" s="3">
        <f t="shared" si="130"/>
        <v>1</v>
      </c>
      <c r="O2087" s="5">
        <f t="shared" si="132"/>
        <v>1.6802906164957272</v>
      </c>
      <c r="P2087" s="103">
        <f t="shared" si="129"/>
        <v>4.6450392932444344E-2</v>
      </c>
      <c r="Q2087" s="9">
        <f t="shared" si="131"/>
        <v>-4.7563829004941154E-2</v>
      </c>
    </row>
    <row r="2088" spans="1:17" x14ac:dyDescent="0.2">
      <c r="A2088" s="2">
        <v>372</v>
      </c>
      <c r="B2088" s="2">
        <v>2002</v>
      </c>
      <c r="C2088" s="3">
        <v>0</v>
      </c>
      <c r="D2088" s="3">
        <v>1</v>
      </c>
      <c r="E2088" s="5">
        <v>0.32444129999999999</v>
      </c>
      <c r="F2088" s="5">
        <v>-0.40830810000000001</v>
      </c>
      <c r="G2088" s="5">
        <v>6.1050300000000002E-2</v>
      </c>
      <c r="H2088" s="5">
        <v>7.2713100000000003E-2</v>
      </c>
      <c r="I2088" s="9">
        <v>0.5921556</v>
      </c>
      <c r="M2088" s="3">
        <v>0</v>
      </c>
      <c r="N2088" s="3">
        <f t="shared" si="130"/>
        <v>1</v>
      </c>
      <c r="O2088" s="5">
        <f t="shared" si="132"/>
        <v>1.3225229634366107</v>
      </c>
      <c r="P2088" s="103">
        <f t="shared" si="129"/>
        <v>9.2997033932529186E-2</v>
      </c>
      <c r="Q2088" s="9">
        <f t="shared" si="131"/>
        <v>-9.7609558676679642E-2</v>
      </c>
    </row>
    <row r="2089" spans="1:17" x14ac:dyDescent="0.2">
      <c r="A2089" s="2">
        <v>372</v>
      </c>
      <c r="B2089" s="2">
        <v>2003</v>
      </c>
      <c r="C2089" s="3">
        <v>0</v>
      </c>
      <c r="D2089" s="3">
        <v>1</v>
      </c>
      <c r="E2089" s="5">
        <v>0.36120780000000002</v>
      </c>
      <c r="F2089" s="5">
        <v>-0.67896829999999997</v>
      </c>
      <c r="G2089" s="5">
        <v>4.7518600000000001E-2</v>
      </c>
      <c r="H2089" s="5">
        <v>7.0017499999999996E-2</v>
      </c>
      <c r="I2089" s="9">
        <v>0.80380019999999996</v>
      </c>
      <c r="M2089" s="3">
        <v>0</v>
      </c>
      <c r="N2089" s="3">
        <f t="shared" si="130"/>
        <v>1</v>
      </c>
      <c r="O2089" s="5">
        <f t="shared" si="132"/>
        <v>0.93698262959165635</v>
      </c>
      <c r="P2089" s="103">
        <f t="shared" si="129"/>
        <v>0.17438374656764211</v>
      </c>
      <c r="Q2089" s="9">
        <f t="shared" si="131"/>
        <v>-0.1916251976361725</v>
      </c>
    </row>
    <row r="2090" spans="1:17" x14ac:dyDescent="0.2">
      <c r="A2090" s="2">
        <v>372</v>
      </c>
      <c r="B2090" s="2">
        <v>2004</v>
      </c>
      <c r="C2090" s="3">
        <v>0</v>
      </c>
      <c r="D2090" s="3">
        <v>1</v>
      </c>
      <c r="E2090" s="5">
        <v>0.34536919999999999</v>
      </c>
      <c r="F2090" s="5">
        <v>-0.58866099999999999</v>
      </c>
      <c r="G2090" s="5">
        <v>5.5982299999999999E-2</v>
      </c>
      <c r="H2090" s="5">
        <v>0.28807379999999999</v>
      </c>
      <c r="I2090" s="9">
        <v>0.91863989999999995</v>
      </c>
      <c r="M2090" s="3">
        <v>0</v>
      </c>
      <c r="N2090" s="3">
        <f t="shared" si="130"/>
        <v>1</v>
      </c>
      <c r="O2090" s="5">
        <f t="shared" si="132"/>
        <v>1.0849797352502641</v>
      </c>
      <c r="P2090" s="103">
        <f t="shared" si="129"/>
        <v>0.13896531534535347</v>
      </c>
      <c r="Q2090" s="9">
        <f t="shared" si="131"/>
        <v>-0.1496204912140528</v>
      </c>
    </row>
    <row r="2091" spans="1:17" x14ac:dyDescent="0.2">
      <c r="A2091" s="2">
        <v>373</v>
      </c>
      <c r="B2091" s="2">
        <v>1995</v>
      </c>
      <c r="C2091" s="3">
        <v>0</v>
      </c>
      <c r="D2091" s="3">
        <v>1</v>
      </c>
      <c r="E2091" s="5">
        <v>3.1291199999999998E-2</v>
      </c>
      <c r="F2091" s="5">
        <v>0.33437689999999998</v>
      </c>
      <c r="G2091" s="5">
        <v>4.7093999999999997E-2</v>
      </c>
      <c r="H2091" s="5">
        <v>1.331083</v>
      </c>
      <c r="I2091" s="9">
        <v>0.16562479999999999</v>
      </c>
      <c r="M2091" s="3">
        <v>0</v>
      </c>
      <c r="N2091" s="3">
        <f t="shared" si="130"/>
        <v>1</v>
      </c>
      <c r="O2091" s="5">
        <f t="shared" si="132"/>
        <v>2.5772104320032572</v>
      </c>
      <c r="P2091" s="103">
        <f t="shared" si="129"/>
        <v>4.980064725211451E-3</v>
      </c>
      <c r="Q2091" s="9">
        <f t="shared" si="131"/>
        <v>-4.9925065722024233E-3</v>
      </c>
    </row>
    <row r="2092" spans="1:17" x14ac:dyDescent="0.2">
      <c r="A2092" s="2">
        <v>373</v>
      </c>
      <c r="B2092" s="2">
        <v>1996</v>
      </c>
      <c r="C2092" s="3">
        <v>0</v>
      </c>
      <c r="D2092" s="3">
        <v>1</v>
      </c>
      <c r="E2092" s="5">
        <v>3.34688E-2</v>
      </c>
      <c r="F2092" s="5">
        <v>0.32758609999999999</v>
      </c>
      <c r="G2092" s="5">
        <v>7.7735600000000002E-2</v>
      </c>
      <c r="H2092" s="5">
        <v>2.0783360000000002</v>
      </c>
      <c r="I2092" s="9">
        <v>0.1515135</v>
      </c>
      <c r="M2092" s="3">
        <v>0</v>
      </c>
      <c r="N2092" s="3">
        <f t="shared" si="130"/>
        <v>1</v>
      </c>
      <c r="O2092" s="5">
        <f t="shared" si="132"/>
        <v>2.9839797327175179</v>
      </c>
      <c r="P2092" s="103">
        <f t="shared" si="129"/>
        <v>1.4226280877050687E-3</v>
      </c>
      <c r="Q2092" s="9">
        <f t="shared" si="131"/>
        <v>-1.423640983806669E-3</v>
      </c>
    </row>
    <row r="2093" spans="1:17" x14ac:dyDescent="0.2">
      <c r="A2093" s="2">
        <v>374</v>
      </c>
      <c r="B2093" s="2">
        <v>2000</v>
      </c>
      <c r="C2093" s="3">
        <v>0</v>
      </c>
      <c r="D2093" s="3">
        <v>1</v>
      </c>
      <c r="E2093" s="5">
        <v>0.10546030000000001</v>
      </c>
      <c r="F2093" s="5">
        <v>0.31375219999999998</v>
      </c>
      <c r="G2093" s="5">
        <v>4.6449999999999998E-3</v>
      </c>
      <c r="H2093" s="5">
        <v>0.54502700000000004</v>
      </c>
      <c r="I2093" s="9">
        <v>0.19428809999999999</v>
      </c>
      <c r="M2093" s="3">
        <v>0</v>
      </c>
      <c r="N2093" s="3">
        <f t="shared" si="130"/>
        <v>1</v>
      </c>
      <c r="O2093" s="5">
        <f t="shared" si="132"/>
        <v>2.0640081264897043</v>
      </c>
      <c r="P2093" s="103">
        <f t="shared" si="129"/>
        <v>1.9508472945538879E-2</v>
      </c>
      <c r="Q2093" s="9">
        <f t="shared" si="131"/>
        <v>-1.9701274836963434E-2</v>
      </c>
    </row>
    <row r="2094" spans="1:17" x14ac:dyDescent="0.2">
      <c r="A2094" s="2">
        <v>374</v>
      </c>
      <c r="B2094" s="2">
        <v>2002</v>
      </c>
      <c r="C2094" s="3">
        <v>0</v>
      </c>
      <c r="D2094" s="3">
        <v>1</v>
      </c>
      <c r="E2094" s="5">
        <v>0.1047153</v>
      </c>
      <c r="F2094" s="5">
        <v>0.28051379999999998</v>
      </c>
      <c r="G2094" s="5">
        <v>4.14039E-2</v>
      </c>
      <c r="H2094" s="5">
        <v>0.50204839999999995</v>
      </c>
      <c r="I2094" s="9">
        <v>0.1485648</v>
      </c>
      <c r="M2094" s="3">
        <v>0</v>
      </c>
      <c r="N2094" s="3">
        <f t="shared" si="130"/>
        <v>1</v>
      </c>
      <c r="O2094" s="5">
        <f t="shared" si="132"/>
        <v>2.1999562275910498</v>
      </c>
      <c r="P2094" s="103">
        <f t="shared" si="129"/>
        <v>1.3905000396653096E-2</v>
      </c>
      <c r="Q2094" s="9">
        <f t="shared" si="131"/>
        <v>-1.4002580538622276E-2</v>
      </c>
    </row>
    <row r="2095" spans="1:17" x14ac:dyDescent="0.2">
      <c r="A2095" s="2">
        <v>374</v>
      </c>
      <c r="B2095" s="2">
        <v>2003</v>
      </c>
      <c r="C2095" s="3">
        <v>0</v>
      </c>
      <c r="D2095" s="3">
        <v>1</v>
      </c>
      <c r="E2095" s="5">
        <v>0.35063569999999999</v>
      </c>
      <c r="F2095" s="5">
        <v>0.33054410000000001</v>
      </c>
      <c r="G2095" s="5">
        <v>9.0322899999999998E-2</v>
      </c>
      <c r="H2095" s="5">
        <v>1.0336209999999999</v>
      </c>
      <c r="I2095" s="9">
        <v>0.25030370000000002</v>
      </c>
      <c r="M2095" s="3">
        <v>0</v>
      </c>
      <c r="N2095" s="3">
        <f t="shared" si="130"/>
        <v>1</v>
      </c>
      <c r="O2095" s="5">
        <f t="shared" si="132"/>
        <v>2.5724753384560146</v>
      </c>
      <c r="P2095" s="103">
        <f t="shared" si="129"/>
        <v>5.0487074771274213E-3</v>
      </c>
      <c r="Q2095" s="9">
        <f t="shared" si="131"/>
        <v>-5.0614952600631768E-3</v>
      </c>
    </row>
    <row r="2096" spans="1:17" x14ac:dyDescent="0.2">
      <c r="A2096" s="2">
        <v>374</v>
      </c>
      <c r="B2096" s="2">
        <v>2004</v>
      </c>
      <c r="C2096" s="3">
        <v>0</v>
      </c>
      <c r="D2096" s="3">
        <v>1</v>
      </c>
      <c r="E2096" s="5">
        <v>0.35475109999999999</v>
      </c>
      <c r="F2096" s="5">
        <v>0.40997830000000002</v>
      </c>
      <c r="G2096" s="5">
        <v>5.5138399999999997E-2</v>
      </c>
      <c r="H2096" s="5">
        <v>1.7734570000000001</v>
      </c>
      <c r="I2096" s="9">
        <v>0.20867640000000001</v>
      </c>
      <c r="M2096" s="3">
        <v>0</v>
      </c>
      <c r="N2096" s="3">
        <f t="shared" si="130"/>
        <v>1</v>
      </c>
      <c r="O2096" s="5">
        <f t="shared" si="132"/>
        <v>2.7735690328001321</v>
      </c>
      <c r="P2096" s="103">
        <f t="shared" si="129"/>
        <v>2.7722537691138409E-3</v>
      </c>
      <c r="Q2096" s="9">
        <f t="shared" si="131"/>
        <v>-2.7761035813444988E-3</v>
      </c>
    </row>
    <row r="2097" spans="1:17" x14ac:dyDescent="0.2">
      <c r="A2097" s="2">
        <v>375</v>
      </c>
      <c r="B2097" s="2">
        <v>1995</v>
      </c>
      <c r="C2097" s="3">
        <v>0</v>
      </c>
      <c r="D2097" s="3">
        <v>1</v>
      </c>
      <c r="E2097" s="5">
        <v>0.20395579999999999</v>
      </c>
      <c r="F2097" s="5">
        <v>0.31428319999999998</v>
      </c>
      <c r="G2097" s="5">
        <v>4.9005899999999998E-2</v>
      </c>
      <c r="H2097" s="5">
        <v>2.6586699999999999</v>
      </c>
      <c r="I2097" s="9">
        <v>0.51364960000000004</v>
      </c>
      <c r="M2097" s="3">
        <v>0</v>
      </c>
      <c r="N2097" s="3">
        <f t="shared" si="130"/>
        <v>1</v>
      </c>
      <c r="O2097" s="5">
        <f t="shared" si="132"/>
        <v>2.8823537621623156</v>
      </c>
      <c r="P2097" s="103">
        <f t="shared" si="129"/>
        <v>1.973581535397108E-3</v>
      </c>
      <c r="Q2097" s="9">
        <f t="shared" si="131"/>
        <v>-1.9755316136168262E-3</v>
      </c>
    </row>
    <row r="2098" spans="1:17" x14ac:dyDescent="0.2">
      <c r="A2098" s="2">
        <v>375</v>
      </c>
      <c r="B2098" s="2">
        <v>1996</v>
      </c>
      <c r="C2098" s="3">
        <v>0</v>
      </c>
      <c r="D2098" s="3">
        <v>1</v>
      </c>
      <c r="E2098" s="5">
        <v>0.13879130000000001</v>
      </c>
      <c r="F2098" s="5">
        <v>0.31258219999999998</v>
      </c>
      <c r="G2098" s="5">
        <v>4.3839900000000001E-2</v>
      </c>
      <c r="H2098" s="5">
        <v>2.6164130000000001</v>
      </c>
      <c r="I2098" s="9">
        <v>0.4986466</v>
      </c>
      <c r="M2098" s="3">
        <v>0</v>
      </c>
      <c r="N2098" s="3">
        <f t="shared" si="130"/>
        <v>1</v>
      </c>
      <c r="O2098" s="5">
        <f t="shared" si="132"/>
        <v>2.8586229245881314</v>
      </c>
      <c r="P2098" s="103">
        <f t="shared" si="129"/>
        <v>2.1274211065129018E-3</v>
      </c>
      <c r="Q2098" s="9">
        <f t="shared" si="131"/>
        <v>-2.1296872814377892E-3</v>
      </c>
    </row>
    <row r="2099" spans="1:17" x14ac:dyDescent="0.2">
      <c r="A2099" s="2">
        <v>375</v>
      </c>
      <c r="B2099" s="2">
        <v>1997</v>
      </c>
      <c r="C2099" s="3">
        <v>0</v>
      </c>
      <c r="D2099" s="3">
        <v>1</v>
      </c>
      <c r="E2099" s="5">
        <v>0.1599006</v>
      </c>
      <c r="F2099" s="5">
        <v>0.33789330000000001</v>
      </c>
      <c r="G2099" s="5">
        <v>5.2528999999999999E-2</v>
      </c>
      <c r="H2099" s="5">
        <v>3.4173830000000001</v>
      </c>
      <c r="I2099" s="9">
        <v>0.49505909999999997</v>
      </c>
      <c r="M2099" s="3">
        <v>0</v>
      </c>
      <c r="N2099" s="3">
        <f t="shared" si="130"/>
        <v>1</v>
      </c>
      <c r="O2099" s="5">
        <f t="shared" si="132"/>
        <v>3.2092712404231452</v>
      </c>
      <c r="P2099" s="103">
        <f t="shared" si="129"/>
        <v>6.6535945638200892E-4</v>
      </c>
      <c r="Q2099" s="9">
        <f t="shared" si="131"/>
        <v>-6.6558090621972907E-4</v>
      </c>
    </row>
    <row r="2100" spans="1:17" x14ac:dyDescent="0.2">
      <c r="A2100" s="2">
        <v>375</v>
      </c>
      <c r="B2100" s="2">
        <v>1998</v>
      </c>
      <c r="C2100" s="3">
        <v>0</v>
      </c>
      <c r="D2100" s="3">
        <v>1</v>
      </c>
      <c r="E2100" s="5">
        <v>0.14874970000000001</v>
      </c>
      <c r="F2100" s="5">
        <v>0.34786</v>
      </c>
      <c r="G2100" s="5">
        <v>5.8053899999999999E-2</v>
      </c>
      <c r="H2100" s="5">
        <v>6.4350050000000003</v>
      </c>
      <c r="I2100" s="9">
        <v>0.52566369999999996</v>
      </c>
      <c r="M2100" s="3">
        <v>0</v>
      </c>
      <c r="N2100" s="3">
        <f t="shared" si="130"/>
        <v>1</v>
      </c>
      <c r="O2100" s="5">
        <f t="shared" si="132"/>
        <v>4.3330075470563125</v>
      </c>
      <c r="P2100" s="103">
        <f t="shared" si="129"/>
        <v>7.3543032833940433E-6</v>
      </c>
      <c r="Q2100" s="9">
        <f t="shared" si="131"/>
        <v>-7.3543303263788238E-6</v>
      </c>
    </row>
    <row r="2101" spans="1:17" x14ac:dyDescent="0.2">
      <c r="A2101" s="2">
        <v>375</v>
      </c>
      <c r="B2101" s="2">
        <v>1999</v>
      </c>
      <c r="C2101" s="3">
        <v>0</v>
      </c>
      <c r="D2101" s="3">
        <v>1</v>
      </c>
      <c r="E2101" s="5">
        <v>0.1734501</v>
      </c>
      <c r="F2101" s="5">
        <v>0.32722849999999998</v>
      </c>
      <c r="G2101" s="5">
        <v>5.5235899999999998E-2</v>
      </c>
      <c r="H2101" s="5">
        <v>3.9784799999999998</v>
      </c>
      <c r="I2101" s="9">
        <v>0.4516732</v>
      </c>
      <c r="M2101" s="3">
        <v>0</v>
      </c>
      <c r="N2101" s="3">
        <f t="shared" si="130"/>
        <v>1</v>
      </c>
      <c r="O2101" s="5">
        <f t="shared" si="132"/>
        <v>3.4331740337494123</v>
      </c>
      <c r="P2101" s="103">
        <f t="shared" si="129"/>
        <v>2.9827952313967924E-4</v>
      </c>
      <c r="Q2101" s="9">
        <f t="shared" si="131"/>
        <v>-2.9832401732464013E-4</v>
      </c>
    </row>
    <row r="2102" spans="1:17" x14ac:dyDescent="0.2">
      <c r="A2102" s="2">
        <v>375</v>
      </c>
      <c r="B2102" s="2">
        <v>2000</v>
      </c>
      <c r="C2102" s="3">
        <v>0</v>
      </c>
      <c r="D2102" s="3">
        <v>1</v>
      </c>
      <c r="E2102" s="5">
        <v>0.15042</v>
      </c>
      <c r="F2102" s="5">
        <v>0.33285890000000001</v>
      </c>
      <c r="G2102" s="5">
        <v>4.1860799999999997E-2</v>
      </c>
      <c r="H2102" s="5">
        <v>3.5127389999999998</v>
      </c>
      <c r="I2102" s="9">
        <v>0.42142170000000001</v>
      </c>
      <c r="M2102" s="3">
        <v>0</v>
      </c>
      <c r="N2102" s="3">
        <f t="shared" si="130"/>
        <v>1</v>
      </c>
      <c r="O2102" s="5">
        <f t="shared" si="132"/>
        <v>3.2253894171863515</v>
      </c>
      <c r="P2102" s="103">
        <f t="shared" si="129"/>
        <v>6.2900712380425927E-4</v>
      </c>
      <c r="Q2102" s="9">
        <f t="shared" si="131"/>
        <v>-6.2920503177980468E-4</v>
      </c>
    </row>
    <row r="2103" spans="1:17" x14ac:dyDescent="0.2">
      <c r="A2103" s="2">
        <v>375</v>
      </c>
      <c r="B2103" s="2">
        <v>2001</v>
      </c>
      <c r="C2103" s="3">
        <v>0</v>
      </c>
      <c r="D2103" s="3">
        <v>1</v>
      </c>
      <c r="E2103" s="5">
        <v>0.1837191</v>
      </c>
      <c r="F2103" s="5">
        <v>0.36076259999999999</v>
      </c>
      <c r="G2103" s="5">
        <v>6.1092800000000003E-2</v>
      </c>
      <c r="H2103" s="5">
        <v>5.0803450000000003</v>
      </c>
      <c r="I2103" s="9">
        <v>0.41234900000000002</v>
      </c>
      <c r="M2103" s="3">
        <v>0</v>
      </c>
      <c r="N2103" s="3">
        <f t="shared" si="130"/>
        <v>1</v>
      </c>
      <c r="O2103" s="5">
        <f t="shared" si="132"/>
        <v>3.9049288641519881</v>
      </c>
      <c r="P2103" s="103">
        <f t="shared" si="129"/>
        <v>4.7126552932007054E-5</v>
      </c>
      <c r="Q2103" s="9">
        <f t="shared" si="131"/>
        <v>-4.7127663422926767E-5</v>
      </c>
    </row>
    <row r="2104" spans="1:17" x14ac:dyDescent="0.2">
      <c r="A2104" s="2">
        <v>375</v>
      </c>
      <c r="B2104" s="2">
        <v>2002</v>
      </c>
      <c r="C2104" s="3">
        <v>0</v>
      </c>
      <c r="D2104" s="3">
        <v>1</v>
      </c>
      <c r="E2104" s="5">
        <v>0.1452244</v>
      </c>
      <c r="F2104" s="5">
        <v>0.40528560000000002</v>
      </c>
      <c r="G2104" s="5">
        <v>6.0108099999999998E-2</v>
      </c>
      <c r="H2104" s="5">
        <v>3.4443069999999998</v>
      </c>
      <c r="I2104" s="9">
        <v>0.41120489999999998</v>
      </c>
      <c r="M2104" s="3">
        <v>0</v>
      </c>
      <c r="N2104" s="3">
        <f t="shared" si="130"/>
        <v>1</v>
      </c>
      <c r="O2104" s="5">
        <f t="shared" si="132"/>
        <v>3.3471341372875543</v>
      </c>
      <c r="P2104" s="103">
        <f t="shared" si="129"/>
        <v>4.0825845054112822E-4</v>
      </c>
      <c r="Q2104" s="9">
        <f t="shared" si="131"/>
        <v>-4.0834181071147511E-4</v>
      </c>
    </row>
    <row r="2105" spans="1:17" x14ac:dyDescent="0.2">
      <c r="A2105" s="2">
        <v>375</v>
      </c>
      <c r="B2105" s="2">
        <v>2003</v>
      </c>
      <c r="C2105" s="3">
        <v>0</v>
      </c>
      <c r="D2105" s="3">
        <v>1</v>
      </c>
      <c r="E2105" s="5">
        <v>0.1478168</v>
      </c>
      <c r="F2105" s="5">
        <v>0.43120330000000001</v>
      </c>
      <c r="G2105" s="5">
        <v>7.30798E-2</v>
      </c>
      <c r="H2105" s="5">
        <v>4.8492290000000002</v>
      </c>
      <c r="I2105" s="9">
        <v>0.41135310000000003</v>
      </c>
      <c r="M2105" s="3">
        <v>0</v>
      </c>
      <c r="N2105" s="3">
        <f t="shared" si="130"/>
        <v>1</v>
      </c>
      <c r="O2105" s="5">
        <f t="shared" si="132"/>
        <v>3.9387640835103941</v>
      </c>
      <c r="P2105" s="103">
        <f t="shared" si="129"/>
        <v>4.0951206625573254E-5</v>
      </c>
      <c r="Q2105" s="9">
        <f t="shared" si="131"/>
        <v>-4.0952045149171291E-5</v>
      </c>
    </row>
    <row r="2106" spans="1:17" x14ac:dyDescent="0.2">
      <c r="A2106" s="2">
        <v>375</v>
      </c>
      <c r="B2106" s="2">
        <v>2004</v>
      </c>
      <c r="C2106" s="3">
        <v>0</v>
      </c>
      <c r="D2106" s="3">
        <v>1</v>
      </c>
      <c r="E2106" s="5">
        <v>9.72021E-2</v>
      </c>
      <c r="F2106" s="5">
        <v>0.47730119999999998</v>
      </c>
      <c r="G2106" s="5">
        <v>7.4716599999999994E-2</v>
      </c>
      <c r="H2106" s="5">
        <v>4.5858290000000004</v>
      </c>
      <c r="I2106" s="9">
        <v>0.44516850000000002</v>
      </c>
      <c r="M2106" s="3">
        <v>0</v>
      </c>
      <c r="N2106" s="3">
        <f t="shared" si="130"/>
        <v>1</v>
      </c>
      <c r="O2106" s="5">
        <f t="shared" si="132"/>
        <v>3.8822765703881692</v>
      </c>
      <c r="P2106" s="103">
        <f t="shared" si="129"/>
        <v>5.1741542113704735E-5</v>
      </c>
      <c r="Q2106" s="9">
        <f t="shared" si="131"/>
        <v>-5.1742880753502703E-5</v>
      </c>
    </row>
    <row r="2107" spans="1:17" x14ac:dyDescent="0.2">
      <c r="A2107" s="2">
        <v>376</v>
      </c>
      <c r="B2107" s="2">
        <v>1995</v>
      </c>
      <c r="C2107" s="3">
        <v>0</v>
      </c>
      <c r="D2107" s="3">
        <v>1</v>
      </c>
      <c r="E2107" s="5">
        <v>0.29349910000000001</v>
      </c>
      <c r="F2107" s="5">
        <v>0.53560949999999996</v>
      </c>
      <c r="G2107" s="5">
        <v>4.8424599999999998E-2</v>
      </c>
      <c r="H2107" s="5">
        <v>2.7519779999999998</v>
      </c>
      <c r="I2107" s="9">
        <v>0.2794103</v>
      </c>
      <c r="M2107" s="3">
        <v>0</v>
      </c>
      <c r="N2107" s="3">
        <f t="shared" si="130"/>
        <v>1</v>
      </c>
      <c r="O2107" s="5">
        <f t="shared" si="132"/>
        <v>3.1882365676900397</v>
      </c>
      <c r="P2107" s="103">
        <f t="shared" si="129"/>
        <v>7.1571686871596193E-4</v>
      </c>
      <c r="Q2107" s="9">
        <f t="shared" si="131"/>
        <v>-7.1597311630849252E-4</v>
      </c>
    </row>
    <row r="2108" spans="1:17" x14ac:dyDescent="0.2">
      <c r="A2108" s="2">
        <v>376</v>
      </c>
      <c r="B2108" s="2">
        <v>1996</v>
      </c>
      <c r="C2108" s="3">
        <v>0</v>
      </c>
      <c r="D2108" s="3">
        <v>1</v>
      </c>
      <c r="E2108" s="5">
        <v>0.30185030000000002</v>
      </c>
      <c r="F2108" s="5">
        <v>0.54787030000000003</v>
      </c>
      <c r="G2108" s="5">
        <v>5.7859099999999997E-2</v>
      </c>
      <c r="H2108" s="5">
        <v>3.1345070000000002</v>
      </c>
      <c r="I2108" s="9">
        <v>0.29182200000000003</v>
      </c>
      <c r="M2108" s="3">
        <v>0</v>
      </c>
      <c r="N2108" s="3">
        <f t="shared" si="130"/>
        <v>1</v>
      </c>
      <c r="O2108" s="5">
        <f t="shared" si="132"/>
        <v>3.3732910039282644</v>
      </c>
      <c r="P2108" s="103">
        <f t="shared" si="129"/>
        <v>3.7137704264176202E-4</v>
      </c>
      <c r="Q2108" s="9">
        <f t="shared" si="131"/>
        <v>-3.7144602017399566E-4</v>
      </c>
    </row>
    <row r="2109" spans="1:17" x14ac:dyDescent="0.2">
      <c r="A2109" s="2">
        <v>376</v>
      </c>
      <c r="B2109" s="2">
        <v>1997</v>
      </c>
      <c r="C2109" s="3">
        <v>0</v>
      </c>
      <c r="D2109" s="3">
        <v>1</v>
      </c>
      <c r="E2109" s="5">
        <v>0.29822530000000003</v>
      </c>
      <c r="F2109" s="5">
        <v>0.53715259999999998</v>
      </c>
      <c r="G2109" s="5">
        <v>7.5062100000000007E-2</v>
      </c>
      <c r="H2109" s="5">
        <v>3.282778</v>
      </c>
      <c r="I2109" s="9">
        <v>0.3221657</v>
      </c>
      <c r="M2109" s="3">
        <v>0</v>
      </c>
      <c r="N2109" s="3">
        <f t="shared" si="130"/>
        <v>1</v>
      </c>
      <c r="O2109" s="5">
        <f t="shared" si="132"/>
        <v>3.481338265445685</v>
      </c>
      <c r="P2109" s="103">
        <f t="shared" si="129"/>
        <v>2.4945749169868228E-4</v>
      </c>
      <c r="Q2109" s="9">
        <f t="shared" si="131"/>
        <v>-2.4948861139424092E-4</v>
      </c>
    </row>
    <row r="2110" spans="1:17" x14ac:dyDescent="0.2">
      <c r="A2110" s="2">
        <v>376</v>
      </c>
      <c r="B2110" s="2">
        <v>1998</v>
      </c>
      <c r="C2110" s="3">
        <v>0</v>
      </c>
      <c r="D2110" s="3">
        <v>1</v>
      </c>
      <c r="E2110" s="5">
        <v>0.2852904</v>
      </c>
      <c r="F2110" s="5">
        <v>0.43916870000000002</v>
      </c>
      <c r="G2110" s="5">
        <v>4.7328200000000001E-2</v>
      </c>
      <c r="H2110" s="5">
        <v>1.6570119999999999</v>
      </c>
      <c r="I2110" s="9">
        <v>0.27178989999999997</v>
      </c>
      <c r="M2110" s="3">
        <v>0</v>
      </c>
      <c r="N2110" s="3">
        <f t="shared" si="130"/>
        <v>1</v>
      </c>
      <c r="O2110" s="5">
        <f t="shared" si="132"/>
        <v>2.7054466633181216</v>
      </c>
      <c r="P2110" s="103">
        <f t="shared" si="129"/>
        <v>3.4106300699006296E-3</v>
      </c>
      <c r="Q2110" s="9">
        <f t="shared" si="131"/>
        <v>-3.4164595271597336E-3</v>
      </c>
    </row>
    <row r="2111" spans="1:17" x14ac:dyDescent="0.2">
      <c r="A2111" s="2">
        <v>376</v>
      </c>
      <c r="B2111" s="2">
        <v>1999</v>
      </c>
      <c r="C2111" s="3">
        <v>0</v>
      </c>
      <c r="D2111" s="3">
        <v>1</v>
      </c>
      <c r="E2111" s="5">
        <v>0.31707930000000001</v>
      </c>
      <c r="F2111" s="5">
        <v>0.45427899999999999</v>
      </c>
      <c r="G2111" s="5">
        <v>6.2973500000000002E-2</v>
      </c>
      <c r="H2111" s="5">
        <v>1.921349</v>
      </c>
      <c r="I2111" s="9">
        <v>0.30130879999999999</v>
      </c>
      <c r="M2111" s="3">
        <v>0</v>
      </c>
      <c r="N2111" s="3">
        <f t="shared" si="130"/>
        <v>1</v>
      </c>
      <c r="O2111" s="5">
        <f t="shared" si="132"/>
        <v>2.866352193588154</v>
      </c>
      <c r="P2111" s="103">
        <f t="shared" si="129"/>
        <v>2.0761600448871266E-3</v>
      </c>
      <c r="Q2111" s="9">
        <f t="shared" si="131"/>
        <v>-2.0783182528605858E-3</v>
      </c>
    </row>
    <row r="2112" spans="1:17" x14ac:dyDescent="0.2">
      <c r="A2112" s="2">
        <v>376</v>
      </c>
      <c r="B2112" s="2">
        <v>2000</v>
      </c>
      <c r="C2112" s="3">
        <v>0</v>
      </c>
      <c r="D2112" s="3">
        <v>1</v>
      </c>
      <c r="E2112" s="5">
        <v>0.30984020000000001</v>
      </c>
      <c r="F2112" s="5">
        <v>0.42792429999999998</v>
      </c>
      <c r="G2112" s="5">
        <v>6.2529899999999999E-2</v>
      </c>
      <c r="H2112" s="5">
        <v>1.50223</v>
      </c>
      <c r="I2112" s="9">
        <v>0.30515569999999997</v>
      </c>
      <c r="M2112" s="3">
        <v>0</v>
      </c>
      <c r="N2112" s="3">
        <f t="shared" si="130"/>
        <v>1</v>
      </c>
      <c r="O2112" s="5">
        <f t="shared" si="132"/>
        <v>2.6882340077693501</v>
      </c>
      <c r="P2112" s="103">
        <f t="shared" si="129"/>
        <v>3.5915519225976802E-3</v>
      </c>
      <c r="Q2112" s="9">
        <f t="shared" si="131"/>
        <v>-3.5980170296911517E-3</v>
      </c>
    </row>
    <row r="2113" spans="1:17" x14ac:dyDescent="0.2">
      <c r="A2113" s="2">
        <v>376</v>
      </c>
      <c r="B2113" s="2">
        <v>2001</v>
      </c>
      <c r="C2113" s="3">
        <v>0</v>
      </c>
      <c r="D2113" s="3">
        <v>1</v>
      </c>
      <c r="E2113" s="5">
        <v>0.32960990000000001</v>
      </c>
      <c r="F2113" s="5">
        <v>0.42641449999999997</v>
      </c>
      <c r="G2113" s="5">
        <v>4.8979200000000001E-2</v>
      </c>
      <c r="H2113" s="5">
        <v>2.054646</v>
      </c>
      <c r="I2113" s="9">
        <v>0.29816340000000002</v>
      </c>
      <c r="M2113" s="3">
        <v>0</v>
      </c>
      <c r="N2113" s="3">
        <f t="shared" si="130"/>
        <v>1</v>
      </c>
      <c r="O2113" s="5">
        <f t="shared" si="132"/>
        <v>2.8295214943638332</v>
      </c>
      <c r="P2113" s="103">
        <f t="shared" si="129"/>
        <v>2.3308834247350494E-3</v>
      </c>
      <c r="Q2113" s="9">
        <f t="shared" si="131"/>
        <v>-2.3336041621416555E-3</v>
      </c>
    </row>
    <row r="2114" spans="1:17" x14ac:dyDescent="0.2">
      <c r="A2114" s="2">
        <v>376</v>
      </c>
      <c r="B2114" s="2">
        <v>2002</v>
      </c>
      <c r="C2114" s="3">
        <v>0</v>
      </c>
      <c r="D2114" s="3">
        <v>1</v>
      </c>
      <c r="E2114" s="5">
        <v>0.34737610000000002</v>
      </c>
      <c r="F2114" s="5">
        <v>0.43238599999999999</v>
      </c>
      <c r="G2114" s="5">
        <v>5.5615699999999997E-2</v>
      </c>
      <c r="H2114" s="5">
        <v>1.609998</v>
      </c>
      <c r="I2114" s="9">
        <v>0.2936358</v>
      </c>
      <c r="M2114" s="3">
        <v>0</v>
      </c>
      <c r="N2114" s="3">
        <f t="shared" si="130"/>
        <v>1</v>
      </c>
      <c r="O2114" s="5">
        <f t="shared" si="132"/>
        <v>2.7005498070429499</v>
      </c>
      <c r="P2114" s="103">
        <f t="shared" ref="P2114:P2177" si="133">NORMSDIST(-O2114)</f>
        <v>3.4612485505341154E-3</v>
      </c>
      <c r="Q2114" s="9">
        <f t="shared" si="131"/>
        <v>-3.4672525294774433E-3</v>
      </c>
    </row>
    <row r="2115" spans="1:17" x14ac:dyDescent="0.2">
      <c r="A2115" s="2">
        <v>376</v>
      </c>
      <c r="B2115" s="2">
        <v>2003</v>
      </c>
      <c r="C2115" s="3">
        <v>0</v>
      </c>
      <c r="D2115" s="3">
        <v>1</v>
      </c>
      <c r="E2115" s="5">
        <v>0.35693799999999998</v>
      </c>
      <c r="F2115" s="5">
        <v>0.4553162</v>
      </c>
      <c r="G2115" s="5">
        <v>5.7288400000000003E-2</v>
      </c>
      <c r="H2115" s="5">
        <v>1.727522</v>
      </c>
      <c r="I2115" s="9">
        <v>0.29167510000000002</v>
      </c>
      <c r="M2115" s="3">
        <v>0</v>
      </c>
      <c r="N2115" s="3">
        <f t="shared" ref="N2115:N2178" si="134">1-M2115</f>
        <v>1</v>
      </c>
      <c r="O2115" s="5">
        <f t="shared" si="132"/>
        <v>2.7698236304186223</v>
      </c>
      <c r="P2115" s="103">
        <f t="shared" si="133"/>
        <v>2.8043326991819928E-3</v>
      </c>
      <c r="Q2115" s="9">
        <f t="shared" ref="Q2115:Q2178" si="135">M2115*LN(NORMSDIST(-O2115))+N2115*LN(1-NORMSDIST(-O2115))</f>
        <v>-2.8082722069766473E-3</v>
      </c>
    </row>
    <row r="2116" spans="1:17" x14ac:dyDescent="0.2">
      <c r="A2116" s="2">
        <v>376</v>
      </c>
      <c r="B2116" s="2">
        <v>2004</v>
      </c>
      <c r="C2116" s="3">
        <v>0</v>
      </c>
      <c r="D2116" s="3">
        <v>1</v>
      </c>
      <c r="E2116" s="5">
        <v>0.24221909999999999</v>
      </c>
      <c r="F2116" s="5">
        <v>0.22155910000000001</v>
      </c>
      <c r="G2116" s="5">
        <v>5.7584700000000003E-2</v>
      </c>
      <c r="H2116" s="5">
        <v>0.82833559999999995</v>
      </c>
      <c r="I2116" s="9">
        <v>0.24274090000000001</v>
      </c>
      <c r="M2116" s="3">
        <v>0</v>
      </c>
      <c r="N2116" s="3">
        <f t="shared" si="134"/>
        <v>1</v>
      </c>
      <c r="O2116" s="5">
        <f t="shared" ref="O2116:O2179" si="136">MMULT(D2116:I2116,$L$20:$L$25)</f>
        <v>2.2800792623825035</v>
      </c>
      <c r="P2116" s="103">
        <f t="shared" si="133"/>
        <v>1.130149395788378E-2</v>
      </c>
      <c r="Q2116" s="9">
        <f t="shared" si="135"/>
        <v>-1.1365841112743049E-2</v>
      </c>
    </row>
    <row r="2117" spans="1:17" x14ac:dyDescent="0.2">
      <c r="A2117" s="2">
        <v>377</v>
      </c>
      <c r="B2117" s="2">
        <v>1995</v>
      </c>
      <c r="C2117" s="3">
        <v>0</v>
      </c>
      <c r="D2117" s="3">
        <v>1</v>
      </c>
      <c r="E2117" s="5">
        <v>0.1512221</v>
      </c>
      <c r="F2117" s="5">
        <v>0.26200289999999998</v>
      </c>
      <c r="G2117" s="5">
        <v>5.3711099999999998E-2</v>
      </c>
      <c r="H2117" s="5">
        <v>0.71421389999999996</v>
      </c>
      <c r="I2117" s="9">
        <v>0.32134600000000002</v>
      </c>
      <c r="M2117" s="3">
        <v>0</v>
      </c>
      <c r="N2117" s="3">
        <f t="shared" si="134"/>
        <v>1</v>
      </c>
      <c r="O2117" s="5">
        <f t="shared" si="136"/>
        <v>2.2362727736612134</v>
      </c>
      <c r="P2117" s="103">
        <f t="shared" si="133"/>
        <v>1.2666954378074382E-2</v>
      </c>
      <c r="Q2117" s="9">
        <f t="shared" si="135"/>
        <v>-1.2747864225051267E-2</v>
      </c>
    </row>
    <row r="2118" spans="1:17" x14ac:dyDescent="0.2">
      <c r="A2118" s="2">
        <v>377</v>
      </c>
      <c r="B2118" s="2">
        <v>1996</v>
      </c>
      <c r="C2118" s="3">
        <v>0</v>
      </c>
      <c r="D2118" s="3">
        <v>1</v>
      </c>
      <c r="E2118" s="5">
        <v>0.13889299999999999</v>
      </c>
      <c r="F2118" s="5">
        <v>0.22247610000000001</v>
      </c>
      <c r="G2118" s="5">
        <v>2.13011E-2</v>
      </c>
      <c r="H2118" s="5">
        <v>0.50299479999999996</v>
      </c>
      <c r="I2118" s="9">
        <v>0.26507700000000001</v>
      </c>
      <c r="M2118" s="3">
        <v>0</v>
      </c>
      <c r="N2118" s="3">
        <f t="shared" si="134"/>
        <v>1</v>
      </c>
      <c r="O2118" s="5">
        <f t="shared" si="136"/>
        <v>2.0089685745312025</v>
      </c>
      <c r="P2118" s="103">
        <f t="shared" si="133"/>
        <v>2.2270233277116098E-2</v>
      </c>
      <c r="Q2118" s="9">
        <f t="shared" si="135"/>
        <v>-2.2521959272844182E-2</v>
      </c>
    </row>
    <row r="2119" spans="1:17" x14ac:dyDescent="0.2">
      <c r="A2119" s="2">
        <v>377</v>
      </c>
      <c r="B2119" s="2">
        <v>1997</v>
      </c>
      <c r="C2119" s="3">
        <v>0</v>
      </c>
      <c r="D2119" s="3">
        <v>1</v>
      </c>
      <c r="E2119" s="5">
        <v>0.16229109999999999</v>
      </c>
      <c r="F2119" s="5">
        <v>0.1904459</v>
      </c>
      <c r="G2119" s="5">
        <v>3.0016299999999999E-2</v>
      </c>
      <c r="H2119" s="5">
        <v>0.68770169999999997</v>
      </c>
      <c r="I2119" s="9">
        <v>0.32115929999999998</v>
      </c>
      <c r="M2119" s="3">
        <v>0</v>
      </c>
      <c r="N2119" s="3">
        <f t="shared" si="134"/>
        <v>1</v>
      </c>
      <c r="O2119" s="5">
        <f t="shared" si="136"/>
        <v>2.0602731324937875</v>
      </c>
      <c r="P2119" s="103">
        <f t="shared" si="133"/>
        <v>1.9686218464651527E-2</v>
      </c>
      <c r="Q2119" s="9">
        <f t="shared" si="135"/>
        <v>-1.9882573325722977E-2</v>
      </c>
    </row>
    <row r="2120" spans="1:17" x14ac:dyDescent="0.2">
      <c r="A2120" s="2">
        <v>378</v>
      </c>
      <c r="B2120" s="2">
        <v>1995</v>
      </c>
      <c r="C2120" s="3">
        <v>0</v>
      </c>
      <c r="D2120" s="3">
        <v>1</v>
      </c>
      <c r="E2120" s="5">
        <v>7.6869999999999998E-4</v>
      </c>
      <c r="F2120" s="5">
        <v>0.24401999999999999</v>
      </c>
      <c r="G2120" s="5">
        <v>6.2016099999999998E-2</v>
      </c>
      <c r="H2120" s="5">
        <v>1.8824939999999999</v>
      </c>
      <c r="I2120" s="9">
        <v>0.23722960000000001</v>
      </c>
      <c r="M2120" s="3">
        <v>0</v>
      </c>
      <c r="N2120" s="3">
        <f t="shared" si="134"/>
        <v>1</v>
      </c>
      <c r="O2120" s="5">
        <f t="shared" si="136"/>
        <v>2.7410885204463309</v>
      </c>
      <c r="P2120" s="103">
        <f t="shared" si="133"/>
        <v>3.0618003708368512E-3</v>
      </c>
      <c r="Q2120" s="9">
        <f t="shared" si="135"/>
        <v>-3.0664972713569461E-3</v>
      </c>
    </row>
    <row r="2121" spans="1:17" x14ac:dyDescent="0.2">
      <c r="A2121" s="2">
        <v>378</v>
      </c>
      <c r="B2121" s="2">
        <v>1996</v>
      </c>
      <c r="C2121" s="3">
        <v>0</v>
      </c>
      <c r="D2121" s="3">
        <v>1</v>
      </c>
      <c r="E2121" s="5">
        <v>2.1434000000000002E-2</v>
      </c>
      <c r="F2121" s="5">
        <v>0.25565139999999997</v>
      </c>
      <c r="G2121" s="5">
        <v>6.2064500000000002E-2</v>
      </c>
      <c r="H2121" s="5">
        <v>1.8457650000000001</v>
      </c>
      <c r="I2121" s="9">
        <v>0.24118210000000001</v>
      </c>
      <c r="M2121" s="3">
        <v>0</v>
      </c>
      <c r="N2121" s="3">
        <f t="shared" si="134"/>
        <v>1</v>
      </c>
      <c r="O2121" s="5">
        <f t="shared" si="136"/>
        <v>2.733165846542847</v>
      </c>
      <c r="P2121" s="103">
        <f t="shared" si="133"/>
        <v>3.1364368868223975E-3</v>
      </c>
      <c r="Q2121" s="9">
        <f t="shared" si="135"/>
        <v>-3.1413658138722367E-3</v>
      </c>
    </row>
    <row r="2122" spans="1:17" x14ac:dyDescent="0.2">
      <c r="A2122" s="2">
        <v>378</v>
      </c>
      <c r="B2122" s="2">
        <v>1997</v>
      </c>
      <c r="C2122" s="3">
        <v>0</v>
      </c>
      <c r="D2122" s="3">
        <v>1</v>
      </c>
      <c r="E2122" s="5">
        <v>-9.08828E-2</v>
      </c>
      <c r="F2122" s="5">
        <v>0.2456305</v>
      </c>
      <c r="G2122" s="5">
        <v>2.3667000000000001E-2</v>
      </c>
      <c r="H2122" s="5">
        <v>2.1529050000000001</v>
      </c>
      <c r="I2122" s="9">
        <v>0.22995879999999999</v>
      </c>
      <c r="M2122" s="3">
        <v>0</v>
      </c>
      <c r="N2122" s="3">
        <f t="shared" si="134"/>
        <v>1</v>
      </c>
      <c r="O2122" s="5">
        <f t="shared" si="136"/>
        <v>2.6898678937352907</v>
      </c>
      <c r="P2122" s="103">
        <f t="shared" si="133"/>
        <v>3.5740154802298874E-3</v>
      </c>
      <c r="Q2122" s="9">
        <f t="shared" si="135"/>
        <v>-3.5804175321298894E-3</v>
      </c>
    </row>
    <row r="2123" spans="1:17" x14ac:dyDescent="0.2">
      <c r="A2123" s="2">
        <v>379</v>
      </c>
      <c r="B2123" s="2">
        <v>1995</v>
      </c>
      <c r="C2123" s="3">
        <v>0</v>
      </c>
      <c r="D2123" s="3">
        <v>1</v>
      </c>
      <c r="E2123" s="5">
        <v>2.6486900000000001E-2</v>
      </c>
      <c r="F2123" s="5">
        <v>0.19966619999999999</v>
      </c>
      <c r="G2123" s="5">
        <v>3.9736100000000003E-2</v>
      </c>
      <c r="H2123" s="5">
        <v>0.8355243</v>
      </c>
      <c r="I2123" s="9">
        <v>0.1495908</v>
      </c>
      <c r="M2123" s="3">
        <v>0</v>
      </c>
      <c r="N2123" s="3">
        <f t="shared" si="134"/>
        <v>1</v>
      </c>
      <c r="O2123" s="5">
        <f t="shared" si="136"/>
        <v>2.2563120255142848</v>
      </c>
      <c r="P2123" s="103">
        <f t="shared" si="133"/>
        <v>1.2025548398838773E-2</v>
      </c>
      <c r="Q2123" s="9">
        <f t="shared" si="135"/>
        <v>-1.2098440271889343E-2</v>
      </c>
    </row>
    <row r="2124" spans="1:17" x14ac:dyDescent="0.2">
      <c r="A2124" s="2">
        <v>379</v>
      </c>
      <c r="B2124" s="2">
        <v>1996</v>
      </c>
      <c r="C2124" s="3">
        <v>0</v>
      </c>
      <c r="D2124" s="3">
        <v>1</v>
      </c>
      <c r="E2124" s="5">
        <v>5.0835199999999997E-2</v>
      </c>
      <c r="F2124" s="5">
        <v>0.21085519999999999</v>
      </c>
      <c r="G2124" s="5">
        <v>6.5491900000000006E-2</v>
      </c>
      <c r="H2124" s="5">
        <v>0.93640210000000002</v>
      </c>
      <c r="I2124" s="9">
        <v>0.17352970000000001</v>
      </c>
      <c r="M2124" s="3">
        <v>0</v>
      </c>
      <c r="N2124" s="3">
        <f t="shared" si="134"/>
        <v>1</v>
      </c>
      <c r="O2124" s="5">
        <f t="shared" si="136"/>
        <v>2.401799453105034</v>
      </c>
      <c r="P2124" s="103">
        <f t="shared" si="133"/>
        <v>8.1573249311000986E-3</v>
      </c>
      <c r="Q2124" s="9">
        <f t="shared" si="135"/>
        <v>-8.190777955116281E-3</v>
      </c>
    </row>
    <row r="2125" spans="1:17" x14ac:dyDescent="0.2">
      <c r="A2125" s="2">
        <v>379</v>
      </c>
      <c r="B2125" s="2">
        <v>1997</v>
      </c>
      <c r="C2125" s="3">
        <v>0</v>
      </c>
      <c r="D2125" s="3">
        <v>1</v>
      </c>
      <c r="E2125" s="5">
        <v>5.3953399999999999E-2</v>
      </c>
      <c r="F2125" s="5">
        <v>0.22147500000000001</v>
      </c>
      <c r="G2125" s="5">
        <v>5.9022499999999999E-2</v>
      </c>
      <c r="H2125" s="5">
        <v>1.3261579999999999</v>
      </c>
      <c r="I2125" s="9">
        <v>0.18914610000000001</v>
      </c>
      <c r="M2125" s="3">
        <v>0</v>
      </c>
      <c r="N2125" s="3">
        <f t="shared" si="134"/>
        <v>1</v>
      </c>
      <c r="O2125" s="5">
        <f t="shared" si="136"/>
        <v>2.5179479906088491</v>
      </c>
      <c r="P2125" s="103">
        <f t="shared" si="133"/>
        <v>5.9020374911630319E-3</v>
      </c>
      <c r="Q2125" s="9">
        <f t="shared" si="135"/>
        <v>-5.9195233498449025E-3</v>
      </c>
    </row>
    <row r="2126" spans="1:17" x14ac:dyDescent="0.2">
      <c r="A2126" s="2">
        <v>379</v>
      </c>
      <c r="B2126" s="2">
        <v>1998</v>
      </c>
      <c r="C2126" s="3">
        <v>0</v>
      </c>
      <c r="D2126" s="3">
        <v>1</v>
      </c>
      <c r="E2126" s="5">
        <v>7.0495299999999997E-2</v>
      </c>
      <c r="F2126" s="5">
        <v>0.16962379999999999</v>
      </c>
      <c r="G2126" s="5">
        <v>3.7961099999999998E-2</v>
      </c>
      <c r="H2126" s="5">
        <v>1.600992</v>
      </c>
      <c r="I2126" s="9">
        <v>0.2190454</v>
      </c>
      <c r="M2126" s="3">
        <v>0</v>
      </c>
      <c r="N2126" s="3">
        <f t="shared" si="134"/>
        <v>1</v>
      </c>
      <c r="O2126" s="5">
        <f t="shared" si="136"/>
        <v>2.4669726697657928</v>
      </c>
      <c r="P2126" s="103">
        <f t="shared" si="133"/>
        <v>6.8130378638345153E-3</v>
      </c>
      <c r="Q2126" s="9">
        <f t="shared" si="135"/>
        <v>-6.8363525625939683E-3</v>
      </c>
    </row>
    <row r="2127" spans="1:17" x14ac:dyDescent="0.2">
      <c r="A2127" s="2">
        <v>379</v>
      </c>
      <c r="B2127" s="2">
        <v>1999</v>
      </c>
      <c r="C2127" s="3">
        <v>0</v>
      </c>
      <c r="D2127" s="3">
        <v>1</v>
      </c>
      <c r="E2127" s="5">
        <v>0.12189850000000001</v>
      </c>
      <c r="F2127" s="5">
        <v>0.16680510000000001</v>
      </c>
      <c r="G2127" s="5">
        <v>4.7182200000000001E-2</v>
      </c>
      <c r="H2127" s="5">
        <v>1.073895</v>
      </c>
      <c r="I2127" s="9">
        <v>0.22678870000000001</v>
      </c>
      <c r="M2127" s="3">
        <v>0</v>
      </c>
      <c r="N2127" s="3">
        <f t="shared" si="134"/>
        <v>1</v>
      </c>
      <c r="O2127" s="5">
        <f t="shared" si="136"/>
        <v>2.3016475131370546</v>
      </c>
      <c r="P2127" s="103">
        <f t="shared" si="133"/>
        <v>1.0677529185611724E-2</v>
      </c>
      <c r="Q2127" s="9">
        <f t="shared" si="135"/>
        <v>-1.0734943058304578E-2</v>
      </c>
    </row>
    <row r="2128" spans="1:17" x14ac:dyDescent="0.2">
      <c r="A2128" s="2">
        <v>379</v>
      </c>
      <c r="B2128" s="2">
        <v>2000</v>
      </c>
      <c r="C2128" s="3">
        <v>0</v>
      </c>
      <c r="D2128" s="3">
        <v>1</v>
      </c>
      <c r="E2128" s="5">
        <v>0.1041347</v>
      </c>
      <c r="F2128" s="5">
        <v>0.16237209999999999</v>
      </c>
      <c r="G2128" s="5">
        <v>4.8064299999999997E-2</v>
      </c>
      <c r="H2128" s="5">
        <v>1.499708</v>
      </c>
      <c r="I2128" s="9">
        <v>0.29305680000000001</v>
      </c>
      <c r="M2128" s="3">
        <v>0</v>
      </c>
      <c r="N2128" s="3">
        <f t="shared" si="134"/>
        <v>1</v>
      </c>
      <c r="O2128" s="5">
        <f t="shared" si="136"/>
        <v>2.4320534333928485</v>
      </c>
      <c r="P2128" s="103">
        <f t="shared" si="133"/>
        <v>7.5067461404474886E-3</v>
      </c>
      <c r="Q2128" s="9">
        <f t="shared" si="135"/>
        <v>-7.535063562730821E-3</v>
      </c>
    </row>
    <row r="2129" spans="1:17" x14ac:dyDescent="0.2">
      <c r="A2129" s="2">
        <v>379</v>
      </c>
      <c r="B2129" s="2">
        <v>2001</v>
      </c>
      <c r="C2129" s="3">
        <v>0</v>
      </c>
      <c r="D2129" s="3">
        <v>1</v>
      </c>
      <c r="E2129" s="5">
        <v>0.1268669</v>
      </c>
      <c r="F2129" s="5">
        <v>0.17061490000000001</v>
      </c>
      <c r="G2129" s="5">
        <v>5.9798700000000003E-2</v>
      </c>
      <c r="H2129" s="5">
        <v>1.3084789999999999</v>
      </c>
      <c r="I2129" s="9">
        <v>0.20879120000000001</v>
      </c>
      <c r="M2129" s="3">
        <v>0</v>
      </c>
      <c r="N2129" s="3">
        <f t="shared" si="134"/>
        <v>1</v>
      </c>
      <c r="O2129" s="5">
        <f t="shared" si="136"/>
        <v>2.4525966684394183</v>
      </c>
      <c r="P2129" s="103">
        <f t="shared" si="133"/>
        <v>7.0914632663089941E-3</v>
      </c>
      <c r="Q2129" s="9">
        <f t="shared" si="135"/>
        <v>-7.11672720163506E-3</v>
      </c>
    </row>
    <row r="2130" spans="1:17" x14ac:dyDescent="0.2">
      <c r="A2130" s="2">
        <v>379</v>
      </c>
      <c r="B2130" s="2">
        <v>2002</v>
      </c>
      <c r="C2130" s="3">
        <v>0</v>
      </c>
      <c r="D2130" s="3">
        <v>1</v>
      </c>
      <c r="E2130" s="5">
        <v>0.1039935</v>
      </c>
      <c r="F2130" s="5">
        <v>0.19204350000000001</v>
      </c>
      <c r="G2130" s="5">
        <v>4.7789999999999999E-2</v>
      </c>
      <c r="H2130" s="5">
        <v>1.1924459999999999</v>
      </c>
      <c r="I2130" s="9">
        <v>0.208313</v>
      </c>
      <c r="M2130" s="3">
        <v>0</v>
      </c>
      <c r="N2130" s="3">
        <f t="shared" si="134"/>
        <v>1</v>
      </c>
      <c r="O2130" s="5">
        <f t="shared" si="136"/>
        <v>2.3795240130293331</v>
      </c>
      <c r="P2130" s="103">
        <f t="shared" si="133"/>
        <v>8.6675067638654017E-3</v>
      </c>
      <c r="Q2130" s="9">
        <f t="shared" si="135"/>
        <v>-8.7052880721988565E-3</v>
      </c>
    </row>
    <row r="2131" spans="1:17" x14ac:dyDescent="0.2">
      <c r="A2131" s="2">
        <v>379</v>
      </c>
      <c r="B2131" s="2">
        <v>2003</v>
      </c>
      <c r="C2131" s="3">
        <v>0</v>
      </c>
      <c r="D2131" s="3">
        <v>1</v>
      </c>
      <c r="E2131" s="5">
        <v>0.1216807</v>
      </c>
      <c r="F2131" s="5">
        <v>0.18817739999999999</v>
      </c>
      <c r="G2131" s="5">
        <v>5.3831700000000003E-2</v>
      </c>
      <c r="H2131" s="5">
        <v>1.4143239999999999</v>
      </c>
      <c r="I2131" s="9">
        <v>0.20483850000000001</v>
      </c>
      <c r="M2131" s="3">
        <v>0</v>
      </c>
      <c r="N2131" s="3">
        <f t="shared" si="134"/>
        <v>1</v>
      </c>
      <c r="O2131" s="5">
        <f t="shared" si="136"/>
        <v>2.4825799995665596</v>
      </c>
      <c r="P2131" s="103">
        <f t="shared" si="133"/>
        <v>6.5217387955132516E-3</v>
      </c>
      <c r="Q2131" s="9">
        <f t="shared" si="135"/>
        <v>-6.5430982518158024E-3</v>
      </c>
    </row>
    <row r="2132" spans="1:17" x14ac:dyDescent="0.2">
      <c r="A2132" s="2">
        <v>379</v>
      </c>
      <c r="B2132" s="2">
        <v>2004</v>
      </c>
      <c r="C2132" s="3">
        <v>0</v>
      </c>
      <c r="D2132" s="3">
        <v>1</v>
      </c>
      <c r="E2132" s="5">
        <v>9.6977300000000002E-2</v>
      </c>
      <c r="F2132" s="5">
        <v>0.21939220000000001</v>
      </c>
      <c r="G2132" s="5">
        <v>4.1720500000000001E-2</v>
      </c>
      <c r="H2132" s="5">
        <v>1.5505770000000001</v>
      </c>
      <c r="I2132" s="9">
        <v>0.2275201</v>
      </c>
      <c r="M2132" s="3">
        <v>0</v>
      </c>
      <c r="N2132" s="3">
        <f t="shared" si="134"/>
        <v>1</v>
      </c>
      <c r="O2132" s="5">
        <f t="shared" si="136"/>
        <v>2.5001322349675097</v>
      </c>
      <c r="P2132" s="103">
        <f t="shared" si="133"/>
        <v>6.2073478546211319E-3</v>
      </c>
      <c r="Q2132" s="9">
        <f t="shared" si="135"/>
        <v>-6.2266935367838398E-3</v>
      </c>
    </row>
    <row r="2133" spans="1:17" x14ac:dyDescent="0.2">
      <c r="A2133" s="2">
        <v>380</v>
      </c>
      <c r="B2133" s="2">
        <v>2001</v>
      </c>
      <c r="C2133" s="3">
        <v>0</v>
      </c>
      <c r="D2133" s="3">
        <v>1</v>
      </c>
      <c r="E2133" s="5">
        <v>0.20463719999999999</v>
      </c>
      <c r="F2133" s="5">
        <v>0.28065560000000001</v>
      </c>
      <c r="G2133" s="5">
        <v>4.3143599999999997E-2</v>
      </c>
      <c r="H2133" s="5">
        <v>0.95684119999999995</v>
      </c>
      <c r="I2133" s="9">
        <v>0.2494526</v>
      </c>
      <c r="M2133" s="3">
        <v>0</v>
      </c>
      <c r="N2133" s="3">
        <f t="shared" si="134"/>
        <v>1</v>
      </c>
      <c r="O2133" s="5">
        <f t="shared" si="136"/>
        <v>2.3170038122403653</v>
      </c>
      <c r="P2133" s="103">
        <f t="shared" si="133"/>
        <v>1.0251762050327479E-2</v>
      </c>
      <c r="Q2133" s="9">
        <f t="shared" si="135"/>
        <v>-1.0304673295867759E-2</v>
      </c>
    </row>
    <row r="2134" spans="1:17" x14ac:dyDescent="0.2">
      <c r="A2134" s="2">
        <v>380</v>
      </c>
      <c r="B2134" s="2">
        <v>2002</v>
      </c>
      <c r="C2134" s="3">
        <v>0</v>
      </c>
      <c r="D2134" s="3">
        <v>1</v>
      </c>
      <c r="E2134" s="5">
        <v>0.2248008</v>
      </c>
      <c r="F2134" s="5">
        <v>0.32066670000000003</v>
      </c>
      <c r="G2134" s="5">
        <v>5.5767499999999998E-2</v>
      </c>
      <c r="H2134" s="5">
        <v>1.529169</v>
      </c>
      <c r="I2134" s="9">
        <v>0.24969830000000001</v>
      </c>
      <c r="M2134" s="3">
        <v>0</v>
      </c>
      <c r="N2134" s="3">
        <f t="shared" si="134"/>
        <v>1</v>
      </c>
      <c r="O2134" s="5">
        <f t="shared" si="136"/>
        <v>2.6124369280693265</v>
      </c>
      <c r="P2134" s="103">
        <f t="shared" si="133"/>
        <v>4.4949639279828141E-3</v>
      </c>
      <c r="Q2134" s="9">
        <f t="shared" si="135"/>
        <v>-4.5050966538991849E-3</v>
      </c>
    </row>
    <row r="2135" spans="1:17" x14ac:dyDescent="0.2">
      <c r="A2135" s="2">
        <v>380</v>
      </c>
      <c r="B2135" s="2">
        <v>2003</v>
      </c>
      <c r="C2135" s="3">
        <v>0</v>
      </c>
      <c r="D2135" s="3">
        <v>1</v>
      </c>
      <c r="E2135" s="5">
        <v>0.2845163</v>
      </c>
      <c r="F2135" s="5">
        <v>0.43085220000000002</v>
      </c>
      <c r="G2135" s="5">
        <v>7.7288599999999999E-2</v>
      </c>
      <c r="H2135" s="5">
        <v>2.2961520000000002</v>
      </c>
      <c r="I2135" s="9">
        <v>0.26007350000000001</v>
      </c>
      <c r="M2135" s="3">
        <v>0</v>
      </c>
      <c r="N2135" s="3">
        <f t="shared" si="134"/>
        <v>1</v>
      </c>
      <c r="O2135" s="5">
        <f t="shared" si="136"/>
        <v>3.0678661866885291</v>
      </c>
      <c r="P2135" s="103">
        <f t="shared" si="133"/>
        <v>1.0779656744328776E-3</v>
      </c>
      <c r="Q2135" s="9">
        <f t="shared" si="135"/>
        <v>-1.0785470973039722E-3</v>
      </c>
    </row>
    <row r="2136" spans="1:17" x14ac:dyDescent="0.2">
      <c r="A2136" s="2">
        <v>380</v>
      </c>
      <c r="B2136" s="2">
        <v>2004</v>
      </c>
      <c r="C2136" s="3">
        <v>0</v>
      </c>
      <c r="D2136" s="3">
        <v>1</v>
      </c>
      <c r="E2136" s="5">
        <v>0.35526550000000001</v>
      </c>
      <c r="F2136" s="5">
        <v>0.46703420000000001</v>
      </c>
      <c r="G2136" s="5">
        <v>6.1023399999999998E-2</v>
      </c>
      <c r="H2136" s="5">
        <v>2.3606220000000002</v>
      </c>
      <c r="I2136" s="9">
        <v>0.24427789999999999</v>
      </c>
      <c r="M2136" s="3">
        <v>0</v>
      </c>
      <c r="N2136" s="3">
        <f t="shared" si="134"/>
        <v>1</v>
      </c>
      <c r="O2136" s="5">
        <f t="shared" si="136"/>
        <v>3.0475441742173897</v>
      </c>
      <c r="P2136" s="103">
        <f t="shared" si="133"/>
        <v>1.1535980610978E-3</v>
      </c>
      <c r="Q2136" s="9">
        <f t="shared" si="135"/>
        <v>-1.1542639675159424E-3</v>
      </c>
    </row>
    <row r="2137" spans="1:17" x14ac:dyDescent="0.2">
      <c r="A2137" s="2">
        <v>381</v>
      </c>
      <c r="B2137" s="2">
        <v>1995</v>
      </c>
      <c r="C2137" s="3">
        <v>0</v>
      </c>
      <c r="D2137" s="3">
        <v>1</v>
      </c>
      <c r="E2137" s="5">
        <v>0.10648589999999999</v>
      </c>
      <c r="F2137" s="5">
        <v>0.19346169999999999</v>
      </c>
      <c r="G2137" s="5">
        <v>4.1843699999999998E-2</v>
      </c>
      <c r="H2137" s="5">
        <v>0.65571809999999997</v>
      </c>
      <c r="I2137" s="9">
        <v>0.24243210000000001</v>
      </c>
      <c r="M2137" s="3">
        <v>0</v>
      </c>
      <c r="N2137" s="3">
        <f t="shared" si="134"/>
        <v>1</v>
      </c>
      <c r="O2137" s="5">
        <f t="shared" si="136"/>
        <v>2.1440079307784168</v>
      </c>
      <c r="P2137" s="103">
        <f t="shared" si="133"/>
        <v>1.6016125665744181E-2</v>
      </c>
      <c r="Q2137" s="9">
        <f t="shared" si="135"/>
        <v>-1.61457699358575E-2</v>
      </c>
    </row>
    <row r="2138" spans="1:17" x14ac:dyDescent="0.2">
      <c r="A2138" s="2">
        <v>382</v>
      </c>
      <c r="B2138" s="2">
        <v>1995</v>
      </c>
      <c r="C2138" s="3">
        <v>0</v>
      </c>
      <c r="D2138" s="3">
        <v>1</v>
      </c>
      <c r="E2138" s="5">
        <v>5.40437E-2</v>
      </c>
      <c r="F2138" s="5">
        <v>0.1865443</v>
      </c>
      <c r="G2138" s="5">
        <v>5.7293999999999998E-2</v>
      </c>
      <c r="H2138" s="5">
        <v>1.285741</v>
      </c>
      <c r="I2138" s="9">
        <v>0.17268230000000001</v>
      </c>
      <c r="M2138" s="3">
        <v>0</v>
      </c>
      <c r="N2138" s="3">
        <f t="shared" si="134"/>
        <v>1</v>
      </c>
      <c r="O2138" s="5">
        <f t="shared" si="136"/>
        <v>2.4726629080303932</v>
      </c>
      <c r="P2138" s="103">
        <f t="shared" si="133"/>
        <v>6.7055287318549756E-3</v>
      </c>
      <c r="Q2138" s="9">
        <f t="shared" si="135"/>
        <v>-6.7281118005343239E-3</v>
      </c>
    </row>
    <row r="2139" spans="1:17" x14ac:dyDescent="0.2">
      <c r="A2139" s="2">
        <v>382</v>
      </c>
      <c r="B2139" s="2">
        <v>1996</v>
      </c>
      <c r="C2139" s="3">
        <v>0</v>
      </c>
      <c r="D2139" s="3">
        <v>1</v>
      </c>
      <c r="E2139" s="5">
        <v>3.8972600000000003E-2</v>
      </c>
      <c r="F2139" s="5">
        <v>0.1324728</v>
      </c>
      <c r="G2139" s="5">
        <v>4.1294200000000003E-2</v>
      </c>
      <c r="H2139" s="5">
        <v>1.107226</v>
      </c>
      <c r="I2139" s="9">
        <v>0.17289199999999999</v>
      </c>
      <c r="M2139" s="3">
        <v>0</v>
      </c>
      <c r="N2139" s="3">
        <f t="shared" si="134"/>
        <v>1</v>
      </c>
      <c r="O2139" s="5">
        <f t="shared" si="136"/>
        <v>2.2933688060481843</v>
      </c>
      <c r="P2139" s="103">
        <f t="shared" si="133"/>
        <v>1.0913390480753358E-2</v>
      </c>
      <c r="Q2139" s="9">
        <f t="shared" si="135"/>
        <v>-1.0973378373430894E-2</v>
      </c>
    </row>
    <row r="2140" spans="1:17" x14ac:dyDescent="0.2">
      <c r="A2140" s="2">
        <v>382</v>
      </c>
      <c r="B2140" s="2">
        <v>1997</v>
      </c>
      <c r="C2140" s="3">
        <v>0</v>
      </c>
      <c r="D2140" s="3">
        <v>1</v>
      </c>
      <c r="E2140" s="5">
        <v>4.2507499999999997E-2</v>
      </c>
      <c r="F2140" s="5">
        <v>0.14644199999999999</v>
      </c>
      <c r="G2140" s="5">
        <v>4.67797E-2</v>
      </c>
      <c r="H2140" s="5">
        <v>1.304198</v>
      </c>
      <c r="I2140" s="9">
        <v>0.18309810000000001</v>
      </c>
      <c r="M2140" s="3">
        <v>0</v>
      </c>
      <c r="N2140" s="3">
        <f t="shared" si="134"/>
        <v>1</v>
      </c>
      <c r="O2140" s="5">
        <f t="shared" si="136"/>
        <v>2.3964557774421511</v>
      </c>
      <c r="P2140" s="103">
        <f t="shared" si="133"/>
        <v>8.2772454870207127E-3</v>
      </c>
      <c r="Q2140" s="9">
        <f t="shared" si="135"/>
        <v>-8.3116920971740681E-3</v>
      </c>
    </row>
    <row r="2141" spans="1:17" x14ac:dyDescent="0.2">
      <c r="A2141" s="2">
        <v>382</v>
      </c>
      <c r="B2141" s="2">
        <v>1998</v>
      </c>
      <c r="C2141" s="3">
        <v>0</v>
      </c>
      <c r="D2141" s="3">
        <v>1</v>
      </c>
      <c r="E2141" s="5">
        <v>0.13340489999999999</v>
      </c>
      <c r="F2141" s="5">
        <v>0.15267500000000001</v>
      </c>
      <c r="G2141" s="5">
        <v>6.5289600000000003E-2</v>
      </c>
      <c r="H2141" s="5">
        <v>1.314848</v>
      </c>
      <c r="I2141" s="9">
        <v>0.1753777</v>
      </c>
      <c r="M2141" s="3">
        <v>0</v>
      </c>
      <c r="N2141" s="3">
        <f t="shared" si="134"/>
        <v>1</v>
      </c>
      <c r="O2141" s="5">
        <f t="shared" si="136"/>
        <v>2.4766670699966893</v>
      </c>
      <c r="P2141" s="103">
        <f t="shared" si="133"/>
        <v>6.6307770974713765E-3</v>
      </c>
      <c r="Q2141" s="9">
        <f t="shared" si="135"/>
        <v>-6.6528583646980064E-3</v>
      </c>
    </row>
    <row r="2142" spans="1:17" x14ac:dyDescent="0.2">
      <c r="A2142" s="2">
        <v>382</v>
      </c>
      <c r="B2142" s="2">
        <v>1999</v>
      </c>
      <c r="C2142" s="3">
        <v>0</v>
      </c>
      <c r="D2142" s="3">
        <v>1</v>
      </c>
      <c r="E2142" s="5">
        <v>5.03153E-2</v>
      </c>
      <c r="F2142" s="5">
        <v>0.1355507</v>
      </c>
      <c r="G2142" s="5">
        <v>7.1648600000000007E-2</v>
      </c>
      <c r="H2142" s="5">
        <v>1.0695380000000001</v>
      </c>
      <c r="I2142" s="9">
        <v>0.1802166</v>
      </c>
      <c r="M2142" s="3">
        <v>0</v>
      </c>
      <c r="N2142" s="3">
        <f t="shared" si="134"/>
        <v>1</v>
      </c>
      <c r="O2142" s="5">
        <f t="shared" si="136"/>
        <v>2.4102771781006433</v>
      </c>
      <c r="P2142" s="103">
        <f t="shared" si="133"/>
        <v>7.9702025150277488E-3</v>
      </c>
      <c r="Q2142" s="9">
        <f t="shared" si="135"/>
        <v>-8.0021343611191738E-3</v>
      </c>
    </row>
    <row r="2143" spans="1:17" x14ac:dyDescent="0.2">
      <c r="A2143" s="2">
        <v>382</v>
      </c>
      <c r="B2143" s="2">
        <v>2000</v>
      </c>
      <c r="C2143" s="3">
        <v>0</v>
      </c>
      <c r="D2143" s="3">
        <v>1</v>
      </c>
      <c r="E2143" s="5">
        <v>4.5347699999999998E-2</v>
      </c>
      <c r="F2143" s="5">
        <v>0.13402549999999999</v>
      </c>
      <c r="G2143" s="5">
        <v>6.2525899999999995E-2</v>
      </c>
      <c r="H2143" s="5">
        <v>1.043909</v>
      </c>
      <c r="I2143" s="9">
        <v>0.2211603</v>
      </c>
      <c r="M2143" s="3">
        <v>0</v>
      </c>
      <c r="N2143" s="3">
        <f t="shared" si="134"/>
        <v>1</v>
      </c>
      <c r="O2143" s="5">
        <f t="shared" si="136"/>
        <v>2.3432674286166928</v>
      </c>
      <c r="P2143" s="103">
        <f t="shared" si="133"/>
        <v>9.5578379323135888E-3</v>
      </c>
      <c r="Q2143" s="9">
        <f t="shared" si="135"/>
        <v>-9.6038072110576772E-3</v>
      </c>
    </row>
    <row r="2144" spans="1:17" x14ac:dyDescent="0.2">
      <c r="A2144" s="2">
        <v>382</v>
      </c>
      <c r="B2144" s="2">
        <v>2001</v>
      </c>
      <c r="C2144" s="3">
        <v>0</v>
      </c>
      <c r="D2144" s="3">
        <v>1</v>
      </c>
      <c r="E2144" s="5">
        <v>5.4712299999999998E-2</v>
      </c>
      <c r="F2144" s="5">
        <v>0.13881080000000001</v>
      </c>
      <c r="G2144" s="5">
        <v>4.3232699999999999E-2</v>
      </c>
      <c r="H2144" s="5">
        <v>1.4151910000000001</v>
      </c>
      <c r="I2144" s="9">
        <v>0.16491049999999999</v>
      </c>
      <c r="M2144" s="3">
        <v>0</v>
      </c>
      <c r="N2144" s="3">
        <f t="shared" si="134"/>
        <v>1</v>
      </c>
      <c r="O2144" s="5">
        <f t="shared" si="136"/>
        <v>2.4208165355771381</v>
      </c>
      <c r="P2144" s="103">
        <f t="shared" si="133"/>
        <v>7.7428453046831242E-3</v>
      </c>
      <c r="Q2144" s="9">
        <f t="shared" si="135"/>
        <v>-7.7729767676675441E-3</v>
      </c>
    </row>
    <row r="2145" spans="1:17" x14ac:dyDescent="0.2">
      <c r="A2145" s="2">
        <v>382</v>
      </c>
      <c r="B2145" s="2">
        <v>2002</v>
      </c>
      <c r="C2145" s="3">
        <v>0</v>
      </c>
      <c r="D2145" s="3">
        <v>1</v>
      </c>
      <c r="E2145" s="5">
        <v>6.0453600000000003E-2</v>
      </c>
      <c r="F2145" s="5">
        <v>0.12822710000000001</v>
      </c>
      <c r="G2145" s="5">
        <v>3.8218700000000001E-2</v>
      </c>
      <c r="H2145" s="5">
        <v>1.1867369999999999</v>
      </c>
      <c r="I2145" s="9">
        <v>0.17634520000000001</v>
      </c>
      <c r="M2145" s="3">
        <v>0</v>
      </c>
      <c r="N2145" s="3">
        <f t="shared" si="134"/>
        <v>1</v>
      </c>
      <c r="O2145" s="5">
        <f t="shared" si="136"/>
        <v>2.300765353902785</v>
      </c>
      <c r="P2145" s="103">
        <f t="shared" si="133"/>
        <v>1.0702448885695243E-2</v>
      </c>
      <c r="Q2145" s="9">
        <f t="shared" si="135"/>
        <v>-1.0760132028201473E-2</v>
      </c>
    </row>
    <row r="2146" spans="1:17" x14ac:dyDescent="0.2">
      <c r="A2146" s="2">
        <v>382</v>
      </c>
      <c r="B2146" s="2">
        <v>2003</v>
      </c>
      <c r="C2146" s="3">
        <v>0</v>
      </c>
      <c r="D2146" s="3">
        <v>1</v>
      </c>
      <c r="E2146" s="5">
        <v>3.2515099999999998E-2</v>
      </c>
      <c r="F2146" s="5">
        <v>0.150954</v>
      </c>
      <c r="G2146" s="5">
        <v>3.5272900000000003E-2</v>
      </c>
      <c r="H2146" s="5">
        <v>1.2709550000000001</v>
      </c>
      <c r="I2146" s="9">
        <v>0.1661107</v>
      </c>
      <c r="M2146" s="3">
        <v>0</v>
      </c>
      <c r="N2146" s="3">
        <f t="shared" si="134"/>
        <v>1</v>
      </c>
      <c r="O2146" s="5">
        <f t="shared" si="136"/>
        <v>2.3464139086561095</v>
      </c>
      <c r="P2146" s="103">
        <f t="shared" si="133"/>
        <v>9.4775223140506695E-3</v>
      </c>
      <c r="Q2146" s="9">
        <f t="shared" si="135"/>
        <v>-9.5227198289861495E-3</v>
      </c>
    </row>
    <row r="2147" spans="1:17" x14ac:dyDescent="0.2">
      <c r="A2147" s="2">
        <v>382</v>
      </c>
      <c r="B2147" s="2">
        <v>2004</v>
      </c>
      <c r="C2147" s="3">
        <v>0</v>
      </c>
      <c r="D2147" s="3">
        <v>1</v>
      </c>
      <c r="E2147" s="5">
        <v>5.5759700000000002E-2</v>
      </c>
      <c r="F2147" s="5">
        <v>0.14158770000000001</v>
      </c>
      <c r="G2147" s="5">
        <v>5.33251E-2</v>
      </c>
      <c r="H2147" s="5">
        <v>1.5238750000000001</v>
      </c>
      <c r="I2147" s="9">
        <v>0.171374</v>
      </c>
      <c r="M2147" s="3">
        <v>0</v>
      </c>
      <c r="N2147" s="3">
        <f t="shared" si="134"/>
        <v>1</v>
      </c>
      <c r="O2147" s="5">
        <f t="shared" si="136"/>
        <v>2.5041690422368856</v>
      </c>
      <c r="P2147" s="103">
        <f t="shared" si="133"/>
        <v>6.1369688134405376E-3</v>
      </c>
      <c r="Q2147" s="9">
        <f t="shared" si="135"/>
        <v>-6.1558774072094117E-3</v>
      </c>
    </row>
    <row r="2148" spans="1:17" x14ac:dyDescent="0.2">
      <c r="A2148" s="2">
        <v>383</v>
      </c>
      <c r="B2148" s="2">
        <v>1999</v>
      </c>
      <c r="C2148" s="3">
        <v>0</v>
      </c>
      <c r="D2148" s="3">
        <v>1</v>
      </c>
      <c r="E2148" s="5">
        <v>0.1350218</v>
      </c>
      <c r="F2148" s="5">
        <v>0.25548599999999999</v>
      </c>
      <c r="G2148" s="5">
        <v>6.3040899999999997E-2</v>
      </c>
      <c r="H2148" s="5">
        <v>1.068748</v>
      </c>
      <c r="I2148" s="9">
        <v>0.39365149999999999</v>
      </c>
      <c r="M2148" s="3">
        <v>0</v>
      </c>
      <c r="N2148" s="3">
        <f t="shared" si="134"/>
        <v>1</v>
      </c>
      <c r="O2148" s="5">
        <f t="shared" si="136"/>
        <v>2.3730512531038768</v>
      </c>
      <c r="P2148" s="103">
        <f t="shared" si="133"/>
        <v>8.8209078532139329E-3</v>
      </c>
      <c r="Q2148" s="9">
        <f t="shared" si="135"/>
        <v>-8.8600423654758877E-3</v>
      </c>
    </row>
    <row r="2149" spans="1:17" x14ac:dyDescent="0.2">
      <c r="A2149" s="2">
        <v>383</v>
      </c>
      <c r="B2149" s="2">
        <v>2000</v>
      </c>
      <c r="C2149" s="3">
        <v>0</v>
      </c>
      <c r="D2149" s="3">
        <v>1</v>
      </c>
      <c r="E2149" s="5">
        <v>0.16637469999999999</v>
      </c>
      <c r="F2149" s="5">
        <v>0.26772439999999997</v>
      </c>
      <c r="G2149" s="5">
        <v>7.0081099999999993E-2</v>
      </c>
      <c r="H2149" s="5">
        <v>1.0375749999999999</v>
      </c>
      <c r="I2149" s="9">
        <v>0.40827459999999999</v>
      </c>
      <c r="M2149" s="3">
        <v>0</v>
      </c>
      <c r="N2149" s="3">
        <f t="shared" si="134"/>
        <v>1</v>
      </c>
      <c r="O2149" s="5">
        <f t="shared" si="136"/>
        <v>2.3922314979689254</v>
      </c>
      <c r="P2149" s="103">
        <f t="shared" si="133"/>
        <v>8.37313803228989E-3</v>
      </c>
      <c r="Q2149" s="9">
        <f t="shared" si="135"/>
        <v>-8.4083896683406472E-3</v>
      </c>
    </row>
    <row r="2150" spans="1:17" x14ac:dyDescent="0.2">
      <c r="A2150" s="2">
        <v>383</v>
      </c>
      <c r="B2150" s="2">
        <v>2001</v>
      </c>
      <c r="C2150" s="3">
        <v>0</v>
      </c>
      <c r="D2150" s="3">
        <v>1</v>
      </c>
      <c r="E2150" s="5">
        <v>0.18537049999999999</v>
      </c>
      <c r="F2150" s="5">
        <v>0.28776970000000002</v>
      </c>
      <c r="G2150" s="5">
        <v>5.4815700000000002E-2</v>
      </c>
      <c r="H2150" s="5">
        <v>1.542546</v>
      </c>
      <c r="I2150" s="9">
        <v>0.39654420000000001</v>
      </c>
      <c r="M2150" s="3">
        <v>0</v>
      </c>
      <c r="N2150" s="3">
        <f t="shared" si="134"/>
        <v>1</v>
      </c>
      <c r="O2150" s="5">
        <f t="shared" si="136"/>
        <v>2.5292081208877497</v>
      </c>
      <c r="P2150" s="103">
        <f t="shared" si="133"/>
        <v>5.7160107938092897E-3</v>
      </c>
      <c r="Q2150" s="9">
        <f t="shared" si="135"/>
        <v>-5.7324097042637844E-3</v>
      </c>
    </row>
    <row r="2151" spans="1:17" x14ac:dyDescent="0.2">
      <c r="A2151" s="2">
        <v>383</v>
      </c>
      <c r="B2151" s="2">
        <v>2002</v>
      </c>
      <c r="C2151" s="3">
        <v>0</v>
      </c>
      <c r="D2151" s="3">
        <v>1</v>
      </c>
      <c r="E2151" s="5">
        <v>0.17194980000000001</v>
      </c>
      <c r="F2151" s="5">
        <v>0.29052889999999998</v>
      </c>
      <c r="G2151" s="5">
        <v>4.11616E-2</v>
      </c>
      <c r="H2151" s="5">
        <v>1.1526890000000001</v>
      </c>
      <c r="I2151" s="9">
        <v>0.37657079999999998</v>
      </c>
      <c r="M2151" s="3">
        <v>0</v>
      </c>
      <c r="N2151" s="3">
        <f t="shared" si="134"/>
        <v>1</v>
      </c>
      <c r="O2151" s="5">
        <f t="shared" si="136"/>
        <v>2.339763644529695</v>
      </c>
      <c r="P2151" s="103">
        <f t="shared" si="133"/>
        <v>9.647973521841189E-3</v>
      </c>
      <c r="Q2151" s="9">
        <f t="shared" si="135"/>
        <v>-9.6948167567349353E-3</v>
      </c>
    </row>
    <row r="2152" spans="1:17" x14ac:dyDescent="0.2">
      <c r="A2152" s="2">
        <v>383</v>
      </c>
      <c r="B2152" s="2">
        <v>2003</v>
      </c>
      <c r="C2152" s="3">
        <v>0</v>
      </c>
      <c r="D2152" s="3">
        <v>1</v>
      </c>
      <c r="E2152" s="5">
        <v>0.24066509999999999</v>
      </c>
      <c r="F2152" s="5">
        <v>0.32212469999999999</v>
      </c>
      <c r="G2152" s="5">
        <v>6.6207600000000005E-2</v>
      </c>
      <c r="H2152" s="5">
        <v>1.5854220000000001</v>
      </c>
      <c r="I2152" s="9">
        <v>0.50345359999999995</v>
      </c>
      <c r="M2152" s="3">
        <v>0</v>
      </c>
      <c r="N2152" s="3">
        <f t="shared" si="134"/>
        <v>1</v>
      </c>
      <c r="O2152" s="5">
        <f t="shared" si="136"/>
        <v>2.571202542410334</v>
      </c>
      <c r="P2152" s="103">
        <f t="shared" si="133"/>
        <v>5.0673017839346643E-3</v>
      </c>
      <c r="Q2152" s="9">
        <f t="shared" si="135"/>
        <v>-5.0801840950850828E-3</v>
      </c>
    </row>
    <row r="2153" spans="1:17" x14ac:dyDescent="0.2">
      <c r="A2153" s="2">
        <v>384</v>
      </c>
      <c r="B2153" s="2">
        <v>2003</v>
      </c>
      <c r="C2153" s="3">
        <v>0</v>
      </c>
      <c r="D2153" s="3">
        <v>1</v>
      </c>
      <c r="E2153" s="5">
        <v>0.5610676</v>
      </c>
      <c r="F2153" s="5">
        <v>0.48380590000000001</v>
      </c>
      <c r="G2153" s="5">
        <v>7.4679099999999998E-2</v>
      </c>
      <c r="H2153" s="5">
        <v>2.3484080000000001</v>
      </c>
      <c r="I2153" s="9">
        <v>0.2166536</v>
      </c>
      <c r="M2153" s="3">
        <v>0</v>
      </c>
      <c r="N2153" s="3">
        <f t="shared" si="134"/>
        <v>1</v>
      </c>
      <c r="O2153" s="5">
        <f t="shared" si="136"/>
        <v>3.0988373008380528</v>
      </c>
      <c r="P2153" s="103">
        <f t="shared" si="133"/>
        <v>9.7140839365524674E-4</v>
      </c>
      <c r="Q2153" s="9">
        <f t="shared" si="135"/>
        <v>-9.7188051656311438E-4</v>
      </c>
    </row>
    <row r="2154" spans="1:17" x14ac:dyDescent="0.2">
      <c r="A2154" s="2">
        <v>385</v>
      </c>
      <c r="B2154" s="2">
        <v>2001</v>
      </c>
      <c r="C2154" s="3">
        <v>0</v>
      </c>
      <c r="D2154" s="3">
        <v>1</v>
      </c>
      <c r="E2154" s="5">
        <v>6.1328599999999997E-2</v>
      </c>
      <c r="F2154" s="5">
        <v>0.3849745</v>
      </c>
      <c r="G2154" s="5">
        <v>4.3265100000000001E-2</v>
      </c>
      <c r="H2154" s="5">
        <v>0.94873070000000004</v>
      </c>
      <c r="I2154" s="9">
        <v>0.29357440000000001</v>
      </c>
      <c r="M2154" s="3">
        <v>0</v>
      </c>
      <c r="N2154" s="3">
        <f t="shared" si="134"/>
        <v>1</v>
      </c>
      <c r="O2154" s="5">
        <f t="shared" si="136"/>
        <v>2.4060342678622955</v>
      </c>
      <c r="P2154" s="103">
        <f t="shared" si="133"/>
        <v>8.0633759606928822E-3</v>
      </c>
      <c r="Q2154" s="9">
        <f t="shared" si="135"/>
        <v>-8.0960607952792613E-3</v>
      </c>
    </row>
    <row r="2155" spans="1:17" x14ac:dyDescent="0.2">
      <c r="A2155" s="2">
        <v>385</v>
      </c>
      <c r="B2155" s="2">
        <v>2002</v>
      </c>
      <c r="C2155" s="3">
        <v>0</v>
      </c>
      <c r="D2155" s="3">
        <v>1</v>
      </c>
      <c r="E2155" s="5">
        <v>0.15263109999999999</v>
      </c>
      <c r="F2155" s="5">
        <v>0.23089370000000001</v>
      </c>
      <c r="G2155" s="5">
        <v>5.2737699999999998E-2</v>
      </c>
      <c r="H2155" s="5">
        <v>0.55055480000000001</v>
      </c>
      <c r="I2155" s="9">
        <v>0.2748834</v>
      </c>
      <c r="M2155" s="3">
        <v>0</v>
      </c>
      <c r="N2155" s="3">
        <f t="shared" si="134"/>
        <v>1</v>
      </c>
      <c r="O2155" s="5">
        <f t="shared" si="136"/>
        <v>2.1649241433052087</v>
      </c>
      <c r="P2155" s="103">
        <f t="shared" si="133"/>
        <v>1.5196747472348417E-2</v>
      </c>
      <c r="Q2155" s="9">
        <f t="shared" si="135"/>
        <v>-1.5313401388212902E-2</v>
      </c>
    </row>
    <row r="2156" spans="1:17" x14ac:dyDescent="0.2">
      <c r="A2156" s="2">
        <v>385</v>
      </c>
      <c r="B2156" s="2">
        <v>2003</v>
      </c>
      <c r="C2156" s="3">
        <v>0</v>
      </c>
      <c r="D2156" s="3">
        <v>1</v>
      </c>
      <c r="E2156" s="5">
        <v>9.5233899999999996E-2</v>
      </c>
      <c r="F2156" s="5">
        <v>0.22703770000000001</v>
      </c>
      <c r="G2156" s="5">
        <v>3.4126099999999999E-2</v>
      </c>
      <c r="H2156" s="5">
        <v>0.67192810000000003</v>
      </c>
      <c r="I2156" s="9">
        <v>0.28595150000000003</v>
      </c>
      <c r="M2156" s="3">
        <v>0</v>
      </c>
      <c r="N2156" s="3">
        <f t="shared" si="134"/>
        <v>1</v>
      </c>
      <c r="O2156" s="5">
        <f t="shared" si="136"/>
        <v>2.1282560019229093</v>
      </c>
      <c r="P2156" s="103">
        <f t="shared" si="133"/>
        <v>1.665793194825899E-2</v>
      </c>
      <c r="Q2156" s="9">
        <f t="shared" si="135"/>
        <v>-1.6798235591350422E-2</v>
      </c>
    </row>
    <row r="2157" spans="1:17" x14ac:dyDescent="0.2">
      <c r="A2157" s="2">
        <v>385</v>
      </c>
      <c r="B2157" s="2">
        <v>2004</v>
      </c>
      <c r="C2157" s="3">
        <v>0</v>
      </c>
      <c r="D2157" s="3">
        <v>1</v>
      </c>
      <c r="E2157" s="5">
        <v>0.13047919999999999</v>
      </c>
      <c r="F2157" s="5">
        <v>0.26026840000000001</v>
      </c>
      <c r="G2157" s="5">
        <v>3.8435499999999997E-2</v>
      </c>
      <c r="H2157" s="5">
        <v>0.81232700000000002</v>
      </c>
      <c r="I2157" s="9">
        <v>0.3049713</v>
      </c>
      <c r="M2157" s="3">
        <v>0</v>
      </c>
      <c r="N2157" s="3">
        <f t="shared" si="134"/>
        <v>1</v>
      </c>
      <c r="O2157" s="5">
        <f t="shared" si="136"/>
        <v>2.2136945664693068</v>
      </c>
      <c r="P2157" s="103">
        <f t="shared" si="133"/>
        <v>1.3424898485272667E-2</v>
      </c>
      <c r="Q2157" s="9">
        <f t="shared" si="135"/>
        <v>-1.3515827157418257E-2</v>
      </c>
    </row>
    <row r="2158" spans="1:17" x14ac:dyDescent="0.2">
      <c r="A2158" s="2">
        <v>386</v>
      </c>
      <c r="B2158" s="2">
        <v>1995</v>
      </c>
      <c r="C2158" s="3">
        <v>0</v>
      </c>
      <c r="D2158" s="3">
        <v>1</v>
      </c>
      <c r="E2158" s="5">
        <v>3.3802199999999998E-2</v>
      </c>
      <c r="F2158" s="5">
        <v>0.3709829</v>
      </c>
      <c r="G2158" s="5">
        <v>6.1534199999999997E-2</v>
      </c>
      <c r="H2158" s="5">
        <v>2.5460199999999999</v>
      </c>
      <c r="I2158" s="9">
        <v>0.22617590000000001</v>
      </c>
      <c r="M2158" s="3">
        <v>0</v>
      </c>
      <c r="N2158" s="3">
        <f t="shared" si="134"/>
        <v>1</v>
      </c>
      <c r="O2158" s="5">
        <f t="shared" si="136"/>
        <v>3.0896880960460509</v>
      </c>
      <c r="P2158" s="103">
        <f t="shared" si="133"/>
        <v>1.0018339460844024E-3</v>
      </c>
      <c r="Q2158" s="9">
        <f t="shared" si="135"/>
        <v>-1.0023361171348898E-3</v>
      </c>
    </row>
    <row r="2159" spans="1:17" x14ac:dyDescent="0.2">
      <c r="A2159" s="2">
        <v>386</v>
      </c>
      <c r="B2159" s="2">
        <v>1996</v>
      </c>
      <c r="C2159" s="3">
        <v>0</v>
      </c>
      <c r="D2159" s="3">
        <v>1</v>
      </c>
      <c r="E2159" s="5">
        <v>9.9682199999999999E-2</v>
      </c>
      <c r="F2159" s="5">
        <v>0.29471000000000003</v>
      </c>
      <c r="G2159" s="5">
        <v>3.2907899999999997E-2</v>
      </c>
      <c r="H2159" s="5">
        <v>1.439093</v>
      </c>
      <c r="I2159" s="9">
        <v>0.14408699999999999</v>
      </c>
      <c r="M2159" s="3">
        <v>0</v>
      </c>
      <c r="N2159" s="3">
        <f t="shared" si="134"/>
        <v>1</v>
      </c>
      <c r="O2159" s="5">
        <f t="shared" si="136"/>
        <v>2.5198170876427408</v>
      </c>
      <c r="P2159" s="103">
        <f t="shared" si="133"/>
        <v>5.8707915856037645E-3</v>
      </c>
      <c r="Q2159" s="9">
        <f t="shared" si="135"/>
        <v>-5.8880924288527954E-3</v>
      </c>
    </row>
    <row r="2160" spans="1:17" x14ac:dyDescent="0.2">
      <c r="A2160" s="2">
        <v>387</v>
      </c>
      <c r="B2160" s="2">
        <v>1995</v>
      </c>
      <c r="C2160" s="3">
        <v>0</v>
      </c>
      <c r="D2160" s="3">
        <v>1</v>
      </c>
      <c r="E2160" s="5">
        <v>0.19767589999999999</v>
      </c>
      <c r="F2160" s="5">
        <v>2.7896399999999998E-2</v>
      </c>
      <c r="G2160" s="5">
        <v>4.6966399999999998E-2</v>
      </c>
      <c r="H2160" s="5">
        <v>1.2510019999999999</v>
      </c>
      <c r="I2160" s="9">
        <v>0.17019339999999999</v>
      </c>
      <c r="M2160" s="3">
        <v>0</v>
      </c>
      <c r="N2160" s="3">
        <f t="shared" si="134"/>
        <v>1</v>
      </c>
      <c r="O2160" s="5">
        <f t="shared" si="136"/>
        <v>2.2594116441756045</v>
      </c>
      <c r="P2160" s="103">
        <f t="shared" si="133"/>
        <v>1.1928895379501304E-2</v>
      </c>
      <c r="Q2160" s="9">
        <f t="shared" si="135"/>
        <v>-1.2000615584487536E-2</v>
      </c>
    </row>
    <row r="2161" spans="1:17" x14ac:dyDescent="0.2">
      <c r="A2161" s="2">
        <v>388</v>
      </c>
      <c r="B2161" s="2">
        <v>1995</v>
      </c>
      <c r="C2161" s="3">
        <v>0</v>
      </c>
      <c r="D2161" s="3">
        <v>1</v>
      </c>
      <c r="E2161" s="5">
        <v>0.13512260000000001</v>
      </c>
      <c r="F2161" s="5">
        <v>0.64915560000000005</v>
      </c>
      <c r="G2161" s="5">
        <v>5.9844700000000001E-2</v>
      </c>
      <c r="H2161" s="5">
        <v>0.99236729999999995</v>
      </c>
      <c r="I2161" s="9">
        <v>0.31192049999999999</v>
      </c>
      <c r="M2161" s="3">
        <v>0</v>
      </c>
      <c r="N2161" s="3">
        <f t="shared" si="134"/>
        <v>1</v>
      </c>
      <c r="O2161" s="5">
        <f t="shared" si="136"/>
        <v>2.7018442654633978</v>
      </c>
      <c r="P2161" s="103">
        <f t="shared" si="133"/>
        <v>3.4478026149869197E-3</v>
      </c>
      <c r="Q2161" s="9">
        <f t="shared" si="135"/>
        <v>-3.4537599835850813E-3</v>
      </c>
    </row>
    <row r="2162" spans="1:17" x14ac:dyDescent="0.2">
      <c r="A2162" s="2">
        <v>388</v>
      </c>
      <c r="B2162" s="2">
        <v>1996</v>
      </c>
      <c r="C2162" s="3">
        <v>0</v>
      </c>
      <c r="D2162" s="3">
        <v>1</v>
      </c>
      <c r="E2162" s="5">
        <v>4.6134700000000001E-2</v>
      </c>
      <c r="F2162" s="5">
        <v>0.35880440000000002</v>
      </c>
      <c r="G2162" s="5">
        <v>7.4421699999999993E-2</v>
      </c>
      <c r="H2162" s="5">
        <v>1.2507280000000001</v>
      </c>
      <c r="I2162" s="9">
        <v>0.49353639999999999</v>
      </c>
      <c r="M2162" s="3">
        <v>0</v>
      </c>
      <c r="N2162" s="3">
        <f t="shared" si="134"/>
        <v>1</v>
      </c>
      <c r="O2162" s="5">
        <f t="shared" si="136"/>
        <v>2.5486259884818598</v>
      </c>
      <c r="P2162" s="103">
        <f t="shared" si="133"/>
        <v>5.4074107595997144E-3</v>
      </c>
      <c r="Q2162" s="9">
        <f t="shared" si="135"/>
        <v>-5.4220837242302524E-3</v>
      </c>
    </row>
    <row r="2163" spans="1:17" x14ac:dyDescent="0.2">
      <c r="A2163" s="2">
        <v>388</v>
      </c>
      <c r="B2163" s="2">
        <v>1997</v>
      </c>
      <c r="C2163" s="3">
        <v>0</v>
      </c>
      <c r="D2163" s="3">
        <v>1</v>
      </c>
      <c r="E2163" s="5">
        <v>4.7711299999999998E-2</v>
      </c>
      <c r="F2163" s="5">
        <v>0.352329</v>
      </c>
      <c r="G2163" s="5">
        <v>3.5769500000000003E-2</v>
      </c>
      <c r="H2163" s="5">
        <v>1.512985</v>
      </c>
      <c r="I2163" s="9">
        <v>0.47306179999999998</v>
      </c>
      <c r="M2163" s="3">
        <v>0</v>
      </c>
      <c r="N2163" s="3">
        <f t="shared" si="134"/>
        <v>1</v>
      </c>
      <c r="O2163" s="5">
        <f t="shared" si="136"/>
        <v>2.478188442880942</v>
      </c>
      <c r="P2163" s="103">
        <f t="shared" si="133"/>
        <v>6.6025690802096627E-3</v>
      </c>
      <c r="Q2163" s="9">
        <f t="shared" si="135"/>
        <v>-6.6244624610226517E-3</v>
      </c>
    </row>
    <row r="2164" spans="1:17" x14ac:dyDescent="0.2">
      <c r="A2164" s="2">
        <v>389</v>
      </c>
      <c r="B2164" s="2">
        <v>2001</v>
      </c>
      <c r="C2164" s="3">
        <v>0</v>
      </c>
      <c r="D2164" s="3">
        <v>1</v>
      </c>
      <c r="E2164" s="5">
        <v>9.5881499999999995E-2</v>
      </c>
      <c r="F2164" s="5">
        <v>0.13156100000000001</v>
      </c>
      <c r="G2164" s="5">
        <v>5.14721E-2</v>
      </c>
      <c r="H2164" s="5">
        <v>0.86277729999999997</v>
      </c>
      <c r="I2164" s="9">
        <v>0.40735440000000001</v>
      </c>
      <c r="M2164" s="3">
        <v>0</v>
      </c>
      <c r="N2164" s="3">
        <f t="shared" si="134"/>
        <v>1</v>
      </c>
      <c r="O2164" s="5">
        <f t="shared" si="136"/>
        <v>2.1412513260116159</v>
      </c>
      <c r="P2164" s="103">
        <f t="shared" si="133"/>
        <v>1.6126888001440434E-2</v>
      </c>
      <c r="Q2164" s="9">
        <f t="shared" si="135"/>
        <v>-1.6258341465783227E-2</v>
      </c>
    </row>
    <row r="2165" spans="1:17" x14ac:dyDescent="0.2">
      <c r="A2165" s="2">
        <v>389</v>
      </c>
      <c r="B2165" s="2">
        <v>2002</v>
      </c>
      <c r="C2165" s="3">
        <v>0</v>
      </c>
      <c r="D2165" s="3">
        <v>1</v>
      </c>
      <c r="E2165" s="5">
        <v>6.1542100000000002E-2</v>
      </c>
      <c r="F2165" s="5">
        <v>0.13405220000000001</v>
      </c>
      <c r="G2165" s="5">
        <v>5.6889599999999999E-2</v>
      </c>
      <c r="H2165" s="5">
        <v>0.55010669999999995</v>
      </c>
      <c r="I2165" s="9">
        <v>0.44463740000000002</v>
      </c>
      <c r="M2165" s="3">
        <v>0</v>
      </c>
      <c r="N2165" s="3">
        <f t="shared" si="134"/>
        <v>1</v>
      </c>
      <c r="O2165" s="5">
        <f t="shared" si="136"/>
        <v>2.0422196777793524</v>
      </c>
      <c r="P2165" s="103">
        <f t="shared" si="133"/>
        <v>2.0564872701832358E-2</v>
      </c>
      <c r="Q2165" s="9">
        <f t="shared" si="135"/>
        <v>-2.0779274216429375E-2</v>
      </c>
    </row>
    <row r="2166" spans="1:17" x14ac:dyDescent="0.2">
      <c r="A2166" s="2">
        <v>390</v>
      </c>
      <c r="B2166" s="2">
        <v>1995</v>
      </c>
      <c r="C2166" s="3">
        <v>0</v>
      </c>
      <c r="D2166" s="3">
        <v>1</v>
      </c>
      <c r="E2166" s="5">
        <v>0.2267594</v>
      </c>
      <c r="F2166" s="5">
        <v>0.11893330000000001</v>
      </c>
      <c r="G2166" s="5">
        <v>5.0688400000000002E-2</v>
      </c>
      <c r="H2166" s="5">
        <v>0.95278130000000005</v>
      </c>
      <c r="I2166" s="9">
        <v>0.29546810000000001</v>
      </c>
      <c r="M2166" s="3">
        <v>0</v>
      </c>
      <c r="N2166" s="3">
        <f t="shared" si="134"/>
        <v>1</v>
      </c>
      <c r="O2166" s="5">
        <f t="shared" si="136"/>
        <v>2.1878110425176436</v>
      </c>
      <c r="P2166" s="103">
        <f t="shared" si="133"/>
        <v>1.4341684596958004E-2</v>
      </c>
      <c r="Q2166" s="9">
        <f t="shared" si="135"/>
        <v>-1.4445520539403326E-2</v>
      </c>
    </row>
    <row r="2167" spans="1:17" x14ac:dyDescent="0.2">
      <c r="A2167" s="2">
        <v>390</v>
      </c>
      <c r="B2167" s="2">
        <v>1996</v>
      </c>
      <c r="C2167" s="3">
        <v>0</v>
      </c>
      <c r="D2167" s="3">
        <v>1</v>
      </c>
      <c r="E2167" s="5">
        <v>0.21429210000000001</v>
      </c>
      <c r="F2167" s="5">
        <v>0.1055744</v>
      </c>
      <c r="G2167" s="5">
        <v>5.3536399999999998E-2</v>
      </c>
      <c r="H2167" s="5">
        <v>1.2525360000000001</v>
      </c>
      <c r="I2167" s="9">
        <v>0.2918405</v>
      </c>
      <c r="M2167" s="3">
        <v>0</v>
      </c>
      <c r="N2167" s="3">
        <f t="shared" si="134"/>
        <v>1</v>
      </c>
      <c r="O2167" s="5">
        <f t="shared" si="136"/>
        <v>2.3016759339998329</v>
      </c>
      <c r="P2167" s="103">
        <f t="shared" si="133"/>
        <v>1.0676727178976329E-2</v>
      </c>
      <c r="Q2167" s="9">
        <f t="shared" si="135"/>
        <v>-1.073413239612514E-2</v>
      </c>
    </row>
    <row r="2168" spans="1:17" x14ac:dyDescent="0.2">
      <c r="A2168" s="2">
        <v>390</v>
      </c>
      <c r="B2168" s="2">
        <v>1997</v>
      </c>
      <c r="C2168" s="3">
        <v>0</v>
      </c>
      <c r="D2168" s="3">
        <v>1</v>
      </c>
      <c r="E2168" s="5">
        <v>0.22853780000000001</v>
      </c>
      <c r="F2168" s="5">
        <v>9.7620799999999994E-2</v>
      </c>
      <c r="G2168" s="5">
        <v>3.0355400000000001E-2</v>
      </c>
      <c r="H2168" s="5">
        <v>0.92025489999999999</v>
      </c>
      <c r="I2168" s="9">
        <v>0.24946960000000001</v>
      </c>
      <c r="M2168" s="3">
        <v>0</v>
      </c>
      <c r="N2168" s="3">
        <f t="shared" si="134"/>
        <v>1</v>
      </c>
      <c r="O2168" s="5">
        <f t="shared" si="136"/>
        <v>2.0878118363837164</v>
      </c>
      <c r="P2168" s="103">
        <f t="shared" si="133"/>
        <v>1.840740571866999E-2</v>
      </c>
      <c r="Q2168" s="9">
        <f t="shared" si="135"/>
        <v>-1.8578930152067859E-2</v>
      </c>
    </row>
    <row r="2169" spans="1:17" x14ac:dyDescent="0.2">
      <c r="A2169" s="2">
        <v>390</v>
      </c>
      <c r="B2169" s="2">
        <v>1998</v>
      </c>
      <c r="C2169" s="3">
        <v>0</v>
      </c>
      <c r="D2169" s="3">
        <v>1</v>
      </c>
      <c r="E2169" s="5">
        <v>0.26280389999999998</v>
      </c>
      <c r="F2169" s="5">
        <v>9.5804600000000004E-2</v>
      </c>
      <c r="G2169" s="5">
        <v>3.8367900000000003E-2</v>
      </c>
      <c r="H2169" s="5">
        <v>0.55808369999999996</v>
      </c>
      <c r="I2169" s="9">
        <v>0.23407929999999999</v>
      </c>
      <c r="M2169" s="3">
        <v>0</v>
      </c>
      <c r="N2169" s="3">
        <f t="shared" si="134"/>
        <v>1</v>
      </c>
      <c r="O2169" s="5">
        <f t="shared" si="136"/>
        <v>1.9904881599842228</v>
      </c>
      <c r="P2169" s="103">
        <f t="shared" si="133"/>
        <v>2.326859349062332E-2</v>
      </c>
      <c r="Q2169" s="9">
        <f t="shared" si="135"/>
        <v>-2.3543581307616513E-2</v>
      </c>
    </row>
    <row r="2170" spans="1:17" x14ac:dyDescent="0.2">
      <c r="A2170" s="2">
        <v>390</v>
      </c>
      <c r="B2170" s="2">
        <v>1999</v>
      </c>
      <c r="C2170" s="3">
        <v>0</v>
      </c>
      <c r="D2170" s="3">
        <v>1</v>
      </c>
      <c r="E2170" s="5">
        <v>0.21847739999999999</v>
      </c>
      <c r="F2170" s="5">
        <v>0.1331928</v>
      </c>
      <c r="G2170" s="5">
        <v>4.5263100000000001E-2</v>
      </c>
      <c r="H2170" s="5">
        <v>0.59508609999999995</v>
      </c>
      <c r="I2170" s="9">
        <v>0.27350570000000002</v>
      </c>
      <c r="M2170" s="3">
        <v>0</v>
      </c>
      <c r="N2170" s="3">
        <f t="shared" si="134"/>
        <v>1</v>
      </c>
      <c r="O2170" s="5">
        <f t="shared" si="136"/>
        <v>2.0560207989905237</v>
      </c>
      <c r="P2170" s="103">
        <f t="shared" si="133"/>
        <v>1.9890255721627757E-2</v>
      </c>
      <c r="Q2170" s="9">
        <f t="shared" si="135"/>
        <v>-2.0090729629732022E-2</v>
      </c>
    </row>
    <row r="2171" spans="1:17" x14ac:dyDescent="0.2">
      <c r="A2171" s="2">
        <v>391</v>
      </c>
      <c r="B2171" s="2">
        <v>1995</v>
      </c>
      <c r="C2171" s="3">
        <v>0</v>
      </c>
      <c r="D2171" s="3">
        <v>1</v>
      </c>
      <c r="E2171" s="5">
        <v>6.4074599999999995E-2</v>
      </c>
      <c r="F2171" s="5">
        <v>0.42133290000000001</v>
      </c>
      <c r="G2171" s="5">
        <v>6.2486E-2</v>
      </c>
      <c r="H2171" s="5">
        <v>2.4440400000000002</v>
      </c>
      <c r="I2171" s="9">
        <v>0.2466168</v>
      </c>
      <c r="M2171" s="3">
        <v>0</v>
      </c>
      <c r="N2171" s="3">
        <f t="shared" si="134"/>
        <v>1</v>
      </c>
      <c r="O2171" s="5">
        <f t="shared" si="136"/>
        <v>3.086662197808705</v>
      </c>
      <c r="P2171" s="103">
        <f t="shared" si="133"/>
        <v>1.0120874051545777E-3</v>
      </c>
      <c r="Q2171" s="9">
        <f t="shared" si="135"/>
        <v>-1.0125999114423611E-3</v>
      </c>
    </row>
    <row r="2172" spans="1:17" x14ac:dyDescent="0.2">
      <c r="A2172" s="2">
        <v>391</v>
      </c>
      <c r="B2172" s="2">
        <v>1996</v>
      </c>
      <c r="C2172" s="3">
        <v>0</v>
      </c>
      <c r="D2172" s="3">
        <v>1</v>
      </c>
      <c r="E2172" s="5">
        <v>7.9436499999999993E-2</v>
      </c>
      <c r="F2172" s="5">
        <v>0.47783789999999998</v>
      </c>
      <c r="G2172" s="5">
        <v>6.7427299999999996E-2</v>
      </c>
      <c r="H2172" s="5">
        <v>2.8588789999999999</v>
      </c>
      <c r="I2172" s="9">
        <v>0.25594339999999999</v>
      </c>
      <c r="M2172" s="3">
        <v>0</v>
      </c>
      <c r="N2172" s="3">
        <f t="shared" si="134"/>
        <v>1</v>
      </c>
      <c r="O2172" s="5">
        <f t="shared" si="136"/>
        <v>3.3019520403881497</v>
      </c>
      <c r="P2172" s="103">
        <f t="shared" si="133"/>
        <v>4.8007242739259973E-4</v>
      </c>
      <c r="Q2172" s="9">
        <f t="shared" si="135"/>
        <v>-4.801876990543091E-4</v>
      </c>
    </row>
    <row r="2173" spans="1:17" x14ac:dyDescent="0.2">
      <c r="A2173" s="2">
        <v>391</v>
      </c>
      <c r="B2173" s="2">
        <v>1997</v>
      </c>
      <c r="C2173" s="3">
        <v>0</v>
      </c>
      <c r="D2173" s="3">
        <v>1</v>
      </c>
      <c r="E2173" s="5">
        <v>5.79461E-2</v>
      </c>
      <c r="F2173" s="5">
        <v>0.31636799999999998</v>
      </c>
      <c r="G2173" s="5">
        <v>6.0016699999999999E-2</v>
      </c>
      <c r="H2173" s="5">
        <v>2.7365949999999999</v>
      </c>
      <c r="I2173" s="9">
        <v>0.24269959999999999</v>
      </c>
      <c r="M2173" s="3">
        <v>0</v>
      </c>
      <c r="N2173" s="3">
        <f t="shared" si="134"/>
        <v>1</v>
      </c>
      <c r="O2173" s="5">
        <f t="shared" si="136"/>
        <v>3.095557088146871</v>
      </c>
      <c r="P2173" s="103">
        <f t="shared" si="133"/>
        <v>9.822177667019765E-4</v>
      </c>
      <c r="Q2173" s="9">
        <f t="shared" si="135"/>
        <v>-9.8270045867084716E-4</v>
      </c>
    </row>
    <row r="2174" spans="1:17" x14ac:dyDescent="0.2">
      <c r="A2174" s="2">
        <v>391</v>
      </c>
      <c r="B2174" s="2">
        <v>1998</v>
      </c>
      <c r="C2174" s="3">
        <v>0</v>
      </c>
      <c r="D2174" s="3">
        <v>1</v>
      </c>
      <c r="E2174" s="5">
        <v>-0.1060189</v>
      </c>
      <c r="F2174" s="5">
        <v>0.26235920000000001</v>
      </c>
      <c r="G2174" s="5">
        <v>6.0684399999999999E-2</v>
      </c>
      <c r="H2174" s="5">
        <v>1.8492109999999999</v>
      </c>
      <c r="I2174" s="9">
        <v>0.19949910000000001</v>
      </c>
      <c r="M2174" s="3">
        <v>0</v>
      </c>
      <c r="N2174" s="3">
        <f t="shared" si="134"/>
        <v>1</v>
      </c>
      <c r="O2174" s="5">
        <f t="shared" si="136"/>
        <v>2.770104802533476</v>
      </c>
      <c r="P2174" s="103">
        <f t="shared" si="133"/>
        <v>2.8019129168305587E-3</v>
      </c>
      <c r="Q2174" s="9">
        <f t="shared" si="135"/>
        <v>-2.8058456226111731E-3</v>
      </c>
    </row>
    <row r="2175" spans="1:17" x14ac:dyDescent="0.2">
      <c r="A2175" s="2">
        <v>391</v>
      </c>
      <c r="B2175" s="2">
        <v>1999</v>
      </c>
      <c r="C2175" s="3">
        <v>0</v>
      </c>
      <c r="D2175" s="3">
        <v>1</v>
      </c>
      <c r="E2175" s="5">
        <v>-4.6677499999999997E-2</v>
      </c>
      <c r="F2175" s="5">
        <v>0.22274910000000001</v>
      </c>
      <c r="G2175" s="5">
        <v>5.9287800000000002E-2</v>
      </c>
      <c r="H2175" s="5">
        <v>2.9033350000000002</v>
      </c>
      <c r="I2175" s="9">
        <v>0.21023520000000001</v>
      </c>
      <c r="M2175" s="3">
        <v>0</v>
      </c>
      <c r="N2175" s="3">
        <f t="shared" si="134"/>
        <v>1</v>
      </c>
      <c r="O2175" s="5">
        <f t="shared" si="136"/>
        <v>3.1020745519829904</v>
      </c>
      <c r="P2175" s="103">
        <f t="shared" si="133"/>
        <v>9.6084777788167587E-4</v>
      </c>
      <c r="Q2175" s="9">
        <f t="shared" si="135"/>
        <v>-9.613096880150188E-4</v>
      </c>
    </row>
    <row r="2176" spans="1:17" x14ac:dyDescent="0.2">
      <c r="A2176" s="2">
        <v>391</v>
      </c>
      <c r="B2176" s="2">
        <v>2000</v>
      </c>
      <c r="C2176" s="3">
        <v>0</v>
      </c>
      <c r="D2176" s="3">
        <v>1</v>
      </c>
      <c r="E2176" s="5">
        <v>-2.6540000000000001E-3</v>
      </c>
      <c r="F2176" s="5">
        <v>0.25429279999999999</v>
      </c>
      <c r="G2176" s="5">
        <v>7.9666200000000006E-2</v>
      </c>
      <c r="H2176" s="5">
        <v>3.7451460000000001</v>
      </c>
      <c r="I2176" s="9">
        <v>0.2154181</v>
      </c>
      <c r="M2176" s="3">
        <v>0</v>
      </c>
      <c r="N2176" s="3">
        <f t="shared" si="134"/>
        <v>1</v>
      </c>
      <c r="O2176" s="5">
        <f t="shared" si="136"/>
        <v>3.5170889092539119</v>
      </c>
      <c r="P2176" s="103">
        <f t="shared" si="133"/>
        <v>2.1815380529698601E-4</v>
      </c>
      <c r="Q2176" s="9">
        <f t="shared" si="135"/>
        <v>-2.1817760429966883E-4</v>
      </c>
    </row>
    <row r="2177" spans="1:17" x14ac:dyDescent="0.2">
      <c r="A2177" s="2">
        <v>391</v>
      </c>
      <c r="B2177" s="2">
        <v>2001</v>
      </c>
      <c r="C2177" s="3">
        <v>0</v>
      </c>
      <c r="D2177" s="3">
        <v>1</v>
      </c>
      <c r="E2177" s="5">
        <v>1.9606499999999999E-2</v>
      </c>
      <c r="F2177" s="5">
        <v>0.29280590000000001</v>
      </c>
      <c r="G2177" s="5">
        <v>6.53585E-2</v>
      </c>
      <c r="H2177" s="5">
        <v>3.66181</v>
      </c>
      <c r="I2177" s="9">
        <v>0.1982254</v>
      </c>
      <c r="M2177" s="3">
        <v>0</v>
      </c>
      <c r="N2177" s="3">
        <f t="shared" si="134"/>
        <v>1</v>
      </c>
      <c r="O2177" s="5">
        <f t="shared" si="136"/>
        <v>3.4609577613111466</v>
      </c>
      <c r="P2177" s="103">
        <f t="shared" si="133"/>
        <v>2.6912862909234282E-4</v>
      </c>
      <c r="Q2177" s="9">
        <f t="shared" si="135"/>
        <v>-2.6916485070083336E-4</v>
      </c>
    </row>
    <row r="2178" spans="1:17" x14ac:dyDescent="0.2">
      <c r="A2178" s="2">
        <v>391</v>
      </c>
      <c r="B2178" s="2">
        <v>2002</v>
      </c>
      <c r="C2178" s="3">
        <v>0</v>
      </c>
      <c r="D2178" s="3">
        <v>1</v>
      </c>
      <c r="E2178" s="5">
        <v>1.5045899999999999E-2</v>
      </c>
      <c r="F2178" s="5">
        <v>0.31521529999999998</v>
      </c>
      <c r="G2178" s="5">
        <v>7.2359999999999994E-2</v>
      </c>
      <c r="H2178" s="5">
        <v>2.8320789999999998</v>
      </c>
      <c r="I2178" s="9">
        <v>0.21265210000000001</v>
      </c>
      <c r="M2178" s="3">
        <v>0</v>
      </c>
      <c r="N2178" s="3">
        <f t="shared" si="134"/>
        <v>1</v>
      </c>
      <c r="O2178" s="5">
        <f t="shared" si="136"/>
        <v>3.20226390288017</v>
      </c>
      <c r="P2178" s="103">
        <f t="shared" ref="P2178:P2241" si="137">NORMSDIST(-O2178)</f>
        <v>6.8176010173043539E-4</v>
      </c>
      <c r="Q2178" s="9">
        <f t="shared" si="135"/>
        <v>-6.8199260582932906E-4</v>
      </c>
    </row>
    <row r="2179" spans="1:17" x14ac:dyDescent="0.2">
      <c r="A2179" s="2">
        <v>391</v>
      </c>
      <c r="B2179" s="2">
        <v>2003</v>
      </c>
      <c r="C2179" s="3">
        <v>0</v>
      </c>
      <c r="D2179" s="3">
        <v>1</v>
      </c>
      <c r="E2179" s="5">
        <v>1.9874200000000002E-2</v>
      </c>
      <c r="F2179" s="5">
        <v>0.3561106</v>
      </c>
      <c r="G2179" s="5">
        <v>7.3885000000000006E-2</v>
      </c>
      <c r="H2179" s="5">
        <v>2.6535310000000001</v>
      </c>
      <c r="I2179" s="9">
        <v>0.2281357</v>
      </c>
      <c r="M2179" s="3">
        <v>0</v>
      </c>
      <c r="N2179" s="3">
        <f t="shared" ref="N2179:N2242" si="138">1-M2179</f>
        <v>1</v>
      </c>
      <c r="O2179" s="5">
        <f t="shared" si="136"/>
        <v>3.171470073923417</v>
      </c>
      <c r="P2179" s="103">
        <f t="shared" si="137"/>
        <v>7.583474715231051E-4</v>
      </c>
      <c r="Q2179" s="9">
        <f t="shared" ref="Q2179:Q2242" si="139">M2179*LN(NORMSDIST(-O2179))+N2179*LN(1-NORMSDIST(-O2179))</f>
        <v>-7.5863516242256858E-4</v>
      </c>
    </row>
    <row r="2180" spans="1:17" x14ac:dyDescent="0.2">
      <c r="A2180" s="2">
        <v>391</v>
      </c>
      <c r="B2180" s="2">
        <v>2004</v>
      </c>
      <c r="C2180" s="3">
        <v>0</v>
      </c>
      <c r="D2180" s="3">
        <v>1</v>
      </c>
      <c r="E2180" s="5">
        <v>3.7799899999999997E-2</v>
      </c>
      <c r="F2180" s="5">
        <v>0.27586899999999998</v>
      </c>
      <c r="G2180" s="5">
        <v>3.2424300000000003E-2</v>
      </c>
      <c r="H2180" s="5">
        <v>1.33525</v>
      </c>
      <c r="I2180" s="9">
        <v>0.18755079999999999</v>
      </c>
      <c r="M2180" s="3">
        <v>0</v>
      </c>
      <c r="N2180" s="3">
        <f t="shared" si="138"/>
        <v>1</v>
      </c>
      <c r="O2180" s="5">
        <f t="shared" ref="O2180:O2243" si="140">MMULT(D2180:I2180,$L$20:$L$25)</f>
        <v>2.4544336923355323</v>
      </c>
      <c r="P2180" s="103">
        <f t="shared" si="137"/>
        <v>7.0553342652670539E-3</v>
      </c>
      <c r="Q2180" s="9">
        <f t="shared" si="139"/>
        <v>-7.0803408252392997E-3</v>
      </c>
    </row>
    <row r="2181" spans="1:17" x14ac:dyDescent="0.2">
      <c r="A2181" s="2">
        <v>392</v>
      </c>
      <c r="B2181" s="2">
        <v>1995</v>
      </c>
      <c r="C2181" s="3">
        <v>0</v>
      </c>
      <c r="D2181" s="3">
        <v>1</v>
      </c>
      <c r="E2181" s="5">
        <v>9.2758300000000002E-2</v>
      </c>
      <c r="F2181" s="5">
        <v>0.29448980000000002</v>
      </c>
      <c r="G2181" s="5">
        <v>3.5737699999999997E-2</v>
      </c>
      <c r="H2181" s="5">
        <v>0.40246579999999998</v>
      </c>
      <c r="I2181" s="9">
        <v>0.85888500000000001</v>
      </c>
      <c r="M2181" s="3">
        <v>0</v>
      </c>
      <c r="N2181" s="3">
        <f t="shared" si="138"/>
        <v>1</v>
      </c>
      <c r="O2181" s="5">
        <f t="shared" si="140"/>
        <v>1.8546768222910757</v>
      </c>
      <c r="P2181" s="103">
        <f t="shared" si="137"/>
        <v>3.1821195241819103E-2</v>
      </c>
      <c r="Q2181" s="9">
        <f t="shared" si="139"/>
        <v>-3.2338493104119147E-2</v>
      </c>
    </row>
    <row r="2182" spans="1:17" x14ac:dyDescent="0.2">
      <c r="A2182" s="2">
        <v>392</v>
      </c>
      <c r="B2182" s="2">
        <v>1996</v>
      </c>
      <c r="C2182" s="3">
        <v>0</v>
      </c>
      <c r="D2182" s="3">
        <v>1</v>
      </c>
      <c r="E2182" s="5">
        <v>8.6863300000000004E-2</v>
      </c>
      <c r="F2182" s="5">
        <v>0.26918239999999999</v>
      </c>
      <c r="G2182" s="5">
        <v>4.90991E-2</v>
      </c>
      <c r="H2182" s="5">
        <v>0.41489789999999999</v>
      </c>
      <c r="I2182" s="9">
        <v>0.86215359999999996</v>
      </c>
      <c r="M2182" s="3">
        <v>0</v>
      </c>
      <c r="N2182" s="3">
        <f t="shared" si="138"/>
        <v>1</v>
      </c>
      <c r="O2182" s="5">
        <f t="shared" si="140"/>
        <v>1.8955159749450377</v>
      </c>
      <c r="P2182" s="103">
        <f t="shared" si="137"/>
        <v>2.9012038686053804E-2</v>
      </c>
      <c r="Q2182" s="9">
        <f t="shared" si="139"/>
        <v>-2.9441209002535815E-2</v>
      </c>
    </row>
    <row r="2183" spans="1:17" x14ac:dyDescent="0.2">
      <c r="A2183" s="2">
        <v>392</v>
      </c>
      <c r="B2183" s="2">
        <v>1997</v>
      </c>
      <c r="C2183" s="3">
        <v>0</v>
      </c>
      <c r="D2183" s="3">
        <v>1</v>
      </c>
      <c r="E2183" s="5">
        <v>0.15942519999999999</v>
      </c>
      <c r="F2183" s="5">
        <v>0.24752869999999999</v>
      </c>
      <c r="G2183" s="5">
        <v>5.5376300000000003E-2</v>
      </c>
      <c r="H2183" s="5">
        <v>0.41450910000000002</v>
      </c>
      <c r="I2183" s="9">
        <v>0.76353280000000001</v>
      </c>
      <c r="M2183" s="3">
        <v>0</v>
      </c>
      <c r="N2183" s="3">
        <f t="shared" si="138"/>
        <v>1</v>
      </c>
      <c r="O2183" s="5">
        <f t="shared" si="140"/>
        <v>1.9351335305612007</v>
      </c>
      <c r="P2183" s="103">
        <f t="shared" si="137"/>
        <v>2.6486955906326975E-2</v>
      </c>
      <c r="Q2183" s="9">
        <f t="shared" si="139"/>
        <v>-2.6844055087927088E-2</v>
      </c>
    </row>
    <row r="2184" spans="1:17" x14ac:dyDescent="0.2">
      <c r="A2184" s="2">
        <v>392</v>
      </c>
      <c r="B2184" s="2">
        <v>1998</v>
      </c>
      <c r="C2184" s="3">
        <v>0</v>
      </c>
      <c r="D2184" s="3">
        <v>1</v>
      </c>
      <c r="E2184" s="5">
        <v>0.1611062</v>
      </c>
      <c r="F2184" s="5">
        <v>0.24190890000000001</v>
      </c>
      <c r="G2184" s="5">
        <v>5.1803500000000002E-2</v>
      </c>
      <c r="H2184" s="5">
        <v>0.28195779999999998</v>
      </c>
      <c r="I2184" s="9">
        <v>0.76358150000000002</v>
      </c>
      <c r="M2184" s="3">
        <v>0</v>
      </c>
      <c r="N2184" s="3">
        <f t="shared" si="138"/>
        <v>1</v>
      </c>
      <c r="O2184" s="5">
        <f t="shared" si="140"/>
        <v>1.8660220416085085</v>
      </c>
      <c r="P2184" s="103">
        <f t="shared" si="137"/>
        <v>3.1019140879622115E-2</v>
      </c>
      <c r="Q2184" s="9">
        <f t="shared" si="139"/>
        <v>-3.1510420516212598E-2</v>
      </c>
    </row>
    <row r="2185" spans="1:17" x14ac:dyDescent="0.2">
      <c r="A2185" s="2">
        <v>392</v>
      </c>
      <c r="B2185" s="2">
        <v>1999</v>
      </c>
      <c r="C2185" s="3">
        <v>0</v>
      </c>
      <c r="D2185" s="3">
        <v>1</v>
      </c>
      <c r="E2185" s="5">
        <v>0.10178420000000001</v>
      </c>
      <c r="F2185" s="5">
        <v>0.2227924</v>
      </c>
      <c r="G2185" s="5">
        <v>5.7456100000000003E-2</v>
      </c>
      <c r="H2185" s="5">
        <v>0.26821919999999999</v>
      </c>
      <c r="I2185" s="9">
        <v>0.80211339999999998</v>
      </c>
      <c r="M2185" s="3">
        <v>0</v>
      </c>
      <c r="N2185" s="3">
        <f t="shared" si="138"/>
        <v>1</v>
      </c>
      <c r="O2185" s="5">
        <f t="shared" si="140"/>
        <v>1.8618503319903403</v>
      </c>
      <c r="P2185" s="103">
        <f t="shared" si="137"/>
        <v>3.1312094826237334E-2</v>
      </c>
      <c r="Q2185" s="9">
        <f t="shared" si="139"/>
        <v>-3.1812798254085721E-2</v>
      </c>
    </row>
    <row r="2186" spans="1:17" x14ac:dyDescent="0.2">
      <c r="A2186" s="2">
        <v>392</v>
      </c>
      <c r="B2186" s="2">
        <v>2000</v>
      </c>
      <c r="C2186" s="3">
        <v>0</v>
      </c>
      <c r="D2186" s="3">
        <v>1</v>
      </c>
      <c r="E2186" s="5">
        <v>0.15385399999999999</v>
      </c>
      <c r="F2186" s="5">
        <v>0.25669160000000002</v>
      </c>
      <c r="G2186" s="5">
        <v>4.3192599999999998E-2</v>
      </c>
      <c r="H2186" s="5">
        <v>0.28361750000000002</v>
      </c>
      <c r="I2186" s="9">
        <v>0.63472740000000005</v>
      </c>
      <c r="M2186" s="3">
        <v>0</v>
      </c>
      <c r="N2186" s="3">
        <f t="shared" si="138"/>
        <v>1</v>
      </c>
      <c r="O2186" s="5">
        <f t="shared" si="140"/>
        <v>1.8966745376451075</v>
      </c>
      <c r="P2186" s="103">
        <f t="shared" si="137"/>
        <v>2.8935453132301944E-2</v>
      </c>
      <c r="Q2186" s="9">
        <f t="shared" si="139"/>
        <v>-2.9362338268125752E-2</v>
      </c>
    </row>
    <row r="2187" spans="1:17" x14ac:dyDescent="0.2">
      <c r="A2187" s="2">
        <v>392</v>
      </c>
      <c r="B2187" s="2">
        <v>2001</v>
      </c>
      <c r="C2187" s="3">
        <v>0</v>
      </c>
      <c r="D2187" s="3">
        <v>1</v>
      </c>
      <c r="E2187" s="5">
        <v>0.17210890000000001</v>
      </c>
      <c r="F2187" s="5">
        <v>0.25137759999999998</v>
      </c>
      <c r="G2187" s="5">
        <v>2.8697E-2</v>
      </c>
      <c r="H2187" s="5">
        <v>0.28426430000000003</v>
      </c>
      <c r="I2187" s="9">
        <v>0.66936419999999996</v>
      </c>
      <c r="M2187" s="3">
        <v>0</v>
      </c>
      <c r="N2187" s="3">
        <f t="shared" si="138"/>
        <v>1</v>
      </c>
      <c r="O2187" s="5">
        <f t="shared" si="140"/>
        <v>1.8117969960596498</v>
      </c>
      <c r="P2187" s="103">
        <f t="shared" si="137"/>
        <v>3.5008784725380188E-2</v>
      </c>
      <c r="Q2187" s="9">
        <f t="shared" si="139"/>
        <v>-3.5636281026949657E-2</v>
      </c>
    </row>
    <row r="2188" spans="1:17" x14ac:dyDescent="0.2">
      <c r="A2188" s="2">
        <v>392</v>
      </c>
      <c r="B2188" s="2">
        <v>2002</v>
      </c>
      <c r="C2188" s="3">
        <v>0</v>
      </c>
      <c r="D2188" s="3">
        <v>1</v>
      </c>
      <c r="E2188" s="5">
        <v>0.15553349999999999</v>
      </c>
      <c r="F2188" s="5">
        <v>0.25823420000000002</v>
      </c>
      <c r="G2188" s="5">
        <v>4.0058499999999997E-2</v>
      </c>
      <c r="H2188" s="5">
        <v>0.23930999999999999</v>
      </c>
      <c r="I2188" s="9">
        <v>0.71654859999999998</v>
      </c>
      <c r="M2188" s="3">
        <v>0</v>
      </c>
      <c r="N2188" s="3">
        <f t="shared" si="138"/>
        <v>1</v>
      </c>
      <c r="O2188" s="5">
        <f t="shared" si="140"/>
        <v>1.8335531302891714</v>
      </c>
      <c r="P2188" s="103">
        <f t="shared" si="137"/>
        <v>3.3360177507827417E-2</v>
      </c>
      <c r="Q2188" s="9">
        <f t="shared" si="139"/>
        <v>-3.3929321896953871E-2</v>
      </c>
    </row>
    <row r="2189" spans="1:17" x14ac:dyDescent="0.2">
      <c r="A2189" s="2">
        <v>392</v>
      </c>
      <c r="B2189" s="2">
        <v>2003</v>
      </c>
      <c r="C2189" s="3">
        <v>0</v>
      </c>
      <c r="D2189" s="3">
        <v>1</v>
      </c>
      <c r="E2189" s="5">
        <v>0.14287269999999999</v>
      </c>
      <c r="F2189" s="5">
        <v>0.24390970000000001</v>
      </c>
      <c r="G2189" s="5">
        <v>3.0247900000000001E-2</v>
      </c>
      <c r="H2189" s="5">
        <v>0.26745780000000002</v>
      </c>
      <c r="I2189" s="9">
        <v>0.71152629999999994</v>
      </c>
      <c r="M2189" s="3">
        <v>0</v>
      </c>
      <c r="N2189" s="3">
        <f t="shared" si="138"/>
        <v>1</v>
      </c>
      <c r="O2189" s="5">
        <f t="shared" si="140"/>
        <v>1.7926285046497787</v>
      </c>
      <c r="P2189" s="103">
        <f t="shared" si="137"/>
        <v>3.6516172709611744E-2</v>
      </c>
      <c r="Q2189" s="9">
        <f t="shared" si="139"/>
        <v>-3.7199576644421459E-2</v>
      </c>
    </row>
    <row r="2190" spans="1:17" x14ac:dyDescent="0.2">
      <c r="A2190" s="2">
        <v>392</v>
      </c>
      <c r="B2190" s="2">
        <v>2004</v>
      </c>
      <c r="C2190" s="3">
        <v>0</v>
      </c>
      <c r="D2190" s="3">
        <v>1</v>
      </c>
      <c r="E2190" s="5">
        <v>4.5988399999999999E-2</v>
      </c>
      <c r="F2190" s="5">
        <v>0.23919950000000001</v>
      </c>
      <c r="G2190" s="5">
        <v>2.7304499999999999E-2</v>
      </c>
      <c r="H2190" s="5">
        <v>0.25207869999999999</v>
      </c>
      <c r="I2190" s="9">
        <v>0.79626160000000001</v>
      </c>
      <c r="M2190" s="3">
        <v>0</v>
      </c>
      <c r="N2190" s="3">
        <f t="shared" si="138"/>
        <v>1</v>
      </c>
      <c r="O2190" s="5">
        <f t="shared" si="140"/>
        <v>1.7486560631462547</v>
      </c>
      <c r="P2190" s="103">
        <f t="shared" si="137"/>
        <v>4.017524455650727E-2</v>
      </c>
      <c r="Q2190" s="9">
        <f t="shared" si="139"/>
        <v>-4.1004557596907902E-2</v>
      </c>
    </row>
    <row r="2191" spans="1:17" x14ac:dyDescent="0.2">
      <c r="A2191" s="2">
        <v>393</v>
      </c>
      <c r="B2191" s="2">
        <v>1995</v>
      </c>
      <c r="C2191" s="3">
        <v>0</v>
      </c>
      <c r="D2191" s="3">
        <v>1</v>
      </c>
      <c r="E2191" s="5">
        <v>0.16626930000000001</v>
      </c>
      <c r="F2191" s="5">
        <v>0.40077940000000001</v>
      </c>
      <c r="G2191" s="5">
        <v>4.3353999999999997E-2</v>
      </c>
      <c r="H2191" s="5">
        <v>2.392299</v>
      </c>
      <c r="I2191" s="9">
        <v>0.22712869999999999</v>
      </c>
      <c r="M2191" s="3">
        <v>0</v>
      </c>
      <c r="N2191" s="3">
        <f t="shared" si="138"/>
        <v>1</v>
      </c>
      <c r="O2191" s="5">
        <f t="shared" si="140"/>
        <v>2.9598490829525681</v>
      </c>
      <c r="P2191" s="103">
        <f t="shared" si="137"/>
        <v>1.5389488936704175E-3</v>
      </c>
      <c r="Q2191" s="9">
        <f t="shared" si="139"/>
        <v>-1.540134291853366E-3</v>
      </c>
    </row>
    <row r="2192" spans="1:17" x14ac:dyDescent="0.2">
      <c r="A2192" s="2">
        <v>393</v>
      </c>
      <c r="B2192" s="2">
        <v>1996</v>
      </c>
      <c r="C2192" s="3">
        <v>0</v>
      </c>
      <c r="D2192" s="3">
        <v>1</v>
      </c>
      <c r="E2192" s="5">
        <v>0.27343210000000001</v>
      </c>
      <c r="F2192" s="5">
        <v>0.45182369999999999</v>
      </c>
      <c r="G2192" s="5">
        <v>6.2752500000000003E-2</v>
      </c>
      <c r="H2192" s="5">
        <v>3.1392199999999999</v>
      </c>
      <c r="I2192" s="9">
        <v>0.25649739999999999</v>
      </c>
      <c r="M2192" s="3">
        <v>0</v>
      </c>
      <c r="N2192" s="3">
        <f t="shared" si="138"/>
        <v>1</v>
      </c>
      <c r="O2192" s="5">
        <f t="shared" si="140"/>
        <v>3.3332724305433237</v>
      </c>
      <c r="P2192" s="103">
        <f t="shared" si="137"/>
        <v>4.2915427182551176E-4</v>
      </c>
      <c r="Q2192" s="9">
        <f t="shared" si="139"/>
        <v>-4.2924638487481072E-4</v>
      </c>
    </row>
    <row r="2193" spans="1:17" x14ac:dyDescent="0.2">
      <c r="A2193" s="2">
        <v>393</v>
      </c>
      <c r="B2193" s="2">
        <v>1997</v>
      </c>
      <c r="C2193" s="3">
        <v>0</v>
      </c>
      <c r="D2193" s="3">
        <v>1</v>
      </c>
      <c r="E2193" s="5">
        <v>0.25570759999999998</v>
      </c>
      <c r="F2193" s="5">
        <v>0.4401024</v>
      </c>
      <c r="G2193" s="5">
        <v>7.4814199999999997E-2</v>
      </c>
      <c r="H2193" s="5">
        <v>4.0246310000000003</v>
      </c>
      <c r="I2193" s="9">
        <v>0.26614850000000001</v>
      </c>
      <c r="M2193" s="3">
        <v>0</v>
      </c>
      <c r="N2193" s="3">
        <f t="shared" si="138"/>
        <v>1</v>
      </c>
      <c r="O2193" s="5">
        <f t="shared" si="140"/>
        <v>3.6979579890577838</v>
      </c>
      <c r="P2193" s="103">
        <f t="shared" si="137"/>
        <v>1.0867042391691123E-4</v>
      </c>
      <c r="Q2193" s="9">
        <f t="shared" si="139"/>
        <v>-1.0867632897525897E-4</v>
      </c>
    </row>
    <row r="2194" spans="1:17" x14ac:dyDescent="0.2">
      <c r="A2194" s="2">
        <v>393</v>
      </c>
      <c r="B2194" s="2">
        <v>1998</v>
      </c>
      <c r="C2194" s="3">
        <v>0</v>
      </c>
      <c r="D2194" s="3">
        <v>1</v>
      </c>
      <c r="E2194" s="5">
        <v>0.2156148</v>
      </c>
      <c r="F2194" s="5">
        <v>0.44447880000000001</v>
      </c>
      <c r="G2194" s="5">
        <v>8.0316600000000002E-2</v>
      </c>
      <c r="H2194" s="5">
        <v>4.0356120000000004</v>
      </c>
      <c r="I2194" s="9">
        <v>0.29449419999999998</v>
      </c>
      <c r="M2194" s="3">
        <v>0</v>
      </c>
      <c r="N2194" s="3">
        <f t="shared" si="138"/>
        <v>1</v>
      </c>
      <c r="O2194" s="5">
        <f t="shared" si="140"/>
        <v>3.7237134751436325</v>
      </c>
      <c r="P2194" s="103">
        <f t="shared" si="137"/>
        <v>9.8156858025995984E-5</v>
      </c>
      <c r="Q2194" s="9">
        <f t="shared" si="139"/>
        <v>-9.8161675725595498E-5</v>
      </c>
    </row>
    <row r="2195" spans="1:17" x14ac:dyDescent="0.2">
      <c r="A2195" s="2">
        <v>393</v>
      </c>
      <c r="B2195" s="2">
        <v>1999</v>
      </c>
      <c r="C2195" s="3">
        <v>0</v>
      </c>
      <c r="D2195" s="3">
        <v>1</v>
      </c>
      <c r="E2195" s="5">
        <v>0.2296511</v>
      </c>
      <c r="F2195" s="5">
        <v>0.3401209</v>
      </c>
      <c r="G2195" s="5">
        <v>6.2240499999999997E-2</v>
      </c>
      <c r="H2195" s="5">
        <v>3.2507359999999998</v>
      </c>
      <c r="I2195" s="9">
        <v>0.27839459999999999</v>
      </c>
      <c r="M2195" s="3">
        <v>0</v>
      </c>
      <c r="N2195" s="3">
        <f t="shared" si="138"/>
        <v>1</v>
      </c>
      <c r="O2195" s="5">
        <f t="shared" si="140"/>
        <v>3.2734858795873247</v>
      </c>
      <c r="P2195" s="103">
        <f t="shared" si="137"/>
        <v>5.3114849075121717E-4</v>
      </c>
      <c r="Q2195" s="9">
        <f t="shared" si="139"/>
        <v>-5.312896000796959E-4</v>
      </c>
    </row>
    <row r="2196" spans="1:17" x14ac:dyDescent="0.2">
      <c r="A2196" s="2">
        <v>393</v>
      </c>
      <c r="B2196" s="2">
        <v>2000</v>
      </c>
      <c r="C2196" s="3">
        <v>0</v>
      </c>
      <c r="D2196" s="3">
        <v>1</v>
      </c>
      <c r="E2196" s="5">
        <v>0.1775246</v>
      </c>
      <c r="F2196" s="5">
        <v>0.3241019</v>
      </c>
      <c r="G2196" s="5">
        <v>5.57922E-2</v>
      </c>
      <c r="H2196" s="5">
        <v>2.7365620000000002</v>
      </c>
      <c r="I2196" s="9">
        <v>0.24533160000000001</v>
      </c>
      <c r="M2196" s="3">
        <v>0</v>
      </c>
      <c r="N2196" s="3">
        <f t="shared" si="138"/>
        <v>1</v>
      </c>
      <c r="O2196" s="5">
        <f t="shared" si="140"/>
        <v>3.0652088845072623</v>
      </c>
      <c r="P2196" s="103">
        <f t="shared" si="137"/>
        <v>1.0875901017629729E-3</v>
      </c>
      <c r="Q2196" s="9">
        <f t="shared" si="139"/>
        <v>-1.0881819570472333E-3</v>
      </c>
    </row>
    <row r="2197" spans="1:17" x14ac:dyDescent="0.2">
      <c r="A2197" s="2">
        <v>393</v>
      </c>
      <c r="B2197" s="2">
        <v>2001</v>
      </c>
      <c r="C2197" s="3">
        <v>0</v>
      </c>
      <c r="D2197" s="3">
        <v>1</v>
      </c>
      <c r="E2197" s="5">
        <v>0.17872979999999999</v>
      </c>
      <c r="F2197" s="5">
        <v>0.283553</v>
      </c>
      <c r="G2197" s="5">
        <v>6.0858700000000002E-2</v>
      </c>
      <c r="H2197" s="5">
        <v>2.2522630000000001</v>
      </c>
      <c r="I2197" s="9">
        <v>0.24596689999999999</v>
      </c>
      <c r="M2197" s="3">
        <v>0</v>
      </c>
      <c r="N2197" s="3">
        <f t="shared" si="138"/>
        <v>1</v>
      </c>
      <c r="O2197" s="5">
        <f t="shared" si="140"/>
        <v>2.8753719362658154</v>
      </c>
      <c r="P2197" s="103">
        <f t="shared" si="137"/>
        <v>2.0177590688936248E-3</v>
      </c>
      <c r="Q2197" s="9">
        <f t="shared" si="139"/>
        <v>-2.0197974872099827E-3</v>
      </c>
    </row>
    <row r="2198" spans="1:17" x14ac:dyDescent="0.2">
      <c r="A2198" s="2">
        <v>393</v>
      </c>
      <c r="B2198" s="2">
        <v>2002</v>
      </c>
      <c r="C2198" s="3">
        <v>0</v>
      </c>
      <c r="D2198" s="3">
        <v>1</v>
      </c>
      <c r="E2198" s="5">
        <v>0.21558469999999999</v>
      </c>
      <c r="F2198" s="5">
        <v>0.259772</v>
      </c>
      <c r="G2198" s="5">
        <v>6.6764799999999999E-2</v>
      </c>
      <c r="H2198" s="5">
        <v>1.556797</v>
      </c>
      <c r="I2198" s="9">
        <v>0.23643210000000001</v>
      </c>
      <c r="M2198" s="3">
        <v>0</v>
      </c>
      <c r="N2198" s="3">
        <f t="shared" si="138"/>
        <v>1</v>
      </c>
      <c r="O2198" s="5">
        <f t="shared" si="140"/>
        <v>2.6254891701214675</v>
      </c>
      <c r="P2198" s="103">
        <f t="shared" si="137"/>
        <v>4.3262280683098904E-3</v>
      </c>
      <c r="Q2198" s="9">
        <f t="shared" si="139"/>
        <v>-4.3356132710923988E-3</v>
      </c>
    </row>
    <row r="2199" spans="1:17" x14ac:dyDescent="0.2">
      <c r="A2199" s="2">
        <v>393</v>
      </c>
      <c r="B2199" s="2">
        <v>2003</v>
      </c>
      <c r="C2199" s="3">
        <v>0</v>
      </c>
      <c r="D2199" s="3">
        <v>1</v>
      </c>
      <c r="E2199" s="5">
        <v>0.16497500000000001</v>
      </c>
      <c r="F2199" s="5">
        <v>0.3445375</v>
      </c>
      <c r="G2199" s="5">
        <v>6.9260199999999994E-2</v>
      </c>
      <c r="H2199" s="5">
        <v>1.9327289999999999</v>
      </c>
      <c r="I2199" s="9">
        <v>0.25491960000000002</v>
      </c>
      <c r="M2199" s="3">
        <v>0</v>
      </c>
      <c r="N2199" s="3">
        <f t="shared" si="138"/>
        <v>1</v>
      </c>
      <c r="O2199" s="5">
        <f t="shared" si="140"/>
        <v>2.8457598271207161</v>
      </c>
      <c r="P2199" s="103">
        <f t="shared" si="137"/>
        <v>2.2152798785998115E-3</v>
      </c>
      <c r="Q2199" s="9">
        <f t="shared" si="139"/>
        <v>-2.2177372409043551E-3</v>
      </c>
    </row>
    <row r="2200" spans="1:17" x14ac:dyDescent="0.2">
      <c r="A2200" s="2">
        <v>393</v>
      </c>
      <c r="B2200" s="2">
        <v>2004</v>
      </c>
      <c r="C2200" s="3">
        <v>0</v>
      </c>
      <c r="D2200" s="3">
        <v>1</v>
      </c>
      <c r="E2200" s="5">
        <v>0.2216418</v>
      </c>
      <c r="F2200" s="5">
        <v>0.37656200000000001</v>
      </c>
      <c r="G2200" s="5">
        <v>7.6017699999999994E-2</v>
      </c>
      <c r="H2200" s="5">
        <v>2.3356650000000001</v>
      </c>
      <c r="I2200" s="9">
        <v>0.27850659999999999</v>
      </c>
      <c r="M2200" s="3">
        <v>0</v>
      </c>
      <c r="N2200" s="3">
        <f t="shared" si="138"/>
        <v>1</v>
      </c>
      <c r="O2200" s="5">
        <f t="shared" si="140"/>
        <v>3.0317479955163553</v>
      </c>
      <c r="P2200" s="103">
        <f t="shared" si="137"/>
        <v>1.2157105017546379E-3</v>
      </c>
      <c r="Q2200" s="9">
        <f t="shared" si="139"/>
        <v>-1.2164500772338732E-3</v>
      </c>
    </row>
    <row r="2201" spans="1:17" x14ac:dyDescent="0.2">
      <c r="A2201" s="2">
        <v>394</v>
      </c>
      <c r="B2201" s="2">
        <v>1995</v>
      </c>
      <c r="C2201" s="3">
        <v>0</v>
      </c>
      <c r="D2201" s="3">
        <v>1</v>
      </c>
      <c r="E2201" s="5">
        <v>0.22619890000000001</v>
      </c>
      <c r="F2201" s="5">
        <v>5.8716299999999999E-2</v>
      </c>
      <c r="G2201" s="5">
        <v>4.0563200000000001E-2</v>
      </c>
      <c r="H2201" s="5">
        <v>0.62735609999999997</v>
      </c>
      <c r="I2201" s="9">
        <v>0.29171609999999998</v>
      </c>
      <c r="M2201" s="3">
        <v>0</v>
      </c>
      <c r="N2201" s="3">
        <f t="shared" si="138"/>
        <v>1</v>
      </c>
      <c r="O2201" s="5">
        <f t="shared" si="140"/>
        <v>1.9748500808995186</v>
      </c>
      <c r="P2201" s="103">
        <f t="shared" si="137"/>
        <v>2.4142581885043195E-2</v>
      </c>
      <c r="Q2201" s="9">
        <f t="shared" si="139"/>
        <v>-2.4438791237905801E-2</v>
      </c>
    </row>
    <row r="2202" spans="1:17" x14ac:dyDescent="0.2">
      <c r="A2202" s="2">
        <v>394</v>
      </c>
      <c r="B2202" s="2">
        <v>1996</v>
      </c>
      <c r="C2202" s="3">
        <v>0</v>
      </c>
      <c r="D2202" s="3">
        <v>1</v>
      </c>
      <c r="E2202" s="5">
        <v>0.22483429999999999</v>
      </c>
      <c r="F2202" s="5">
        <v>9.6444699999999994E-2</v>
      </c>
      <c r="G2202" s="5">
        <v>4.2298599999999999E-2</v>
      </c>
      <c r="H2202" s="5">
        <v>0.59648699999999999</v>
      </c>
      <c r="I2202" s="9">
        <v>0.25086619999999998</v>
      </c>
      <c r="M2202" s="3">
        <v>0</v>
      </c>
      <c r="N2202" s="3">
        <f t="shared" si="138"/>
        <v>1</v>
      </c>
      <c r="O2202" s="5">
        <f t="shared" si="140"/>
        <v>2.0207308772399664</v>
      </c>
      <c r="P2202" s="103">
        <f t="shared" si="137"/>
        <v>2.1653815831082664E-2</v>
      </c>
      <c r="Q2202" s="9">
        <f t="shared" si="139"/>
        <v>-2.1891700037606182E-2</v>
      </c>
    </row>
    <row r="2203" spans="1:17" x14ac:dyDescent="0.2">
      <c r="A2203" s="2">
        <v>394</v>
      </c>
      <c r="B2203" s="2">
        <v>1997</v>
      </c>
      <c r="C2203" s="3">
        <v>0</v>
      </c>
      <c r="D2203" s="3">
        <v>1</v>
      </c>
      <c r="E2203" s="5">
        <v>0.17025499999999999</v>
      </c>
      <c r="F2203" s="5">
        <v>0.1284111</v>
      </c>
      <c r="G2203" s="5">
        <v>5.9865099999999997E-2</v>
      </c>
      <c r="H2203" s="5">
        <v>0.96453580000000005</v>
      </c>
      <c r="I2203" s="9">
        <v>0.22892879999999999</v>
      </c>
      <c r="M2203" s="3">
        <v>0</v>
      </c>
      <c r="N2203" s="3">
        <f t="shared" si="138"/>
        <v>1</v>
      </c>
      <c r="O2203" s="5">
        <f t="shared" si="140"/>
        <v>2.2764428775451888</v>
      </c>
      <c r="P2203" s="103">
        <f t="shared" si="137"/>
        <v>1.1409757917385683E-2</v>
      </c>
      <c r="Q2203" s="9">
        <f t="shared" si="139"/>
        <v>-1.1475348598397512E-2</v>
      </c>
    </row>
    <row r="2204" spans="1:17" x14ac:dyDescent="0.2">
      <c r="A2204" s="2">
        <v>395</v>
      </c>
      <c r="B2204" s="2">
        <v>1995</v>
      </c>
      <c r="C2204" s="3">
        <v>0</v>
      </c>
      <c r="D2204" s="3">
        <v>1</v>
      </c>
      <c r="E2204" s="5">
        <v>0.1044967</v>
      </c>
      <c r="F2204" s="5">
        <v>-0.1436443</v>
      </c>
      <c r="G2204" s="5">
        <v>5.7207899999999999E-2</v>
      </c>
      <c r="H2204" s="5">
        <v>1.4585030000000001</v>
      </c>
      <c r="I2204" s="9">
        <v>0.3598557</v>
      </c>
      <c r="M2204" s="3">
        <v>0</v>
      </c>
      <c r="N2204" s="3">
        <f t="shared" si="138"/>
        <v>1</v>
      </c>
      <c r="O2204" s="5">
        <f t="shared" si="140"/>
        <v>2.1674211637596721</v>
      </c>
      <c r="P2204" s="103">
        <f t="shared" si="137"/>
        <v>1.5101377485523166E-2</v>
      </c>
      <c r="Q2204" s="9">
        <f t="shared" si="139"/>
        <v>-1.5216564411908828E-2</v>
      </c>
    </row>
    <row r="2205" spans="1:17" x14ac:dyDescent="0.2">
      <c r="A2205" s="2">
        <v>396</v>
      </c>
      <c r="B2205" s="2">
        <v>1998</v>
      </c>
      <c r="C2205" s="3">
        <v>0</v>
      </c>
      <c r="D2205" s="3">
        <v>1</v>
      </c>
      <c r="E2205" s="5">
        <v>0.25389499999999998</v>
      </c>
      <c r="F2205" s="5">
        <v>0.39157609999999998</v>
      </c>
      <c r="G2205" s="5">
        <v>2.98397E-2</v>
      </c>
      <c r="H2205" s="5">
        <v>1.136649</v>
      </c>
      <c r="I2205" s="9">
        <v>0.2288541</v>
      </c>
      <c r="M2205" s="3">
        <v>0</v>
      </c>
      <c r="N2205" s="3">
        <f t="shared" si="138"/>
        <v>1</v>
      </c>
      <c r="O2205" s="5">
        <f t="shared" si="140"/>
        <v>2.4207684080363605</v>
      </c>
      <c r="P2205" s="103">
        <f t="shared" si="137"/>
        <v>7.7438704126679336E-3</v>
      </c>
      <c r="Q2205" s="9">
        <f t="shared" si="139"/>
        <v>-7.7740098753749497E-3</v>
      </c>
    </row>
    <row r="2206" spans="1:17" x14ac:dyDescent="0.2">
      <c r="A2206" s="2">
        <v>396</v>
      </c>
      <c r="B2206" s="2">
        <v>1999</v>
      </c>
      <c r="C2206" s="3">
        <v>0</v>
      </c>
      <c r="D2206" s="3">
        <v>1</v>
      </c>
      <c r="E2206" s="5">
        <v>0.2595459</v>
      </c>
      <c r="F2206" s="5">
        <v>0.37309209999999998</v>
      </c>
      <c r="G2206" s="5">
        <v>2.9309600000000002E-2</v>
      </c>
      <c r="H2206" s="5">
        <v>1.6096779999999999</v>
      </c>
      <c r="I2206" s="9">
        <v>0.23622199999999999</v>
      </c>
      <c r="M2206" s="3">
        <v>0</v>
      </c>
      <c r="N2206" s="3">
        <f t="shared" si="138"/>
        <v>1</v>
      </c>
      <c r="O2206" s="5">
        <f t="shared" si="140"/>
        <v>2.5715305869639931</v>
      </c>
      <c r="P2206" s="103">
        <f t="shared" si="137"/>
        <v>5.062503549997527E-3</v>
      </c>
      <c r="Q2206" s="9">
        <f t="shared" si="139"/>
        <v>-5.0753614348431775E-3</v>
      </c>
    </row>
    <row r="2207" spans="1:17" x14ac:dyDescent="0.2">
      <c r="A2207" s="2">
        <v>396</v>
      </c>
      <c r="B2207" s="2">
        <v>2000</v>
      </c>
      <c r="C2207" s="3">
        <v>0</v>
      </c>
      <c r="D2207" s="3">
        <v>1</v>
      </c>
      <c r="E2207" s="5">
        <v>0.23789399999999999</v>
      </c>
      <c r="F2207" s="5">
        <v>0.39702019999999999</v>
      </c>
      <c r="G2207" s="5">
        <v>3.0128800000000001E-2</v>
      </c>
      <c r="H2207" s="5">
        <v>1.125548</v>
      </c>
      <c r="I2207" s="9">
        <v>0.21248320000000001</v>
      </c>
      <c r="M2207" s="3">
        <v>0</v>
      </c>
      <c r="N2207" s="3">
        <f t="shared" si="138"/>
        <v>1</v>
      </c>
      <c r="O2207" s="5">
        <f t="shared" si="140"/>
        <v>2.4318174706069473</v>
      </c>
      <c r="P2207" s="103">
        <f t="shared" si="137"/>
        <v>7.5116380394030817E-3</v>
      </c>
      <c r="Q2207" s="9">
        <f t="shared" si="139"/>
        <v>-7.5399924738267388E-3</v>
      </c>
    </row>
    <row r="2208" spans="1:17" x14ac:dyDescent="0.2">
      <c r="A2208" s="2">
        <v>396</v>
      </c>
      <c r="B2208" s="2">
        <v>2001</v>
      </c>
      <c r="C2208" s="3">
        <v>0</v>
      </c>
      <c r="D2208" s="3">
        <v>1</v>
      </c>
      <c r="E2208" s="5">
        <v>0.21378520000000001</v>
      </c>
      <c r="F2208" s="5">
        <v>0.3259804</v>
      </c>
      <c r="G2208" s="5">
        <v>3.05332E-2</v>
      </c>
      <c r="H2208" s="5">
        <v>0.81435970000000002</v>
      </c>
      <c r="I2208" s="9">
        <v>0.2408207</v>
      </c>
      <c r="M2208" s="3">
        <v>0</v>
      </c>
      <c r="N2208" s="3">
        <f t="shared" si="138"/>
        <v>1</v>
      </c>
      <c r="O2208" s="5">
        <f t="shared" si="140"/>
        <v>2.2508279682491974</v>
      </c>
      <c r="P2208" s="103">
        <f t="shared" si="137"/>
        <v>1.2198217697233891E-2</v>
      </c>
      <c r="Q2208" s="9">
        <f t="shared" si="139"/>
        <v>-1.2273226561826148E-2</v>
      </c>
    </row>
    <row r="2209" spans="1:17" x14ac:dyDescent="0.2">
      <c r="A2209" s="2">
        <v>396</v>
      </c>
      <c r="B2209" s="2">
        <v>2002</v>
      </c>
      <c r="C2209" s="3">
        <v>0</v>
      </c>
      <c r="D2209" s="3">
        <v>1</v>
      </c>
      <c r="E2209" s="5">
        <v>0.21762119999999999</v>
      </c>
      <c r="F2209" s="5">
        <v>0.25915870000000002</v>
      </c>
      <c r="G2209" s="5">
        <v>4.2081300000000002E-2</v>
      </c>
      <c r="H2209" s="5">
        <v>0.5695827</v>
      </c>
      <c r="I2209" s="9">
        <v>0.27995229999999999</v>
      </c>
      <c r="M2209" s="3">
        <v>0</v>
      </c>
      <c r="N2209" s="3">
        <f t="shared" si="138"/>
        <v>1</v>
      </c>
      <c r="O2209" s="5">
        <f t="shared" si="140"/>
        <v>2.1378578967964224</v>
      </c>
      <c r="P2209" s="103">
        <f t="shared" si="137"/>
        <v>1.6264139153302673E-2</v>
      </c>
      <c r="Q2209" s="9">
        <f t="shared" si="139"/>
        <v>-1.6397852063650027E-2</v>
      </c>
    </row>
    <row r="2210" spans="1:17" x14ac:dyDescent="0.2">
      <c r="A2210" s="2">
        <v>396</v>
      </c>
      <c r="B2210" s="2">
        <v>2003</v>
      </c>
      <c r="C2210" s="3">
        <v>0</v>
      </c>
      <c r="D2210" s="3">
        <v>1</v>
      </c>
      <c r="E2210" s="5">
        <v>0.19988059999999999</v>
      </c>
      <c r="F2210" s="5">
        <v>0.31818869999999999</v>
      </c>
      <c r="G2210" s="5">
        <v>4.1529999999999997E-2</v>
      </c>
      <c r="H2210" s="5">
        <v>1.0024139999999999</v>
      </c>
      <c r="I2210" s="9">
        <v>0.2955354</v>
      </c>
      <c r="M2210" s="3">
        <v>0</v>
      </c>
      <c r="N2210" s="3">
        <f t="shared" si="138"/>
        <v>1</v>
      </c>
      <c r="O2210" s="5">
        <f t="shared" si="140"/>
        <v>2.3400384961747145</v>
      </c>
      <c r="P2210" s="103">
        <f t="shared" si="137"/>
        <v>9.6408761507203906E-3</v>
      </c>
      <c r="Q2210" s="9">
        <f t="shared" si="139"/>
        <v>-9.6876502689614199E-3</v>
      </c>
    </row>
    <row r="2211" spans="1:17" x14ac:dyDescent="0.2">
      <c r="A2211" s="2">
        <v>397</v>
      </c>
      <c r="B2211" s="2">
        <v>1995</v>
      </c>
      <c r="C2211" s="3">
        <v>0</v>
      </c>
      <c r="D2211" s="3">
        <v>1</v>
      </c>
      <c r="E2211" s="5">
        <v>0.34197539999999998</v>
      </c>
      <c r="F2211" s="5">
        <v>0.39435579999999998</v>
      </c>
      <c r="G2211" s="5">
        <v>0.1137658</v>
      </c>
      <c r="H2211" s="5">
        <v>4.7988249999999999</v>
      </c>
      <c r="I2211" s="9">
        <v>0.47171770000000002</v>
      </c>
      <c r="M2211" s="3">
        <v>0</v>
      </c>
      <c r="N2211" s="3">
        <f t="shared" si="138"/>
        <v>1</v>
      </c>
      <c r="O2211" s="5">
        <f t="shared" si="140"/>
        <v>4.0133108510656328</v>
      </c>
      <c r="P2211" s="103">
        <f t="shared" si="137"/>
        <v>2.9936491339901172E-5</v>
      </c>
      <c r="Q2211" s="9">
        <f t="shared" si="139"/>
        <v>-2.9936939445565901E-5</v>
      </c>
    </row>
    <row r="2212" spans="1:17" x14ac:dyDescent="0.2">
      <c r="A2212" s="2">
        <v>397</v>
      </c>
      <c r="B2212" s="2">
        <v>1996</v>
      </c>
      <c r="C2212" s="3">
        <v>0</v>
      </c>
      <c r="D2212" s="3">
        <v>1</v>
      </c>
      <c r="E2212" s="5">
        <v>0.31880540000000002</v>
      </c>
      <c r="F2212" s="5">
        <v>0.48868519999999999</v>
      </c>
      <c r="G2212" s="5">
        <v>8.1032800000000002E-2</v>
      </c>
      <c r="H2212" s="5">
        <v>5.2335380000000002</v>
      </c>
      <c r="I2212" s="9">
        <v>0.51901430000000004</v>
      </c>
      <c r="M2212" s="3">
        <v>0</v>
      </c>
      <c r="N2212" s="3">
        <f t="shared" si="138"/>
        <v>1</v>
      </c>
      <c r="O2212" s="5">
        <f t="shared" si="140"/>
        <v>4.0930826859445295</v>
      </c>
      <c r="P2212" s="103">
        <f t="shared" si="137"/>
        <v>2.1283791921474478E-5</v>
      </c>
      <c r="Q2212" s="9">
        <f t="shared" si="139"/>
        <v>-2.1284018424569089E-5</v>
      </c>
    </row>
    <row r="2213" spans="1:17" x14ac:dyDescent="0.2">
      <c r="A2213" s="2">
        <v>397</v>
      </c>
      <c r="B2213" s="2">
        <v>1997</v>
      </c>
      <c r="C2213" s="3">
        <v>0</v>
      </c>
      <c r="D2213" s="3">
        <v>1</v>
      </c>
      <c r="E2213" s="5">
        <v>0.36598409999999998</v>
      </c>
      <c r="F2213" s="5">
        <v>0.36483090000000001</v>
      </c>
      <c r="G2213" s="5">
        <v>0.1134617</v>
      </c>
      <c r="H2213" s="5">
        <v>5.5065720000000002</v>
      </c>
      <c r="I2213" s="9">
        <v>0.456285</v>
      </c>
      <c r="M2213" s="3">
        <v>0</v>
      </c>
      <c r="N2213" s="3">
        <f t="shared" si="138"/>
        <v>1</v>
      </c>
      <c r="O2213" s="5">
        <f t="shared" si="140"/>
        <v>4.24825639235819</v>
      </c>
      <c r="P2213" s="103">
        <f t="shared" si="137"/>
        <v>1.0772037354156102E-5</v>
      </c>
      <c r="Q2213" s="9">
        <f t="shared" si="139"/>
        <v>-1.0772095372923063E-5</v>
      </c>
    </row>
    <row r="2214" spans="1:17" x14ac:dyDescent="0.2">
      <c r="A2214" s="2">
        <v>397</v>
      </c>
      <c r="B2214" s="2">
        <v>1998</v>
      </c>
      <c r="C2214" s="3">
        <v>0</v>
      </c>
      <c r="D2214" s="3">
        <v>1</v>
      </c>
      <c r="E2214" s="5">
        <v>0.2056635</v>
      </c>
      <c r="F2214" s="5">
        <v>0.38966909999999999</v>
      </c>
      <c r="G2214" s="5">
        <v>7.7913300000000005E-2</v>
      </c>
      <c r="H2214" s="5">
        <v>2.7873950000000001</v>
      </c>
      <c r="I2214" s="9">
        <v>0.44556970000000001</v>
      </c>
      <c r="M2214" s="3">
        <v>0</v>
      </c>
      <c r="N2214" s="3">
        <f t="shared" si="138"/>
        <v>1</v>
      </c>
      <c r="O2214" s="5">
        <f t="shared" si="140"/>
        <v>3.1485253897147718</v>
      </c>
      <c r="P2214" s="103">
        <f t="shared" si="137"/>
        <v>8.2048233813586131E-4</v>
      </c>
      <c r="Q2214" s="9">
        <f t="shared" si="139"/>
        <v>-8.2081911799662417E-4</v>
      </c>
    </row>
    <row r="2215" spans="1:17" x14ac:dyDescent="0.2">
      <c r="A2215" s="2">
        <v>397</v>
      </c>
      <c r="B2215" s="2">
        <v>1999</v>
      </c>
      <c r="C2215" s="3">
        <v>0</v>
      </c>
      <c r="D2215" s="3">
        <v>1</v>
      </c>
      <c r="E2215" s="5">
        <v>0.16120280000000001</v>
      </c>
      <c r="F2215" s="5">
        <v>7.9253000000000004E-2</v>
      </c>
      <c r="G2215" s="5">
        <v>6.88222E-2</v>
      </c>
      <c r="H2215" s="5">
        <v>1.789841</v>
      </c>
      <c r="I2215" s="9">
        <v>0.33014120000000002</v>
      </c>
      <c r="M2215" s="3">
        <v>0</v>
      </c>
      <c r="N2215" s="3">
        <f t="shared" si="138"/>
        <v>1</v>
      </c>
      <c r="O2215" s="5">
        <f t="shared" si="140"/>
        <v>2.5339553509120063</v>
      </c>
      <c r="P2215" s="103">
        <f t="shared" si="137"/>
        <v>5.6391550600339586E-3</v>
      </c>
      <c r="Q2215" s="9">
        <f t="shared" si="139"/>
        <v>-5.6551151240613702E-3</v>
      </c>
    </row>
    <row r="2216" spans="1:17" x14ac:dyDescent="0.2">
      <c r="A2216" s="2">
        <v>397</v>
      </c>
      <c r="B2216" s="2">
        <v>2000</v>
      </c>
      <c r="C2216" s="3">
        <v>0</v>
      </c>
      <c r="D2216" s="3">
        <v>1</v>
      </c>
      <c r="E2216" s="5">
        <v>7.4187600000000006E-2</v>
      </c>
      <c r="F2216" s="5">
        <v>-6.5173200000000001E-2</v>
      </c>
      <c r="G2216" s="5">
        <v>7.3078599999999994E-2</v>
      </c>
      <c r="H2216" s="5">
        <v>2.1632910000000001</v>
      </c>
      <c r="I2216" s="9">
        <v>0.40005649999999998</v>
      </c>
      <c r="M2216" s="3">
        <v>0</v>
      </c>
      <c r="N2216" s="3">
        <f t="shared" si="138"/>
        <v>1</v>
      </c>
      <c r="O2216" s="5">
        <f t="shared" si="140"/>
        <v>2.5488850247235426</v>
      </c>
      <c r="P2216" s="103">
        <f t="shared" si="137"/>
        <v>5.4033961016642174E-3</v>
      </c>
      <c r="Q2216" s="9">
        <f t="shared" si="139"/>
        <v>-5.4180472475095975E-3</v>
      </c>
    </row>
    <row r="2217" spans="1:17" x14ac:dyDescent="0.2">
      <c r="A2217" s="2">
        <v>397</v>
      </c>
      <c r="B2217" s="2">
        <v>2001</v>
      </c>
      <c r="C2217" s="3">
        <v>0</v>
      </c>
      <c r="D2217" s="3">
        <v>1</v>
      </c>
      <c r="E2217" s="5">
        <v>0.13424720000000001</v>
      </c>
      <c r="F2217" s="5">
        <v>-1.7876699999999999E-2</v>
      </c>
      <c r="G2217" s="5">
        <v>7.0797899999999997E-2</v>
      </c>
      <c r="H2217" s="5">
        <v>2.67299</v>
      </c>
      <c r="I2217" s="9">
        <v>0.38321100000000002</v>
      </c>
      <c r="M2217" s="3">
        <v>0</v>
      </c>
      <c r="N2217" s="3">
        <f t="shared" si="138"/>
        <v>1</v>
      </c>
      <c r="O2217" s="5">
        <f t="shared" si="140"/>
        <v>2.7638500933551042</v>
      </c>
      <c r="P2217" s="103">
        <f t="shared" si="137"/>
        <v>2.8561888085628781E-3</v>
      </c>
      <c r="Q2217" s="9">
        <f t="shared" si="139"/>
        <v>-2.8602754992463715E-3</v>
      </c>
    </row>
    <row r="2218" spans="1:17" x14ac:dyDescent="0.2">
      <c r="A2218" s="2">
        <v>397</v>
      </c>
      <c r="B2218" s="2">
        <v>2002</v>
      </c>
      <c r="C2218" s="3">
        <v>0</v>
      </c>
      <c r="D2218" s="3">
        <v>1</v>
      </c>
      <c r="E2218" s="5">
        <v>0.1937122</v>
      </c>
      <c r="F2218" s="5">
        <v>3.7728499999999998E-2</v>
      </c>
      <c r="G2218" s="5">
        <v>0.1066373</v>
      </c>
      <c r="H2218" s="5">
        <v>3.4176190000000002</v>
      </c>
      <c r="I2218" s="9">
        <v>0.403974</v>
      </c>
      <c r="M2218" s="3">
        <v>0</v>
      </c>
      <c r="N2218" s="3">
        <f t="shared" si="138"/>
        <v>1</v>
      </c>
      <c r="O2218" s="5">
        <f t="shared" si="140"/>
        <v>3.2227768204474998</v>
      </c>
      <c r="P2218" s="103">
        <f t="shared" si="137"/>
        <v>6.3477214070291202E-4</v>
      </c>
      <c r="Q2218" s="9">
        <f t="shared" si="139"/>
        <v>-6.3497369383631722E-4</v>
      </c>
    </row>
    <row r="2219" spans="1:17" x14ac:dyDescent="0.2">
      <c r="A2219" s="2">
        <v>397</v>
      </c>
      <c r="B2219" s="2">
        <v>2003</v>
      </c>
      <c r="C2219" s="3">
        <v>0</v>
      </c>
      <c r="D2219" s="3">
        <v>1</v>
      </c>
      <c r="E2219" s="5">
        <v>0.25334640000000003</v>
      </c>
      <c r="F2219" s="5">
        <v>0.13041359999999999</v>
      </c>
      <c r="G2219" s="5">
        <v>0.10592600000000001</v>
      </c>
      <c r="H2219" s="5">
        <v>3.648091</v>
      </c>
      <c r="I2219" s="9">
        <v>0.42000310000000002</v>
      </c>
      <c r="M2219" s="3">
        <v>0</v>
      </c>
      <c r="N2219" s="3">
        <f t="shared" si="138"/>
        <v>1</v>
      </c>
      <c r="O2219" s="5">
        <f t="shared" si="140"/>
        <v>3.3676782268896797</v>
      </c>
      <c r="P2219" s="103">
        <f t="shared" si="137"/>
        <v>3.7902006167344178E-4</v>
      </c>
      <c r="Q2219" s="9">
        <f t="shared" si="139"/>
        <v>-3.7909190793171627E-4</v>
      </c>
    </row>
    <row r="2220" spans="1:17" x14ac:dyDescent="0.2">
      <c r="A2220" s="2">
        <v>397</v>
      </c>
      <c r="B2220" s="2">
        <v>2004</v>
      </c>
      <c r="C2220" s="3">
        <v>0</v>
      </c>
      <c r="D2220" s="3">
        <v>1</v>
      </c>
      <c r="E2220" s="5">
        <v>0.2221688</v>
      </c>
      <c r="F2220" s="5">
        <v>0.2072659</v>
      </c>
      <c r="G2220" s="5">
        <v>0.1196231</v>
      </c>
      <c r="H2220" s="5">
        <v>3.432172</v>
      </c>
      <c r="I2220" s="9">
        <v>0.4155491</v>
      </c>
      <c r="M2220" s="3">
        <v>0</v>
      </c>
      <c r="N2220" s="3">
        <f t="shared" si="138"/>
        <v>1</v>
      </c>
      <c r="O2220" s="5">
        <f t="shared" si="140"/>
        <v>3.420787011858351</v>
      </c>
      <c r="P2220" s="103">
        <f t="shared" si="137"/>
        <v>3.1220105902964523E-4</v>
      </c>
      <c r="Q2220" s="9">
        <f t="shared" si="139"/>
        <v>-3.1224980392599225E-4</v>
      </c>
    </row>
    <row r="2221" spans="1:17" x14ac:dyDescent="0.2">
      <c r="A2221" s="2">
        <v>398</v>
      </c>
      <c r="B2221" s="2">
        <v>1998</v>
      </c>
      <c r="C2221" s="3">
        <v>0</v>
      </c>
      <c r="D2221" s="3">
        <v>1</v>
      </c>
      <c r="E2221" s="5">
        <v>0.26120969999999999</v>
      </c>
      <c r="F2221" s="5">
        <v>-0.78619749999999999</v>
      </c>
      <c r="G2221" s="5">
        <v>6.8322300000000002E-2</v>
      </c>
      <c r="H2221" s="5">
        <v>1.9329890000000001</v>
      </c>
      <c r="I2221" s="9">
        <v>0.87272850000000002</v>
      </c>
      <c r="M2221" s="3">
        <v>0</v>
      </c>
      <c r="N2221" s="3">
        <f t="shared" si="138"/>
        <v>1</v>
      </c>
      <c r="O2221" s="5">
        <f t="shared" si="140"/>
        <v>1.6024600306783556</v>
      </c>
      <c r="P2221" s="103">
        <f t="shared" si="137"/>
        <v>5.4526959626124714E-2</v>
      </c>
      <c r="Q2221" s="9">
        <f t="shared" si="139"/>
        <v>-5.6069904908469186E-2</v>
      </c>
    </row>
    <row r="2222" spans="1:17" x14ac:dyDescent="0.2">
      <c r="A2222" s="2">
        <v>398</v>
      </c>
      <c r="B2222" s="2">
        <v>1999</v>
      </c>
      <c r="C2222" s="3">
        <v>0</v>
      </c>
      <c r="D2222" s="3">
        <v>1</v>
      </c>
      <c r="E2222" s="5">
        <v>0.21407979999999999</v>
      </c>
      <c r="F2222" s="5">
        <v>-0.83389679999999999</v>
      </c>
      <c r="G2222" s="5">
        <v>2.6663099999999999E-2</v>
      </c>
      <c r="H2222" s="5">
        <v>1.286986</v>
      </c>
      <c r="I2222" s="9">
        <v>0.78220959999999995</v>
      </c>
      <c r="M2222" s="3">
        <v>0</v>
      </c>
      <c r="N2222" s="3">
        <f t="shared" si="138"/>
        <v>1</v>
      </c>
      <c r="O2222" s="5">
        <f t="shared" si="140"/>
        <v>1.1883147701262666</v>
      </c>
      <c r="P2222" s="103">
        <f t="shared" si="137"/>
        <v>0.11735471038400237</v>
      </c>
      <c r="Q2222" s="9">
        <f t="shared" si="139"/>
        <v>-0.12483186959961928</v>
      </c>
    </row>
    <row r="2223" spans="1:17" x14ac:dyDescent="0.2">
      <c r="A2223" s="2">
        <v>398</v>
      </c>
      <c r="B2223" s="2">
        <v>2000</v>
      </c>
      <c r="C2223" s="3">
        <v>0</v>
      </c>
      <c r="D2223" s="3">
        <v>1</v>
      </c>
      <c r="E2223" s="5">
        <v>0.2088844</v>
      </c>
      <c r="F2223" s="5">
        <v>-0.71686709999999998</v>
      </c>
      <c r="G2223" s="5">
        <v>3.30301E-2</v>
      </c>
      <c r="H2223" s="5">
        <v>0.91646369999999999</v>
      </c>
      <c r="I2223" s="9">
        <v>0.74459140000000001</v>
      </c>
      <c r="M2223" s="3">
        <v>0</v>
      </c>
      <c r="N2223" s="3">
        <f t="shared" si="138"/>
        <v>1</v>
      </c>
      <c r="O2223" s="5">
        <f t="shared" si="140"/>
        <v>1.1973562983829666</v>
      </c>
      <c r="P2223" s="103">
        <f t="shared" si="137"/>
        <v>0.11558385478989362</v>
      </c>
      <c r="Q2223" s="9">
        <f t="shared" si="139"/>
        <v>-0.12282757461356959</v>
      </c>
    </row>
    <row r="2224" spans="1:17" x14ac:dyDescent="0.2">
      <c r="A2224" s="2">
        <v>398</v>
      </c>
      <c r="B2224" s="2">
        <v>2001</v>
      </c>
      <c r="C2224" s="3">
        <v>0</v>
      </c>
      <c r="D2224" s="3">
        <v>1</v>
      </c>
      <c r="E2224" s="5">
        <v>6.4153500000000002E-2</v>
      </c>
      <c r="F2224" s="5">
        <v>-0.50076609999999999</v>
      </c>
      <c r="G2224" s="5">
        <v>-9.4511999999999999E-3</v>
      </c>
      <c r="H2224" s="5">
        <v>0.87823039999999997</v>
      </c>
      <c r="I2224" s="9">
        <v>0.41052650000000002</v>
      </c>
      <c r="M2224" s="3">
        <v>0</v>
      </c>
      <c r="N2224" s="3">
        <f t="shared" si="138"/>
        <v>1</v>
      </c>
      <c r="O2224" s="5">
        <f t="shared" si="140"/>
        <v>1.3433373258776777</v>
      </c>
      <c r="P2224" s="103">
        <f t="shared" si="137"/>
        <v>8.9581385502266964E-2</v>
      </c>
      <c r="Q2224" s="9">
        <f t="shared" si="139"/>
        <v>-9.3850769314557644E-2</v>
      </c>
    </row>
    <row r="2225" spans="1:17" x14ac:dyDescent="0.2">
      <c r="A2225" s="2">
        <v>398</v>
      </c>
      <c r="B2225" s="2">
        <v>2002</v>
      </c>
      <c r="C2225" s="3">
        <v>0</v>
      </c>
      <c r="D2225" s="3">
        <v>1</v>
      </c>
      <c r="E2225" s="5">
        <v>-3.2030099999999999E-2</v>
      </c>
      <c r="F2225" s="5">
        <v>-0.70974369999999998</v>
      </c>
      <c r="G2225" s="5">
        <v>1.52912E-2</v>
      </c>
      <c r="H2225" s="5">
        <v>0.71197100000000002</v>
      </c>
      <c r="I2225" s="9">
        <v>0.47030309999999997</v>
      </c>
      <c r="M2225" s="3">
        <v>0</v>
      </c>
      <c r="N2225" s="3">
        <f t="shared" si="138"/>
        <v>1</v>
      </c>
      <c r="O2225" s="5">
        <f t="shared" si="140"/>
        <v>1.201142429975421</v>
      </c>
      <c r="P2225" s="103">
        <f t="shared" si="137"/>
        <v>0.1148479782951488</v>
      </c>
      <c r="Q2225" s="9">
        <f t="shared" si="139"/>
        <v>-0.12199587278831965</v>
      </c>
    </row>
    <row r="2226" spans="1:17" x14ac:dyDescent="0.2">
      <c r="A2226" s="2">
        <v>398</v>
      </c>
      <c r="B2226" s="2">
        <v>2003</v>
      </c>
      <c r="C2226" s="3">
        <v>0</v>
      </c>
      <c r="D2226" s="3">
        <v>1</v>
      </c>
      <c r="E2226" s="5">
        <v>0.11716119999999999</v>
      </c>
      <c r="F2226" s="5">
        <v>-0.60893059999999999</v>
      </c>
      <c r="G2226" s="5">
        <v>4.05931E-2</v>
      </c>
      <c r="H2226" s="5">
        <v>1.542961</v>
      </c>
      <c r="I2226" s="9">
        <v>0.49509740000000002</v>
      </c>
      <c r="M2226" s="3">
        <v>0</v>
      </c>
      <c r="N2226" s="3">
        <f t="shared" si="138"/>
        <v>1</v>
      </c>
      <c r="O2226" s="5">
        <f t="shared" si="140"/>
        <v>1.669440036037418</v>
      </c>
      <c r="P2226" s="103">
        <f t="shared" si="137"/>
        <v>4.751510240761387E-2</v>
      </c>
      <c r="Q2226" s="9">
        <f t="shared" si="139"/>
        <v>-4.8681027653032879E-2</v>
      </c>
    </row>
    <row r="2227" spans="1:17" x14ac:dyDescent="0.2">
      <c r="A2227" s="2">
        <v>398</v>
      </c>
      <c r="B2227" s="2">
        <v>2004</v>
      </c>
      <c r="C2227" s="3">
        <v>0</v>
      </c>
      <c r="D2227" s="3">
        <v>1</v>
      </c>
      <c r="E2227" s="5">
        <v>9.8568600000000006E-2</v>
      </c>
      <c r="F2227" s="5">
        <v>-0.82120599999999999</v>
      </c>
      <c r="G2227" s="5">
        <v>1.6519699999999998E-2</v>
      </c>
      <c r="H2227" s="5">
        <v>0.89013640000000005</v>
      </c>
      <c r="I2227" s="9">
        <v>0.51791869999999995</v>
      </c>
      <c r="M2227" s="3">
        <v>0</v>
      </c>
      <c r="N2227" s="3">
        <f t="shared" si="138"/>
        <v>1</v>
      </c>
      <c r="O2227" s="5">
        <f t="shared" si="140"/>
        <v>1.1374138074173148</v>
      </c>
      <c r="P2227" s="103">
        <f t="shared" si="137"/>
        <v>0.12768266895267807</v>
      </c>
      <c r="Q2227" s="9">
        <f t="shared" si="139"/>
        <v>-0.13660200952146281</v>
      </c>
    </row>
    <row r="2228" spans="1:17" x14ac:dyDescent="0.2">
      <c r="A2228" s="2">
        <v>399</v>
      </c>
      <c r="B2228" s="2">
        <v>1995</v>
      </c>
      <c r="C2228" s="3">
        <v>0</v>
      </c>
      <c r="D2228" s="3">
        <v>1</v>
      </c>
      <c r="E2228" s="5">
        <v>0.3841753</v>
      </c>
      <c r="F2228" s="5">
        <v>0.47218100000000002</v>
      </c>
      <c r="G2228" s="5">
        <v>0.104009</v>
      </c>
      <c r="H2228" s="5">
        <v>2.0451899999999998</v>
      </c>
      <c r="I2228" s="9">
        <v>0.39769169999999998</v>
      </c>
      <c r="M2228" s="3">
        <v>0</v>
      </c>
      <c r="N2228" s="3">
        <f t="shared" si="138"/>
        <v>1</v>
      </c>
      <c r="O2228" s="5">
        <f t="shared" si="140"/>
        <v>3.0562140464033898</v>
      </c>
      <c r="P2228" s="103">
        <f t="shared" si="137"/>
        <v>1.1207558772817761E-3</v>
      </c>
      <c r="Q2228" s="9">
        <f t="shared" si="139"/>
        <v>-1.1213843938029497E-3</v>
      </c>
    </row>
    <row r="2229" spans="1:17" x14ac:dyDescent="0.2">
      <c r="A2229" s="2">
        <v>399</v>
      </c>
      <c r="B2229" s="2">
        <v>1996</v>
      </c>
      <c r="C2229" s="3">
        <v>0</v>
      </c>
      <c r="D2229" s="3">
        <v>1</v>
      </c>
      <c r="E2229" s="5">
        <v>0.33784229999999998</v>
      </c>
      <c r="F2229" s="5">
        <v>0.3903277</v>
      </c>
      <c r="G2229" s="5">
        <v>0.10972609999999999</v>
      </c>
      <c r="H2229" s="5">
        <v>1.6796949999999999</v>
      </c>
      <c r="I2229" s="9">
        <v>0.4464514</v>
      </c>
      <c r="M2229" s="3">
        <v>0</v>
      </c>
      <c r="N2229" s="3">
        <f t="shared" si="138"/>
        <v>1</v>
      </c>
      <c r="O2229" s="5">
        <f t="shared" si="140"/>
        <v>2.86404839631847</v>
      </c>
      <c r="P2229" s="103">
        <f t="shared" si="137"/>
        <v>2.0913205048963077E-3</v>
      </c>
      <c r="Q2229" s="9">
        <f t="shared" si="139"/>
        <v>-2.0935103692950197E-3</v>
      </c>
    </row>
    <row r="2230" spans="1:17" x14ac:dyDescent="0.2">
      <c r="A2230" s="2">
        <v>399</v>
      </c>
      <c r="B2230" s="2">
        <v>1997</v>
      </c>
      <c r="C2230" s="3">
        <v>0</v>
      </c>
      <c r="D2230" s="3">
        <v>1</v>
      </c>
      <c r="E2230" s="5">
        <v>0.32139610000000002</v>
      </c>
      <c r="F2230" s="5">
        <v>0.39719680000000002</v>
      </c>
      <c r="G2230" s="5">
        <v>0.1025842</v>
      </c>
      <c r="H2230" s="5">
        <v>2.024432</v>
      </c>
      <c r="I2230" s="9">
        <v>0.4657114</v>
      </c>
      <c r="M2230" s="3">
        <v>0</v>
      </c>
      <c r="N2230" s="3">
        <f t="shared" si="138"/>
        <v>1</v>
      </c>
      <c r="O2230" s="5">
        <f t="shared" si="140"/>
        <v>2.9589195090975133</v>
      </c>
      <c r="P2230" s="103">
        <f t="shared" si="137"/>
        <v>1.5435986290069155E-3</v>
      </c>
      <c r="Q2230" s="9">
        <f t="shared" si="139"/>
        <v>-1.544791204767484E-3</v>
      </c>
    </row>
    <row r="2231" spans="1:17" x14ac:dyDescent="0.2">
      <c r="A2231" s="2">
        <v>399</v>
      </c>
      <c r="B2231" s="2">
        <v>1998</v>
      </c>
      <c r="C2231" s="3">
        <v>0</v>
      </c>
      <c r="D2231" s="3">
        <v>1</v>
      </c>
      <c r="E2231" s="5">
        <v>0.30431409999999998</v>
      </c>
      <c r="F2231" s="5">
        <v>0.39310109999999998</v>
      </c>
      <c r="G2231" s="5">
        <v>0.1222293</v>
      </c>
      <c r="H2231" s="5">
        <v>2.0594510000000001</v>
      </c>
      <c r="I2231" s="9">
        <v>0.45703090000000002</v>
      </c>
      <c r="M2231" s="3">
        <v>0</v>
      </c>
      <c r="N2231" s="3">
        <f t="shared" si="138"/>
        <v>1</v>
      </c>
      <c r="O2231" s="5">
        <f t="shared" si="140"/>
        <v>3.0602537357037187</v>
      </c>
      <c r="P2231" s="103">
        <f t="shared" si="137"/>
        <v>1.1057477339539742E-3</v>
      </c>
      <c r="Q2231" s="9">
        <f t="shared" si="139"/>
        <v>-1.1063595240114656E-3</v>
      </c>
    </row>
    <row r="2232" spans="1:17" x14ac:dyDescent="0.2">
      <c r="A2232" s="2">
        <v>399</v>
      </c>
      <c r="B2232" s="2">
        <v>1999</v>
      </c>
      <c r="C2232" s="3">
        <v>0</v>
      </c>
      <c r="D2232" s="3">
        <v>1</v>
      </c>
      <c r="E2232" s="5">
        <v>0.28211730000000002</v>
      </c>
      <c r="F2232" s="5">
        <v>0.381602</v>
      </c>
      <c r="G2232" s="5">
        <v>0.10931399999999999</v>
      </c>
      <c r="H2232" s="5">
        <v>1.5403</v>
      </c>
      <c r="I2232" s="9">
        <v>0.45566329999999999</v>
      </c>
      <c r="M2232" s="3">
        <v>0</v>
      </c>
      <c r="N2232" s="3">
        <f t="shared" si="138"/>
        <v>1</v>
      </c>
      <c r="O2232" s="5">
        <f t="shared" si="140"/>
        <v>2.8081016819739268</v>
      </c>
      <c r="P2232" s="103">
        <f t="shared" si="137"/>
        <v>2.4917244476048259E-3</v>
      </c>
      <c r="Q2232" s="9">
        <f t="shared" si="139"/>
        <v>-2.494833959404575E-3</v>
      </c>
    </row>
    <row r="2233" spans="1:17" x14ac:dyDescent="0.2">
      <c r="A2233" s="2">
        <v>399</v>
      </c>
      <c r="B2233" s="2">
        <v>2000</v>
      </c>
      <c r="C2233" s="3">
        <v>0</v>
      </c>
      <c r="D2233" s="3">
        <v>1</v>
      </c>
      <c r="E2233" s="5">
        <v>0.28819830000000002</v>
      </c>
      <c r="F2233" s="5">
        <v>0.34287339999999999</v>
      </c>
      <c r="G2233" s="5">
        <v>0.1169905</v>
      </c>
      <c r="H2233" s="5">
        <v>1.5333559999999999</v>
      </c>
      <c r="I2233" s="9">
        <v>0.45775579999999999</v>
      </c>
      <c r="M2233" s="3">
        <v>0</v>
      </c>
      <c r="N2233" s="3">
        <f t="shared" si="138"/>
        <v>1</v>
      </c>
      <c r="O2233" s="5">
        <f t="shared" si="140"/>
        <v>2.8042833437201127</v>
      </c>
      <c r="P2233" s="103">
        <f t="shared" si="137"/>
        <v>2.5214283380419946E-3</v>
      </c>
      <c r="Q2233" s="9">
        <f t="shared" si="139"/>
        <v>-2.5246124920108295E-3</v>
      </c>
    </row>
    <row r="2234" spans="1:17" x14ac:dyDescent="0.2">
      <c r="A2234" s="2">
        <v>399</v>
      </c>
      <c r="B2234" s="2">
        <v>2001</v>
      </c>
      <c r="C2234" s="3">
        <v>0</v>
      </c>
      <c r="D2234" s="3">
        <v>1</v>
      </c>
      <c r="E2234" s="5">
        <v>0.2328141</v>
      </c>
      <c r="F2234" s="5">
        <v>0.34635749999999998</v>
      </c>
      <c r="G2234" s="5">
        <v>8.7161799999999998E-2</v>
      </c>
      <c r="H2234" s="5">
        <v>1.3890199999999999</v>
      </c>
      <c r="I2234" s="9">
        <v>0.4116669</v>
      </c>
      <c r="M2234" s="3">
        <v>0</v>
      </c>
      <c r="N2234" s="3">
        <f t="shared" si="138"/>
        <v>1</v>
      </c>
      <c r="O2234" s="5">
        <f t="shared" si="140"/>
        <v>2.6514404828874154</v>
      </c>
      <c r="P2234" s="103">
        <f t="shared" si="137"/>
        <v>4.0074618750564244E-3</v>
      </c>
      <c r="Q2234" s="9">
        <f t="shared" si="139"/>
        <v>-4.0155132680289203E-3</v>
      </c>
    </row>
    <row r="2235" spans="1:17" x14ac:dyDescent="0.2">
      <c r="A2235" s="2">
        <v>399</v>
      </c>
      <c r="B2235" s="2">
        <v>2002</v>
      </c>
      <c r="C2235" s="3">
        <v>0</v>
      </c>
      <c r="D2235" s="3">
        <v>1</v>
      </c>
      <c r="E2235" s="5">
        <v>0.1892807</v>
      </c>
      <c r="F2235" s="5">
        <v>0.36727159999999998</v>
      </c>
      <c r="G2235" s="5">
        <v>8.1100900000000004E-2</v>
      </c>
      <c r="H2235" s="5">
        <v>0.78087200000000001</v>
      </c>
      <c r="I2235" s="9">
        <v>0.41996990000000001</v>
      </c>
      <c r="M2235" s="3">
        <v>0</v>
      </c>
      <c r="N2235" s="3">
        <f t="shared" si="138"/>
        <v>1</v>
      </c>
      <c r="O2235" s="5">
        <f t="shared" si="140"/>
        <v>2.4235030457659907</v>
      </c>
      <c r="P2235" s="103">
        <f t="shared" si="137"/>
        <v>7.6858121815093512E-3</v>
      </c>
      <c r="Q2235" s="9">
        <f t="shared" si="139"/>
        <v>-7.7155002517391193E-3</v>
      </c>
    </row>
    <row r="2236" spans="1:17" x14ac:dyDescent="0.2">
      <c r="A2236" s="2">
        <v>399</v>
      </c>
      <c r="B2236" s="2">
        <v>2003</v>
      </c>
      <c r="C2236" s="3">
        <v>0</v>
      </c>
      <c r="D2236" s="3">
        <v>1</v>
      </c>
      <c r="E2236" s="5">
        <v>0.2251541</v>
      </c>
      <c r="F2236" s="5">
        <v>0.35467660000000001</v>
      </c>
      <c r="G2236" s="5">
        <v>8.1989800000000002E-2</v>
      </c>
      <c r="H2236" s="5">
        <v>1.2470870000000001</v>
      </c>
      <c r="I2236" s="9">
        <v>0.40357100000000001</v>
      </c>
      <c r="M2236" s="3">
        <v>0</v>
      </c>
      <c r="N2236" s="3">
        <f t="shared" si="138"/>
        <v>1</v>
      </c>
      <c r="O2236" s="5">
        <f t="shared" si="140"/>
        <v>2.5885905611922433</v>
      </c>
      <c r="P2236" s="103">
        <f t="shared" si="137"/>
        <v>4.8184801579094234E-3</v>
      </c>
      <c r="Q2236" s="9">
        <f t="shared" si="139"/>
        <v>-4.8301264601373038E-3</v>
      </c>
    </row>
    <row r="2237" spans="1:17" x14ac:dyDescent="0.2">
      <c r="A2237" s="2">
        <v>399</v>
      </c>
      <c r="B2237" s="2">
        <v>2004</v>
      </c>
      <c r="C2237" s="3">
        <v>0</v>
      </c>
      <c r="D2237" s="3">
        <v>1</v>
      </c>
      <c r="E2237" s="5">
        <v>0.16673859999999999</v>
      </c>
      <c r="F2237" s="5">
        <v>0.30414570000000002</v>
      </c>
      <c r="G2237" s="5">
        <v>6.1742699999999998E-2</v>
      </c>
      <c r="H2237" s="5">
        <v>0.97552349999999999</v>
      </c>
      <c r="I2237" s="9">
        <v>0.34732039999999997</v>
      </c>
      <c r="M2237" s="3">
        <v>0</v>
      </c>
      <c r="N2237" s="3">
        <f t="shared" si="138"/>
        <v>1</v>
      </c>
      <c r="O2237" s="5">
        <f t="shared" si="140"/>
        <v>2.3897224954819567</v>
      </c>
      <c r="P2237" s="103">
        <f t="shared" si="137"/>
        <v>8.4305537298234815E-3</v>
      </c>
      <c r="Q2237" s="9">
        <f t="shared" si="139"/>
        <v>-8.466291851106051E-3</v>
      </c>
    </row>
    <row r="2238" spans="1:17" x14ac:dyDescent="0.2">
      <c r="A2238" s="2">
        <v>400</v>
      </c>
      <c r="B2238" s="2">
        <v>1995</v>
      </c>
      <c r="C2238" s="3">
        <v>0</v>
      </c>
      <c r="D2238" s="3">
        <v>1</v>
      </c>
      <c r="E2238" s="5">
        <v>0.28634579999999998</v>
      </c>
      <c r="F2238" s="5">
        <v>0.18842800000000001</v>
      </c>
      <c r="G2238" s="5">
        <v>6.5474900000000003E-2</v>
      </c>
      <c r="H2238" s="5">
        <v>1.4623550000000001</v>
      </c>
      <c r="I2238" s="9">
        <v>0.34873090000000001</v>
      </c>
      <c r="M2238" s="3">
        <v>0</v>
      </c>
      <c r="N2238" s="3">
        <f t="shared" si="138"/>
        <v>1</v>
      </c>
      <c r="O2238" s="5">
        <f t="shared" si="140"/>
        <v>2.4670239542560548</v>
      </c>
      <c r="P2238" s="103">
        <f t="shared" si="137"/>
        <v>6.8120621544473731E-3</v>
      </c>
      <c r="Q2238" s="9">
        <f t="shared" si="139"/>
        <v>-6.8353701605438095E-3</v>
      </c>
    </row>
    <row r="2239" spans="1:17" x14ac:dyDescent="0.2">
      <c r="A2239" s="2">
        <v>400</v>
      </c>
      <c r="B2239" s="2">
        <v>1996</v>
      </c>
      <c r="C2239" s="3">
        <v>0</v>
      </c>
      <c r="D2239" s="3">
        <v>1</v>
      </c>
      <c r="E2239" s="5">
        <v>0.16809299999999999</v>
      </c>
      <c r="F2239" s="5">
        <v>0.2090658</v>
      </c>
      <c r="G2239" s="5">
        <v>6.0290900000000001E-2</v>
      </c>
      <c r="H2239" s="5">
        <v>1.1329050000000001</v>
      </c>
      <c r="I2239" s="9">
        <v>0.35489739999999997</v>
      </c>
      <c r="M2239" s="3">
        <v>0</v>
      </c>
      <c r="N2239" s="3">
        <f t="shared" si="138"/>
        <v>1</v>
      </c>
      <c r="O2239" s="5">
        <f t="shared" si="140"/>
        <v>2.3562338966234129</v>
      </c>
      <c r="P2239" s="103">
        <f t="shared" si="137"/>
        <v>9.2306446833661966E-3</v>
      </c>
      <c r="Q2239" s="9">
        <f t="shared" si="139"/>
        <v>-9.2735110775545269E-3</v>
      </c>
    </row>
    <row r="2240" spans="1:17" x14ac:dyDescent="0.2">
      <c r="A2240" s="2">
        <v>400</v>
      </c>
      <c r="B2240" s="2">
        <v>1997</v>
      </c>
      <c r="C2240" s="3">
        <v>0</v>
      </c>
      <c r="D2240" s="3">
        <v>1</v>
      </c>
      <c r="E2240" s="5">
        <v>0.18653169999999999</v>
      </c>
      <c r="F2240" s="5">
        <v>0.2568764</v>
      </c>
      <c r="G2240" s="5">
        <v>8.3080200000000007E-2</v>
      </c>
      <c r="H2240" s="5">
        <v>1.8925639999999999</v>
      </c>
      <c r="I2240" s="9">
        <v>0.40532109999999999</v>
      </c>
      <c r="M2240" s="3">
        <v>0</v>
      </c>
      <c r="N2240" s="3">
        <f t="shared" si="138"/>
        <v>1</v>
      </c>
      <c r="O2240" s="5">
        <f t="shared" si="140"/>
        <v>2.7504342639232013</v>
      </c>
      <c r="P2240" s="103">
        <f t="shared" si="137"/>
        <v>2.9758165861148446E-3</v>
      </c>
      <c r="Q2240" s="9">
        <f t="shared" si="139"/>
        <v>-2.9802531320427595E-3</v>
      </c>
    </row>
    <row r="2241" spans="1:17" x14ac:dyDescent="0.2">
      <c r="A2241" s="2">
        <v>400</v>
      </c>
      <c r="B2241" s="2">
        <v>1998</v>
      </c>
      <c r="C2241" s="3">
        <v>0</v>
      </c>
      <c r="D2241" s="3">
        <v>1</v>
      </c>
      <c r="E2241" s="5">
        <v>0.1052698</v>
      </c>
      <c r="F2241" s="5">
        <v>0.31745180000000001</v>
      </c>
      <c r="G2241" s="5">
        <v>7.5193099999999999E-2</v>
      </c>
      <c r="H2241" s="5">
        <v>2.7301449999999998</v>
      </c>
      <c r="I2241" s="9">
        <v>0.39950350000000001</v>
      </c>
      <c r="M2241" s="3">
        <v>0</v>
      </c>
      <c r="N2241" s="3">
        <f t="shared" si="138"/>
        <v>1</v>
      </c>
      <c r="O2241" s="5">
        <f t="shared" si="140"/>
        <v>3.0878927717157478</v>
      </c>
      <c r="P2241" s="103">
        <f t="shared" si="137"/>
        <v>1.0079059604841253E-3</v>
      </c>
      <c r="Q2241" s="9">
        <f t="shared" si="139"/>
        <v>-1.0084142392569287E-3</v>
      </c>
    </row>
    <row r="2242" spans="1:17" x14ac:dyDescent="0.2">
      <c r="A2242" s="2">
        <v>400</v>
      </c>
      <c r="B2242" s="2">
        <v>1999</v>
      </c>
      <c r="C2242" s="3">
        <v>0</v>
      </c>
      <c r="D2242" s="3">
        <v>1</v>
      </c>
      <c r="E2242" s="5">
        <v>8.9922600000000005E-2</v>
      </c>
      <c r="F2242" s="5">
        <v>0.41250819999999999</v>
      </c>
      <c r="G2242" s="5">
        <v>7.9869800000000005E-2</v>
      </c>
      <c r="H2242" s="5">
        <v>1.8614599999999999</v>
      </c>
      <c r="I2242" s="9">
        <v>0.42321340000000002</v>
      </c>
      <c r="M2242" s="3">
        <v>0</v>
      </c>
      <c r="N2242" s="3">
        <f t="shared" si="138"/>
        <v>1</v>
      </c>
      <c r="O2242" s="5">
        <f t="shared" si="140"/>
        <v>2.8645588008140885</v>
      </c>
      <c r="P2242" s="103">
        <f t="shared" ref="P2242:P2305" si="141">NORMSDIST(-O2242)</f>
        <v>2.0879530826734285E-3</v>
      </c>
      <c r="Q2242" s="9">
        <f t="shared" si="139"/>
        <v>-2.0901358956477685E-3</v>
      </c>
    </row>
    <row r="2243" spans="1:17" x14ac:dyDescent="0.2">
      <c r="A2243" s="2">
        <v>400</v>
      </c>
      <c r="B2243" s="2">
        <v>2000</v>
      </c>
      <c r="C2243" s="3">
        <v>0</v>
      </c>
      <c r="D2243" s="3">
        <v>1</v>
      </c>
      <c r="E2243" s="5">
        <v>7.4591699999999997E-2</v>
      </c>
      <c r="F2243" s="5">
        <v>0.45812570000000002</v>
      </c>
      <c r="G2243" s="5">
        <v>5.7926800000000001E-2</v>
      </c>
      <c r="H2243" s="5">
        <v>1.0540160000000001</v>
      </c>
      <c r="I2243" s="9">
        <v>0.3793164</v>
      </c>
      <c r="M2243" s="3">
        <v>0</v>
      </c>
      <c r="N2243" s="3">
        <f t="shared" ref="N2243:N2306" si="142">1-M2243</f>
        <v>1</v>
      </c>
      <c r="O2243" s="5">
        <f t="shared" si="140"/>
        <v>2.5332591813418559</v>
      </c>
      <c r="P2243" s="103">
        <f t="shared" si="141"/>
        <v>5.6503680391015365E-3</v>
      </c>
      <c r="Q2243" s="9">
        <f t="shared" ref="Q2243:Q2306" si="143">M2243*LN(NORMSDIST(-O2243))+N2243*LN(1-NORMSDIST(-O2243))</f>
        <v>-5.6663917570332848E-3</v>
      </c>
    </row>
    <row r="2244" spans="1:17" x14ac:dyDescent="0.2">
      <c r="A2244" s="2">
        <v>400</v>
      </c>
      <c r="B2244" s="2">
        <v>2001</v>
      </c>
      <c r="C2244" s="3">
        <v>0</v>
      </c>
      <c r="D2244" s="3">
        <v>1</v>
      </c>
      <c r="E2244" s="5">
        <v>0.1232636</v>
      </c>
      <c r="F2244" s="5">
        <v>0.3390417</v>
      </c>
      <c r="G2244" s="5">
        <v>4.2733599999999997E-2</v>
      </c>
      <c r="H2244" s="5">
        <v>0.78829249999999995</v>
      </c>
      <c r="I2244" s="9">
        <v>0.37715539999999997</v>
      </c>
      <c r="M2244" s="3">
        <v>0</v>
      </c>
      <c r="N2244" s="3">
        <f t="shared" si="142"/>
        <v>1</v>
      </c>
      <c r="O2244" s="5">
        <f t="shared" ref="O2244:O2307" si="144">MMULT(D2244:I2244,$L$20:$L$25)</f>
        <v>2.2618167492104573</v>
      </c>
      <c r="P2244" s="103">
        <f t="shared" si="141"/>
        <v>1.1854363791207636E-2</v>
      </c>
      <c r="Q2244" s="9">
        <f t="shared" si="143"/>
        <v>-1.1925187027701113E-2</v>
      </c>
    </row>
    <row r="2245" spans="1:17" x14ac:dyDescent="0.2">
      <c r="A2245" s="2">
        <v>400</v>
      </c>
      <c r="B2245" s="2">
        <v>2002</v>
      </c>
      <c r="C2245" s="3">
        <v>0</v>
      </c>
      <c r="D2245" s="3">
        <v>1</v>
      </c>
      <c r="E2245" s="5">
        <v>7.9139000000000001E-2</v>
      </c>
      <c r="F2245" s="5">
        <v>0.32994269999999998</v>
      </c>
      <c r="G2245" s="5">
        <v>6.7829200000000006E-2</v>
      </c>
      <c r="H2245" s="5">
        <v>0.75811039999999996</v>
      </c>
      <c r="I2245" s="9">
        <v>0.3932406</v>
      </c>
      <c r="M2245" s="3">
        <v>0</v>
      </c>
      <c r="N2245" s="3">
        <f t="shared" si="142"/>
        <v>1</v>
      </c>
      <c r="O2245" s="5">
        <f t="shared" si="144"/>
        <v>2.3524420414633855</v>
      </c>
      <c r="P2245" s="103">
        <f t="shared" si="141"/>
        <v>9.3252980284469888E-3</v>
      </c>
      <c r="Q2245" s="9">
        <f t="shared" si="143"/>
        <v>-9.3690508378667936E-3</v>
      </c>
    </row>
    <row r="2246" spans="1:17" x14ac:dyDescent="0.2">
      <c r="A2246" s="2">
        <v>400</v>
      </c>
      <c r="B2246" s="2">
        <v>2003</v>
      </c>
      <c r="C2246" s="3">
        <v>0</v>
      </c>
      <c r="D2246" s="3">
        <v>1</v>
      </c>
      <c r="E2246" s="5">
        <v>0.1297403</v>
      </c>
      <c r="F2246" s="5">
        <v>0.33747270000000001</v>
      </c>
      <c r="G2246" s="5">
        <v>5.1472299999999999E-2</v>
      </c>
      <c r="H2246" s="5">
        <v>0.76251360000000001</v>
      </c>
      <c r="I2246" s="9">
        <v>0.435525</v>
      </c>
      <c r="M2246" s="3">
        <v>0</v>
      </c>
      <c r="N2246" s="3">
        <f t="shared" si="142"/>
        <v>1</v>
      </c>
      <c r="O2246" s="5">
        <f t="shared" si="144"/>
        <v>2.2638684148064501</v>
      </c>
      <c r="P2246" s="103">
        <f t="shared" si="141"/>
        <v>1.1791104555116942E-2</v>
      </c>
      <c r="Q2246" s="9">
        <f t="shared" si="143"/>
        <v>-1.1861170946477656E-2</v>
      </c>
    </row>
    <row r="2247" spans="1:17" x14ac:dyDescent="0.2">
      <c r="A2247" s="2">
        <v>400</v>
      </c>
      <c r="B2247" s="2">
        <v>2004</v>
      </c>
      <c r="C2247" s="3">
        <v>0</v>
      </c>
      <c r="D2247" s="3">
        <v>1</v>
      </c>
      <c r="E2247" s="5">
        <v>0.1960278</v>
      </c>
      <c r="F2247" s="5">
        <v>0.285603</v>
      </c>
      <c r="G2247" s="5">
        <v>4.6267799999999998E-2</v>
      </c>
      <c r="H2247" s="5">
        <v>0.56165010000000004</v>
      </c>
      <c r="I2247" s="9">
        <v>0.40917740000000002</v>
      </c>
      <c r="M2247" s="3">
        <v>0</v>
      </c>
      <c r="N2247" s="3">
        <f t="shared" si="142"/>
        <v>1</v>
      </c>
      <c r="O2247" s="5">
        <f t="shared" si="144"/>
        <v>2.124827888386239</v>
      </c>
      <c r="P2247" s="103">
        <f t="shared" si="141"/>
        <v>1.6800488427791891E-2</v>
      </c>
      <c r="Q2247" s="9">
        <f t="shared" si="143"/>
        <v>-1.6943217504023576E-2</v>
      </c>
    </row>
    <row r="2248" spans="1:17" x14ac:dyDescent="0.2">
      <c r="A2248" s="2">
        <v>401</v>
      </c>
      <c r="B2248" s="2">
        <v>1995</v>
      </c>
      <c r="C2248" s="3">
        <v>0</v>
      </c>
      <c r="D2248" s="3">
        <v>1</v>
      </c>
      <c r="E2248" s="5">
        <v>2.4473200000000001E-2</v>
      </c>
      <c r="F2248" s="5">
        <v>0.26054719999999998</v>
      </c>
      <c r="G2248" s="5">
        <v>8.3692799999999998E-2</v>
      </c>
      <c r="H2248" s="5">
        <v>1.7801940000000001</v>
      </c>
      <c r="I2248" s="9">
        <v>0.34647159999999999</v>
      </c>
      <c r="M2248" s="3">
        <v>0</v>
      </c>
      <c r="N2248" s="3">
        <f t="shared" si="142"/>
        <v>1</v>
      </c>
      <c r="O2248" s="5">
        <f t="shared" si="144"/>
        <v>2.7634110101079452</v>
      </c>
      <c r="P2248" s="103">
        <f t="shared" si="141"/>
        <v>2.8600343854641532E-3</v>
      </c>
      <c r="Q2248" s="9">
        <f t="shared" si="143"/>
        <v>-2.8641320987393632E-3</v>
      </c>
    </row>
    <row r="2249" spans="1:17" x14ac:dyDescent="0.2">
      <c r="A2249" s="2">
        <v>401</v>
      </c>
      <c r="B2249" s="2">
        <v>1996</v>
      </c>
      <c r="C2249" s="3">
        <v>0</v>
      </c>
      <c r="D2249" s="3">
        <v>1</v>
      </c>
      <c r="E2249" s="5">
        <v>6.2737500000000002E-2</v>
      </c>
      <c r="F2249" s="5">
        <v>0.25331039999999999</v>
      </c>
      <c r="G2249" s="5">
        <v>8.5850200000000002E-2</v>
      </c>
      <c r="H2249" s="5">
        <v>2.2326739999999998</v>
      </c>
      <c r="I2249" s="9">
        <v>0.44005040000000001</v>
      </c>
      <c r="M2249" s="3">
        <v>0</v>
      </c>
      <c r="N2249" s="3">
        <f t="shared" si="142"/>
        <v>1</v>
      </c>
      <c r="O2249" s="5">
        <f t="shared" si="144"/>
        <v>2.8871532213847799</v>
      </c>
      <c r="P2249" s="103">
        <f t="shared" si="141"/>
        <v>1.9437243457947858E-3</v>
      </c>
      <c r="Q2249" s="9">
        <f t="shared" si="143"/>
        <v>-1.9456158293735763E-3</v>
      </c>
    </row>
    <row r="2250" spans="1:17" x14ac:dyDescent="0.2">
      <c r="A2250" s="2">
        <v>401</v>
      </c>
      <c r="B2250" s="2">
        <v>1997</v>
      </c>
      <c r="C2250" s="3">
        <v>0</v>
      </c>
      <c r="D2250" s="3">
        <v>1</v>
      </c>
      <c r="E2250" s="5">
        <v>3.5118700000000003E-2</v>
      </c>
      <c r="F2250" s="5">
        <v>0.2219267</v>
      </c>
      <c r="G2250" s="5">
        <v>9.4473299999999996E-2</v>
      </c>
      <c r="H2250" s="5">
        <v>2.2932410000000001</v>
      </c>
      <c r="I2250" s="9">
        <v>0.46599190000000001</v>
      </c>
      <c r="M2250" s="3">
        <v>0</v>
      </c>
      <c r="N2250" s="3">
        <f t="shared" si="142"/>
        <v>1</v>
      </c>
      <c r="O2250" s="5">
        <f t="shared" si="144"/>
        <v>2.9133071809803659</v>
      </c>
      <c r="P2250" s="103">
        <f t="shared" si="141"/>
        <v>1.788113089705915E-3</v>
      </c>
      <c r="Q2250" s="9">
        <f t="shared" si="143"/>
        <v>-1.7897136722163428E-3</v>
      </c>
    </row>
    <row r="2251" spans="1:17" x14ac:dyDescent="0.2">
      <c r="A2251" s="2">
        <v>401</v>
      </c>
      <c r="B2251" s="2">
        <v>1998</v>
      </c>
      <c r="C2251" s="3">
        <v>0</v>
      </c>
      <c r="D2251" s="3">
        <v>1</v>
      </c>
      <c r="E2251" s="5">
        <v>2.1710199999999999E-2</v>
      </c>
      <c r="F2251" s="5">
        <v>0.2081616</v>
      </c>
      <c r="G2251" s="5">
        <v>0.1041839</v>
      </c>
      <c r="H2251" s="5">
        <v>2.8107760000000002</v>
      </c>
      <c r="I2251" s="9">
        <v>0.50998889999999997</v>
      </c>
      <c r="M2251" s="3">
        <v>0</v>
      </c>
      <c r="N2251" s="3">
        <f t="shared" si="142"/>
        <v>1</v>
      </c>
      <c r="O2251" s="5">
        <f t="shared" si="144"/>
        <v>3.1165603284189949</v>
      </c>
      <c r="P2251" s="103">
        <f t="shared" si="141"/>
        <v>9.1487119084343463E-4</v>
      </c>
      <c r="Q2251" s="9">
        <f t="shared" si="143"/>
        <v>-9.1528994091241754E-4</v>
      </c>
    </row>
    <row r="2252" spans="1:17" x14ac:dyDescent="0.2">
      <c r="A2252" s="2">
        <v>401</v>
      </c>
      <c r="B2252" s="2">
        <v>1999</v>
      </c>
      <c r="C2252" s="3">
        <v>0</v>
      </c>
      <c r="D2252" s="3">
        <v>1</v>
      </c>
      <c r="E2252" s="5">
        <v>5.6727899999999998E-2</v>
      </c>
      <c r="F2252" s="5">
        <v>0.2144703</v>
      </c>
      <c r="G2252" s="5">
        <v>0.11003250000000001</v>
      </c>
      <c r="H2252" s="5">
        <v>2.845399</v>
      </c>
      <c r="I2252" s="9">
        <v>0.53465410000000002</v>
      </c>
      <c r="M2252" s="3">
        <v>0</v>
      </c>
      <c r="N2252" s="3">
        <f t="shared" si="142"/>
        <v>1</v>
      </c>
      <c r="O2252" s="5">
        <f t="shared" si="144"/>
        <v>3.1447528003259211</v>
      </c>
      <c r="P2252" s="103">
        <f t="shared" si="141"/>
        <v>8.3113611893214723E-4</v>
      </c>
      <c r="Q2252" s="9">
        <f t="shared" si="143"/>
        <v>-8.3148170405503575E-4</v>
      </c>
    </row>
    <row r="2253" spans="1:17" x14ac:dyDescent="0.2">
      <c r="A2253" s="2">
        <v>401</v>
      </c>
      <c r="B2253" s="2">
        <v>2000</v>
      </c>
      <c r="C2253" s="3">
        <v>0</v>
      </c>
      <c r="D2253" s="3">
        <v>1</v>
      </c>
      <c r="E2253" s="5">
        <v>-0.21470549999999999</v>
      </c>
      <c r="F2253" s="5">
        <v>0.138069</v>
      </c>
      <c r="G2253" s="5">
        <v>9.3712799999999999E-2</v>
      </c>
      <c r="H2253" s="5">
        <v>1.98753</v>
      </c>
      <c r="I2253" s="9">
        <v>0.42786669999999999</v>
      </c>
      <c r="M2253" s="3">
        <v>0</v>
      </c>
      <c r="N2253" s="3">
        <f t="shared" si="142"/>
        <v>1</v>
      </c>
      <c r="O2253" s="5">
        <f t="shared" si="144"/>
        <v>2.778912019953498</v>
      </c>
      <c r="P2253" s="103">
        <f t="shared" si="141"/>
        <v>2.7270647606069919E-3</v>
      </c>
      <c r="Q2253" s="9">
        <f t="shared" si="143"/>
        <v>-2.7307899758548001E-3</v>
      </c>
    </row>
    <row r="2254" spans="1:17" x14ac:dyDescent="0.2">
      <c r="A2254" s="2">
        <v>401</v>
      </c>
      <c r="B2254" s="2">
        <v>2001</v>
      </c>
      <c r="C2254" s="3">
        <v>0</v>
      </c>
      <c r="D2254" s="3">
        <v>1</v>
      </c>
      <c r="E2254" s="5">
        <v>-1.9768399999999998E-2</v>
      </c>
      <c r="F2254" s="5">
        <v>0.18477399999999999</v>
      </c>
      <c r="G2254" s="5">
        <v>9.6540000000000001E-2</v>
      </c>
      <c r="H2254" s="5">
        <v>2.299553</v>
      </c>
      <c r="I2254" s="9">
        <v>0.39911679999999999</v>
      </c>
      <c r="M2254" s="3">
        <v>0</v>
      </c>
      <c r="N2254" s="3">
        <f t="shared" si="142"/>
        <v>1</v>
      </c>
      <c r="O2254" s="5">
        <f t="shared" si="144"/>
        <v>2.9289101459988398</v>
      </c>
      <c r="P2254" s="103">
        <f t="shared" si="141"/>
        <v>1.7007636863950238E-3</v>
      </c>
      <c r="Q2254" s="9">
        <f t="shared" si="143"/>
        <v>-1.7022116269228677E-3</v>
      </c>
    </row>
    <row r="2255" spans="1:17" x14ac:dyDescent="0.2">
      <c r="A2255" s="2">
        <v>401</v>
      </c>
      <c r="B2255" s="2">
        <v>2002</v>
      </c>
      <c r="C2255" s="3">
        <v>0</v>
      </c>
      <c r="D2255" s="3">
        <v>1</v>
      </c>
      <c r="E2255" s="5">
        <v>5.19465E-2</v>
      </c>
      <c r="F2255" s="5">
        <v>0.2167558</v>
      </c>
      <c r="G2255" s="5">
        <v>9.7288399999999997E-2</v>
      </c>
      <c r="H2255" s="5">
        <v>2.5097909999999999</v>
      </c>
      <c r="I2255" s="9">
        <v>0.35034530000000003</v>
      </c>
      <c r="M2255" s="3">
        <v>0</v>
      </c>
      <c r="N2255" s="3">
        <f t="shared" si="142"/>
        <v>1</v>
      </c>
      <c r="O2255" s="5">
        <f t="shared" si="144"/>
        <v>3.0463425110283606</v>
      </c>
      <c r="P2255" s="103">
        <f t="shared" si="141"/>
        <v>1.1582189725315246E-3</v>
      </c>
      <c r="Q2255" s="9">
        <f t="shared" si="143"/>
        <v>-1.1588902264818071E-3</v>
      </c>
    </row>
    <row r="2256" spans="1:17" x14ac:dyDescent="0.2">
      <c r="A2256" s="2">
        <v>401</v>
      </c>
      <c r="B2256" s="2">
        <v>2003</v>
      </c>
      <c r="C2256" s="3">
        <v>0</v>
      </c>
      <c r="D2256" s="3">
        <v>1</v>
      </c>
      <c r="E2256" s="5">
        <v>6.8427199999999994E-2</v>
      </c>
      <c r="F2256" s="5">
        <v>0.25989390000000001</v>
      </c>
      <c r="G2256" s="5">
        <v>8.3786399999999997E-2</v>
      </c>
      <c r="H2256" s="5">
        <v>2.8873869999999999</v>
      </c>
      <c r="I2256" s="9">
        <v>0.35354409999999997</v>
      </c>
      <c r="M2256" s="3">
        <v>0</v>
      </c>
      <c r="N2256" s="3">
        <f t="shared" si="142"/>
        <v>1</v>
      </c>
      <c r="O2256" s="5">
        <f t="shared" si="144"/>
        <v>3.1583454996186471</v>
      </c>
      <c r="P2256" s="103">
        <f t="shared" si="141"/>
        <v>7.9333694239004616E-4</v>
      </c>
      <c r="Q2256" s="9">
        <f t="shared" si="143"/>
        <v>-7.9365180067893519E-4</v>
      </c>
    </row>
    <row r="2257" spans="1:17" x14ac:dyDescent="0.2">
      <c r="A2257" s="2">
        <v>401</v>
      </c>
      <c r="B2257" s="2">
        <v>2004</v>
      </c>
      <c r="C2257" s="3">
        <v>0</v>
      </c>
      <c r="D2257" s="3">
        <v>1</v>
      </c>
      <c r="E2257" s="5">
        <v>7.5504299999999996E-2</v>
      </c>
      <c r="F2257" s="5">
        <v>0.25589099999999998</v>
      </c>
      <c r="G2257" s="5">
        <v>8.1775299999999995E-2</v>
      </c>
      <c r="H2257" s="5">
        <v>3.4084310000000002</v>
      </c>
      <c r="I2257" s="9">
        <v>0.33923779999999998</v>
      </c>
      <c r="M2257" s="3">
        <v>0</v>
      </c>
      <c r="N2257" s="3">
        <f t="shared" si="142"/>
        <v>1</v>
      </c>
      <c r="O2257" s="5">
        <f t="shared" si="144"/>
        <v>3.3414239233408827</v>
      </c>
      <c r="P2257" s="103">
        <f t="shared" si="141"/>
        <v>4.1674927374720151E-4</v>
      </c>
      <c r="Q2257" s="9">
        <f t="shared" si="143"/>
        <v>-4.1683613786036794E-4</v>
      </c>
    </row>
    <row r="2258" spans="1:17" x14ac:dyDescent="0.2">
      <c r="A2258" s="2">
        <v>402</v>
      </c>
      <c r="B2258" s="2">
        <v>1995</v>
      </c>
      <c r="C2258" s="3">
        <v>0</v>
      </c>
      <c r="D2258" s="3">
        <v>1</v>
      </c>
      <c r="E2258" s="5">
        <v>-1.6565900000000001E-2</v>
      </c>
      <c r="F2258" s="5">
        <v>0.65799529999999995</v>
      </c>
      <c r="G2258" s="5">
        <v>8.7404999999999997E-2</v>
      </c>
      <c r="H2258" s="5">
        <v>4.2157960000000001</v>
      </c>
      <c r="I2258" s="9">
        <v>0.21024680000000001</v>
      </c>
      <c r="M2258" s="3">
        <v>0</v>
      </c>
      <c r="N2258" s="3">
        <f t="shared" si="142"/>
        <v>1</v>
      </c>
      <c r="O2258" s="5">
        <f t="shared" si="144"/>
        <v>4.0720374556333221</v>
      </c>
      <c r="P2258" s="103">
        <f t="shared" si="141"/>
        <v>2.3301841380560892E-5</v>
      </c>
      <c r="Q2258" s="9">
        <f t="shared" si="143"/>
        <v>-2.3302112872675295E-5</v>
      </c>
    </row>
    <row r="2259" spans="1:17" x14ac:dyDescent="0.2">
      <c r="A2259" s="2">
        <v>402</v>
      </c>
      <c r="B2259" s="2">
        <v>1996</v>
      </c>
      <c r="C2259" s="3">
        <v>0</v>
      </c>
      <c r="D2259" s="3">
        <v>1</v>
      </c>
      <c r="E2259" s="5">
        <v>-2.2871800000000001E-2</v>
      </c>
      <c r="F2259" s="5">
        <v>0.66922769999999998</v>
      </c>
      <c r="G2259" s="5">
        <v>6.9549399999999997E-2</v>
      </c>
      <c r="H2259" s="5">
        <v>3.6708940000000001</v>
      </c>
      <c r="I2259" s="9">
        <v>0.1906738</v>
      </c>
      <c r="M2259" s="3">
        <v>0</v>
      </c>
      <c r="N2259" s="3">
        <f t="shared" si="142"/>
        <v>1</v>
      </c>
      <c r="O2259" s="5">
        <f t="shared" si="144"/>
        <v>3.8136223255325268</v>
      </c>
      <c r="P2259" s="103">
        <f t="shared" si="141"/>
        <v>6.8472347083423706E-5</v>
      </c>
      <c r="Q2259" s="9">
        <f t="shared" si="143"/>
        <v>-6.8474691421576713E-5</v>
      </c>
    </row>
    <row r="2260" spans="1:17" x14ac:dyDescent="0.2">
      <c r="A2260" s="2">
        <v>402</v>
      </c>
      <c r="B2260" s="2">
        <v>1997</v>
      </c>
      <c r="C2260" s="3">
        <v>0</v>
      </c>
      <c r="D2260" s="3">
        <v>1</v>
      </c>
      <c r="E2260" s="5">
        <v>-8.6348599999999998E-2</v>
      </c>
      <c r="F2260" s="5">
        <v>0.67677710000000002</v>
      </c>
      <c r="G2260" s="5">
        <v>6.8683599999999997E-2</v>
      </c>
      <c r="H2260" s="5">
        <v>3.5431270000000001</v>
      </c>
      <c r="I2260" s="9">
        <v>0.19445270000000001</v>
      </c>
      <c r="M2260" s="3">
        <v>0</v>
      </c>
      <c r="N2260" s="3">
        <f t="shared" si="142"/>
        <v>1</v>
      </c>
      <c r="O2260" s="5">
        <f t="shared" si="144"/>
        <v>3.7772505049412981</v>
      </c>
      <c r="P2260" s="103">
        <f t="shared" si="141"/>
        <v>7.9284610902705791E-5</v>
      </c>
      <c r="Q2260" s="9">
        <f t="shared" si="143"/>
        <v>-7.9287754093576443E-5</v>
      </c>
    </row>
    <row r="2261" spans="1:17" x14ac:dyDescent="0.2">
      <c r="A2261" s="2">
        <v>402</v>
      </c>
      <c r="B2261" s="2">
        <v>1998</v>
      </c>
      <c r="C2261" s="3">
        <v>0</v>
      </c>
      <c r="D2261" s="3">
        <v>1</v>
      </c>
      <c r="E2261" s="5">
        <v>-2.9395899999999999E-2</v>
      </c>
      <c r="F2261" s="5">
        <v>0.69797240000000005</v>
      </c>
      <c r="G2261" s="5">
        <v>7.9145900000000005E-2</v>
      </c>
      <c r="H2261" s="5">
        <v>5.1157659999999998</v>
      </c>
      <c r="I2261" s="9">
        <v>0.18853200000000001</v>
      </c>
      <c r="M2261" s="3">
        <v>0</v>
      </c>
      <c r="N2261" s="3">
        <f t="shared" si="142"/>
        <v>1</v>
      </c>
      <c r="O2261" s="5">
        <f t="shared" si="144"/>
        <v>4.4097826344224735</v>
      </c>
      <c r="P2261" s="103">
        <f t="shared" si="141"/>
        <v>5.1737214398917314E-6</v>
      </c>
      <c r="Q2261" s="9">
        <f t="shared" si="143"/>
        <v>-5.1737348236757086E-6</v>
      </c>
    </row>
    <row r="2262" spans="1:17" x14ac:dyDescent="0.2">
      <c r="A2262" s="2">
        <v>402</v>
      </c>
      <c r="B2262" s="2">
        <v>1999</v>
      </c>
      <c r="C2262" s="3">
        <v>0</v>
      </c>
      <c r="D2262" s="3">
        <v>1</v>
      </c>
      <c r="E2262" s="5">
        <v>-4.1455499999999999E-2</v>
      </c>
      <c r="F2262" s="5">
        <v>0.72642479999999998</v>
      </c>
      <c r="G2262" s="5">
        <v>7.3147799999999999E-2</v>
      </c>
      <c r="H2262" s="5">
        <v>5.1669309999999999</v>
      </c>
      <c r="I2262" s="9">
        <v>0.202371</v>
      </c>
      <c r="M2262" s="3">
        <v>0</v>
      </c>
      <c r="N2262" s="3">
        <f t="shared" si="142"/>
        <v>1</v>
      </c>
      <c r="O2262" s="5">
        <f t="shared" si="144"/>
        <v>4.4225018737854853</v>
      </c>
      <c r="P2262" s="103">
        <f t="shared" si="141"/>
        <v>4.8782251462021517E-6</v>
      </c>
      <c r="Q2262" s="9">
        <f t="shared" si="143"/>
        <v>-4.8782370447444109E-6</v>
      </c>
    </row>
    <row r="2263" spans="1:17" x14ac:dyDescent="0.2">
      <c r="A2263" s="2">
        <v>402</v>
      </c>
      <c r="B2263" s="2">
        <v>2000</v>
      </c>
      <c r="C2263" s="3">
        <v>0</v>
      </c>
      <c r="D2263" s="3">
        <v>1</v>
      </c>
      <c r="E2263" s="5">
        <v>5.8885999999999999E-3</v>
      </c>
      <c r="F2263" s="5">
        <v>0.77892189999999994</v>
      </c>
      <c r="G2263" s="5">
        <v>5.2122399999999999E-2</v>
      </c>
      <c r="H2263" s="5">
        <v>3.8209070000000001</v>
      </c>
      <c r="I2263" s="9">
        <v>0.2005574</v>
      </c>
      <c r="M2263" s="3">
        <v>0</v>
      </c>
      <c r="N2263" s="3">
        <f t="shared" si="142"/>
        <v>1</v>
      </c>
      <c r="O2263" s="5">
        <f t="shared" si="144"/>
        <v>3.8776191817881038</v>
      </c>
      <c r="P2263" s="103">
        <f t="shared" si="141"/>
        <v>5.2741828746778392E-5</v>
      </c>
      <c r="Q2263" s="9">
        <f t="shared" si="143"/>
        <v>-5.2743219645971915E-5</v>
      </c>
    </row>
    <row r="2264" spans="1:17" x14ac:dyDescent="0.2">
      <c r="A2264" s="2">
        <v>402</v>
      </c>
      <c r="B2264" s="2">
        <v>2001</v>
      </c>
      <c r="C2264" s="3">
        <v>0</v>
      </c>
      <c r="D2264" s="3">
        <v>1</v>
      </c>
      <c r="E2264" s="5">
        <v>3.2292500000000002E-2</v>
      </c>
      <c r="F2264" s="5">
        <v>0.77831779999999995</v>
      </c>
      <c r="G2264" s="5">
        <v>5.3209100000000002E-2</v>
      </c>
      <c r="H2264" s="5">
        <v>2.7401710000000001</v>
      </c>
      <c r="I2264" s="9">
        <v>0.21075630000000001</v>
      </c>
      <c r="M2264" s="3">
        <v>0</v>
      </c>
      <c r="N2264" s="3">
        <f t="shared" si="142"/>
        <v>1</v>
      </c>
      <c r="O2264" s="5">
        <f t="shared" si="144"/>
        <v>3.4789783136208534</v>
      </c>
      <c r="P2264" s="103">
        <f t="shared" si="141"/>
        <v>2.5166465842732874E-4</v>
      </c>
      <c r="Q2264" s="9">
        <f t="shared" si="143"/>
        <v>-2.5169633129151997E-4</v>
      </c>
    </row>
    <row r="2265" spans="1:17" x14ac:dyDescent="0.2">
      <c r="A2265" s="2">
        <v>402</v>
      </c>
      <c r="B2265" s="2">
        <v>2002</v>
      </c>
      <c r="C2265" s="3">
        <v>0</v>
      </c>
      <c r="D2265" s="3">
        <v>1</v>
      </c>
      <c r="E2265" s="5">
        <v>-3.8211999999999999E-3</v>
      </c>
      <c r="F2265" s="5">
        <v>0.7507549</v>
      </c>
      <c r="G2265" s="5">
        <v>7.2363700000000003E-2</v>
      </c>
      <c r="H2265" s="5">
        <v>1.533069</v>
      </c>
      <c r="I2265" s="9">
        <v>0.20288610000000001</v>
      </c>
      <c r="M2265" s="3">
        <v>0</v>
      </c>
      <c r="N2265" s="3">
        <f t="shared" si="142"/>
        <v>1</v>
      </c>
      <c r="O2265" s="5">
        <f t="shared" si="144"/>
        <v>3.1068192073466716</v>
      </c>
      <c r="P2265" s="103">
        <f t="shared" si="141"/>
        <v>9.4556008020785709E-4</v>
      </c>
      <c r="Q2265" s="9">
        <f t="shared" si="143"/>
        <v>-9.4600740414382855E-4</v>
      </c>
    </row>
    <row r="2266" spans="1:17" x14ac:dyDescent="0.2">
      <c r="A2266" s="2">
        <v>402</v>
      </c>
      <c r="B2266" s="2">
        <v>2003</v>
      </c>
      <c r="C2266" s="3">
        <v>0</v>
      </c>
      <c r="D2266" s="3">
        <v>1</v>
      </c>
      <c r="E2266" s="5">
        <v>2.8444E-3</v>
      </c>
      <c r="F2266" s="5">
        <v>0.81758520000000001</v>
      </c>
      <c r="G2266" s="5">
        <v>6.84332E-2</v>
      </c>
      <c r="H2266" s="5">
        <v>2.3639329999999998</v>
      </c>
      <c r="I2266" s="9">
        <v>0.20600640000000001</v>
      </c>
      <c r="M2266" s="3">
        <v>0</v>
      </c>
      <c r="N2266" s="3">
        <f t="shared" si="142"/>
        <v>1</v>
      </c>
      <c r="O2266" s="5">
        <f t="shared" si="144"/>
        <v>3.4479587411520036</v>
      </c>
      <c r="P2266" s="103">
        <f t="shared" si="141"/>
        <v>2.8242015654139478E-4</v>
      </c>
      <c r="Q2266" s="9">
        <f t="shared" si="143"/>
        <v>-2.8246004462406047E-4</v>
      </c>
    </row>
    <row r="2267" spans="1:17" x14ac:dyDescent="0.2">
      <c r="A2267" s="2">
        <v>402</v>
      </c>
      <c r="B2267" s="2">
        <v>2004</v>
      </c>
      <c r="C2267" s="3">
        <v>0</v>
      </c>
      <c r="D2267" s="3">
        <v>1</v>
      </c>
      <c r="E2267" s="5">
        <v>1.7836500000000002E-2</v>
      </c>
      <c r="F2267" s="5">
        <v>0.80493769999999998</v>
      </c>
      <c r="G2267" s="5">
        <v>6.9767599999999999E-2</v>
      </c>
      <c r="H2267" s="5">
        <v>2.9936799999999999</v>
      </c>
      <c r="I2267" s="9">
        <v>0.2141797</v>
      </c>
      <c r="M2267" s="3">
        <v>0</v>
      </c>
      <c r="N2267" s="3">
        <f t="shared" si="142"/>
        <v>1</v>
      </c>
      <c r="O2267" s="5">
        <f t="shared" si="144"/>
        <v>3.6674147343873824</v>
      </c>
      <c r="P2267" s="103">
        <f t="shared" si="141"/>
        <v>1.2250760730706032E-4</v>
      </c>
      <c r="Q2267" s="9">
        <f t="shared" si="143"/>
        <v>-1.2251511197688167E-4</v>
      </c>
    </row>
    <row r="2268" spans="1:17" x14ac:dyDescent="0.2">
      <c r="A2268" s="2">
        <v>403</v>
      </c>
      <c r="B2268" s="2">
        <v>1995</v>
      </c>
      <c r="C2268" s="3">
        <v>0</v>
      </c>
      <c r="D2268" s="3">
        <v>1</v>
      </c>
      <c r="E2268" s="5">
        <v>0.1028693</v>
      </c>
      <c r="F2268" s="5">
        <v>0.33337749999999999</v>
      </c>
      <c r="G2268" s="5">
        <v>6.4655099999999993E-2</v>
      </c>
      <c r="H2268" s="5">
        <v>2.132174</v>
      </c>
      <c r="I2268" s="9">
        <v>0.25852799999999998</v>
      </c>
      <c r="M2268" s="3">
        <v>0</v>
      </c>
      <c r="N2268" s="3">
        <f t="shared" si="142"/>
        <v>1</v>
      </c>
      <c r="O2268" s="5">
        <f t="shared" si="144"/>
        <v>2.8964397892384213</v>
      </c>
      <c r="P2268" s="103">
        <f t="shared" si="141"/>
        <v>1.8871153037019501E-3</v>
      </c>
      <c r="Q2268" s="9">
        <f t="shared" si="143"/>
        <v>-1.8888981490963698E-3</v>
      </c>
    </row>
    <row r="2269" spans="1:17" x14ac:dyDescent="0.2">
      <c r="A2269" s="2">
        <v>403</v>
      </c>
      <c r="B2269" s="2">
        <v>1996</v>
      </c>
      <c r="C2269" s="3">
        <v>0</v>
      </c>
      <c r="D2269" s="3">
        <v>1</v>
      </c>
      <c r="E2269" s="5">
        <v>6.9612300000000002E-2</v>
      </c>
      <c r="F2269" s="5">
        <v>0.3913373</v>
      </c>
      <c r="G2269" s="5">
        <v>5.6060400000000003E-2</v>
      </c>
      <c r="H2269" s="5">
        <v>2.0317289999999999</v>
      </c>
      <c r="I2269" s="9">
        <v>0.25202219999999997</v>
      </c>
      <c r="M2269" s="3">
        <v>0</v>
      </c>
      <c r="N2269" s="3">
        <f t="shared" si="142"/>
        <v>1</v>
      </c>
      <c r="O2269" s="5">
        <f t="shared" si="144"/>
        <v>2.8792467713124008</v>
      </c>
      <c r="P2269" s="103">
        <f t="shared" si="141"/>
        <v>1.9931314179446567E-3</v>
      </c>
      <c r="Q2269" s="9">
        <f t="shared" si="143"/>
        <v>-1.9951203476074797E-3</v>
      </c>
    </row>
    <row r="2270" spans="1:17" x14ac:dyDescent="0.2">
      <c r="A2270" s="2">
        <v>403</v>
      </c>
      <c r="B2270" s="2">
        <v>1997</v>
      </c>
      <c r="C2270" s="3">
        <v>0</v>
      </c>
      <c r="D2270" s="3">
        <v>1</v>
      </c>
      <c r="E2270" s="5">
        <v>9.4063900000000006E-2</v>
      </c>
      <c r="F2270" s="5">
        <v>0.41620390000000002</v>
      </c>
      <c r="G2270" s="5">
        <v>5.3179799999999999E-2</v>
      </c>
      <c r="H2270" s="5">
        <v>3.2342080000000002</v>
      </c>
      <c r="I2270" s="9">
        <v>0.26014470000000001</v>
      </c>
      <c r="M2270" s="3">
        <v>0</v>
      </c>
      <c r="N2270" s="3">
        <f t="shared" si="142"/>
        <v>1</v>
      </c>
      <c r="O2270" s="5">
        <f t="shared" si="144"/>
        <v>3.3201792153237037</v>
      </c>
      <c r="P2270" s="103">
        <f t="shared" si="141"/>
        <v>4.4979839066602325E-4</v>
      </c>
      <c r="Q2270" s="9">
        <f t="shared" si="143"/>
        <v>-4.4989958030660851E-4</v>
      </c>
    </row>
    <row r="2271" spans="1:17" x14ac:dyDescent="0.2">
      <c r="A2271" s="2">
        <v>403</v>
      </c>
      <c r="B2271" s="2">
        <v>1998</v>
      </c>
      <c r="C2271" s="3">
        <v>0</v>
      </c>
      <c r="D2271" s="3">
        <v>1</v>
      </c>
      <c r="E2271" s="5">
        <v>7.8993599999999997E-2</v>
      </c>
      <c r="F2271" s="5">
        <v>0.46129239999999999</v>
      </c>
      <c r="G2271" s="5">
        <v>6.7658599999999999E-2</v>
      </c>
      <c r="H2271" s="5">
        <v>4.5183600000000004</v>
      </c>
      <c r="I2271" s="9">
        <v>0.27724949999999998</v>
      </c>
      <c r="M2271" s="3">
        <v>0</v>
      </c>
      <c r="N2271" s="3">
        <f t="shared" si="142"/>
        <v>1</v>
      </c>
      <c r="O2271" s="5">
        <f t="shared" si="144"/>
        <v>3.8861252523587173</v>
      </c>
      <c r="P2271" s="103">
        <f t="shared" si="141"/>
        <v>5.092848358059674E-5</v>
      </c>
      <c r="Q2271" s="9">
        <f t="shared" si="143"/>
        <v>-5.0929780479822955E-5</v>
      </c>
    </row>
    <row r="2272" spans="1:17" x14ac:dyDescent="0.2">
      <c r="A2272" s="2">
        <v>403</v>
      </c>
      <c r="B2272" s="2">
        <v>1999</v>
      </c>
      <c r="C2272" s="3">
        <v>0</v>
      </c>
      <c r="D2272" s="3">
        <v>1</v>
      </c>
      <c r="E2272" s="5">
        <v>3.36884E-2</v>
      </c>
      <c r="F2272" s="5">
        <v>0.4846625</v>
      </c>
      <c r="G2272" s="5">
        <v>7.6140399999999997E-2</v>
      </c>
      <c r="H2272" s="5">
        <v>5.0630559999999996</v>
      </c>
      <c r="I2272" s="9">
        <v>0.2738138</v>
      </c>
      <c r="M2272" s="3">
        <v>0</v>
      </c>
      <c r="N2272" s="3">
        <f t="shared" si="142"/>
        <v>1</v>
      </c>
      <c r="O2272" s="5">
        <f t="shared" si="144"/>
        <v>4.150178270381943</v>
      </c>
      <c r="P2272" s="103">
        <f t="shared" si="141"/>
        <v>1.6610821465463613E-5</v>
      </c>
      <c r="Q2272" s="9">
        <f t="shared" si="143"/>
        <v>-1.6610959426646344E-5</v>
      </c>
    </row>
    <row r="2273" spans="1:17" x14ac:dyDescent="0.2">
      <c r="A2273" s="2">
        <v>403</v>
      </c>
      <c r="B2273" s="2">
        <v>2000</v>
      </c>
      <c r="C2273" s="3">
        <v>0</v>
      </c>
      <c r="D2273" s="3">
        <v>1</v>
      </c>
      <c r="E2273" s="5">
        <v>3.0076499999999999E-2</v>
      </c>
      <c r="F2273" s="5">
        <v>0.44341760000000002</v>
      </c>
      <c r="G2273" s="5">
        <v>7.1954799999999999E-2</v>
      </c>
      <c r="H2273" s="5">
        <v>3.6290740000000001</v>
      </c>
      <c r="I2273" s="9">
        <v>0.25314969999999998</v>
      </c>
      <c r="M2273" s="3">
        <v>0</v>
      </c>
      <c r="N2273" s="3">
        <f t="shared" si="142"/>
        <v>1</v>
      </c>
      <c r="O2273" s="5">
        <f t="shared" si="144"/>
        <v>3.5820126614845038</v>
      </c>
      <c r="P2273" s="103">
        <f t="shared" si="141"/>
        <v>1.7047863168197759E-4</v>
      </c>
      <c r="Q2273" s="9">
        <f t="shared" si="143"/>
        <v>-1.704931648156378E-4</v>
      </c>
    </row>
    <row r="2274" spans="1:17" x14ac:dyDescent="0.2">
      <c r="A2274" s="2">
        <v>403</v>
      </c>
      <c r="B2274" s="2">
        <v>2001</v>
      </c>
      <c r="C2274" s="3">
        <v>0</v>
      </c>
      <c r="D2274" s="3">
        <v>1</v>
      </c>
      <c r="E2274" s="5">
        <v>1.34889E-2</v>
      </c>
      <c r="F2274" s="5">
        <v>0.45316020000000001</v>
      </c>
      <c r="G2274" s="5">
        <v>7.2820099999999999E-2</v>
      </c>
      <c r="H2274" s="5">
        <v>3.5856889999999999</v>
      </c>
      <c r="I2274" s="9">
        <v>0.24914339999999999</v>
      </c>
      <c r="M2274" s="3">
        <v>0</v>
      </c>
      <c r="N2274" s="3">
        <f t="shared" si="142"/>
        <v>1</v>
      </c>
      <c r="O2274" s="5">
        <f t="shared" si="144"/>
        <v>3.5823640285312495</v>
      </c>
      <c r="P2274" s="103">
        <f t="shared" si="141"/>
        <v>1.7024942788947581E-4</v>
      </c>
      <c r="Q2274" s="9">
        <f t="shared" si="143"/>
        <v>-1.7026392196840142E-4</v>
      </c>
    </row>
    <row r="2275" spans="1:17" x14ac:dyDescent="0.2">
      <c r="A2275" s="2">
        <v>403</v>
      </c>
      <c r="B2275" s="2">
        <v>2003</v>
      </c>
      <c r="C2275" s="3">
        <v>0</v>
      </c>
      <c r="D2275" s="3">
        <v>1</v>
      </c>
      <c r="E2275" s="5">
        <v>7.0891300000000004E-2</v>
      </c>
      <c r="F2275" s="5">
        <v>0.59980230000000001</v>
      </c>
      <c r="G2275" s="5">
        <v>7.3285100000000006E-2</v>
      </c>
      <c r="H2275" s="5">
        <v>4.7536389999999997</v>
      </c>
      <c r="I2275" s="9">
        <v>0.27084039999999998</v>
      </c>
      <c r="M2275" s="3">
        <v>0</v>
      </c>
      <c r="N2275" s="3">
        <f t="shared" si="142"/>
        <v>1</v>
      </c>
      <c r="O2275" s="5">
        <f t="shared" si="144"/>
        <v>4.118907167431086</v>
      </c>
      <c r="P2275" s="103">
        <f t="shared" si="141"/>
        <v>1.9033672818349583E-5</v>
      </c>
      <c r="Q2275" s="9">
        <f t="shared" si="143"/>
        <v>-1.9033853960951725E-5</v>
      </c>
    </row>
    <row r="2276" spans="1:17" x14ac:dyDescent="0.2">
      <c r="A2276" s="2">
        <v>404</v>
      </c>
      <c r="B2276" s="2">
        <v>1999</v>
      </c>
      <c r="C2276" s="3">
        <v>0</v>
      </c>
      <c r="D2276" s="3">
        <v>1</v>
      </c>
      <c r="E2276" s="5">
        <v>0.30261569999999999</v>
      </c>
      <c r="F2276" s="5">
        <v>0.2135273</v>
      </c>
      <c r="G2276" s="5">
        <v>1.3252999999999999E-2</v>
      </c>
      <c r="H2276" s="5">
        <v>0.89355989999999996</v>
      </c>
      <c r="I2276" s="9">
        <v>0.93853169999999997</v>
      </c>
      <c r="M2276" s="3">
        <v>0</v>
      </c>
      <c r="N2276" s="3">
        <f t="shared" si="142"/>
        <v>1</v>
      </c>
      <c r="O2276" s="5">
        <f t="shared" si="144"/>
        <v>1.8026636285327085</v>
      </c>
      <c r="P2276" s="103">
        <f t="shared" si="141"/>
        <v>3.5720528792001209E-2</v>
      </c>
      <c r="Q2276" s="9">
        <f t="shared" si="143"/>
        <v>-3.6374118494649256E-2</v>
      </c>
    </row>
    <row r="2277" spans="1:17" x14ac:dyDescent="0.2">
      <c r="A2277" s="2">
        <v>404</v>
      </c>
      <c r="B2277" s="2">
        <v>2000</v>
      </c>
      <c r="C2277" s="3">
        <v>0</v>
      </c>
      <c r="D2277" s="3">
        <v>1</v>
      </c>
      <c r="E2277" s="5">
        <v>0.26279469999999999</v>
      </c>
      <c r="F2277" s="5">
        <v>0.1743719</v>
      </c>
      <c r="G2277" s="5">
        <v>2.3696700000000001E-2</v>
      </c>
      <c r="H2277" s="5">
        <v>0.98973860000000002</v>
      </c>
      <c r="I2277" s="9">
        <v>1.0181249999999999</v>
      </c>
      <c r="M2277" s="3">
        <v>0</v>
      </c>
      <c r="N2277" s="3">
        <f t="shared" si="142"/>
        <v>1</v>
      </c>
      <c r="O2277" s="5">
        <f t="shared" si="144"/>
        <v>1.8224255039927288</v>
      </c>
      <c r="P2277" s="103">
        <f t="shared" si="141"/>
        <v>3.4195223852962461E-2</v>
      </c>
      <c r="Q2277" s="9">
        <f t="shared" si="143"/>
        <v>-3.4793560279465174E-2</v>
      </c>
    </row>
    <row r="2278" spans="1:17" x14ac:dyDescent="0.2">
      <c r="A2278" s="2">
        <v>404</v>
      </c>
      <c r="B2278" s="2">
        <v>2001</v>
      </c>
      <c r="C2278" s="3">
        <v>0</v>
      </c>
      <c r="D2278" s="3">
        <v>1</v>
      </c>
      <c r="E2278" s="5">
        <v>0.26394790000000001</v>
      </c>
      <c r="F2278" s="5">
        <v>0.19691069999999999</v>
      </c>
      <c r="G2278" s="5">
        <v>4.80919E-2</v>
      </c>
      <c r="H2278" s="5">
        <v>1.179748</v>
      </c>
      <c r="I2278" s="9">
        <v>1.012475</v>
      </c>
      <c r="M2278" s="3">
        <v>0</v>
      </c>
      <c r="N2278" s="3">
        <f t="shared" si="142"/>
        <v>1</v>
      </c>
      <c r="O2278" s="5">
        <f t="shared" si="144"/>
        <v>2.0199924605578934</v>
      </c>
      <c r="P2278" s="103">
        <f t="shared" si="141"/>
        <v>2.1692084793058213E-2</v>
      </c>
      <c r="Q2278" s="9">
        <f t="shared" si="143"/>
        <v>-2.1930816774685721E-2</v>
      </c>
    </row>
    <row r="2279" spans="1:17" x14ac:dyDescent="0.2">
      <c r="A2279" s="2">
        <v>404</v>
      </c>
      <c r="B2279" s="2">
        <v>2002</v>
      </c>
      <c r="C2279" s="3">
        <v>0</v>
      </c>
      <c r="D2279" s="3">
        <v>1</v>
      </c>
      <c r="E2279" s="5">
        <v>0.25984970000000002</v>
      </c>
      <c r="F2279" s="5">
        <v>0.21498249999999999</v>
      </c>
      <c r="G2279" s="5">
        <v>4.6349399999999999E-2</v>
      </c>
      <c r="H2279" s="5">
        <v>0.77115469999999997</v>
      </c>
      <c r="I2279" s="9">
        <v>1.0704800000000001</v>
      </c>
      <c r="M2279" s="3">
        <v>0</v>
      </c>
      <c r="N2279" s="3">
        <f t="shared" si="142"/>
        <v>1</v>
      </c>
      <c r="O2279" s="5">
        <f t="shared" si="144"/>
        <v>1.8548420178934553</v>
      </c>
      <c r="P2279" s="103">
        <f t="shared" si="141"/>
        <v>3.1809394935892549E-2</v>
      </c>
      <c r="Q2279" s="9">
        <f t="shared" si="143"/>
        <v>-3.2326305031051154E-2</v>
      </c>
    </row>
    <row r="2280" spans="1:17" x14ac:dyDescent="0.2">
      <c r="A2280" s="2">
        <v>404</v>
      </c>
      <c r="B2280" s="2">
        <v>2003</v>
      </c>
      <c r="C2280" s="3">
        <v>0</v>
      </c>
      <c r="D2280" s="3">
        <v>1</v>
      </c>
      <c r="E2280" s="5">
        <v>0.24718609999999999</v>
      </c>
      <c r="F2280" s="5">
        <v>0.2430871</v>
      </c>
      <c r="G2280" s="5">
        <v>4.9695200000000002E-2</v>
      </c>
      <c r="H2280" s="5">
        <v>0.83023910000000001</v>
      </c>
      <c r="I2280" s="9">
        <v>1.13646</v>
      </c>
      <c r="M2280" s="3">
        <v>0</v>
      </c>
      <c r="N2280" s="3">
        <f t="shared" si="142"/>
        <v>1</v>
      </c>
      <c r="O2280" s="5">
        <f t="shared" si="144"/>
        <v>1.8892523089023392</v>
      </c>
      <c r="P2280" s="103">
        <f t="shared" si="141"/>
        <v>2.9429014299195248E-2</v>
      </c>
      <c r="Q2280" s="9">
        <f t="shared" si="143"/>
        <v>-2.9870735615872217E-2</v>
      </c>
    </row>
    <row r="2281" spans="1:17" x14ac:dyDescent="0.2">
      <c r="A2281" s="2">
        <v>404</v>
      </c>
      <c r="B2281" s="2">
        <v>2004</v>
      </c>
      <c r="C2281" s="3">
        <v>0</v>
      </c>
      <c r="D2281" s="3">
        <v>1</v>
      </c>
      <c r="E2281" s="5">
        <v>0.21042179999999999</v>
      </c>
      <c r="F2281" s="5">
        <v>0.19191739999999999</v>
      </c>
      <c r="G2281" s="5">
        <v>4.4833100000000001E-2</v>
      </c>
      <c r="H2281" s="5">
        <v>0.86124800000000001</v>
      </c>
      <c r="I2281" s="9">
        <v>1.1209750000000001</v>
      </c>
      <c r="M2281" s="3">
        <v>0</v>
      </c>
      <c r="N2281" s="3">
        <f t="shared" si="142"/>
        <v>1</v>
      </c>
      <c r="O2281" s="5">
        <f t="shared" si="144"/>
        <v>1.847415942876625</v>
      </c>
      <c r="P2281" s="103">
        <f t="shared" si="141"/>
        <v>3.2343440161927035E-2</v>
      </c>
      <c r="Q2281" s="9">
        <f t="shared" si="143"/>
        <v>-3.2878048215394279E-2</v>
      </c>
    </row>
    <row r="2282" spans="1:17" x14ac:dyDescent="0.2">
      <c r="A2282" s="2">
        <v>405</v>
      </c>
      <c r="B2282" s="2">
        <v>1995</v>
      </c>
      <c r="C2282" s="3">
        <v>0</v>
      </c>
      <c r="D2282" s="3">
        <v>1</v>
      </c>
      <c r="E2282" s="5">
        <v>0.15397469999999999</v>
      </c>
      <c r="F2282" s="5">
        <v>0.50319000000000003</v>
      </c>
      <c r="G2282" s="5">
        <v>6.30796E-2</v>
      </c>
      <c r="H2282" s="5">
        <v>1.2922370000000001</v>
      </c>
      <c r="I2282" s="9">
        <v>0.2808214</v>
      </c>
      <c r="M2282" s="3">
        <v>0</v>
      </c>
      <c r="N2282" s="3">
        <f t="shared" si="142"/>
        <v>1</v>
      </c>
      <c r="O2282" s="5">
        <f t="shared" si="144"/>
        <v>2.7110898662727427</v>
      </c>
      <c r="P2282" s="103">
        <f t="shared" si="141"/>
        <v>3.3531223925320395E-3</v>
      </c>
      <c r="Q2282" s="9">
        <f t="shared" si="143"/>
        <v>-3.3587567059757783E-3</v>
      </c>
    </row>
    <row r="2283" spans="1:17" x14ac:dyDescent="0.2">
      <c r="A2283" s="2">
        <v>405</v>
      </c>
      <c r="B2283" s="2">
        <v>1996</v>
      </c>
      <c r="C2283" s="3">
        <v>0</v>
      </c>
      <c r="D2283" s="3">
        <v>1</v>
      </c>
      <c r="E2283" s="5">
        <v>0.12675549999999999</v>
      </c>
      <c r="F2283" s="5">
        <v>0.45312350000000001</v>
      </c>
      <c r="G2283" s="5">
        <v>3.36505E-2</v>
      </c>
      <c r="H2283" s="5">
        <v>1.1228340000000001</v>
      </c>
      <c r="I2283" s="9">
        <v>0.25752000000000003</v>
      </c>
      <c r="M2283" s="3">
        <v>0</v>
      </c>
      <c r="N2283" s="3">
        <f t="shared" si="142"/>
        <v>1</v>
      </c>
      <c r="O2283" s="5">
        <f t="shared" si="144"/>
        <v>2.4914314761443341</v>
      </c>
      <c r="P2283" s="103">
        <f t="shared" si="141"/>
        <v>6.3614753183946493E-3</v>
      </c>
      <c r="Q2283" s="9">
        <f t="shared" si="143"/>
        <v>-6.3817957268667968E-3</v>
      </c>
    </row>
    <row r="2284" spans="1:17" x14ac:dyDescent="0.2">
      <c r="A2284" s="2">
        <v>405</v>
      </c>
      <c r="B2284" s="2">
        <v>1997</v>
      </c>
      <c r="C2284" s="3">
        <v>0</v>
      </c>
      <c r="D2284" s="3">
        <v>1</v>
      </c>
      <c r="E2284" s="5">
        <v>0.1293792</v>
      </c>
      <c r="F2284" s="5">
        <v>0.4217265</v>
      </c>
      <c r="G2284" s="5">
        <v>4.8887300000000002E-2</v>
      </c>
      <c r="H2284" s="5">
        <v>1.0218210000000001</v>
      </c>
      <c r="I2284" s="9">
        <v>0.1977815</v>
      </c>
      <c r="M2284" s="3">
        <v>0</v>
      </c>
      <c r="N2284" s="3">
        <f t="shared" si="142"/>
        <v>1</v>
      </c>
      <c r="O2284" s="5">
        <f t="shared" si="144"/>
        <v>2.5190089524200996</v>
      </c>
      <c r="P2284" s="103">
        <f t="shared" si="141"/>
        <v>5.8842832228307553E-3</v>
      </c>
      <c r="Q2284" s="9">
        <f t="shared" si="143"/>
        <v>-5.9016638325126106E-3</v>
      </c>
    </row>
    <row r="2285" spans="1:17" x14ac:dyDescent="0.2">
      <c r="A2285" s="2">
        <v>405</v>
      </c>
      <c r="B2285" s="2">
        <v>1998</v>
      </c>
      <c r="C2285" s="3">
        <v>0</v>
      </c>
      <c r="D2285" s="3">
        <v>1</v>
      </c>
      <c r="E2285" s="5">
        <v>0.107845</v>
      </c>
      <c r="F2285" s="5">
        <v>0.42735970000000001</v>
      </c>
      <c r="G2285" s="5">
        <v>3.3694200000000001E-2</v>
      </c>
      <c r="H2285" s="5">
        <v>1.076247</v>
      </c>
      <c r="I2285" s="9">
        <v>0.19815089999999999</v>
      </c>
      <c r="M2285" s="3">
        <v>0</v>
      </c>
      <c r="N2285" s="3">
        <f t="shared" si="142"/>
        <v>1</v>
      </c>
      <c r="O2285" s="5">
        <f t="shared" si="144"/>
        <v>2.4802249375421757</v>
      </c>
      <c r="P2285" s="103">
        <f t="shared" si="141"/>
        <v>6.5649761970324816E-3</v>
      </c>
      <c r="Q2285" s="9">
        <f t="shared" si="143"/>
        <v>-6.5866204345424624E-3</v>
      </c>
    </row>
    <row r="2286" spans="1:17" x14ac:dyDescent="0.2">
      <c r="A2286" s="2">
        <v>405</v>
      </c>
      <c r="B2286" s="2">
        <v>1999</v>
      </c>
      <c r="C2286" s="3">
        <v>0</v>
      </c>
      <c r="D2286" s="3">
        <v>1</v>
      </c>
      <c r="E2286" s="5">
        <v>8.0615199999999998E-2</v>
      </c>
      <c r="F2286" s="5">
        <v>0.39931359999999999</v>
      </c>
      <c r="G2286" s="5">
        <v>5.39257E-2</v>
      </c>
      <c r="H2286" s="5">
        <v>1.402371</v>
      </c>
      <c r="I2286" s="9">
        <v>0.20392550000000001</v>
      </c>
      <c r="M2286" s="3">
        <v>0</v>
      </c>
      <c r="N2286" s="3">
        <f t="shared" si="142"/>
        <v>1</v>
      </c>
      <c r="O2286" s="5">
        <f t="shared" si="144"/>
        <v>2.6654035810237033</v>
      </c>
      <c r="P2286" s="103">
        <f t="shared" si="141"/>
        <v>3.8447989386452023E-3</v>
      </c>
      <c r="Q2286" s="9">
        <f t="shared" si="143"/>
        <v>-3.8522091781031994E-3</v>
      </c>
    </row>
    <row r="2287" spans="1:17" x14ac:dyDescent="0.2">
      <c r="A2287" s="2">
        <v>405</v>
      </c>
      <c r="B2287" s="2">
        <v>2000</v>
      </c>
      <c r="C2287" s="3">
        <v>0</v>
      </c>
      <c r="D2287" s="3">
        <v>1</v>
      </c>
      <c r="E2287" s="5">
        <v>7.6561799999999999E-2</v>
      </c>
      <c r="F2287" s="5">
        <v>0.40393630000000003</v>
      </c>
      <c r="G2287" s="5">
        <v>4.0139099999999997E-2</v>
      </c>
      <c r="H2287" s="5">
        <v>1.015479</v>
      </c>
      <c r="I2287" s="9">
        <v>0.2032419</v>
      </c>
      <c r="M2287" s="3">
        <v>0</v>
      </c>
      <c r="N2287" s="3">
        <f t="shared" si="142"/>
        <v>1</v>
      </c>
      <c r="O2287" s="5">
        <f t="shared" si="144"/>
        <v>2.4686075837577133</v>
      </c>
      <c r="P2287" s="103">
        <f t="shared" si="141"/>
        <v>6.7819936184793069E-3</v>
      </c>
      <c r="Q2287" s="9">
        <f t="shared" si="143"/>
        <v>-6.8050958492352071E-3</v>
      </c>
    </row>
    <row r="2288" spans="1:17" x14ac:dyDescent="0.2">
      <c r="A2288" s="2">
        <v>406</v>
      </c>
      <c r="B2288" s="2">
        <v>2003</v>
      </c>
      <c r="C2288" s="3">
        <v>0</v>
      </c>
      <c r="D2288" s="3">
        <v>1</v>
      </c>
      <c r="E2288" s="5">
        <v>0.13863829999999999</v>
      </c>
      <c r="F2288" s="5">
        <v>4.1501200000000002E-2</v>
      </c>
      <c r="G2288" s="5">
        <v>7.4447299999999994E-2</v>
      </c>
      <c r="H2288" s="5">
        <v>1.8074190000000001</v>
      </c>
      <c r="I2288" s="9">
        <v>0.92004839999999999</v>
      </c>
      <c r="M2288" s="3">
        <v>0</v>
      </c>
      <c r="N2288" s="3">
        <f t="shared" si="142"/>
        <v>1</v>
      </c>
      <c r="O2288" s="5">
        <f t="shared" si="144"/>
        <v>2.2886753846205217</v>
      </c>
      <c r="P2288" s="103">
        <f t="shared" si="141"/>
        <v>1.1049110130174514E-2</v>
      </c>
      <c r="Q2288" s="9">
        <f t="shared" si="143"/>
        <v>-1.1110604942367085E-2</v>
      </c>
    </row>
    <row r="2289" spans="1:17" x14ac:dyDescent="0.2">
      <c r="A2289" s="2">
        <v>406</v>
      </c>
      <c r="B2289" s="2">
        <v>2004</v>
      </c>
      <c r="C2289" s="3">
        <v>0</v>
      </c>
      <c r="D2289" s="3">
        <v>1</v>
      </c>
      <c r="E2289" s="5">
        <v>0.19807669999999999</v>
      </c>
      <c r="F2289" s="5">
        <v>9.9766199999999999E-2</v>
      </c>
      <c r="G2289" s="5">
        <v>4.6242199999999997E-2</v>
      </c>
      <c r="H2289" s="5">
        <v>2.3833630000000001</v>
      </c>
      <c r="I2289" s="9">
        <v>0.89460119999999999</v>
      </c>
      <c r="M2289" s="3">
        <v>0</v>
      </c>
      <c r="N2289" s="3">
        <f t="shared" si="142"/>
        <v>1</v>
      </c>
      <c r="O2289" s="5">
        <f t="shared" si="144"/>
        <v>2.4275212099167458</v>
      </c>
      <c r="P2289" s="103">
        <f t="shared" si="141"/>
        <v>7.6011989539039905E-3</v>
      </c>
      <c r="Q2289" s="9">
        <f t="shared" si="143"/>
        <v>-7.6302353009564854E-3</v>
      </c>
    </row>
    <row r="2290" spans="1:17" x14ac:dyDescent="0.2">
      <c r="A2290" s="2">
        <v>407</v>
      </c>
      <c r="B2290" s="2">
        <v>2001</v>
      </c>
      <c r="C2290" s="3">
        <v>0</v>
      </c>
      <c r="D2290" s="3">
        <v>1</v>
      </c>
      <c r="E2290" s="5">
        <v>4.8062899999999999E-2</v>
      </c>
      <c r="F2290" s="5">
        <v>0.42620340000000001</v>
      </c>
      <c r="G2290" s="5">
        <v>2.6773700000000001E-2</v>
      </c>
      <c r="H2290" s="5">
        <v>0.84300920000000001</v>
      </c>
      <c r="I2290" s="9">
        <v>0.1069852</v>
      </c>
      <c r="M2290" s="3">
        <v>0</v>
      </c>
      <c r="N2290" s="3">
        <f t="shared" si="142"/>
        <v>1</v>
      </c>
      <c r="O2290" s="5">
        <f t="shared" si="144"/>
        <v>2.4106746395438563</v>
      </c>
      <c r="P2290" s="103">
        <f t="shared" si="141"/>
        <v>7.9615230284565772E-3</v>
      </c>
      <c r="Q2290" s="9">
        <f t="shared" si="143"/>
        <v>-7.9933851797698869E-3</v>
      </c>
    </row>
    <row r="2291" spans="1:17" x14ac:dyDescent="0.2">
      <c r="A2291" s="2">
        <v>407</v>
      </c>
      <c r="B2291" s="2">
        <v>2002</v>
      </c>
      <c r="C2291" s="3">
        <v>0</v>
      </c>
      <c r="D2291" s="3">
        <v>1</v>
      </c>
      <c r="E2291" s="5">
        <v>5.3579300000000003E-2</v>
      </c>
      <c r="F2291" s="5">
        <v>0.42715779999999998</v>
      </c>
      <c r="G2291" s="5">
        <v>5.5781699999999997E-2</v>
      </c>
      <c r="H2291" s="5">
        <v>1.0809299999999999</v>
      </c>
      <c r="I2291" s="9">
        <v>0.12347909999999999</v>
      </c>
      <c r="M2291" s="3">
        <v>0</v>
      </c>
      <c r="N2291" s="3">
        <f t="shared" si="142"/>
        <v>1</v>
      </c>
      <c r="O2291" s="5">
        <f t="shared" si="144"/>
        <v>2.6175547441480123</v>
      </c>
      <c r="P2291" s="103">
        <f t="shared" si="141"/>
        <v>4.4281140614729035E-3</v>
      </c>
      <c r="Q2291" s="9">
        <f t="shared" si="143"/>
        <v>-4.4379471974457796E-3</v>
      </c>
    </row>
    <row r="2292" spans="1:17" x14ac:dyDescent="0.2">
      <c r="A2292" s="2">
        <v>407</v>
      </c>
      <c r="B2292" s="2">
        <v>2003</v>
      </c>
      <c r="C2292" s="3">
        <v>0</v>
      </c>
      <c r="D2292" s="3">
        <v>1</v>
      </c>
      <c r="E2292" s="5">
        <v>5.2604699999999997E-2</v>
      </c>
      <c r="F2292" s="5">
        <v>0.43740830000000003</v>
      </c>
      <c r="G2292" s="5">
        <v>5.44597E-2</v>
      </c>
      <c r="H2292" s="5">
        <v>1.207662</v>
      </c>
      <c r="I2292" s="9">
        <v>0.1173676</v>
      </c>
      <c r="M2292" s="3">
        <v>0</v>
      </c>
      <c r="N2292" s="3">
        <f t="shared" si="142"/>
        <v>1</v>
      </c>
      <c r="O2292" s="5">
        <f t="shared" si="144"/>
        <v>2.6695284805632147</v>
      </c>
      <c r="P2292" s="103">
        <f t="shared" si="141"/>
        <v>3.7978915485681929E-3</v>
      </c>
      <c r="Q2292" s="9">
        <f t="shared" si="143"/>
        <v>-3.8051218510844393E-3</v>
      </c>
    </row>
    <row r="2293" spans="1:17" x14ac:dyDescent="0.2">
      <c r="A2293" s="2">
        <v>407</v>
      </c>
      <c r="B2293" s="2">
        <v>2004</v>
      </c>
      <c r="C2293" s="3">
        <v>0</v>
      </c>
      <c r="D2293" s="3">
        <v>1</v>
      </c>
      <c r="E2293" s="5">
        <v>4.88911E-2</v>
      </c>
      <c r="F2293" s="5">
        <v>0.46246169999999998</v>
      </c>
      <c r="G2293" s="5">
        <v>5.4482700000000002E-2</v>
      </c>
      <c r="H2293" s="5">
        <v>1.297121</v>
      </c>
      <c r="I2293" s="9">
        <v>0.14487439999999999</v>
      </c>
      <c r="M2293" s="3">
        <v>0</v>
      </c>
      <c r="N2293" s="3">
        <f t="shared" si="142"/>
        <v>1</v>
      </c>
      <c r="O2293" s="5">
        <f t="shared" si="144"/>
        <v>2.7127234847049619</v>
      </c>
      <c r="P2293" s="103">
        <f t="shared" si="141"/>
        <v>3.3366382972185647E-3</v>
      </c>
      <c r="Q2293" s="9">
        <f t="shared" si="143"/>
        <v>-3.3422172882887477E-3</v>
      </c>
    </row>
    <row r="2294" spans="1:17" x14ac:dyDescent="0.2">
      <c r="A2294" s="2">
        <v>408</v>
      </c>
      <c r="B2294" s="2">
        <v>1996</v>
      </c>
      <c r="C2294" s="3">
        <v>0</v>
      </c>
      <c r="D2294" s="3">
        <v>1</v>
      </c>
      <c r="E2294" s="5">
        <v>6.5362500000000004E-2</v>
      </c>
      <c r="F2294" s="5">
        <v>-4.34405E-2</v>
      </c>
      <c r="G2294" s="5">
        <v>5.5489200000000002E-2</v>
      </c>
      <c r="H2294" s="5">
        <v>0.42190830000000001</v>
      </c>
      <c r="I2294" s="9">
        <v>0.13823730000000001</v>
      </c>
      <c r="M2294" s="3">
        <v>0</v>
      </c>
      <c r="N2294" s="3">
        <f t="shared" si="142"/>
        <v>1</v>
      </c>
      <c r="O2294" s="5">
        <f t="shared" si="144"/>
        <v>1.9654888671661102</v>
      </c>
      <c r="P2294" s="103">
        <f t="shared" si="141"/>
        <v>2.4678841469692538E-2</v>
      </c>
      <c r="Q2294" s="9">
        <f t="shared" si="143"/>
        <v>-2.4988468857956143E-2</v>
      </c>
    </row>
    <row r="2295" spans="1:17" x14ac:dyDescent="0.2">
      <c r="A2295" s="2">
        <v>408</v>
      </c>
      <c r="B2295" s="2">
        <v>1997</v>
      </c>
      <c r="C2295" s="3">
        <v>0</v>
      </c>
      <c r="D2295" s="3">
        <v>1</v>
      </c>
      <c r="E2295" s="5">
        <v>0.162521</v>
      </c>
      <c r="F2295" s="5">
        <v>2.18893E-2</v>
      </c>
      <c r="G2295" s="5">
        <v>3.8035199999999998E-2</v>
      </c>
      <c r="H2295" s="5">
        <v>0.81255869999999997</v>
      </c>
      <c r="I2295" s="9">
        <v>0.17224700000000001</v>
      </c>
      <c r="M2295" s="3">
        <v>0</v>
      </c>
      <c r="N2295" s="3">
        <f t="shared" si="142"/>
        <v>1</v>
      </c>
      <c r="O2295" s="5">
        <f t="shared" si="144"/>
        <v>2.0593064314618488</v>
      </c>
      <c r="P2295" s="103">
        <f t="shared" si="141"/>
        <v>1.9732446382455124E-2</v>
      </c>
      <c r="Q2295" s="9">
        <f t="shared" si="143"/>
        <v>-1.9929730683577219E-2</v>
      </c>
    </row>
    <row r="2296" spans="1:17" x14ac:dyDescent="0.2">
      <c r="A2296" s="2">
        <v>409</v>
      </c>
      <c r="B2296" s="2">
        <v>2001</v>
      </c>
      <c r="C2296" s="3">
        <v>0</v>
      </c>
      <c r="D2296" s="3">
        <v>1</v>
      </c>
      <c r="E2296" s="5">
        <v>-2.2072700000000001E-2</v>
      </c>
      <c r="F2296" s="5">
        <v>0.61235819999999996</v>
      </c>
      <c r="G2296" s="5">
        <v>8.2020899999999994E-2</v>
      </c>
      <c r="H2296" s="5">
        <v>12.147069999999999</v>
      </c>
      <c r="I2296" s="9">
        <v>0.18774469999999999</v>
      </c>
      <c r="M2296" s="3">
        <v>0</v>
      </c>
      <c r="N2296" s="3">
        <f t="shared" si="142"/>
        <v>1</v>
      </c>
      <c r="O2296" s="5">
        <f t="shared" si="144"/>
        <v>6.9168291831369215</v>
      </c>
      <c r="P2296" s="103">
        <f t="shared" si="141"/>
        <v>2.3093221483465683E-12</v>
      </c>
      <c r="Q2296" s="9">
        <f t="shared" si="143"/>
        <v>-2.3093749135254546E-12</v>
      </c>
    </row>
    <row r="2297" spans="1:17" x14ac:dyDescent="0.2">
      <c r="A2297" s="2">
        <v>409</v>
      </c>
      <c r="B2297" s="2">
        <v>2002</v>
      </c>
      <c r="C2297" s="3">
        <v>0</v>
      </c>
      <c r="D2297" s="3">
        <v>1</v>
      </c>
      <c r="E2297" s="5">
        <v>0.25700669999999998</v>
      </c>
      <c r="F2297" s="5">
        <v>0.66241360000000005</v>
      </c>
      <c r="G2297" s="5">
        <v>8.7400800000000001E-2</v>
      </c>
      <c r="H2297" s="5">
        <v>13.20561</v>
      </c>
      <c r="I2297" s="9">
        <v>0.2138176</v>
      </c>
      <c r="M2297" s="3">
        <v>0</v>
      </c>
      <c r="N2297" s="3">
        <f t="shared" si="142"/>
        <v>1</v>
      </c>
      <c r="O2297" s="5">
        <f t="shared" si="144"/>
        <v>7.3183369503742464</v>
      </c>
      <c r="P2297" s="103">
        <f t="shared" si="141"/>
        <v>1.2553141160643678E-13</v>
      </c>
      <c r="Q2297" s="9">
        <f t="shared" si="143"/>
        <v>-1.2556622408511308E-13</v>
      </c>
    </row>
    <row r="2298" spans="1:17" x14ac:dyDescent="0.2">
      <c r="A2298" s="2">
        <v>409</v>
      </c>
      <c r="B2298" s="2">
        <v>2003</v>
      </c>
      <c r="C2298" s="3">
        <v>0</v>
      </c>
      <c r="D2298" s="3">
        <v>1</v>
      </c>
      <c r="E2298" s="5">
        <v>0.1066597</v>
      </c>
      <c r="F2298" s="5">
        <v>0.66428620000000005</v>
      </c>
      <c r="G2298" s="5">
        <v>9.4856300000000005E-2</v>
      </c>
      <c r="H2298" s="5">
        <v>12.17525</v>
      </c>
      <c r="I2298" s="9">
        <v>0.21648300000000001</v>
      </c>
      <c r="M2298" s="3">
        <v>0</v>
      </c>
      <c r="N2298" s="3">
        <f t="shared" si="142"/>
        <v>1</v>
      </c>
      <c r="O2298" s="5">
        <f t="shared" si="144"/>
        <v>6.9968952199212131</v>
      </c>
      <c r="P2298" s="103">
        <f t="shared" si="141"/>
        <v>1.3084842349910006E-12</v>
      </c>
      <c r="Q2298" s="9">
        <f t="shared" si="143"/>
        <v>-1.3085088568240656E-12</v>
      </c>
    </row>
    <row r="2299" spans="1:17" x14ac:dyDescent="0.2">
      <c r="A2299" s="2">
        <v>409</v>
      </c>
      <c r="B2299" s="2">
        <v>2004</v>
      </c>
      <c r="C2299" s="3">
        <v>0</v>
      </c>
      <c r="D2299" s="3">
        <v>1</v>
      </c>
      <c r="E2299" s="5">
        <v>0.26643109999999998</v>
      </c>
      <c r="F2299" s="5">
        <v>0.65763369999999999</v>
      </c>
      <c r="G2299" s="5">
        <v>9.0188400000000002E-2</v>
      </c>
      <c r="H2299" s="5">
        <v>10.365489999999999</v>
      </c>
      <c r="I2299" s="9">
        <v>0.193439</v>
      </c>
      <c r="M2299" s="3">
        <v>0</v>
      </c>
      <c r="N2299" s="3">
        <f t="shared" si="142"/>
        <v>1</v>
      </c>
      <c r="O2299" s="5">
        <f t="shared" si="144"/>
        <v>6.2961907422450674</v>
      </c>
      <c r="P2299" s="103">
        <f t="shared" si="141"/>
        <v>1.5252448593997608E-10</v>
      </c>
      <c r="Q2299" s="9">
        <f t="shared" si="143"/>
        <v>-1.5252443753608017E-10</v>
      </c>
    </row>
    <row r="2300" spans="1:17" x14ac:dyDescent="0.2">
      <c r="A2300" s="2">
        <v>410</v>
      </c>
      <c r="B2300" s="2">
        <v>1995</v>
      </c>
      <c r="C2300" s="3">
        <v>0</v>
      </c>
      <c r="D2300" s="3">
        <v>1</v>
      </c>
      <c r="E2300" s="5">
        <v>0.29312870000000002</v>
      </c>
      <c r="F2300" s="5">
        <v>0.46908539999999999</v>
      </c>
      <c r="G2300" s="5">
        <v>0.12439600000000001</v>
      </c>
      <c r="H2300" s="5">
        <v>3.5358610000000001</v>
      </c>
      <c r="I2300" s="9">
        <v>0.36857269999999998</v>
      </c>
      <c r="M2300" s="3">
        <v>0</v>
      </c>
      <c r="N2300" s="3">
        <f t="shared" si="142"/>
        <v>1</v>
      </c>
      <c r="O2300" s="5">
        <f t="shared" si="144"/>
        <v>3.7126729998880674</v>
      </c>
      <c r="P2300" s="103">
        <f t="shared" si="141"/>
        <v>1.0254089285017326E-4</v>
      </c>
      <c r="Q2300" s="9">
        <f t="shared" si="143"/>
        <v>-1.0254615052699674E-4</v>
      </c>
    </row>
    <row r="2301" spans="1:17" x14ac:dyDescent="0.2">
      <c r="A2301" s="2">
        <v>411</v>
      </c>
      <c r="B2301" s="2">
        <v>1995</v>
      </c>
      <c r="C2301" s="3">
        <v>0</v>
      </c>
      <c r="D2301" s="3">
        <v>1</v>
      </c>
      <c r="E2301" s="5">
        <v>0.2161883</v>
      </c>
      <c r="F2301" s="5">
        <v>0.43141030000000002</v>
      </c>
      <c r="G2301" s="5">
        <v>2.9359900000000001E-2</v>
      </c>
      <c r="H2301" s="5">
        <v>1.380711</v>
      </c>
      <c r="I2301" s="9">
        <v>0.37611260000000002</v>
      </c>
      <c r="M2301" s="3">
        <v>0</v>
      </c>
      <c r="N2301" s="3">
        <f t="shared" si="142"/>
        <v>1</v>
      </c>
      <c r="O2301" s="5">
        <f t="shared" si="144"/>
        <v>2.4855990032294666</v>
      </c>
      <c r="P2301" s="103">
        <f t="shared" si="141"/>
        <v>6.4666803510327322E-3</v>
      </c>
      <c r="Q2301" s="9">
        <f t="shared" si="143"/>
        <v>-6.4876799089886835E-3</v>
      </c>
    </row>
    <row r="2302" spans="1:17" x14ac:dyDescent="0.2">
      <c r="A2302" s="2">
        <v>411</v>
      </c>
      <c r="B2302" s="2">
        <v>1996</v>
      </c>
      <c r="C2302" s="3">
        <v>0</v>
      </c>
      <c r="D2302" s="3">
        <v>1</v>
      </c>
      <c r="E2302" s="5">
        <v>0.31248379999999998</v>
      </c>
      <c r="F2302" s="5">
        <v>0.39182220000000001</v>
      </c>
      <c r="G2302" s="5">
        <v>9.3370599999999998E-2</v>
      </c>
      <c r="H2302" s="5">
        <v>2.8169580000000001</v>
      </c>
      <c r="I2302" s="9">
        <v>1.1266050000000001</v>
      </c>
      <c r="M2302" s="3">
        <v>0</v>
      </c>
      <c r="N2302" s="3">
        <f t="shared" si="142"/>
        <v>1</v>
      </c>
      <c r="O2302" s="5">
        <f t="shared" si="144"/>
        <v>2.9277342258149974</v>
      </c>
      <c r="P2302" s="103">
        <f t="shared" si="141"/>
        <v>1.7072088675657861E-3</v>
      </c>
      <c r="Q2302" s="9">
        <f t="shared" si="143"/>
        <v>-1.7086678093398968E-3</v>
      </c>
    </row>
    <row r="2303" spans="1:17" x14ac:dyDescent="0.2">
      <c r="A2303" s="2">
        <v>411</v>
      </c>
      <c r="B2303" s="2">
        <v>1997</v>
      </c>
      <c r="C2303" s="3">
        <v>0</v>
      </c>
      <c r="D2303" s="3">
        <v>1</v>
      </c>
      <c r="E2303" s="5">
        <v>0.1961183</v>
      </c>
      <c r="F2303" s="5">
        <v>0.25324439999999998</v>
      </c>
      <c r="G2303" s="5">
        <v>8.6202500000000001E-2</v>
      </c>
      <c r="H2303" s="5">
        <v>3.4102579999999998</v>
      </c>
      <c r="I2303" s="9">
        <v>0.66793449999999999</v>
      </c>
      <c r="M2303" s="3">
        <v>0</v>
      </c>
      <c r="N2303" s="3">
        <f t="shared" si="142"/>
        <v>1</v>
      </c>
      <c r="O2303" s="5">
        <f t="shared" si="144"/>
        <v>3.2038716236816165</v>
      </c>
      <c r="P2303" s="103">
        <f t="shared" si="141"/>
        <v>6.77964610971676E-4</v>
      </c>
      <c r="Q2303" s="9">
        <f t="shared" si="143"/>
        <v>-6.7819453290372009E-4</v>
      </c>
    </row>
    <row r="2304" spans="1:17" x14ac:dyDescent="0.2">
      <c r="A2304" s="2">
        <v>411</v>
      </c>
      <c r="B2304" s="2">
        <v>1998</v>
      </c>
      <c r="C2304" s="3">
        <v>0</v>
      </c>
      <c r="D2304" s="3">
        <v>1</v>
      </c>
      <c r="E2304" s="5">
        <v>0.2070217</v>
      </c>
      <c r="F2304" s="5">
        <v>0.29995460000000002</v>
      </c>
      <c r="G2304" s="5">
        <v>6.52948E-2</v>
      </c>
      <c r="H2304" s="5">
        <v>6.0242740000000001</v>
      </c>
      <c r="I2304" s="9">
        <v>0.65415279999999998</v>
      </c>
      <c r="M2304" s="3">
        <v>0</v>
      </c>
      <c r="N2304" s="3">
        <f t="shared" si="142"/>
        <v>1</v>
      </c>
      <c r="O2304" s="5">
        <f t="shared" si="144"/>
        <v>4.1113770030510608</v>
      </c>
      <c r="P2304" s="103">
        <f t="shared" si="141"/>
        <v>1.9665318971023425E-5</v>
      </c>
      <c r="Q2304" s="9">
        <f t="shared" si="143"/>
        <v>-1.9665512335938484E-5</v>
      </c>
    </row>
    <row r="2305" spans="1:17" x14ac:dyDescent="0.2">
      <c r="A2305" s="2">
        <v>411</v>
      </c>
      <c r="B2305" s="2">
        <v>1999</v>
      </c>
      <c r="C2305" s="3">
        <v>0</v>
      </c>
      <c r="D2305" s="3">
        <v>1</v>
      </c>
      <c r="E2305" s="5">
        <v>0.26477200000000001</v>
      </c>
      <c r="F2305" s="5">
        <v>0.33481509999999998</v>
      </c>
      <c r="G2305" s="5">
        <v>7.8568499999999999E-2</v>
      </c>
      <c r="H2305" s="5">
        <v>4.3677960000000002</v>
      </c>
      <c r="I2305" s="9">
        <v>0.74830730000000001</v>
      </c>
      <c r="M2305" s="3">
        <v>0</v>
      </c>
      <c r="N2305" s="3">
        <f t="shared" si="142"/>
        <v>1</v>
      </c>
      <c r="O2305" s="5">
        <f t="shared" si="144"/>
        <v>3.5462909049486795</v>
      </c>
      <c r="P2305" s="103">
        <f t="shared" si="141"/>
        <v>1.9534732784566678E-4</v>
      </c>
      <c r="Q2305" s="9">
        <f t="shared" si="143"/>
        <v>-1.953664106201199E-4</v>
      </c>
    </row>
    <row r="2306" spans="1:17" x14ac:dyDescent="0.2">
      <c r="A2306" s="2">
        <v>411</v>
      </c>
      <c r="B2306" s="2">
        <v>2000</v>
      </c>
      <c r="C2306" s="3">
        <v>0</v>
      </c>
      <c r="D2306" s="3">
        <v>1</v>
      </c>
      <c r="E2306" s="5">
        <v>0.281976</v>
      </c>
      <c r="F2306" s="5">
        <v>0.40076970000000001</v>
      </c>
      <c r="G2306" s="5">
        <v>7.6322399999999999E-2</v>
      </c>
      <c r="H2306" s="5">
        <v>6.4512539999999996</v>
      </c>
      <c r="I2306" s="9">
        <v>0.73204729999999996</v>
      </c>
      <c r="M2306" s="3">
        <v>0</v>
      </c>
      <c r="N2306" s="3">
        <f t="shared" si="142"/>
        <v>1</v>
      </c>
      <c r="O2306" s="5">
        <f t="shared" si="144"/>
        <v>4.358187078524872</v>
      </c>
      <c r="P2306" s="103">
        <f t="shared" ref="P2306:P2369" si="145">NORMSDIST(-O2306)</f>
        <v>6.5572130956929283E-6</v>
      </c>
      <c r="Q2306" s="9">
        <f t="shared" si="143"/>
        <v>-6.5572345943416503E-6</v>
      </c>
    </row>
    <row r="2307" spans="1:17" x14ac:dyDescent="0.2">
      <c r="A2307" s="2">
        <v>411</v>
      </c>
      <c r="B2307" s="2">
        <v>2001</v>
      </c>
      <c r="C2307" s="3">
        <v>0</v>
      </c>
      <c r="D2307" s="3">
        <v>1</v>
      </c>
      <c r="E2307" s="5">
        <v>0.31687900000000002</v>
      </c>
      <c r="F2307" s="5">
        <v>0.42134949999999999</v>
      </c>
      <c r="G2307" s="5">
        <v>4.5473800000000002E-2</v>
      </c>
      <c r="H2307" s="5">
        <v>2.8789929999999999</v>
      </c>
      <c r="I2307" s="9">
        <v>0.72095609999999999</v>
      </c>
      <c r="M2307" s="3">
        <v>0</v>
      </c>
      <c r="N2307" s="3">
        <f t="shared" ref="N2307:N2370" si="146">1-M2307</f>
        <v>1</v>
      </c>
      <c r="O2307" s="5">
        <f t="shared" si="144"/>
        <v>2.935568795844969</v>
      </c>
      <c r="P2307" s="103">
        <f t="shared" si="145"/>
        <v>1.664683878776981E-3</v>
      </c>
      <c r="Q2307" s="9">
        <f t="shared" ref="Q2307:Q2370" si="147">M2307*LN(NORMSDIST(-O2307))+N2307*LN(1-NORMSDIST(-O2307))</f>
        <v>-1.6660710046161619E-3</v>
      </c>
    </row>
    <row r="2308" spans="1:17" x14ac:dyDescent="0.2">
      <c r="A2308" s="2">
        <v>411</v>
      </c>
      <c r="B2308" s="2">
        <v>2002</v>
      </c>
      <c r="C2308" s="3">
        <v>0</v>
      </c>
      <c r="D2308" s="3">
        <v>1</v>
      </c>
      <c r="E2308" s="5">
        <v>0.33084960000000002</v>
      </c>
      <c r="F2308" s="5">
        <v>0.4521096</v>
      </c>
      <c r="G2308" s="5">
        <v>6.0241099999999999E-2</v>
      </c>
      <c r="H2308" s="5">
        <v>2.2443569999999999</v>
      </c>
      <c r="I2308" s="9">
        <v>0.69117589999999995</v>
      </c>
      <c r="M2308" s="3">
        <v>0</v>
      </c>
      <c r="N2308" s="3">
        <f t="shared" si="146"/>
        <v>1</v>
      </c>
      <c r="O2308" s="5">
        <f t="shared" ref="O2308:O2371" si="148">MMULT(D2308:I2308,$L$20:$L$25)</f>
        <v>2.8050832087263942</v>
      </c>
      <c r="P2308" s="103">
        <f t="shared" si="145"/>
        <v>2.5151795940570021E-3</v>
      </c>
      <c r="Q2308" s="9">
        <f t="shared" si="147"/>
        <v>-2.5183479720603456E-3</v>
      </c>
    </row>
    <row r="2309" spans="1:17" x14ac:dyDescent="0.2">
      <c r="A2309" s="2">
        <v>411</v>
      </c>
      <c r="B2309" s="2">
        <v>2003</v>
      </c>
      <c r="C2309" s="3">
        <v>0</v>
      </c>
      <c r="D2309" s="3">
        <v>1</v>
      </c>
      <c r="E2309" s="5">
        <v>0.3133861</v>
      </c>
      <c r="F2309" s="5">
        <v>0.50031939999999997</v>
      </c>
      <c r="G2309" s="5">
        <v>6.3680100000000003E-2</v>
      </c>
      <c r="H2309" s="5">
        <v>3.1842890000000001</v>
      </c>
      <c r="I2309" s="9">
        <v>0.72783920000000002</v>
      </c>
      <c r="M2309" s="3">
        <v>0</v>
      </c>
      <c r="N2309" s="3">
        <f t="shared" si="146"/>
        <v>1</v>
      </c>
      <c r="O2309" s="5">
        <f t="shared" si="148"/>
        <v>3.1918234918843456</v>
      </c>
      <c r="P2309" s="103">
        <f t="shared" si="145"/>
        <v>7.068884939943357E-4</v>
      </c>
      <c r="Q2309" s="9">
        <f t="shared" si="147"/>
        <v>-7.0713845747031137E-4</v>
      </c>
    </row>
    <row r="2310" spans="1:17" x14ac:dyDescent="0.2">
      <c r="A2310" s="2">
        <v>411</v>
      </c>
      <c r="B2310" s="2">
        <v>2004</v>
      </c>
      <c r="C2310" s="3">
        <v>0</v>
      </c>
      <c r="D2310" s="3">
        <v>1</v>
      </c>
      <c r="E2310" s="5">
        <v>0.2286714</v>
      </c>
      <c r="F2310" s="5">
        <v>0.40349760000000001</v>
      </c>
      <c r="G2310" s="5">
        <v>4.6937199999999998E-2</v>
      </c>
      <c r="H2310" s="5">
        <v>2.4364129999999999</v>
      </c>
      <c r="I2310" s="9">
        <v>0.63163939999999996</v>
      </c>
      <c r="M2310" s="3">
        <v>0</v>
      </c>
      <c r="N2310" s="3">
        <f t="shared" si="146"/>
        <v>1</v>
      </c>
      <c r="O2310" s="5">
        <f t="shared" si="148"/>
        <v>2.8153048473380791</v>
      </c>
      <c r="P2310" s="103">
        <f t="shared" si="145"/>
        <v>2.4365491903779305E-3</v>
      </c>
      <c r="Q2310" s="9">
        <f t="shared" si="147"/>
        <v>-2.4395224069306723E-3</v>
      </c>
    </row>
    <row r="2311" spans="1:17" x14ac:dyDescent="0.2">
      <c r="A2311" s="2">
        <v>412</v>
      </c>
      <c r="B2311" s="2">
        <v>1995</v>
      </c>
      <c r="C2311" s="3">
        <v>0</v>
      </c>
      <c r="D2311" s="3">
        <v>1</v>
      </c>
      <c r="E2311" s="5">
        <v>0.52018319999999996</v>
      </c>
      <c r="F2311" s="5">
        <v>0.73729489999999998</v>
      </c>
      <c r="G2311" s="5">
        <v>8.4962700000000002E-2</v>
      </c>
      <c r="H2311" s="5">
        <v>2.973986</v>
      </c>
      <c r="I2311" s="9">
        <v>0.521733</v>
      </c>
      <c r="M2311" s="3">
        <v>0</v>
      </c>
      <c r="N2311" s="3">
        <f t="shared" si="146"/>
        <v>1</v>
      </c>
      <c r="O2311" s="5">
        <f t="shared" si="148"/>
        <v>3.4669828969257646</v>
      </c>
      <c r="P2311" s="103">
        <f t="shared" si="145"/>
        <v>2.6316768931077791E-4</v>
      </c>
      <c r="Q2311" s="9">
        <f t="shared" si="147"/>
        <v>-2.6320232400375366E-4</v>
      </c>
    </row>
    <row r="2312" spans="1:17" x14ac:dyDescent="0.2">
      <c r="A2312" s="2">
        <v>412</v>
      </c>
      <c r="B2312" s="2">
        <v>1996</v>
      </c>
      <c r="C2312" s="3">
        <v>0</v>
      </c>
      <c r="D2312" s="3">
        <v>1</v>
      </c>
      <c r="E2312" s="5">
        <v>0.49609579999999998</v>
      </c>
      <c r="F2312" s="5">
        <v>0.74701019999999996</v>
      </c>
      <c r="G2312" s="5">
        <v>9.2119699999999999E-2</v>
      </c>
      <c r="H2312" s="5">
        <v>3.1543570000000001</v>
      </c>
      <c r="I2312" s="9">
        <v>0.48510999999999999</v>
      </c>
      <c r="M2312" s="3">
        <v>0</v>
      </c>
      <c r="N2312" s="3">
        <f t="shared" si="146"/>
        <v>1</v>
      </c>
      <c r="O2312" s="5">
        <f t="shared" si="148"/>
        <v>3.5913257089332755</v>
      </c>
      <c r="P2312" s="103">
        <f t="shared" si="145"/>
        <v>1.6450008166057911E-4</v>
      </c>
      <c r="Q2312" s="9">
        <f t="shared" si="147"/>
        <v>-1.6451361328300123E-4</v>
      </c>
    </row>
    <row r="2313" spans="1:17" x14ac:dyDescent="0.2">
      <c r="A2313" s="2">
        <v>412</v>
      </c>
      <c r="B2313" s="2">
        <v>1997</v>
      </c>
      <c r="C2313" s="3">
        <v>0</v>
      </c>
      <c r="D2313" s="3">
        <v>1</v>
      </c>
      <c r="E2313" s="5">
        <v>0.49613760000000001</v>
      </c>
      <c r="F2313" s="5">
        <v>0.78374060000000001</v>
      </c>
      <c r="G2313" s="5">
        <v>8.3183099999999996E-2</v>
      </c>
      <c r="H2313" s="5">
        <v>4.153295</v>
      </c>
      <c r="I2313" s="9">
        <v>0.49921270000000001</v>
      </c>
      <c r="M2313" s="3">
        <v>0</v>
      </c>
      <c r="N2313" s="3">
        <f t="shared" si="146"/>
        <v>1</v>
      </c>
      <c r="O2313" s="5">
        <f t="shared" si="148"/>
        <v>3.9425980843002773</v>
      </c>
      <c r="P2313" s="103">
        <f t="shared" si="145"/>
        <v>4.0301834411561194E-5</v>
      </c>
      <c r="Q2313" s="9">
        <f t="shared" si="147"/>
        <v>-4.0302646552364776E-5</v>
      </c>
    </row>
    <row r="2314" spans="1:17" x14ac:dyDescent="0.2">
      <c r="A2314" s="2">
        <v>413</v>
      </c>
      <c r="B2314" s="2">
        <v>1995</v>
      </c>
      <c r="C2314" s="3">
        <v>0</v>
      </c>
      <c r="D2314" s="3">
        <v>1</v>
      </c>
      <c r="E2314" s="5">
        <v>0.14715739999999999</v>
      </c>
      <c r="F2314" s="5">
        <v>0.55138779999999998</v>
      </c>
      <c r="G2314" s="5">
        <v>7.2174199999999994E-2</v>
      </c>
      <c r="H2314" s="5">
        <v>6.6948869999999996</v>
      </c>
      <c r="I2314" s="9">
        <v>0.21290870000000001</v>
      </c>
      <c r="M2314" s="3">
        <v>0</v>
      </c>
      <c r="N2314" s="3">
        <f t="shared" si="146"/>
        <v>1</v>
      </c>
      <c r="O2314" s="5">
        <f t="shared" si="148"/>
        <v>4.7949791004051656</v>
      </c>
      <c r="P2314" s="103">
        <f t="shared" si="145"/>
        <v>8.1345895795628369E-7</v>
      </c>
      <c r="Q2314" s="9">
        <f t="shared" si="147"/>
        <v>-8.1345928882905355E-7</v>
      </c>
    </row>
    <row r="2315" spans="1:17" x14ac:dyDescent="0.2">
      <c r="A2315" s="2">
        <v>413</v>
      </c>
      <c r="B2315" s="2">
        <v>1996</v>
      </c>
      <c r="C2315" s="3">
        <v>0</v>
      </c>
      <c r="D2315" s="3">
        <v>1</v>
      </c>
      <c r="E2315" s="5">
        <v>0.15126290000000001</v>
      </c>
      <c r="F2315" s="5">
        <v>0.65078659999999999</v>
      </c>
      <c r="G2315" s="5">
        <v>7.5151399999999993E-2</v>
      </c>
      <c r="H2315" s="5">
        <v>7.8257729999999999</v>
      </c>
      <c r="I2315" s="9">
        <v>0.26072139999999999</v>
      </c>
      <c r="M2315" s="3">
        <v>0</v>
      </c>
      <c r="N2315" s="3">
        <f t="shared" si="146"/>
        <v>1</v>
      </c>
      <c r="O2315" s="5">
        <f t="shared" si="148"/>
        <v>5.2853889712080466</v>
      </c>
      <c r="P2315" s="103">
        <f t="shared" si="145"/>
        <v>6.2718967343514417E-8</v>
      </c>
      <c r="Q2315" s="9">
        <f t="shared" si="147"/>
        <v>-6.2718969319827161E-8</v>
      </c>
    </row>
    <row r="2316" spans="1:17" x14ac:dyDescent="0.2">
      <c r="A2316" s="2">
        <v>413</v>
      </c>
      <c r="B2316" s="2">
        <v>1997</v>
      </c>
      <c r="C2316" s="3">
        <v>0</v>
      </c>
      <c r="D2316" s="3">
        <v>1</v>
      </c>
      <c r="E2316" s="5">
        <v>0.14123920000000001</v>
      </c>
      <c r="F2316" s="5">
        <v>0.70688519999999999</v>
      </c>
      <c r="G2316" s="5">
        <v>7.9731200000000002E-2</v>
      </c>
      <c r="H2316" s="5">
        <v>9.6248419999999992</v>
      </c>
      <c r="I2316" s="9">
        <v>0.28487760000000001</v>
      </c>
      <c r="M2316" s="3">
        <v>0</v>
      </c>
      <c r="N2316" s="3">
        <f t="shared" si="146"/>
        <v>1</v>
      </c>
      <c r="O2316" s="5">
        <f t="shared" si="148"/>
        <v>6.0018461007074375</v>
      </c>
      <c r="P2316" s="103">
        <f t="shared" si="145"/>
        <v>9.754328524248449E-10</v>
      </c>
      <c r="Q2316" s="9">
        <f t="shared" si="147"/>
        <v>-9.7543284608259513E-10</v>
      </c>
    </row>
    <row r="2317" spans="1:17" x14ac:dyDescent="0.2">
      <c r="A2317" s="2">
        <v>413</v>
      </c>
      <c r="B2317" s="2">
        <v>1998</v>
      </c>
      <c r="C2317" s="3">
        <v>0</v>
      </c>
      <c r="D2317" s="3">
        <v>1</v>
      </c>
      <c r="E2317" s="5">
        <v>0.16530800000000001</v>
      </c>
      <c r="F2317" s="5">
        <v>0.66592689999999999</v>
      </c>
      <c r="G2317" s="5">
        <v>7.7961100000000005E-2</v>
      </c>
      <c r="H2317" s="5">
        <v>9.2584400000000002</v>
      </c>
      <c r="I2317" s="9">
        <v>0.27869840000000001</v>
      </c>
      <c r="M2317" s="3">
        <v>0</v>
      </c>
      <c r="N2317" s="3">
        <f t="shared" si="146"/>
        <v>1</v>
      </c>
      <c r="O2317" s="5">
        <f t="shared" si="148"/>
        <v>5.8243594532204686</v>
      </c>
      <c r="P2317" s="103">
        <f t="shared" si="145"/>
        <v>2.8666030983873975E-9</v>
      </c>
      <c r="Q2317" s="9">
        <f t="shared" si="147"/>
        <v>-2.8666030701405209E-9</v>
      </c>
    </row>
    <row r="2318" spans="1:17" x14ac:dyDescent="0.2">
      <c r="A2318" s="2">
        <v>413</v>
      </c>
      <c r="B2318" s="2">
        <v>1999</v>
      </c>
      <c r="C2318" s="3">
        <v>0</v>
      </c>
      <c r="D2318" s="3">
        <v>1</v>
      </c>
      <c r="E2318" s="5">
        <v>0.1130039</v>
      </c>
      <c r="F2318" s="5">
        <v>0.68495309999999998</v>
      </c>
      <c r="G2318" s="5">
        <v>8.9638200000000001E-2</v>
      </c>
      <c r="H2318" s="5">
        <v>7.0249009999999998</v>
      </c>
      <c r="I2318" s="9">
        <v>0.29488959999999997</v>
      </c>
      <c r="M2318" s="3">
        <v>0</v>
      </c>
      <c r="N2318" s="3">
        <f t="shared" si="146"/>
        <v>1</v>
      </c>
      <c r="O2318" s="5">
        <f t="shared" si="148"/>
        <v>5.0766398321425008</v>
      </c>
      <c r="P2318" s="103">
        <f t="shared" si="145"/>
        <v>1.9208404997816647E-7</v>
      </c>
      <c r="Q2318" s="9">
        <f t="shared" si="147"/>
        <v>-1.9208406844729623E-7</v>
      </c>
    </row>
    <row r="2319" spans="1:17" x14ac:dyDescent="0.2">
      <c r="A2319" s="2">
        <v>413</v>
      </c>
      <c r="B2319" s="2">
        <v>2000</v>
      </c>
      <c r="C2319" s="3">
        <v>0</v>
      </c>
      <c r="D2319" s="3">
        <v>1</v>
      </c>
      <c r="E2319" s="5">
        <v>0.1175964</v>
      </c>
      <c r="F2319" s="5">
        <v>0.72319049999999996</v>
      </c>
      <c r="G2319" s="5">
        <v>9.1867900000000002E-2</v>
      </c>
      <c r="H2319" s="5">
        <v>8.6263509999999997</v>
      </c>
      <c r="I2319" s="9">
        <v>0.33089619999999997</v>
      </c>
      <c r="M2319" s="3">
        <v>0</v>
      </c>
      <c r="N2319" s="3">
        <f t="shared" si="146"/>
        <v>1</v>
      </c>
      <c r="O2319" s="5">
        <f t="shared" si="148"/>
        <v>5.6882780429122803</v>
      </c>
      <c r="P2319" s="103">
        <f t="shared" si="145"/>
        <v>6.4163381797501757E-9</v>
      </c>
      <c r="Q2319" s="9">
        <f t="shared" si="147"/>
        <v>-6.4163381480642456E-9</v>
      </c>
    </row>
    <row r="2320" spans="1:17" x14ac:dyDescent="0.2">
      <c r="A2320" s="2">
        <v>413</v>
      </c>
      <c r="B2320" s="2">
        <v>2001</v>
      </c>
      <c r="C2320" s="3">
        <v>0</v>
      </c>
      <c r="D2320" s="3">
        <v>1</v>
      </c>
      <c r="E2320" s="5">
        <v>5.0489300000000001E-2</v>
      </c>
      <c r="F2320" s="5">
        <v>0.75269839999999999</v>
      </c>
      <c r="G2320" s="5">
        <v>9.0657100000000004E-2</v>
      </c>
      <c r="H2320" s="5">
        <v>4.8189399999999996</v>
      </c>
      <c r="I2320" s="9">
        <v>0.32331280000000001</v>
      </c>
      <c r="M2320" s="3">
        <v>0</v>
      </c>
      <c r="N2320" s="3">
        <f t="shared" si="146"/>
        <v>1</v>
      </c>
      <c r="O2320" s="5">
        <f t="shared" si="148"/>
        <v>4.3303662435906567</v>
      </c>
      <c r="P2320" s="103">
        <f t="shared" si="145"/>
        <v>7.4430773035262771E-6</v>
      </c>
      <c r="Q2320" s="9">
        <f t="shared" si="147"/>
        <v>-7.4431050033301273E-6</v>
      </c>
    </row>
    <row r="2321" spans="1:17" x14ac:dyDescent="0.2">
      <c r="A2321" s="2">
        <v>413</v>
      </c>
      <c r="B2321" s="2">
        <v>2002</v>
      </c>
      <c r="C2321" s="3">
        <v>0</v>
      </c>
      <c r="D2321" s="3">
        <v>1</v>
      </c>
      <c r="E2321" s="5">
        <v>8.9470900000000006E-2</v>
      </c>
      <c r="F2321" s="5">
        <v>0.77353300000000003</v>
      </c>
      <c r="G2321" s="5">
        <v>8.3608000000000002E-2</v>
      </c>
      <c r="H2321" s="5">
        <v>4.3690090000000001</v>
      </c>
      <c r="I2321" s="9">
        <v>0.1577556</v>
      </c>
      <c r="M2321" s="3">
        <v>0</v>
      </c>
      <c r="N2321" s="3">
        <f t="shared" si="146"/>
        <v>1</v>
      </c>
      <c r="O2321" s="5">
        <f t="shared" si="148"/>
        <v>4.2167398341872007</v>
      </c>
      <c r="P2321" s="103">
        <f t="shared" si="145"/>
        <v>1.2392982758172314E-5</v>
      </c>
      <c r="Q2321" s="9">
        <f t="shared" si="147"/>
        <v>-1.2393059551770128E-5</v>
      </c>
    </row>
    <row r="2322" spans="1:17" x14ac:dyDescent="0.2">
      <c r="A2322" s="2">
        <v>413</v>
      </c>
      <c r="B2322" s="2">
        <v>2003</v>
      </c>
      <c r="C2322" s="3">
        <v>0</v>
      </c>
      <c r="D2322" s="3">
        <v>1</v>
      </c>
      <c r="E2322" s="5">
        <v>6.7893300000000004E-2</v>
      </c>
      <c r="F2322" s="5">
        <v>0.87856259999999997</v>
      </c>
      <c r="G2322" s="5">
        <v>9.3546199999999996E-2</v>
      </c>
      <c r="H2322" s="5">
        <v>4.1444470000000004</v>
      </c>
      <c r="I2322" s="9">
        <v>0.17106850000000001</v>
      </c>
      <c r="M2322" s="3">
        <v>0</v>
      </c>
      <c r="N2322" s="3">
        <f t="shared" si="146"/>
        <v>1</v>
      </c>
      <c r="O2322" s="5">
        <f t="shared" si="148"/>
        <v>4.2654878753910799</v>
      </c>
      <c r="P2322" s="103">
        <f t="shared" si="145"/>
        <v>9.973292336739193E-6</v>
      </c>
      <c r="Q2322" s="9">
        <f t="shared" si="147"/>
        <v>-9.9733420703730522E-6</v>
      </c>
    </row>
    <row r="2323" spans="1:17" x14ac:dyDescent="0.2">
      <c r="A2323" s="2">
        <v>413</v>
      </c>
      <c r="B2323" s="2">
        <v>2004</v>
      </c>
      <c r="C2323" s="3">
        <v>0</v>
      </c>
      <c r="D2323" s="3">
        <v>1</v>
      </c>
      <c r="E2323" s="5">
        <v>7.7546500000000004E-2</v>
      </c>
      <c r="F2323" s="5">
        <v>0.89712080000000005</v>
      </c>
      <c r="G2323" s="5">
        <v>7.7442300000000006E-2</v>
      </c>
      <c r="H2323" s="5">
        <v>2.8492440000000001</v>
      </c>
      <c r="I2323" s="9">
        <v>0.17775150000000001</v>
      </c>
      <c r="M2323" s="3">
        <v>0</v>
      </c>
      <c r="N2323" s="3">
        <f t="shared" si="146"/>
        <v>1</v>
      </c>
      <c r="O2323" s="5">
        <f t="shared" si="148"/>
        <v>3.7336020874177445</v>
      </c>
      <c r="P2323" s="103">
        <f t="shared" si="145"/>
        <v>9.4380316272861254E-5</v>
      </c>
      <c r="Q2323" s="9">
        <f t="shared" si="147"/>
        <v>-9.4384770375151403E-5</v>
      </c>
    </row>
    <row r="2324" spans="1:17" x14ac:dyDescent="0.2">
      <c r="A2324" s="2">
        <v>414</v>
      </c>
      <c r="B2324" s="2">
        <v>1995</v>
      </c>
      <c r="C2324" s="3">
        <v>1</v>
      </c>
      <c r="D2324" s="3">
        <v>1</v>
      </c>
      <c r="E2324" s="5">
        <v>4.0332300000000001E-2</v>
      </c>
      <c r="F2324" s="5">
        <v>-0.19844149999999999</v>
      </c>
      <c r="G2324" s="5">
        <v>3.4754100000000003E-2</v>
      </c>
      <c r="H2324" s="5">
        <v>0.2141342</v>
      </c>
      <c r="I2324" s="9">
        <v>6.6475900000000004E-2</v>
      </c>
      <c r="M2324" s="3">
        <v>1</v>
      </c>
      <c r="N2324" s="3">
        <f t="shared" si="146"/>
        <v>0</v>
      </c>
      <c r="O2324" s="5">
        <f t="shared" si="148"/>
        <v>1.7001640631229225</v>
      </c>
      <c r="P2324" s="103">
        <f t="shared" si="145"/>
        <v>4.4550034924837612E-2</v>
      </c>
      <c r="Q2324" s="9">
        <f t="shared" si="147"/>
        <v>-3.1111423411186538</v>
      </c>
    </row>
    <row r="2325" spans="1:17" x14ac:dyDescent="0.2">
      <c r="A2325" s="2">
        <v>415</v>
      </c>
      <c r="B2325" s="2">
        <v>1995</v>
      </c>
      <c r="C2325" s="3">
        <v>0</v>
      </c>
      <c r="D2325" s="3">
        <v>1</v>
      </c>
      <c r="E2325" s="5">
        <v>0.34051500000000001</v>
      </c>
      <c r="F2325" s="5">
        <v>0.1418838</v>
      </c>
      <c r="G2325" s="5">
        <v>6.1974099999999997E-2</v>
      </c>
      <c r="H2325" s="5">
        <v>0.71697100000000002</v>
      </c>
      <c r="I2325" s="9">
        <v>0.65601390000000004</v>
      </c>
      <c r="M2325" s="3">
        <v>0</v>
      </c>
      <c r="N2325" s="3">
        <f t="shared" si="146"/>
        <v>1</v>
      </c>
      <c r="O2325" s="5">
        <f t="shared" si="148"/>
        <v>2.0029707758305682</v>
      </c>
      <c r="P2325" s="103">
        <f t="shared" si="145"/>
        <v>2.2590212680122543E-2</v>
      </c>
      <c r="Q2325" s="9">
        <f t="shared" si="147"/>
        <v>-2.2849280568351355E-2</v>
      </c>
    </row>
    <row r="2326" spans="1:17" x14ac:dyDescent="0.2">
      <c r="A2326" s="2">
        <v>415</v>
      </c>
      <c r="B2326" s="2">
        <v>1996</v>
      </c>
      <c r="C2326" s="3">
        <v>0</v>
      </c>
      <c r="D2326" s="3">
        <v>1</v>
      </c>
      <c r="E2326" s="5">
        <v>0.33793069999999997</v>
      </c>
      <c r="F2326" s="5">
        <v>0.1036189</v>
      </c>
      <c r="G2326" s="5">
        <v>4.0571299999999998E-2</v>
      </c>
      <c r="H2326" s="5">
        <v>0.71656580000000003</v>
      </c>
      <c r="I2326" s="9">
        <v>0.65698699999999999</v>
      </c>
      <c r="M2326" s="3">
        <v>0</v>
      </c>
      <c r="N2326" s="3">
        <f t="shared" si="146"/>
        <v>1</v>
      </c>
      <c r="O2326" s="5">
        <f t="shared" si="148"/>
        <v>1.8764792054928294</v>
      </c>
      <c r="P2326" s="103">
        <f t="shared" si="145"/>
        <v>3.0294753735898568E-2</v>
      </c>
      <c r="Q2326" s="9">
        <f t="shared" si="147"/>
        <v>-3.0763123493323729E-2</v>
      </c>
    </row>
    <row r="2327" spans="1:17" x14ac:dyDescent="0.2">
      <c r="A2327" s="2">
        <v>415</v>
      </c>
      <c r="B2327" s="2">
        <v>1997</v>
      </c>
      <c r="C2327" s="3">
        <v>0</v>
      </c>
      <c r="D2327" s="3">
        <v>1</v>
      </c>
      <c r="E2327" s="5">
        <v>0.41005049999999998</v>
      </c>
      <c r="F2327" s="5">
        <v>0.12875320000000001</v>
      </c>
      <c r="G2327" s="5">
        <v>7.12034E-2</v>
      </c>
      <c r="H2327" s="5">
        <v>1.9411480000000001</v>
      </c>
      <c r="I2327" s="9">
        <v>0.58719270000000001</v>
      </c>
      <c r="M2327" s="3">
        <v>0</v>
      </c>
      <c r="N2327" s="3">
        <f t="shared" si="146"/>
        <v>1</v>
      </c>
      <c r="O2327" s="5">
        <f t="shared" si="148"/>
        <v>2.4980347362352644</v>
      </c>
      <c r="P2327" s="103">
        <f t="shared" si="145"/>
        <v>6.2441977997012826E-3</v>
      </c>
      <c r="Q2327" s="9">
        <f t="shared" si="147"/>
        <v>-6.2637743385160266E-3</v>
      </c>
    </row>
    <row r="2328" spans="1:17" x14ac:dyDescent="0.2">
      <c r="A2328" s="2">
        <v>415</v>
      </c>
      <c r="B2328" s="2">
        <v>1998</v>
      </c>
      <c r="C2328" s="3">
        <v>0</v>
      </c>
      <c r="D2328" s="3">
        <v>1</v>
      </c>
      <c r="E2328" s="5">
        <v>0.4484901</v>
      </c>
      <c r="F2328" s="5">
        <v>0.17193140000000001</v>
      </c>
      <c r="G2328" s="5">
        <v>8.8483699999999998E-2</v>
      </c>
      <c r="H2328" s="5">
        <v>1.131175</v>
      </c>
      <c r="I2328" s="9">
        <v>0.58739079999999999</v>
      </c>
      <c r="M2328" s="3">
        <v>0</v>
      </c>
      <c r="N2328" s="3">
        <f t="shared" si="146"/>
        <v>1</v>
      </c>
      <c r="O2328" s="5">
        <f t="shared" si="148"/>
        <v>2.3089844091492306</v>
      </c>
      <c r="P2328" s="103">
        <f t="shared" si="145"/>
        <v>1.0472223206173465E-2</v>
      </c>
      <c r="Q2328" s="9">
        <f t="shared" si="147"/>
        <v>-1.052744278846553E-2</v>
      </c>
    </row>
    <row r="2329" spans="1:17" x14ac:dyDescent="0.2">
      <c r="A2329" s="2">
        <v>415</v>
      </c>
      <c r="B2329" s="2">
        <v>1999</v>
      </c>
      <c r="C2329" s="3">
        <v>0</v>
      </c>
      <c r="D2329" s="3">
        <v>1</v>
      </c>
      <c r="E2329" s="5">
        <v>0.43197419999999997</v>
      </c>
      <c r="F2329" s="5">
        <v>0.22220419999999999</v>
      </c>
      <c r="G2329" s="5">
        <v>9.8017099999999996E-2</v>
      </c>
      <c r="H2329" s="5">
        <v>1.5929960000000001</v>
      </c>
      <c r="I2329" s="9">
        <v>0.6405554</v>
      </c>
      <c r="M2329" s="3">
        <v>0</v>
      </c>
      <c r="N2329" s="3">
        <f t="shared" si="146"/>
        <v>1</v>
      </c>
      <c r="O2329" s="5">
        <f t="shared" si="148"/>
        <v>2.5424446376815593</v>
      </c>
      <c r="P2329" s="103">
        <f t="shared" si="145"/>
        <v>5.5040019246925375E-3</v>
      </c>
      <c r="Q2329" s="9">
        <f t="shared" si="147"/>
        <v>-5.5192047532128157E-3</v>
      </c>
    </row>
    <row r="2330" spans="1:17" x14ac:dyDescent="0.2">
      <c r="A2330" s="2">
        <v>415</v>
      </c>
      <c r="B2330" s="2">
        <v>2000</v>
      </c>
      <c r="C2330" s="3">
        <v>0</v>
      </c>
      <c r="D2330" s="3">
        <v>1</v>
      </c>
      <c r="E2330" s="5">
        <v>0.40655570000000002</v>
      </c>
      <c r="F2330" s="5">
        <v>0.2449897</v>
      </c>
      <c r="G2330" s="5">
        <v>9.9010399999999998E-2</v>
      </c>
      <c r="H2330" s="5">
        <v>2.9023059999999998</v>
      </c>
      <c r="I2330" s="9">
        <v>0.74017849999999996</v>
      </c>
      <c r="M2330" s="3">
        <v>0</v>
      </c>
      <c r="N2330" s="3">
        <f t="shared" si="146"/>
        <v>1</v>
      </c>
      <c r="O2330" s="5">
        <f t="shared" si="148"/>
        <v>3.006445379270906</v>
      </c>
      <c r="P2330" s="103">
        <f t="shared" si="145"/>
        <v>1.3216076790858705E-3</v>
      </c>
      <c r="Q2330" s="9">
        <f t="shared" si="147"/>
        <v>-1.3224817727386891E-3</v>
      </c>
    </row>
    <row r="2331" spans="1:17" x14ac:dyDescent="0.2">
      <c r="A2331" s="2">
        <v>415</v>
      </c>
      <c r="B2331" s="2">
        <v>2001</v>
      </c>
      <c r="C2331" s="3">
        <v>0</v>
      </c>
      <c r="D2331" s="3">
        <v>1</v>
      </c>
      <c r="E2331" s="5">
        <v>0.44828200000000001</v>
      </c>
      <c r="F2331" s="5">
        <v>0.28871340000000001</v>
      </c>
      <c r="G2331" s="5">
        <v>0.1111301</v>
      </c>
      <c r="H2331" s="5">
        <v>3.9279419999999998</v>
      </c>
      <c r="I2331" s="9">
        <v>0.67083000000000004</v>
      </c>
      <c r="M2331" s="3">
        <v>0</v>
      </c>
      <c r="N2331" s="3">
        <f t="shared" si="146"/>
        <v>1</v>
      </c>
      <c r="O2331" s="5">
        <f t="shared" si="148"/>
        <v>3.4944748019920504</v>
      </c>
      <c r="P2331" s="103">
        <f t="shared" si="145"/>
        <v>2.3749772273357975E-4</v>
      </c>
      <c r="Q2331" s="9">
        <f t="shared" si="147"/>
        <v>-2.3752592978393982E-4</v>
      </c>
    </row>
    <row r="2332" spans="1:17" x14ac:dyDescent="0.2">
      <c r="A2332" s="2">
        <v>415</v>
      </c>
      <c r="B2332" s="2">
        <v>2002</v>
      </c>
      <c r="C2332" s="3">
        <v>0</v>
      </c>
      <c r="D2332" s="3">
        <v>1</v>
      </c>
      <c r="E2332" s="5">
        <v>0.51431490000000002</v>
      </c>
      <c r="F2332" s="5">
        <v>0.34846519999999997</v>
      </c>
      <c r="G2332" s="5">
        <v>9.8206600000000005E-2</v>
      </c>
      <c r="H2332" s="5">
        <v>4.1770339999999999</v>
      </c>
      <c r="I2332" s="9">
        <v>0.65079640000000005</v>
      </c>
      <c r="M2332" s="3">
        <v>0</v>
      </c>
      <c r="N2332" s="3">
        <f t="shared" si="146"/>
        <v>1</v>
      </c>
      <c r="O2332" s="5">
        <f t="shared" si="148"/>
        <v>3.5788105226582001</v>
      </c>
      <c r="P2332" s="103">
        <f t="shared" si="145"/>
        <v>1.7258079545185069E-4</v>
      </c>
      <c r="Q2332" s="9">
        <f t="shared" si="147"/>
        <v>-1.7259568923099519E-4</v>
      </c>
    </row>
    <row r="2333" spans="1:17" x14ac:dyDescent="0.2">
      <c r="A2333" s="2">
        <v>415</v>
      </c>
      <c r="B2333" s="2">
        <v>2003</v>
      </c>
      <c r="C2333" s="3">
        <v>0</v>
      </c>
      <c r="D2333" s="3">
        <v>1</v>
      </c>
      <c r="E2333" s="5">
        <v>0.52718419999999999</v>
      </c>
      <c r="F2333" s="5">
        <v>0.40423819999999999</v>
      </c>
      <c r="G2333" s="5">
        <v>0.1165651</v>
      </c>
      <c r="H2333" s="5">
        <v>4.8299370000000001</v>
      </c>
      <c r="I2333" s="9">
        <v>0.61661189999999999</v>
      </c>
      <c r="M2333" s="3">
        <v>0</v>
      </c>
      <c r="N2333" s="3">
        <f t="shared" si="146"/>
        <v>1</v>
      </c>
      <c r="O2333" s="5">
        <f t="shared" si="148"/>
        <v>3.9577214698942282</v>
      </c>
      <c r="P2333" s="103">
        <f t="shared" si="145"/>
        <v>3.7834059151108732E-5</v>
      </c>
      <c r="Q2333" s="9">
        <f t="shared" si="147"/>
        <v>-3.783477487721133E-5</v>
      </c>
    </row>
    <row r="2334" spans="1:17" x14ac:dyDescent="0.2">
      <c r="A2334" s="2">
        <v>415</v>
      </c>
      <c r="B2334" s="2">
        <v>2004</v>
      </c>
      <c r="C2334" s="3">
        <v>0</v>
      </c>
      <c r="D2334" s="3">
        <v>1</v>
      </c>
      <c r="E2334" s="5">
        <v>0.53091909999999998</v>
      </c>
      <c r="F2334" s="5">
        <v>0.41170899999999999</v>
      </c>
      <c r="G2334" s="5">
        <v>0.10367899999999999</v>
      </c>
      <c r="H2334" s="5">
        <v>5.1089370000000001</v>
      </c>
      <c r="I2334" s="9">
        <v>0.59047749999999999</v>
      </c>
      <c r="M2334" s="3">
        <v>0</v>
      </c>
      <c r="N2334" s="3">
        <f t="shared" si="146"/>
        <v>1</v>
      </c>
      <c r="O2334" s="5">
        <f t="shared" si="148"/>
        <v>4.0200718326547999</v>
      </c>
      <c r="P2334" s="103">
        <f t="shared" si="145"/>
        <v>2.9090199498934697E-5</v>
      </c>
      <c r="Q2334" s="9">
        <f t="shared" si="147"/>
        <v>-2.9090622626986157E-5</v>
      </c>
    </row>
    <row r="2335" spans="1:17" x14ac:dyDescent="0.2">
      <c r="A2335" s="2">
        <v>416</v>
      </c>
      <c r="B2335" s="2">
        <v>1999</v>
      </c>
      <c r="C2335" s="3">
        <v>0</v>
      </c>
      <c r="D2335" s="3">
        <v>1</v>
      </c>
      <c r="E2335" s="5">
        <v>-2.23742E-2</v>
      </c>
      <c r="F2335" s="5">
        <v>-6.0583E-3</v>
      </c>
      <c r="G2335" s="5">
        <v>3.5452200000000003E-2</v>
      </c>
      <c r="H2335" s="5">
        <v>0.62833159999999999</v>
      </c>
      <c r="I2335" s="9">
        <v>0.19132779999999999</v>
      </c>
      <c r="M2335" s="3">
        <v>0</v>
      </c>
      <c r="N2335" s="3">
        <f t="shared" si="146"/>
        <v>1</v>
      </c>
      <c r="O2335" s="5">
        <f t="shared" si="148"/>
        <v>1.9756823646625798</v>
      </c>
      <c r="P2335" s="103">
        <f t="shared" si="145"/>
        <v>2.4095381753989002E-2</v>
      </c>
      <c r="Q2335" s="9">
        <f t="shared" si="147"/>
        <v>-2.4390424551615091E-2</v>
      </c>
    </row>
    <row r="2336" spans="1:17" x14ac:dyDescent="0.2">
      <c r="A2336" s="2">
        <v>416</v>
      </c>
      <c r="B2336" s="2">
        <v>2000</v>
      </c>
      <c r="C2336" s="3">
        <v>0</v>
      </c>
      <c r="D2336" s="3">
        <v>1</v>
      </c>
      <c r="E2336" s="5">
        <v>-5.2770699999999997E-2</v>
      </c>
      <c r="F2336" s="5">
        <v>-8.4940000000000005E-4</v>
      </c>
      <c r="G2336" s="5">
        <v>4.0454900000000002E-2</v>
      </c>
      <c r="H2336" s="5">
        <v>0.66069160000000005</v>
      </c>
      <c r="I2336" s="9">
        <v>0.2270788</v>
      </c>
      <c r="M2336" s="3">
        <v>0</v>
      </c>
      <c r="N2336" s="3">
        <f t="shared" si="146"/>
        <v>1</v>
      </c>
      <c r="O2336" s="5">
        <f t="shared" si="148"/>
        <v>2.0032602159170954</v>
      </c>
      <c r="P2336" s="103">
        <f t="shared" si="145"/>
        <v>2.2574682675217561E-2</v>
      </c>
      <c r="Q2336" s="9">
        <f t="shared" si="147"/>
        <v>-2.2833391755153372E-2</v>
      </c>
    </row>
    <row r="2337" spans="1:17" x14ac:dyDescent="0.2">
      <c r="A2337" s="2">
        <v>417</v>
      </c>
      <c r="B2337" s="2">
        <v>1995</v>
      </c>
      <c r="C2337" s="3">
        <v>0</v>
      </c>
      <c r="D2337" s="3">
        <v>1</v>
      </c>
      <c r="E2337" s="5">
        <v>0.40390999999999999</v>
      </c>
      <c r="F2337" s="5">
        <v>-0.62836270000000005</v>
      </c>
      <c r="G2337" s="5">
        <v>-9.5758899999999994E-2</v>
      </c>
      <c r="H2337" s="5">
        <v>0.37424249999999998</v>
      </c>
      <c r="I2337" s="9">
        <v>0.2516099</v>
      </c>
      <c r="M2337" s="3">
        <v>0</v>
      </c>
      <c r="N2337" s="3">
        <f t="shared" si="146"/>
        <v>1</v>
      </c>
      <c r="O2337" s="5">
        <f t="shared" si="148"/>
        <v>0.6899996251552285</v>
      </c>
      <c r="P2337" s="103">
        <f t="shared" si="145"/>
        <v>0.24509721153738728</v>
      </c>
      <c r="Q2337" s="9">
        <f t="shared" si="147"/>
        <v>-0.28116629502616886</v>
      </c>
    </row>
    <row r="2338" spans="1:17" x14ac:dyDescent="0.2">
      <c r="A2338" s="2">
        <v>418</v>
      </c>
      <c r="B2338" s="2">
        <v>1997</v>
      </c>
      <c r="C2338" s="3">
        <v>0</v>
      </c>
      <c r="D2338" s="3">
        <v>1</v>
      </c>
      <c r="E2338" s="5">
        <v>0.2843482</v>
      </c>
      <c r="F2338" s="5">
        <v>0.53047639999999996</v>
      </c>
      <c r="G2338" s="5">
        <v>6.21868E-2</v>
      </c>
      <c r="H2338" s="5">
        <v>4.8164189999999998</v>
      </c>
      <c r="I2338" s="9">
        <v>0.23422470000000001</v>
      </c>
      <c r="M2338" s="3">
        <v>0</v>
      </c>
      <c r="N2338" s="3">
        <f t="shared" si="146"/>
        <v>1</v>
      </c>
      <c r="O2338" s="5">
        <f t="shared" si="148"/>
        <v>4.0184068906610673</v>
      </c>
      <c r="P2338" s="103">
        <f t="shared" si="145"/>
        <v>2.9296476831131158E-5</v>
      </c>
      <c r="Q2338" s="9">
        <f t="shared" si="147"/>
        <v>-2.929690598130122E-5</v>
      </c>
    </row>
    <row r="2339" spans="1:17" x14ac:dyDescent="0.2">
      <c r="A2339" s="2">
        <v>418</v>
      </c>
      <c r="B2339" s="2">
        <v>1998</v>
      </c>
      <c r="C2339" s="3">
        <v>0</v>
      </c>
      <c r="D2339" s="3">
        <v>1</v>
      </c>
      <c r="E2339" s="5">
        <v>0.1893273</v>
      </c>
      <c r="F2339" s="5">
        <v>0.4825796</v>
      </c>
      <c r="G2339" s="5">
        <v>-3.3828999999999999E-3</v>
      </c>
      <c r="H2339" s="5">
        <v>2.4646080000000001</v>
      </c>
      <c r="I2339" s="9">
        <v>0.18180450000000001</v>
      </c>
      <c r="M2339" s="3">
        <v>0</v>
      </c>
      <c r="N2339" s="3">
        <f t="shared" si="146"/>
        <v>1</v>
      </c>
      <c r="O2339" s="5">
        <f t="shared" si="148"/>
        <v>2.867404631931096</v>
      </c>
      <c r="P2339" s="103">
        <f t="shared" si="145"/>
        <v>2.0692675655536847E-3</v>
      </c>
      <c r="Q2339" s="9">
        <f t="shared" si="147"/>
        <v>-2.0714114577175288E-3</v>
      </c>
    </row>
    <row r="2340" spans="1:17" x14ac:dyDescent="0.2">
      <c r="A2340" s="2">
        <v>418</v>
      </c>
      <c r="B2340" s="2">
        <v>1999</v>
      </c>
      <c r="C2340" s="3">
        <v>0</v>
      </c>
      <c r="D2340" s="3">
        <v>1</v>
      </c>
      <c r="E2340" s="5">
        <v>0.30901220000000001</v>
      </c>
      <c r="F2340" s="5">
        <v>0.30733250000000001</v>
      </c>
      <c r="G2340" s="5">
        <v>1.8616600000000001E-2</v>
      </c>
      <c r="H2340" s="5">
        <v>6.294556</v>
      </c>
      <c r="I2340" s="9">
        <v>0.1939843</v>
      </c>
      <c r="M2340" s="3">
        <v>0</v>
      </c>
      <c r="N2340" s="3">
        <f t="shared" si="146"/>
        <v>1</v>
      </c>
      <c r="O2340" s="5">
        <f t="shared" si="148"/>
        <v>4.1903654577522165</v>
      </c>
      <c r="P2340" s="103">
        <f t="shared" si="145"/>
        <v>1.3925275841455762E-5</v>
      </c>
      <c r="Q2340" s="9">
        <f t="shared" si="147"/>
        <v>-1.3925372798984733E-5</v>
      </c>
    </row>
    <row r="2341" spans="1:17" x14ac:dyDescent="0.2">
      <c r="A2341" s="2">
        <v>418</v>
      </c>
      <c r="B2341" s="2">
        <v>2000</v>
      </c>
      <c r="C2341" s="3">
        <v>0</v>
      </c>
      <c r="D2341" s="3">
        <v>1</v>
      </c>
      <c r="E2341" s="5">
        <v>0.37306299999999998</v>
      </c>
      <c r="F2341" s="5">
        <v>0.3834497</v>
      </c>
      <c r="G2341" s="5">
        <v>0.1486152</v>
      </c>
      <c r="H2341" s="5">
        <v>13.407550000000001</v>
      </c>
      <c r="I2341" s="9">
        <v>0.25639640000000002</v>
      </c>
      <c r="M2341" s="3">
        <v>0</v>
      </c>
      <c r="N2341" s="3">
        <f t="shared" si="146"/>
        <v>1</v>
      </c>
      <c r="O2341" s="5">
        <f t="shared" si="148"/>
        <v>7.3867363732083282</v>
      </c>
      <c r="P2341" s="103">
        <f t="shared" si="145"/>
        <v>7.5238263402373607E-14</v>
      </c>
      <c r="Q2341" s="9">
        <f t="shared" si="147"/>
        <v>-7.5273121069588441E-14</v>
      </c>
    </row>
    <row r="2342" spans="1:17" x14ac:dyDescent="0.2">
      <c r="A2342" s="2">
        <v>418</v>
      </c>
      <c r="B2342" s="2">
        <v>2001</v>
      </c>
      <c r="C2342" s="3">
        <v>0</v>
      </c>
      <c r="D2342" s="3">
        <v>1</v>
      </c>
      <c r="E2342" s="5">
        <v>0.32489889999999999</v>
      </c>
      <c r="F2342" s="5">
        <v>0.38491059999999999</v>
      </c>
      <c r="G2342" s="5">
        <v>1.5346E-2</v>
      </c>
      <c r="H2342" s="5">
        <v>18.324850000000001</v>
      </c>
      <c r="I2342" s="9">
        <v>8.5635500000000003E-2</v>
      </c>
      <c r="M2342" s="3">
        <v>0</v>
      </c>
      <c r="N2342" s="3">
        <f t="shared" si="146"/>
        <v>1</v>
      </c>
      <c r="O2342" s="5">
        <f t="shared" si="148"/>
        <v>8.6798578712114374</v>
      </c>
      <c r="P2342" s="103">
        <f t="shared" si="145"/>
        <v>1.9813184930988297E-18</v>
      </c>
      <c r="Q2342" s="9">
        <f t="shared" si="147"/>
        <v>0</v>
      </c>
    </row>
    <row r="2343" spans="1:17" x14ac:dyDescent="0.2">
      <c r="A2343" s="2">
        <v>418</v>
      </c>
      <c r="B2343" s="2">
        <v>2002</v>
      </c>
      <c r="C2343" s="3">
        <v>0</v>
      </c>
      <c r="D2343" s="3">
        <v>1</v>
      </c>
      <c r="E2343" s="5">
        <v>0.21017169999999999</v>
      </c>
      <c r="F2343" s="5">
        <v>0.29645739999999998</v>
      </c>
      <c r="G2343" s="5">
        <v>-3.6620199999999999E-2</v>
      </c>
      <c r="H2343" s="5">
        <v>8.7915500000000009</v>
      </c>
      <c r="I2343" s="9">
        <v>0.1240029</v>
      </c>
      <c r="M2343" s="3">
        <v>0</v>
      </c>
      <c r="N2343" s="3">
        <f t="shared" si="146"/>
        <v>1</v>
      </c>
      <c r="O2343" s="5">
        <f t="shared" si="148"/>
        <v>4.8952659124870239</v>
      </c>
      <c r="P2343" s="103">
        <f t="shared" si="145"/>
        <v>4.9086444724925154E-7</v>
      </c>
      <c r="Q2343" s="9">
        <f t="shared" si="147"/>
        <v>-4.9086456767413779E-7</v>
      </c>
    </row>
    <row r="2344" spans="1:17" x14ac:dyDescent="0.2">
      <c r="A2344" s="2">
        <v>418</v>
      </c>
      <c r="B2344" s="2">
        <v>2003</v>
      </c>
      <c r="C2344" s="3">
        <v>0</v>
      </c>
      <c r="D2344" s="3">
        <v>1</v>
      </c>
      <c r="E2344" s="5">
        <v>0.1870329</v>
      </c>
      <c r="F2344" s="5">
        <v>0.1249764</v>
      </c>
      <c r="G2344" s="5">
        <v>6.5348000000000003E-3</v>
      </c>
      <c r="H2344" s="5">
        <v>4.1579100000000002</v>
      </c>
      <c r="I2344" s="9">
        <v>0.15376380000000001</v>
      </c>
      <c r="M2344" s="3">
        <v>0</v>
      </c>
      <c r="N2344" s="3">
        <f t="shared" si="146"/>
        <v>1</v>
      </c>
      <c r="O2344" s="5">
        <f t="shared" si="148"/>
        <v>3.235794856817745</v>
      </c>
      <c r="P2344" s="103">
        <f t="shared" si="145"/>
        <v>6.0652264476027226E-4</v>
      </c>
      <c r="Q2344" s="9">
        <f t="shared" si="147"/>
        <v>-6.0670665402716688E-4</v>
      </c>
    </row>
    <row r="2345" spans="1:17" x14ac:dyDescent="0.2">
      <c r="A2345" s="2">
        <v>418</v>
      </c>
      <c r="B2345" s="2">
        <v>2004</v>
      </c>
      <c r="C2345" s="3">
        <v>0</v>
      </c>
      <c r="D2345" s="3">
        <v>1</v>
      </c>
      <c r="E2345" s="5">
        <v>0.24041170000000001</v>
      </c>
      <c r="F2345" s="5">
        <v>0.1515811</v>
      </c>
      <c r="G2345" s="5">
        <v>5.2308899999999998E-2</v>
      </c>
      <c r="H2345" s="5">
        <v>3.3054549999999998</v>
      </c>
      <c r="I2345" s="9">
        <v>0.1819045</v>
      </c>
      <c r="M2345" s="3">
        <v>0</v>
      </c>
      <c r="N2345" s="3">
        <f t="shared" si="146"/>
        <v>1</v>
      </c>
      <c r="O2345" s="5">
        <f t="shared" si="148"/>
        <v>3.1278039383268497</v>
      </c>
      <c r="P2345" s="103">
        <f t="shared" si="145"/>
        <v>8.8058810368168972E-4</v>
      </c>
      <c r="Q2345" s="9">
        <f t="shared" si="147"/>
        <v>-8.8097604914930334E-4</v>
      </c>
    </row>
    <row r="2346" spans="1:17" x14ac:dyDescent="0.2">
      <c r="A2346" s="2">
        <v>419</v>
      </c>
      <c r="B2346" s="2">
        <v>1995</v>
      </c>
      <c r="C2346" s="3">
        <v>0</v>
      </c>
      <c r="D2346" s="3">
        <v>1</v>
      </c>
      <c r="E2346" s="5">
        <v>0.47412900000000002</v>
      </c>
      <c r="F2346" s="5">
        <v>7.4717199999999998E-2</v>
      </c>
      <c r="G2346" s="5">
        <v>8.4991399999999995E-2</v>
      </c>
      <c r="H2346" s="5">
        <v>1.118212</v>
      </c>
      <c r="I2346" s="9">
        <v>0.38382060000000001</v>
      </c>
      <c r="M2346" s="3">
        <v>0</v>
      </c>
      <c r="N2346" s="3">
        <f t="shared" si="146"/>
        <v>1</v>
      </c>
      <c r="O2346" s="5">
        <f t="shared" si="148"/>
        <v>2.2875212956864042</v>
      </c>
      <c r="P2346" s="103">
        <f t="shared" si="145"/>
        <v>1.1082706942956724E-2</v>
      </c>
      <c r="Q2346" s="9">
        <f t="shared" si="147"/>
        <v>-1.1144577694520638E-2</v>
      </c>
    </row>
    <row r="2347" spans="1:17" x14ac:dyDescent="0.2">
      <c r="A2347" s="2">
        <v>419</v>
      </c>
      <c r="B2347" s="2">
        <v>1996</v>
      </c>
      <c r="C2347" s="3">
        <v>0</v>
      </c>
      <c r="D2347" s="3">
        <v>1</v>
      </c>
      <c r="E2347" s="5">
        <v>0.47232730000000001</v>
      </c>
      <c r="F2347" s="5">
        <v>0.1422281</v>
      </c>
      <c r="G2347" s="5">
        <v>7.8341999999999995E-2</v>
      </c>
      <c r="H2347" s="5">
        <v>0.93847590000000003</v>
      </c>
      <c r="I2347" s="9">
        <v>0.3780599</v>
      </c>
      <c r="M2347" s="3">
        <v>0</v>
      </c>
      <c r="N2347" s="3">
        <f t="shared" si="146"/>
        <v>1</v>
      </c>
      <c r="O2347" s="5">
        <f t="shared" si="148"/>
        <v>2.2531552602201557</v>
      </c>
      <c r="P2347" s="103">
        <f t="shared" si="145"/>
        <v>1.2124680607824815E-2</v>
      </c>
      <c r="Q2347" s="9">
        <f t="shared" si="147"/>
        <v>-1.2198784144712623E-2</v>
      </c>
    </row>
    <row r="2348" spans="1:17" x14ac:dyDescent="0.2">
      <c r="A2348" s="2">
        <v>419</v>
      </c>
      <c r="B2348" s="2">
        <v>1997</v>
      </c>
      <c r="C2348" s="3">
        <v>0</v>
      </c>
      <c r="D2348" s="3">
        <v>1</v>
      </c>
      <c r="E2348" s="5">
        <v>0.4308863</v>
      </c>
      <c r="F2348" s="5">
        <v>0.21995719999999999</v>
      </c>
      <c r="G2348" s="5">
        <v>6.4696600000000007E-2</v>
      </c>
      <c r="H2348" s="5">
        <v>1.6509290000000001</v>
      </c>
      <c r="I2348" s="9">
        <v>0.34817029999999999</v>
      </c>
      <c r="M2348" s="3">
        <v>0</v>
      </c>
      <c r="N2348" s="3">
        <f t="shared" si="146"/>
        <v>1</v>
      </c>
      <c r="O2348" s="5">
        <f t="shared" si="148"/>
        <v>2.5386907574485953</v>
      </c>
      <c r="P2348" s="103">
        <f t="shared" si="145"/>
        <v>5.5634062992396668E-3</v>
      </c>
      <c r="Q2348" s="9">
        <f t="shared" si="147"/>
        <v>-5.5789396832053081E-3</v>
      </c>
    </row>
    <row r="2349" spans="1:17" x14ac:dyDescent="0.2">
      <c r="A2349" s="2">
        <v>420</v>
      </c>
      <c r="B2349" s="2">
        <v>2001</v>
      </c>
      <c r="C2349" s="3">
        <v>0</v>
      </c>
      <c r="D2349" s="3">
        <v>1</v>
      </c>
      <c r="E2349" s="5">
        <v>0.26601649999999999</v>
      </c>
      <c r="F2349" s="5">
        <v>0.35102810000000001</v>
      </c>
      <c r="G2349" s="5">
        <v>2.9793099999999999E-2</v>
      </c>
      <c r="H2349" s="5">
        <v>3.4300199999999998</v>
      </c>
      <c r="I2349" s="9">
        <v>0.43842520000000001</v>
      </c>
      <c r="M2349" s="3">
        <v>0</v>
      </c>
      <c r="N2349" s="3">
        <f t="shared" si="146"/>
        <v>1</v>
      </c>
      <c r="O2349" s="5">
        <f t="shared" si="148"/>
        <v>3.1340045480789152</v>
      </c>
      <c r="P2349" s="103">
        <f t="shared" si="145"/>
        <v>8.6219091633162037E-4</v>
      </c>
      <c r="Q2349" s="9">
        <f t="shared" si="147"/>
        <v>-8.6256281670121077E-4</v>
      </c>
    </row>
    <row r="2350" spans="1:17" x14ac:dyDescent="0.2">
      <c r="A2350" s="2">
        <v>420</v>
      </c>
      <c r="B2350" s="2">
        <v>2002</v>
      </c>
      <c r="C2350" s="3">
        <v>0</v>
      </c>
      <c r="D2350" s="3">
        <v>1</v>
      </c>
      <c r="E2350" s="5">
        <v>0.27343149999999999</v>
      </c>
      <c r="F2350" s="5">
        <v>0.26872940000000001</v>
      </c>
      <c r="G2350" s="5">
        <v>5.4041800000000001E-2</v>
      </c>
      <c r="H2350" s="5">
        <v>2.4654579999999999</v>
      </c>
      <c r="I2350" s="9">
        <v>0.4635533</v>
      </c>
      <c r="M2350" s="3">
        <v>0</v>
      </c>
      <c r="N2350" s="3">
        <f t="shared" si="146"/>
        <v>1</v>
      </c>
      <c r="O2350" s="5">
        <f t="shared" si="148"/>
        <v>2.8057881983334059</v>
      </c>
      <c r="P2350" s="103">
        <f t="shared" si="145"/>
        <v>2.5096836524697705E-3</v>
      </c>
      <c r="Q2350" s="9">
        <f t="shared" si="147"/>
        <v>-2.512838187516131E-3</v>
      </c>
    </row>
    <row r="2351" spans="1:17" x14ac:dyDescent="0.2">
      <c r="A2351" s="2">
        <v>420</v>
      </c>
      <c r="B2351" s="2">
        <v>2003</v>
      </c>
      <c r="C2351" s="3">
        <v>0</v>
      </c>
      <c r="D2351" s="3">
        <v>1</v>
      </c>
      <c r="E2351" s="5">
        <v>0.28929470000000002</v>
      </c>
      <c r="F2351" s="5">
        <v>0.29546509999999998</v>
      </c>
      <c r="G2351" s="5">
        <v>6.2670199999999995E-2</v>
      </c>
      <c r="H2351" s="5">
        <v>3.3695050000000002</v>
      </c>
      <c r="I2351" s="9">
        <v>0.52416819999999997</v>
      </c>
      <c r="M2351" s="3">
        <v>0</v>
      </c>
      <c r="N2351" s="3">
        <f t="shared" si="146"/>
        <v>1</v>
      </c>
      <c r="O2351" s="5">
        <f t="shared" si="148"/>
        <v>3.1688850381122933</v>
      </c>
      <c r="P2351" s="103">
        <f t="shared" si="145"/>
        <v>7.6512454764558529E-4</v>
      </c>
      <c r="Q2351" s="9">
        <f t="shared" si="147"/>
        <v>-7.6541740482325641E-4</v>
      </c>
    </row>
    <row r="2352" spans="1:17" x14ac:dyDescent="0.2">
      <c r="A2352" s="2">
        <v>421</v>
      </c>
      <c r="B2352" s="2">
        <v>1995</v>
      </c>
      <c r="C2352" s="3">
        <v>0</v>
      </c>
      <c r="D2352" s="3">
        <v>1</v>
      </c>
      <c r="E2352" s="5">
        <v>0.2002565</v>
      </c>
      <c r="F2352" s="5">
        <v>1.0096879999999999</v>
      </c>
      <c r="G2352" s="5">
        <v>9.0636599999999998E-2</v>
      </c>
      <c r="H2352" s="5">
        <v>6.0107920000000004</v>
      </c>
      <c r="I2352" s="9">
        <v>0.30742370000000002</v>
      </c>
      <c r="M2352" s="3">
        <v>0</v>
      </c>
      <c r="N2352" s="3">
        <f t="shared" si="146"/>
        <v>1</v>
      </c>
      <c r="O2352" s="5">
        <f t="shared" si="148"/>
        <v>4.9701622164444936</v>
      </c>
      <c r="P2352" s="103">
        <f t="shared" si="145"/>
        <v>3.3448454723094061E-7</v>
      </c>
      <c r="Q2352" s="9">
        <f t="shared" si="147"/>
        <v>-3.3448460322187889E-7</v>
      </c>
    </row>
    <row r="2353" spans="1:17" x14ac:dyDescent="0.2">
      <c r="A2353" s="2">
        <v>421</v>
      </c>
      <c r="B2353" s="2">
        <v>1996</v>
      </c>
      <c r="C2353" s="3">
        <v>0</v>
      </c>
      <c r="D2353" s="3">
        <v>1</v>
      </c>
      <c r="E2353" s="5">
        <v>0.17903079999999999</v>
      </c>
      <c r="F2353" s="5">
        <v>0.84423479999999995</v>
      </c>
      <c r="G2353" s="5">
        <v>7.5421799999999997E-2</v>
      </c>
      <c r="H2353" s="5">
        <v>3.890018</v>
      </c>
      <c r="I2353" s="9">
        <v>0.25645200000000001</v>
      </c>
      <c r="M2353" s="3">
        <v>0</v>
      </c>
      <c r="N2353" s="3">
        <f t="shared" si="146"/>
        <v>1</v>
      </c>
      <c r="O2353" s="5">
        <f t="shared" si="148"/>
        <v>4.0120073342813916</v>
      </c>
      <c r="P2353" s="103">
        <f t="shared" si="145"/>
        <v>3.0102314584170275E-5</v>
      </c>
      <c r="Q2353" s="9">
        <f t="shared" si="147"/>
        <v>-3.0102767667988121E-5</v>
      </c>
    </row>
    <row r="2354" spans="1:17" x14ac:dyDescent="0.2">
      <c r="A2354" s="2">
        <v>421</v>
      </c>
      <c r="B2354" s="2">
        <v>1997</v>
      </c>
      <c r="C2354" s="3">
        <v>0</v>
      </c>
      <c r="D2354" s="3">
        <v>1</v>
      </c>
      <c r="E2354" s="5">
        <v>9.7176399999999996E-2</v>
      </c>
      <c r="F2354" s="5">
        <v>0.64523240000000004</v>
      </c>
      <c r="G2354" s="5">
        <v>7.0515300000000003E-2</v>
      </c>
      <c r="H2354" s="5">
        <v>2.4380850000000001</v>
      </c>
      <c r="I2354" s="9">
        <v>0.30135859999999998</v>
      </c>
      <c r="M2354" s="3">
        <v>0</v>
      </c>
      <c r="N2354" s="3">
        <f t="shared" si="146"/>
        <v>1</v>
      </c>
      <c r="O2354" s="5">
        <f t="shared" si="148"/>
        <v>3.2831872562997457</v>
      </c>
      <c r="P2354" s="103">
        <f t="shared" si="145"/>
        <v>5.1320230770665956E-4</v>
      </c>
      <c r="Q2354" s="9">
        <f t="shared" si="147"/>
        <v>-5.1333404108351165E-4</v>
      </c>
    </row>
    <row r="2355" spans="1:17" x14ac:dyDescent="0.2">
      <c r="A2355" s="2">
        <v>421</v>
      </c>
      <c r="B2355" s="2">
        <v>1998</v>
      </c>
      <c r="C2355" s="3">
        <v>0</v>
      </c>
      <c r="D2355" s="3">
        <v>1</v>
      </c>
      <c r="E2355" s="5">
        <v>4.2705399999999998E-2</v>
      </c>
      <c r="F2355" s="5">
        <v>0.60836239999999997</v>
      </c>
      <c r="G2355" s="5">
        <v>5.6221699999999999E-2</v>
      </c>
      <c r="H2355" s="5">
        <v>2.0106999999999999</v>
      </c>
      <c r="I2355" s="9">
        <v>0.26873989999999998</v>
      </c>
      <c r="M2355" s="3">
        <v>0</v>
      </c>
      <c r="N2355" s="3">
        <f t="shared" si="146"/>
        <v>1</v>
      </c>
      <c r="O2355" s="5">
        <f t="shared" si="148"/>
        <v>3.0546342255478081</v>
      </c>
      <c r="P2355" s="103">
        <f t="shared" si="145"/>
        <v>1.1266757843174562E-3</v>
      </c>
      <c r="Q2355" s="9">
        <f t="shared" si="147"/>
        <v>-1.1273109606156062E-3</v>
      </c>
    </row>
    <row r="2356" spans="1:17" x14ac:dyDescent="0.2">
      <c r="A2356" s="2">
        <v>421</v>
      </c>
      <c r="B2356" s="2">
        <v>1999</v>
      </c>
      <c r="C2356" s="3">
        <v>0</v>
      </c>
      <c r="D2356" s="3">
        <v>1</v>
      </c>
      <c r="E2356" s="5">
        <v>0.13159019999999999</v>
      </c>
      <c r="F2356" s="5">
        <v>0.58750979999999997</v>
      </c>
      <c r="G2356" s="5">
        <v>7.6432899999999998E-2</v>
      </c>
      <c r="H2356" s="5">
        <v>2.848808</v>
      </c>
      <c r="I2356" s="9">
        <v>0.30135060000000002</v>
      </c>
      <c r="M2356" s="3">
        <v>0</v>
      </c>
      <c r="N2356" s="3">
        <f t="shared" si="146"/>
        <v>1</v>
      </c>
      <c r="O2356" s="5">
        <f t="shared" si="148"/>
        <v>3.4047741614978158</v>
      </c>
      <c r="P2356" s="103">
        <f t="shared" si="145"/>
        <v>3.3109396250272696E-4</v>
      </c>
      <c r="Q2356" s="9">
        <f t="shared" si="147"/>
        <v>-3.3114878621028456E-4</v>
      </c>
    </row>
    <row r="2357" spans="1:17" x14ac:dyDescent="0.2">
      <c r="A2357" s="2">
        <v>421</v>
      </c>
      <c r="B2357" s="2">
        <v>2000</v>
      </c>
      <c r="C2357" s="3">
        <v>0</v>
      </c>
      <c r="D2357" s="3">
        <v>1</v>
      </c>
      <c r="E2357" s="5">
        <v>0.30120390000000002</v>
      </c>
      <c r="F2357" s="5">
        <v>0.63103529999999997</v>
      </c>
      <c r="G2357" s="5">
        <v>6.8018499999999996E-2</v>
      </c>
      <c r="H2357" s="5">
        <v>5.1546459999999996</v>
      </c>
      <c r="I2357" s="9">
        <v>0.2068683</v>
      </c>
      <c r="M2357" s="3">
        <v>0</v>
      </c>
      <c r="N2357" s="3">
        <f t="shared" si="146"/>
        <v>1</v>
      </c>
      <c r="O2357" s="5">
        <f t="shared" si="148"/>
        <v>4.2624164765974735</v>
      </c>
      <c r="P2357" s="103">
        <f t="shared" si="145"/>
        <v>1.0111404728868463E-5</v>
      </c>
      <c r="Q2357" s="9">
        <f t="shared" si="147"/>
        <v>-1.0111455849438263E-5</v>
      </c>
    </row>
    <row r="2358" spans="1:17" x14ac:dyDescent="0.2">
      <c r="A2358" s="2">
        <v>421</v>
      </c>
      <c r="B2358" s="2">
        <v>2001</v>
      </c>
      <c r="C2358" s="3">
        <v>0</v>
      </c>
      <c r="D2358" s="3">
        <v>1</v>
      </c>
      <c r="E2358" s="5">
        <v>0.21394940000000001</v>
      </c>
      <c r="F2358" s="5">
        <v>0.58016880000000004</v>
      </c>
      <c r="G2358" s="5">
        <v>5.5480700000000001E-2</v>
      </c>
      <c r="H2358" s="5">
        <v>5.5902880000000001</v>
      </c>
      <c r="I2358" s="9">
        <v>0.2092493</v>
      </c>
      <c r="M2358" s="3">
        <v>0</v>
      </c>
      <c r="N2358" s="3">
        <f t="shared" si="146"/>
        <v>1</v>
      </c>
      <c r="O2358" s="5">
        <f t="shared" si="148"/>
        <v>4.3349123199257962</v>
      </c>
      <c r="P2358" s="103">
        <f t="shared" si="145"/>
        <v>7.290911571009976E-6</v>
      </c>
      <c r="Q2358" s="9">
        <f t="shared" si="147"/>
        <v>-7.2909381498589669E-6</v>
      </c>
    </row>
    <row r="2359" spans="1:17" x14ac:dyDescent="0.2">
      <c r="A2359" s="2">
        <v>421</v>
      </c>
      <c r="B2359" s="2">
        <v>2002</v>
      </c>
      <c r="C2359" s="3">
        <v>0</v>
      </c>
      <c r="D2359" s="3">
        <v>1</v>
      </c>
      <c r="E2359" s="5">
        <v>0.36071360000000002</v>
      </c>
      <c r="F2359" s="5">
        <v>0.53091999999999995</v>
      </c>
      <c r="G2359" s="5">
        <v>6.8433099999999997E-2</v>
      </c>
      <c r="H2359" s="5">
        <v>3.3132480000000002</v>
      </c>
      <c r="I2359" s="9">
        <v>0.2493253</v>
      </c>
      <c r="M2359" s="3">
        <v>0</v>
      </c>
      <c r="N2359" s="3">
        <f t="shared" si="146"/>
        <v>1</v>
      </c>
      <c r="O2359" s="5">
        <f t="shared" si="148"/>
        <v>3.479612274091274</v>
      </c>
      <c r="P2359" s="103">
        <f t="shared" si="145"/>
        <v>2.5106995926757193E-4</v>
      </c>
      <c r="Q2359" s="9">
        <f t="shared" si="147"/>
        <v>-2.5110148260631173E-4</v>
      </c>
    </row>
    <row r="2360" spans="1:17" x14ac:dyDescent="0.2">
      <c r="A2360" s="2">
        <v>421</v>
      </c>
      <c r="B2360" s="2">
        <v>2003</v>
      </c>
      <c r="C2360" s="3">
        <v>0</v>
      </c>
      <c r="D2360" s="3">
        <v>1</v>
      </c>
      <c r="E2360" s="5">
        <v>0.33904830000000002</v>
      </c>
      <c r="F2360" s="5">
        <v>0.60565789999999997</v>
      </c>
      <c r="G2360" s="5">
        <v>6.6499600000000006E-2</v>
      </c>
      <c r="H2360" s="5">
        <v>4.3221850000000002</v>
      </c>
      <c r="I2360" s="9">
        <v>0.25754709999999997</v>
      </c>
      <c r="M2360" s="3">
        <v>0</v>
      </c>
      <c r="N2360" s="3">
        <f t="shared" si="146"/>
        <v>1</v>
      </c>
      <c r="O2360" s="5">
        <f t="shared" si="148"/>
        <v>3.9032650788256347</v>
      </c>
      <c r="P2360" s="103">
        <f t="shared" si="145"/>
        <v>4.7451831650288712E-5</v>
      </c>
      <c r="Q2360" s="9">
        <f t="shared" si="147"/>
        <v>-4.7452957524115985E-5</v>
      </c>
    </row>
    <row r="2361" spans="1:17" x14ac:dyDescent="0.2">
      <c r="A2361" s="2">
        <v>421</v>
      </c>
      <c r="B2361" s="2">
        <v>2004</v>
      </c>
      <c r="C2361" s="3">
        <v>0</v>
      </c>
      <c r="D2361" s="3">
        <v>1</v>
      </c>
      <c r="E2361" s="5">
        <v>0.40185949999999998</v>
      </c>
      <c r="F2361" s="5">
        <v>0.5940782</v>
      </c>
      <c r="G2361" s="5">
        <v>5.79287E-2</v>
      </c>
      <c r="H2361" s="5">
        <v>6.6362880000000004</v>
      </c>
      <c r="I2361" s="9">
        <v>0.24385229999999999</v>
      </c>
      <c r="M2361" s="3">
        <v>0</v>
      </c>
      <c r="N2361" s="3">
        <f t="shared" si="146"/>
        <v>1</v>
      </c>
      <c r="O2361" s="5">
        <f t="shared" si="148"/>
        <v>4.6977897517917757</v>
      </c>
      <c r="P2361" s="103">
        <f t="shared" si="145"/>
        <v>1.3149597178818096E-6</v>
      </c>
      <c r="Q2361" s="9">
        <f t="shared" si="147"/>
        <v>-1.314960582451039E-6</v>
      </c>
    </row>
    <row r="2362" spans="1:17" x14ac:dyDescent="0.2">
      <c r="A2362" s="2">
        <v>422</v>
      </c>
      <c r="B2362" s="2">
        <v>1995</v>
      </c>
      <c r="C2362" s="3">
        <v>0</v>
      </c>
      <c r="D2362" s="3">
        <v>1</v>
      </c>
      <c r="E2362" s="5">
        <v>0.2233453</v>
      </c>
      <c r="F2362" s="5">
        <v>0.63732</v>
      </c>
      <c r="G2362" s="5">
        <v>7.7727000000000004E-2</v>
      </c>
      <c r="H2362" s="5">
        <v>3.8391489999999999</v>
      </c>
      <c r="I2362" s="9">
        <v>0.26844630000000003</v>
      </c>
      <c r="M2362" s="3">
        <v>0</v>
      </c>
      <c r="N2362" s="3">
        <f t="shared" si="146"/>
        <v>1</v>
      </c>
      <c r="O2362" s="5">
        <f t="shared" si="148"/>
        <v>3.8152197318609793</v>
      </c>
      <c r="P2362" s="103">
        <f t="shared" si="145"/>
        <v>6.8030903228729614E-5</v>
      </c>
      <c r="Q2362" s="9">
        <f t="shared" si="147"/>
        <v>-6.8033217435566789E-5</v>
      </c>
    </row>
    <row r="2363" spans="1:17" x14ac:dyDescent="0.2">
      <c r="A2363" s="2">
        <v>422</v>
      </c>
      <c r="B2363" s="2">
        <v>1996</v>
      </c>
      <c r="C2363" s="3">
        <v>0</v>
      </c>
      <c r="D2363" s="3">
        <v>1</v>
      </c>
      <c r="E2363" s="5">
        <v>0.23068089999999999</v>
      </c>
      <c r="F2363" s="5">
        <v>0.6370304</v>
      </c>
      <c r="G2363" s="5">
        <v>9.4221700000000005E-2</v>
      </c>
      <c r="H2363" s="5">
        <v>4.9335760000000004</v>
      </c>
      <c r="I2363" s="9">
        <v>0.31453720000000002</v>
      </c>
      <c r="M2363" s="3">
        <v>0</v>
      </c>
      <c r="N2363" s="3">
        <f t="shared" si="146"/>
        <v>1</v>
      </c>
      <c r="O2363" s="5">
        <f t="shared" si="148"/>
        <v>4.2664954567416489</v>
      </c>
      <c r="P2363" s="103">
        <f t="shared" si="145"/>
        <v>9.9283768315915373E-6</v>
      </c>
      <c r="Q2363" s="9">
        <f t="shared" si="147"/>
        <v>-9.9284261182178177E-6</v>
      </c>
    </row>
    <row r="2364" spans="1:17" x14ac:dyDescent="0.2">
      <c r="A2364" s="2">
        <v>422</v>
      </c>
      <c r="B2364" s="2">
        <v>1997</v>
      </c>
      <c r="C2364" s="3">
        <v>0</v>
      </c>
      <c r="D2364" s="3">
        <v>1</v>
      </c>
      <c r="E2364" s="5">
        <v>0.21014840000000001</v>
      </c>
      <c r="F2364" s="5">
        <v>0.69890750000000001</v>
      </c>
      <c r="G2364" s="5">
        <v>8.1871899999999997E-2</v>
      </c>
      <c r="H2364" s="5">
        <v>4.5734260000000004</v>
      </c>
      <c r="I2364" s="9">
        <v>0.31378080000000003</v>
      </c>
      <c r="M2364" s="3">
        <v>0</v>
      </c>
      <c r="N2364" s="3">
        <f t="shared" si="146"/>
        <v>1</v>
      </c>
      <c r="O2364" s="5">
        <f t="shared" si="148"/>
        <v>4.1371038289479971</v>
      </c>
      <c r="P2364" s="103">
        <f t="shared" si="145"/>
        <v>1.7585849189545531E-5</v>
      </c>
      <c r="Q2364" s="9">
        <f t="shared" si="147"/>
        <v>-1.758600382239741E-5</v>
      </c>
    </row>
    <row r="2365" spans="1:17" x14ac:dyDescent="0.2">
      <c r="A2365" s="2">
        <v>422</v>
      </c>
      <c r="B2365" s="2">
        <v>1998</v>
      </c>
      <c r="C2365" s="3">
        <v>0</v>
      </c>
      <c r="D2365" s="3">
        <v>1</v>
      </c>
      <c r="E2365" s="5">
        <v>0.16398489999999999</v>
      </c>
      <c r="F2365" s="5">
        <v>0.66964009999999996</v>
      </c>
      <c r="G2365" s="5">
        <v>6.3568799999999995E-2</v>
      </c>
      <c r="H2365" s="5">
        <v>3.5005829999999998</v>
      </c>
      <c r="I2365" s="9">
        <v>0.30522050000000001</v>
      </c>
      <c r="M2365" s="3">
        <v>0</v>
      </c>
      <c r="N2365" s="3">
        <f t="shared" si="146"/>
        <v>1</v>
      </c>
      <c r="O2365" s="5">
        <f t="shared" si="148"/>
        <v>3.6504477989356054</v>
      </c>
      <c r="P2365" s="103">
        <f t="shared" si="145"/>
        <v>1.3089175546197177E-4</v>
      </c>
      <c r="Q2365" s="9">
        <f t="shared" si="147"/>
        <v>-1.3090032253539757E-4</v>
      </c>
    </row>
    <row r="2366" spans="1:17" x14ac:dyDescent="0.2">
      <c r="A2366" s="2">
        <v>422</v>
      </c>
      <c r="B2366" s="2">
        <v>1999</v>
      </c>
      <c r="C2366" s="3">
        <v>0</v>
      </c>
      <c r="D2366" s="3">
        <v>1</v>
      </c>
      <c r="E2366" s="5">
        <v>0.1870761</v>
      </c>
      <c r="F2366" s="5">
        <v>0.73657709999999998</v>
      </c>
      <c r="G2366" s="5">
        <v>8.4925E-2</v>
      </c>
      <c r="H2366" s="5">
        <v>5.1909710000000002</v>
      </c>
      <c r="I2366" s="9">
        <v>0.32998939999999999</v>
      </c>
      <c r="M2366" s="3">
        <v>0</v>
      </c>
      <c r="N2366" s="3">
        <f t="shared" si="146"/>
        <v>1</v>
      </c>
      <c r="O2366" s="5">
        <f t="shared" si="148"/>
        <v>4.4047786255749779</v>
      </c>
      <c r="P2366" s="103">
        <f t="shared" si="145"/>
        <v>5.2945979361371704E-6</v>
      </c>
      <c r="Q2366" s="9">
        <f t="shared" si="147"/>
        <v>-5.2946119526227092E-6</v>
      </c>
    </row>
    <row r="2367" spans="1:17" x14ac:dyDescent="0.2">
      <c r="A2367" s="2">
        <v>422</v>
      </c>
      <c r="B2367" s="2">
        <v>2000</v>
      </c>
      <c r="C2367" s="3">
        <v>0</v>
      </c>
      <c r="D2367" s="3">
        <v>1</v>
      </c>
      <c r="E2367" s="5">
        <v>0.14177870000000001</v>
      </c>
      <c r="F2367" s="5">
        <v>0.74050240000000001</v>
      </c>
      <c r="G2367" s="5">
        <v>7.2068499999999994E-2</v>
      </c>
      <c r="H2367" s="5">
        <v>5.987552</v>
      </c>
      <c r="I2367" s="9">
        <v>0.32088220000000001</v>
      </c>
      <c r="M2367" s="3">
        <v>0</v>
      </c>
      <c r="N2367" s="3">
        <f t="shared" si="146"/>
        <v>1</v>
      </c>
      <c r="O2367" s="5">
        <f t="shared" si="148"/>
        <v>4.6532704075271498</v>
      </c>
      <c r="P2367" s="103">
        <f t="shared" si="145"/>
        <v>1.6335567249432434E-6</v>
      </c>
      <c r="Q2367" s="9">
        <f t="shared" si="147"/>
        <v>-1.6335580591445355E-6</v>
      </c>
    </row>
    <row r="2368" spans="1:17" x14ac:dyDescent="0.2">
      <c r="A2368" s="2">
        <v>422</v>
      </c>
      <c r="B2368" s="2">
        <v>2001</v>
      </c>
      <c r="C2368" s="3">
        <v>0</v>
      </c>
      <c r="D2368" s="3">
        <v>1</v>
      </c>
      <c r="E2368" s="5">
        <v>0.15523490000000001</v>
      </c>
      <c r="F2368" s="5">
        <v>0.75948789999999999</v>
      </c>
      <c r="G2368" s="5">
        <v>7.4248800000000004E-2</v>
      </c>
      <c r="H2368" s="5">
        <v>5.475454</v>
      </c>
      <c r="I2368" s="9">
        <v>0.29355530000000002</v>
      </c>
      <c r="M2368" s="3">
        <v>0</v>
      </c>
      <c r="N2368" s="3">
        <f t="shared" si="146"/>
        <v>1</v>
      </c>
      <c r="O2368" s="5">
        <f t="shared" si="148"/>
        <v>4.5014764873554105</v>
      </c>
      <c r="P2368" s="103">
        <f t="shared" si="145"/>
        <v>3.3741515690633346E-6</v>
      </c>
      <c r="Q2368" s="9">
        <f t="shared" si="147"/>
        <v>-3.3741572614977429E-6</v>
      </c>
    </row>
    <row r="2369" spans="1:17" x14ac:dyDescent="0.2">
      <c r="A2369" s="2">
        <v>422</v>
      </c>
      <c r="B2369" s="2">
        <v>2002</v>
      </c>
      <c r="C2369" s="3">
        <v>0</v>
      </c>
      <c r="D2369" s="3">
        <v>1</v>
      </c>
      <c r="E2369" s="5">
        <v>0.12903229999999999</v>
      </c>
      <c r="F2369" s="5">
        <v>0.71852300000000002</v>
      </c>
      <c r="G2369" s="5">
        <v>7.7149999999999996E-2</v>
      </c>
      <c r="H2369" s="5">
        <v>5.1771320000000003</v>
      </c>
      <c r="I2369" s="9">
        <v>0.29716730000000002</v>
      </c>
      <c r="M2369" s="3">
        <v>0</v>
      </c>
      <c r="N2369" s="3">
        <f t="shared" si="146"/>
        <v>1</v>
      </c>
      <c r="O2369" s="5">
        <f t="shared" si="148"/>
        <v>4.3724786932912805</v>
      </c>
      <c r="P2369" s="103">
        <f t="shared" si="145"/>
        <v>6.1421904582800513E-6</v>
      </c>
      <c r="Q2369" s="9">
        <f t="shared" si="147"/>
        <v>-6.1422093215760972E-6</v>
      </c>
    </row>
    <row r="2370" spans="1:17" x14ac:dyDescent="0.2">
      <c r="A2370" s="2">
        <v>422</v>
      </c>
      <c r="B2370" s="2">
        <v>2003</v>
      </c>
      <c r="C2370" s="3">
        <v>0</v>
      </c>
      <c r="D2370" s="3">
        <v>1</v>
      </c>
      <c r="E2370" s="5">
        <v>0.17736940000000001</v>
      </c>
      <c r="F2370" s="5">
        <v>0.73545000000000005</v>
      </c>
      <c r="G2370" s="5">
        <v>7.64658E-2</v>
      </c>
      <c r="H2370" s="5">
        <v>6.8805449999999997</v>
      </c>
      <c r="I2370" s="9">
        <v>0.3010372</v>
      </c>
      <c r="M2370" s="3">
        <v>0</v>
      </c>
      <c r="N2370" s="3">
        <f t="shared" si="146"/>
        <v>1</v>
      </c>
      <c r="O2370" s="5">
        <f t="shared" si="148"/>
        <v>4.9975262954470425</v>
      </c>
      <c r="P2370" s="103">
        <f t="shared" ref="P2370:P2433" si="149">NORMSDIST(-O2370)</f>
        <v>2.903521108740923E-7</v>
      </c>
      <c r="Q2370" s="9">
        <f t="shared" si="147"/>
        <v>-2.9035215306206843E-7</v>
      </c>
    </row>
    <row r="2371" spans="1:17" x14ac:dyDescent="0.2">
      <c r="A2371" s="2">
        <v>422</v>
      </c>
      <c r="B2371" s="2">
        <v>2004</v>
      </c>
      <c r="C2371" s="3">
        <v>0</v>
      </c>
      <c r="D2371" s="3">
        <v>1</v>
      </c>
      <c r="E2371" s="5">
        <v>0.15861159999999999</v>
      </c>
      <c r="F2371" s="5">
        <v>0.79749729999999996</v>
      </c>
      <c r="G2371" s="5">
        <v>8.0491199999999999E-2</v>
      </c>
      <c r="H2371" s="5">
        <v>6.2227189999999997</v>
      </c>
      <c r="I2371" s="9">
        <v>0.2688161</v>
      </c>
      <c r="M2371" s="3">
        <v>0</v>
      </c>
      <c r="N2371" s="3">
        <f t="shared" ref="N2371:N2434" si="150">1-M2371</f>
        <v>1</v>
      </c>
      <c r="O2371" s="5">
        <f t="shared" si="148"/>
        <v>4.8441010098235573</v>
      </c>
      <c r="P2371" s="103">
        <f t="shared" si="149"/>
        <v>6.3593110100296798E-7</v>
      </c>
      <c r="Q2371" s="9">
        <f t="shared" ref="Q2371:Q2434" si="151">M2371*LN(NORMSDIST(-O2371))+N2371*LN(1-NORMSDIST(-O2371))</f>
        <v>-6.3593130320495462E-7</v>
      </c>
    </row>
    <row r="2372" spans="1:17" x14ac:dyDescent="0.2">
      <c r="A2372" s="2">
        <v>423</v>
      </c>
      <c r="B2372" s="2">
        <v>1995</v>
      </c>
      <c r="C2372" s="3">
        <v>0</v>
      </c>
      <c r="D2372" s="3">
        <v>1</v>
      </c>
      <c r="E2372" s="5">
        <v>3.7317099999999999E-2</v>
      </c>
      <c r="F2372" s="5">
        <v>0.17535000000000001</v>
      </c>
      <c r="G2372" s="5">
        <v>3.3680599999999998E-2</v>
      </c>
      <c r="H2372" s="5">
        <v>0.74864520000000001</v>
      </c>
      <c r="I2372" s="9">
        <v>0.1399291</v>
      </c>
      <c r="M2372" s="3">
        <v>0</v>
      </c>
      <c r="N2372" s="3">
        <f t="shared" si="150"/>
        <v>1</v>
      </c>
      <c r="O2372" s="5">
        <f t="shared" ref="O2372:O2435" si="152">MMULT(D2372:I2372,$L$20:$L$25)</f>
        <v>2.1797897193875069</v>
      </c>
      <c r="P2372" s="103">
        <f t="shared" si="149"/>
        <v>1.4636526174013953E-2</v>
      </c>
      <c r="Q2372" s="9">
        <f t="shared" si="151"/>
        <v>-1.4744696916718337E-2</v>
      </c>
    </row>
    <row r="2373" spans="1:17" x14ac:dyDescent="0.2">
      <c r="A2373" s="2">
        <v>423</v>
      </c>
      <c r="B2373" s="2">
        <v>1996</v>
      </c>
      <c r="C2373" s="3">
        <v>0</v>
      </c>
      <c r="D2373" s="3">
        <v>1</v>
      </c>
      <c r="E2373" s="5">
        <v>3.4534799999999997E-2</v>
      </c>
      <c r="F2373" s="5">
        <v>0.18174760000000001</v>
      </c>
      <c r="G2373" s="5">
        <v>3.8617699999999998E-2</v>
      </c>
      <c r="H2373" s="5">
        <v>0.66036490000000003</v>
      </c>
      <c r="I2373" s="9">
        <v>0.13739209999999999</v>
      </c>
      <c r="M2373" s="3">
        <v>0</v>
      </c>
      <c r="N2373" s="3">
        <f t="shared" si="150"/>
        <v>1</v>
      </c>
      <c r="O2373" s="5">
        <f t="shared" si="152"/>
        <v>2.1760715850156869</v>
      </c>
      <c r="P2373" s="103">
        <f t="shared" si="149"/>
        <v>1.477495412332421E-2</v>
      </c>
      <c r="Q2373" s="9">
        <f t="shared" si="151"/>
        <v>-1.4885190934778249E-2</v>
      </c>
    </row>
    <row r="2374" spans="1:17" x14ac:dyDescent="0.2">
      <c r="A2374" s="2">
        <v>423</v>
      </c>
      <c r="B2374" s="2">
        <v>1997</v>
      </c>
      <c r="C2374" s="3">
        <v>0</v>
      </c>
      <c r="D2374" s="3">
        <v>1</v>
      </c>
      <c r="E2374" s="5">
        <v>4.7671499999999999E-2</v>
      </c>
      <c r="F2374" s="5">
        <v>0.19270029999999999</v>
      </c>
      <c r="G2374" s="5">
        <v>2.7302E-2</v>
      </c>
      <c r="H2374" s="5">
        <v>1.087615</v>
      </c>
      <c r="I2374" s="9">
        <v>0.1369824</v>
      </c>
      <c r="M2374" s="3">
        <v>0</v>
      </c>
      <c r="N2374" s="3">
        <f t="shared" si="150"/>
        <v>1</v>
      </c>
      <c r="O2374" s="5">
        <f t="shared" si="152"/>
        <v>2.2902679151935308</v>
      </c>
      <c r="P2374" s="103">
        <f t="shared" si="149"/>
        <v>1.1002895275204826E-2</v>
      </c>
      <c r="Q2374" s="9">
        <f t="shared" si="151"/>
        <v>-1.1063874841166849E-2</v>
      </c>
    </row>
    <row r="2375" spans="1:17" x14ac:dyDescent="0.2">
      <c r="A2375" s="2">
        <v>423</v>
      </c>
      <c r="B2375" s="2">
        <v>1998</v>
      </c>
      <c r="C2375" s="3">
        <v>0</v>
      </c>
      <c r="D2375" s="3">
        <v>1</v>
      </c>
      <c r="E2375" s="5">
        <v>9.0232599999999996E-2</v>
      </c>
      <c r="F2375" s="5">
        <v>0.16998179999999999</v>
      </c>
      <c r="G2375" s="5">
        <v>3.4688799999999999E-2</v>
      </c>
      <c r="H2375" s="5">
        <v>1.1643049999999999</v>
      </c>
      <c r="I2375" s="9">
        <v>0.12736939999999999</v>
      </c>
      <c r="M2375" s="3">
        <v>0</v>
      </c>
      <c r="N2375" s="3">
        <f t="shared" si="150"/>
        <v>1</v>
      </c>
      <c r="O2375" s="5">
        <f t="shared" si="152"/>
        <v>2.3290238570135662</v>
      </c>
      <c r="P2375" s="103">
        <f t="shared" si="149"/>
        <v>9.9289009412010919E-3</v>
      </c>
      <c r="Q2375" s="9">
        <f t="shared" si="151"/>
        <v>-9.9785212011253548E-3</v>
      </c>
    </row>
    <row r="2376" spans="1:17" x14ac:dyDescent="0.2">
      <c r="A2376" s="2">
        <v>423</v>
      </c>
      <c r="B2376" s="2">
        <v>1999</v>
      </c>
      <c r="C2376" s="3">
        <v>0</v>
      </c>
      <c r="D2376" s="3">
        <v>1</v>
      </c>
      <c r="E2376" s="5">
        <v>9.3032000000000004E-2</v>
      </c>
      <c r="F2376" s="5">
        <v>0.1672265</v>
      </c>
      <c r="G2376" s="5">
        <v>3.5234500000000002E-2</v>
      </c>
      <c r="H2376" s="5">
        <v>0.87986969999999998</v>
      </c>
      <c r="I2376" s="9">
        <v>0.13650770000000001</v>
      </c>
      <c r="M2376" s="3">
        <v>0</v>
      </c>
      <c r="N2376" s="3">
        <f t="shared" si="150"/>
        <v>1</v>
      </c>
      <c r="O2376" s="5">
        <f t="shared" si="152"/>
        <v>2.2209207368190396</v>
      </c>
      <c r="P2376" s="103">
        <f t="shared" si="149"/>
        <v>1.317816521816649E-2</v>
      </c>
      <c r="Q2376" s="9">
        <f t="shared" si="151"/>
        <v>-1.3265767715393548E-2</v>
      </c>
    </row>
    <row r="2377" spans="1:17" x14ac:dyDescent="0.2">
      <c r="A2377" s="2">
        <v>423</v>
      </c>
      <c r="B2377" s="2">
        <v>2000</v>
      </c>
      <c r="C2377" s="3">
        <v>0</v>
      </c>
      <c r="D2377" s="3">
        <v>1</v>
      </c>
      <c r="E2377" s="5">
        <v>5.6477800000000002E-2</v>
      </c>
      <c r="F2377" s="5">
        <v>0.15887080000000001</v>
      </c>
      <c r="G2377" s="5">
        <v>4.4975000000000001E-2</v>
      </c>
      <c r="H2377" s="5">
        <v>0.94685160000000002</v>
      </c>
      <c r="I2377" s="9">
        <v>0.1440862</v>
      </c>
      <c r="M2377" s="3">
        <v>0</v>
      </c>
      <c r="N2377" s="3">
        <f t="shared" si="150"/>
        <v>1</v>
      </c>
      <c r="O2377" s="5">
        <f t="shared" si="152"/>
        <v>2.2829806300785971</v>
      </c>
      <c r="P2377" s="103">
        <f t="shared" si="149"/>
        <v>1.1215754681782176E-2</v>
      </c>
      <c r="Q2377" s="9">
        <f t="shared" si="151"/>
        <v>-1.1279125538514737E-2</v>
      </c>
    </row>
    <row r="2378" spans="1:17" x14ac:dyDescent="0.2">
      <c r="A2378" s="2">
        <v>423</v>
      </c>
      <c r="B2378" s="2">
        <v>2001</v>
      </c>
      <c r="C2378" s="3">
        <v>0</v>
      </c>
      <c r="D2378" s="3">
        <v>1</v>
      </c>
      <c r="E2378" s="5">
        <v>9.6775799999999995E-2</v>
      </c>
      <c r="F2378" s="5">
        <v>0.15878900000000001</v>
      </c>
      <c r="G2378" s="5">
        <v>4.4021299999999999E-2</v>
      </c>
      <c r="H2378" s="5">
        <v>1.005725</v>
      </c>
      <c r="I2378" s="9">
        <v>0.1545311</v>
      </c>
      <c r="M2378" s="3">
        <v>0</v>
      </c>
      <c r="N2378" s="3">
        <f t="shared" si="150"/>
        <v>1</v>
      </c>
      <c r="O2378" s="5">
        <f t="shared" si="152"/>
        <v>2.2900135109149802</v>
      </c>
      <c r="P2378" s="103">
        <f t="shared" si="149"/>
        <v>1.1010266721184212E-2</v>
      </c>
      <c r="Q2378" s="9">
        <f t="shared" si="151"/>
        <v>-1.1071328324514466E-2</v>
      </c>
    </row>
    <row r="2379" spans="1:17" x14ac:dyDescent="0.2">
      <c r="A2379" s="2">
        <v>423</v>
      </c>
      <c r="B2379" s="2">
        <v>2002</v>
      </c>
      <c r="C2379" s="3">
        <v>0</v>
      </c>
      <c r="D2379" s="3">
        <v>1</v>
      </c>
      <c r="E2379" s="5">
        <v>9.1956999999999994E-3</v>
      </c>
      <c r="F2379" s="5">
        <v>0.1739185</v>
      </c>
      <c r="G2379" s="5">
        <v>5.0494799999999999E-2</v>
      </c>
      <c r="H2379" s="5">
        <v>1.035185</v>
      </c>
      <c r="I2379" s="9">
        <v>0.1460235</v>
      </c>
      <c r="M2379" s="3">
        <v>0</v>
      </c>
      <c r="N2379" s="3">
        <f t="shared" si="150"/>
        <v>1</v>
      </c>
      <c r="O2379" s="5">
        <f t="shared" si="152"/>
        <v>2.358302420211122</v>
      </c>
      <c r="P2379" s="103">
        <f t="shared" si="149"/>
        <v>9.1793649259020241E-3</v>
      </c>
      <c r="Q2379" s="9">
        <f t="shared" si="151"/>
        <v>-9.2217549042549699E-3</v>
      </c>
    </row>
    <row r="2380" spans="1:17" x14ac:dyDescent="0.2">
      <c r="A2380" s="2">
        <v>423</v>
      </c>
      <c r="B2380" s="2">
        <v>2003</v>
      </c>
      <c r="C2380" s="3">
        <v>0</v>
      </c>
      <c r="D2380" s="3">
        <v>1</v>
      </c>
      <c r="E2380" s="5">
        <v>7.8475900000000001E-2</v>
      </c>
      <c r="F2380" s="5">
        <v>0.24684449999999999</v>
      </c>
      <c r="G2380" s="5">
        <v>3.5034099999999999E-2</v>
      </c>
      <c r="H2380" s="5">
        <v>1.656603</v>
      </c>
      <c r="I2380" s="9">
        <v>7.4721300000000004E-2</v>
      </c>
      <c r="M2380" s="3">
        <v>0</v>
      </c>
      <c r="N2380" s="3">
        <f t="shared" si="150"/>
        <v>1</v>
      </c>
      <c r="O2380" s="5">
        <f t="shared" si="152"/>
        <v>2.5998241264355526</v>
      </c>
      <c r="P2380" s="103">
        <f t="shared" si="149"/>
        <v>4.6635774551888791E-3</v>
      </c>
      <c r="Q2380" s="9">
        <f t="shared" si="151"/>
        <v>-4.674485860537877E-3</v>
      </c>
    </row>
    <row r="2381" spans="1:17" x14ac:dyDescent="0.2">
      <c r="A2381" s="2">
        <v>423</v>
      </c>
      <c r="B2381" s="2">
        <v>2004</v>
      </c>
      <c r="C2381" s="3">
        <v>0</v>
      </c>
      <c r="D2381" s="3">
        <v>1</v>
      </c>
      <c r="E2381" s="5">
        <v>0.1996444</v>
      </c>
      <c r="F2381" s="5">
        <v>0.21980620000000001</v>
      </c>
      <c r="G2381" s="5">
        <v>3.5597499999999997E-2</v>
      </c>
      <c r="H2381" s="5">
        <v>1.3848819999999999</v>
      </c>
      <c r="I2381" s="9">
        <v>0.15872220000000001</v>
      </c>
      <c r="M2381" s="3">
        <v>0</v>
      </c>
      <c r="N2381" s="3">
        <f t="shared" si="150"/>
        <v>1</v>
      </c>
      <c r="O2381" s="5">
        <f t="shared" si="152"/>
        <v>2.4271154392336078</v>
      </c>
      <c r="P2381" s="103">
        <f t="shared" si="149"/>
        <v>7.6097061512867721E-3</v>
      </c>
      <c r="Q2381" s="9">
        <f t="shared" si="151"/>
        <v>-7.638807695277576E-3</v>
      </c>
    </row>
    <row r="2382" spans="1:17" x14ac:dyDescent="0.2">
      <c r="A2382" s="2">
        <v>424</v>
      </c>
      <c r="B2382" s="2">
        <v>1997</v>
      </c>
      <c r="C2382" s="3">
        <v>0</v>
      </c>
      <c r="D2382" s="3">
        <v>1</v>
      </c>
      <c r="E2382" s="5">
        <v>9.1997800000000005E-2</v>
      </c>
      <c r="F2382" s="5">
        <v>0.2070237</v>
      </c>
      <c r="G2382" s="5">
        <v>7.4213100000000004E-2</v>
      </c>
      <c r="H2382" s="5">
        <v>1.392536</v>
      </c>
      <c r="I2382" s="9">
        <v>0.23648810000000001</v>
      </c>
      <c r="M2382" s="3">
        <v>0</v>
      </c>
      <c r="N2382" s="3">
        <f t="shared" si="150"/>
        <v>1</v>
      </c>
      <c r="O2382" s="5">
        <f t="shared" si="152"/>
        <v>2.5709115856815132</v>
      </c>
      <c r="P2382" s="103">
        <f t="shared" si="149"/>
        <v>5.0715609306182493E-3</v>
      </c>
      <c r="Q2382" s="9">
        <f t="shared" si="151"/>
        <v>-5.0844649432344943E-3</v>
      </c>
    </row>
    <row r="2383" spans="1:17" x14ac:dyDescent="0.2">
      <c r="A2383" s="2">
        <v>424</v>
      </c>
      <c r="B2383" s="2">
        <v>1998</v>
      </c>
      <c r="C2383" s="3">
        <v>0</v>
      </c>
      <c r="D2383" s="3">
        <v>1</v>
      </c>
      <c r="E2383" s="5">
        <v>0.1050463</v>
      </c>
      <c r="F2383" s="5">
        <v>0.20447219999999999</v>
      </c>
      <c r="G2383" s="5">
        <v>4.2243000000000003E-2</v>
      </c>
      <c r="H2383" s="5">
        <v>0.99671609999999999</v>
      </c>
      <c r="I2383" s="9">
        <v>0.19676479999999999</v>
      </c>
      <c r="M2383" s="3">
        <v>0</v>
      </c>
      <c r="N2383" s="3">
        <f t="shared" si="150"/>
        <v>1</v>
      </c>
      <c r="O2383" s="5">
        <f t="shared" si="152"/>
        <v>2.2990772882898516</v>
      </c>
      <c r="P2383" s="103">
        <f t="shared" si="149"/>
        <v>1.0750275462214524E-2</v>
      </c>
      <c r="Q2383" s="9">
        <f t="shared" si="151"/>
        <v>-1.0808477172254503E-2</v>
      </c>
    </row>
    <row r="2384" spans="1:17" x14ac:dyDescent="0.2">
      <c r="A2384" s="2">
        <v>424</v>
      </c>
      <c r="B2384" s="2">
        <v>1999</v>
      </c>
      <c r="C2384" s="3">
        <v>0</v>
      </c>
      <c r="D2384" s="3">
        <v>1</v>
      </c>
      <c r="E2384" s="5">
        <v>0.1089171</v>
      </c>
      <c r="F2384" s="5">
        <v>0.19367110000000001</v>
      </c>
      <c r="G2384" s="5">
        <v>2.62264E-2</v>
      </c>
      <c r="H2384" s="5">
        <v>0.56059170000000003</v>
      </c>
      <c r="I2384" s="9">
        <v>0.17201830000000001</v>
      </c>
      <c r="M2384" s="3">
        <v>0</v>
      </c>
      <c r="N2384" s="3">
        <f t="shared" si="150"/>
        <v>1</v>
      </c>
      <c r="O2384" s="5">
        <f t="shared" si="152"/>
        <v>2.0703011782669543</v>
      </c>
      <c r="P2384" s="103">
        <f t="shared" si="149"/>
        <v>1.9212074662525891E-2</v>
      </c>
      <c r="Q2384" s="9">
        <f t="shared" si="151"/>
        <v>-1.9399024910357665E-2</v>
      </c>
    </row>
    <row r="2385" spans="1:17" x14ac:dyDescent="0.2">
      <c r="A2385" s="2">
        <v>424</v>
      </c>
      <c r="B2385" s="2">
        <v>2000</v>
      </c>
      <c r="C2385" s="3">
        <v>0</v>
      </c>
      <c r="D2385" s="3">
        <v>1</v>
      </c>
      <c r="E2385" s="5">
        <v>0.12106459999999999</v>
      </c>
      <c r="F2385" s="5">
        <v>0.16134660000000001</v>
      </c>
      <c r="G2385" s="5">
        <v>3.9446799999999997E-2</v>
      </c>
      <c r="H2385" s="5">
        <v>0.29383599999999999</v>
      </c>
      <c r="I2385" s="9">
        <v>0.2000237</v>
      </c>
      <c r="M2385" s="3">
        <v>0</v>
      </c>
      <c r="N2385" s="3">
        <f t="shared" si="150"/>
        <v>1</v>
      </c>
      <c r="O2385" s="5">
        <f t="shared" si="152"/>
        <v>1.9895552562410845</v>
      </c>
      <c r="P2385" s="103">
        <f t="shared" si="149"/>
        <v>2.3319974590650355E-2</v>
      </c>
      <c r="Q2385" s="9">
        <f t="shared" si="151"/>
        <v>-2.3596187839143256E-2</v>
      </c>
    </row>
    <row r="2386" spans="1:17" x14ac:dyDescent="0.2">
      <c r="A2386" s="2">
        <v>424</v>
      </c>
      <c r="B2386" s="2">
        <v>2001</v>
      </c>
      <c r="C2386" s="3">
        <v>0</v>
      </c>
      <c r="D2386" s="3">
        <v>1</v>
      </c>
      <c r="E2386" s="5">
        <v>0.1753815</v>
      </c>
      <c r="F2386" s="5">
        <v>4.5049400000000003E-2</v>
      </c>
      <c r="G2386" s="5">
        <v>8.5155999999999999E-3</v>
      </c>
      <c r="H2386" s="5">
        <v>0.19727890000000001</v>
      </c>
      <c r="I2386" s="9">
        <v>0.20826130000000001</v>
      </c>
      <c r="M2386" s="3">
        <v>0</v>
      </c>
      <c r="N2386" s="3">
        <f t="shared" si="150"/>
        <v>1</v>
      </c>
      <c r="O2386" s="5">
        <f t="shared" si="152"/>
        <v>1.7082733824690484</v>
      </c>
      <c r="P2386" s="103">
        <f t="shared" si="149"/>
        <v>4.379281390939687E-2</v>
      </c>
      <c r="Q2386" s="9">
        <f t="shared" si="151"/>
        <v>-4.4780667559428507E-2</v>
      </c>
    </row>
    <row r="2387" spans="1:17" x14ac:dyDescent="0.2">
      <c r="A2387" s="2">
        <v>424</v>
      </c>
      <c r="B2387" s="2">
        <v>2002</v>
      </c>
      <c r="C2387" s="3">
        <v>1</v>
      </c>
      <c r="D2387" s="3">
        <v>1</v>
      </c>
      <c r="E2387" s="5">
        <v>-9.6430000000000005E-3</v>
      </c>
      <c r="F2387" s="5">
        <v>-0.1249161</v>
      </c>
      <c r="G2387" s="5">
        <v>1.7905799999999999E-2</v>
      </c>
      <c r="H2387" s="5">
        <v>8.8655899999999996E-2</v>
      </c>
      <c r="I2387" s="9">
        <v>0.23970649999999999</v>
      </c>
      <c r="M2387" s="3">
        <v>1</v>
      </c>
      <c r="N2387" s="3">
        <f t="shared" si="150"/>
        <v>0</v>
      </c>
      <c r="O2387" s="5">
        <f t="shared" si="152"/>
        <v>1.5781031390712743</v>
      </c>
      <c r="P2387" s="103">
        <f t="shared" si="149"/>
        <v>5.7270958592471111E-2</v>
      </c>
      <c r="Q2387" s="9">
        <f t="shared" si="151"/>
        <v>-2.8599616145905378</v>
      </c>
    </row>
    <row r="2388" spans="1:17" x14ac:dyDescent="0.2">
      <c r="A2388" s="2">
        <v>425</v>
      </c>
      <c r="B2388" s="2">
        <v>1995</v>
      </c>
      <c r="C2388" s="3">
        <v>0</v>
      </c>
      <c r="D2388" s="3">
        <v>1</v>
      </c>
      <c r="E2388" s="5">
        <v>3.1926599999999999E-2</v>
      </c>
      <c r="F2388" s="5">
        <v>0.23320560000000001</v>
      </c>
      <c r="G2388" s="5">
        <v>4.1860500000000002E-2</v>
      </c>
      <c r="H2388" s="5">
        <v>0.71958029999999995</v>
      </c>
      <c r="I2388" s="9">
        <v>0.15647820000000001</v>
      </c>
      <c r="M2388" s="3">
        <v>0</v>
      </c>
      <c r="N2388" s="3">
        <f t="shared" si="150"/>
        <v>1</v>
      </c>
      <c r="O2388" s="5">
        <f t="shared" si="152"/>
        <v>2.2482365656085004</v>
      </c>
      <c r="P2388" s="103">
        <f t="shared" si="149"/>
        <v>1.228055460499846E-2</v>
      </c>
      <c r="Q2388" s="9">
        <f t="shared" si="151"/>
        <v>-1.2356583709962928E-2</v>
      </c>
    </row>
    <row r="2389" spans="1:17" x14ac:dyDescent="0.2">
      <c r="A2389" s="2">
        <v>425</v>
      </c>
      <c r="B2389" s="2">
        <v>1996</v>
      </c>
      <c r="C2389" s="3">
        <v>0</v>
      </c>
      <c r="D2389" s="3">
        <v>1</v>
      </c>
      <c r="E2389" s="5">
        <v>1.7759E-2</v>
      </c>
      <c r="F2389" s="5">
        <v>0.25226789999999999</v>
      </c>
      <c r="G2389" s="5">
        <v>6.6669099999999995E-2</v>
      </c>
      <c r="H2389" s="5">
        <v>0.93443299999999996</v>
      </c>
      <c r="I2389" s="9">
        <v>0.1940325</v>
      </c>
      <c r="M2389" s="3">
        <v>0</v>
      </c>
      <c r="N2389" s="3">
        <f t="shared" si="150"/>
        <v>1</v>
      </c>
      <c r="O2389" s="5">
        <f t="shared" si="152"/>
        <v>2.4378268265465808</v>
      </c>
      <c r="P2389" s="103">
        <f t="shared" si="149"/>
        <v>7.3879252961150258E-3</v>
      </c>
      <c r="Q2389" s="9">
        <f t="shared" si="151"/>
        <v>-7.415351179952275E-3</v>
      </c>
    </row>
    <row r="2390" spans="1:17" x14ac:dyDescent="0.2">
      <c r="A2390" s="2">
        <v>425</v>
      </c>
      <c r="B2390" s="2">
        <v>1997</v>
      </c>
      <c r="C2390" s="3">
        <v>0</v>
      </c>
      <c r="D2390" s="3">
        <v>1</v>
      </c>
      <c r="E2390" s="5">
        <v>7.1542599999999998E-2</v>
      </c>
      <c r="F2390" s="5">
        <v>0.31451449999999997</v>
      </c>
      <c r="G2390" s="5">
        <v>5.765E-2</v>
      </c>
      <c r="H2390" s="5">
        <v>1.6110139999999999</v>
      </c>
      <c r="I2390" s="9">
        <v>0.2000567</v>
      </c>
      <c r="M2390" s="3">
        <v>0</v>
      </c>
      <c r="N2390" s="3">
        <f t="shared" si="150"/>
        <v>1</v>
      </c>
      <c r="O2390" s="5">
        <f t="shared" si="152"/>
        <v>2.6883771619700245</v>
      </c>
      <c r="P2390" s="103">
        <f t="shared" si="149"/>
        <v>3.5900123722542995E-3</v>
      </c>
      <c r="Q2390" s="9">
        <f t="shared" si="151"/>
        <v>-3.5964719312358805E-3</v>
      </c>
    </row>
    <row r="2391" spans="1:17" x14ac:dyDescent="0.2">
      <c r="A2391" s="2">
        <v>425</v>
      </c>
      <c r="B2391" s="2">
        <v>1998</v>
      </c>
      <c r="C2391" s="3">
        <v>0</v>
      </c>
      <c r="D2391" s="3">
        <v>1</v>
      </c>
      <c r="E2391" s="5">
        <v>-0.10008690000000001</v>
      </c>
      <c r="F2391" s="5">
        <v>0.27573330000000001</v>
      </c>
      <c r="G2391" s="5">
        <v>-2.1656399999999999E-2</v>
      </c>
      <c r="H2391" s="5">
        <v>0.75931669999999996</v>
      </c>
      <c r="I2391" s="9">
        <v>0.1730537</v>
      </c>
      <c r="M2391" s="3">
        <v>0</v>
      </c>
      <c r="N2391" s="3">
        <f t="shared" si="150"/>
        <v>1</v>
      </c>
      <c r="O2391" s="5">
        <f t="shared" si="152"/>
        <v>2.0335089283317935</v>
      </c>
      <c r="P2391" s="103">
        <f t="shared" si="149"/>
        <v>2.1000566233230451E-2</v>
      </c>
      <c r="Q2391" s="9">
        <f t="shared" si="151"/>
        <v>-2.1224214830987426E-2</v>
      </c>
    </row>
    <row r="2392" spans="1:17" x14ac:dyDescent="0.2">
      <c r="A2392" s="2">
        <v>425</v>
      </c>
      <c r="B2392" s="2">
        <v>1999</v>
      </c>
      <c r="C2392" s="3">
        <v>0</v>
      </c>
      <c r="D2392" s="3">
        <v>1</v>
      </c>
      <c r="E2392" s="5">
        <v>-2.6068999999999998E-2</v>
      </c>
      <c r="F2392" s="5">
        <v>0.3269667</v>
      </c>
      <c r="G2392" s="5">
        <v>8.6579699999999996E-2</v>
      </c>
      <c r="H2392" s="5">
        <v>1.469776</v>
      </c>
      <c r="I2392" s="9">
        <v>0.25748969999999999</v>
      </c>
      <c r="M2392" s="3">
        <v>0</v>
      </c>
      <c r="N2392" s="3">
        <f t="shared" si="150"/>
        <v>1</v>
      </c>
      <c r="O2392" s="5">
        <f t="shared" si="152"/>
        <v>2.7640551725895355</v>
      </c>
      <c r="P2392" s="103">
        <f t="shared" si="149"/>
        <v>2.8543942827541006E-3</v>
      </c>
      <c r="Q2392" s="9">
        <f t="shared" si="151"/>
        <v>-2.8584758348711658E-3</v>
      </c>
    </row>
    <row r="2393" spans="1:17" x14ac:dyDescent="0.2">
      <c r="A2393" s="2">
        <v>425</v>
      </c>
      <c r="B2393" s="2">
        <v>2000</v>
      </c>
      <c r="C2393" s="3">
        <v>0</v>
      </c>
      <c r="D2393" s="3">
        <v>1</v>
      </c>
      <c r="E2393" s="5">
        <v>1.05702E-2</v>
      </c>
      <c r="F2393" s="5">
        <v>0.39347589999999999</v>
      </c>
      <c r="G2393" s="5">
        <v>0.1206047</v>
      </c>
      <c r="H2393" s="5">
        <v>3.395241</v>
      </c>
      <c r="I2393" s="9">
        <v>0.3977484</v>
      </c>
      <c r="M2393" s="3">
        <v>0</v>
      </c>
      <c r="N2393" s="3">
        <f t="shared" si="150"/>
        <v>1</v>
      </c>
      <c r="O2393" s="5">
        <f t="shared" si="152"/>
        <v>3.6089121772567951</v>
      </c>
      <c r="P2393" s="103">
        <f t="shared" si="149"/>
        <v>1.5374183668683531E-4</v>
      </c>
      <c r="Q2393" s="9">
        <f t="shared" si="151"/>
        <v>-1.5375365617443856E-4</v>
      </c>
    </row>
    <row r="2394" spans="1:17" x14ac:dyDescent="0.2">
      <c r="A2394" s="2">
        <v>426</v>
      </c>
      <c r="B2394" s="2">
        <v>1995</v>
      </c>
      <c r="C2394" s="3">
        <v>0</v>
      </c>
      <c r="D2394" s="3">
        <v>1</v>
      </c>
      <c r="E2394" s="5">
        <v>6.1827999999999996E-3</v>
      </c>
      <c r="F2394" s="5">
        <v>0.460005</v>
      </c>
      <c r="G2394" s="5">
        <v>3.1271599999999997E-2</v>
      </c>
      <c r="H2394" s="5">
        <v>1.8393919999999999</v>
      </c>
      <c r="I2394" s="9">
        <v>0.4452952</v>
      </c>
      <c r="M2394" s="3">
        <v>0</v>
      </c>
      <c r="N2394" s="3">
        <f t="shared" si="150"/>
        <v>1</v>
      </c>
      <c r="O2394" s="5">
        <f t="shared" si="152"/>
        <v>2.687433906186449</v>
      </c>
      <c r="P2394" s="103">
        <f t="shared" si="149"/>
        <v>3.6001675236952469E-3</v>
      </c>
      <c r="Q2394" s="9">
        <f t="shared" si="151"/>
        <v>-3.606663723085381E-3</v>
      </c>
    </row>
    <row r="2395" spans="1:17" x14ac:dyDescent="0.2">
      <c r="A2395" s="2">
        <v>426</v>
      </c>
      <c r="B2395" s="2">
        <v>1996</v>
      </c>
      <c r="C2395" s="3">
        <v>0</v>
      </c>
      <c r="D2395" s="3">
        <v>1</v>
      </c>
      <c r="E2395" s="5">
        <v>-3.1811999999999999E-3</v>
      </c>
      <c r="F2395" s="5">
        <v>0.4344249</v>
      </c>
      <c r="G2395" s="5">
        <v>5.8260100000000002E-2</v>
      </c>
      <c r="H2395" s="5">
        <v>1.7932809999999999</v>
      </c>
      <c r="I2395" s="9">
        <v>0.4627773</v>
      </c>
      <c r="M2395" s="3">
        <v>0</v>
      </c>
      <c r="N2395" s="3">
        <f t="shared" si="150"/>
        <v>1</v>
      </c>
      <c r="O2395" s="5">
        <f t="shared" si="152"/>
        <v>2.7608019091030593</v>
      </c>
      <c r="P2395" s="103">
        <f t="shared" si="149"/>
        <v>2.8829818694083545E-3</v>
      </c>
      <c r="Q2395" s="9">
        <f t="shared" si="151"/>
        <v>-2.8871456663310258E-3</v>
      </c>
    </row>
    <row r="2396" spans="1:17" x14ac:dyDescent="0.2">
      <c r="A2396" s="2">
        <v>426</v>
      </c>
      <c r="B2396" s="2">
        <v>1997</v>
      </c>
      <c r="C2396" s="3">
        <v>0</v>
      </c>
      <c r="D2396" s="3">
        <v>1</v>
      </c>
      <c r="E2396" s="5">
        <v>-4.1900899999999998E-2</v>
      </c>
      <c r="F2396" s="5">
        <v>0.49444949999999999</v>
      </c>
      <c r="G2396" s="5">
        <v>4.5368800000000001E-2</v>
      </c>
      <c r="H2396" s="5">
        <v>2.3838029999999999</v>
      </c>
      <c r="I2396" s="9">
        <v>0.36059999999999998</v>
      </c>
      <c r="M2396" s="3">
        <v>0</v>
      </c>
      <c r="N2396" s="3">
        <f t="shared" si="150"/>
        <v>1</v>
      </c>
      <c r="O2396" s="5">
        <f t="shared" si="152"/>
        <v>3.0198786471678534</v>
      </c>
      <c r="P2396" s="103">
        <f t="shared" si="149"/>
        <v>1.2643799164983071E-3</v>
      </c>
      <c r="Q2396" s="9">
        <f t="shared" si="151"/>
        <v>-1.2651799191942534E-3</v>
      </c>
    </row>
    <row r="2397" spans="1:17" x14ac:dyDescent="0.2">
      <c r="A2397" s="2">
        <v>426</v>
      </c>
      <c r="B2397" s="2">
        <v>1998</v>
      </c>
      <c r="C2397" s="3">
        <v>0</v>
      </c>
      <c r="D2397" s="3">
        <v>1</v>
      </c>
      <c r="E2397" s="5">
        <v>-6.6572400000000004E-2</v>
      </c>
      <c r="F2397" s="5">
        <v>0.47506910000000002</v>
      </c>
      <c r="G2397" s="5">
        <v>2.5363799999999999E-2</v>
      </c>
      <c r="H2397" s="5">
        <v>2.80661</v>
      </c>
      <c r="I2397" s="9">
        <v>0.28977330000000001</v>
      </c>
      <c r="M2397" s="3">
        <v>0</v>
      </c>
      <c r="N2397" s="3">
        <f t="shared" si="150"/>
        <v>1</v>
      </c>
      <c r="O2397" s="5">
        <f t="shared" si="152"/>
        <v>3.1035379367621307</v>
      </c>
      <c r="P2397" s="103">
        <f t="shared" si="149"/>
        <v>9.5610858750304491E-4</v>
      </c>
      <c r="Q2397" s="9">
        <f t="shared" si="151"/>
        <v>-9.5656595086787233E-4</v>
      </c>
    </row>
    <row r="2398" spans="1:17" x14ac:dyDescent="0.2">
      <c r="A2398" s="2">
        <v>427</v>
      </c>
      <c r="B2398" s="2">
        <v>1995</v>
      </c>
      <c r="C2398" s="3">
        <v>0</v>
      </c>
      <c r="D2398" s="3">
        <v>1</v>
      </c>
      <c r="E2398" s="5">
        <v>-1.12432E-2</v>
      </c>
      <c r="F2398" s="5">
        <v>0.15128720000000001</v>
      </c>
      <c r="G2398" s="5">
        <v>2.4241800000000001E-2</v>
      </c>
      <c r="H2398" s="5">
        <v>0.83858180000000004</v>
      </c>
      <c r="I2398" s="9">
        <v>0.13698830000000001</v>
      </c>
      <c r="M2398" s="3">
        <v>0</v>
      </c>
      <c r="N2398" s="3">
        <f t="shared" si="150"/>
        <v>1</v>
      </c>
      <c r="O2398" s="5">
        <f t="shared" si="152"/>
        <v>2.1590797049201429</v>
      </c>
      <c r="P2398" s="103">
        <f t="shared" si="149"/>
        <v>1.5421991936732809E-2</v>
      </c>
      <c r="Q2398" s="9">
        <f t="shared" si="151"/>
        <v>-1.5542147817229795E-2</v>
      </c>
    </row>
    <row r="2399" spans="1:17" x14ac:dyDescent="0.2">
      <c r="A2399" s="2">
        <v>427</v>
      </c>
      <c r="B2399" s="2">
        <v>1996</v>
      </c>
      <c r="C2399" s="3">
        <v>0</v>
      </c>
      <c r="D2399" s="3">
        <v>1</v>
      </c>
      <c r="E2399" s="5">
        <v>1.6539E-3</v>
      </c>
      <c r="F2399" s="5">
        <v>0.14222370000000001</v>
      </c>
      <c r="G2399" s="5">
        <v>5.15971E-2</v>
      </c>
      <c r="H2399" s="5">
        <v>0.71853900000000004</v>
      </c>
      <c r="I2399" s="9">
        <v>0.14240729999999999</v>
      </c>
      <c r="M2399" s="3">
        <v>0</v>
      </c>
      <c r="N2399" s="3">
        <f t="shared" si="150"/>
        <v>1</v>
      </c>
      <c r="O2399" s="5">
        <f t="shared" si="152"/>
        <v>2.2229859147166811</v>
      </c>
      <c r="P2399" s="103">
        <f t="shared" si="149"/>
        <v>1.3108374883653238E-2</v>
      </c>
      <c r="Q2399" s="9">
        <f t="shared" si="151"/>
        <v>-1.3195047891102587E-2</v>
      </c>
    </row>
    <row r="2400" spans="1:17" x14ac:dyDescent="0.2">
      <c r="A2400" s="2">
        <v>427</v>
      </c>
      <c r="B2400" s="2">
        <v>1997</v>
      </c>
      <c r="C2400" s="3">
        <v>0</v>
      </c>
      <c r="D2400" s="3">
        <v>1</v>
      </c>
      <c r="E2400" s="5">
        <v>-4.4325999999999997E-2</v>
      </c>
      <c r="F2400" s="5">
        <v>0.1531805</v>
      </c>
      <c r="G2400" s="5">
        <v>5.1671099999999998E-2</v>
      </c>
      <c r="H2400" s="5">
        <v>1.028664</v>
      </c>
      <c r="I2400" s="9">
        <v>0.12456689999999999</v>
      </c>
      <c r="M2400" s="3">
        <v>0</v>
      </c>
      <c r="N2400" s="3">
        <f t="shared" si="150"/>
        <v>1</v>
      </c>
      <c r="O2400" s="5">
        <f t="shared" si="152"/>
        <v>2.3601110662606386</v>
      </c>
      <c r="P2400" s="103">
        <f t="shared" si="149"/>
        <v>9.134732186106595E-3</v>
      </c>
      <c r="Q2400" s="9">
        <f t="shared" si="151"/>
        <v>-9.1767096831753998E-3</v>
      </c>
    </row>
    <row r="2401" spans="1:17" x14ac:dyDescent="0.2">
      <c r="A2401" s="2">
        <v>427</v>
      </c>
      <c r="B2401" s="2">
        <v>1998</v>
      </c>
      <c r="C2401" s="3">
        <v>0</v>
      </c>
      <c r="D2401" s="3">
        <v>1</v>
      </c>
      <c r="E2401" s="5">
        <v>-5.3468999999999999E-3</v>
      </c>
      <c r="F2401" s="5">
        <v>0.170241</v>
      </c>
      <c r="G2401" s="5">
        <v>6.8061099999999999E-2</v>
      </c>
      <c r="H2401" s="5">
        <v>1.77851</v>
      </c>
      <c r="I2401" s="9">
        <v>0.16771430000000001</v>
      </c>
      <c r="M2401" s="3">
        <v>0</v>
      </c>
      <c r="N2401" s="3">
        <f t="shared" si="150"/>
        <v>1</v>
      </c>
      <c r="O2401" s="5">
        <f t="shared" si="152"/>
        <v>2.6965274118865135</v>
      </c>
      <c r="P2401" s="103">
        <f t="shared" si="149"/>
        <v>3.5033315229313407E-3</v>
      </c>
      <c r="Q2401" s="9">
        <f t="shared" si="151"/>
        <v>-3.5094825590923488E-3</v>
      </c>
    </row>
    <row r="2402" spans="1:17" x14ac:dyDescent="0.2">
      <c r="A2402" s="2">
        <v>427</v>
      </c>
      <c r="B2402" s="2">
        <v>1999</v>
      </c>
      <c r="C2402" s="3">
        <v>0</v>
      </c>
      <c r="D2402" s="3">
        <v>1</v>
      </c>
      <c r="E2402" s="5">
        <v>0.13475429999999999</v>
      </c>
      <c r="F2402" s="5">
        <v>0.2028527</v>
      </c>
      <c r="G2402" s="5">
        <v>3.5528700000000003E-2</v>
      </c>
      <c r="H2402" s="5">
        <v>2.0312049999999999</v>
      </c>
      <c r="I2402" s="9">
        <v>8.6182599999999998E-2</v>
      </c>
      <c r="M2402" s="3">
        <v>0</v>
      </c>
      <c r="N2402" s="3">
        <f t="shared" si="150"/>
        <v>1</v>
      </c>
      <c r="O2402" s="5">
        <f t="shared" si="152"/>
        <v>2.6882484241929094</v>
      </c>
      <c r="P2402" s="103">
        <f t="shared" si="149"/>
        <v>3.59139685449232E-3</v>
      </c>
      <c r="Q2402" s="9">
        <f t="shared" si="151"/>
        <v>-3.5978614026552815E-3</v>
      </c>
    </row>
    <row r="2403" spans="1:17" x14ac:dyDescent="0.2">
      <c r="A2403" s="2">
        <v>427</v>
      </c>
      <c r="B2403" s="2">
        <v>2000</v>
      </c>
      <c r="C2403" s="3">
        <v>0</v>
      </c>
      <c r="D2403" s="3">
        <v>1</v>
      </c>
      <c r="E2403" s="5">
        <v>-7.1161000000000002E-3</v>
      </c>
      <c r="F2403" s="5">
        <v>0.26048739999999998</v>
      </c>
      <c r="G2403" s="5">
        <v>3.9342500000000002E-2</v>
      </c>
      <c r="H2403" s="5">
        <v>1.353102</v>
      </c>
      <c r="I2403" s="9">
        <v>0.14065659999999999</v>
      </c>
      <c r="M2403" s="3">
        <v>0</v>
      </c>
      <c r="N2403" s="3">
        <f t="shared" si="150"/>
        <v>1</v>
      </c>
      <c r="O2403" s="5">
        <f t="shared" si="152"/>
        <v>2.5042513313645323</v>
      </c>
      <c r="P2403" s="103">
        <f t="shared" si="149"/>
        <v>6.1355415397263274E-3</v>
      </c>
      <c r="Q2403" s="9">
        <f t="shared" si="151"/>
        <v>-6.154441321305635E-3</v>
      </c>
    </row>
    <row r="2404" spans="1:17" x14ac:dyDescent="0.2">
      <c r="A2404" s="2">
        <v>428</v>
      </c>
      <c r="B2404" s="2">
        <v>1995</v>
      </c>
      <c r="C2404" s="3">
        <v>0</v>
      </c>
      <c r="D2404" s="3">
        <v>1</v>
      </c>
      <c r="E2404" s="5">
        <v>0.4239406</v>
      </c>
      <c r="F2404" s="5">
        <v>0.18414</v>
      </c>
      <c r="G2404" s="5">
        <v>5.2638699999999997E-2</v>
      </c>
      <c r="H2404" s="5">
        <v>0.35920279999999999</v>
      </c>
      <c r="I2404" s="9">
        <v>0.25307590000000002</v>
      </c>
      <c r="M2404" s="3">
        <v>0</v>
      </c>
      <c r="N2404" s="3">
        <f t="shared" si="150"/>
        <v>1</v>
      </c>
      <c r="O2404" s="5">
        <f t="shared" si="152"/>
        <v>2.0243837638224709</v>
      </c>
      <c r="P2404" s="103">
        <f t="shared" si="149"/>
        <v>2.1465340504225192E-2</v>
      </c>
      <c r="Q2404" s="9">
        <f t="shared" si="151"/>
        <v>-2.1699071725003124E-2</v>
      </c>
    </row>
    <row r="2405" spans="1:17" x14ac:dyDescent="0.2">
      <c r="A2405" s="2">
        <v>428</v>
      </c>
      <c r="B2405" s="2">
        <v>1996</v>
      </c>
      <c r="C2405" s="3">
        <v>0</v>
      </c>
      <c r="D2405" s="3">
        <v>1</v>
      </c>
      <c r="E2405" s="5">
        <v>0.46394150000000001</v>
      </c>
      <c r="F2405" s="5">
        <v>0.20428950000000001</v>
      </c>
      <c r="G2405" s="5">
        <v>5.3380400000000001E-2</v>
      </c>
      <c r="H2405" s="5">
        <v>0.4861589</v>
      </c>
      <c r="I2405" s="9">
        <v>0.26036130000000002</v>
      </c>
      <c r="M2405" s="3">
        <v>0</v>
      </c>
      <c r="N2405" s="3">
        <f t="shared" si="150"/>
        <v>1</v>
      </c>
      <c r="O2405" s="5">
        <f t="shared" si="152"/>
        <v>2.082357895751775</v>
      </c>
      <c r="P2405" s="103">
        <f t="shared" si="149"/>
        <v>1.8654895636346147E-2</v>
      </c>
      <c r="Q2405" s="9">
        <f t="shared" si="151"/>
        <v>-1.8831092937629981E-2</v>
      </c>
    </row>
    <row r="2406" spans="1:17" x14ac:dyDescent="0.2">
      <c r="A2406" s="2">
        <v>428</v>
      </c>
      <c r="B2406" s="2">
        <v>1997</v>
      </c>
      <c r="C2406" s="3">
        <v>0</v>
      </c>
      <c r="D2406" s="3">
        <v>1</v>
      </c>
      <c r="E2406" s="5">
        <v>0.397314</v>
      </c>
      <c r="F2406" s="5">
        <v>0.21640039999999999</v>
      </c>
      <c r="G2406" s="5">
        <v>5.93196E-2</v>
      </c>
      <c r="H2406" s="5">
        <v>0.78091270000000002</v>
      </c>
      <c r="I2406" s="9">
        <v>0.27414300000000003</v>
      </c>
      <c r="M2406" s="3">
        <v>0</v>
      </c>
      <c r="N2406" s="3">
        <f t="shared" si="150"/>
        <v>1</v>
      </c>
      <c r="O2406" s="5">
        <f t="shared" si="152"/>
        <v>2.2302483571261575</v>
      </c>
      <c r="P2406" s="103">
        <f t="shared" si="149"/>
        <v>1.2865479774429162E-2</v>
      </c>
      <c r="Q2406" s="9">
        <f t="shared" si="151"/>
        <v>-1.2948956813714354E-2</v>
      </c>
    </row>
    <row r="2407" spans="1:17" x14ac:dyDescent="0.2">
      <c r="A2407" s="2">
        <v>428</v>
      </c>
      <c r="B2407" s="2">
        <v>1998</v>
      </c>
      <c r="C2407" s="3">
        <v>0</v>
      </c>
      <c r="D2407" s="3">
        <v>1</v>
      </c>
      <c r="E2407" s="5">
        <v>0.42331649999999998</v>
      </c>
      <c r="F2407" s="5">
        <v>0.2084888</v>
      </c>
      <c r="G2407" s="5">
        <v>4.8545900000000003E-2</v>
      </c>
      <c r="H2407" s="5">
        <v>0.7589323</v>
      </c>
      <c r="I2407" s="9">
        <v>0.28880790000000001</v>
      </c>
      <c r="M2407" s="3">
        <v>0</v>
      </c>
      <c r="N2407" s="3">
        <f t="shared" si="150"/>
        <v>1</v>
      </c>
      <c r="O2407" s="5">
        <f t="shared" si="152"/>
        <v>2.1584125704576889</v>
      </c>
      <c r="P2407" s="103">
        <f t="shared" si="149"/>
        <v>1.5447884627255187E-2</v>
      </c>
      <c r="Q2407" s="9">
        <f t="shared" si="151"/>
        <v>-1.5568446425143786E-2</v>
      </c>
    </row>
    <row r="2408" spans="1:17" x14ac:dyDescent="0.2">
      <c r="A2408" s="2">
        <v>428</v>
      </c>
      <c r="B2408" s="2">
        <v>1999</v>
      </c>
      <c r="C2408" s="3">
        <v>0</v>
      </c>
      <c r="D2408" s="3">
        <v>1</v>
      </c>
      <c r="E2408" s="5">
        <v>0.32097330000000002</v>
      </c>
      <c r="F2408" s="5">
        <v>0.19187480000000001</v>
      </c>
      <c r="G2408" s="5">
        <v>4.5155899999999999E-2</v>
      </c>
      <c r="H2408" s="5">
        <v>0.49367440000000001</v>
      </c>
      <c r="I2408" s="9">
        <v>0.22660910000000001</v>
      </c>
      <c r="M2408" s="3">
        <v>0</v>
      </c>
      <c r="N2408" s="3">
        <f t="shared" si="150"/>
        <v>1</v>
      </c>
      <c r="O2408" s="5">
        <f t="shared" si="152"/>
        <v>2.0734340887494289</v>
      </c>
      <c r="P2408" s="103">
        <f t="shared" si="149"/>
        <v>1.9065949609005817E-2</v>
      </c>
      <c r="Q2408" s="9">
        <f t="shared" si="151"/>
        <v>-1.9250048597099841E-2</v>
      </c>
    </row>
    <row r="2409" spans="1:17" x14ac:dyDescent="0.2">
      <c r="A2409" s="2">
        <v>428</v>
      </c>
      <c r="B2409" s="2">
        <v>2000</v>
      </c>
      <c r="C2409" s="3">
        <v>0</v>
      </c>
      <c r="D2409" s="3">
        <v>1</v>
      </c>
      <c r="E2409" s="5">
        <v>0.3276365</v>
      </c>
      <c r="F2409" s="5">
        <v>0.2250086</v>
      </c>
      <c r="G2409" s="5">
        <v>6.6665600000000005E-2</v>
      </c>
      <c r="H2409" s="5">
        <v>0.51908969999999999</v>
      </c>
      <c r="I2409" s="9">
        <v>0.2433003</v>
      </c>
      <c r="M2409" s="3">
        <v>0</v>
      </c>
      <c r="N2409" s="3">
        <f t="shared" si="150"/>
        <v>1</v>
      </c>
      <c r="O2409" s="5">
        <f t="shared" si="152"/>
        <v>2.1971458008736113</v>
      </c>
      <c r="P2409" s="103">
        <f t="shared" si="149"/>
        <v>1.4005017485004583E-2</v>
      </c>
      <c r="Q2409" s="9">
        <f t="shared" si="151"/>
        <v>-1.4104013119634445E-2</v>
      </c>
    </row>
    <row r="2410" spans="1:17" x14ac:dyDescent="0.2">
      <c r="A2410" s="2">
        <v>428</v>
      </c>
      <c r="B2410" s="2">
        <v>2001</v>
      </c>
      <c r="C2410" s="3">
        <v>0</v>
      </c>
      <c r="D2410" s="3">
        <v>1</v>
      </c>
      <c r="E2410" s="5">
        <v>0.33193679999999998</v>
      </c>
      <c r="F2410" s="5">
        <v>0.22135089999999999</v>
      </c>
      <c r="G2410" s="5">
        <v>4.6996999999999997E-2</v>
      </c>
      <c r="H2410" s="5">
        <v>0.52615679999999998</v>
      </c>
      <c r="I2410" s="9">
        <v>0.25306099999999998</v>
      </c>
      <c r="M2410" s="3">
        <v>0</v>
      </c>
      <c r="N2410" s="3">
        <f t="shared" si="150"/>
        <v>1</v>
      </c>
      <c r="O2410" s="5">
        <f t="shared" si="152"/>
        <v>2.1058592284065463</v>
      </c>
      <c r="P2410" s="103">
        <f t="shared" si="149"/>
        <v>1.7608291086441852E-2</v>
      </c>
      <c r="Q2410" s="9">
        <f t="shared" si="151"/>
        <v>-1.7765161248694022E-2</v>
      </c>
    </row>
    <row r="2411" spans="1:17" x14ac:dyDescent="0.2">
      <c r="A2411" s="2">
        <v>428</v>
      </c>
      <c r="B2411" s="2">
        <v>2002</v>
      </c>
      <c r="C2411" s="3">
        <v>0</v>
      </c>
      <c r="D2411" s="3">
        <v>1</v>
      </c>
      <c r="E2411" s="5">
        <v>0.3424449</v>
      </c>
      <c r="F2411" s="5">
        <v>0.24396219999999999</v>
      </c>
      <c r="G2411" s="5">
        <v>3.99715E-2</v>
      </c>
      <c r="H2411" s="5">
        <v>0.76640750000000002</v>
      </c>
      <c r="I2411" s="9">
        <v>0.25231819999999999</v>
      </c>
      <c r="M2411" s="3">
        <v>0</v>
      </c>
      <c r="N2411" s="3">
        <f t="shared" si="150"/>
        <v>1</v>
      </c>
      <c r="O2411" s="5">
        <f t="shared" si="152"/>
        <v>2.1809979169769469</v>
      </c>
      <c r="P2411" s="103">
        <f t="shared" si="149"/>
        <v>1.4591785276054311E-2</v>
      </c>
      <c r="Q2411" s="9">
        <f t="shared" si="151"/>
        <v>-1.469929247111226E-2</v>
      </c>
    </row>
    <row r="2412" spans="1:17" x14ac:dyDescent="0.2">
      <c r="A2412" s="2">
        <v>428</v>
      </c>
      <c r="B2412" s="2">
        <v>2003</v>
      </c>
      <c r="C2412" s="3">
        <v>0</v>
      </c>
      <c r="D2412" s="3">
        <v>1</v>
      </c>
      <c r="E2412" s="5">
        <v>0.36522779999999999</v>
      </c>
      <c r="F2412" s="5">
        <v>0.27114670000000002</v>
      </c>
      <c r="G2412" s="5">
        <v>6.0047400000000001E-2</v>
      </c>
      <c r="H2412" s="5">
        <v>1.192553</v>
      </c>
      <c r="I2412" s="9">
        <v>0.22124170000000001</v>
      </c>
      <c r="M2412" s="3">
        <v>0</v>
      </c>
      <c r="N2412" s="3">
        <f t="shared" si="150"/>
        <v>1</v>
      </c>
      <c r="O2412" s="5">
        <f t="shared" si="152"/>
        <v>2.4574174128503259</v>
      </c>
      <c r="P2412" s="103">
        <f t="shared" si="149"/>
        <v>6.9969991361908028E-3</v>
      </c>
      <c r="Q2412" s="9">
        <f t="shared" si="151"/>
        <v>-7.021592923595988E-3</v>
      </c>
    </row>
    <row r="2413" spans="1:17" x14ac:dyDescent="0.2">
      <c r="A2413" s="2">
        <v>428</v>
      </c>
      <c r="B2413" s="2">
        <v>2004</v>
      </c>
      <c r="C2413" s="3">
        <v>0</v>
      </c>
      <c r="D2413" s="3">
        <v>1</v>
      </c>
      <c r="E2413" s="5">
        <v>0.3173067</v>
      </c>
      <c r="F2413" s="5">
        <v>0.28263070000000001</v>
      </c>
      <c r="G2413" s="5">
        <v>4.3548900000000001E-2</v>
      </c>
      <c r="H2413" s="5">
        <v>1.442232</v>
      </c>
      <c r="I2413" s="9">
        <v>0.24856690000000001</v>
      </c>
      <c r="M2413" s="3">
        <v>0</v>
      </c>
      <c r="N2413" s="3">
        <f t="shared" si="150"/>
        <v>1</v>
      </c>
      <c r="O2413" s="5">
        <f t="shared" si="152"/>
        <v>2.4817758272588013</v>
      </c>
      <c r="P2413" s="103">
        <f t="shared" si="149"/>
        <v>6.5364744726331509E-3</v>
      </c>
      <c r="Q2413" s="9">
        <f t="shared" si="151"/>
        <v>-6.5579307720422426E-3</v>
      </c>
    </row>
    <row r="2414" spans="1:17" x14ac:dyDescent="0.2">
      <c r="A2414" s="2">
        <v>429</v>
      </c>
      <c r="B2414" s="2">
        <v>1995</v>
      </c>
      <c r="C2414" s="3">
        <v>0</v>
      </c>
      <c r="D2414" s="3">
        <v>1</v>
      </c>
      <c r="E2414" s="5">
        <v>0.3097992</v>
      </c>
      <c r="F2414" s="5">
        <v>0.52483849999999999</v>
      </c>
      <c r="G2414" s="5">
        <v>6.2930600000000003E-2</v>
      </c>
      <c r="H2414" s="5">
        <v>1.3841829999999999</v>
      </c>
      <c r="I2414" s="9">
        <v>0.36066749999999997</v>
      </c>
      <c r="M2414" s="3">
        <v>0</v>
      </c>
      <c r="N2414" s="3">
        <f t="shared" si="150"/>
        <v>1</v>
      </c>
      <c r="O2414" s="5">
        <f t="shared" si="152"/>
        <v>2.7064201735074152</v>
      </c>
      <c r="P2414" s="103">
        <f t="shared" si="149"/>
        <v>3.4006465854232088E-3</v>
      </c>
      <c r="Q2414" s="9">
        <f t="shared" si="151"/>
        <v>-3.4064419263569556E-3</v>
      </c>
    </row>
    <row r="2415" spans="1:17" x14ac:dyDescent="0.2">
      <c r="A2415" s="2">
        <v>429</v>
      </c>
      <c r="B2415" s="2">
        <v>1996</v>
      </c>
      <c r="C2415" s="3">
        <v>0</v>
      </c>
      <c r="D2415" s="3">
        <v>1</v>
      </c>
      <c r="E2415" s="5">
        <v>0.1844751</v>
      </c>
      <c r="F2415" s="5">
        <v>0.57540599999999997</v>
      </c>
      <c r="G2415" s="5">
        <v>5.1169800000000001E-2</v>
      </c>
      <c r="H2415" s="5">
        <v>1.962925</v>
      </c>
      <c r="I2415" s="9">
        <v>0.30570269999999999</v>
      </c>
      <c r="M2415" s="3">
        <v>0</v>
      </c>
      <c r="N2415" s="3">
        <f t="shared" si="150"/>
        <v>1</v>
      </c>
      <c r="O2415" s="5">
        <f t="shared" si="152"/>
        <v>2.9508393652891733</v>
      </c>
      <c r="P2415" s="103">
        <f t="shared" si="149"/>
        <v>1.5845584333466819E-3</v>
      </c>
      <c r="Q2415" s="9">
        <f t="shared" si="151"/>
        <v>-1.5858151738223148E-3</v>
      </c>
    </row>
    <row r="2416" spans="1:17" x14ac:dyDescent="0.2">
      <c r="A2416" s="2">
        <v>429</v>
      </c>
      <c r="B2416" s="2">
        <v>1997</v>
      </c>
      <c r="C2416" s="3">
        <v>0</v>
      </c>
      <c r="D2416" s="3">
        <v>1</v>
      </c>
      <c r="E2416" s="5">
        <v>0.2410313</v>
      </c>
      <c r="F2416" s="5">
        <v>0.62339869999999997</v>
      </c>
      <c r="G2416" s="5">
        <v>6.6888199999999995E-2</v>
      </c>
      <c r="H2416" s="5">
        <v>3.8910550000000002</v>
      </c>
      <c r="I2416" s="9">
        <v>0.33899190000000001</v>
      </c>
      <c r="M2416" s="3">
        <v>0</v>
      </c>
      <c r="N2416" s="3">
        <f t="shared" si="150"/>
        <v>1</v>
      </c>
      <c r="O2416" s="5">
        <f t="shared" si="152"/>
        <v>3.742732147718546</v>
      </c>
      <c r="P2416" s="103">
        <f t="shared" si="149"/>
        <v>9.10151162395564E-5</v>
      </c>
      <c r="Q2416" s="9">
        <f t="shared" si="151"/>
        <v>-9.1019258366570343E-5</v>
      </c>
    </row>
    <row r="2417" spans="1:17" x14ac:dyDescent="0.2">
      <c r="A2417" s="2">
        <v>429</v>
      </c>
      <c r="B2417" s="2">
        <v>1998</v>
      </c>
      <c r="C2417" s="3">
        <v>0</v>
      </c>
      <c r="D2417" s="3">
        <v>1</v>
      </c>
      <c r="E2417" s="5">
        <v>6.3658900000000004E-2</v>
      </c>
      <c r="F2417" s="5">
        <v>0.2497249</v>
      </c>
      <c r="G2417" s="5">
        <v>4.6088299999999999E-2</v>
      </c>
      <c r="H2417" s="5">
        <v>0.65593380000000001</v>
      </c>
      <c r="I2417" s="9">
        <v>0.2614262</v>
      </c>
      <c r="M2417" s="3">
        <v>0</v>
      </c>
      <c r="N2417" s="3">
        <f t="shared" si="150"/>
        <v>1</v>
      </c>
      <c r="O2417" s="5">
        <f t="shared" si="152"/>
        <v>2.208988834398077</v>
      </c>
      <c r="P2417" s="103">
        <f t="shared" si="149"/>
        <v>1.3587708771073119E-2</v>
      </c>
      <c r="Q2417" s="9">
        <f t="shared" si="151"/>
        <v>-1.368086651526595E-2</v>
      </c>
    </row>
    <row r="2418" spans="1:17" x14ac:dyDescent="0.2">
      <c r="A2418" s="2">
        <v>429</v>
      </c>
      <c r="B2418" s="2">
        <v>1999</v>
      </c>
      <c r="C2418" s="3">
        <v>0</v>
      </c>
      <c r="D2418" s="3">
        <v>1</v>
      </c>
      <c r="E2418" s="5">
        <v>6.2890399999999999E-2</v>
      </c>
      <c r="F2418" s="5">
        <v>0.35269929999999999</v>
      </c>
      <c r="G2418" s="5">
        <v>6.8974599999999997E-2</v>
      </c>
      <c r="H2418" s="5">
        <v>0.75909380000000004</v>
      </c>
      <c r="I2418" s="9">
        <v>0.29221520000000001</v>
      </c>
      <c r="M2418" s="3">
        <v>0</v>
      </c>
      <c r="N2418" s="3">
        <f t="shared" si="150"/>
        <v>1</v>
      </c>
      <c r="O2418" s="5">
        <f t="shared" si="152"/>
        <v>2.4219727185494144</v>
      </c>
      <c r="P2418" s="103">
        <f t="shared" si="149"/>
        <v>7.7182546843021938E-3</v>
      </c>
      <c r="Q2418" s="9">
        <f t="shared" si="151"/>
        <v>-7.748194567245994E-3</v>
      </c>
    </row>
    <row r="2419" spans="1:17" x14ac:dyDescent="0.2">
      <c r="A2419" s="2">
        <v>430</v>
      </c>
      <c r="B2419" s="2">
        <v>1995</v>
      </c>
      <c r="C2419" s="3">
        <v>0</v>
      </c>
      <c r="D2419" s="3">
        <v>1</v>
      </c>
      <c r="E2419" s="5">
        <v>0.14246339999999999</v>
      </c>
      <c r="F2419" s="5">
        <v>0.35381669999999998</v>
      </c>
      <c r="G2419" s="5">
        <v>6.59106E-2</v>
      </c>
      <c r="H2419" s="5">
        <v>2.9072200000000001</v>
      </c>
      <c r="I2419" s="9">
        <v>0.34019100000000002</v>
      </c>
      <c r="M2419" s="3">
        <v>0</v>
      </c>
      <c r="N2419" s="3">
        <f t="shared" si="150"/>
        <v>1</v>
      </c>
      <c r="O2419" s="5">
        <f t="shared" si="152"/>
        <v>3.1625169489288041</v>
      </c>
      <c r="P2419" s="103">
        <f t="shared" si="149"/>
        <v>7.8205815169082513E-4</v>
      </c>
      <c r="Q2419" s="9">
        <f t="shared" si="151"/>
        <v>-7.8236411870023271E-4</v>
      </c>
    </row>
    <row r="2420" spans="1:17" x14ac:dyDescent="0.2">
      <c r="A2420" s="2">
        <v>430</v>
      </c>
      <c r="B2420" s="2">
        <v>1996</v>
      </c>
      <c r="C2420" s="3">
        <v>0</v>
      </c>
      <c r="D2420" s="3">
        <v>1</v>
      </c>
      <c r="E2420" s="5">
        <v>0.17593130000000001</v>
      </c>
      <c r="F2420" s="5">
        <v>0.39148850000000002</v>
      </c>
      <c r="G2420" s="5">
        <v>5.41523E-2</v>
      </c>
      <c r="H2420" s="5">
        <v>2.9993810000000001</v>
      </c>
      <c r="I2420" s="9">
        <v>0.3486264</v>
      </c>
      <c r="M2420" s="3">
        <v>0</v>
      </c>
      <c r="N2420" s="3">
        <f t="shared" si="150"/>
        <v>1</v>
      </c>
      <c r="O2420" s="5">
        <f t="shared" si="152"/>
        <v>3.1685501024223344</v>
      </c>
      <c r="P2420" s="103">
        <f t="shared" si="149"/>
        <v>7.6600670443951297E-4</v>
      </c>
      <c r="Q2420" s="9">
        <f t="shared" si="151"/>
        <v>-7.6630023748354133E-4</v>
      </c>
    </row>
    <row r="2421" spans="1:17" x14ac:dyDescent="0.2">
      <c r="A2421" s="2">
        <v>430</v>
      </c>
      <c r="B2421" s="2">
        <v>1997</v>
      </c>
      <c r="C2421" s="3">
        <v>0</v>
      </c>
      <c r="D2421" s="3">
        <v>1</v>
      </c>
      <c r="E2421" s="5">
        <v>0.18214530000000001</v>
      </c>
      <c r="F2421" s="5">
        <v>0.37337399999999998</v>
      </c>
      <c r="G2421" s="5">
        <v>5.2726599999999998E-2</v>
      </c>
      <c r="H2421" s="5">
        <v>2.4609779999999999</v>
      </c>
      <c r="I2421" s="9">
        <v>0.32549260000000002</v>
      </c>
      <c r="M2421" s="3">
        <v>0</v>
      </c>
      <c r="N2421" s="3">
        <f t="shared" si="150"/>
        <v>1</v>
      </c>
      <c r="O2421" s="5">
        <f t="shared" si="152"/>
        <v>2.9589647364834359</v>
      </c>
      <c r="P2421" s="103">
        <f t="shared" si="149"/>
        <v>1.54337210514499E-3</v>
      </c>
      <c r="Q2421" s="9">
        <f t="shared" si="151"/>
        <v>-1.5445643307288347E-3</v>
      </c>
    </row>
    <row r="2422" spans="1:17" x14ac:dyDescent="0.2">
      <c r="A2422" s="2">
        <v>430</v>
      </c>
      <c r="B2422" s="2">
        <v>1998</v>
      </c>
      <c r="C2422" s="3">
        <v>0</v>
      </c>
      <c r="D2422" s="3">
        <v>1</v>
      </c>
      <c r="E2422" s="5">
        <v>0.1044746</v>
      </c>
      <c r="F2422" s="5">
        <v>0.32124730000000001</v>
      </c>
      <c r="G2422" s="5">
        <v>4.0792099999999998E-2</v>
      </c>
      <c r="H2422" s="5">
        <v>2.2516560000000001</v>
      </c>
      <c r="I2422" s="9">
        <v>0.31540309999999999</v>
      </c>
      <c r="M2422" s="3">
        <v>0</v>
      </c>
      <c r="N2422" s="3">
        <f t="shared" si="150"/>
        <v>1</v>
      </c>
      <c r="O2422" s="5">
        <f t="shared" si="152"/>
        <v>2.801268708472481</v>
      </c>
      <c r="P2422" s="103">
        <f t="shared" si="149"/>
        <v>2.5451057487551948E-3</v>
      </c>
      <c r="Q2422" s="9">
        <f t="shared" si="151"/>
        <v>-2.5483500362636739E-3</v>
      </c>
    </row>
    <row r="2423" spans="1:17" x14ac:dyDescent="0.2">
      <c r="A2423" s="2">
        <v>430</v>
      </c>
      <c r="B2423" s="2">
        <v>1999</v>
      </c>
      <c r="C2423" s="3">
        <v>0</v>
      </c>
      <c r="D2423" s="3">
        <v>1</v>
      </c>
      <c r="E2423" s="5">
        <v>0.1414832</v>
      </c>
      <c r="F2423" s="5">
        <v>0.34277449999999998</v>
      </c>
      <c r="G2423" s="5">
        <v>3.2851400000000003E-2</v>
      </c>
      <c r="H2423" s="5">
        <v>4.303382</v>
      </c>
      <c r="I2423" s="9">
        <v>0.26487050000000001</v>
      </c>
      <c r="M2423" s="3">
        <v>0</v>
      </c>
      <c r="N2423" s="3">
        <f t="shared" si="150"/>
        <v>1</v>
      </c>
      <c r="O2423" s="5">
        <f t="shared" si="152"/>
        <v>3.550193276030353</v>
      </c>
      <c r="P2423" s="103">
        <f t="shared" si="149"/>
        <v>1.9247421093640711E-4</v>
      </c>
      <c r="Q2423" s="9">
        <f t="shared" si="151"/>
        <v>-1.9249273647447898E-4</v>
      </c>
    </row>
    <row r="2424" spans="1:17" x14ac:dyDescent="0.2">
      <c r="A2424" s="2">
        <v>430</v>
      </c>
      <c r="B2424" s="2">
        <v>2000</v>
      </c>
      <c r="C2424" s="3">
        <v>0</v>
      </c>
      <c r="D2424" s="3">
        <v>1</v>
      </c>
      <c r="E2424" s="5">
        <v>0.1194326</v>
      </c>
      <c r="F2424" s="5">
        <v>0.29157050000000001</v>
      </c>
      <c r="G2424" s="5">
        <v>3.29821E-2</v>
      </c>
      <c r="H2424" s="5">
        <v>1.890204</v>
      </c>
      <c r="I2424" s="9">
        <v>0.27719510000000003</v>
      </c>
      <c r="M2424" s="3">
        <v>0</v>
      </c>
      <c r="N2424" s="3">
        <f t="shared" si="150"/>
        <v>1</v>
      </c>
      <c r="O2424" s="5">
        <f t="shared" si="152"/>
        <v>2.6235652031887247</v>
      </c>
      <c r="P2424" s="103">
        <f t="shared" si="149"/>
        <v>4.35073939544033E-3</v>
      </c>
      <c r="Q2424" s="9">
        <f t="shared" si="151"/>
        <v>-4.360231403591432E-3</v>
      </c>
    </row>
    <row r="2425" spans="1:17" x14ac:dyDescent="0.2">
      <c r="A2425" s="2">
        <v>430</v>
      </c>
      <c r="B2425" s="2">
        <v>2001</v>
      </c>
      <c r="C2425" s="3">
        <v>0</v>
      </c>
      <c r="D2425" s="3">
        <v>1</v>
      </c>
      <c r="E2425" s="5">
        <v>0.24878710000000001</v>
      </c>
      <c r="F2425" s="5">
        <v>0.18669559999999999</v>
      </c>
      <c r="G2425" s="5">
        <v>2.8076199999999999E-2</v>
      </c>
      <c r="H2425" s="5">
        <v>1.7283390000000001</v>
      </c>
      <c r="I2425" s="9">
        <v>0.2547354</v>
      </c>
      <c r="M2425" s="3">
        <v>0</v>
      </c>
      <c r="N2425" s="3">
        <f t="shared" si="150"/>
        <v>1</v>
      </c>
      <c r="O2425" s="5">
        <f t="shared" si="152"/>
        <v>2.4439903447278275</v>
      </c>
      <c r="P2425" s="103">
        <f t="shared" si="149"/>
        <v>7.2629076395558691E-3</v>
      </c>
      <c r="Q2425" s="9">
        <f t="shared" si="151"/>
        <v>-7.289410958656848E-3</v>
      </c>
    </row>
    <row r="2426" spans="1:17" x14ac:dyDescent="0.2">
      <c r="A2426" s="2">
        <v>430</v>
      </c>
      <c r="B2426" s="2">
        <v>2002</v>
      </c>
      <c r="C2426" s="3">
        <v>0</v>
      </c>
      <c r="D2426" s="3">
        <v>1</v>
      </c>
      <c r="E2426" s="5">
        <v>0.2624146</v>
      </c>
      <c r="F2426" s="5">
        <v>0.1059664</v>
      </c>
      <c r="G2426" s="5">
        <v>3.9822799999999998E-2</v>
      </c>
      <c r="H2426" s="5">
        <v>1.0336270000000001</v>
      </c>
      <c r="I2426" s="9">
        <v>0.29062139999999997</v>
      </c>
      <c r="M2426" s="3">
        <v>0</v>
      </c>
      <c r="N2426" s="3">
        <f t="shared" si="150"/>
        <v>1</v>
      </c>
      <c r="O2426" s="5">
        <f t="shared" si="152"/>
        <v>2.1555915937495289</v>
      </c>
      <c r="P2426" s="103">
        <f t="shared" si="149"/>
        <v>1.5557784767906407E-2</v>
      </c>
      <c r="Q2426" s="9">
        <f t="shared" si="151"/>
        <v>-1.5680077158718851E-2</v>
      </c>
    </row>
    <row r="2427" spans="1:17" x14ac:dyDescent="0.2">
      <c r="A2427" s="2">
        <v>430</v>
      </c>
      <c r="B2427" s="2">
        <v>2003</v>
      </c>
      <c r="C2427" s="3">
        <v>0</v>
      </c>
      <c r="D2427" s="3">
        <v>1</v>
      </c>
      <c r="E2427" s="5">
        <v>0.2914467</v>
      </c>
      <c r="F2427" s="5">
        <v>0.14056250000000001</v>
      </c>
      <c r="G2427" s="5">
        <v>4.23592E-2</v>
      </c>
      <c r="H2427" s="5">
        <v>1.7498320000000001</v>
      </c>
      <c r="I2427" s="9">
        <v>0.2766477</v>
      </c>
      <c r="M2427" s="3">
        <v>0</v>
      </c>
      <c r="N2427" s="3">
        <f t="shared" si="150"/>
        <v>1</v>
      </c>
      <c r="O2427" s="5">
        <f t="shared" si="152"/>
        <v>2.4595055074045273</v>
      </c>
      <c r="P2427" s="103">
        <f t="shared" si="149"/>
        <v>6.9564281477706861E-3</v>
      </c>
      <c r="Q2427" s="9">
        <f t="shared" si="151"/>
        <v>-6.9807368943536315E-3</v>
      </c>
    </row>
    <row r="2428" spans="1:17" x14ac:dyDescent="0.2">
      <c r="A2428" s="2">
        <v>431</v>
      </c>
      <c r="B2428" s="2">
        <v>1999</v>
      </c>
      <c r="C2428" s="3">
        <v>0</v>
      </c>
      <c r="D2428" s="3">
        <v>1</v>
      </c>
      <c r="E2428" s="5">
        <v>7.8319899999999998E-2</v>
      </c>
      <c r="F2428" s="5">
        <v>0.27727829999999998</v>
      </c>
      <c r="G2428" s="5">
        <v>6.4557299999999998E-2</v>
      </c>
      <c r="H2428" s="5">
        <v>1.892301</v>
      </c>
      <c r="I2428" s="9">
        <v>0.29902610000000002</v>
      </c>
      <c r="M2428" s="3">
        <v>0</v>
      </c>
      <c r="N2428" s="3">
        <f t="shared" si="150"/>
        <v>1</v>
      </c>
      <c r="O2428" s="5">
        <f t="shared" si="152"/>
        <v>2.7470371468968873</v>
      </c>
      <c r="P2428" s="103">
        <f t="shared" si="149"/>
        <v>3.0068161472482468E-3</v>
      </c>
      <c r="Q2428" s="9">
        <f t="shared" si="151"/>
        <v>-3.0113457008887215E-3</v>
      </c>
    </row>
    <row r="2429" spans="1:17" x14ac:dyDescent="0.2">
      <c r="A2429" s="2">
        <v>431</v>
      </c>
      <c r="B2429" s="2">
        <v>2000</v>
      </c>
      <c r="C2429" s="3">
        <v>0</v>
      </c>
      <c r="D2429" s="3">
        <v>1</v>
      </c>
      <c r="E2429" s="5">
        <v>4.4345500000000003E-2</v>
      </c>
      <c r="F2429" s="5">
        <v>0.28296070000000001</v>
      </c>
      <c r="G2429" s="5">
        <v>6.8904000000000007E-2</v>
      </c>
      <c r="H2429" s="5">
        <v>1.4798960000000001</v>
      </c>
      <c r="I2429" s="9">
        <v>0.43481170000000002</v>
      </c>
      <c r="M2429" s="3">
        <v>0</v>
      </c>
      <c r="N2429" s="3">
        <f t="shared" si="150"/>
        <v>1</v>
      </c>
      <c r="O2429" s="5">
        <f t="shared" si="152"/>
        <v>2.5682683870773202</v>
      </c>
      <c r="P2429" s="103">
        <f t="shared" si="149"/>
        <v>5.1103994221240144E-3</v>
      </c>
      <c r="Q2429" s="9">
        <f t="shared" si="151"/>
        <v>-5.1235021725055518E-3</v>
      </c>
    </row>
    <row r="2430" spans="1:17" x14ac:dyDescent="0.2">
      <c r="A2430" s="2">
        <v>431</v>
      </c>
      <c r="B2430" s="2">
        <v>2002</v>
      </c>
      <c r="C2430" s="3">
        <v>0</v>
      </c>
      <c r="D2430" s="3">
        <v>1</v>
      </c>
      <c r="E2430" s="5">
        <v>6.5760299999999994E-2</v>
      </c>
      <c r="F2430" s="5">
        <v>0.31522830000000002</v>
      </c>
      <c r="G2430" s="5">
        <v>5.2878000000000001E-2</v>
      </c>
      <c r="H2430" s="5">
        <v>1.7357750000000001</v>
      </c>
      <c r="I2430" s="9">
        <v>0.31736209999999998</v>
      </c>
      <c r="M2430" s="3">
        <v>0</v>
      </c>
      <c r="N2430" s="3">
        <f t="shared" si="150"/>
        <v>1</v>
      </c>
      <c r="O2430" s="5">
        <f t="shared" si="152"/>
        <v>2.66534729013605</v>
      </c>
      <c r="P2430" s="103">
        <f t="shared" si="149"/>
        <v>3.8454426409173831E-3</v>
      </c>
      <c r="Q2430" s="9">
        <f t="shared" si="151"/>
        <v>-3.8528553650421841E-3</v>
      </c>
    </row>
    <row r="2431" spans="1:17" x14ac:dyDescent="0.2">
      <c r="A2431" s="2">
        <v>431</v>
      </c>
      <c r="B2431" s="2">
        <v>2003</v>
      </c>
      <c r="C2431" s="3">
        <v>0</v>
      </c>
      <c r="D2431" s="3">
        <v>1</v>
      </c>
      <c r="E2431" s="5">
        <v>8.7081099999999995E-2</v>
      </c>
      <c r="F2431" s="5">
        <v>0.3263336</v>
      </c>
      <c r="G2431" s="5">
        <v>5.4392299999999998E-2</v>
      </c>
      <c r="H2431" s="5">
        <v>2.1928070000000002</v>
      </c>
      <c r="I2431" s="9">
        <v>0.31994610000000001</v>
      </c>
      <c r="M2431" s="3">
        <v>0</v>
      </c>
      <c r="N2431" s="3">
        <f t="shared" si="150"/>
        <v>1</v>
      </c>
      <c r="O2431" s="5">
        <f t="shared" si="152"/>
        <v>2.8442242988673927</v>
      </c>
      <c r="P2431" s="103">
        <f t="shared" si="149"/>
        <v>2.2259847829214571E-3</v>
      </c>
      <c r="Q2431" s="9">
        <f t="shared" si="151"/>
        <v>-2.2284659697883315E-3</v>
      </c>
    </row>
    <row r="2432" spans="1:17" x14ac:dyDescent="0.2">
      <c r="A2432" s="2">
        <v>431</v>
      </c>
      <c r="B2432" s="2">
        <v>2004</v>
      </c>
      <c r="C2432" s="3">
        <v>0</v>
      </c>
      <c r="D2432" s="3">
        <v>1</v>
      </c>
      <c r="E2432" s="5">
        <v>0.10212499999999999</v>
      </c>
      <c r="F2432" s="5">
        <v>0.42508839999999998</v>
      </c>
      <c r="G2432" s="5">
        <v>7.5827699999999998E-2</v>
      </c>
      <c r="H2432" s="5">
        <v>2.6744189999999999</v>
      </c>
      <c r="I2432" s="9">
        <v>0.44159120000000002</v>
      </c>
      <c r="M2432" s="3">
        <v>0</v>
      </c>
      <c r="N2432" s="3">
        <f t="shared" si="150"/>
        <v>1</v>
      </c>
      <c r="O2432" s="5">
        <f t="shared" si="152"/>
        <v>3.1451082566431494</v>
      </c>
      <c r="P2432" s="103">
        <f t="shared" si="149"/>
        <v>8.3012690689633975E-4</v>
      </c>
      <c r="Q2432" s="9">
        <f t="shared" si="151"/>
        <v>-8.3047165303900248E-4</v>
      </c>
    </row>
    <row r="2433" spans="1:17" x14ac:dyDescent="0.2">
      <c r="A2433" s="2">
        <v>432</v>
      </c>
      <c r="B2433" s="2">
        <v>1996</v>
      </c>
      <c r="C2433" s="3">
        <v>0</v>
      </c>
      <c r="D2433" s="3">
        <v>1</v>
      </c>
      <c r="E2433" s="5">
        <v>0.2870859</v>
      </c>
      <c r="F2433" s="5">
        <v>2.5883900000000001E-2</v>
      </c>
      <c r="G2433" s="5">
        <v>5.8351399999999998E-2</v>
      </c>
      <c r="H2433" s="5">
        <v>0.89905630000000003</v>
      </c>
      <c r="I2433" s="9">
        <v>0.41666570000000003</v>
      </c>
      <c r="M2433" s="3">
        <v>0</v>
      </c>
      <c r="N2433" s="3">
        <f t="shared" si="150"/>
        <v>1</v>
      </c>
      <c r="O2433" s="5">
        <f t="shared" si="152"/>
        <v>2.0626120640993406</v>
      </c>
      <c r="P2433" s="103">
        <f t="shared" si="149"/>
        <v>1.9574750310208364E-2</v>
      </c>
      <c r="Q2433" s="9">
        <f t="shared" si="151"/>
        <v>-1.9768873182268783E-2</v>
      </c>
    </row>
    <row r="2434" spans="1:17" x14ac:dyDescent="0.2">
      <c r="A2434" s="2">
        <v>432</v>
      </c>
      <c r="B2434" s="2">
        <v>1997</v>
      </c>
      <c r="C2434" s="3">
        <v>0</v>
      </c>
      <c r="D2434" s="3">
        <v>1</v>
      </c>
      <c r="E2434" s="5">
        <v>0.28825970000000001</v>
      </c>
      <c r="F2434" s="5">
        <v>7.0641999999999996E-3</v>
      </c>
      <c r="G2434" s="5">
        <v>4.23264E-2</v>
      </c>
      <c r="H2434" s="5">
        <v>0.75677369999999999</v>
      </c>
      <c r="I2434" s="9">
        <v>0.41747990000000001</v>
      </c>
      <c r="M2434" s="3">
        <v>0</v>
      </c>
      <c r="N2434" s="3">
        <f t="shared" si="150"/>
        <v>1</v>
      </c>
      <c r="O2434" s="5">
        <f t="shared" si="152"/>
        <v>1.9239555042963072</v>
      </c>
      <c r="P2434" s="103">
        <f t="shared" ref="P2434:P2497" si="153">NORMSDIST(-O2434)</f>
        <v>2.7180080527090835E-2</v>
      </c>
      <c r="Q2434" s="9">
        <f t="shared" si="151"/>
        <v>-2.7556291548018155E-2</v>
      </c>
    </row>
    <row r="2435" spans="1:17" x14ac:dyDescent="0.2">
      <c r="A2435" s="2">
        <v>432</v>
      </c>
      <c r="B2435" s="2">
        <v>1998</v>
      </c>
      <c r="C2435" s="3">
        <v>0</v>
      </c>
      <c r="D2435" s="3">
        <v>1</v>
      </c>
      <c r="E2435" s="5">
        <v>0.2134305</v>
      </c>
      <c r="F2435" s="5">
        <v>6.1679100000000001E-2</v>
      </c>
      <c r="G2435" s="5">
        <v>5.7336199999999997E-2</v>
      </c>
      <c r="H2435" s="5">
        <v>1.2332920000000001</v>
      </c>
      <c r="I2435" s="9">
        <v>0.44877929999999999</v>
      </c>
      <c r="M2435" s="3">
        <v>0</v>
      </c>
      <c r="N2435" s="3">
        <f t="shared" ref="N2435:N2498" si="154">1-M2435</f>
        <v>1</v>
      </c>
      <c r="O2435" s="5">
        <f t="shared" si="152"/>
        <v>2.2080825290784927</v>
      </c>
      <c r="P2435" s="103">
        <f t="shared" si="153"/>
        <v>1.3619260327421532E-2</v>
      </c>
      <c r="Q2435" s="9">
        <f t="shared" ref="Q2435:Q2498" si="155">M2435*LN(NORMSDIST(-O2435))+N2435*LN(1-NORMSDIST(-O2435))</f>
        <v>-1.3712853202016114E-2</v>
      </c>
    </row>
    <row r="2436" spans="1:17" x14ac:dyDescent="0.2">
      <c r="A2436" s="2">
        <v>432</v>
      </c>
      <c r="B2436" s="2">
        <v>1999</v>
      </c>
      <c r="C2436" s="3">
        <v>0</v>
      </c>
      <c r="D2436" s="3">
        <v>1</v>
      </c>
      <c r="E2436" s="5">
        <v>0.20782200000000001</v>
      </c>
      <c r="F2436" s="5">
        <v>0.1504933</v>
      </c>
      <c r="G2436" s="5">
        <v>5.6423899999999999E-2</v>
      </c>
      <c r="H2436" s="5">
        <v>1.134598</v>
      </c>
      <c r="I2436" s="9">
        <v>0.38995180000000002</v>
      </c>
      <c r="M2436" s="3">
        <v>0</v>
      </c>
      <c r="N2436" s="3">
        <f t="shared" si="154"/>
        <v>1</v>
      </c>
      <c r="O2436" s="5">
        <f t="shared" ref="O2436:O2499" si="156">MMULT(D2436:I2436,$L$20:$L$25)</f>
        <v>2.269418308495025</v>
      </c>
      <c r="P2436" s="103">
        <f t="shared" si="153"/>
        <v>1.1621449928244022E-2</v>
      </c>
      <c r="Q2436" s="9">
        <f t="shared" si="155"/>
        <v>-1.1689506770754648E-2</v>
      </c>
    </row>
    <row r="2437" spans="1:17" x14ac:dyDescent="0.2">
      <c r="A2437" s="2">
        <v>432</v>
      </c>
      <c r="B2437" s="2">
        <v>2000</v>
      </c>
      <c r="C2437" s="3">
        <v>0</v>
      </c>
      <c r="D2437" s="3">
        <v>1</v>
      </c>
      <c r="E2437" s="5">
        <v>0.11664919999999999</v>
      </c>
      <c r="F2437" s="5">
        <v>0.15064179999999999</v>
      </c>
      <c r="G2437" s="5">
        <v>5.7108699999999998E-2</v>
      </c>
      <c r="H2437" s="5">
        <v>1.4358919999999999</v>
      </c>
      <c r="I2437" s="9">
        <v>0.37750699999999998</v>
      </c>
      <c r="M2437" s="3">
        <v>0</v>
      </c>
      <c r="N2437" s="3">
        <f t="shared" si="154"/>
        <v>1</v>
      </c>
      <c r="O2437" s="5">
        <f t="shared" si="156"/>
        <v>2.4010533891947454</v>
      </c>
      <c r="P2437" s="103">
        <f t="shared" si="153"/>
        <v>8.1739755671420174E-3</v>
      </c>
      <c r="Q2437" s="9">
        <f t="shared" si="155"/>
        <v>-8.2075656737978561E-3</v>
      </c>
    </row>
    <row r="2438" spans="1:17" x14ac:dyDescent="0.2">
      <c r="A2438" s="2">
        <v>432</v>
      </c>
      <c r="B2438" s="2">
        <v>2001</v>
      </c>
      <c r="C2438" s="3">
        <v>0</v>
      </c>
      <c r="D2438" s="3">
        <v>1</v>
      </c>
      <c r="E2438" s="5">
        <v>0.1263271</v>
      </c>
      <c r="F2438" s="5">
        <v>0.19279099999999999</v>
      </c>
      <c r="G2438" s="5">
        <v>4.8882299999999997E-2</v>
      </c>
      <c r="H2438" s="5">
        <v>1.303909</v>
      </c>
      <c r="I2438" s="9">
        <v>0.36293350000000002</v>
      </c>
      <c r="M2438" s="3">
        <v>0</v>
      </c>
      <c r="N2438" s="3">
        <f t="shared" si="154"/>
        <v>1</v>
      </c>
      <c r="O2438" s="5">
        <f t="shared" si="156"/>
        <v>2.3575871926817835</v>
      </c>
      <c r="P2438" s="103">
        <f t="shared" si="153"/>
        <v>9.1970675064705892E-3</v>
      </c>
      <c r="Q2438" s="9">
        <f t="shared" si="155"/>
        <v>-9.2396216483316418E-3</v>
      </c>
    </row>
    <row r="2439" spans="1:17" x14ac:dyDescent="0.2">
      <c r="A2439" s="2">
        <v>432</v>
      </c>
      <c r="B2439" s="2">
        <v>2002</v>
      </c>
      <c r="C2439" s="3">
        <v>0</v>
      </c>
      <c r="D2439" s="3">
        <v>1</v>
      </c>
      <c r="E2439" s="5">
        <v>0.19738439999999999</v>
      </c>
      <c r="F2439" s="5">
        <v>4.9005300000000002E-2</v>
      </c>
      <c r="G2439" s="5">
        <v>5.7634100000000001E-2</v>
      </c>
      <c r="H2439" s="5">
        <v>0.72246069999999996</v>
      </c>
      <c r="I2439" s="9">
        <v>0.36236170000000001</v>
      </c>
      <c r="M2439" s="3">
        <v>0</v>
      </c>
      <c r="N2439" s="3">
        <f t="shared" si="154"/>
        <v>1</v>
      </c>
      <c r="O2439" s="5">
        <f t="shared" si="156"/>
        <v>2.0505208540402586</v>
      </c>
      <c r="P2439" s="103">
        <f t="shared" si="153"/>
        <v>2.0156815449668474E-2</v>
      </c>
      <c r="Q2439" s="9">
        <f t="shared" si="155"/>
        <v>-2.0362735886375743E-2</v>
      </c>
    </row>
    <row r="2440" spans="1:17" x14ac:dyDescent="0.2">
      <c r="A2440" s="2">
        <v>432</v>
      </c>
      <c r="B2440" s="2">
        <v>2003</v>
      </c>
      <c r="C2440" s="3">
        <v>0</v>
      </c>
      <c r="D2440" s="3">
        <v>1</v>
      </c>
      <c r="E2440" s="5">
        <v>0.1931332</v>
      </c>
      <c r="F2440" s="5">
        <v>0.154672</v>
      </c>
      <c r="G2440" s="5">
        <v>5.5725900000000002E-2</v>
      </c>
      <c r="H2440" s="5">
        <v>1.050036</v>
      </c>
      <c r="I2440" s="9">
        <v>0.32725650000000001</v>
      </c>
      <c r="M2440" s="3">
        <v>0</v>
      </c>
      <c r="N2440" s="3">
        <f t="shared" si="154"/>
        <v>1</v>
      </c>
      <c r="O2440" s="5">
        <f t="shared" si="156"/>
        <v>2.2674660303598606</v>
      </c>
      <c r="P2440" s="103">
        <f t="shared" si="153"/>
        <v>1.1680885888295481E-2</v>
      </c>
      <c r="Q2440" s="9">
        <f t="shared" si="155"/>
        <v>-1.1749643392703861E-2</v>
      </c>
    </row>
    <row r="2441" spans="1:17" x14ac:dyDescent="0.2">
      <c r="A2441" s="2">
        <v>432</v>
      </c>
      <c r="B2441" s="2">
        <v>2004</v>
      </c>
      <c r="C2441" s="3">
        <v>0</v>
      </c>
      <c r="D2441" s="3">
        <v>1</v>
      </c>
      <c r="E2441" s="5">
        <v>0.19178719999999999</v>
      </c>
      <c r="F2441" s="5">
        <v>0.22114700000000001</v>
      </c>
      <c r="G2441" s="5">
        <v>5.2720400000000001E-2</v>
      </c>
      <c r="H2441" s="5">
        <v>1.8921539999999999</v>
      </c>
      <c r="I2441" s="9">
        <v>0.34167969999999998</v>
      </c>
      <c r="M2441" s="3">
        <v>0</v>
      </c>
      <c r="N2441" s="3">
        <f t="shared" si="154"/>
        <v>1</v>
      </c>
      <c r="O2441" s="5">
        <f t="shared" si="156"/>
        <v>2.612883165613932</v>
      </c>
      <c r="P2441" s="103">
        <f t="shared" si="153"/>
        <v>4.489099431211634E-3</v>
      </c>
      <c r="Q2441" s="9">
        <f t="shared" si="155"/>
        <v>-4.4992056947529687E-3</v>
      </c>
    </row>
    <row r="2442" spans="1:17" x14ac:dyDescent="0.2">
      <c r="A2442" s="2">
        <v>433</v>
      </c>
      <c r="B2442" s="2">
        <v>1995</v>
      </c>
      <c r="C2442" s="3">
        <v>0</v>
      </c>
      <c r="D2442" s="3">
        <v>1</v>
      </c>
      <c r="E2442" s="5">
        <v>0.23292280000000001</v>
      </c>
      <c r="F2442" s="5">
        <v>-0.4407566</v>
      </c>
      <c r="G2442" s="5">
        <v>6.8524799999999997E-2</v>
      </c>
      <c r="H2442" s="5">
        <v>0.46617690000000001</v>
      </c>
      <c r="I2442" s="9">
        <v>0.2069114</v>
      </c>
      <c r="M2442" s="3">
        <v>0</v>
      </c>
      <c r="N2442" s="3">
        <f t="shared" si="154"/>
        <v>1</v>
      </c>
      <c r="O2442" s="5">
        <f t="shared" si="156"/>
        <v>1.6460115735254088</v>
      </c>
      <c r="P2442" s="103">
        <f t="shared" si="153"/>
        <v>4.9880688125158966E-2</v>
      </c>
      <c r="Q2442" s="9">
        <f t="shared" si="155"/>
        <v>-5.1167710826295024E-2</v>
      </c>
    </row>
    <row r="2443" spans="1:17" x14ac:dyDescent="0.2">
      <c r="A2443" s="2">
        <v>433</v>
      </c>
      <c r="B2443" s="2">
        <v>1996</v>
      </c>
      <c r="C2443" s="3">
        <v>0</v>
      </c>
      <c r="D2443" s="3">
        <v>1</v>
      </c>
      <c r="E2443" s="5">
        <v>0.19653470000000001</v>
      </c>
      <c r="F2443" s="5">
        <v>-0.46116000000000001</v>
      </c>
      <c r="G2443" s="5">
        <v>4.2300999999999998E-2</v>
      </c>
      <c r="H2443" s="5">
        <v>0.42693639999999999</v>
      </c>
      <c r="I2443" s="9">
        <v>0.23349809999999999</v>
      </c>
      <c r="M2443" s="3">
        <v>0</v>
      </c>
      <c r="N2443" s="3">
        <f t="shared" si="154"/>
        <v>1</v>
      </c>
      <c r="O2443" s="5">
        <f t="shared" si="156"/>
        <v>1.4936830068250346</v>
      </c>
      <c r="P2443" s="103">
        <f t="shared" si="153"/>
        <v>6.7629246070438728E-2</v>
      </c>
      <c r="Q2443" s="9">
        <f t="shared" si="155"/>
        <v>-7.00247387543841E-2</v>
      </c>
    </row>
    <row r="2444" spans="1:17" x14ac:dyDescent="0.2">
      <c r="A2444" s="2">
        <v>433</v>
      </c>
      <c r="B2444" s="2">
        <v>1997</v>
      </c>
      <c r="C2444" s="3">
        <v>0</v>
      </c>
      <c r="D2444" s="3">
        <v>1</v>
      </c>
      <c r="E2444" s="5">
        <v>0.1990083</v>
      </c>
      <c r="F2444" s="5">
        <v>-0.53642480000000003</v>
      </c>
      <c r="G2444" s="5">
        <v>5.5804600000000003E-2</v>
      </c>
      <c r="H2444" s="5">
        <v>0.56179259999999998</v>
      </c>
      <c r="I2444" s="9">
        <v>0.22422980000000001</v>
      </c>
      <c r="M2444" s="3">
        <v>0</v>
      </c>
      <c r="N2444" s="3">
        <f t="shared" si="154"/>
        <v>1</v>
      </c>
      <c r="O2444" s="5">
        <f t="shared" si="156"/>
        <v>1.54121106409933</v>
      </c>
      <c r="P2444" s="103">
        <f t="shared" si="153"/>
        <v>6.1632712793963242E-2</v>
      </c>
      <c r="Q2444" s="9">
        <f t="shared" si="155"/>
        <v>-6.3613842431621798E-2</v>
      </c>
    </row>
    <row r="2445" spans="1:17" x14ac:dyDescent="0.2">
      <c r="A2445" s="2">
        <v>433</v>
      </c>
      <c r="B2445" s="2">
        <v>1998</v>
      </c>
      <c r="C2445" s="3">
        <v>0</v>
      </c>
      <c r="D2445" s="3">
        <v>1</v>
      </c>
      <c r="E2445" s="5">
        <v>0.22453409999999999</v>
      </c>
      <c r="F2445" s="5">
        <v>-0.20416770000000001</v>
      </c>
      <c r="G2445" s="5">
        <v>7.76646E-2</v>
      </c>
      <c r="H2445" s="5">
        <v>0.77164600000000005</v>
      </c>
      <c r="I2445" s="9">
        <v>0.2028768</v>
      </c>
      <c r="M2445" s="3">
        <v>0</v>
      </c>
      <c r="N2445" s="3">
        <f t="shared" si="154"/>
        <v>1</v>
      </c>
      <c r="O2445" s="5">
        <f t="shared" si="156"/>
        <v>2.0026608183761758</v>
      </c>
      <c r="P2445" s="103">
        <f t="shared" si="153"/>
        <v>2.2606853537588154E-2</v>
      </c>
      <c r="Q2445" s="9">
        <f t="shared" si="155"/>
        <v>-2.2866306179658239E-2</v>
      </c>
    </row>
    <row r="2446" spans="1:17" x14ac:dyDescent="0.2">
      <c r="A2446" s="2">
        <v>433</v>
      </c>
      <c r="B2446" s="2">
        <v>1999</v>
      </c>
      <c r="C2446" s="3">
        <v>0</v>
      </c>
      <c r="D2446" s="3">
        <v>1</v>
      </c>
      <c r="E2446" s="5">
        <v>0.25600509999999999</v>
      </c>
      <c r="F2446" s="5">
        <v>-0.1054583</v>
      </c>
      <c r="G2446" s="5">
        <v>5.1489500000000001E-2</v>
      </c>
      <c r="H2446" s="5">
        <v>1.026872</v>
      </c>
      <c r="I2446" s="9">
        <v>0.25963399999999998</v>
      </c>
      <c r="M2446" s="3">
        <v>0</v>
      </c>
      <c r="N2446" s="3">
        <f t="shared" si="154"/>
        <v>1</v>
      </c>
      <c r="O2446" s="5">
        <f t="shared" si="156"/>
        <v>2.0373947358073101</v>
      </c>
      <c r="P2446" s="103">
        <f t="shared" si="153"/>
        <v>2.0805250489144715E-2</v>
      </c>
      <c r="Q2446" s="9">
        <f t="shared" si="155"/>
        <v>-2.1024729257593987E-2</v>
      </c>
    </row>
    <row r="2447" spans="1:17" x14ac:dyDescent="0.2">
      <c r="A2447" s="2">
        <v>433</v>
      </c>
      <c r="B2447" s="2">
        <v>2000</v>
      </c>
      <c r="C2447" s="3">
        <v>0</v>
      </c>
      <c r="D2447" s="3">
        <v>1</v>
      </c>
      <c r="E2447" s="5">
        <v>0.26285510000000001</v>
      </c>
      <c r="F2447" s="5">
        <v>-1.26289E-2</v>
      </c>
      <c r="G2447" s="5">
        <v>5.5804100000000002E-2</v>
      </c>
      <c r="H2447" s="5">
        <v>1.6029169999999999</v>
      </c>
      <c r="I2447" s="9">
        <v>0.20873449999999999</v>
      </c>
      <c r="M2447" s="3">
        <v>0</v>
      </c>
      <c r="N2447" s="3">
        <f t="shared" si="154"/>
        <v>1</v>
      </c>
      <c r="O2447" s="5">
        <f t="shared" si="156"/>
        <v>2.36635619736724</v>
      </c>
      <c r="P2447" s="103">
        <f t="shared" si="153"/>
        <v>8.9820757723445381E-3</v>
      </c>
      <c r="Q2447" s="9">
        <f t="shared" si="155"/>
        <v>-9.0226578049648551E-3</v>
      </c>
    </row>
    <row r="2448" spans="1:17" x14ac:dyDescent="0.2">
      <c r="A2448" s="2">
        <v>433</v>
      </c>
      <c r="B2448" s="2">
        <v>2001</v>
      </c>
      <c r="C2448" s="3">
        <v>0</v>
      </c>
      <c r="D2448" s="3">
        <v>1</v>
      </c>
      <c r="E2448" s="5">
        <v>0.26775850000000001</v>
      </c>
      <c r="F2448" s="5">
        <v>3.53324E-2</v>
      </c>
      <c r="G2448" s="5">
        <v>6.2009500000000002E-2</v>
      </c>
      <c r="H2448" s="5">
        <v>1.0122059999999999</v>
      </c>
      <c r="I2448" s="9">
        <v>0.19015070000000001</v>
      </c>
      <c r="M2448" s="3">
        <v>0</v>
      </c>
      <c r="N2448" s="3">
        <f t="shared" si="154"/>
        <v>1</v>
      </c>
      <c r="O2448" s="5">
        <f t="shared" si="156"/>
        <v>2.225790153768584</v>
      </c>
      <c r="P2448" s="103">
        <f t="shared" si="153"/>
        <v>1.3014120324765644E-2</v>
      </c>
      <c r="Q2448" s="9">
        <f t="shared" si="155"/>
        <v>-1.3099545957745123E-2</v>
      </c>
    </row>
    <row r="2449" spans="1:17" x14ac:dyDescent="0.2">
      <c r="A2449" s="2">
        <v>434</v>
      </c>
      <c r="B2449" s="2">
        <v>2002</v>
      </c>
      <c r="C2449" s="3">
        <v>0</v>
      </c>
      <c r="D2449" s="3">
        <v>1</v>
      </c>
      <c r="E2449" s="5">
        <v>-3.4337399999999997E-2</v>
      </c>
      <c r="F2449" s="5">
        <v>3.69465E-2</v>
      </c>
      <c r="G2449" s="5">
        <v>2.9261300000000001E-2</v>
      </c>
      <c r="H2449" s="5">
        <v>0.47925509999999999</v>
      </c>
      <c r="I2449" s="9">
        <v>0.1210552</v>
      </c>
      <c r="M2449" s="3">
        <v>0</v>
      </c>
      <c r="N2449" s="3">
        <f t="shared" si="154"/>
        <v>1</v>
      </c>
      <c r="O2449" s="5">
        <f t="shared" si="156"/>
        <v>1.9621007884877943</v>
      </c>
      <c r="P2449" s="103">
        <f t="shared" si="153"/>
        <v>2.4875375588389845E-2</v>
      </c>
      <c r="Q2449" s="9">
        <f t="shared" si="155"/>
        <v>-2.518999624321467E-2</v>
      </c>
    </row>
    <row r="2450" spans="1:17" x14ac:dyDescent="0.2">
      <c r="A2450" s="2">
        <v>434</v>
      </c>
      <c r="B2450" s="2">
        <v>2003</v>
      </c>
      <c r="C2450" s="3">
        <v>0</v>
      </c>
      <c r="D2450" s="3">
        <v>1</v>
      </c>
      <c r="E2450" s="5">
        <v>-6.94911E-2</v>
      </c>
      <c r="F2450" s="5">
        <v>-1.55405E-2</v>
      </c>
      <c r="G2450" s="5">
        <v>-2.3590699999999999E-2</v>
      </c>
      <c r="H2450" s="5">
        <v>0.31432450000000001</v>
      </c>
      <c r="I2450" s="9">
        <v>0.12821360000000001</v>
      </c>
      <c r="M2450" s="3">
        <v>0</v>
      </c>
      <c r="N2450" s="3">
        <f t="shared" si="154"/>
        <v>1</v>
      </c>
      <c r="O2450" s="5">
        <f t="shared" si="156"/>
        <v>1.6279435738489871</v>
      </c>
      <c r="P2450" s="103">
        <f t="shared" si="153"/>
        <v>5.1768425442454469E-2</v>
      </c>
      <c r="Q2450" s="9">
        <f t="shared" si="155"/>
        <v>-5.315652959843755E-2</v>
      </c>
    </row>
    <row r="2451" spans="1:17" x14ac:dyDescent="0.2">
      <c r="A2451" s="2">
        <v>435</v>
      </c>
      <c r="B2451" s="2">
        <v>1995</v>
      </c>
      <c r="C2451" s="3">
        <v>0</v>
      </c>
      <c r="D2451" s="3">
        <v>1</v>
      </c>
      <c r="E2451" s="5">
        <v>-4.1207800000000003E-2</v>
      </c>
      <c r="F2451" s="5">
        <v>-0.18419759999999999</v>
      </c>
      <c r="G2451" s="5">
        <v>3.01255E-2</v>
      </c>
      <c r="H2451" s="5">
        <v>0.58802679999999996</v>
      </c>
      <c r="I2451" s="9">
        <v>0.28605750000000002</v>
      </c>
      <c r="M2451" s="3">
        <v>0</v>
      </c>
      <c r="N2451" s="3">
        <f t="shared" si="154"/>
        <v>1</v>
      </c>
      <c r="O2451" s="5">
        <f t="shared" si="156"/>
        <v>1.7484479477258448</v>
      </c>
      <c r="P2451" s="103">
        <f t="shared" si="153"/>
        <v>4.0193245735300538E-2</v>
      </c>
      <c r="Q2451" s="9">
        <f t="shared" si="155"/>
        <v>-4.1023312424282685E-2</v>
      </c>
    </row>
    <row r="2452" spans="1:17" x14ac:dyDescent="0.2">
      <c r="A2452" s="2">
        <v>435</v>
      </c>
      <c r="B2452" s="2">
        <v>1996</v>
      </c>
      <c r="C2452" s="3">
        <v>0</v>
      </c>
      <c r="D2452" s="3">
        <v>1</v>
      </c>
      <c r="E2452" s="5">
        <v>-5.99803E-2</v>
      </c>
      <c r="F2452" s="5">
        <v>-8.3421300000000004E-2</v>
      </c>
      <c r="G2452" s="5">
        <v>3.0775E-2</v>
      </c>
      <c r="H2452" s="5">
        <v>0.51639360000000001</v>
      </c>
      <c r="I2452" s="9">
        <v>0.307172</v>
      </c>
      <c r="M2452" s="3">
        <v>0</v>
      </c>
      <c r="N2452" s="3">
        <f t="shared" si="154"/>
        <v>1</v>
      </c>
      <c r="O2452" s="5">
        <f t="shared" si="156"/>
        <v>1.8051178546824973</v>
      </c>
      <c r="P2452" s="103">
        <f t="shared" si="153"/>
        <v>3.5528120832821114E-2</v>
      </c>
      <c r="Q2452" s="9">
        <f t="shared" si="155"/>
        <v>-3.6174602927460255E-2</v>
      </c>
    </row>
    <row r="2453" spans="1:17" x14ac:dyDescent="0.2">
      <c r="A2453" s="2">
        <v>435</v>
      </c>
      <c r="B2453" s="2">
        <v>1997</v>
      </c>
      <c r="C2453" s="3">
        <v>0</v>
      </c>
      <c r="D2453" s="3">
        <v>1</v>
      </c>
      <c r="E2453" s="5">
        <v>-4.6001399999999998E-2</v>
      </c>
      <c r="F2453" s="5">
        <v>-0.1104031</v>
      </c>
      <c r="G2453" s="5">
        <v>5.4908699999999998E-2</v>
      </c>
      <c r="H2453" s="5">
        <v>0.57739079999999998</v>
      </c>
      <c r="I2453" s="9">
        <v>0.2876611</v>
      </c>
      <c r="M2453" s="3">
        <v>0</v>
      </c>
      <c r="N2453" s="3">
        <f t="shared" si="154"/>
        <v>1</v>
      </c>
      <c r="O2453" s="5">
        <f t="shared" si="156"/>
        <v>1.9160453995627553</v>
      </c>
      <c r="P2453" s="103">
        <f t="shared" si="153"/>
        <v>2.7679658608008684E-2</v>
      </c>
      <c r="Q2453" s="9">
        <f t="shared" si="155"/>
        <v>-2.8069959484417109E-2</v>
      </c>
    </row>
    <row r="2454" spans="1:17" x14ac:dyDescent="0.2">
      <c r="A2454" s="2">
        <v>435</v>
      </c>
      <c r="B2454" s="2">
        <v>1998</v>
      </c>
      <c r="C2454" s="3">
        <v>0</v>
      </c>
      <c r="D2454" s="3">
        <v>1</v>
      </c>
      <c r="E2454" s="5">
        <v>-0.1222748</v>
      </c>
      <c r="F2454" s="5">
        <v>-3.8411300000000002E-2</v>
      </c>
      <c r="G2454" s="5">
        <v>1.9500400000000001E-2</v>
      </c>
      <c r="H2454" s="5">
        <v>0.23538049999999999</v>
      </c>
      <c r="I2454" s="9">
        <v>0.24658089999999999</v>
      </c>
      <c r="M2454" s="3">
        <v>0</v>
      </c>
      <c r="N2454" s="3">
        <f t="shared" si="154"/>
        <v>1</v>
      </c>
      <c r="O2454" s="5">
        <f t="shared" si="156"/>
        <v>1.7260717707588618</v>
      </c>
      <c r="P2454" s="103">
        <f t="shared" si="153"/>
        <v>4.2167250830123057E-2</v>
      </c>
      <c r="Q2454" s="9">
        <f t="shared" si="155"/>
        <v>-4.308209958270235E-2</v>
      </c>
    </row>
    <row r="2455" spans="1:17" x14ac:dyDescent="0.2">
      <c r="A2455" s="2">
        <v>435</v>
      </c>
      <c r="B2455" s="2">
        <v>1999</v>
      </c>
      <c r="C2455" s="3">
        <v>0</v>
      </c>
      <c r="D2455" s="3">
        <v>1</v>
      </c>
      <c r="E2455" s="5">
        <v>-0.1061909</v>
      </c>
      <c r="F2455" s="5">
        <v>-8.3788000000000005E-3</v>
      </c>
      <c r="G2455" s="5">
        <v>3.32941E-2</v>
      </c>
      <c r="H2455" s="5">
        <v>0.21257129999999999</v>
      </c>
      <c r="I2455" s="9">
        <v>0.26632699999999998</v>
      </c>
      <c r="M2455" s="3">
        <v>0</v>
      </c>
      <c r="N2455" s="3">
        <f t="shared" si="154"/>
        <v>1</v>
      </c>
      <c r="O2455" s="5">
        <f t="shared" si="156"/>
        <v>1.7931212153362299</v>
      </c>
      <c r="P2455" s="103">
        <f t="shared" si="153"/>
        <v>3.6476772012226433E-2</v>
      </c>
      <c r="Q2455" s="9">
        <f t="shared" si="155"/>
        <v>-3.7158683491194174E-2</v>
      </c>
    </row>
    <row r="2456" spans="1:17" x14ac:dyDescent="0.2">
      <c r="A2456" s="2">
        <v>435</v>
      </c>
      <c r="B2456" s="2">
        <v>2000</v>
      </c>
      <c r="C2456" s="3">
        <v>0</v>
      </c>
      <c r="D2456" s="3">
        <v>1</v>
      </c>
      <c r="E2456" s="5">
        <v>-0.1059597</v>
      </c>
      <c r="F2456" s="5">
        <v>1.52154E-2</v>
      </c>
      <c r="G2456" s="5">
        <v>2.7847899999999998E-2</v>
      </c>
      <c r="H2456" s="5">
        <v>0.2827789</v>
      </c>
      <c r="I2456" s="9">
        <v>0.2888733</v>
      </c>
      <c r="M2456" s="3">
        <v>0</v>
      </c>
      <c r="N2456" s="3">
        <f t="shared" si="154"/>
        <v>1</v>
      </c>
      <c r="O2456" s="5">
        <f t="shared" si="156"/>
        <v>1.8056230458762081</v>
      </c>
      <c r="P2456" s="103">
        <f t="shared" si="153"/>
        <v>3.5488620179225987E-2</v>
      </c>
      <c r="Q2456" s="9">
        <f t="shared" si="155"/>
        <v>-3.6133648032267027E-2</v>
      </c>
    </row>
    <row r="2457" spans="1:17" x14ac:dyDescent="0.2">
      <c r="A2457" s="2">
        <v>435</v>
      </c>
      <c r="B2457" s="2">
        <v>2001</v>
      </c>
      <c r="C2457" s="3">
        <v>0</v>
      </c>
      <c r="D2457" s="3">
        <v>1</v>
      </c>
      <c r="E2457" s="5">
        <v>8.1911999999999992E-3</v>
      </c>
      <c r="F2457" s="5">
        <v>-2.3649E-2</v>
      </c>
      <c r="G2457" s="5">
        <v>5.2160000000000002E-3</v>
      </c>
      <c r="H2457" s="5">
        <v>0.1251882</v>
      </c>
      <c r="I2457" s="9">
        <v>0.1655914</v>
      </c>
      <c r="M2457" s="3">
        <v>0</v>
      </c>
      <c r="N2457" s="3">
        <f t="shared" si="154"/>
        <v>1</v>
      </c>
      <c r="O2457" s="5">
        <f t="shared" si="156"/>
        <v>1.6509690227940714</v>
      </c>
      <c r="P2457" s="103">
        <f t="shared" si="153"/>
        <v>4.9372450186513088E-2</v>
      </c>
      <c r="Q2457" s="9">
        <f t="shared" si="155"/>
        <v>-5.063293372261804E-2</v>
      </c>
    </row>
    <row r="2458" spans="1:17" x14ac:dyDescent="0.2">
      <c r="A2458" s="2">
        <v>435</v>
      </c>
      <c r="B2458" s="2">
        <v>2002</v>
      </c>
      <c r="C2458" s="3">
        <v>0</v>
      </c>
      <c r="D2458" s="3">
        <v>1</v>
      </c>
      <c r="E2458" s="5">
        <v>-2.6938799999999999E-2</v>
      </c>
      <c r="F2458" s="5">
        <v>-0.16094320000000001</v>
      </c>
      <c r="G2458" s="5">
        <v>2.8590999999999998E-2</v>
      </c>
      <c r="H2458" s="5">
        <v>7.9917000000000002E-2</v>
      </c>
      <c r="I2458" s="9">
        <v>0.21362919999999999</v>
      </c>
      <c r="M2458" s="3">
        <v>0</v>
      </c>
      <c r="N2458" s="3">
        <f t="shared" si="154"/>
        <v>1</v>
      </c>
      <c r="O2458" s="5">
        <f t="shared" si="156"/>
        <v>1.6043020399938692</v>
      </c>
      <c r="P2458" s="103">
        <f t="shared" si="153"/>
        <v>5.4323745833453826E-2</v>
      </c>
      <c r="Q2458" s="9">
        <f t="shared" si="155"/>
        <v>-5.5854994542545382E-2</v>
      </c>
    </row>
    <row r="2459" spans="1:17" x14ac:dyDescent="0.2">
      <c r="A2459" s="2">
        <v>435</v>
      </c>
      <c r="B2459" s="2">
        <v>2003</v>
      </c>
      <c r="C2459" s="3">
        <v>0</v>
      </c>
      <c r="D2459" s="3">
        <v>1</v>
      </c>
      <c r="E2459" s="5">
        <v>1.75598E-2</v>
      </c>
      <c r="F2459" s="5">
        <v>-0.13261419999999999</v>
      </c>
      <c r="G2459" s="5">
        <v>3.1966599999999998E-2</v>
      </c>
      <c r="H2459" s="5">
        <v>9.8017300000000002E-2</v>
      </c>
      <c r="I2459" s="9">
        <v>0.20454149999999999</v>
      </c>
      <c r="M2459" s="3">
        <v>0</v>
      </c>
      <c r="N2459" s="3">
        <f t="shared" si="154"/>
        <v>1</v>
      </c>
      <c r="O2459" s="5">
        <f t="shared" si="156"/>
        <v>1.6472350340178763</v>
      </c>
      <c r="P2459" s="103">
        <f t="shared" si="153"/>
        <v>4.9754872692480107E-2</v>
      </c>
      <c r="Q2459" s="9">
        <f t="shared" si="155"/>
        <v>-5.1035298926484028E-2</v>
      </c>
    </row>
    <row r="2460" spans="1:17" x14ac:dyDescent="0.2">
      <c r="A2460" s="2">
        <v>435</v>
      </c>
      <c r="B2460" s="2">
        <v>2004</v>
      </c>
      <c r="C2460" s="3">
        <v>0</v>
      </c>
      <c r="D2460" s="3">
        <v>1</v>
      </c>
      <c r="E2460" s="5">
        <v>-3.9556800000000003E-2</v>
      </c>
      <c r="F2460" s="5">
        <v>-0.23446049999999999</v>
      </c>
      <c r="G2460" s="5">
        <v>2.2753000000000001E-3</v>
      </c>
      <c r="H2460" s="5">
        <v>8.0405299999999999E-2</v>
      </c>
      <c r="I2460" s="9">
        <v>0.22785710000000001</v>
      </c>
      <c r="M2460" s="3">
        <v>0</v>
      </c>
      <c r="N2460" s="3">
        <f t="shared" si="154"/>
        <v>1</v>
      </c>
      <c r="O2460" s="5">
        <f t="shared" si="156"/>
        <v>1.4224231169493537</v>
      </c>
      <c r="P2460" s="103">
        <f t="shared" si="153"/>
        <v>7.7451728086929447E-2</v>
      </c>
      <c r="Q2460" s="9">
        <f t="shared" si="155"/>
        <v>-8.0615577159437762E-2</v>
      </c>
    </row>
    <row r="2461" spans="1:17" x14ac:dyDescent="0.2">
      <c r="A2461" s="2">
        <v>436</v>
      </c>
      <c r="B2461" s="2">
        <v>1998</v>
      </c>
      <c r="C2461" s="3">
        <v>0</v>
      </c>
      <c r="D2461" s="3">
        <v>1</v>
      </c>
      <c r="E2461" s="5">
        <v>0.1199622</v>
      </c>
      <c r="F2461" s="5">
        <v>0.60159949999999995</v>
      </c>
      <c r="G2461" s="5">
        <v>6.0892599999999998E-2</v>
      </c>
      <c r="H2461" s="5">
        <v>1.9468730000000001</v>
      </c>
      <c r="I2461" s="9">
        <v>0.27811190000000002</v>
      </c>
      <c r="M2461" s="3">
        <v>0</v>
      </c>
      <c r="N2461" s="3">
        <f t="shared" si="154"/>
        <v>1</v>
      </c>
      <c r="O2461" s="5">
        <f t="shared" si="156"/>
        <v>3.0308213461847631</v>
      </c>
      <c r="P2461" s="103">
        <f t="shared" si="153"/>
        <v>1.2194475407778264E-3</v>
      </c>
      <c r="Q2461" s="9">
        <f t="shared" si="155"/>
        <v>-1.2201916719443357E-3</v>
      </c>
    </row>
    <row r="2462" spans="1:17" x14ac:dyDescent="0.2">
      <c r="A2462" s="2">
        <v>437</v>
      </c>
      <c r="B2462" s="2">
        <v>1998</v>
      </c>
      <c r="C2462" s="3">
        <v>0</v>
      </c>
      <c r="D2462" s="3">
        <v>1</v>
      </c>
      <c r="E2462" s="5">
        <v>0.1968857</v>
      </c>
      <c r="F2462" s="5">
        <v>0.18610170000000001</v>
      </c>
      <c r="G2462" s="5">
        <v>2.2102799999999999E-2</v>
      </c>
      <c r="H2462" s="5">
        <v>0.26054100000000002</v>
      </c>
      <c r="I2462" s="9">
        <v>1.1903319999999999</v>
      </c>
      <c r="M2462" s="3">
        <v>0</v>
      </c>
      <c r="N2462" s="3">
        <f t="shared" si="154"/>
        <v>1</v>
      </c>
      <c r="O2462" s="5">
        <f t="shared" si="156"/>
        <v>1.496492972390072</v>
      </c>
      <c r="P2462" s="103">
        <f t="shared" si="153"/>
        <v>6.7262618942033031E-2</v>
      </c>
      <c r="Q2462" s="9">
        <f t="shared" si="155"/>
        <v>-6.9631595722888628E-2</v>
      </c>
    </row>
    <row r="2463" spans="1:17" x14ac:dyDescent="0.2">
      <c r="A2463" s="2">
        <v>437</v>
      </c>
      <c r="B2463" s="2">
        <v>1999</v>
      </c>
      <c r="C2463" s="3">
        <v>0</v>
      </c>
      <c r="D2463" s="3">
        <v>1</v>
      </c>
      <c r="E2463" s="5">
        <v>0.19966390000000001</v>
      </c>
      <c r="F2463" s="5">
        <v>0.18943989999999999</v>
      </c>
      <c r="G2463" s="5">
        <v>5.1431600000000001E-2</v>
      </c>
      <c r="H2463" s="5">
        <v>0.1350384</v>
      </c>
      <c r="I2463" s="9">
        <v>1.1482429999999999</v>
      </c>
      <c r="M2463" s="3">
        <v>0</v>
      </c>
      <c r="N2463" s="3">
        <f t="shared" si="154"/>
        <v>1</v>
      </c>
      <c r="O2463" s="5">
        <f t="shared" si="156"/>
        <v>1.5990218372510063</v>
      </c>
      <c r="P2463" s="103">
        <f t="shared" si="153"/>
        <v>5.4907875258570209E-2</v>
      </c>
      <c r="Q2463" s="9">
        <f t="shared" si="155"/>
        <v>-5.6472869741026728E-2</v>
      </c>
    </row>
    <row r="2464" spans="1:17" x14ac:dyDescent="0.2">
      <c r="A2464" s="2">
        <v>437</v>
      </c>
      <c r="B2464" s="2">
        <v>2000</v>
      </c>
      <c r="C2464" s="3">
        <v>0</v>
      </c>
      <c r="D2464" s="3">
        <v>1</v>
      </c>
      <c r="E2464" s="5">
        <v>0.1437889</v>
      </c>
      <c r="F2464" s="5">
        <v>0.1923531</v>
      </c>
      <c r="G2464" s="5">
        <v>3.31715E-2</v>
      </c>
      <c r="H2464" s="5">
        <v>0.2191553</v>
      </c>
      <c r="I2464" s="9">
        <v>1.127111</v>
      </c>
      <c r="M2464" s="3">
        <v>0</v>
      </c>
      <c r="N2464" s="3">
        <f t="shared" si="154"/>
        <v>1</v>
      </c>
      <c r="O2464" s="5">
        <f t="shared" si="156"/>
        <v>1.5693458313187432</v>
      </c>
      <c r="P2464" s="103">
        <f t="shared" si="153"/>
        <v>5.8283689277434249E-2</v>
      </c>
      <c r="Q2464" s="9">
        <f t="shared" si="155"/>
        <v>-6.0051206107924297E-2</v>
      </c>
    </row>
    <row r="2465" spans="1:17" x14ac:dyDescent="0.2">
      <c r="A2465" s="2">
        <v>437</v>
      </c>
      <c r="B2465" s="2">
        <v>2001</v>
      </c>
      <c r="C2465" s="3">
        <v>0</v>
      </c>
      <c r="D2465" s="3">
        <v>1</v>
      </c>
      <c r="E2465" s="5">
        <v>0.13519510000000001</v>
      </c>
      <c r="F2465" s="5">
        <v>0.1921022</v>
      </c>
      <c r="G2465" s="5">
        <v>5.3583199999999997E-2</v>
      </c>
      <c r="H2465" s="5">
        <v>0.50703600000000004</v>
      </c>
      <c r="I2465" s="9">
        <v>1.0006569999999999</v>
      </c>
      <c r="M2465" s="3">
        <v>0</v>
      </c>
      <c r="N2465" s="3">
        <f t="shared" si="154"/>
        <v>1</v>
      </c>
      <c r="O2465" s="5">
        <f t="shared" si="156"/>
        <v>1.8178269492087122</v>
      </c>
      <c r="P2465" s="103">
        <f t="shared" si="153"/>
        <v>3.4545293147761613E-2</v>
      </c>
      <c r="Q2465" s="9">
        <f t="shared" si="155"/>
        <v>-3.5156089811840173E-2</v>
      </c>
    </row>
    <row r="2466" spans="1:17" x14ac:dyDescent="0.2">
      <c r="A2466" s="2">
        <v>437</v>
      </c>
      <c r="B2466" s="2">
        <v>2002</v>
      </c>
      <c r="C2466" s="3">
        <v>0</v>
      </c>
      <c r="D2466" s="3">
        <v>1</v>
      </c>
      <c r="E2466" s="5">
        <v>0.18969939999999999</v>
      </c>
      <c r="F2466" s="5">
        <v>0.22726270000000001</v>
      </c>
      <c r="G2466" s="5">
        <v>5.2744199999999998E-2</v>
      </c>
      <c r="H2466" s="5">
        <v>0.1614805</v>
      </c>
      <c r="I2466" s="9">
        <v>0.96261839999999999</v>
      </c>
      <c r="M2466" s="3">
        <v>0</v>
      </c>
      <c r="N2466" s="3">
        <f t="shared" si="154"/>
        <v>1</v>
      </c>
      <c r="O2466" s="5">
        <f t="shared" si="156"/>
        <v>1.726014146945821</v>
      </c>
      <c r="P2466" s="103">
        <f t="shared" si="153"/>
        <v>4.2172433836254936E-2</v>
      </c>
      <c r="Q2466" s="9">
        <f t="shared" si="155"/>
        <v>-4.3087510778090553E-2</v>
      </c>
    </row>
    <row r="2467" spans="1:17" x14ac:dyDescent="0.2">
      <c r="A2467" s="2">
        <v>437</v>
      </c>
      <c r="B2467" s="2">
        <v>2003</v>
      </c>
      <c r="C2467" s="3">
        <v>0</v>
      </c>
      <c r="D2467" s="3">
        <v>1</v>
      </c>
      <c r="E2467" s="5">
        <v>0.17616889999999999</v>
      </c>
      <c r="F2467" s="5">
        <v>0.27060299999999998</v>
      </c>
      <c r="G2467" s="5">
        <v>6.3284400000000005E-2</v>
      </c>
      <c r="H2467" s="5">
        <v>0.46345059999999999</v>
      </c>
      <c r="I2467" s="9">
        <v>1.1696169999999999</v>
      </c>
      <c r="M2467" s="3">
        <v>0</v>
      </c>
      <c r="N2467" s="3">
        <f t="shared" si="154"/>
        <v>1</v>
      </c>
      <c r="O2467" s="5">
        <f t="shared" si="156"/>
        <v>1.8346353287285306</v>
      </c>
      <c r="P2467" s="103">
        <f t="shared" si="153"/>
        <v>3.3279870201564567E-2</v>
      </c>
      <c r="Q2467" s="9">
        <f t="shared" si="155"/>
        <v>-3.3846246517003138E-2</v>
      </c>
    </row>
    <row r="2468" spans="1:17" x14ac:dyDescent="0.2">
      <c r="A2468" s="2">
        <v>437</v>
      </c>
      <c r="B2468" s="2">
        <v>2004</v>
      </c>
      <c r="C2468" s="3">
        <v>0</v>
      </c>
      <c r="D2468" s="3">
        <v>1</v>
      </c>
      <c r="E2468" s="5">
        <v>0.1797532</v>
      </c>
      <c r="F2468" s="5">
        <v>0.30370049999999998</v>
      </c>
      <c r="G2468" s="5">
        <v>6.12037E-2</v>
      </c>
      <c r="H2468" s="5">
        <v>0.89498900000000003</v>
      </c>
      <c r="I2468" s="9">
        <v>1.171133</v>
      </c>
      <c r="M2468" s="3">
        <v>0</v>
      </c>
      <c r="N2468" s="3">
        <f t="shared" si="154"/>
        <v>1</v>
      </c>
      <c r="O2468" s="5">
        <f t="shared" si="156"/>
        <v>2.0102939645677309</v>
      </c>
      <c r="P2468" s="103">
        <f t="shared" si="153"/>
        <v>2.2200042646738246E-2</v>
      </c>
      <c r="Q2468" s="9">
        <f t="shared" si="155"/>
        <v>-2.2450172452583874E-2</v>
      </c>
    </row>
    <row r="2469" spans="1:17" x14ac:dyDescent="0.2">
      <c r="A2469" s="2">
        <v>438</v>
      </c>
      <c r="B2469" s="2">
        <v>1997</v>
      </c>
      <c r="C2469" s="3">
        <v>0</v>
      </c>
      <c r="D2469" s="3">
        <v>1</v>
      </c>
      <c r="E2469" s="5">
        <v>1.7175699999999999E-2</v>
      </c>
      <c r="F2469" s="5">
        <v>3.01365E-2</v>
      </c>
      <c r="G2469" s="5">
        <v>5.92086E-2</v>
      </c>
      <c r="H2469" s="5">
        <v>3.334908</v>
      </c>
      <c r="I2469" s="9">
        <v>0.27819070000000001</v>
      </c>
      <c r="M2469" s="3">
        <v>0</v>
      </c>
      <c r="N2469" s="3">
        <f t="shared" si="154"/>
        <v>1</v>
      </c>
      <c r="O2469" s="5">
        <f t="shared" si="156"/>
        <v>3.0570060968235957</v>
      </c>
      <c r="P2469" s="103">
        <f t="shared" si="153"/>
        <v>1.1177986438744222E-3</v>
      </c>
      <c r="Q2469" s="9">
        <f t="shared" si="155"/>
        <v>-1.1184238467225468E-3</v>
      </c>
    </row>
    <row r="2470" spans="1:17" x14ac:dyDescent="0.2">
      <c r="A2470" s="2">
        <v>438</v>
      </c>
      <c r="B2470" s="2">
        <v>1998</v>
      </c>
      <c r="C2470" s="3">
        <v>0</v>
      </c>
      <c r="D2470" s="3">
        <v>1</v>
      </c>
      <c r="E2470" s="5">
        <v>9.0985700000000003E-2</v>
      </c>
      <c r="F2470" s="5">
        <v>0.13702439999999999</v>
      </c>
      <c r="G2470" s="5">
        <v>6.9197700000000001E-2</v>
      </c>
      <c r="H2470" s="5">
        <v>4.509398</v>
      </c>
      <c r="I2470" s="9">
        <v>0.27067439999999998</v>
      </c>
      <c r="M2470" s="3">
        <v>0</v>
      </c>
      <c r="N2470" s="3">
        <f t="shared" si="154"/>
        <v>1</v>
      </c>
      <c r="O2470" s="5">
        <f t="shared" si="156"/>
        <v>3.6134861131783076</v>
      </c>
      <c r="P2470" s="103">
        <f t="shared" si="153"/>
        <v>1.5105377144274194E-4</v>
      </c>
      <c r="Q2470" s="9">
        <f t="shared" si="155"/>
        <v>-1.5106518121269565E-4</v>
      </c>
    </row>
    <row r="2471" spans="1:17" x14ac:dyDescent="0.2">
      <c r="A2471" s="2">
        <v>438</v>
      </c>
      <c r="B2471" s="2">
        <v>1999</v>
      </c>
      <c r="C2471" s="3">
        <v>0</v>
      </c>
      <c r="D2471" s="3">
        <v>1</v>
      </c>
      <c r="E2471" s="5">
        <v>1.3526699999999999E-2</v>
      </c>
      <c r="F2471" s="5">
        <v>4.4601200000000001E-2</v>
      </c>
      <c r="G2471" s="5">
        <v>4.7596800000000002E-2</v>
      </c>
      <c r="H2471" s="5">
        <v>1.976831</v>
      </c>
      <c r="I2471" s="9">
        <v>0.15922539999999999</v>
      </c>
      <c r="M2471" s="3">
        <v>0</v>
      </c>
      <c r="N2471" s="3">
        <f t="shared" si="154"/>
        <v>1</v>
      </c>
      <c r="O2471" s="5">
        <f t="shared" si="156"/>
        <v>2.5729127897168009</v>
      </c>
      <c r="P2471" s="103">
        <f t="shared" si="153"/>
        <v>5.0423307853443263E-3</v>
      </c>
      <c r="Q2471" s="9">
        <f t="shared" si="155"/>
        <v>-5.0550862314033898E-3</v>
      </c>
    </row>
    <row r="2472" spans="1:17" x14ac:dyDescent="0.2">
      <c r="A2472" s="2">
        <v>438</v>
      </c>
      <c r="B2472" s="2">
        <v>2000</v>
      </c>
      <c r="C2472" s="3">
        <v>0</v>
      </c>
      <c r="D2472" s="3">
        <v>1</v>
      </c>
      <c r="E2472" s="5">
        <v>0.1489038</v>
      </c>
      <c r="F2472" s="5">
        <v>0.1311232</v>
      </c>
      <c r="G2472" s="5">
        <v>7.9457799999999995E-2</v>
      </c>
      <c r="H2472" s="5">
        <v>3.8469609999999999</v>
      </c>
      <c r="I2472" s="9">
        <v>0.22877210000000001</v>
      </c>
      <c r="M2472" s="3">
        <v>0</v>
      </c>
      <c r="N2472" s="3">
        <f t="shared" si="154"/>
        <v>1</v>
      </c>
      <c r="O2472" s="5">
        <f t="shared" si="156"/>
        <v>3.4205023672148926</v>
      </c>
      <c r="P2472" s="103">
        <f t="shared" si="153"/>
        <v>3.1252795868946445E-4</v>
      </c>
      <c r="Q2472" s="9">
        <f t="shared" si="155"/>
        <v>-3.1257680572953605E-4</v>
      </c>
    </row>
    <row r="2473" spans="1:17" x14ac:dyDescent="0.2">
      <c r="A2473" s="2">
        <v>438</v>
      </c>
      <c r="B2473" s="2">
        <v>2001</v>
      </c>
      <c r="C2473" s="3">
        <v>0</v>
      </c>
      <c r="D2473" s="3">
        <v>1</v>
      </c>
      <c r="E2473" s="5">
        <v>-8.2908499999999996E-2</v>
      </c>
      <c r="F2473" s="5">
        <v>9.5057100000000005E-2</v>
      </c>
      <c r="G2473" s="5">
        <v>5.5205900000000002E-2</v>
      </c>
      <c r="H2473" s="5">
        <v>2.7818710000000002</v>
      </c>
      <c r="I2473" s="9">
        <v>0.1672544</v>
      </c>
      <c r="M2473" s="3">
        <v>0</v>
      </c>
      <c r="N2473" s="3">
        <f t="shared" si="154"/>
        <v>1</v>
      </c>
      <c r="O2473" s="5">
        <f t="shared" si="156"/>
        <v>2.9540117233316523</v>
      </c>
      <c r="P2473" s="103">
        <f t="shared" si="153"/>
        <v>1.5683604482518772E-3</v>
      </c>
      <c r="Q2473" s="9">
        <f t="shared" si="155"/>
        <v>-1.5695916129414664E-3</v>
      </c>
    </row>
    <row r="2474" spans="1:17" x14ac:dyDescent="0.2">
      <c r="A2474" s="2">
        <v>438</v>
      </c>
      <c r="B2474" s="2">
        <v>2002</v>
      </c>
      <c r="C2474" s="3">
        <v>0</v>
      </c>
      <c r="D2474" s="3">
        <v>1</v>
      </c>
      <c r="E2474" s="5">
        <v>4.48017E-2</v>
      </c>
      <c r="F2474" s="5">
        <v>0.14654020000000001</v>
      </c>
      <c r="G2474" s="5">
        <v>5.8567800000000003E-2</v>
      </c>
      <c r="H2474" s="5">
        <v>1.475007</v>
      </c>
      <c r="I2474" s="9">
        <v>0.19274649999999999</v>
      </c>
      <c r="M2474" s="3">
        <v>0</v>
      </c>
      <c r="N2474" s="3">
        <f t="shared" si="154"/>
        <v>1</v>
      </c>
      <c r="O2474" s="5">
        <f t="shared" si="156"/>
        <v>2.5061121659865542</v>
      </c>
      <c r="P2474" s="103">
        <f t="shared" si="153"/>
        <v>6.103344490203241E-3</v>
      </c>
      <c r="Q2474" s="9">
        <f t="shared" si="155"/>
        <v>-6.1220460306446014E-3</v>
      </c>
    </row>
    <row r="2475" spans="1:17" x14ac:dyDescent="0.2">
      <c r="A2475" s="2">
        <v>438</v>
      </c>
      <c r="B2475" s="2">
        <v>2003</v>
      </c>
      <c r="C2475" s="3">
        <v>0</v>
      </c>
      <c r="D2475" s="3">
        <v>1</v>
      </c>
      <c r="E2475" s="5">
        <v>8.1034800000000004E-2</v>
      </c>
      <c r="F2475" s="5">
        <v>0.13428319999999999</v>
      </c>
      <c r="G2475" s="5">
        <v>3.62945E-2</v>
      </c>
      <c r="H2475" s="5">
        <v>1.61009</v>
      </c>
      <c r="I2475" s="9">
        <v>0.1681841</v>
      </c>
      <c r="M2475" s="3">
        <v>0</v>
      </c>
      <c r="N2475" s="3">
        <f t="shared" si="154"/>
        <v>1</v>
      </c>
      <c r="O2475" s="5">
        <f t="shared" si="156"/>
        <v>2.4525984231478342</v>
      </c>
      <c r="P2475" s="103">
        <f t="shared" si="153"/>
        <v>7.0914286784721763E-3</v>
      </c>
      <c r="Q2475" s="9">
        <f t="shared" si="155"/>
        <v>-7.1166923667686701E-3</v>
      </c>
    </row>
    <row r="2476" spans="1:17" x14ac:dyDescent="0.2">
      <c r="A2476" s="2">
        <v>439</v>
      </c>
      <c r="B2476" s="2">
        <v>1995</v>
      </c>
      <c r="C2476" s="3">
        <v>0</v>
      </c>
      <c r="D2476" s="3">
        <v>1</v>
      </c>
      <c r="E2476" s="5">
        <v>0.2035643</v>
      </c>
      <c r="F2476" s="5">
        <v>-0.73698680000000005</v>
      </c>
      <c r="G2476" s="5">
        <v>4.2724900000000003E-2</v>
      </c>
      <c r="H2476" s="5">
        <v>1.670291</v>
      </c>
      <c r="I2476" s="9">
        <v>0.39922259999999998</v>
      </c>
      <c r="M2476" s="3">
        <v>0</v>
      </c>
      <c r="N2476" s="3">
        <f t="shared" si="154"/>
        <v>1</v>
      </c>
      <c r="O2476" s="5">
        <f t="shared" si="156"/>
        <v>1.6434888093632396</v>
      </c>
      <c r="P2476" s="103">
        <f t="shared" si="153"/>
        <v>5.0140919409815327E-2</v>
      </c>
      <c r="Q2476" s="9">
        <f t="shared" si="155"/>
        <v>-5.1441641611314107E-2</v>
      </c>
    </row>
    <row r="2477" spans="1:17" x14ac:dyDescent="0.2">
      <c r="A2477" s="2">
        <v>439</v>
      </c>
      <c r="B2477" s="2">
        <v>1996</v>
      </c>
      <c r="C2477" s="3">
        <v>0</v>
      </c>
      <c r="D2477" s="3">
        <v>1</v>
      </c>
      <c r="E2477" s="5">
        <v>0.29255569999999997</v>
      </c>
      <c r="F2477" s="5">
        <v>-0.50111870000000003</v>
      </c>
      <c r="G2477" s="5">
        <v>8.2877999999999993E-2</v>
      </c>
      <c r="H2477" s="5">
        <v>2.9141319999999999</v>
      </c>
      <c r="I2477" s="9">
        <v>0.40388869999999999</v>
      </c>
      <c r="M2477" s="3">
        <v>0</v>
      </c>
      <c r="N2477" s="3">
        <f t="shared" si="154"/>
        <v>1</v>
      </c>
      <c r="O2477" s="5">
        <f t="shared" si="156"/>
        <v>2.4601425146254265</v>
      </c>
      <c r="P2477" s="103">
        <f t="shared" si="153"/>
        <v>6.9440927196039847E-3</v>
      </c>
      <c r="Q2477" s="9">
        <f t="shared" si="155"/>
        <v>-6.9683151317012949E-3</v>
      </c>
    </row>
    <row r="2478" spans="1:17" x14ac:dyDescent="0.2">
      <c r="A2478" s="2">
        <v>440</v>
      </c>
      <c r="B2478" s="2">
        <v>1995</v>
      </c>
      <c r="C2478" s="3">
        <v>0</v>
      </c>
      <c r="D2478" s="3">
        <v>1</v>
      </c>
      <c r="E2478" s="5">
        <v>-7.0245600000000005E-2</v>
      </c>
      <c r="F2478" s="5">
        <v>0.22732540000000001</v>
      </c>
      <c r="G2478" s="5">
        <v>1.7645500000000001E-2</v>
      </c>
      <c r="H2478" s="5">
        <v>0.89087490000000003</v>
      </c>
      <c r="I2478" s="9">
        <v>0.10643370000000001</v>
      </c>
      <c r="M2478" s="3">
        <v>0</v>
      </c>
      <c r="N2478" s="3">
        <f t="shared" si="154"/>
        <v>1</v>
      </c>
      <c r="O2478" s="5">
        <f t="shared" si="156"/>
        <v>2.2356893792980252</v>
      </c>
      <c r="P2478" s="103">
        <f t="shared" si="153"/>
        <v>1.2686062609973996E-2</v>
      </c>
      <c r="Q2478" s="9">
        <f t="shared" si="155"/>
        <v>-1.276721779261502E-2</v>
      </c>
    </row>
    <row r="2479" spans="1:17" x14ac:dyDescent="0.2">
      <c r="A2479" s="2">
        <v>440</v>
      </c>
      <c r="B2479" s="2">
        <v>1996</v>
      </c>
      <c r="C2479" s="3">
        <v>0</v>
      </c>
      <c r="D2479" s="3">
        <v>1</v>
      </c>
      <c r="E2479" s="5">
        <v>-3.6564899999999997E-2</v>
      </c>
      <c r="F2479" s="5">
        <v>0.23653920000000001</v>
      </c>
      <c r="G2479" s="5">
        <v>4.4510800000000003E-2</v>
      </c>
      <c r="H2479" s="5">
        <v>1.1084240000000001</v>
      </c>
      <c r="I2479" s="9">
        <v>0.1000108</v>
      </c>
      <c r="M2479" s="3">
        <v>0</v>
      </c>
      <c r="N2479" s="3">
        <f t="shared" si="154"/>
        <v>1</v>
      </c>
      <c r="O2479" s="5">
        <f t="shared" si="156"/>
        <v>2.4383327388781573</v>
      </c>
      <c r="P2479" s="103">
        <f t="shared" si="153"/>
        <v>7.3775926500619761E-3</v>
      </c>
      <c r="Q2479" s="9">
        <f t="shared" si="155"/>
        <v>-7.404941683092847E-3</v>
      </c>
    </row>
    <row r="2480" spans="1:17" x14ac:dyDescent="0.2">
      <c r="A2480" s="2">
        <v>440</v>
      </c>
      <c r="B2480" s="2">
        <v>1997</v>
      </c>
      <c r="C2480" s="3">
        <v>0</v>
      </c>
      <c r="D2480" s="3">
        <v>1</v>
      </c>
      <c r="E2480" s="5">
        <v>-6.2907199999999996E-2</v>
      </c>
      <c r="F2480" s="5">
        <v>0.2432619</v>
      </c>
      <c r="G2480" s="5">
        <v>4.4996099999999997E-2</v>
      </c>
      <c r="H2480" s="5">
        <v>1.262124</v>
      </c>
      <c r="I2480" s="9">
        <v>0.1029219</v>
      </c>
      <c r="M2480" s="3">
        <v>0</v>
      </c>
      <c r="N2480" s="3">
        <f t="shared" si="154"/>
        <v>1</v>
      </c>
      <c r="O2480" s="5">
        <f t="shared" si="156"/>
        <v>2.5049482818230273</v>
      </c>
      <c r="P2480" s="103">
        <f t="shared" si="153"/>
        <v>6.1234649866798068E-3</v>
      </c>
      <c r="Q2480" s="9">
        <f t="shared" si="155"/>
        <v>-6.1422902884635594E-3</v>
      </c>
    </row>
    <row r="2481" spans="1:17" x14ac:dyDescent="0.2">
      <c r="A2481" s="2">
        <v>440</v>
      </c>
      <c r="B2481" s="2">
        <v>1998</v>
      </c>
      <c r="C2481" s="3">
        <v>0</v>
      </c>
      <c r="D2481" s="3">
        <v>1</v>
      </c>
      <c r="E2481" s="5">
        <v>-0.1460388</v>
      </c>
      <c r="F2481" s="5">
        <v>0.18441260000000001</v>
      </c>
      <c r="G2481" s="5">
        <v>2.59887E-2</v>
      </c>
      <c r="H2481" s="5">
        <v>1.0521240000000001</v>
      </c>
      <c r="I2481" s="9">
        <v>9.1901499999999997E-2</v>
      </c>
      <c r="M2481" s="3">
        <v>0</v>
      </c>
      <c r="N2481" s="3">
        <f t="shared" si="154"/>
        <v>1</v>
      </c>
      <c r="O2481" s="5">
        <f t="shared" si="156"/>
        <v>2.311507804176431</v>
      </c>
      <c r="P2481" s="103">
        <f t="shared" si="153"/>
        <v>1.0402411298820823E-2</v>
      </c>
      <c r="Q2481" s="9">
        <f t="shared" si="155"/>
        <v>-1.0456894546703028E-2</v>
      </c>
    </row>
    <row r="2482" spans="1:17" x14ac:dyDescent="0.2">
      <c r="A2482" s="2">
        <v>440</v>
      </c>
      <c r="B2482" s="2">
        <v>1999</v>
      </c>
      <c r="C2482" s="3">
        <v>0</v>
      </c>
      <c r="D2482" s="3">
        <v>1</v>
      </c>
      <c r="E2482" s="5">
        <v>-0.1093939</v>
      </c>
      <c r="F2482" s="5">
        <v>0.18125430000000001</v>
      </c>
      <c r="G2482" s="5">
        <v>4.6288599999999999E-2</v>
      </c>
      <c r="H2482" s="5">
        <v>0.99535830000000003</v>
      </c>
      <c r="I2482" s="9">
        <v>9.4625200000000007E-2</v>
      </c>
      <c r="M2482" s="3">
        <v>0</v>
      </c>
      <c r="N2482" s="3">
        <f t="shared" si="154"/>
        <v>1</v>
      </c>
      <c r="O2482" s="5">
        <f t="shared" si="156"/>
        <v>2.3703969198142518</v>
      </c>
      <c r="P2482" s="103">
        <f t="shared" si="153"/>
        <v>8.8844989860950314E-3</v>
      </c>
      <c r="Q2482" s="9">
        <f t="shared" si="155"/>
        <v>-8.9242014799911871E-3</v>
      </c>
    </row>
    <row r="2483" spans="1:17" x14ac:dyDescent="0.2">
      <c r="A2483" s="2">
        <v>440</v>
      </c>
      <c r="B2483" s="2">
        <v>2000</v>
      </c>
      <c r="C2483" s="3">
        <v>0</v>
      </c>
      <c r="D2483" s="3">
        <v>1</v>
      </c>
      <c r="E2483" s="5">
        <v>-0.11787019999999999</v>
      </c>
      <c r="F2483" s="5">
        <v>0.17369789999999999</v>
      </c>
      <c r="G2483" s="5">
        <v>3.4512500000000002E-2</v>
      </c>
      <c r="H2483" s="5">
        <v>1.0044470000000001</v>
      </c>
      <c r="I2483" s="9">
        <v>0.1034689</v>
      </c>
      <c r="M2483" s="3">
        <v>0</v>
      </c>
      <c r="N2483" s="3">
        <f t="shared" si="154"/>
        <v>1</v>
      </c>
      <c r="O2483" s="5">
        <f t="shared" si="156"/>
        <v>2.3132767307886946</v>
      </c>
      <c r="P2483" s="103">
        <f t="shared" si="153"/>
        <v>1.0353714599984905E-2</v>
      </c>
      <c r="Q2483" s="9">
        <f t="shared" si="155"/>
        <v>-1.0407687170610646E-2</v>
      </c>
    </row>
    <row r="2484" spans="1:17" x14ac:dyDescent="0.2">
      <c r="A2484" s="2">
        <v>440</v>
      </c>
      <c r="B2484" s="2">
        <v>2001</v>
      </c>
      <c r="C2484" s="3">
        <v>0</v>
      </c>
      <c r="D2484" s="3">
        <v>1</v>
      </c>
      <c r="E2484" s="5">
        <v>-0.1302693</v>
      </c>
      <c r="F2484" s="5">
        <v>0.1559555</v>
      </c>
      <c r="G2484" s="5">
        <v>-6.3645000000000004E-3</v>
      </c>
      <c r="H2484" s="5">
        <v>0.79855220000000005</v>
      </c>
      <c r="I2484" s="9">
        <v>0.1073711</v>
      </c>
      <c r="M2484" s="3">
        <v>0</v>
      </c>
      <c r="N2484" s="3">
        <f t="shared" si="154"/>
        <v>1</v>
      </c>
      <c r="O2484" s="5">
        <f t="shared" si="156"/>
        <v>2.0442846854966628</v>
      </c>
      <c r="P2484" s="103">
        <f t="shared" si="153"/>
        <v>2.0462715631445413E-2</v>
      </c>
      <c r="Q2484" s="9">
        <f t="shared" si="155"/>
        <v>-2.067497762718578E-2</v>
      </c>
    </row>
    <row r="2485" spans="1:17" x14ac:dyDescent="0.2">
      <c r="A2485" s="2">
        <v>440</v>
      </c>
      <c r="B2485" s="2">
        <v>2002</v>
      </c>
      <c r="C2485" s="3">
        <v>0</v>
      </c>
      <c r="D2485" s="3">
        <v>1</v>
      </c>
      <c r="E2485" s="5">
        <v>-9.8034200000000002E-2</v>
      </c>
      <c r="F2485" s="5">
        <v>0.1591535</v>
      </c>
      <c r="G2485" s="5">
        <v>3.92097E-2</v>
      </c>
      <c r="H2485" s="5">
        <v>0.70708329999999997</v>
      </c>
      <c r="I2485" s="9">
        <v>0.1090097</v>
      </c>
      <c r="M2485" s="3">
        <v>0</v>
      </c>
      <c r="N2485" s="3">
        <f t="shared" si="154"/>
        <v>1</v>
      </c>
      <c r="O2485" s="5">
        <f t="shared" si="156"/>
        <v>2.2075683200976641</v>
      </c>
      <c r="P2485" s="103">
        <f t="shared" si="153"/>
        <v>1.3637189779299903E-2</v>
      </c>
      <c r="Q2485" s="9">
        <f t="shared" si="155"/>
        <v>-1.3731030376519977E-2</v>
      </c>
    </row>
    <row r="2486" spans="1:17" x14ac:dyDescent="0.2">
      <c r="A2486" s="2">
        <v>440</v>
      </c>
      <c r="B2486" s="2">
        <v>2003</v>
      </c>
      <c r="C2486" s="3">
        <v>0</v>
      </c>
      <c r="D2486" s="3">
        <v>1</v>
      </c>
      <c r="E2486" s="5">
        <v>-6.7945000000000002E-3</v>
      </c>
      <c r="F2486" s="5">
        <v>0.17633080000000001</v>
      </c>
      <c r="G2486" s="5">
        <v>2.66185E-2</v>
      </c>
      <c r="H2486" s="5">
        <v>0.75211479999999997</v>
      </c>
      <c r="I2486" s="9">
        <v>0.101439</v>
      </c>
      <c r="M2486" s="3">
        <v>0</v>
      </c>
      <c r="N2486" s="3">
        <f t="shared" si="154"/>
        <v>1</v>
      </c>
      <c r="O2486" s="5">
        <f t="shared" si="156"/>
        <v>2.1735501624764866</v>
      </c>
      <c r="P2486" s="103">
        <f t="shared" si="153"/>
        <v>1.486946735169389E-2</v>
      </c>
      <c r="Q2486" s="9">
        <f t="shared" si="155"/>
        <v>-1.4981126134974928E-2</v>
      </c>
    </row>
    <row r="2487" spans="1:17" x14ac:dyDescent="0.2">
      <c r="A2487" s="2">
        <v>440</v>
      </c>
      <c r="B2487" s="2">
        <v>2004</v>
      </c>
      <c r="C2487" s="3">
        <v>0</v>
      </c>
      <c r="D2487" s="3">
        <v>1</v>
      </c>
      <c r="E2487" s="5">
        <v>-2.0249999999999999E-4</v>
      </c>
      <c r="F2487" s="5">
        <v>0.20327339999999999</v>
      </c>
      <c r="G2487" s="5">
        <v>3.4744799999999999E-2</v>
      </c>
      <c r="H2487" s="5">
        <v>0.97212589999999999</v>
      </c>
      <c r="I2487" s="9">
        <v>0.1086661</v>
      </c>
      <c r="M2487" s="3">
        <v>0</v>
      </c>
      <c r="N2487" s="3">
        <f t="shared" si="154"/>
        <v>1</v>
      </c>
      <c r="O2487" s="5">
        <f t="shared" si="156"/>
        <v>2.3084947578967014</v>
      </c>
      <c r="P2487" s="103">
        <f t="shared" si="153"/>
        <v>1.0485817031723327E-2</v>
      </c>
      <c r="Q2487" s="9">
        <f t="shared" si="155"/>
        <v>-1.0541180572531244E-2</v>
      </c>
    </row>
    <row r="2488" spans="1:17" x14ac:dyDescent="0.2">
      <c r="A2488" s="2">
        <v>441</v>
      </c>
      <c r="B2488" s="2">
        <v>1995</v>
      </c>
      <c r="C2488" s="3">
        <v>0</v>
      </c>
      <c r="D2488" s="3">
        <v>1</v>
      </c>
      <c r="E2488" s="5">
        <v>6.6785899999999995E-2</v>
      </c>
      <c r="F2488" s="5">
        <v>0.1661376</v>
      </c>
      <c r="G2488" s="5">
        <v>7.5450000000000003E-2</v>
      </c>
      <c r="H2488" s="5">
        <v>0.84355239999999998</v>
      </c>
      <c r="I2488" s="9">
        <v>0.28357209999999999</v>
      </c>
      <c r="M2488" s="3">
        <v>0</v>
      </c>
      <c r="N2488" s="3">
        <f t="shared" si="154"/>
        <v>1</v>
      </c>
      <c r="O2488" s="5">
        <f t="shared" si="156"/>
        <v>2.3247716331215145</v>
      </c>
      <c r="P2488" s="103">
        <f t="shared" si="153"/>
        <v>1.004208729719124E-2</v>
      </c>
      <c r="Q2488" s="9">
        <f t="shared" si="155"/>
        <v>-1.0092849178585342E-2</v>
      </c>
    </row>
    <row r="2489" spans="1:17" x14ac:dyDescent="0.2">
      <c r="A2489" s="2">
        <v>441</v>
      </c>
      <c r="B2489" s="2">
        <v>1996</v>
      </c>
      <c r="C2489" s="3">
        <v>0</v>
      </c>
      <c r="D2489" s="3">
        <v>1</v>
      </c>
      <c r="E2489" s="5">
        <v>7.2496900000000003E-2</v>
      </c>
      <c r="F2489" s="5">
        <v>0.11611340000000001</v>
      </c>
      <c r="G2489" s="5">
        <v>6.5792100000000006E-2</v>
      </c>
      <c r="H2489" s="5">
        <v>1.014022</v>
      </c>
      <c r="I2489" s="9">
        <v>0.22246099999999999</v>
      </c>
      <c r="M2489" s="3">
        <v>0</v>
      </c>
      <c r="N2489" s="3">
        <f t="shared" si="154"/>
        <v>1</v>
      </c>
      <c r="O2489" s="5">
        <f t="shared" si="156"/>
        <v>2.326840793491316</v>
      </c>
      <c r="P2489" s="103">
        <f t="shared" si="153"/>
        <v>9.9868701706831951E-3</v>
      </c>
      <c r="Q2489" s="9">
        <f t="shared" si="155"/>
        <v>-1.0037073487591678E-2</v>
      </c>
    </row>
    <row r="2490" spans="1:17" x14ac:dyDescent="0.2">
      <c r="A2490" s="2">
        <v>441</v>
      </c>
      <c r="B2490" s="2">
        <v>1997</v>
      </c>
      <c r="C2490" s="3">
        <v>0</v>
      </c>
      <c r="D2490" s="3">
        <v>1</v>
      </c>
      <c r="E2490" s="5">
        <v>0.1326658</v>
      </c>
      <c r="F2490" s="5">
        <v>0.11796189999999999</v>
      </c>
      <c r="G2490" s="5">
        <v>5.8742099999999998E-2</v>
      </c>
      <c r="H2490" s="5">
        <v>1.199973</v>
      </c>
      <c r="I2490" s="9">
        <v>0.23503969999999999</v>
      </c>
      <c r="M2490" s="3">
        <v>0</v>
      </c>
      <c r="N2490" s="3">
        <f t="shared" si="154"/>
        <v>1</v>
      </c>
      <c r="O2490" s="5">
        <f t="shared" si="156"/>
        <v>2.3514977976945795</v>
      </c>
      <c r="P2490" s="103">
        <f t="shared" si="153"/>
        <v>9.3490001543892927E-3</v>
      </c>
      <c r="Q2490" s="9">
        <f t="shared" si="155"/>
        <v>-9.3929763599773421E-3</v>
      </c>
    </row>
    <row r="2491" spans="1:17" x14ac:dyDescent="0.2">
      <c r="A2491" s="2">
        <v>441</v>
      </c>
      <c r="B2491" s="2">
        <v>1998</v>
      </c>
      <c r="C2491" s="3">
        <v>0</v>
      </c>
      <c r="D2491" s="3">
        <v>1</v>
      </c>
      <c r="E2491" s="5">
        <v>0.1680546</v>
      </c>
      <c r="F2491" s="5">
        <v>0.1211015</v>
      </c>
      <c r="G2491" s="5">
        <v>4.8938799999999998E-2</v>
      </c>
      <c r="H2491" s="5">
        <v>0.78870059999999997</v>
      </c>
      <c r="I2491" s="9">
        <v>0.24653939999999999</v>
      </c>
      <c r="M2491" s="3">
        <v>0</v>
      </c>
      <c r="N2491" s="3">
        <f t="shared" si="154"/>
        <v>1</v>
      </c>
      <c r="O2491" s="5">
        <f t="shared" si="156"/>
        <v>2.1511151787694835</v>
      </c>
      <c r="P2491" s="103">
        <f t="shared" si="153"/>
        <v>1.5733554865541986E-2</v>
      </c>
      <c r="Q2491" s="9">
        <f t="shared" si="155"/>
        <v>-1.5858641007846119E-2</v>
      </c>
    </row>
    <row r="2492" spans="1:17" x14ac:dyDescent="0.2">
      <c r="A2492" s="2">
        <v>441</v>
      </c>
      <c r="B2492" s="2">
        <v>1999</v>
      </c>
      <c r="C2492" s="3">
        <v>0</v>
      </c>
      <c r="D2492" s="3">
        <v>1</v>
      </c>
      <c r="E2492" s="5">
        <v>0.16046199999999999</v>
      </c>
      <c r="F2492" s="5">
        <v>0.1614806</v>
      </c>
      <c r="G2492" s="5">
        <v>5.7603099999999997E-2</v>
      </c>
      <c r="H2492" s="5">
        <v>0.91488769999999997</v>
      </c>
      <c r="I2492" s="9">
        <v>0.25237860000000001</v>
      </c>
      <c r="M2492" s="3">
        <v>0</v>
      </c>
      <c r="N2492" s="3">
        <f t="shared" si="154"/>
        <v>1</v>
      </c>
      <c r="O2492" s="5">
        <f t="shared" si="156"/>
        <v>2.2682654382757286</v>
      </c>
      <c r="P2492" s="103">
        <f t="shared" si="153"/>
        <v>1.1656516556913235E-2</v>
      </c>
      <c r="Q2492" s="9">
        <f t="shared" si="155"/>
        <v>-1.1724986345604716E-2</v>
      </c>
    </row>
    <row r="2493" spans="1:17" x14ac:dyDescent="0.2">
      <c r="A2493" s="2">
        <v>441</v>
      </c>
      <c r="B2493" s="2">
        <v>2000</v>
      </c>
      <c r="C2493" s="3">
        <v>0</v>
      </c>
      <c r="D2493" s="3">
        <v>1</v>
      </c>
      <c r="E2493" s="5">
        <v>0.1232731</v>
      </c>
      <c r="F2493" s="5">
        <v>0.19565080000000001</v>
      </c>
      <c r="G2493" s="5">
        <v>6.7057500000000006E-2</v>
      </c>
      <c r="H2493" s="5">
        <v>1.892401</v>
      </c>
      <c r="I2493" s="9">
        <v>0.27501959999999998</v>
      </c>
      <c r="M2493" s="3">
        <v>0</v>
      </c>
      <c r="N2493" s="3">
        <f t="shared" si="154"/>
        <v>1</v>
      </c>
      <c r="O2493" s="5">
        <f t="shared" si="156"/>
        <v>2.6917885526185881</v>
      </c>
      <c r="P2493" s="103">
        <f t="shared" si="153"/>
        <v>3.5534994254994932E-3</v>
      </c>
      <c r="Q2493" s="9">
        <f t="shared" si="155"/>
        <v>-3.5598281016625847E-3</v>
      </c>
    </row>
    <row r="2494" spans="1:17" x14ac:dyDescent="0.2">
      <c r="A2494" s="2">
        <v>441</v>
      </c>
      <c r="B2494" s="2">
        <v>2001</v>
      </c>
      <c r="C2494" s="3">
        <v>0</v>
      </c>
      <c r="D2494" s="3">
        <v>1</v>
      </c>
      <c r="E2494" s="5">
        <v>7.9629099999999994E-2</v>
      </c>
      <c r="F2494" s="5">
        <v>0.25395459999999997</v>
      </c>
      <c r="G2494" s="5">
        <v>6.8719199999999994E-2</v>
      </c>
      <c r="H2494" s="5">
        <v>2.9880260000000001</v>
      </c>
      <c r="I2494" s="9">
        <v>0.29996349999999999</v>
      </c>
      <c r="M2494" s="3">
        <v>0</v>
      </c>
      <c r="N2494" s="3">
        <f t="shared" si="154"/>
        <v>1</v>
      </c>
      <c r="O2494" s="5">
        <f t="shared" si="156"/>
        <v>3.144967701524001</v>
      </c>
      <c r="P2494" s="103">
        <f t="shared" si="153"/>
        <v>8.3052583632355667E-4</v>
      </c>
      <c r="Q2494" s="9">
        <f t="shared" si="155"/>
        <v>-8.308709139831635E-4</v>
      </c>
    </row>
    <row r="2495" spans="1:17" x14ac:dyDescent="0.2">
      <c r="A2495" s="2">
        <v>441</v>
      </c>
      <c r="B2495" s="2">
        <v>2003</v>
      </c>
      <c r="C2495" s="3">
        <v>0</v>
      </c>
      <c r="D2495" s="3">
        <v>1</v>
      </c>
      <c r="E2495" s="5">
        <v>0.17477999999999999</v>
      </c>
      <c r="F2495" s="5">
        <v>0.16040370000000001</v>
      </c>
      <c r="G2495" s="5">
        <v>3.7668199999999999E-2</v>
      </c>
      <c r="H2495" s="5">
        <v>0.97039220000000004</v>
      </c>
      <c r="I2495" s="9">
        <v>0.2317196</v>
      </c>
      <c r="M2495" s="3">
        <v>0</v>
      </c>
      <c r="N2495" s="3">
        <f t="shared" si="154"/>
        <v>1</v>
      </c>
      <c r="O2495" s="5">
        <f t="shared" si="156"/>
        <v>2.2070113707942993</v>
      </c>
      <c r="P2495" s="103">
        <f t="shared" si="153"/>
        <v>1.3656632475919717E-2</v>
      </c>
      <c r="Q2495" s="9">
        <f t="shared" si="155"/>
        <v>-1.3750742076964544E-2</v>
      </c>
    </row>
    <row r="2496" spans="1:17" x14ac:dyDescent="0.2">
      <c r="A2496" s="2">
        <v>441</v>
      </c>
      <c r="B2496" s="2">
        <v>2004</v>
      </c>
      <c r="C2496" s="3">
        <v>0</v>
      </c>
      <c r="D2496" s="3">
        <v>1</v>
      </c>
      <c r="E2496" s="5">
        <v>0.20884030000000001</v>
      </c>
      <c r="F2496" s="5">
        <v>-6.2304400000000003E-2</v>
      </c>
      <c r="G2496" s="5">
        <v>2.3867099999999999E-2</v>
      </c>
      <c r="H2496" s="5">
        <v>0.64584339999999996</v>
      </c>
      <c r="I2496" s="9">
        <v>0.26892179999999999</v>
      </c>
      <c r="M2496" s="3">
        <v>0</v>
      </c>
      <c r="N2496" s="3">
        <f t="shared" si="154"/>
        <v>1</v>
      </c>
      <c r="O2496" s="5">
        <f t="shared" si="156"/>
        <v>1.8172341213541368</v>
      </c>
      <c r="P2496" s="103">
        <f t="shared" si="153"/>
        <v>3.4590636198934981E-2</v>
      </c>
      <c r="Q2496" s="9">
        <f t="shared" si="155"/>
        <v>-3.5203056402467459E-2</v>
      </c>
    </row>
    <row r="2497" spans="1:17" x14ac:dyDescent="0.2">
      <c r="A2497" s="2">
        <v>442</v>
      </c>
      <c r="B2497" s="2">
        <v>1995</v>
      </c>
      <c r="C2497" s="3">
        <v>0</v>
      </c>
      <c r="D2497" s="3">
        <v>1</v>
      </c>
      <c r="E2497" s="5">
        <v>0.24896450000000001</v>
      </c>
      <c r="F2497" s="5">
        <v>0.24731020000000001</v>
      </c>
      <c r="G2497" s="5">
        <v>3.6323800000000003E-2</v>
      </c>
      <c r="H2497" s="5">
        <v>2.085636</v>
      </c>
      <c r="I2497" s="9">
        <v>0.25765919999999998</v>
      </c>
      <c r="M2497" s="3">
        <v>0</v>
      </c>
      <c r="N2497" s="3">
        <f t="shared" si="154"/>
        <v>1</v>
      </c>
      <c r="O2497" s="5">
        <f t="shared" si="156"/>
        <v>2.661123802617539</v>
      </c>
      <c r="P2497" s="103">
        <f t="shared" si="153"/>
        <v>3.894015780732017E-3</v>
      </c>
      <c r="Q2497" s="9">
        <f t="shared" si="155"/>
        <v>-3.901617199963433E-3</v>
      </c>
    </row>
    <row r="2498" spans="1:17" x14ac:dyDescent="0.2">
      <c r="A2498" s="2">
        <v>442</v>
      </c>
      <c r="B2498" s="2">
        <v>1996</v>
      </c>
      <c r="C2498" s="3">
        <v>0</v>
      </c>
      <c r="D2498" s="3">
        <v>1</v>
      </c>
      <c r="E2498" s="5">
        <v>0.29520730000000001</v>
      </c>
      <c r="F2498" s="5">
        <v>0.25668410000000003</v>
      </c>
      <c r="G2498" s="5">
        <v>4.8525600000000002E-2</v>
      </c>
      <c r="H2498" s="5">
        <v>3.5317949999999998</v>
      </c>
      <c r="I2498" s="9">
        <v>0.26482159999999999</v>
      </c>
      <c r="M2498" s="3">
        <v>0</v>
      </c>
      <c r="N2498" s="3">
        <f t="shared" si="154"/>
        <v>1</v>
      </c>
      <c r="O2498" s="5">
        <f t="shared" si="156"/>
        <v>3.2410317914345721</v>
      </c>
      <c r="P2498" s="103">
        <f t="shared" ref="P2498:P2561" si="157">NORMSDIST(-O2498)</f>
        <v>5.9548950456503541E-4</v>
      </c>
      <c r="Q2498" s="9">
        <f t="shared" si="155"/>
        <v>-5.9566687885987844E-4</v>
      </c>
    </row>
    <row r="2499" spans="1:17" x14ac:dyDescent="0.2">
      <c r="A2499" s="2">
        <v>442</v>
      </c>
      <c r="B2499" s="2">
        <v>1997</v>
      </c>
      <c r="C2499" s="3">
        <v>0</v>
      </c>
      <c r="D2499" s="3">
        <v>1</v>
      </c>
      <c r="E2499" s="5">
        <v>0.205345</v>
      </c>
      <c r="F2499" s="5">
        <v>0.2179989</v>
      </c>
      <c r="G2499" s="5">
        <v>5.2024999999999997E-3</v>
      </c>
      <c r="H2499" s="5">
        <v>2.1828630000000002</v>
      </c>
      <c r="I2499" s="9">
        <v>0.20223099999999999</v>
      </c>
      <c r="M2499" s="3">
        <v>0</v>
      </c>
      <c r="N2499" s="3">
        <f t="shared" ref="N2499:N2562" si="158">1-M2499</f>
        <v>1</v>
      </c>
      <c r="O2499" s="5">
        <f t="shared" si="156"/>
        <v>2.5650455149079452</v>
      </c>
      <c r="P2499" s="103">
        <f t="shared" si="157"/>
        <v>5.1581135793993113E-3</v>
      </c>
      <c r="Q2499" s="9">
        <f t="shared" ref="Q2499:Q2562" si="159">M2499*LN(NORMSDIST(-O2499))+N2499*LN(1-NORMSDIST(-O2499))</f>
        <v>-5.1714625707766368E-3</v>
      </c>
    </row>
    <row r="2500" spans="1:17" x14ac:dyDescent="0.2">
      <c r="A2500" s="2">
        <v>442</v>
      </c>
      <c r="B2500" s="2">
        <v>1998</v>
      </c>
      <c r="C2500" s="3">
        <v>0</v>
      </c>
      <c r="D2500" s="3">
        <v>1</v>
      </c>
      <c r="E2500" s="5">
        <v>0.194382</v>
      </c>
      <c r="F2500" s="5">
        <v>-0.17734549999999999</v>
      </c>
      <c r="G2500" s="5">
        <v>-1.27619E-2</v>
      </c>
      <c r="H2500" s="5">
        <v>2.8819910000000002</v>
      </c>
      <c r="I2500" s="9">
        <v>0.25753589999999998</v>
      </c>
      <c r="M2500" s="3">
        <v>0</v>
      </c>
      <c r="N2500" s="3">
        <f t="shared" si="158"/>
        <v>1</v>
      </c>
      <c r="O2500" s="5">
        <f t="shared" ref="O2500:O2563" si="160">MMULT(D2500:I2500,$L$20:$L$25)</f>
        <v>2.3824014660819914</v>
      </c>
      <c r="P2500" s="103">
        <f t="shared" si="157"/>
        <v>8.6000671816271052E-3</v>
      </c>
      <c r="Q2500" s="9">
        <f t="shared" si="159"/>
        <v>-8.6372611600667708E-3</v>
      </c>
    </row>
    <row r="2501" spans="1:17" x14ac:dyDescent="0.2">
      <c r="A2501" s="2">
        <v>443</v>
      </c>
      <c r="B2501" s="2">
        <v>1997</v>
      </c>
      <c r="C2501" s="3">
        <v>0</v>
      </c>
      <c r="D2501" s="3">
        <v>1</v>
      </c>
      <c r="E2501" s="5">
        <v>0.1562017</v>
      </c>
      <c r="F2501" s="5">
        <v>0.15506320000000001</v>
      </c>
      <c r="G2501" s="5">
        <v>7.3236200000000001E-2</v>
      </c>
      <c r="H2501" s="5">
        <v>0.95646390000000003</v>
      </c>
      <c r="I2501" s="9">
        <v>0.2373239</v>
      </c>
      <c r="M2501" s="3">
        <v>0</v>
      </c>
      <c r="N2501" s="3">
        <f t="shared" si="158"/>
        <v>1</v>
      </c>
      <c r="O2501" s="5">
        <f t="shared" si="160"/>
        <v>2.3532737260769574</v>
      </c>
      <c r="P2501" s="103">
        <f t="shared" si="157"/>
        <v>9.304464892663334E-3</v>
      </c>
      <c r="Q2501" s="9">
        <f t="shared" si="159"/>
        <v>-9.3480218192669318E-3</v>
      </c>
    </row>
    <row r="2502" spans="1:17" x14ac:dyDescent="0.2">
      <c r="A2502" s="2">
        <v>443</v>
      </c>
      <c r="B2502" s="2">
        <v>1998</v>
      </c>
      <c r="C2502" s="3">
        <v>0</v>
      </c>
      <c r="D2502" s="3">
        <v>1</v>
      </c>
      <c r="E2502" s="5">
        <v>0.20804139999999999</v>
      </c>
      <c r="F2502" s="5">
        <v>0.25812449999999998</v>
      </c>
      <c r="G2502" s="5">
        <v>7.3835399999999995E-2</v>
      </c>
      <c r="H2502" s="5">
        <v>1.9852920000000001</v>
      </c>
      <c r="I2502" s="9">
        <v>0.33066719999999999</v>
      </c>
      <c r="M2502" s="3">
        <v>0</v>
      </c>
      <c r="N2502" s="3">
        <f t="shared" si="158"/>
        <v>1</v>
      </c>
      <c r="O2502" s="5">
        <f t="shared" si="160"/>
        <v>2.7731127866376677</v>
      </c>
      <c r="P2502" s="103">
        <f t="shared" si="157"/>
        <v>2.7761436717104945E-3</v>
      </c>
      <c r="Q2502" s="9">
        <f t="shared" si="159"/>
        <v>-2.780004305324677E-3</v>
      </c>
    </row>
    <row r="2503" spans="1:17" x14ac:dyDescent="0.2">
      <c r="A2503" s="2">
        <v>443</v>
      </c>
      <c r="B2503" s="2">
        <v>1999</v>
      </c>
      <c r="C2503" s="3">
        <v>0</v>
      </c>
      <c r="D2503" s="3">
        <v>1</v>
      </c>
      <c r="E2503" s="5">
        <v>0.2440447</v>
      </c>
      <c r="F2503" s="5">
        <v>0.25359310000000002</v>
      </c>
      <c r="G2503" s="5">
        <v>7.90627E-2</v>
      </c>
      <c r="H2503" s="5">
        <v>1.6486890000000001</v>
      </c>
      <c r="I2503" s="9">
        <v>0.34891220000000001</v>
      </c>
      <c r="M2503" s="3">
        <v>0</v>
      </c>
      <c r="N2503" s="3">
        <f t="shared" si="158"/>
        <v>1</v>
      </c>
      <c r="O2503" s="5">
        <f t="shared" si="160"/>
        <v>2.6562725789589425</v>
      </c>
      <c r="P2503" s="103">
        <f t="shared" si="157"/>
        <v>3.9504861258795512E-3</v>
      </c>
      <c r="Q2503" s="9">
        <f t="shared" si="159"/>
        <v>-3.9583099081548596E-3</v>
      </c>
    </row>
    <row r="2504" spans="1:17" x14ac:dyDescent="0.2">
      <c r="A2504" s="2">
        <v>443</v>
      </c>
      <c r="B2504" s="2">
        <v>2000</v>
      </c>
      <c r="C2504" s="3">
        <v>0</v>
      </c>
      <c r="D2504" s="3">
        <v>1</v>
      </c>
      <c r="E2504" s="5">
        <v>0.19524749999999999</v>
      </c>
      <c r="F2504" s="5">
        <v>0.27354689999999998</v>
      </c>
      <c r="G2504" s="5">
        <v>8.0674599999999999E-2</v>
      </c>
      <c r="H2504" s="5">
        <v>1.371947</v>
      </c>
      <c r="I2504" s="9">
        <v>0.31662810000000002</v>
      </c>
      <c r="M2504" s="3">
        <v>0</v>
      </c>
      <c r="N2504" s="3">
        <f t="shared" si="158"/>
        <v>1</v>
      </c>
      <c r="O2504" s="5">
        <f t="shared" si="160"/>
        <v>2.5999087392811875</v>
      </c>
      <c r="P2504" s="103">
        <f t="shared" si="157"/>
        <v>4.66242776232835E-3</v>
      </c>
      <c r="Q2504" s="9">
        <f t="shared" si="159"/>
        <v>-4.6733307815410323E-3</v>
      </c>
    </row>
    <row r="2505" spans="1:17" x14ac:dyDescent="0.2">
      <c r="A2505" s="2">
        <v>443</v>
      </c>
      <c r="B2505" s="2">
        <v>2001</v>
      </c>
      <c r="C2505" s="3">
        <v>0</v>
      </c>
      <c r="D2505" s="3">
        <v>1</v>
      </c>
      <c r="E2505" s="5">
        <v>0.21355959999999999</v>
      </c>
      <c r="F2505" s="5">
        <v>0.27874690000000002</v>
      </c>
      <c r="G2505" s="5">
        <v>5.9536100000000002E-2</v>
      </c>
      <c r="H2505" s="5">
        <v>2.1526869999999998</v>
      </c>
      <c r="I2505" s="9">
        <v>0.33721079999999998</v>
      </c>
      <c r="M2505" s="3">
        <v>0</v>
      </c>
      <c r="N2505" s="3">
        <f t="shared" si="158"/>
        <v>1</v>
      </c>
      <c r="O2505" s="5">
        <f t="shared" si="160"/>
        <v>2.7857953448199804</v>
      </c>
      <c r="P2505" s="103">
        <f t="shared" si="157"/>
        <v>2.6698286016464037E-3</v>
      </c>
      <c r="Q2505" s="9">
        <f t="shared" si="159"/>
        <v>-2.6733989502559534E-3</v>
      </c>
    </row>
    <row r="2506" spans="1:17" x14ac:dyDescent="0.2">
      <c r="A2506" s="2">
        <v>443</v>
      </c>
      <c r="B2506" s="2">
        <v>2002</v>
      </c>
      <c r="C2506" s="3">
        <v>0</v>
      </c>
      <c r="D2506" s="3">
        <v>1</v>
      </c>
      <c r="E2506" s="5">
        <v>0.28179769999999998</v>
      </c>
      <c r="F2506" s="5">
        <v>0.42737910000000001</v>
      </c>
      <c r="G2506" s="5">
        <v>8.2391800000000001E-2</v>
      </c>
      <c r="H2506" s="5">
        <v>2.7550349999999999</v>
      </c>
      <c r="I2506" s="9">
        <v>0.36969570000000002</v>
      </c>
      <c r="M2506" s="3">
        <v>0</v>
      </c>
      <c r="N2506" s="3">
        <f t="shared" si="158"/>
        <v>1</v>
      </c>
      <c r="O2506" s="5">
        <f t="shared" si="160"/>
        <v>3.2092731114001931</v>
      </c>
      <c r="P2506" s="103">
        <f t="shared" si="157"/>
        <v>6.6535512639918069E-4</v>
      </c>
      <c r="Q2506" s="9">
        <f t="shared" si="159"/>
        <v>-6.6557657335400856E-4</v>
      </c>
    </row>
    <row r="2507" spans="1:17" x14ac:dyDescent="0.2">
      <c r="A2507" s="2">
        <v>443</v>
      </c>
      <c r="B2507" s="2">
        <v>2003</v>
      </c>
      <c r="C2507" s="3">
        <v>0</v>
      </c>
      <c r="D2507" s="3">
        <v>1</v>
      </c>
      <c r="E2507" s="5">
        <v>0.29500300000000002</v>
      </c>
      <c r="F2507" s="5">
        <v>0.34281099999999998</v>
      </c>
      <c r="G2507" s="5">
        <v>5.7611599999999999E-2</v>
      </c>
      <c r="H2507" s="5">
        <v>2.267963</v>
      </c>
      <c r="I2507" s="9">
        <v>0.31851770000000001</v>
      </c>
      <c r="M2507" s="3">
        <v>0</v>
      </c>
      <c r="N2507" s="3">
        <f t="shared" si="158"/>
        <v>1</v>
      </c>
      <c r="O2507" s="5">
        <f t="shared" si="160"/>
        <v>2.8702434389654714</v>
      </c>
      <c r="P2507" s="103">
        <f t="shared" si="157"/>
        <v>2.0507794632593397E-3</v>
      </c>
      <c r="Q2507" s="9">
        <f t="shared" si="159"/>
        <v>-2.0528851908773521E-3</v>
      </c>
    </row>
    <row r="2508" spans="1:17" x14ac:dyDescent="0.2">
      <c r="A2508" s="2">
        <v>443</v>
      </c>
      <c r="B2508" s="2">
        <v>2004</v>
      </c>
      <c r="C2508" s="3">
        <v>0</v>
      </c>
      <c r="D2508" s="3">
        <v>1</v>
      </c>
      <c r="E2508" s="5">
        <v>0.32729239999999998</v>
      </c>
      <c r="F2508" s="5">
        <v>0.44206050000000002</v>
      </c>
      <c r="G2508" s="5">
        <v>6.20244E-2</v>
      </c>
      <c r="H2508" s="5">
        <v>2.466809</v>
      </c>
      <c r="I2508" s="9">
        <v>0.3810074</v>
      </c>
      <c r="M2508" s="3">
        <v>0</v>
      </c>
      <c r="N2508" s="3">
        <f t="shared" si="158"/>
        <v>1</v>
      </c>
      <c r="O2508" s="5">
        <f t="shared" si="160"/>
        <v>3.0161063138904378</v>
      </c>
      <c r="P2508" s="103">
        <f t="shared" si="157"/>
        <v>1.2802173439318588E-3</v>
      </c>
      <c r="Q2508" s="9">
        <f t="shared" si="159"/>
        <v>-1.2810375222348195E-3</v>
      </c>
    </row>
    <row r="2509" spans="1:17" x14ac:dyDescent="0.2">
      <c r="A2509" s="2">
        <v>444</v>
      </c>
      <c r="B2509" s="2">
        <v>1999</v>
      </c>
      <c r="C2509" s="3">
        <v>0</v>
      </c>
      <c r="D2509" s="3">
        <v>1</v>
      </c>
      <c r="E2509" s="5">
        <v>-0.14430109999999999</v>
      </c>
      <c r="F2509" s="5">
        <v>5.84825E-2</v>
      </c>
      <c r="G2509" s="5">
        <v>2.39188E-2</v>
      </c>
      <c r="H2509" s="5">
        <v>0.3852293</v>
      </c>
      <c r="I2509" s="9">
        <v>9.9105399999999996E-2</v>
      </c>
      <c r="M2509" s="3">
        <v>0</v>
      </c>
      <c r="N2509" s="3">
        <f t="shared" si="158"/>
        <v>1</v>
      </c>
      <c r="O2509" s="5">
        <f t="shared" si="160"/>
        <v>1.9479640028000871</v>
      </c>
      <c r="P2509" s="103">
        <f t="shared" si="157"/>
        <v>2.5709635272410155E-2</v>
      </c>
      <c r="Q2509" s="9">
        <f t="shared" si="159"/>
        <v>-2.6045904030523419E-2</v>
      </c>
    </row>
    <row r="2510" spans="1:17" x14ac:dyDescent="0.2">
      <c r="A2510" s="2">
        <v>444</v>
      </c>
      <c r="B2510" s="2">
        <v>2000</v>
      </c>
      <c r="C2510" s="3">
        <v>0</v>
      </c>
      <c r="D2510" s="3">
        <v>1</v>
      </c>
      <c r="E2510" s="5">
        <v>-8.1420000000000006E-2</v>
      </c>
      <c r="F2510" s="5">
        <v>2.7994499999999999E-2</v>
      </c>
      <c r="G2510" s="5">
        <v>2.54909E-2</v>
      </c>
      <c r="H2510" s="5">
        <v>0.33394299999999999</v>
      </c>
      <c r="I2510" s="9">
        <v>0.13163530000000001</v>
      </c>
      <c r="M2510" s="3">
        <v>0</v>
      </c>
      <c r="N2510" s="3">
        <f t="shared" si="158"/>
        <v>1</v>
      </c>
      <c r="O2510" s="5">
        <f t="shared" si="160"/>
        <v>1.8872822831909244</v>
      </c>
      <c r="P2510" s="103">
        <f t="shared" si="157"/>
        <v>2.9561184046931067E-2</v>
      </c>
      <c r="Q2510" s="9">
        <f t="shared" si="159"/>
        <v>-3.000692220063603E-2</v>
      </c>
    </row>
    <row r="2511" spans="1:17" x14ac:dyDescent="0.2">
      <c r="A2511" s="2">
        <v>444</v>
      </c>
      <c r="B2511" s="2">
        <v>2001</v>
      </c>
      <c r="C2511" s="3">
        <v>0</v>
      </c>
      <c r="D2511" s="3">
        <v>1</v>
      </c>
      <c r="E2511" s="5">
        <v>-1.3583899999999999E-2</v>
      </c>
      <c r="F2511" s="5">
        <v>3.48288E-2</v>
      </c>
      <c r="G2511" s="5">
        <v>3.9668299999999997E-2</v>
      </c>
      <c r="H2511" s="5">
        <v>0.25995600000000002</v>
      </c>
      <c r="I2511" s="9">
        <v>0.12168039999999999</v>
      </c>
      <c r="M2511" s="3">
        <v>0</v>
      </c>
      <c r="N2511" s="3">
        <f t="shared" si="158"/>
        <v>1</v>
      </c>
      <c r="O2511" s="5">
        <f t="shared" si="160"/>
        <v>1.9224279929791213</v>
      </c>
      <c r="P2511" s="103">
        <f t="shared" si="157"/>
        <v>2.7275963036165047E-2</v>
      </c>
      <c r="Q2511" s="9">
        <f t="shared" si="159"/>
        <v>-2.7654857821820013E-2</v>
      </c>
    </row>
    <row r="2512" spans="1:17" x14ac:dyDescent="0.2">
      <c r="A2512" s="2">
        <v>444</v>
      </c>
      <c r="B2512" s="2">
        <v>2002</v>
      </c>
      <c r="C2512" s="3">
        <v>0</v>
      </c>
      <c r="D2512" s="3">
        <v>1</v>
      </c>
      <c r="E2512" s="5">
        <v>-7.9489999999999997E-4</v>
      </c>
      <c r="F2512" s="5">
        <v>-1.13784E-2</v>
      </c>
      <c r="G2512" s="5">
        <v>3.2073299999999999E-2</v>
      </c>
      <c r="H2512" s="5">
        <v>0.15022269999999999</v>
      </c>
      <c r="I2512" s="9">
        <v>0.11880739999999999</v>
      </c>
      <c r="M2512" s="3">
        <v>0</v>
      </c>
      <c r="N2512" s="3">
        <f t="shared" si="158"/>
        <v>1</v>
      </c>
      <c r="O2512" s="5">
        <f t="shared" si="160"/>
        <v>1.8089860132895721</v>
      </c>
      <c r="P2512" s="103">
        <f t="shared" si="157"/>
        <v>3.5226588155203541E-2</v>
      </c>
      <c r="Q2512" s="9">
        <f t="shared" si="159"/>
        <v>-3.5862011592934083E-2</v>
      </c>
    </row>
    <row r="2513" spans="1:17" x14ac:dyDescent="0.2">
      <c r="A2513" s="2">
        <v>444</v>
      </c>
      <c r="B2513" s="2">
        <v>2003</v>
      </c>
      <c r="C2513" s="3">
        <v>0</v>
      </c>
      <c r="D2513" s="3">
        <v>1</v>
      </c>
      <c r="E2513" s="5">
        <v>2.5405199999999999E-2</v>
      </c>
      <c r="F2513" s="5">
        <v>-3.6577999999999999E-2</v>
      </c>
      <c r="G2513" s="5">
        <v>1.8848299999999998E-2</v>
      </c>
      <c r="H2513" s="5">
        <v>0.1914283</v>
      </c>
      <c r="I2513" s="9">
        <v>0.12490809999999999</v>
      </c>
      <c r="M2513" s="3">
        <v>0</v>
      </c>
      <c r="N2513" s="3">
        <f t="shared" si="158"/>
        <v>1</v>
      </c>
      <c r="O2513" s="5">
        <f t="shared" si="160"/>
        <v>1.7382971030602385</v>
      </c>
      <c r="P2513" s="103">
        <f t="shared" si="157"/>
        <v>4.1079238283925359E-2</v>
      </c>
      <c r="Q2513" s="9">
        <f t="shared" si="159"/>
        <v>-4.194683346019501E-2</v>
      </c>
    </row>
    <row r="2514" spans="1:17" x14ac:dyDescent="0.2">
      <c r="A2514" s="2">
        <v>444</v>
      </c>
      <c r="B2514" s="2">
        <v>2004</v>
      </c>
      <c r="C2514" s="3">
        <v>0</v>
      </c>
      <c r="D2514" s="3">
        <v>1</v>
      </c>
      <c r="E2514" s="5">
        <v>6.0865000000000002E-2</v>
      </c>
      <c r="F2514" s="5">
        <v>-2.48998E-2</v>
      </c>
      <c r="G2514" s="5">
        <v>3.7248799999999999E-2</v>
      </c>
      <c r="H2514" s="5">
        <v>0.24883749999999999</v>
      </c>
      <c r="I2514" s="9">
        <v>0.1304274</v>
      </c>
      <c r="M2514" s="3">
        <v>0</v>
      </c>
      <c r="N2514" s="3">
        <f t="shared" si="158"/>
        <v>1</v>
      </c>
      <c r="O2514" s="5">
        <f t="shared" si="160"/>
        <v>1.8422631015717017</v>
      </c>
      <c r="P2514" s="103">
        <f t="shared" si="157"/>
        <v>3.2718337133444068E-2</v>
      </c>
      <c r="Q2514" s="9">
        <f t="shared" si="159"/>
        <v>-3.3265551001590919E-2</v>
      </c>
    </row>
    <row r="2515" spans="1:17" x14ac:dyDescent="0.2">
      <c r="A2515" s="2">
        <v>445</v>
      </c>
      <c r="B2515" s="2">
        <v>2000</v>
      </c>
      <c r="C2515" s="3">
        <v>0</v>
      </c>
      <c r="D2515" s="3">
        <v>1</v>
      </c>
      <c r="E2515" s="5">
        <v>-7.7479999999999997E-3</v>
      </c>
      <c r="F2515" s="5">
        <v>0.15682280000000001</v>
      </c>
      <c r="G2515" s="5">
        <v>4.9995100000000001E-2</v>
      </c>
      <c r="H2515" s="5">
        <v>0.51710020000000001</v>
      </c>
      <c r="I2515" s="9">
        <v>0.184721</v>
      </c>
      <c r="M2515" s="3">
        <v>0</v>
      </c>
      <c r="N2515" s="3">
        <f t="shared" si="158"/>
        <v>1</v>
      </c>
      <c r="O2515" s="5">
        <f t="shared" si="160"/>
        <v>2.1384997107806289</v>
      </c>
      <c r="P2515" s="103">
        <f t="shared" si="157"/>
        <v>1.6238103789839059E-2</v>
      </c>
      <c r="Q2515" s="9">
        <f t="shared" si="159"/>
        <v>-1.6371386606831264E-2</v>
      </c>
    </row>
    <row r="2516" spans="1:17" x14ac:dyDescent="0.2">
      <c r="A2516" s="2">
        <v>445</v>
      </c>
      <c r="B2516" s="2">
        <v>2001</v>
      </c>
      <c r="C2516" s="3">
        <v>0</v>
      </c>
      <c r="D2516" s="3">
        <v>1</v>
      </c>
      <c r="E2516" s="5">
        <v>7.5389800000000007E-2</v>
      </c>
      <c r="F2516" s="5">
        <v>0.15933130000000001</v>
      </c>
      <c r="G2516" s="5">
        <v>6.4717899999999995E-2</v>
      </c>
      <c r="H2516" s="5">
        <v>0.43472670000000002</v>
      </c>
      <c r="I2516" s="9">
        <v>0.16649410000000001</v>
      </c>
      <c r="M2516" s="3">
        <v>0</v>
      </c>
      <c r="N2516" s="3">
        <f t="shared" si="158"/>
        <v>1</v>
      </c>
      <c r="O2516" s="5">
        <f t="shared" si="160"/>
        <v>2.1705166878967699</v>
      </c>
      <c r="P2516" s="103">
        <f t="shared" si="157"/>
        <v>1.4983862910853697E-2</v>
      </c>
      <c r="Q2516" s="9">
        <f t="shared" si="159"/>
        <v>-1.5097255112624722E-2</v>
      </c>
    </row>
    <row r="2517" spans="1:17" x14ac:dyDescent="0.2">
      <c r="A2517" s="2">
        <v>445</v>
      </c>
      <c r="B2517" s="2">
        <v>2002</v>
      </c>
      <c r="C2517" s="3">
        <v>0</v>
      </c>
      <c r="D2517" s="3">
        <v>1</v>
      </c>
      <c r="E2517" s="5">
        <v>1.35005E-2</v>
      </c>
      <c r="F2517" s="5">
        <v>0.12918869999999999</v>
      </c>
      <c r="G2517" s="5">
        <v>5.1629300000000003E-2</v>
      </c>
      <c r="H2517" s="5">
        <v>0.4385135</v>
      </c>
      <c r="I2517" s="9">
        <v>0.12804560000000001</v>
      </c>
      <c r="M2517" s="3">
        <v>0</v>
      </c>
      <c r="N2517" s="3">
        <f t="shared" si="158"/>
        <v>1</v>
      </c>
      <c r="O2517" s="5">
        <f t="shared" si="160"/>
        <v>2.114001415226975</v>
      </c>
      <c r="P2517" s="103">
        <f t="shared" si="157"/>
        <v>1.7257573222334316E-2</v>
      </c>
      <c r="Q2517" s="9">
        <f t="shared" si="159"/>
        <v>-1.7408220863341806E-2</v>
      </c>
    </row>
    <row r="2518" spans="1:17" x14ac:dyDescent="0.2">
      <c r="A2518" s="2">
        <v>445</v>
      </c>
      <c r="B2518" s="2">
        <v>2003</v>
      </c>
      <c r="C2518" s="3">
        <v>0</v>
      </c>
      <c r="D2518" s="3">
        <v>1</v>
      </c>
      <c r="E2518" s="5">
        <v>3.6633800000000001E-2</v>
      </c>
      <c r="F2518" s="5">
        <v>0.12942409999999999</v>
      </c>
      <c r="G2518" s="5">
        <v>3.72129E-2</v>
      </c>
      <c r="H2518" s="5">
        <v>0.41999839999999999</v>
      </c>
      <c r="I2518" s="9">
        <v>0.14042650000000001</v>
      </c>
      <c r="M2518" s="3">
        <v>0</v>
      </c>
      <c r="N2518" s="3">
        <f t="shared" si="158"/>
        <v>1</v>
      </c>
      <c r="O2518" s="5">
        <f t="shared" si="160"/>
        <v>2.0358356298910922</v>
      </c>
      <c r="P2518" s="103">
        <f t="shared" si="157"/>
        <v>2.088343166412528E-2</v>
      </c>
      <c r="Q2518" s="9">
        <f t="shared" si="159"/>
        <v>-2.1104574759491096E-2</v>
      </c>
    </row>
    <row r="2519" spans="1:17" x14ac:dyDescent="0.2">
      <c r="A2519" s="2">
        <v>445</v>
      </c>
      <c r="B2519" s="2">
        <v>2004</v>
      </c>
      <c r="C2519" s="3">
        <v>0</v>
      </c>
      <c r="D2519" s="3">
        <v>1</v>
      </c>
      <c r="E2519" s="5">
        <v>7.3092799999999999E-2</v>
      </c>
      <c r="F2519" s="5">
        <v>0.13807530000000001</v>
      </c>
      <c r="G2519" s="5">
        <v>4.55261E-2</v>
      </c>
      <c r="H2519" s="5">
        <v>0.5136752</v>
      </c>
      <c r="I2519" s="9">
        <v>0.16093679999999999</v>
      </c>
      <c r="M2519" s="3">
        <v>0</v>
      </c>
      <c r="N2519" s="3">
        <f t="shared" si="158"/>
        <v>1</v>
      </c>
      <c r="O2519" s="5">
        <f t="shared" si="160"/>
        <v>2.099913096806878</v>
      </c>
      <c r="P2519" s="103">
        <f t="shared" si="157"/>
        <v>1.7868243226548584E-2</v>
      </c>
      <c r="Q2519" s="9">
        <f t="shared" si="159"/>
        <v>-1.8029807760852588E-2</v>
      </c>
    </row>
    <row r="2520" spans="1:17" x14ac:dyDescent="0.2">
      <c r="A2520" s="2">
        <v>446</v>
      </c>
      <c r="B2520" s="2">
        <v>1995</v>
      </c>
      <c r="C2520" s="3">
        <v>0</v>
      </c>
      <c r="D2520" s="3">
        <v>1</v>
      </c>
      <c r="E2520" s="5">
        <v>9.8277E-3</v>
      </c>
      <c r="F2520" s="5">
        <v>0.3807739</v>
      </c>
      <c r="G2520" s="5">
        <v>5.0300900000000003E-2</v>
      </c>
      <c r="H2520" s="5">
        <v>1.6744239999999999</v>
      </c>
      <c r="I2520" s="9">
        <v>0.2168503</v>
      </c>
      <c r="M2520" s="3">
        <v>0</v>
      </c>
      <c r="N2520" s="3">
        <f t="shared" si="158"/>
        <v>1</v>
      </c>
      <c r="O2520" s="5">
        <f t="shared" si="160"/>
        <v>2.7379414485366143</v>
      </c>
      <c r="P2520" s="103">
        <f t="shared" si="157"/>
        <v>3.0912541057166515E-3</v>
      </c>
      <c r="Q2520" s="9">
        <f t="shared" si="159"/>
        <v>-3.0960419010970654E-3</v>
      </c>
    </row>
    <row r="2521" spans="1:17" x14ac:dyDescent="0.2">
      <c r="A2521" s="2">
        <v>446</v>
      </c>
      <c r="B2521" s="2">
        <v>1996</v>
      </c>
      <c r="C2521" s="3">
        <v>0</v>
      </c>
      <c r="D2521" s="3">
        <v>1</v>
      </c>
      <c r="E2521" s="5">
        <v>-2.7060899999999999E-2</v>
      </c>
      <c r="F2521" s="5">
        <v>0.38678069999999998</v>
      </c>
      <c r="G2521" s="5">
        <v>7.0615399999999995E-2</v>
      </c>
      <c r="H2521" s="5">
        <v>1.972056</v>
      </c>
      <c r="I2521" s="9">
        <v>0.2340208</v>
      </c>
      <c r="M2521" s="3">
        <v>0</v>
      </c>
      <c r="N2521" s="3">
        <f t="shared" si="158"/>
        <v>1</v>
      </c>
      <c r="O2521" s="5">
        <f t="shared" si="160"/>
        <v>2.938801424069744</v>
      </c>
      <c r="P2521" s="103">
        <f t="shared" si="157"/>
        <v>1.6474205007645853E-3</v>
      </c>
      <c r="Q2521" s="9">
        <f t="shared" si="159"/>
        <v>-1.6487789901249348E-3</v>
      </c>
    </row>
    <row r="2522" spans="1:17" x14ac:dyDescent="0.2">
      <c r="A2522" s="2">
        <v>446</v>
      </c>
      <c r="B2522" s="2">
        <v>1997</v>
      </c>
      <c r="C2522" s="3">
        <v>0</v>
      </c>
      <c r="D2522" s="3">
        <v>1</v>
      </c>
      <c r="E2522" s="5">
        <v>1.2105299999999999E-2</v>
      </c>
      <c r="F2522" s="5">
        <v>0.43492029999999998</v>
      </c>
      <c r="G2522" s="5">
        <v>7.3487300000000005E-2</v>
      </c>
      <c r="H2522" s="5">
        <v>3.3669959999999999</v>
      </c>
      <c r="I2522" s="9">
        <v>0.23537949999999999</v>
      </c>
      <c r="M2522" s="3">
        <v>0</v>
      </c>
      <c r="N2522" s="3">
        <f t="shared" si="158"/>
        <v>1</v>
      </c>
      <c r="O2522" s="5">
        <f t="shared" si="160"/>
        <v>3.4957828230647277</v>
      </c>
      <c r="P2522" s="103">
        <f t="shared" si="157"/>
        <v>2.3633661998278882E-4</v>
      </c>
      <c r="Q2522" s="9">
        <f t="shared" si="159"/>
        <v>-2.3636455188273732E-4</v>
      </c>
    </row>
    <row r="2523" spans="1:17" x14ac:dyDescent="0.2">
      <c r="A2523" s="2">
        <v>446</v>
      </c>
      <c r="B2523" s="2">
        <v>1998</v>
      </c>
      <c r="C2523" s="3">
        <v>0</v>
      </c>
      <c r="D2523" s="3">
        <v>1</v>
      </c>
      <c r="E2523" s="5">
        <v>1.449E-3</v>
      </c>
      <c r="F2523" s="5">
        <v>0.50909340000000003</v>
      </c>
      <c r="G2523" s="5">
        <v>7.1861700000000001E-2</v>
      </c>
      <c r="H2523" s="5">
        <v>3.2867459999999999</v>
      </c>
      <c r="I2523" s="9">
        <v>0.25365690000000002</v>
      </c>
      <c r="M2523" s="3">
        <v>0</v>
      </c>
      <c r="N2523" s="3">
        <f t="shared" si="158"/>
        <v>1</v>
      </c>
      <c r="O2523" s="5">
        <f t="shared" si="160"/>
        <v>3.5166308161382558</v>
      </c>
      <c r="P2523" s="103">
        <f t="shared" si="157"/>
        <v>2.1853061401182973E-4</v>
      </c>
      <c r="Q2523" s="9">
        <f t="shared" si="159"/>
        <v>-2.1855449530566986E-4</v>
      </c>
    </row>
    <row r="2524" spans="1:17" x14ac:dyDescent="0.2">
      <c r="A2524" s="2">
        <v>446</v>
      </c>
      <c r="B2524" s="2">
        <v>1999</v>
      </c>
      <c r="C2524" s="3">
        <v>0</v>
      </c>
      <c r="D2524" s="3">
        <v>1</v>
      </c>
      <c r="E2524" s="5">
        <v>5.9794000000000002E-3</v>
      </c>
      <c r="F2524" s="5">
        <v>0.48351909999999998</v>
      </c>
      <c r="G2524" s="5">
        <v>9.51182E-2</v>
      </c>
      <c r="H2524" s="5">
        <v>4.1291029999999997</v>
      </c>
      <c r="I2524" s="9">
        <v>0.29281040000000003</v>
      </c>
      <c r="M2524" s="3">
        <v>0</v>
      </c>
      <c r="N2524" s="3">
        <f t="shared" si="158"/>
        <v>1</v>
      </c>
      <c r="O2524" s="5">
        <f t="shared" si="160"/>
        <v>3.8871138742251179</v>
      </c>
      <c r="P2524" s="103">
        <f t="shared" si="157"/>
        <v>5.0721586096533547E-5</v>
      </c>
      <c r="Q2524" s="9">
        <f t="shared" si="159"/>
        <v>-5.0722872479682509E-5</v>
      </c>
    </row>
    <row r="2525" spans="1:17" x14ac:dyDescent="0.2">
      <c r="A2525" s="2">
        <v>446</v>
      </c>
      <c r="B2525" s="2">
        <v>2000</v>
      </c>
      <c r="C2525" s="3">
        <v>0</v>
      </c>
      <c r="D2525" s="3">
        <v>1</v>
      </c>
      <c r="E2525" s="5">
        <v>-3.8220200000000003E-2</v>
      </c>
      <c r="F2525" s="5">
        <v>0.43721500000000002</v>
      </c>
      <c r="G2525" s="5">
        <v>8.8757699999999995E-2</v>
      </c>
      <c r="H2525" s="5">
        <v>2.828754</v>
      </c>
      <c r="I2525" s="9">
        <v>0.29474699999999998</v>
      </c>
      <c r="M2525" s="3">
        <v>0</v>
      </c>
      <c r="N2525" s="3">
        <f t="shared" si="158"/>
        <v>1</v>
      </c>
      <c r="O2525" s="5">
        <f t="shared" si="160"/>
        <v>3.3503440309398314</v>
      </c>
      <c r="P2525" s="103">
        <f t="shared" si="157"/>
        <v>4.0355624242428644E-4</v>
      </c>
      <c r="Q2525" s="9">
        <f t="shared" si="159"/>
        <v>-4.0363769315871292E-4</v>
      </c>
    </row>
    <row r="2526" spans="1:17" x14ac:dyDescent="0.2">
      <c r="A2526" s="2">
        <v>446</v>
      </c>
      <c r="B2526" s="2">
        <v>2001</v>
      </c>
      <c r="C2526" s="3">
        <v>0</v>
      </c>
      <c r="D2526" s="3">
        <v>1</v>
      </c>
      <c r="E2526" s="5">
        <v>-6.7250000000000004E-2</v>
      </c>
      <c r="F2526" s="5">
        <v>0.41809000000000002</v>
      </c>
      <c r="G2526" s="5">
        <v>8.0649999999999999E-2</v>
      </c>
      <c r="H2526" s="5">
        <v>2.880709</v>
      </c>
      <c r="I2526" s="9">
        <v>0.26900770000000002</v>
      </c>
      <c r="M2526" s="3">
        <v>0</v>
      </c>
      <c r="N2526" s="3">
        <f t="shared" si="158"/>
        <v>1</v>
      </c>
      <c r="O2526" s="5">
        <f t="shared" si="160"/>
        <v>3.3325239516607876</v>
      </c>
      <c r="P2526" s="103">
        <f t="shared" si="157"/>
        <v>4.3031031083745668E-4</v>
      </c>
      <c r="Q2526" s="9">
        <f t="shared" si="159"/>
        <v>-4.3040292088764411E-4</v>
      </c>
    </row>
    <row r="2527" spans="1:17" x14ac:dyDescent="0.2">
      <c r="A2527" s="2">
        <v>446</v>
      </c>
      <c r="B2527" s="2">
        <v>2002</v>
      </c>
      <c r="C2527" s="3">
        <v>0</v>
      </c>
      <c r="D2527" s="3">
        <v>1</v>
      </c>
      <c r="E2527" s="5">
        <v>-2.5251599999999999E-2</v>
      </c>
      <c r="F2527" s="5">
        <v>0.43782949999999998</v>
      </c>
      <c r="G2527" s="5">
        <v>7.8006800000000001E-2</v>
      </c>
      <c r="H2527" s="5">
        <v>2.9527239999999999</v>
      </c>
      <c r="I2527" s="9">
        <v>0.26601639999999999</v>
      </c>
      <c r="M2527" s="3">
        <v>0</v>
      </c>
      <c r="N2527" s="3">
        <f t="shared" si="158"/>
        <v>1</v>
      </c>
      <c r="O2527" s="5">
        <f t="shared" si="160"/>
        <v>3.3592927385227664</v>
      </c>
      <c r="P2527" s="103">
        <f t="shared" si="157"/>
        <v>3.9071121349871769E-4</v>
      </c>
      <c r="Q2527" s="9">
        <f t="shared" si="159"/>
        <v>-3.9078756101213976E-4</v>
      </c>
    </row>
    <row r="2528" spans="1:17" x14ac:dyDescent="0.2">
      <c r="A2528" s="2">
        <v>446</v>
      </c>
      <c r="B2528" s="2">
        <v>2003</v>
      </c>
      <c r="C2528" s="3">
        <v>0</v>
      </c>
      <c r="D2528" s="3">
        <v>1</v>
      </c>
      <c r="E2528" s="5">
        <v>8.8080000000000005E-4</v>
      </c>
      <c r="F2528" s="5">
        <v>0.47671980000000003</v>
      </c>
      <c r="G2528" s="5">
        <v>8.1869600000000001E-2</v>
      </c>
      <c r="H2528" s="5">
        <v>2.9742259999999998</v>
      </c>
      <c r="I2528" s="9">
        <v>0.263374</v>
      </c>
      <c r="M2528" s="3">
        <v>0</v>
      </c>
      <c r="N2528" s="3">
        <f t="shared" si="158"/>
        <v>1</v>
      </c>
      <c r="O2528" s="5">
        <f t="shared" si="160"/>
        <v>3.4145895580623518</v>
      </c>
      <c r="P2528" s="103">
        <f t="shared" si="157"/>
        <v>3.1939094823052482E-4</v>
      </c>
      <c r="Q2528" s="9">
        <f t="shared" si="159"/>
        <v>-3.1944196438245102E-4</v>
      </c>
    </row>
    <row r="2529" spans="1:17" x14ac:dyDescent="0.2">
      <c r="A2529" s="2">
        <v>446</v>
      </c>
      <c r="B2529" s="2">
        <v>2004</v>
      </c>
      <c r="C2529" s="3">
        <v>0</v>
      </c>
      <c r="D2529" s="3">
        <v>1</v>
      </c>
      <c r="E2529" s="5">
        <v>-9.7467399999999996E-2</v>
      </c>
      <c r="F2529" s="5">
        <v>0.44952710000000001</v>
      </c>
      <c r="G2529" s="5">
        <v>7.0667499999999994E-2</v>
      </c>
      <c r="H2529" s="5">
        <v>2.3597299999999999</v>
      </c>
      <c r="I2529" s="9">
        <v>0.25655679999999997</v>
      </c>
      <c r="M2529" s="3">
        <v>0</v>
      </c>
      <c r="N2529" s="3">
        <f t="shared" si="158"/>
        <v>1</v>
      </c>
      <c r="O2529" s="5">
        <f t="shared" si="160"/>
        <v>3.135035255160556</v>
      </c>
      <c r="P2529" s="103">
        <f t="shared" si="157"/>
        <v>8.5916729665121334E-4</v>
      </c>
      <c r="Q2529" s="9">
        <f t="shared" si="159"/>
        <v>-8.5953659241278294E-4</v>
      </c>
    </row>
    <row r="2530" spans="1:17" x14ac:dyDescent="0.2">
      <c r="A2530" s="2">
        <v>447</v>
      </c>
      <c r="B2530" s="2">
        <v>1998</v>
      </c>
      <c r="C2530" s="3">
        <v>0</v>
      </c>
      <c r="D2530" s="3">
        <v>1</v>
      </c>
      <c r="E2530" s="5">
        <v>0.17090089999999999</v>
      </c>
      <c r="F2530" s="5">
        <v>0.1056407</v>
      </c>
      <c r="G2530" s="5">
        <v>4.76508E-2</v>
      </c>
      <c r="H2530" s="5">
        <v>0.1311928</v>
      </c>
      <c r="I2530" s="9">
        <v>0.3246734</v>
      </c>
      <c r="M2530" s="3">
        <v>0</v>
      </c>
      <c r="N2530" s="3">
        <f t="shared" si="158"/>
        <v>1</v>
      </c>
      <c r="O2530" s="5">
        <f t="shared" si="160"/>
        <v>1.8589262412989498</v>
      </c>
      <c r="P2530" s="103">
        <f t="shared" si="157"/>
        <v>3.1518796981083542E-2</v>
      </c>
      <c r="Q2530" s="9">
        <f t="shared" si="159"/>
        <v>-3.2026204667347721E-2</v>
      </c>
    </row>
    <row r="2531" spans="1:17" x14ac:dyDescent="0.2">
      <c r="A2531" s="2">
        <v>447</v>
      </c>
      <c r="B2531" s="2">
        <v>1999</v>
      </c>
      <c r="C2531" s="3">
        <v>0</v>
      </c>
      <c r="D2531" s="3">
        <v>1</v>
      </c>
      <c r="E2531" s="5">
        <v>0.12284929999999999</v>
      </c>
      <c r="F2531" s="5">
        <v>5.6317300000000001E-2</v>
      </c>
      <c r="G2531" s="5">
        <v>3.7127899999999998E-2</v>
      </c>
      <c r="H2531" s="5">
        <v>9.3242900000000004E-2</v>
      </c>
      <c r="I2531" s="9">
        <v>0.35812880000000002</v>
      </c>
      <c r="M2531" s="3">
        <v>0</v>
      </c>
      <c r="N2531" s="3">
        <f t="shared" si="158"/>
        <v>1</v>
      </c>
      <c r="O2531" s="5">
        <f t="shared" si="160"/>
        <v>1.749840594333028</v>
      </c>
      <c r="P2531" s="103">
        <f t="shared" si="157"/>
        <v>4.007291187577023E-2</v>
      </c>
      <c r="Q2531" s="9">
        <f t="shared" si="159"/>
        <v>-4.0897947275186579E-2</v>
      </c>
    </row>
    <row r="2532" spans="1:17" x14ac:dyDescent="0.2">
      <c r="A2532" s="2">
        <v>447</v>
      </c>
      <c r="B2532" s="2">
        <v>2000</v>
      </c>
      <c r="C2532" s="3">
        <v>1</v>
      </c>
      <c r="D2532" s="3">
        <v>1</v>
      </c>
      <c r="E2532" s="5">
        <v>0.1069628</v>
      </c>
      <c r="F2532" s="5">
        <v>3.5254300000000002E-2</v>
      </c>
      <c r="G2532" s="5">
        <v>1.14603E-2</v>
      </c>
      <c r="H2532" s="5">
        <v>5.0194700000000002E-2</v>
      </c>
      <c r="I2532" s="9">
        <v>0.2750668</v>
      </c>
      <c r="M2532" s="3">
        <v>1</v>
      </c>
      <c r="N2532" s="3">
        <f t="shared" si="158"/>
        <v>0</v>
      </c>
      <c r="O2532" s="5">
        <f t="shared" si="160"/>
        <v>1.6409831585888959</v>
      </c>
      <c r="P2532" s="103">
        <f t="shared" si="157"/>
        <v>5.0400455603377865E-2</v>
      </c>
      <c r="Q2532" s="9">
        <f t="shared" si="159"/>
        <v>-2.9877550641961115</v>
      </c>
    </row>
    <row r="2533" spans="1:17" x14ac:dyDescent="0.2">
      <c r="A2533" s="2">
        <v>448</v>
      </c>
      <c r="B2533" s="2">
        <v>1995</v>
      </c>
      <c r="C2533" s="3">
        <v>0</v>
      </c>
      <c r="D2533" s="3">
        <v>1</v>
      </c>
      <c r="E2533" s="5">
        <v>0.1835822</v>
      </c>
      <c r="F2533" s="5">
        <v>0.34885250000000001</v>
      </c>
      <c r="G2533" s="5">
        <v>5.6515599999999999E-2</v>
      </c>
      <c r="H2533" s="5">
        <v>2.5480209999999999</v>
      </c>
      <c r="I2533" s="9">
        <v>0.26593030000000001</v>
      </c>
      <c r="M2533" s="3">
        <v>0</v>
      </c>
      <c r="N2533" s="3">
        <f t="shared" si="158"/>
        <v>1</v>
      </c>
      <c r="O2533" s="5">
        <f t="shared" si="160"/>
        <v>3.0111389213007422</v>
      </c>
      <c r="P2533" s="103">
        <f t="shared" si="157"/>
        <v>1.3013487312740339E-3</v>
      </c>
      <c r="Q2533" s="9">
        <f t="shared" si="159"/>
        <v>-1.302196220867066E-3</v>
      </c>
    </row>
    <row r="2534" spans="1:17" x14ac:dyDescent="0.2">
      <c r="A2534" s="2">
        <v>448</v>
      </c>
      <c r="B2534" s="2">
        <v>1996</v>
      </c>
      <c r="C2534" s="3">
        <v>0</v>
      </c>
      <c r="D2534" s="3">
        <v>1</v>
      </c>
      <c r="E2534" s="5">
        <v>0.19139349999999999</v>
      </c>
      <c r="F2534" s="5">
        <v>0.399727</v>
      </c>
      <c r="G2534" s="5">
        <v>7.2111400000000006E-2</v>
      </c>
      <c r="H2534" s="5">
        <v>3.3425349999999998</v>
      </c>
      <c r="I2534" s="9">
        <v>0.27180470000000001</v>
      </c>
      <c r="M2534" s="3">
        <v>0</v>
      </c>
      <c r="N2534" s="3">
        <f t="shared" si="158"/>
        <v>1</v>
      </c>
      <c r="O2534" s="5">
        <f t="shared" si="160"/>
        <v>3.4094473370175384</v>
      </c>
      <c r="P2534" s="103">
        <f t="shared" si="157"/>
        <v>3.2547322213467492E-4</v>
      </c>
      <c r="Q2534" s="9">
        <f t="shared" si="159"/>
        <v>-3.2552620003945486E-4</v>
      </c>
    </row>
    <row r="2535" spans="1:17" x14ac:dyDescent="0.2">
      <c r="A2535" s="2">
        <v>448</v>
      </c>
      <c r="B2535" s="2">
        <v>1997</v>
      </c>
      <c r="C2535" s="3">
        <v>0</v>
      </c>
      <c r="D2535" s="3">
        <v>1</v>
      </c>
      <c r="E2535" s="5">
        <v>0.20666399999999999</v>
      </c>
      <c r="F2535" s="5">
        <v>0.35842279999999999</v>
      </c>
      <c r="G2535" s="5">
        <v>6.9636199999999995E-2</v>
      </c>
      <c r="H2535" s="5">
        <v>3.0753339999999998</v>
      </c>
      <c r="I2535" s="9">
        <v>0.27306540000000001</v>
      </c>
      <c r="M2535" s="3">
        <v>0</v>
      </c>
      <c r="N2535" s="3">
        <f t="shared" si="158"/>
        <v>1</v>
      </c>
      <c r="O2535" s="5">
        <f t="shared" si="160"/>
        <v>3.2629754403782076</v>
      </c>
      <c r="P2535" s="103">
        <f t="shared" si="157"/>
        <v>5.5124536830560922E-4</v>
      </c>
      <c r="Q2535" s="9">
        <f t="shared" si="159"/>
        <v>-5.5139735989268653E-4</v>
      </c>
    </row>
    <row r="2536" spans="1:17" x14ac:dyDescent="0.2">
      <c r="A2536" s="2">
        <v>448</v>
      </c>
      <c r="B2536" s="2">
        <v>1998</v>
      </c>
      <c r="C2536" s="3">
        <v>0</v>
      </c>
      <c r="D2536" s="3">
        <v>1</v>
      </c>
      <c r="E2536" s="5">
        <v>0.2112387</v>
      </c>
      <c r="F2536" s="5">
        <v>0.3953507</v>
      </c>
      <c r="G2536" s="5">
        <v>8.1041299999999997E-2</v>
      </c>
      <c r="H2536" s="5">
        <v>2.8028960000000001</v>
      </c>
      <c r="I2536" s="9">
        <v>0.41166340000000001</v>
      </c>
      <c r="M2536" s="3">
        <v>0</v>
      </c>
      <c r="N2536" s="3">
        <f t="shared" si="158"/>
        <v>1</v>
      </c>
      <c r="O2536" s="5">
        <f t="shared" si="160"/>
        <v>3.1861295950458186</v>
      </c>
      <c r="P2536" s="103">
        <f t="shared" si="157"/>
        <v>7.2094996221356406E-4</v>
      </c>
      <c r="Q2536" s="9">
        <f t="shared" si="159"/>
        <v>-7.2120997161431006E-4</v>
      </c>
    </row>
    <row r="2537" spans="1:17" x14ac:dyDescent="0.2">
      <c r="A2537" s="2">
        <v>448</v>
      </c>
      <c r="B2537" s="2">
        <v>1999</v>
      </c>
      <c r="C2537" s="3">
        <v>0</v>
      </c>
      <c r="D2537" s="3">
        <v>1</v>
      </c>
      <c r="E2537" s="5">
        <v>0.17836750000000001</v>
      </c>
      <c r="F2537" s="5">
        <v>0.36819429999999997</v>
      </c>
      <c r="G2537" s="5">
        <v>7.0682599999999998E-2</v>
      </c>
      <c r="H2537" s="5">
        <v>2.0582400000000001</v>
      </c>
      <c r="I2537" s="9">
        <v>0.28730080000000002</v>
      </c>
      <c r="M2537" s="3">
        <v>0</v>
      </c>
      <c r="N2537" s="3">
        <f t="shared" si="158"/>
        <v>1</v>
      </c>
      <c r="O2537" s="5">
        <f t="shared" si="160"/>
        <v>2.9025231896361148</v>
      </c>
      <c r="P2537" s="103">
        <f t="shared" si="157"/>
        <v>1.8508487645752213E-3</v>
      </c>
      <c r="Q2537" s="9">
        <f t="shared" si="159"/>
        <v>-1.852563701535863E-3</v>
      </c>
    </row>
    <row r="2538" spans="1:17" x14ac:dyDescent="0.2">
      <c r="A2538" s="2">
        <v>448</v>
      </c>
      <c r="B2538" s="2">
        <v>2000</v>
      </c>
      <c r="C2538" s="3">
        <v>0</v>
      </c>
      <c r="D2538" s="3">
        <v>1</v>
      </c>
      <c r="E2538" s="5">
        <v>0.2181497</v>
      </c>
      <c r="F2538" s="5">
        <v>0.36076540000000001</v>
      </c>
      <c r="G2538" s="5">
        <v>6.8928500000000004E-2</v>
      </c>
      <c r="H2538" s="5">
        <v>1.290403</v>
      </c>
      <c r="I2538" s="9">
        <v>0.26707059999999999</v>
      </c>
      <c r="M2538" s="3">
        <v>0</v>
      </c>
      <c r="N2538" s="3">
        <f t="shared" si="158"/>
        <v>1</v>
      </c>
      <c r="O2538" s="5">
        <f t="shared" si="160"/>
        <v>2.6107342850067616</v>
      </c>
      <c r="P2538" s="103">
        <f t="shared" si="157"/>
        <v>4.5174031305786171E-3</v>
      </c>
      <c r="Q2538" s="9">
        <f t="shared" si="159"/>
        <v>-4.5276374293670993E-3</v>
      </c>
    </row>
    <row r="2539" spans="1:17" x14ac:dyDescent="0.2">
      <c r="A2539" s="2">
        <v>448</v>
      </c>
      <c r="B2539" s="2">
        <v>2001</v>
      </c>
      <c r="C2539" s="3">
        <v>0</v>
      </c>
      <c r="D2539" s="3">
        <v>1</v>
      </c>
      <c r="E2539" s="5">
        <v>6.8702799999999994E-2</v>
      </c>
      <c r="F2539" s="5">
        <v>0.34983409999999998</v>
      </c>
      <c r="G2539" s="5">
        <v>5.8675199999999997E-2</v>
      </c>
      <c r="H2539" s="5">
        <v>1.549029</v>
      </c>
      <c r="I2539" s="9">
        <v>0.27934170000000003</v>
      </c>
      <c r="M2539" s="3">
        <v>0</v>
      </c>
      <c r="N2539" s="3">
        <f t="shared" si="158"/>
        <v>1</v>
      </c>
      <c r="O2539" s="5">
        <f t="shared" si="160"/>
        <v>2.6675749955027821</v>
      </c>
      <c r="P2539" s="103">
        <f t="shared" si="157"/>
        <v>3.8200417926889472E-3</v>
      </c>
      <c r="Q2539" s="9">
        <f t="shared" si="159"/>
        <v>-3.8273567873371287E-3</v>
      </c>
    </row>
    <row r="2540" spans="1:17" x14ac:dyDescent="0.2">
      <c r="A2540" s="2">
        <v>448</v>
      </c>
      <c r="B2540" s="2">
        <v>2002</v>
      </c>
      <c r="C2540" s="3">
        <v>0</v>
      </c>
      <c r="D2540" s="3">
        <v>1</v>
      </c>
      <c r="E2540" s="5">
        <v>9.1571799999999995E-2</v>
      </c>
      <c r="F2540" s="5">
        <v>0.2842035</v>
      </c>
      <c r="G2540" s="5">
        <v>5.1302899999999999E-2</v>
      </c>
      <c r="H2540" s="5">
        <v>1.5482830000000001</v>
      </c>
      <c r="I2540" s="9">
        <v>0.29635610000000001</v>
      </c>
      <c r="M2540" s="3">
        <v>0</v>
      </c>
      <c r="N2540" s="3">
        <f t="shared" si="158"/>
        <v>1</v>
      </c>
      <c r="O2540" s="5">
        <f t="shared" si="160"/>
        <v>2.5685171376218827</v>
      </c>
      <c r="P2540" s="103">
        <f t="shared" si="157"/>
        <v>5.1067330914131908E-3</v>
      </c>
      <c r="Q2540" s="9">
        <f t="shared" si="159"/>
        <v>-5.1198170159282011E-3</v>
      </c>
    </row>
    <row r="2541" spans="1:17" x14ac:dyDescent="0.2">
      <c r="A2541" s="2">
        <v>448</v>
      </c>
      <c r="B2541" s="2">
        <v>2003</v>
      </c>
      <c r="C2541" s="3">
        <v>0</v>
      </c>
      <c r="D2541" s="3">
        <v>1</v>
      </c>
      <c r="E2541" s="5">
        <v>0.16693939999999999</v>
      </c>
      <c r="F2541" s="5">
        <v>0.25802799999999998</v>
      </c>
      <c r="G2541" s="5">
        <v>5.4843299999999998E-2</v>
      </c>
      <c r="H2541" s="5">
        <v>1.161529</v>
      </c>
      <c r="I2541" s="9">
        <v>0.27060600000000001</v>
      </c>
      <c r="M2541" s="3">
        <v>0</v>
      </c>
      <c r="N2541" s="3">
        <f t="shared" si="158"/>
        <v>1</v>
      </c>
      <c r="O2541" s="5">
        <f t="shared" si="160"/>
        <v>2.4202118199332214</v>
      </c>
      <c r="P2541" s="103">
        <f t="shared" si="157"/>
        <v>7.7557343201697234E-3</v>
      </c>
      <c r="Q2541" s="9">
        <f t="shared" si="159"/>
        <v>-7.785966443920149E-3</v>
      </c>
    </row>
    <row r="2542" spans="1:17" x14ac:dyDescent="0.2">
      <c r="A2542" s="2">
        <v>448</v>
      </c>
      <c r="B2542" s="2">
        <v>2004</v>
      </c>
      <c r="C2542" s="3">
        <v>0</v>
      </c>
      <c r="D2542" s="3">
        <v>1</v>
      </c>
      <c r="E2542" s="5">
        <v>0.20351</v>
      </c>
      <c r="F2542" s="5">
        <v>0.2371085</v>
      </c>
      <c r="G2542" s="5">
        <v>5.2448000000000002E-2</v>
      </c>
      <c r="H2542" s="5">
        <v>1.3828020000000001</v>
      </c>
      <c r="I2542" s="9">
        <v>0.3007917</v>
      </c>
      <c r="M2542" s="3">
        <v>0</v>
      </c>
      <c r="N2542" s="3">
        <f t="shared" si="158"/>
        <v>1</v>
      </c>
      <c r="O2542" s="5">
        <f t="shared" si="160"/>
        <v>2.4547177602699595</v>
      </c>
      <c r="P2542" s="103">
        <f t="shared" si="157"/>
        <v>7.0497619875238985E-3</v>
      </c>
      <c r="Q2542" s="9">
        <f t="shared" si="159"/>
        <v>-7.0747289696142957E-3</v>
      </c>
    </row>
    <row r="2543" spans="1:17" x14ac:dyDescent="0.2">
      <c r="A2543" s="2">
        <v>449</v>
      </c>
      <c r="B2543" s="2">
        <v>1997</v>
      </c>
      <c r="C2543" s="3">
        <v>0</v>
      </c>
      <c r="D2543" s="3">
        <v>1</v>
      </c>
      <c r="E2543" s="5">
        <v>0.2260596</v>
      </c>
      <c r="F2543" s="5">
        <v>-4.7496999999999999E-3</v>
      </c>
      <c r="G2543" s="5">
        <v>6.1944899999999997E-2</v>
      </c>
      <c r="H2543" s="5">
        <v>6.3655220000000003</v>
      </c>
      <c r="I2543" s="9">
        <v>0.18141119999999999</v>
      </c>
      <c r="M2543" s="3">
        <v>0</v>
      </c>
      <c r="N2543" s="3">
        <f t="shared" si="158"/>
        <v>1</v>
      </c>
      <c r="O2543" s="5">
        <f t="shared" si="160"/>
        <v>4.1564138045387296</v>
      </c>
      <c r="P2543" s="103">
        <f t="shared" si="157"/>
        <v>1.6164102980170767E-5</v>
      </c>
      <c r="Q2543" s="9">
        <f t="shared" si="159"/>
        <v>-1.6164233620741011E-5</v>
      </c>
    </row>
    <row r="2544" spans="1:17" x14ac:dyDescent="0.2">
      <c r="A2544" s="2">
        <v>449</v>
      </c>
      <c r="B2544" s="2">
        <v>1998</v>
      </c>
      <c r="C2544" s="3">
        <v>0</v>
      </c>
      <c r="D2544" s="3">
        <v>1</v>
      </c>
      <c r="E2544" s="5">
        <v>0.18174299999999999</v>
      </c>
      <c r="F2544" s="5">
        <v>-0.1159582</v>
      </c>
      <c r="G2544" s="5">
        <v>-2.3987999999999999E-2</v>
      </c>
      <c r="H2544" s="5">
        <v>1.805722</v>
      </c>
      <c r="I2544" s="9">
        <v>0.1489104</v>
      </c>
      <c r="M2544" s="3">
        <v>0</v>
      </c>
      <c r="N2544" s="3">
        <f t="shared" si="158"/>
        <v>1</v>
      </c>
      <c r="O2544" s="5">
        <f t="shared" si="160"/>
        <v>2.0400025033752103</v>
      </c>
      <c r="P2544" s="103">
        <f t="shared" si="157"/>
        <v>2.0675038198083286E-2</v>
      </c>
      <c r="Q2544" s="9">
        <f t="shared" si="159"/>
        <v>-2.0891759147054687E-2</v>
      </c>
    </row>
    <row r="2545" spans="1:17" x14ac:dyDescent="0.2">
      <c r="A2545" s="2">
        <v>449</v>
      </c>
      <c r="B2545" s="2">
        <v>1999</v>
      </c>
      <c r="C2545" s="3">
        <v>0</v>
      </c>
      <c r="D2545" s="3">
        <v>1</v>
      </c>
      <c r="E2545" s="5">
        <v>0.13653970000000001</v>
      </c>
      <c r="F2545" s="5">
        <v>-0.29553600000000002</v>
      </c>
      <c r="G2545" s="5">
        <v>7.4897999999999996E-3</v>
      </c>
      <c r="H2545" s="5">
        <v>1.626028</v>
      </c>
      <c r="I2545" s="9">
        <v>0.14995549999999999</v>
      </c>
      <c r="M2545" s="3">
        <v>0</v>
      </c>
      <c r="N2545" s="3">
        <f t="shared" si="158"/>
        <v>1</v>
      </c>
      <c r="O2545" s="5">
        <f t="shared" si="160"/>
        <v>1.9647035539384052</v>
      </c>
      <c r="P2545" s="103">
        <f t="shared" si="157"/>
        <v>2.4724279191475903E-2</v>
      </c>
      <c r="Q2545" s="9">
        <f t="shared" si="159"/>
        <v>-2.5035057389161994E-2</v>
      </c>
    </row>
    <row r="2546" spans="1:17" x14ac:dyDescent="0.2">
      <c r="A2546" s="2">
        <v>449</v>
      </c>
      <c r="B2546" s="2">
        <v>2000</v>
      </c>
      <c r="C2546" s="3">
        <v>0</v>
      </c>
      <c r="D2546" s="3">
        <v>1</v>
      </c>
      <c r="E2546" s="5">
        <v>0.25210719999999998</v>
      </c>
      <c r="F2546" s="5">
        <v>-0.2482703</v>
      </c>
      <c r="G2546" s="5">
        <v>5.7575500000000002E-2</v>
      </c>
      <c r="H2546" s="5">
        <v>2.7161580000000001</v>
      </c>
      <c r="I2546" s="9">
        <v>0.18769079999999999</v>
      </c>
      <c r="M2546" s="3">
        <v>0</v>
      </c>
      <c r="N2546" s="3">
        <f t="shared" si="158"/>
        <v>1</v>
      </c>
      <c r="O2546" s="5">
        <f t="shared" si="160"/>
        <v>2.5897539220454346</v>
      </c>
      <c r="P2546" s="103">
        <f t="shared" si="157"/>
        <v>4.8022280320498449E-3</v>
      </c>
      <c r="Q2546" s="9">
        <f t="shared" si="159"/>
        <v>-4.8137957779132937E-3</v>
      </c>
    </row>
    <row r="2547" spans="1:17" x14ac:dyDescent="0.2">
      <c r="A2547" s="2">
        <v>449</v>
      </c>
      <c r="B2547" s="2">
        <v>2001</v>
      </c>
      <c r="C2547" s="3">
        <v>0</v>
      </c>
      <c r="D2547" s="3">
        <v>1</v>
      </c>
      <c r="E2547" s="5">
        <v>0.22252479999999999</v>
      </c>
      <c r="F2547" s="5">
        <v>-0.1839586</v>
      </c>
      <c r="G2547" s="5">
        <v>5.8230400000000002E-2</v>
      </c>
      <c r="H2547" s="5">
        <v>2.466008</v>
      </c>
      <c r="I2547" s="9">
        <v>0.20955670000000001</v>
      </c>
      <c r="M2547" s="3">
        <v>0</v>
      </c>
      <c r="N2547" s="3">
        <f t="shared" si="158"/>
        <v>1</v>
      </c>
      <c r="O2547" s="5">
        <f t="shared" si="160"/>
        <v>2.5513323983071596</v>
      </c>
      <c r="P2547" s="103">
        <f t="shared" si="157"/>
        <v>5.3655962060251521E-3</v>
      </c>
      <c r="Q2547" s="9">
        <f t="shared" si="159"/>
        <v>-5.3800427166156078E-3</v>
      </c>
    </row>
    <row r="2548" spans="1:17" x14ac:dyDescent="0.2">
      <c r="A2548" s="2">
        <v>449</v>
      </c>
      <c r="B2548" s="2">
        <v>2002</v>
      </c>
      <c r="C2548" s="3">
        <v>0</v>
      </c>
      <c r="D2548" s="3">
        <v>1</v>
      </c>
      <c r="E2548" s="5">
        <v>0.2512702</v>
      </c>
      <c r="F2548" s="5">
        <v>-0.18132580000000001</v>
      </c>
      <c r="G2548" s="5">
        <v>4.1841299999999998E-2</v>
      </c>
      <c r="H2548" s="5">
        <v>1.4056949999999999</v>
      </c>
      <c r="I2548" s="9">
        <v>0.20031189999999999</v>
      </c>
      <c r="M2548" s="3">
        <v>0</v>
      </c>
      <c r="N2548" s="3">
        <f t="shared" si="158"/>
        <v>1</v>
      </c>
      <c r="O2548" s="5">
        <f t="shared" si="160"/>
        <v>2.0942946832339491</v>
      </c>
      <c r="P2548" s="103">
        <f t="shared" si="157"/>
        <v>1.8116868837315895E-2</v>
      </c>
      <c r="Q2548" s="9">
        <f t="shared" si="159"/>
        <v>-1.828298874600966E-2</v>
      </c>
    </row>
    <row r="2549" spans="1:17" x14ac:dyDescent="0.2">
      <c r="A2549" s="2">
        <v>449</v>
      </c>
      <c r="B2549" s="2">
        <v>2003</v>
      </c>
      <c r="C2549" s="3">
        <v>0</v>
      </c>
      <c r="D2549" s="3">
        <v>1</v>
      </c>
      <c r="E2549" s="5">
        <v>0.2691114</v>
      </c>
      <c r="F2549" s="5">
        <v>-0.1534913</v>
      </c>
      <c r="G2549" s="5">
        <v>3.3379300000000001E-2</v>
      </c>
      <c r="H2549" s="5">
        <v>1.5137370000000001</v>
      </c>
      <c r="I2549" s="9">
        <v>0.205426</v>
      </c>
      <c r="M2549" s="3">
        <v>0</v>
      </c>
      <c r="N2549" s="3">
        <f t="shared" si="158"/>
        <v>1</v>
      </c>
      <c r="O2549" s="5">
        <f t="shared" si="160"/>
        <v>2.1158009864017782</v>
      </c>
      <c r="P2549" s="103">
        <f t="shared" si="157"/>
        <v>1.7180868592451763E-2</v>
      </c>
      <c r="Q2549" s="9">
        <f t="shared" si="159"/>
        <v>-1.7330172297930924E-2</v>
      </c>
    </row>
    <row r="2550" spans="1:17" x14ac:dyDescent="0.2">
      <c r="A2550" s="2">
        <v>449</v>
      </c>
      <c r="B2550" s="2">
        <v>2004</v>
      </c>
      <c r="C2550" s="3">
        <v>0</v>
      </c>
      <c r="D2550" s="3">
        <v>1</v>
      </c>
      <c r="E2550" s="5">
        <v>0.27363850000000001</v>
      </c>
      <c r="F2550" s="5">
        <v>-0.15168690000000001</v>
      </c>
      <c r="G2550" s="5">
        <v>2.8397499999999999E-2</v>
      </c>
      <c r="H2550" s="5">
        <v>1.6511849999999999</v>
      </c>
      <c r="I2550" s="9">
        <v>0.2309862</v>
      </c>
      <c r="M2550" s="3">
        <v>0</v>
      </c>
      <c r="N2550" s="3">
        <f t="shared" si="158"/>
        <v>1</v>
      </c>
      <c r="O2550" s="5">
        <f t="shared" si="160"/>
        <v>2.1343868134607837</v>
      </c>
      <c r="P2550" s="103">
        <f t="shared" si="157"/>
        <v>1.6405565055725831E-2</v>
      </c>
      <c r="Q2550" s="9">
        <f t="shared" si="159"/>
        <v>-1.6541626500478818E-2</v>
      </c>
    </row>
    <row r="2551" spans="1:17" x14ac:dyDescent="0.2">
      <c r="A2551" s="2">
        <v>450</v>
      </c>
      <c r="B2551" s="2">
        <v>1995</v>
      </c>
      <c r="C2551" s="3">
        <v>0</v>
      </c>
      <c r="D2551" s="3">
        <v>1</v>
      </c>
      <c r="E2551" s="5">
        <v>5.83621E-2</v>
      </c>
      <c r="F2551" s="5">
        <v>7.9676200000000003E-2</v>
      </c>
      <c r="G2551" s="5">
        <v>3.3581100000000003E-2</v>
      </c>
      <c r="H2551" s="5">
        <v>0.23204630000000001</v>
      </c>
      <c r="I2551" s="9">
        <v>0.12850690000000001</v>
      </c>
      <c r="M2551" s="3">
        <v>0</v>
      </c>
      <c r="N2551" s="3">
        <f t="shared" si="158"/>
        <v>1</v>
      </c>
      <c r="O2551" s="5">
        <f t="shared" si="160"/>
        <v>1.9106250522341719</v>
      </c>
      <c r="P2551" s="103">
        <f t="shared" si="157"/>
        <v>2.8026391269815178E-2</v>
      </c>
      <c r="Q2551" s="9">
        <f t="shared" si="159"/>
        <v>-2.8426626402462522E-2</v>
      </c>
    </row>
    <row r="2552" spans="1:17" x14ac:dyDescent="0.2">
      <c r="A2552" s="2">
        <v>450</v>
      </c>
      <c r="B2552" s="2">
        <v>1996</v>
      </c>
      <c r="C2552" s="3">
        <v>0</v>
      </c>
      <c r="D2552" s="3">
        <v>1</v>
      </c>
      <c r="E2552" s="5">
        <v>6.6994100000000001E-2</v>
      </c>
      <c r="F2552" s="5">
        <v>8.88602E-2</v>
      </c>
      <c r="G2552" s="5">
        <v>2.60974E-2</v>
      </c>
      <c r="H2552" s="5">
        <v>0.2638066</v>
      </c>
      <c r="I2552" s="9">
        <v>0.13466310000000001</v>
      </c>
      <c r="M2552" s="3">
        <v>0</v>
      </c>
      <c r="N2552" s="3">
        <f t="shared" si="158"/>
        <v>1</v>
      </c>
      <c r="O2552" s="5">
        <f t="shared" si="160"/>
        <v>1.8935084287063368</v>
      </c>
      <c r="P2552" s="103">
        <f t="shared" si="157"/>
        <v>2.9145144198276213E-2</v>
      </c>
      <c r="Q2552" s="9">
        <f t="shared" si="159"/>
        <v>-2.9578300955867567E-2</v>
      </c>
    </row>
    <row r="2553" spans="1:17" x14ac:dyDescent="0.2">
      <c r="A2553" s="2">
        <v>450</v>
      </c>
      <c r="B2553" s="2">
        <v>1997</v>
      </c>
      <c r="C2553" s="3">
        <v>0</v>
      </c>
      <c r="D2553" s="3">
        <v>1</v>
      </c>
      <c r="E2553" s="5">
        <v>9.8483600000000004E-2</v>
      </c>
      <c r="F2553" s="5">
        <v>0.1221018</v>
      </c>
      <c r="G2553" s="5">
        <v>3.7000600000000002E-2</v>
      </c>
      <c r="H2553" s="5">
        <v>0.26645380000000002</v>
      </c>
      <c r="I2553" s="9">
        <v>0.14382900000000001</v>
      </c>
      <c r="M2553" s="3">
        <v>0</v>
      </c>
      <c r="N2553" s="3">
        <f t="shared" si="158"/>
        <v>1</v>
      </c>
      <c r="O2553" s="5">
        <f t="shared" si="160"/>
        <v>1.9621551641701929</v>
      </c>
      <c r="P2553" s="103">
        <f t="shared" si="157"/>
        <v>2.4872211055658122E-2</v>
      </c>
      <c r="Q2553" s="9">
        <f t="shared" si="159"/>
        <v>-2.5186750988692663E-2</v>
      </c>
    </row>
    <row r="2554" spans="1:17" x14ac:dyDescent="0.2">
      <c r="A2554" s="2">
        <v>450</v>
      </c>
      <c r="B2554" s="2">
        <v>1998</v>
      </c>
      <c r="C2554" s="3">
        <v>0</v>
      </c>
      <c r="D2554" s="3">
        <v>1</v>
      </c>
      <c r="E2554" s="5">
        <v>3.80519E-2</v>
      </c>
      <c r="F2554" s="5">
        <v>7.8237399999999999E-2</v>
      </c>
      <c r="G2554" s="5">
        <v>2.9988000000000001E-2</v>
      </c>
      <c r="H2554" s="5">
        <v>0.33068419999999998</v>
      </c>
      <c r="I2554" s="9">
        <v>0.1024718</v>
      </c>
      <c r="M2554" s="3">
        <v>0</v>
      </c>
      <c r="N2554" s="3">
        <f t="shared" si="158"/>
        <v>1</v>
      </c>
      <c r="O2554" s="5">
        <f t="shared" si="160"/>
        <v>1.9435748804127075</v>
      </c>
      <c r="P2554" s="103">
        <f t="shared" si="157"/>
        <v>2.5973368718047115E-2</v>
      </c>
      <c r="Q2554" s="9">
        <f t="shared" si="159"/>
        <v>-2.6316633534796116E-2</v>
      </c>
    </row>
    <row r="2555" spans="1:17" x14ac:dyDescent="0.2">
      <c r="A2555" s="2">
        <v>450</v>
      </c>
      <c r="B2555" s="2">
        <v>1999</v>
      </c>
      <c r="C2555" s="3">
        <v>0</v>
      </c>
      <c r="D2555" s="3">
        <v>1</v>
      </c>
      <c r="E2555" s="5">
        <v>-4.5166E-3</v>
      </c>
      <c r="F2555" s="5">
        <v>8.7674100000000005E-2</v>
      </c>
      <c r="G2555" s="5">
        <v>4.5173400000000002E-2</v>
      </c>
      <c r="H2555" s="5">
        <v>0.31459409999999999</v>
      </c>
      <c r="I2555" s="9">
        <v>9.9903900000000004E-2</v>
      </c>
      <c r="M2555" s="3">
        <v>0</v>
      </c>
      <c r="N2555" s="3">
        <f t="shared" si="158"/>
        <v>1</v>
      </c>
      <c r="O2555" s="5">
        <f t="shared" si="160"/>
        <v>2.0194374307649321</v>
      </c>
      <c r="P2555" s="103">
        <f t="shared" si="157"/>
        <v>2.1720887203190025E-2</v>
      </c>
      <c r="Q2555" s="9">
        <f t="shared" si="159"/>
        <v>-2.1960258255919782E-2</v>
      </c>
    </row>
    <row r="2556" spans="1:17" x14ac:dyDescent="0.2">
      <c r="A2556" s="2">
        <v>450</v>
      </c>
      <c r="B2556" s="2">
        <v>2000</v>
      </c>
      <c r="C2556" s="3">
        <v>0</v>
      </c>
      <c r="D2556" s="3">
        <v>1</v>
      </c>
      <c r="E2556" s="5">
        <v>-2.7093200000000001E-2</v>
      </c>
      <c r="F2556" s="5">
        <v>8.1805299999999997E-2</v>
      </c>
      <c r="G2556" s="5">
        <v>2.9571E-2</v>
      </c>
      <c r="H2556" s="5">
        <v>0.3101082</v>
      </c>
      <c r="I2556" s="9">
        <v>0.1208423</v>
      </c>
      <c r="M2556" s="3">
        <v>0</v>
      </c>
      <c r="N2556" s="3">
        <f t="shared" si="158"/>
        <v>1</v>
      </c>
      <c r="O2556" s="5">
        <f t="shared" si="160"/>
        <v>1.9390425813969723</v>
      </c>
      <c r="P2556" s="103">
        <f t="shared" si="157"/>
        <v>2.6248076697595067E-2</v>
      </c>
      <c r="Q2556" s="9">
        <f t="shared" si="159"/>
        <v>-2.6598706649034749E-2</v>
      </c>
    </row>
    <row r="2557" spans="1:17" x14ac:dyDescent="0.2">
      <c r="A2557" s="2">
        <v>451</v>
      </c>
      <c r="B2557" s="2">
        <v>1999</v>
      </c>
      <c r="C2557" s="3">
        <v>0</v>
      </c>
      <c r="D2557" s="3">
        <v>1</v>
      </c>
      <c r="E2557" s="5">
        <v>0.2687812</v>
      </c>
      <c r="F2557" s="5">
        <v>0.49969580000000002</v>
      </c>
      <c r="G2557" s="5">
        <v>7.2231699999999996E-2</v>
      </c>
      <c r="H2557" s="5">
        <v>2.7620100000000001</v>
      </c>
      <c r="I2557" s="9">
        <v>0.41739009999999999</v>
      </c>
      <c r="M2557" s="3">
        <v>0</v>
      </c>
      <c r="N2557" s="3">
        <f t="shared" si="158"/>
        <v>1</v>
      </c>
      <c r="O2557" s="5">
        <f t="shared" si="160"/>
        <v>3.2110777873485006</v>
      </c>
      <c r="P2557" s="103">
        <f t="shared" si="157"/>
        <v>6.611906696019573E-4</v>
      </c>
      <c r="Q2557" s="9">
        <f t="shared" si="159"/>
        <v>-6.6140935255208926E-4</v>
      </c>
    </row>
    <row r="2558" spans="1:17" x14ac:dyDescent="0.2">
      <c r="A2558" s="2">
        <v>451</v>
      </c>
      <c r="B2558" s="2">
        <v>2000</v>
      </c>
      <c r="C2558" s="3">
        <v>0</v>
      </c>
      <c r="D2558" s="3">
        <v>1</v>
      </c>
      <c r="E2558" s="5">
        <v>0.36288589999999998</v>
      </c>
      <c r="F2558" s="5">
        <v>0.55014379999999996</v>
      </c>
      <c r="G2558" s="5">
        <v>8.3461999999999995E-2</v>
      </c>
      <c r="H2558" s="5">
        <v>3.081893</v>
      </c>
      <c r="I2558" s="9">
        <v>0.45403450000000001</v>
      </c>
      <c r="M2558" s="3">
        <v>0</v>
      </c>
      <c r="N2558" s="3">
        <f t="shared" si="158"/>
        <v>1</v>
      </c>
      <c r="O2558" s="5">
        <f t="shared" si="160"/>
        <v>3.3911249073446812</v>
      </c>
      <c r="P2558" s="103">
        <f t="shared" si="157"/>
        <v>3.4803184986511448E-4</v>
      </c>
      <c r="Q2558" s="9">
        <f t="shared" si="159"/>
        <v>-3.480924270049443E-4</v>
      </c>
    </row>
    <row r="2559" spans="1:17" x14ac:dyDescent="0.2">
      <c r="A2559" s="2">
        <v>451</v>
      </c>
      <c r="B2559" s="2">
        <v>2001</v>
      </c>
      <c r="C2559" s="3">
        <v>0</v>
      </c>
      <c r="D2559" s="3">
        <v>1</v>
      </c>
      <c r="E2559" s="5">
        <v>0.38800220000000002</v>
      </c>
      <c r="F2559" s="5">
        <v>0.54539899999999997</v>
      </c>
      <c r="G2559" s="5">
        <v>8.4487099999999996E-2</v>
      </c>
      <c r="H2559" s="5">
        <v>3.5365769999999999</v>
      </c>
      <c r="I2559" s="9">
        <v>0.45055319999999999</v>
      </c>
      <c r="M2559" s="3">
        <v>0</v>
      </c>
      <c r="N2559" s="3">
        <f t="shared" si="158"/>
        <v>1</v>
      </c>
      <c r="O2559" s="5">
        <f t="shared" si="160"/>
        <v>3.5554511603666339</v>
      </c>
      <c r="P2559" s="103">
        <f t="shared" si="157"/>
        <v>1.8866551824383136E-4</v>
      </c>
      <c r="Q2559" s="9">
        <f t="shared" si="159"/>
        <v>-1.886833178215135E-4</v>
      </c>
    </row>
    <row r="2560" spans="1:17" x14ac:dyDescent="0.2">
      <c r="A2560" s="2">
        <v>451</v>
      </c>
      <c r="B2560" s="2">
        <v>2002</v>
      </c>
      <c r="C2560" s="3">
        <v>0</v>
      </c>
      <c r="D2560" s="3">
        <v>1</v>
      </c>
      <c r="E2560" s="5">
        <v>0.4247456</v>
      </c>
      <c r="F2560" s="5">
        <v>0.53319439999999996</v>
      </c>
      <c r="G2560" s="5">
        <v>0.1005089</v>
      </c>
      <c r="H2560" s="5">
        <v>3.4527649999999999</v>
      </c>
      <c r="I2560" s="9">
        <v>0.46999590000000002</v>
      </c>
      <c r="M2560" s="3">
        <v>0</v>
      </c>
      <c r="N2560" s="3">
        <f t="shared" si="158"/>
        <v>1</v>
      </c>
      <c r="O2560" s="5">
        <f t="shared" si="160"/>
        <v>3.5709950421832839</v>
      </c>
      <c r="P2560" s="103">
        <f t="shared" si="157"/>
        <v>1.7781381371559908E-4</v>
      </c>
      <c r="Q2560" s="9">
        <f t="shared" si="159"/>
        <v>-1.7782962446606993E-4</v>
      </c>
    </row>
    <row r="2561" spans="1:17" x14ac:dyDescent="0.2">
      <c r="A2561" s="2">
        <v>451</v>
      </c>
      <c r="B2561" s="2">
        <v>2003</v>
      </c>
      <c r="C2561" s="3">
        <v>0</v>
      </c>
      <c r="D2561" s="3">
        <v>1</v>
      </c>
      <c r="E2561" s="5">
        <v>0.47697919999999999</v>
      </c>
      <c r="F2561" s="5">
        <v>0.53616229999999998</v>
      </c>
      <c r="G2561" s="5">
        <v>8.5619600000000004E-2</v>
      </c>
      <c r="H2561" s="5">
        <v>4.2940009999999997</v>
      </c>
      <c r="I2561" s="9">
        <v>0.474966</v>
      </c>
      <c r="M2561" s="3">
        <v>0</v>
      </c>
      <c r="N2561" s="3">
        <f t="shared" si="158"/>
        <v>1</v>
      </c>
      <c r="O2561" s="5">
        <f t="shared" si="160"/>
        <v>3.8060239107764895</v>
      </c>
      <c r="P2561" s="103">
        <f t="shared" si="157"/>
        <v>7.060936808181576E-5</v>
      </c>
      <c r="Q2561" s="9">
        <f t="shared" si="159"/>
        <v>-7.0611861040568508E-5</v>
      </c>
    </row>
    <row r="2562" spans="1:17" x14ac:dyDescent="0.2">
      <c r="A2562" s="2">
        <v>452</v>
      </c>
      <c r="B2562" s="2">
        <v>2004</v>
      </c>
      <c r="C2562" s="3">
        <v>0</v>
      </c>
      <c r="D2562" s="3">
        <v>1</v>
      </c>
      <c r="E2562" s="5">
        <v>6.6047700000000001E-2</v>
      </c>
      <c r="F2562" s="5">
        <v>0.21462010000000001</v>
      </c>
      <c r="G2562" s="5">
        <v>2.7777699999999999E-2</v>
      </c>
      <c r="H2562" s="5">
        <v>0.63445110000000005</v>
      </c>
      <c r="I2562" s="9">
        <v>0.1479549</v>
      </c>
      <c r="M2562" s="3">
        <v>0</v>
      </c>
      <c r="N2562" s="3">
        <f t="shared" si="158"/>
        <v>1</v>
      </c>
      <c r="O2562" s="5">
        <f t="shared" si="160"/>
        <v>2.1382818301379141</v>
      </c>
      <c r="P2562" s="103">
        <f t="shared" ref="P2562:P2625" si="161">NORMSDIST(-O2562)</f>
        <v>1.6246938173414917E-2</v>
      </c>
      <c r="Q2562" s="9">
        <f t="shared" si="159"/>
        <v>-1.6380366852231563E-2</v>
      </c>
    </row>
    <row r="2563" spans="1:17" x14ac:dyDescent="0.2">
      <c r="A2563" s="2">
        <v>453</v>
      </c>
      <c r="B2563" s="2">
        <v>1995</v>
      </c>
      <c r="C2563" s="3">
        <v>0</v>
      </c>
      <c r="D2563" s="3">
        <v>1</v>
      </c>
      <c r="E2563" s="5">
        <v>5.1002499999999999E-2</v>
      </c>
      <c r="F2563" s="5">
        <v>0.1417079</v>
      </c>
      <c r="G2563" s="5">
        <v>5.6405900000000002E-2</v>
      </c>
      <c r="H2563" s="5">
        <v>2.6316069999999998</v>
      </c>
      <c r="I2563" s="9">
        <v>0.1701676</v>
      </c>
      <c r="M2563" s="3">
        <v>0</v>
      </c>
      <c r="N2563" s="3">
        <f t="shared" ref="N2563:N2626" si="162">1-M2563</f>
        <v>1</v>
      </c>
      <c r="O2563" s="5">
        <f t="shared" si="160"/>
        <v>2.9235713899743425</v>
      </c>
      <c r="P2563" s="103">
        <f t="shared" si="161"/>
        <v>1.7302043219835006E-3</v>
      </c>
      <c r="Q2563" s="9">
        <f t="shared" ref="Q2563:Q2626" si="163">M2563*LN(NORMSDIST(-O2563))+N2563*LN(1-NORMSDIST(-O2563))</f>
        <v>-1.7317028542421385E-3</v>
      </c>
    </row>
    <row r="2564" spans="1:17" x14ac:dyDescent="0.2">
      <c r="A2564" s="2">
        <v>453</v>
      </c>
      <c r="B2564" s="2">
        <v>1996</v>
      </c>
      <c r="C2564" s="3">
        <v>0</v>
      </c>
      <c r="D2564" s="3">
        <v>1</v>
      </c>
      <c r="E2564" s="5">
        <v>5.6511899999999997E-2</v>
      </c>
      <c r="F2564" s="5">
        <v>0.12630720000000001</v>
      </c>
      <c r="G2564" s="5">
        <v>5.1754099999999997E-2</v>
      </c>
      <c r="H2564" s="5">
        <v>2.2341389999999999</v>
      </c>
      <c r="I2564" s="9">
        <v>0.1813284</v>
      </c>
      <c r="M2564" s="3">
        <v>0</v>
      </c>
      <c r="N2564" s="3">
        <f t="shared" si="162"/>
        <v>1</v>
      </c>
      <c r="O2564" s="5">
        <f t="shared" ref="O2564:O2627" si="164">MMULT(D2564:I2564,$L$20:$L$25)</f>
        <v>2.7393995619121125</v>
      </c>
      <c r="P2564" s="103">
        <f t="shared" si="161"/>
        <v>3.0775759150113136E-3</v>
      </c>
      <c r="Q2564" s="9">
        <f t="shared" si="163"/>
        <v>-3.0823213906431548E-3</v>
      </c>
    </row>
    <row r="2565" spans="1:17" x14ac:dyDescent="0.2">
      <c r="A2565" s="2">
        <v>453</v>
      </c>
      <c r="B2565" s="2">
        <v>1997</v>
      </c>
      <c r="C2565" s="3">
        <v>0</v>
      </c>
      <c r="D2565" s="3">
        <v>1</v>
      </c>
      <c r="E2565" s="5">
        <v>5.1717899999999997E-2</v>
      </c>
      <c r="F2565" s="5">
        <v>0.173763</v>
      </c>
      <c r="G2565" s="5">
        <v>4.7139100000000003E-2</v>
      </c>
      <c r="H2565" s="5">
        <v>1.9273439999999999</v>
      </c>
      <c r="I2565" s="9">
        <v>0.18380260000000001</v>
      </c>
      <c r="M2565" s="3">
        <v>0</v>
      </c>
      <c r="N2565" s="3">
        <f t="shared" si="162"/>
        <v>1</v>
      </c>
      <c r="O2565" s="5">
        <f t="shared" si="164"/>
        <v>2.6473632775769902</v>
      </c>
      <c r="P2565" s="103">
        <f t="shared" si="161"/>
        <v>4.0561077752854138E-3</v>
      </c>
      <c r="Q2565" s="9">
        <f t="shared" si="163"/>
        <v>-4.0643560920242102E-3</v>
      </c>
    </row>
    <row r="2566" spans="1:17" x14ac:dyDescent="0.2">
      <c r="A2566" s="2">
        <v>453</v>
      </c>
      <c r="B2566" s="2">
        <v>1998</v>
      </c>
      <c r="C2566" s="3">
        <v>0</v>
      </c>
      <c r="D2566" s="3">
        <v>1</v>
      </c>
      <c r="E2566" s="5">
        <v>6.6991800000000004E-2</v>
      </c>
      <c r="F2566" s="5">
        <v>9.8084000000000005E-2</v>
      </c>
      <c r="G2566" s="5">
        <v>-0.11098379999999999</v>
      </c>
      <c r="H2566" s="5">
        <v>1.3805689999999999</v>
      </c>
      <c r="I2566" s="9">
        <v>0.1499529</v>
      </c>
      <c r="M2566" s="3">
        <v>0</v>
      </c>
      <c r="N2566" s="3">
        <f t="shared" si="162"/>
        <v>1</v>
      </c>
      <c r="O2566" s="5">
        <f t="shared" si="164"/>
        <v>1.7033487903773978</v>
      </c>
      <c r="P2566" s="103">
        <f t="shared" si="161"/>
        <v>4.4251407498692642E-2</v>
      </c>
      <c r="Q2566" s="9">
        <f t="shared" si="163"/>
        <v>-4.5260379070777311E-2</v>
      </c>
    </row>
    <row r="2567" spans="1:17" x14ac:dyDescent="0.2">
      <c r="A2567" s="2">
        <v>453</v>
      </c>
      <c r="B2567" s="2">
        <v>1999</v>
      </c>
      <c r="C2567" s="3">
        <v>0</v>
      </c>
      <c r="D2567" s="3">
        <v>1</v>
      </c>
      <c r="E2567" s="5">
        <v>7.3539E-3</v>
      </c>
      <c r="F2567" s="5">
        <v>0.12075379999999999</v>
      </c>
      <c r="G2567" s="5">
        <v>6.9060899999999995E-2</v>
      </c>
      <c r="H2567" s="5">
        <v>1.627786</v>
      </c>
      <c r="I2567" s="9">
        <v>0.20034099999999999</v>
      </c>
      <c r="M2567" s="3">
        <v>0</v>
      </c>
      <c r="N2567" s="3">
        <f t="shared" si="162"/>
        <v>1</v>
      </c>
      <c r="O2567" s="5">
        <f t="shared" si="164"/>
        <v>2.5880305663841692</v>
      </c>
      <c r="P2567" s="103">
        <f t="shared" si="161"/>
        <v>4.8263207414778958E-3</v>
      </c>
      <c r="Q2567" s="9">
        <f t="shared" si="163"/>
        <v>-4.8380050373601951E-3</v>
      </c>
    </row>
    <row r="2568" spans="1:17" x14ac:dyDescent="0.2">
      <c r="A2568" s="2">
        <v>453</v>
      </c>
      <c r="B2568" s="2">
        <v>2000</v>
      </c>
      <c r="C2568" s="3">
        <v>0</v>
      </c>
      <c r="D2568" s="3">
        <v>1</v>
      </c>
      <c r="E2568" s="5">
        <v>-2.5682000000000001E-3</v>
      </c>
      <c r="F2568" s="5">
        <v>0.20209060000000001</v>
      </c>
      <c r="G2568" s="5">
        <v>9.4595399999999996E-2</v>
      </c>
      <c r="H2568" s="5">
        <v>2.5390920000000001</v>
      </c>
      <c r="I2568" s="9">
        <v>0.26456459999999998</v>
      </c>
      <c r="M2568" s="3">
        <v>0</v>
      </c>
      <c r="N2568" s="3">
        <f t="shared" si="162"/>
        <v>1</v>
      </c>
      <c r="O2568" s="5">
        <f t="shared" si="164"/>
        <v>3.0766144834523672</v>
      </c>
      <c r="P2568" s="103">
        <f t="shared" si="161"/>
        <v>1.0468294366497415E-3</v>
      </c>
      <c r="Q2568" s="9">
        <f t="shared" si="163"/>
        <v>-1.0473777452748786E-3</v>
      </c>
    </row>
    <row r="2569" spans="1:17" x14ac:dyDescent="0.2">
      <c r="A2569" s="2">
        <v>453</v>
      </c>
      <c r="B2569" s="2">
        <v>2001</v>
      </c>
      <c r="C2569" s="3">
        <v>0</v>
      </c>
      <c r="D2569" s="3">
        <v>1</v>
      </c>
      <c r="E2569" s="5">
        <v>1.7314300000000001E-2</v>
      </c>
      <c r="F2569" s="5">
        <v>0.2097888</v>
      </c>
      <c r="G2569" s="5">
        <v>2.93945E-2</v>
      </c>
      <c r="H2569" s="5">
        <v>1.3983220000000001</v>
      </c>
      <c r="I2569" s="9">
        <v>0.14989340000000001</v>
      </c>
      <c r="M2569" s="3">
        <v>0</v>
      </c>
      <c r="N2569" s="3">
        <f t="shared" si="162"/>
        <v>1</v>
      </c>
      <c r="O2569" s="5">
        <f t="shared" si="164"/>
        <v>2.4265128691792821</v>
      </c>
      <c r="P2569" s="103">
        <f t="shared" si="161"/>
        <v>7.6223548204175191E-3</v>
      </c>
      <c r="Q2569" s="9">
        <f t="shared" si="163"/>
        <v>-7.6515534363611601E-3</v>
      </c>
    </row>
    <row r="2570" spans="1:17" x14ac:dyDescent="0.2">
      <c r="A2570" s="2">
        <v>453</v>
      </c>
      <c r="B2570" s="2">
        <v>2002</v>
      </c>
      <c r="C2570" s="3">
        <v>0</v>
      </c>
      <c r="D2570" s="3">
        <v>1</v>
      </c>
      <c r="E2570" s="5">
        <v>-1.09537E-2</v>
      </c>
      <c r="F2570" s="5">
        <v>0.1882788</v>
      </c>
      <c r="G2570" s="5">
        <v>4.0099799999999998E-2</v>
      </c>
      <c r="H2570" s="5">
        <v>1.2833920000000001</v>
      </c>
      <c r="I2570" s="9">
        <v>9.8600599999999997E-2</v>
      </c>
      <c r="M2570" s="3">
        <v>0</v>
      </c>
      <c r="N2570" s="3">
        <f t="shared" si="162"/>
        <v>1</v>
      </c>
      <c r="O2570" s="5">
        <f t="shared" si="164"/>
        <v>2.4385815337966976</v>
      </c>
      <c r="P2570" s="103">
        <f t="shared" si="161"/>
        <v>7.3725159888008403E-3</v>
      </c>
      <c r="Q2570" s="9">
        <f t="shared" si="163"/>
        <v>-7.399827303000696E-3</v>
      </c>
    </row>
    <row r="2571" spans="1:17" x14ac:dyDescent="0.2">
      <c r="A2571" s="2">
        <v>453</v>
      </c>
      <c r="B2571" s="2">
        <v>2003</v>
      </c>
      <c r="C2571" s="3">
        <v>0</v>
      </c>
      <c r="D2571" s="3">
        <v>1</v>
      </c>
      <c r="E2571" s="5">
        <v>-3.1887899999999997E-2</v>
      </c>
      <c r="F2571" s="5">
        <v>0.20197560000000001</v>
      </c>
      <c r="G2571" s="5">
        <v>5.0789800000000003E-2</v>
      </c>
      <c r="H2571" s="5">
        <v>1.4633080000000001</v>
      </c>
      <c r="I2571" s="9">
        <v>0.1069354</v>
      </c>
      <c r="M2571" s="3">
        <v>0</v>
      </c>
      <c r="N2571" s="3">
        <f t="shared" si="162"/>
        <v>1</v>
      </c>
      <c r="O2571" s="5">
        <f t="shared" si="164"/>
        <v>2.5623066588555057</v>
      </c>
      <c r="P2571" s="103">
        <f t="shared" si="161"/>
        <v>5.1989731582562579E-3</v>
      </c>
      <c r="Q2571" s="9">
        <f t="shared" si="163"/>
        <v>-5.2125348441884106E-3</v>
      </c>
    </row>
    <row r="2572" spans="1:17" x14ac:dyDescent="0.2">
      <c r="A2572" s="2">
        <v>453</v>
      </c>
      <c r="B2572" s="2">
        <v>2004</v>
      </c>
      <c r="C2572" s="3">
        <v>0</v>
      </c>
      <c r="D2572" s="3">
        <v>1</v>
      </c>
      <c r="E2572" s="5">
        <v>4.7141799999999998E-2</v>
      </c>
      <c r="F2572" s="5">
        <v>0.27009420000000001</v>
      </c>
      <c r="G2572" s="5">
        <v>6.7621200000000006E-2</v>
      </c>
      <c r="H2572" s="5">
        <v>1.8715189999999999</v>
      </c>
      <c r="I2572" s="9">
        <v>0.1266477</v>
      </c>
      <c r="M2572" s="3">
        <v>0</v>
      </c>
      <c r="N2572" s="3">
        <f t="shared" si="162"/>
        <v>1</v>
      </c>
      <c r="O2572" s="5">
        <f t="shared" si="164"/>
        <v>2.8235045868741047</v>
      </c>
      <c r="P2572" s="103">
        <f t="shared" si="161"/>
        <v>2.3750873116988925E-3</v>
      </c>
      <c r="Q2572" s="9">
        <f t="shared" si="163"/>
        <v>-2.3779123055257638E-3</v>
      </c>
    </row>
    <row r="2573" spans="1:17" x14ac:dyDescent="0.2">
      <c r="A2573" s="2">
        <v>454</v>
      </c>
      <c r="B2573" s="2">
        <v>2001</v>
      </c>
      <c r="C2573" s="3">
        <v>0</v>
      </c>
      <c r="D2573" s="3">
        <v>1</v>
      </c>
      <c r="E2573" s="5">
        <v>9.6722299999999997E-2</v>
      </c>
      <c r="F2573" s="5">
        <v>0.11591070000000001</v>
      </c>
      <c r="G2573" s="5">
        <v>3.8040299999999999E-2</v>
      </c>
      <c r="H2573" s="5">
        <v>0.46323140000000002</v>
      </c>
      <c r="I2573" s="9">
        <v>0.13871700000000001</v>
      </c>
      <c r="M2573" s="3">
        <v>0</v>
      </c>
      <c r="N2573" s="3">
        <f t="shared" si="162"/>
        <v>1</v>
      </c>
      <c r="O2573" s="5">
        <f t="shared" si="164"/>
        <v>2.0356889674390684</v>
      </c>
      <c r="P2573" s="103">
        <f t="shared" si="161"/>
        <v>2.0890798815409724E-2</v>
      </c>
      <c r="Q2573" s="9">
        <f t="shared" si="163"/>
        <v>-2.1112099071957064E-2</v>
      </c>
    </row>
    <row r="2574" spans="1:17" x14ac:dyDescent="0.2">
      <c r="A2574" s="2">
        <v>454</v>
      </c>
      <c r="B2574" s="2">
        <v>2002</v>
      </c>
      <c r="C2574" s="3">
        <v>0</v>
      </c>
      <c r="D2574" s="3">
        <v>1</v>
      </c>
      <c r="E2574" s="5">
        <v>0.1122153</v>
      </c>
      <c r="F2574" s="5">
        <v>4.8098200000000001E-2</v>
      </c>
      <c r="G2574" s="5">
        <v>2.94951E-2</v>
      </c>
      <c r="H2574" s="5">
        <v>0.42154370000000002</v>
      </c>
      <c r="I2574" s="9">
        <v>0.13258880000000001</v>
      </c>
      <c r="M2574" s="3">
        <v>0</v>
      </c>
      <c r="N2574" s="3">
        <f t="shared" si="162"/>
        <v>1</v>
      </c>
      <c r="O2574" s="5">
        <f t="shared" si="164"/>
        <v>1.9254551576214187</v>
      </c>
      <c r="P2574" s="103">
        <f t="shared" si="161"/>
        <v>2.7086220400554948E-2</v>
      </c>
      <c r="Q2574" s="9">
        <f t="shared" si="163"/>
        <v>-2.7459813672702074E-2</v>
      </c>
    </row>
    <row r="2575" spans="1:17" x14ac:dyDescent="0.2">
      <c r="A2575" s="2">
        <v>454</v>
      </c>
      <c r="B2575" s="2">
        <v>2003</v>
      </c>
      <c r="C2575" s="3">
        <v>0</v>
      </c>
      <c r="D2575" s="3">
        <v>1</v>
      </c>
      <c r="E2575" s="5">
        <v>0.15705820000000001</v>
      </c>
      <c r="F2575" s="5">
        <v>6.5080100000000002E-2</v>
      </c>
      <c r="G2575" s="5">
        <v>6.3731099999999999E-2</v>
      </c>
      <c r="H2575" s="5">
        <v>0.85065950000000001</v>
      </c>
      <c r="I2575" s="9">
        <v>0.1883494</v>
      </c>
      <c r="M2575" s="3">
        <v>0</v>
      </c>
      <c r="N2575" s="3">
        <f t="shared" si="162"/>
        <v>1</v>
      </c>
      <c r="O2575" s="5">
        <f t="shared" si="164"/>
        <v>2.2165635199155487</v>
      </c>
      <c r="P2575" s="103">
        <f t="shared" si="161"/>
        <v>1.3326466376743515E-2</v>
      </c>
      <c r="Q2575" s="9">
        <f t="shared" si="163"/>
        <v>-1.3416060603059157E-2</v>
      </c>
    </row>
    <row r="2576" spans="1:17" x14ac:dyDescent="0.2">
      <c r="A2576" s="2">
        <v>454</v>
      </c>
      <c r="B2576" s="2">
        <v>2004</v>
      </c>
      <c r="C2576" s="3">
        <v>0</v>
      </c>
      <c r="D2576" s="3">
        <v>1</v>
      </c>
      <c r="E2576" s="5">
        <v>0.18718170000000001</v>
      </c>
      <c r="F2576" s="5">
        <v>9.5041600000000004E-2</v>
      </c>
      <c r="G2576" s="5">
        <v>5.86618E-2</v>
      </c>
      <c r="H2576" s="5">
        <v>0.84168670000000001</v>
      </c>
      <c r="I2576" s="9">
        <v>0.23394899999999999</v>
      </c>
      <c r="M2576" s="3">
        <v>0</v>
      </c>
      <c r="N2576" s="3">
        <f t="shared" si="162"/>
        <v>1</v>
      </c>
      <c r="O2576" s="5">
        <f t="shared" si="164"/>
        <v>2.1932264380250097</v>
      </c>
      <c r="P2576" s="103">
        <f t="shared" si="161"/>
        <v>1.4145534311412673E-2</v>
      </c>
      <c r="Q2576" s="9">
        <f t="shared" si="163"/>
        <v>-1.4246535995073951E-2</v>
      </c>
    </row>
    <row r="2577" spans="1:17" x14ac:dyDescent="0.2">
      <c r="A2577" s="2">
        <v>455</v>
      </c>
      <c r="B2577" s="2">
        <v>1995</v>
      </c>
      <c r="C2577" s="3">
        <v>0</v>
      </c>
      <c r="D2577" s="3">
        <v>1</v>
      </c>
      <c r="E2577" s="5">
        <v>0.31429230000000002</v>
      </c>
      <c r="F2577" s="5">
        <v>0.49705159999999998</v>
      </c>
      <c r="G2577" s="5">
        <v>6.1180400000000003E-2</v>
      </c>
      <c r="H2577" s="5">
        <v>2.452048</v>
      </c>
      <c r="I2577" s="9">
        <v>0.50442739999999997</v>
      </c>
      <c r="M2577" s="3">
        <v>0</v>
      </c>
      <c r="N2577" s="3">
        <f t="shared" si="162"/>
        <v>1</v>
      </c>
      <c r="O2577" s="5">
        <f t="shared" si="164"/>
        <v>3.0041612449727846</v>
      </c>
      <c r="P2577" s="103">
        <f t="shared" si="161"/>
        <v>1.3315707124758696E-3</v>
      </c>
      <c r="Q2577" s="9">
        <f t="shared" si="163"/>
        <v>-1.3324580405379186E-3</v>
      </c>
    </row>
    <row r="2578" spans="1:17" x14ac:dyDescent="0.2">
      <c r="A2578" s="2">
        <v>455</v>
      </c>
      <c r="B2578" s="2">
        <v>1996</v>
      </c>
      <c r="C2578" s="3">
        <v>0</v>
      </c>
      <c r="D2578" s="3">
        <v>1</v>
      </c>
      <c r="E2578" s="5">
        <v>0.32671460000000002</v>
      </c>
      <c r="F2578" s="5">
        <v>0.50517990000000002</v>
      </c>
      <c r="G2578" s="5">
        <v>6.92387E-2</v>
      </c>
      <c r="H2578" s="5">
        <v>2.43065</v>
      </c>
      <c r="I2578" s="9">
        <v>0.53675320000000004</v>
      </c>
      <c r="M2578" s="3">
        <v>0</v>
      </c>
      <c r="N2578" s="3">
        <f t="shared" si="162"/>
        <v>1</v>
      </c>
      <c r="O2578" s="5">
        <f t="shared" si="164"/>
        <v>3.0231797979928108</v>
      </c>
      <c r="P2578" s="103">
        <f t="shared" si="161"/>
        <v>1.2506679055784096E-3</v>
      </c>
      <c r="Q2578" s="9">
        <f t="shared" si="163"/>
        <v>-1.2514506433814916E-3</v>
      </c>
    </row>
    <row r="2579" spans="1:17" x14ac:dyDescent="0.2">
      <c r="A2579" s="2">
        <v>455</v>
      </c>
      <c r="B2579" s="2">
        <v>1997</v>
      </c>
      <c r="C2579" s="3">
        <v>0</v>
      </c>
      <c r="D2579" s="3">
        <v>1</v>
      </c>
      <c r="E2579" s="5">
        <v>0.25874740000000002</v>
      </c>
      <c r="F2579" s="5">
        <v>0.45941680000000001</v>
      </c>
      <c r="G2579" s="5">
        <v>7.2032399999999996E-2</v>
      </c>
      <c r="H2579" s="5">
        <v>2.8350759999999999</v>
      </c>
      <c r="I2579" s="9">
        <v>0.54536720000000005</v>
      </c>
      <c r="M2579" s="3">
        <v>0</v>
      </c>
      <c r="N2579" s="3">
        <f t="shared" si="162"/>
        <v>1</v>
      </c>
      <c r="O2579" s="5">
        <f t="shared" si="164"/>
        <v>3.150276547081384</v>
      </c>
      <c r="P2579" s="103">
        <f t="shared" si="161"/>
        <v>8.1557990530908202E-4</v>
      </c>
      <c r="Q2579" s="9">
        <f t="shared" si="163"/>
        <v>-8.1591267154402678E-4</v>
      </c>
    </row>
    <row r="2580" spans="1:17" x14ac:dyDescent="0.2">
      <c r="A2580" s="2">
        <v>455</v>
      </c>
      <c r="B2580" s="2">
        <v>1998</v>
      </c>
      <c r="C2580" s="3">
        <v>0</v>
      </c>
      <c r="D2580" s="3">
        <v>1</v>
      </c>
      <c r="E2580" s="5">
        <v>0.31634699999999999</v>
      </c>
      <c r="F2580" s="5">
        <v>0.38112390000000002</v>
      </c>
      <c r="G2580" s="5">
        <v>6.4574400000000004E-2</v>
      </c>
      <c r="H2580" s="5">
        <v>3.3152020000000002</v>
      </c>
      <c r="I2580" s="9">
        <v>0.49392970000000003</v>
      </c>
      <c r="M2580" s="3">
        <v>0</v>
      </c>
      <c r="N2580" s="3">
        <f t="shared" si="162"/>
        <v>1</v>
      </c>
      <c r="O2580" s="5">
        <f t="shared" si="164"/>
        <v>3.2393290573198992</v>
      </c>
      <c r="P2580" s="103">
        <f t="shared" si="161"/>
        <v>5.9905630359703818E-4</v>
      </c>
      <c r="Q2580" s="9">
        <f t="shared" si="163"/>
        <v>-5.9923580951747816E-4</v>
      </c>
    </row>
    <row r="2581" spans="1:17" x14ac:dyDescent="0.2">
      <c r="A2581" s="2">
        <v>455</v>
      </c>
      <c r="B2581" s="2">
        <v>1999</v>
      </c>
      <c r="C2581" s="3">
        <v>0</v>
      </c>
      <c r="D2581" s="3">
        <v>1</v>
      </c>
      <c r="E2581" s="5">
        <v>0.26324350000000002</v>
      </c>
      <c r="F2581" s="5">
        <v>0.33175280000000001</v>
      </c>
      <c r="G2581" s="5">
        <v>7.3122199999999998E-2</v>
      </c>
      <c r="H2581" s="5">
        <v>1.6146149999999999</v>
      </c>
      <c r="I2581" s="9">
        <v>0.5561545</v>
      </c>
      <c r="M2581" s="3">
        <v>0</v>
      </c>
      <c r="N2581" s="3">
        <f t="shared" si="162"/>
        <v>1</v>
      </c>
      <c r="O2581" s="5">
        <f t="shared" si="164"/>
        <v>2.5949631205216832</v>
      </c>
      <c r="P2581" s="103">
        <f t="shared" si="161"/>
        <v>4.730053455203922E-3</v>
      </c>
      <c r="Q2581" s="9">
        <f t="shared" si="163"/>
        <v>-4.7412755594678519E-3</v>
      </c>
    </row>
    <row r="2582" spans="1:17" x14ac:dyDescent="0.2">
      <c r="A2582" s="2">
        <v>455</v>
      </c>
      <c r="B2582" s="2">
        <v>2000</v>
      </c>
      <c r="C2582" s="3">
        <v>0</v>
      </c>
      <c r="D2582" s="3">
        <v>1</v>
      </c>
      <c r="E2582" s="5">
        <v>0.27473760000000003</v>
      </c>
      <c r="F2582" s="5">
        <v>0.28228019999999998</v>
      </c>
      <c r="G2582" s="5">
        <v>5.6971500000000001E-2</v>
      </c>
      <c r="H2582" s="5">
        <v>1.1822710000000001</v>
      </c>
      <c r="I2582" s="9">
        <v>0.50183449999999996</v>
      </c>
      <c r="M2582" s="3">
        <v>0</v>
      </c>
      <c r="N2582" s="3">
        <f t="shared" si="162"/>
        <v>1</v>
      </c>
      <c r="O2582" s="5">
        <f t="shared" si="164"/>
        <v>2.3452252093439192</v>
      </c>
      <c r="P2582" s="103">
        <f t="shared" si="161"/>
        <v>9.5077948834936202E-3</v>
      </c>
      <c r="Q2582" s="9">
        <f t="shared" si="163"/>
        <v>-9.5532825196195381E-3</v>
      </c>
    </row>
    <row r="2583" spans="1:17" x14ac:dyDescent="0.2">
      <c r="A2583" s="2">
        <v>455</v>
      </c>
      <c r="B2583" s="2">
        <v>2001</v>
      </c>
      <c r="C2583" s="3">
        <v>0</v>
      </c>
      <c r="D2583" s="3">
        <v>1</v>
      </c>
      <c r="E2583" s="5">
        <v>0.30325360000000001</v>
      </c>
      <c r="F2583" s="5">
        <v>0.279669</v>
      </c>
      <c r="G2583" s="5">
        <v>5.00706E-2</v>
      </c>
      <c r="H2583" s="5">
        <v>1.284181</v>
      </c>
      <c r="I2583" s="9">
        <v>0.45370240000000001</v>
      </c>
      <c r="M2583" s="3">
        <v>0</v>
      </c>
      <c r="N2583" s="3">
        <f t="shared" si="162"/>
        <v>1</v>
      </c>
      <c r="O2583" s="5">
        <f t="shared" si="164"/>
        <v>2.366074559649221</v>
      </c>
      <c r="P2583" s="103">
        <f t="shared" si="161"/>
        <v>8.988911722203622E-3</v>
      </c>
      <c r="Q2583" s="9">
        <f t="shared" si="163"/>
        <v>-9.0295557361414012E-3</v>
      </c>
    </row>
    <row r="2584" spans="1:17" x14ac:dyDescent="0.2">
      <c r="A2584" s="2">
        <v>455</v>
      </c>
      <c r="B2584" s="2">
        <v>2002</v>
      </c>
      <c r="C2584" s="3">
        <v>0</v>
      </c>
      <c r="D2584" s="3">
        <v>1</v>
      </c>
      <c r="E2584" s="5">
        <v>0.3326887</v>
      </c>
      <c r="F2584" s="5">
        <v>0.29877049999999999</v>
      </c>
      <c r="G2584" s="5">
        <v>5.4125699999999999E-2</v>
      </c>
      <c r="H2584" s="5">
        <v>0.92456360000000004</v>
      </c>
      <c r="I2584" s="9">
        <v>0.46927020000000003</v>
      </c>
      <c r="M2584" s="3">
        <v>0</v>
      </c>
      <c r="N2584" s="3">
        <f t="shared" si="162"/>
        <v>1</v>
      </c>
      <c r="O2584" s="5">
        <f t="shared" si="164"/>
        <v>2.257973219053822</v>
      </c>
      <c r="P2584" s="103">
        <f t="shared" si="161"/>
        <v>1.1973664570357563E-2</v>
      </c>
      <c r="Q2584" s="9">
        <f t="shared" si="163"/>
        <v>-1.2045926296354861E-2</v>
      </c>
    </row>
    <row r="2585" spans="1:17" x14ac:dyDescent="0.2">
      <c r="A2585" s="2">
        <v>455</v>
      </c>
      <c r="B2585" s="2">
        <v>2003</v>
      </c>
      <c r="C2585" s="3">
        <v>0</v>
      </c>
      <c r="D2585" s="3">
        <v>1</v>
      </c>
      <c r="E2585" s="5">
        <v>0.34789360000000003</v>
      </c>
      <c r="F2585" s="5">
        <v>0.30379220000000001</v>
      </c>
      <c r="G2585" s="5">
        <v>6.8793099999999996E-2</v>
      </c>
      <c r="H2585" s="5">
        <v>1.9529000000000001</v>
      </c>
      <c r="I2585" s="9">
        <v>0.47491850000000002</v>
      </c>
      <c r="M2585" s="3">
        <v>0</v>
      </c>
      <c r="N2585" s="3">
        <f t="shared" si="162"/>
        <v>1</v>
      </c>
      <c r="O2585" s="5">
        <f t="shared" si="164"/>
        <v>2.6974671586584593</v>
      </c>
      <c r="P2585" s="103">
        <f t="shared" si="161"/>
        <v>3.4934588071900453E-3</v>
      </c>
      <c r="Q2585" s="9">
        <f t="shared" si="163"/>
        <v>-3.4995751834359075E-3</v>
      </c>
    </row>
    <row r="2586" spans="1:17" x14ac:dyDescent="0.2">
      <c r="A2586" s="2">
        <v>455</v>
      </c>
      <c r="B2586" s="2">
        <v>2004</v>
      </c>
      <c r="C2586" s="3">
        <v>0</v>
      </c>
      <c r="D2586" s="3">
        <v>1</v>
      </c>
      <c r="E2586" s="5">
        <v>0.31263210000000002</v>
      </c>
      <c r="F2586" s="5">
        <v>0.29270119999999999</v>
      </c>
      <c r="G2586" s="5">
        <v>8.2152699999999995E-2</v>
      </c>
      <c r="H2586" s="5">
        <v>2.4319959999999998</v>
      </c>
      <c r="I2586" s="9">
        <v>0.49180679999999999</v>
      </c>
      <c r="M2586" s="3">
        <v>0</v>
      </c>
      <c r="N2586" s="3">
        <f t="shared" si="162"/>
        <v>1</v>
      </c>
      <c r="O2586" s="5">
        <f t="shared" si="164"/>
        <v>2.9194632683921391</v>
      </c>
      <c r="P2586" s="103">
        <f t="shared" si="161"/>
        <v>1.7531735677423185E-3</v>
      </c>
      <c r="Q2586" s="9">
        <f t="shared" si="163"/>
        <v>-1.7547121750817285E-3</v>
      </c>
    </row>
    <row r="2587" spans="1:17" x14ac:dyDescent="0.2">
      <c r="A2587" s="2">
        <v>456</v>
      </c>
      <c r="B2587" s="2">
        <v>1995</v>
      </c>
      <c r="C2587" s="3">
        <v>0</v>
      </c>
      <c r="D2587" s="3">
        <v>1</v>
      </c>
      <c r="E2587" s="5">
        <v>4.80195E-2</v>
      </c>
      <c r="F2587" s="5">
        <v>0.42072530000000002</v>
      </c>
      <c r="G2587" s="5">
        <v>6.4604700000000001E-2</v>
      </c>
      <c r="H2587" s="5">
        <v>1.7069479999999999</v>
      </c>
      <c r="I2587" s="9">
        <v>0.1465138</v>
      </c>
      <c r="M2587" s="3">
        <v>0</v>
      </c>
      <c r="N2587" s="3">
        <f t="shared" si="162"/>
        <v>1</v>
      </c>
      <c r="O2587" s="5">
        <f t="shared" si="164"/>
        <v>2.8704669742002444</v>
      </c>
      <c r="P2587" s="103">
        <f t="shared" si="161"/>
        <v>2.0493300468088305E-3</v>
      </c>
      <c r="Q2587" s="9">
        <f t="shared" si="163"/>
        <v>-2.0514327969397266E-3</v>
      </c>
    </row>
    <row r="2588" spans="1:17" x14ac:dyDescent="0.2">
      <c r="A2588" s="2">
        <v>456</v>
      </c>
      <c r="B2588" s="2">
        <v>1997</v>
      </c>
      <c r="C2588" s="3">
        <v>0</v>
      </c>
      <c r="D2588" s="3">
        <v>1</v>
      </c>
      <c r="E2588" s="5">
        <v>4.1266400000000002E-2</v>
      </c>
      <c r="F2588" s="5">
        <v>0.3017553</v>
      </c>
      <c r="G2588" s="5">
        <v>6.1184799999999998E-2</v>
      </c>
      <c r="H2588" s="5">
        <v>1.002194</v>
      </c>
      <c r="I2588" s="9">
        <v>9.96504E-2</v>
      </c>
      <c r="M2588" s="3">
        <v>0</v>
      </c>
      <c r="N2588" s="3">
        <f t="shared" si="162"/>
        <v>1</v>
      </c>
      <c r="O2588" s="5">
        <f t="shared" si="164"/>
        <v>2.5170381750992283</v>
      </c>
      <c r="P2588" s="103">
        <f t="shared" si="161"/>
        <v>5.9173002802776079E-3</v>
      </c>
      <c r="Q2588" s="9">
        <f t="shared" si="163"/>
        <v>-5.9348768731990213E-3</v>
      </c>
    </row>
    <row r="2589" spans="1:17" x14ac:dyDescent="0.2">
      <c r="A2589" s="2">
        <v>456</v>
      </c>
      <c r="B2589" s="2">
        <v>1998</v>
      </c>
      <c r="C2589" s="3">
        <v>0</v>
      </c>
      <c r="D2589" s="3">
        <v>1</v>
      </c>
      <c r="E2589" s="5">
        <v>3.7264100000000001E-2</v>
      </c>
      <c r="F2589" s="5">
        <v>0.31050559999999999</v>
      </c>
      <c r="G2589" s="5">
        <v>5.0507900000000001E-2</v>
      </c>
      <c r="H2589" s="5">
        <v>1.0063</v>
      </c>
      <c r="I2589" s="9">
        <v>8.6196800000000004E-2</v>
      </c>
      <c r="M2589" s="3">
        <v>0</v>
      </c>
      <c r="N2589" s="3">
        <f t="shared" si="162"/>
        <v>1</v>
      </c>
      <c r="O2589" s="5">
        <f t="shared" si="164"/>
        <v>2.4855393317327992</v>
      </c>
      <c r="P2589" s="103">
        <f t="shared" si="161"/>
        <v>6.4677646014494068E-3</v>
      </c>
      <c r="Q2589" s="9">
        <f t="shared" si="163"/>
        <v>-6.4887712171379473E-3</v>
      </c>
    </row>
    <row r="2590" spans="1:17" x14ac:dyDescent="0.2">
      <c r="A2590" s="2">
        <v>456</v>
      </c>
      <c r="B2590" s="2">
        <v>1999</v>
      </c>
      <c r="C2590" s="3">
        <v>0</v>
      </c>
      <c r="D2590" s="3">
        <v>1</v>
      </c>
      <c r="E2590" s="5">
        <v>1.9719999999999998E-3</v>
      </c>
      <c r="F2590" s="5">
        <v>0.30781999999999998</v>
      </c>
      <c r="G2590" s="5">
        <v>3.2110300000000001E-2</v>
      </c>
      <c r="H2590" s="5">
        <v>0.62740169999999995</v>
      </c>
      <c r="I2590" s="9">
        <v>9.7783400000000006E-2</v>
      </c>
      <c r="M2590" s="3">
        <v>0</v>
      </c>
      <c r="N2590" s="3">
        <f t="shared" si="162"/>
        <v>1</v>
      </c>
      <c r="O2590" s="5">
        <f t="shared" si="164"/>
        <v>2.2646425151979241</v>
      </c>
      <c r="P2590" s="103">
        <f t="shared" si="161"/>
        <v>1.1767312856211212E-2</v>
      </c>
      <c r="Q2590" s="9">
        <f t="shared" si="163"/>
        <v>-1.1837095659743769E-2</v>
      </c>
    </row>
    <row r="2591" spans="1:17" x14ac:dyDescent="0.2">
      <c r="A2591" s="2">
        <v>456</v>
      </c>
      <c r="B2591" s="2">
        <v>2000</v>
      </c>
      <c r="C2591" s="3">
        <v>0</v>
      </c>
      <c r="D2591" s="3">
        <v>1</v>
      </c>
      <c r="E2591" s="5">
        <v>-2.6356000000000001E-2</v>
      </c>
      <c r="F2591" s="5">
        <v>0.30792429999999998</v>
      </c>
      <c r="G2591" s="5">
        <v>3.9312600000000003E-2</v>
      </c>
      <c r="H2591" s="5">
        <v>0.42296990000000001</v>
      </c>
      <c r="I2591" s="9">
        <v>0.10719480000000001</v>
      </c>
      <c r="M2591" s="3">
        <v>0</v>
      </c>
      <c r="N2591" s="3">
        <f t="shared" si="162"/>
        <v>1</v>
      </c>
      <c r="O2591" s="5">
        <f t="shared" si="164"/>
        <v>2.2217266245769833</v>
      </c>
      <c r="P2591" s="103">
        <f t="shared" si="161"/>
        <v>1.3150893052737199E-2</v>
      </c>
      <c r="Q2591" s="9">
        <f t="shared" si="163"/>
        <v>-1.3238131735297344E-2</v>
      </c>
    </row>
    <row r="2592" spans="1:17" x14ac:dyDescent="0.2">
      <c r="A2592" s="2">
        <v>456</v>
      </c>
      <c r="B2592" s="2">
        <v>2001</v>
      </c>
      <c r="C2592" s="3">
        <v>0</v>
      </c>
      <c r="D2592" s="3">
        <v>1</v>
      </c>
      <c r="E2592" s="5">
        <v>-4.26944E-2</v>
      </c>
      <c r="F2592" s="5">
        <v>0.30817549999999999</v>
      </c>
      <c r="G2592" s="5">
        <v>4.4765100000000002E-2</v>
      </c>
      <c r="H2592" s="5">
        <v>0.56638080000000002</v>
      </c>
      <c r="I2592" s="9">
        <v>0.1097451</v>
      </c>
      <c r="M2592" s="3">
        <v>0</v>
      </c>
      <c r="N2592" s="3">
        <f t="shared" si="162"/>
        <v>1</v>
      </c>
      <c r="O2592" s="5">
        <f t="shared" si="164"/>
        <v>2.2994772154584426</v>
      </c>
      <c r="P2592" s="103">
        <f t="shared" si="161"/>
        <v>1.0738927865175633E-2</v>
      </c>
      <c r="Q2592" s="9">
        <f t="shared" si="163"/>
        <v>-1.0797006325536738E-2</v>
      </c>
    </row>
    <row r="2593" spans="1:17" x14ac:dyDescent="0.2">
      <c r="A2593" s="2">
        <v>456</v>
      </c>
      <c r="B2593" s="2">
        <v>2002</v>
      </c>
      <c r="C2593" s="3">
        <v>0</v>
      </c>
      <c r="D2593" s="3">
        <v>1</v>
      </c>
      <c r="E2593" s="5">
        <v>-2.0462000000000002E-3</v>
      </c>
      <c r="F2593" s="5">
        <v>0.30745899999999998</v>
      </c>
      <c r="G2593" s="5">
        <v>4.4430200000000003E-2</v>
      </c>
      <c r="H2593" s="5">
        <v>0.60209860000000004</v>
      </c>
      <c r="I2593" s="9">
        <v>0.1210817</v>
      </c>
      <c r="M2593" s="3">
        <v>0</v>
      </c>
      <c r="N2593" s="3">
        <f t="shared" si="162"/>
        <v>1</v>
      </c>
      <c r="O2593" s="5">
        <f t="shared" si="164"/>
        <v>2.2997912784021817</v>
      </c>
      <c r="P2593" s="103">
        <f t="shared" si="161"/>
        <v>1.0730023905606782E-2</v>
      </c>
      <c r="Q2593" s="9">
        <f t="shared" si="163"/>
        <v>-1.0788005749501398E-2</v>
      </c>
    </row>
    <row r="2594" spans="1:17" x14ac:dyDescent="0.2">
      <c r="A2594" s="2">
        <v>456</v>
      </c>
      <c r="B2594" s="2">
        <v>2003</v>
      </c>
      <c r="C2594" s="3">
        <v>0</v>
      </c>
      <c r="D2594" s="3">
        <v>1</v>
      </c>
      <c r="E2594" s="5">
        <v>1.03205E-2</v>
      </c>
      <c r="F2594" s="5">
        <v>0.33655960000000001</v>
      </c>
      <c r="G2594" s="5">
        <v>4.5101000000000002E-2</v>
      </c>
      <c r="H2594" s="5">
        <v>0.7049185</v>
      </c>
      <c r="I2594" s="9">
        <v>0.1193467</v>
      </c>
      <c r="M2594" s="3">
        <v>0</v>
      </c>
      <c r="N2594" s="3">
        <f t="shared" si="162"/>
        <v>1</v>
      </c>
      <c r="O2594" s="5">
        <f t="shared" si="164"/>
        <v>2.3640831344490816</v>
      </c>
      <c r="P2594" s="103">
        <f t="shared" si="161"/>
        <v>9.0373780406574882E-3</v>
      </c>
      <c r="Q2594" s="9">
        <f t="shared" si="163"/>
        <v>-9.0784628616125667E-3</v>
      </c>
    </row>
    <row r="2595" spans="1:17" x14ac:dyDescent="0.2">
      <c r="A2595" s="2">
        <v>456</v>
      </c>
      <c r="B2595" s="2">
        <v>2004</v>
      </c>
      <c r="C2595" s="3">
        <v>0</v>
      </c>
      <c r="D2595" s="3">
        <v>1</v>
      </c>
      <c r="E2595" s="5">
        <v>2.5882100000000002E-2</v>
      </c>
      <c r="F2595" s="5">
        <v>0.31988840000000002</v>
      </c>
      <c r="G2595" s="5">
        <v>4.6434200000000002E-2</v>
      </c>
      <c r="H2595" s="5">
        <v>0.87979929999999995</v>
      </c>
      <c r="I2595" s="9">
        <v>0.10331</v>
      </c>
      <c r="M2595" s="3">
        <v>0</v>
      </c>
      <c r="N2595" s="3">
        <f t="shared" si="162"/>
        <v>1</v>
      </c>
      <c r="O2595" s="5">
        <f t="shared" si="164"/>
        <v>2.4240107624168203</v>
      </c>
      <c r="P2595" s="103">
        <f t="shared" si="161"/>
        <v>7.6750752829558965E-3</v>
      </c>
      <c r="Q2595" s="9">
        <f t="shared" si="163"/>
        <v>-7.7046802507769775E-3</v>
      </c>
    </row>
    <row r="2596" spans="1:17" x14ac:dyDescent="0.2">
      <c r="A2596" s="2">
        <v>457</v>
      </c>
      <c r="B2596" s="2">
        <v>1995</v>
      </c>
      <c r="C2596" s="3">
        <v>0</v>
      </c>
      <c r="D2596" s="3">
        <v>1</v>
      </c>
      <c r="E2596" s="5">
        <v>0.28048820000000002</v>
      </c>
      <c r="F2596" s="5">
        <v>5.3118199999999997E-2</v>
      </c>
      <c r="G2596" s="5">
        <v>5.2703100000000003E-2</v>
      </c>
      <c r="H2596" s="5">
        <v>0.33614959999999999</v>
      </c>
      <c r="I2596" s="9">
        <v>0.36807210000000001</v>
      </c>
      <c r="M2596" s="3">
        <v>0</v>
      </c>
      <c r="N2596" s="3">
        <f t="shared" si="162"/>
        <v>1</v>
      </c>
      <c r="O2596" s="5">
        <f t="shared" si="164"/>
        <v>1.8768960703848891</v>
      </c>
      <c r="P2596" s="103">
        <f t="shared" si="161"/>
        <v>3.0266169784817686E-2</v>
      </c>
      <c r="Q2596" s="9">
        <f t="shared" si="163"/>
        <v>-3.073364697980023E-2</v>
      </c>
    </row>
    <row r="2597" spans="1:17" x14ac:dyDescent="0.2">
      <c r="A2597" s="2">
        <v>457</v>
      </c>
      <c r="B2597" s="2">
        <v>1997</v>
      </c>
      <c r="C2597" s="3">
        <v>0</v>
      </c>
      <c r="D2597" s="3">
        <v>1</v>
      </c>
      <c r="E2597" s="5">
        <v>0.29574719999999999</v>
      </c>
      <c r="F2597" s="5">
        <v>7.7399499999999996E-2</v>
      </c>
      <c r="G2597" s="5">
        <v>4.51948E-2</v>
      </c>
      <c r="H2597" s="5">
        <v>0.23485519999999999</v>
      </c>
      <c r="I2597" s="9">
        <v>0.36080570000000001</v>
      </c>
      <c r="M2597" s="3">
        <v>0</v>
      </c>
      <c r="N2597" s="3">
        <f t="shared" si="162"/>
        <v>1</v>
      </c>
      <c r="O2597" s="5">
        <f t="shared" si="164"/>
        <v>1.8286369927967812</v>
      </c>
      <c r="P2597" s="103">
        <f t="shared" si="161"/>
        <v>3.3727003541378218E-2</v>
      </c>
      <c r="Q2597" s="9">
        <f t="shared" si="163"/>
        <v>-3.4308879665269423E-2</v>
      </c>
    </row>
    <row r="2598" spans="1:17" x14ac:dyDescent="0.2">
      <c r="A2598" s="2">
        <v>458</v>
      </c>
      <c r="B2598" s="2">
        <v>1996</v>
      </c>
      <c r="C2598" s="3">
        <v>0</v>
      </c>
      <c r="D2598" s="3">
        <v>1</v>
      </c>
      <c r="E2598" s="5">
        <v>0.33598800000000001</v>
      </c>
      <c r="F2598" s="5">
        <v>-0.23771030000000001</v>
      </c>
      <c r="G2598" s="5">
        <v>5.0487400000000002E-2</v>
      </c>
      <c r="H2598" s="5">
        <v>2.6449739999999999</v>
      </c>
      <c r="I2598" s="9">
        <v>0.36782939999999997</v>
      </c>
      <c r="M2598" s="3">
        <v>0</v>
      </c>
      <c r="N2598" s="3">
        <f t="shared" si="162"/>
        <v>1</v>
      </c>
      <c r="O2598" s="5">
        <f t="shared" si="164"/>
        <v>2.4540707298718547</v>
      </c>
      <c r="P2598" s="103">
        <f t="shared" si="161"/>
        <v>7.0624597941998943E-3</v>
      </c>
      <c r="Q2598" s="9">
        <f t="shared" si="163"/>
        <v>-7.087517010122381E-3</v>
      </c>
    </row>
    <row r="2599" spans="1:17" x14ac:dyDescent="0.2">
      <c r="A2599" s="2">
        <v>458</v>
      </c>
      <c r="B2599" s="2">
        <v>1997</v>
      </c>
      <c r="C2599" s="3">
        <v>0</v>
      </c>
      <c r="D2599" s="3">
        <v>1</v>
      </c>
      <c r="E2599" s="5">
        <v>0.30977359999999998</v>
      </c>
      <c r="F2599" s="5">
        <v>-0.25673679999999999</v>
      </c>
      <c r="G2599" s="5">
        <v>3.4948000000000002E-3</v>
      </c>
      <c r="H2599" s="5">
        <v>0.82114980000000004</v>
      </c>
      <c r="I2599" s="9">
        <v>0.30280899999999999</v>
      </c>
      <c r="M2599" s="3">
        <v>0</v>
      </c>
      <c r="N2599" s="3">
        <f t="shared" si="162"/>
        <v>1</v>
      </c>
      <c r="O2599" s="5">
        <f t="shared" si="164"/>
        <v>1.5971438024111544</v>
      </c>
      <c r="P2599" s="103">
        <f t="shared" si="161"/>
        <v>5.5116828093603097E-2</v>
      </c>
      <c r="Q2599" s="9">
        <f t="shared" si="163"/>
        <v>-5.6693986743195833E-2</v>
      </c>
    </row>
    <row r="2600" spans="1:17" x14ac:dyDescent="0.2">
      <c r="A2600" s="2">
        <v>458</v>
      </c>
      <c r="B2600" s="2">
        <v>1998</v>
      </c>
      <c r="C2600" s="3">
        <v>0</v>
      </c>
      <c r="D2600" s="3">
        <v>1</v>
      </c>
      <c r="E2600" s="5">
        <v>0.2136025</v>
      </c>
      <c r="F2600" s="5">
        <v>-0.37053829999999999</v>
      </c>
      <c r="G2600" s="5">
        <v>2.9567400000000001E-2</v>
      </c>
      <c r="H2600" s="5">
        <v>0.60274119999999998</v>
      </c>
      <c r="I2600" s="9">
        <v>0.31211100000000003</v>
      </c>
      <c r="M2600" s="3">
        <v>0</v>
      </c>
      <c r="N2600" s="3">
        <f t="shared" si="162"/>
        <v>1</v>
      </c>
      <c r="O2600" s="5">
        <f t="shared" si="164"/>
        <v>1.5442130567733585</v>
      </c>
      <c r="P2600" s="103">
        <f t="shared" si="161"/>
        <v>6.1268363390778777E-2</v>
      </c>
      <c r="Q2600" s="9">
        <f t="shared" si="163"/>
        <v>-6.3225637629906198E-2</v>
      </c>
    </row>
    <row r="2601" spans="1:17" x14ac:dyDescent="0.2">
      <c r="A2601" s="2">
        <v>458</v>
      </c>
      <c r="B2601" s="2">
        <v>1999</v>
      </c>
      <c r="C2601" s="3">
        <v>0</v>
      </c>
      <c r="D2601" s="3">
        <v>1</v>
      </c>
      <c r="E2601" s="5">
        <v>0.2024803</v>
      </c>
      <c r="F2601" s="5">
        <v>-0.35690329999999998</v>
      </c>
      <c r="G2601" s="5">
        <v>3.7426399999999999E-2</v>
      </c>
      <c r="H2601" s="5">
        <v>1.069423</v>
      </c>
      <c r="I2601" s="9">
        <v>0.319303</v>
      </c>
      <c r="M2601" s="3">
        <v>0</v>
      </c>
      <c r="N2601" s="3">
        <f t="shared" si="162"/>
        <v>1</v>
      </c>
      <c r="O2601" s="5">
        <f t="shared" si="164"/>
        <v>1.7593062934053816</v>
      </c>
      <c r="P2601" s="103">
        <f t="shared" si="161"/>
        <v>3.926274911949431E-2</v>
      </c>
      <c r="Q2601" s="9">
        <f t="shared" si="163"/>
        <v>-4.0054319590876457E-2</v>
      </c>
    </row>
    <row r="2602" spans="1:17" x14ac:dyDescent="0.2">
      <c r="A2602" s="2">
        <v>458</v>
      </c>
      <c r="B2602" s="2">
        <v>2000</v>
      </c>
      <c r="C2602" s="3">
        <v>0</v>
      </c>
      <c r="D2602" s="3">
        <v>1</v>
      </c>
      <c r="E2602" s="5">
        <v>0.2081404</v>
      </c>
      <c r="F2602" s="5">
        <v>-0.32949830000000002</v>
      </c>
      <c r="G2602" s="5">
        <v>3.9883200000000001E-2</v>
      </c>
      <c r="H2602" s="5">
        <v>1.2218290000000001</v>
      </c>
      <c r="I2602" s="9">
        <v>0.32041150000000002</v>
      </c>
      <c r="M2602" s="3">
        <v>0</v>
      </c>
      <c r="N2602" s="3">
        <f t="shared" si="162"/>
        <v>1</v>
      </c>
      <c r="O2602" s="5">
        <f t="shared" si="164"/>
        <v>1.8478550639451421</v>
      </c>
      <c r="P2602" s="103">
        <f t="shared" si="161"/>
        <v>3.2311656316126806E-2</v>
      </c>
      <c r="Q2602" s="9">
        <f t="shared" si="163"/>
        <v>-3.2845202549750617E-2</v>
      </c>
    </row>
    <row r="2603" spans="1:17" x14ac:dyDescent="0.2">
      <c r="A2603" s="2">
        <v>458</v>
      </c>
      <c r="B2603" s="2">
        <v>2001</v>
      </c>
      <c r="C2603" s="3">
        <v>0</v>
      </c>
      <c r="D2603" s="3">
        <v>1</v>
      </c>
      <c r="E2603" s="5">
        <v>0.50266500000000003</v>
      </c>
      <c r="F2603" s="5">
        <v>0.1100718</v>
      </c>
      <c r="G2603" s="5">
        <v>4.8390299999999997E-2</v>
      </c>
      <c r="H2603" s="5">
        <v>3.2275689999999999</v>
      </c>
      <c r="I2603" s="9">
        <v>0.2114066</v>
      </c>
      <c r="M2603" s="3">
        <v>0</v>
      </c>
      <c r="N2603" s="3">
        <f t="shared" si="162"/>
        <v>1</v>
      </c>
      <c r="O2603" s="5">
        <f t="shared" si="164"/>
        <v>2.9962893620650259</v>
      </c>
      <c r="P2603" s="103">
        <f t="shared" si="161"/>
        <v>1.3664348510816395E-3</v>
      </c>
      <c r="Q2603" s="9">
        <f t="shared" si="163"/>
        <v>-1.3673692744989496E-3</v>
      </c>
    </row>
    <row r="2604" spans="1:17" x14ac:dyDescent="0.2">
      <c r="A2604" s="2">
        <v>459</v>
      </c>
      <c r="B2604" s="2">
        <v>1995</v>
      </c>
      <c r="C2604" s="3">
        <v>1</v>
      </c>
      <c r="D2604" s="3">
        <v>1</v>
      </c>
      <c r="E2604" s="5">
        <v>-4.4067099999999998E-2</v>
      </c>
      <c r="F2604" s="5">
        <v>-0.25792500000000002</v>
      </c>
      <c r="G2604" s="5">
        <v>5.03978E-2</v>
      </c>
      <c r="H2604" s="5">
        <v>0.30961729999999998</v>
      </c>
      <c r="I2604" s="9">
        <v>0.17560439999999999</v>
      </c>
      <c r="M2604" s="3">
        <v>1</v>
      </c>
      <c r="N2604" s="3">
        <f t="shared" si="162"/>
        <v>0</v>
      </c>
      <c r="O2604" s="5">
        <f t="shared" si="164"/>
        <v>1.7191343863483883</v>
      </c>
      <c r="P2604" s="103">
        <f t="shared" si="161"/>
        <v>4.2794952386730749E-2</v>
      </c>
      <c r="Q2604" s="9">
        <f t="shared" si="163"/>
        <v>-3.1513351182387201</v>
      </c>
    </row>
    <row r="2605" spans="1:17" x14ac:dyDescent="0.2">
      <c r="A2605" s="2">
        <v>460</v>
      </c>
      <c r="B2605" s="2">
        <v>1995</v>
      </c>
      <c r="C2605" s="3">
        <v>0</v>
      </c>
      <c r="D2605" s="3">
        <v>1</v>
      </c>
      <c r="E2605" s="5">
        <v>2.3157500000000001E-2</v>
      </c>
      <c r="F2605" s="5">
        <v>0.12608079999999999</v>
      </c>
      <c r="G2605" s="5">
        <v>6.1205099999999998E-2</v>
      </c>
      <c r="H2605" s="5">
        <v>0.42947380000000002</v>
      </c>
      <c r="I2605" s="9">
        <v>0.12390619999999999</v>
      </c>
      <c r="M2605" s="3">
        <v>0</v>
      </c>
      <c r="N2605" s="3">
        <f t="shared" si="162"/>
        <v>1</v>
      </c>
      <c r="O2605" s="5">
        <f t="shared" si="164"/>
        <v>2.1502587240161573</v>
      </c>
      <c r="P2605" s="103">
        <f t="shared" si="161"/>
        <v>1.5767377691038496E-2</v>
      </c>
      <c r="Q2605" s="9">
        <f t="shared" si="163"/>
        <v>-1.589300508356177E-2</v>
      </c>
    </row>
    <row r="2606" spans="1:17" x14ac:dyDescent="0.2">
      <c r="A2606" s="2">
        <v>460</v>
      </c>
      <c r="B2606" s="2">
        <v>1996</v>
      </c>
      <c r="C2606" s="3">
        <v>0</v>
      </c>
      <c r="D2606" s="3">
        <v>1</v>
      </c>
      <c r="E2606" s="5">
        <v>9.9755E-3</v>
      </c>
      <c r="F2606" s="5">
        <v>0.1161832</v>
      </c>
      <c r="G2606" s="5">
        <v>3.1430600000000003E-2</v>
      </c>
      <c r="H2606" s="5">
        <v>0.24628559999999999</v>
      </c>
      <c r="I2606" s="9">
        <v>0.1210233</v>
      </c>
      <c r="M2606" s="3">
        <v>0</v>
      </c>
      <c r="N2606" s="3">
        <f t="shared" si="162"/>
        <v>1</v>
      </c>
      <c r="O2606" s="5">
        <f t="shared" si="164"/>
        <v>1.9477827795191214</v>
      </c>
      <c r="P2606" s="103">
        <f t="shared" si="161"/>
        <v>2.5720480075248259E-2</v>
      </c>
      <c r="Q2606" s="9">
        <f t="shared" si="163"/>
        <v>-2.60570350686491E-2</v>
      </c>
    </row>
    <row r="2607" spans="1:17" x14ac:dyDescent="0.2">
      <c r="A2607" s="2">
        <v>460</v>
      </c>
      <c r="B2607" s="2">
        <v>1997</v>
      </c>
      <c r="C2607" s="3">
        <v>0</v>
      </c>
      <c r="D2607" s="3">
        <v>1</v>
      </c>
      <c r="E2607" s="5">
        <v>7.7464999999999999E-3</v>
      </c>
      <c r="F2607" s="5">
        <v>9.7737900000000003E-2</v>
      </c>
      <c r="G2607" s="5">
        <v>3.1436600000000002E-2</v>
      </c>
      <c r="H2607" s="5">
        <v>0.22952800000000001</v>
      </c>
      <c r="I2607" s="9">
        <v>0.1184125</v>
      </c>
      <c r="M2607" s="3">
        <v>0</v>
      </c>
      <c r="N2607" s="3">
        <f t="shared" si="162"/>
        <v>1</v>
      </c>
      <c r="O2607" s="5">
        <f t="shared" si="164"/>
        <v>1.9273431871801712</v>
      </c>
      <c r="P2607" s="103">
        <f t="shared" si="161"/>
        <v>2.6968437396075202E-2</v>
      </c>
      <c r="Q2607" s="9">
        <f t="shared" si="163"/>
        <v>-2.7338758880392028E-2</v>
      </c>
    </row>
    <row r="2608" spans="1:17" x14ac:dyDescent="0.2">
      <c r="A2608" s="2">
        <v>460</v>
      </c>
      <c r="B2608" s="2">
        <v>1998</v>
      </c>
      <c r="C2608" s="3">
        <v>0</v>
      </c>
      <c r="D2608" s="3">
        <v>1</v>
      </c>
      <c r="E2608" s="5">
        <v>1.47064E-2</v>
      </c>
      <c r="F2608" s="5">
        <v>7.9379199999999997E-2</v>
      </c>
      <c r="G2608" s="5">
        <v>3.9423699999999999E-2</v>
      </c>
      <c r="H2608" s="5">
        <v>0.29907450000000002</v>
      </c>
      <c r="I2608" s="9">
        <v>0.1247496</v>
      </c>
      <c r="M2608" s="3">
        <v>0</v>
      </c>
      <c r="N2608" s="3">
        <f t="shared" si="162"/>
        <v>1</v>
      </c>
      <c r="O2608" s="5">
        <f t="shared" si="164"/>
        <v>1.9683239995056949</v>
      </c>
      <c r="P2608" s="103">
        <f t="shared" si="161"/>
        <v>2.451538513892965E-2</v>
      </c>
      <c r="Q2608" s="9">
        <f t="shared" si="163"/>
        <v>-2.4820890585044608E-2</v>
      </c>
    </row>
    <row r="2609" spans="1:17" x14ac:dyDescent="0.2">
      <c r="A2609" s="2">
        <v>460</v>
      </c>
      <c r="B2609" s="2">
        <v>1999</v>
      </c>
      <c r="C2609" s="3">
        <v>0</v>
      </c>
      <c r="D2609" s="3">
        <v>1</v>
      </c>
      <c r="E2609" s="5">
        <v>-2.3732900000000001E-2</v>
      </c>
      <c r="F2609" s="5">
        <v>9.9453700000000006E-2</v>
      </c>
      <c r="G2609" s="5">
        <v>4.3780800000000002E-2</v>
      </c>
      <c r="H2609" s="5">
        <v>0.39842499999999997</v>
      </c>
      <c r="I2609" s="9">
        <v>0.16221340000000001</v>
      </c>
      <c r="M2609" s="3">
        <v>0</v>
      </c>
      <c r="N2609" s="3">
        <f t="shared" si="162"/>
        <v>1</v>
      </c>
      <c r="O2609" s="5">
        <f t="shared" si="164"/>
        <v>2.0307018914862502</v>
      </c>
      <c r="P2609" s="103">
        <f t="shared" si="161"/>
        <v>2.1142622183832276E-2</v>
      </c>
      <c r="Q2609" s="9">
        <f t="shared" si="163"/>
        <v>-2.1369328559438513E-2</v>
      </c>
    </row>
    <row r="2610" spans="1:17" x14ac:dyDescent="0.2">
      <c r="A2610" s="2">
        <v>460</v>
      </c>
      <c r="B2610" s="2">
        <v>2000</v>
      </c>
      <c r="C2610" s="3">
        <v>0</v>
      </c>
      <c r="D2610" s="3">
        <v>1</v>
      </c>
      <c r="E2610" s="5">
        <v>-0.1041908</v>
      </c>
      <c r="F2610" s="5">
        <v>7.2909699999999994E-2</v>
      </c>
      <c r="G2610" s="5">
        <v>5.1640600000000002E-2</v>
      </c>
      <c r="H2610" s="5">
        <v>0.48425299999999999</v>
      </c>
      <c r="I2610" s="9">
        <v>0.1804133</v>
      </c>
      <c r="M2610" s="3">
        <v>0</v>
      </c>
      <c r="N2610" s="3">
        <f t="shared" si="162"/>
        <v>1</v>
      </c>
      <c r="O2610" s="5">
        <f t="shared" si="164"/>
        <v>2.0777993857379364</v>
      </c>
      <c r="P2610" s="103">
        <f t="shared" si="161"/>
        <v>1.8863920219773983E-2</v>
      </c>
      <c r="Q2610" s="9">
        <f t="shared" si="163"/>
        <v>-1.9044113664561917E-2</v>
      </c>
    </row>
    <row r="2611" spans="1:17" x14ac:dyDescent="0.2">
      <c r="A2611" s="2">
        <v>460</v>
      </c>
      <c r="B2611" s="2">
        <v>2001</v>
      </c>
      <c r="C2611" s="3">
        <v>0</v>
      </c>
      <c r="D2611" s="3">
        <v>1</v>
      </c>
      <c r="E2611" s="5">
        <v>2.427E-2</v>
      </c>
      <c r="F2611" s="5">
        <v>8.2949700000000001E-2</v>
      </c>
      <c r="G2611" s="5">
        <v>4.1299000000000002E-2</v>
      </c>
      <c r="H2611" s="5">
        <v>0.32309650000000001</v>
      </c>
      <c r="I2611" s="9">
        <v>0.15789010000000001</v>
      </c>
      <c r="M2611" s="3">
        <v>0</v>
      </c>
      <c r="N2611" s="3">
        <f t="shared" si="162"/>
        <v>1</v>
      </c>
      <c r="O2611" s="5">
        <f t="shared" si="164"/>
        <v>1.9730690768703025</v>
      </c>
      <c r="P2611" s="103">
        <f t="shared" si="161"/>
        <v>2.4243846413406409E-2</v>
      </c>
      <c r="Q2611" s="9">
        <f t="shared" si="163"/>
        <v>-2.454256642160246E-2</v>
      </c>
    </row>
    <row r="2612" spans="1:17" x14ac:dyDescent="0.2">
      <c r="A2612" s="2">
        <v>460</v>
      </c>
      <c r="B2612" s="2">
        <v>2002</v>
      </c>
      <c r="C2612" s="3">
        <v>0</v>
      </c>
      <c r="D2612" s="3">
        <v>1</v>
      </c>
      <c r="E2612" s="5">
        <v>4.7185600000000001E-2</v>
      </c>
      <c r="F2612" s="5">
        <v>0.1201318</v>
      </c>
      <c r="G2612" s="5">
        <v>4.6927499999999997E-2</v>
      </c>
      <c r="H2612" s="5">
        <v>0.28577370000000002</v>
      </c>
      <c r="I2612" s="9">
        <v>0.1645886</v>
      </c>
      <c r="M2612" s="3">
        <v>0</v>
      </c>
      <c r="N2612" s="3">
        <f t="shared" si="162"/>
        <v>1</v>
      </c>
      <c r="O2612" s="5">
        <f t="shared" si="164"/>
        <v>2.0096924958158562</v>
      </c>
      <c r="P2612" s="103">
        <f t="shared" si="161"/>
        <v>2.2231872343156284E-2</v>
      </c>
      <c r="Q2612" s="9">
        <f t="shared" si="163"/>
        <v>-2.2482725342626221E-2</v>
      </c>
    </row>
    <row r="2613" spans="1:17" x14ac:dyDescent="0.2">
      <c r="A2613" s="2">
        <v>460</v>
      </c>
      <c r="B2613" s="2">
        <v>2003</v>
      </c>
      <c r="C2613" s="3">
        <v>0</v>
      </c>
      <c r="D2613" s="3">
        <v>1</v>
      </c>
      <c r="E2613" s="5">
        <v>5.6000000000000001E-2</v>
      </c>
      <c r="F2613" s="5">
        <v>0.1043299</v>
      </c>
      <c r="G2613" s="5">
        <v>3.3343299999999999E-2</v>
      </c>
      <c r="H2613" s="5">
        <v>0.32903500000000002</v>
      </c>
      <c r="I2613" s="9">
        <v>0.15446589999999999</v>
      </c>
      <c r="M2613" s="3">
        <v>0</v>
      </c>
      <c r="N2613" s="3">
        <f t="shared" si="162"/>
        <v>1</v>
      </c>
      <c r="O2613" s="5">
        <f t="shared" si="164"/>
        <v>1.9555408811392445</v>
      </c>
      <c r="P2613" s="103">
        <f t="shared" si="161"/>
        <v>2.5259631505039813E-2</v>
      </c>
      <c r="Q2613" s="9">
        <f t="shared" si="163"/>
        <v>-2.5584132168545104E-2</v>
      </c>
    </row>
    <row r="2614" spans="1:17" x14ac:dyDescent="0.2">
      <c r="A2614" s="2">
        <v>460</v>
      </c>
      <c r="B2614" s="2">
        <v>2004</v>
      </c>
      <c r="C2614" s="3">
        <v>0</v>
      </c>
      <c r="D2614" s="3">
        <v>1</v>
      </c>
      <c r="E2614" s="5">
        <v>3.6098400000000003E-2</v>
      </c>
      <c r="F2614" s="5">
        <v>0.1020982</v>
      </c>
      <c r="G2614" s="5">
        <v>4.9940100000000001E-2</v>
      </c>
      <c r="H2614" s="5">
        <v>0.28940909999999997</v>
      </c>
      <c r="I2614" s="9">
        <v>0.18824750000000001</v>
      </c>
      <c r="M2614" s="3">
        <v>0</v>
      </c>
      <c r="N2614" s="3">
        <f t="shared" si="162"/>
        <v>1</v>
      </c>
      <c r="O2614" s="5">
        <f t="shared" si="164"/>
        <v>2.0004767420268124</v>
      </c>
      <c r="P2614" s="103">
        <f t="shared" si="161"/>
        <v>2.2724404453675958E-2</v>
      </c>
      <c r="Q2614" s="9">
        <f t="shared" si="163"/>
        <v>-2.298658325137188E-2</v>
      </c>
    </row>
    <row r="2615" spans="1:17" x14ac:dyDescent="0.2">
      <c r="A2615" s="2">
        <v>461</v>
      </c>
      <c r="B2615" s="2">
        <v>1999</v>
      </c>
      <c r="C2615" s="3">
        <v>0</v>
      </c>
      <c r="D2615" s="3">
        <v>1</v>
      </c>
      <c r="E2615" s="5">
        <v>-7.3064599999999993E-2</v>
      </c>
      <c r="F2615" s="5">
        <v>0.13478190000000001</v>
      </c>
      <c r="G2615" s="5">
        <v>4.3366000000000002E-2</v>
      </c>
      <c r="H2615" s="5">
        <v>0.44584570000000001</v>
      </c>
      <c r="I2615" s="9">
        <v>0.14862130000000001</v>
      </c>
      <c r="M2615" s="3">
        <v>0</v>
      </c>
      <c r="N2615" s="3">
        <f t="shared" si="162"/>
        <v>1</v>
      </c>
      <c r="O2615" s="5">
        <f t="shared" si="164"/>
        <v>2.0892623789349796</v>
      </c>
      <c r="P2615" s="103">
        <f t="shared" si="161"/>
        <v>1.8342055481112587E-2</v>
      </c>
      <c r="Q2615" s="9">
        <f t="shared" si="163"/>
        <v>-1.8512356644214443E-2</v>
      </c>
    </row>
    <row r="2616" spans="1:17" x14ac:dyDescent="0.2">
      <c r="A2616" s="2">
        <v>461</v>
      </c>
      <c r="B2616" s="2">
        <v>2000</v>
      </c>
      <c r="C2616" s="3">
        <v>0</v>
      </c>
      <c r="D2616" s="3">
        <v>1</v>
      </c>
      <c r="E2616" s="5">
        <v>-8.2842899999999997E-2</v>
      </c>
      <c r="F2616" s="5">
        <v>6.2715400000000004E-2</v>
      </c>
      <c r="G2616" s="5">
        <v>3.3337199999999997E-2</v>
      </c>
      <c r="H2616" s="5">
        <v>0.42322470000000001</v>
      </c>
      <c r="I2616" s="9">
        <v>0.1741163</v>
      </c>
      <c r="M2616" s="3">
        <v>0</v>
      </c>
      <c r="N2616" s="3">
        <f t="shared" si="162"/>
        <v>1</v>
      </c>
      <c r="O2616" s="5">
        <f t="shared" si="164"/>
        <v>1.9662807459375231</v>
      </c>
      <c r="P2616" s="103">
        <f t="shared" si="161"/>
        <v>2.4633094830944707E-2</v>
      </c>
      <c r="Q2616" s="9">
        <f t="shared" si="163"/>
        <v>-2.4941565778363262E-2</v>
      </c>
    </row>
    <row r="2617" spans="1:17" x14ac:dyDescent="0.2">
      <c r="A2617" s="2">
        <v>461</v>
      </c>
      <c r="B2617" s="2">
        <v>2001</v>
      </c>
      <c r="C2617" s="3">
        <v>0</v>
      </c>
      <c r="D2617" s="3">
        <v>1</v>
      </c>
      <c r="E2617" s="5">
        <v>-8.6544599999999999E-2</v>
      </c>
      <c r="F2617" s="5">
        <v>8.5035600000000003E-2</v>
      </c>
      <c r="G2617" s="5">
        <v>5.0113699999999997E-2</v>
      </c>
      <c r="H2617" s="5">
        <v>0.38127939999999999</v>
      </c>
      <c r="I2617" s="9">
        <v>0.14493039999999999</v>
      </c>
      <c r="M2617" s="3">
        <v>0</v>
      </c>
      <c r="N2617" s="3">
        <f t="shared" si="162"/>
        <v>1</v>
      </c>
      <c r="O2617" s="5">
        <f t="shared" si="164"/>
        <v>2.0561834548333748</v>
      </c>
      <c r="P2617" s="103">
        <f t="shared" si="161"/>
        <v>1.9882418220363022E-2</v>
      </c>
      <c r="Q2617" s="9">
        <f t="shared" si="163"/>
        <v>-2.0082733106920093E-2</v>
      </c>
    </row>
    <row r="2618" spans="1:17" x14ac:dyDescent="0.2">
      <c r="A2618" s="2">
        <v>461</v>
      </c>
      <c r="B2618" s="2">
        <v>2002</v>
      </c>
      <c r="C2618" s="3">
        <v>0</v>
      </c>
      <c r="D2618" s="3">
        <v>1</v>
      </c>
      <c r="E2618" s="5">
        <v>-0.1114052</v>
      </c>
      <c r="F2618" s="5">
        <v>6.9658300000000006E-2</v>
      </c>
      <c r="G2618" s="5">
        <v>4.8197299999999998E-2</v>
      </c>
      <c r="H2618" s="5">
        <v>0.47049299999999999</v>
      </c>
      <c r="I2618" s="9">
        <v>0.12432310000000001</v>
      </c>
      <c r="M2618" s="3">
        <v>0</v>
      </c>
      <c r="N2618" s="3">
        <f t="shared" si="162"/>
        <v>1</v>
      </c>
      <c r="O2618" s="5">
        <f t="shared" si="164"/>
        <v>2.0794979393574642</v>
      </c>
      <c r="P2618" s="103">
        <f t="shared" si="161"/>
        <v>1.8785803501941513E-2</v>
      </c>
      <c r="Q2618" s="9">
        <f t="shared" si="163"/>
        <v>-1.8964498196499865E-2</v>
      </c>
    </row>
    <row r="2619" spans="1:17" x14ac:dyDescent="0.2">
      <c r="A2619" s="2">
        <v>461</v>
      </c>
      <c r="B2619" s="2">
        <v>2003</v>
      </c>
      <c r="C2619" s="3">
        <v>0</v>
      </c>
      <c r="D2619" s="3">
        <v>1</v>
      </c>
      <c r="E2619" s="5">
        <v>-1.6239E-3</v>
      </c>
      <c r="F2619" s="5">
        <v>7.7733300000000005E-2</v>
      </c>
      <c r="G2619" s="5">
        <v>4.49132E-2</v>
      </c>
      <c r="H2619" s="5">
        <v>0.53450640000000005</v>
      </c>
      <c r="I2619" s="9">
        <v>0.1320133</v>
      </c>
      <c r="M2619" s="3">
        <v>0</v>
      </c>
      <c r="N2619" s="3">
        <f t="shared" si="162"/>
        <v>1</v>
      </c>
      <c r="O2619" s="5">
        <f t="shared" si="164"/>
        <v>2.0762510303306456</v>
      </c>
      <c r="P2619" s="103">
        <f t="shared" si="161"/>
        <v>1.8935369909333703E-2</v>
      </c>
      <c r="Q2619" s="9">
        <f t="shared" si="163"/>
        <v>-1.911693974115224E-2</v>
      </c>
    </row>
    <row r="2620" spans="1:17" x14ac:dyDescent="0.2">
      <c r="A2620" s="2">
        <v>461</v>
      </c>
      <c r="B2620" s="2">
        <v>2004</v>
      </c>
      <c r="C2620" s="3">
        <v>0</v>
      </c>
      <c r="D2620" s="3">
        <v>1</v>
      </c>
      <c r="E2620" s="5">
        <v>-5.6448900000000003E-2</v>
      </c>
      <c r="F2620" s="5">
        <v>7.6405100000000004E-2</v>
      </c>
      <c r="G2620" s="5">
        <v>6.1131900000000003E-2</v>
      </c>
      <c r="H2620" s="5">
        <v>0.52773460000000005</v>
      </c>
      <c r="I2620" s="9">
        <v>0.1616679</v>
      </c>
      <c r="M2620" s="3">
        <v>0</v>
      </c>
      <c r="N2620" s="3">
        <f t="shared" si="162"/>
        <v>1</v>
      </c>
      <c r="O2620" s="5">
        <f t="shared" si="164"/>
        <v>2.1391078765373401</v>
      </c>
      <c r="P2620" s="103">
        <f t="shared" si="161"/>
        <v>1.6213466327127932E-2</v>
      </c>
      <c r="Q2620" s="9">
        <f t="shared" si="163"/>
        <v>-1.6346342788505695E-2</v>
      </c>
    </row>
    <row r="2621" spans="1:17" x14ac:dyDescent="0.2">
      <c r="A2621" s="2">
        <v>462</v>
      </c>
      <c r="B2621" s="2">
        <v>2000</v>
      </c>
      <c r="C2621" s="3">
        <v>0</v>
      </c>
      <c r="D2621" s="3">
        <v>1</v>
      </c>
      <c r="E2621" s="5">
        <v>-3.6909200000000003E-2</v>
      </c>
      <c r="F2621" s="5">
        <v>0.13483410000000001</v>
      </c>
      <c r="G2621" s="5">
        <v>4.07205E-2</v>
      </c>
      <c r="H2621" s="5">
        <v>0.636131</v>
      </c>
      <c r="I2621" s="9">
        <v>0.20361580000000001</v>
      </c>
      <c r="M2621" s="3">
        <v>0</v>
      </c>
      <c r="N2621" s="3">
        <f t="shared" si="162"/>
        <v>1</v>
      </c>
      <c r="O2621" s="5">
        <f t="shared" si="164"/>
        <v>2.1189360942084128</v>
      </c>
      <c r="P2621" s="103">
        <f t="shared" si="161"/>
        <v>1.7047934033903991E-2</v>
      </c>
      <c r="Q2621" s="9">
        <f t="shared" si="163"/>
        <v>-1.7194923028913324E-2</v>
      </c>
    </row>
    <row r="2622" spans="1:17" x14ac:dyDescent="0.2">
      <c r="A2622" s="2">
        <v>462</v>
      </c>
      <c r="B2622" s="2">
        <v>2001</v>
      </c>
      <c r="C2622" s="3">
        <v>0</v>
      </c>
      <c r="D2622" s="3">
        <v>1</v>
      </c>
      <c r="E2622" s="5">
        <v>-4.8681599999999998E-2</v>
      </c>
      <c r="F2622" s="5">
        <v>0.1096583</v>
      </c>
      <c r="G2622" s="5">
        <v>4.2596000000000002E-2</v>
      </c>
      <c r="H2622" s="5">
        <v>0.4562001</v>
      </c>
      <c r="I2622" s="9">
        <v>0.1023183</v>
      </c>
      <c r="M2622" s="3">
        <v>0</v>
      </c>
      <c r="N2622" s="3">
        <f t="shared" si="162"/>
        <v>1</v>
      </c>
      <c r="O2622" s="5">
        <f t="shared" si="164"/>
        <v>2.0840783985063607</v>
      </c>
      <c r="P2622" s="103">
        <f t="shared" si="161"/>
        <v>1.8576518302164478E-2</v>
      </c>
      <c r="Q2622" s="9">
        <f t="shared" si="163"/>
        <v>-1.875122887746522E-2</v>
      </c>
    </row>
    <row r="2623" spans="1:17" x14ac:dyDescent="0.2">
      <c r="A2623" s="2">
        <v>462</v>
      </c>
      <c r="B2623" s="2">
        <v>2002</v>
      </c>
      <c r="C2623" s="3">
        <v>0</v>
      </c>
      <c r="D2623" s="3">
        <v>1</v>
      </c>
      <c r="E2623" s="5">
        <v>-0.29682550000000002</v>
      </c>
      <c r="F2623" s="5">
        <v>2.5428800000000001E-2</v>
      </c>
      <c r="G2623" s="5">
        <v>3.1231399999999999E-2</v>
      </c>
      <c r="H2623" s="5">
        <v>0.23725060000000001</v>
      </c>
      <c r="I2623" s="9">
        <v>0.1038138</v>
      </c>
      <c r="M2623" s="3">
        <v>0</v>
      </c>
      <c r="N2623" s="3">
        <f t="shared" si="162"/>
        <v>1</v>
      </c>
      <c r="O2623" s="5">
        <f t="shared" si="164"/>
        <v>1.9178227503683165</v>
      </c>
      <c r="P2623" s="103">
        <f t="shared" si="161"/>
        <v>2.7566745008726579E-2</v>
      </c>
      <c r="Q2623" s="9">
        <f t="shared" si="163"/>
        <v>-2.7953838244565453E-2</v>
      </c>
    </row>
    <row r="2624" spans="1:17" x14ac:dyDescent="0.2">
      <c r="A2624" s="2">
        <v>462</v>
      </c>
      <c r="B2624" s="2">
        <v>2003</v>
      </c>
      <c r="C2624" s="3">
        <v>0</v>
      </c>
      <c r="D2624" s="3">
        <v>1</v>
      </c>
      <c r="E2624" s="5">
        <v>5.3957499999999999E-2</v>
      </c>
      <c r="F2624" s="5">
        <v>3.6774599999999998E-2</v>
      </c>
      <c r="G2624" s="5">
        <v>4.2874500000000003E-2</v>
      </c>
      <c r="H2624" s="5">
        <v>0.4889174</v>
      </c>
      <c r="I2624" s="9">
        <v>0.1256428</v>
      </c>
      <c r="M2624" s="3">
        <v>0</v>
      </c>
      <c r="N2624" s="3">
        <f t="shared" si="162"/>
        <v>1</v>
      </c>
      <c r="O2624" s="5">
        <f t="shared" si="164"/>
        <v>2.0102786642636752</v>
      </c>
      <c r="P2624" s="103">
        <f t="shared" si="161"/>
        <v>2.2200851861149156E-2</v>
      </c>
      <c r="Q2624" s="9">
        <f t="shared" si="163"/>
        <v>-2.2451000039801165E-2</v>
      </c>
    </row>
    <row r="2625" spans="1:17" x14ac:dyDescent="0.2">
      <c r="A2625" s="2">
        <v>462</v>
      </c>
      <c r="B2625" s="2">
        <v>2004</v>
      </c>
      <c r="C2625" s="3">
        <v>0</v>
      </c>
      <c r="D2625" s="3">
        <v>1</v>
      </c>
      <c r="E2625" s="5">
        <v>2.9545399999999999E-2</v>
      </c>
      <c r="F2625" s="5">
        <v>5.6256E-2</v>
      </c>
      <c r="G2625" s="5">
        <v>3.6356699999999999E-2</v>
      </c>
      <c r="H2625" s="5">
        <v>0.52731450000000002</v>
      </c>
      <c r="I2625" s="9">
        <v>0.1378105</v>
      </c>
      <c r="M2625" s="3">
        <v>0</v>
      </c>
      <c r="N2625" s="3">
        <f t="shared" si="162"/>
        <v>1</v>
      </c>
      <c r="O2625" s="5">
        <f t="shared" si="164"/>
        <v>2.0108891345441813</v>
      </c>
      <c r="P2625" s="103">
        <f t="shared" si="161"/>
        <v>2.2168584142186757E-2</v>
      </c>
      <c r="Q2625" s="9">
        <f t="shared" si="163"/>
        <v>-2.2418000229346834E-2</v>
      </c>
    </row>
    <row r="2626" spans="1:17" x14ac:dyDescent="0.2">
      <c r="A2626" s="2">
        <v>463</v>
      </c>
      <c r="B2626" s="2">
        <v>1995</v>
      </c>
      <c r="C2626" s="3">
        <v>0</v>
      </c>
      <c r="D2626" s="3">
        <v>1</v>
      </c>
      <c r="E2626" s="5">
        <v>9.7838599999999998E-2</v>
      </c>
      <c r="F2626" s="5">
        <v>0.25053399999999998</v>
      </c>
      <c r="G2626" s="5">
        <v>5.5086999999999997E-2</v>
      </c>
      <c r="H2626" s="5">
        <v>0.81967880000000004</v>
      </c>
      <c r="I2626" s="9">
        <v>0.35610619999999998</v>
      </c>
      <c r="M2626" s="3">
        <v>0</v>
      </c>
      <c r="N2626" s="3">
        <f t="shared" si="162"/>
        <v>1</v>
      </c>
      <c r="O2626" s="5">
        <f t="shared" si="164"/>
        <v>2.2641924420599779</v>
      </c>
      <c r="P2626" s="103">
        <f t="shared" ref="P2626:P2689" si="165">NORMSDIST(-O2626)</f>
        <v>1.1781140618636339E-2</v>
      </c>
      <c r="Q2626" s="9">
        <f t="shared" si="163"/>
        <v>-1.1851088173195086E-2</v>
      </c>
    </row>
    <row r="2627" spans="1:17" x14ac:dyDescent="0.2">
      <c r="A2627" s="2">
        <v>463</v>
      </c>
      <c r="B2627" s="2">
        <v>1996</v>
      </c>
      <c r="C2627" s="3">
        <v>0</v>
      </c>
      <c r="D2627" s="3">
        <v>1</v>
      </c>
      <c r="E2627" s="5">
        <v>3.1183800000000001E-2</v>
      </c>
      <c r="F2627" s="5">
        <v>0.16933110000000001</v>
      </c>
      <c r="G2627" s="5">
        <v>5.3587200000000001E-2</v>
      </c>
      <c r="H2627" s="5">
        <v>0.68796610000000002</v>
      </c>
      <c r="I2627" s="9">
        <v>0.28659089999999998</v>
      </c>
      <c r="M2627" s="3">
        <v>0</v>
      </c>
      <c r="N2627" s="3">
        <f t="shared" ref="N2627:N2690" si="166">1-M2627</f>
        <v>1</v>
      </c>
      <c r="O2627" s="5">
        <f t="shared" si="164"/>
        <v>2.1789507119718743</v>
      </c>
      <c r="P2627" s="103">
        <f t="shared" si="165"/>
        <v>1.4667664949829877E-2</v>
      </c>
      <c r="Q2627" s="9">
        <f t="shared" ref="Q2627:Q2690" si="167">M2627*LN(NORMSDIST(-O2627))+N2627*LN(1-NORMSDIST(-O2627))</f>
        <v>-1.4776298725255385E-2</v>
      </c>
    </row>
    <row r="2628" spans="1:17" x14ac:dyDescent="0.2">
      <c r="A2628" s="2">
        <v>463</v>
      </c>
      <c r="B2628" s="2">
        <v>1997</v>
      </c>
      <c r="C2628" s="3">
        <v>0</v>
      </c>
      <c r="D2628" s="3">
        <v>1</v>
      </c>
      <c r="E2628" s="5">
        <v>4.7902899999999998E-2</v>
      </c>
      <c r="F2628" s="5">
        <v>0.21172779999999999</v>
      </c>
      <c r="G2628" s="5">
        <v>6.08111E-2</v>
      </c>
      <c r="H2628" s="5">
        <v>1.1299360000000001</v>
      </c>
      <c r="I2628" s="9">
        <v>0.29454639999999999</v>
      </c>
      <c r="M2628" s="3">
        <v>0</v>
      </c>
      <c r="N2628" s="3">
        <f t="shared" si="166"/>
        <v>1</v>
      </c>
      <c r="O2628" s="5">
        <f t="shared" ref="O2628:O2691" si="168">MMULT(D2628:I2628,$L$20:$L$25)</f>
        <v>2.4024554575401345</v>
      </c>
      <c r="P2628" s="103">
        <f t="shared" si="165"/>
        <v>8.1427088707769421E-3</v>
      </c>
      <c r="Q2628" s="9">
        <f t="shared" si="167"/>
        <v>-8.1760417948375328E-3</v>
      </c>
    </row>
    <row r="2629" spans="1:17" x14ac:dyDescent="0.2">
      <c r="A2629" s="2">
        <v>463</v>
      </c>
      <c r="B2629" s="2">
        <v>1998</v>
      </c>
      <c r="C2629" s="3">
        <v>0</v>
      </c>
      <c r="D2629" s="3">
        <v>1</v>
      </c>
      <c r="E2629" s="5">
        <v>0.1045879</v>
      </c>
      <c r="F2629" s="5">
        <v>0.23037489999999999</v>
      </c>
      <c r="G2629" s="5">
        <v>5.2080500000000002E-2</v>
      </c>
      <c r="H2629" s="5">
        <v>0.78326609999999997</v>
      </c>
      <c r="I2629" s="9">
        <v>0.31630999999999998</v>
      </c>
      <c r="M2629" s="3">
        <v>0</v>
      </c>
      <c r="N2629" s="3">
        <f t="shared" si="166"/>
        <v>1</v>
      </c>
      <c r="O2629" s="5">
        <f t="shared" si="168"/>
        <v>2.2362189623086017</v>
      </c>
      <c r="P2629" s="103">
        <f t="shared" si="165"/>
        <v>1.2668715847102963E-2</v>
      </c>
      <c r="Q2629" s="9">
        <f t="shared" si="167"/>
        <v>-1.2749648294375828E-2</v>
      </c>
    </row>
    <row r="2630" spans="1:17" x14ac:dyDescent="0.2">
      <c r="A2630" s="2">
        <v>463</v>
      </c>
      <c r="B2630" s="2">
        <v>1999</v>
      </c>
      <c r="C2630" s="3">
        <v>0</v>
      </c>
      <c r="D2630" s="3">
        <v>1</v>
      </c>
      <c r="E2630" s="5">
        <v>7.0150699999999996E-2</v>
      </c>
      <c r="F2630" s="5">
        <v>0.26247510000000002</v>
      </c>
      <c r="G2630" s="5">
        <v>5.3447799999999997E-2</v>
      </c>
      <c r="H2630" s="5">
        <v>0.66837219999999997</v>
      </c>
      <c r="I2630" s="9">
        <v>0.25583669999999997</v>
      </c>
      <c r="M2630" s="3">
        <v>0</v>
      </c>
      <c r="N2630" s="3">
        <f t="shared" si="166"/>
        <v>1</v>
      </c>
      <c r="O2630" s="5">
        <f t="shared" si="168"/>
        <v>2.2580176235590046</v>
      </c>
      <c r="P2630" s="103">
        <f t="shared" si="165"/>
        <v>1.1972280358754103E-2</v>
      </c>
      <c r="Q2630" s="9">
        <f t="shared" si="167"/>
        <v>-1.2044525310789816E-2</v>
      </c>
    </row>
    <row r="2631" spans="1:17" x14ac:dyDescent="0.2">
      <c r="A2631" s="2">
        <v>463</v>
      </c>
      <c r="B2631" s="2">
        <v>2000</v>
      </c>
      <c r="C2631" s="3">
        <v>0</v>
      </c>
      <c r="D2631" s="3">
        <v>1</v>
      </c>
      <c r="E2631" s="5">
        <v>1.68022E-2</v>
      </c>
      <c r="F2631" s="5">
        <v>0.30050900000000003</v>
      </c>
      <c r="G2631" s="5">
        <v>6.3611899999999999E-2</v>
      </c>
      <c r="H2631" s="5">
        <v>1.0361560000000001</v>
      </c>
      <c r="I2631" s="9">
        <v>0.26278040000000003</v>
      </c>
      <c r="M2631" s="3">
        <v>0</v>
      </c>
      <c r="N2631" s="3">
        <f t="shared" si="166"/>
        <v>1</v>
      </c>
      <c r="O2631" s="5">
        <f t="shared" si="168"/>
        <v>2.4741545866168684</v>
      </c>
      <c r="P2631" s="103">
        <f t="shared" si="165"/>
        <v>6.6775947521443947E-3</v>
      </c>
      <c r="Q2631" s="9">
        <f t="shared" si="167"/>
        <v>-6.6999896396460097E-3</v>
      </c>
    </row>
    <row r="2632" spans="1:17" x14ac:dyDescent="0.2">
      <c r="A2632" s="2">
        <v>463</v>
      </c>
      <c r="B2632" s="2">
        <v>2001</v>
      </c>
      <c r="C2632" s="3">
        <v>0</v>
      </c>
      <c r="D2632" s="3">
        <v>1</v>
      </c>
      <c r="E2632" s="5">
        <v>-5.6705000000000002E-3</v>
      </c>
      <c r="F2632" s="5">
        <v>0.1710913</v>
      </c>
      <c r="G2632" s="5">
        <v>4.8714199999999999E-2</v>
      </c>
      <c r="H2632" s="5">
        <v>0.8816119</v>
      </c>
      <c r="I2632" s="9">
        <v>0.23584379999999999</v>
      </c>
      <c r="M2632" s="3">
        <v>0</v>
      </c>
      <c r="N2632" s="3">
        <f t="shared" si="166"/>
        <v>1</v>
      </c>
      <c r="O2632" s="5">
        <f t="shared" si="168"/>
        <v>2.2565035231957538</v>
      </c>
      <c r="P2632" s="103">
        <f t="shared" si="165"/>
        <v>1.2019557453900627E-2</v>
      </c>
      <c r="Q2632" s="9">
        <f t="shared" si="167"/>
        <v>-1.209237642401923E-2</v>
      </c>
    </row>
    <row r="2633" spans="1:17" x14ac:dyDescent="0.2">
      <c r="A2633" s="2">
        <v>463</v>
      </c>
      <c r="B2633" s="2">
        <v>2002</v>
      </c>
      <c r="C2633" s="3">
        <v>0</v>
      </c>
      <c r="D2633" s="3">
        <v>1</v>
      </c>
      <c r="E2633" s="5">
        <v>0.13164020000000001</v>
      </c>
      <c r="F2633" s="5">
        <v>6.6606299999999993E-2</v>
      </c>
      <c r="G2633" s="5">
        <v>3.8161500000000001E-2</v>
      </c>
      <c r="H2633" s="5">
        <v>0.70199579999999995</v>
      </c>
      <c r="I2633" s="9">
        <v>0.14424390000000001</v>
      </c>
      <c r="M2633" s="3">
        <v>0</v>
      </c>
      <c r="N2633" s="3">
        <f t="shared" si="166"/>
        <v>1</v>
      </c>
      <c r="O2633" s="5">
        <f t="shared" si="168"/>
        <v>2.0739117380813652</v>
      </c>
      <c r="P2633" s="103">
        <f t="shared" si="165"/>
        <v>1.904375435083135E-2</v>
      </c>
      <c r="Q2633" s="9">
        <f t="shared" si="167"/>
        <v>-1.9227422196204623E-2</v>
      </c>
    </row>
    <row r="2634" spans="1:17" x14ac:dyDescent="0.2">
      <c r="A2634" s="2">
        <v>463</v>
      </c>
      <c r="B2634" s="2">
        <v>2003</v>
      </c>
      <c r="C2634" s="3">
        <v>0</v>
      </c>
      <c r="D2634" s="3">
        <v>1</v>
      </c>
      <c r="E2634" s="5">
        <v>1.24682E-2</v>
      </c>
      <c r="F2634" s="5">
        <v>0.14152519999999999</v>
      </c>
      <c r="G2634" s="5">
        <v>4.5240099999999998E-2</v>
      </c>
      <c r="H2634" s="5">
        <v>1.08158</v>
      </c>
      <c r="I2634" s="9">
        <v>0.25337290000000001</v>
      </c>
      <c r="M2634" s="3">
        <v>0</v>
      </c>
      <c r="N2634" s="3">
        <f t="shared" si="166"/>
        <v>1</v>
      </c>
      <c r="O2634" s="5">
        <f t="shared" si="168"/>
        <v>2.2791026161007704</v>
      </c>
      <c r="P2634" s="103">
        <f t="shared" si="165"/>
        <v>1.133048302461471E-2</v>
      </c>
      <c r="Q2634" s="9">
        <f t="shared" si="167"/>
        <v>-1.1395161974004593E-2</v>
      </c>
    </row>
    <row r="2635" spans="1:17" x14ac:dyDescent="0.2">
      <c r="A2635" s="2">
        <v>463</v>
      </c>
      <c r="B2635" s="2">
        <v>2004</v>
      </c>
      <c r="C2635" s="3">
        <v>0</v>
      </c>
      <c r="D2635" s="3">
        <v>1</v>
      </c>
      <c r="E2635" s="5">
        <v>4.9253900000000003E-2</v>
      </c>
      <c r="F2635" s="5">
        <v>0.15080569999999999</v>
      </c>
      <c r="G2635" s="5">
        <v>5.0950599999999999E-2</v>
      </c>
      <c r="H2635" s="5">
        <v>1.2232050000000001</v>
      </c>
      <c r="I2635" s="9">
        <v>0.2584939</v>
      </c>
      <c r="M2635" s="3">
        <v>0</v>
      </c>
      <c r="N2635" s="3">
        <f t="shared" si="166"/>
        <v>1</v>
      </c>
      <c r="O2635" s="5">
        <f t="shared" si="168"/>
        <v>2.3562531702087766</v>
      </c>
      <c r="P2635" s="103">
        <f t="shared" si="165"/>
        <v>9.2301657265324404E-3</v>
      </c>
      <c r="Q2635" s="9">
        <f t="shared" si="167"/>
        <v>-9.2730276585676445E-3</v>
      </c>
    </row>
    <row r="2636" spans="1:17" x14ac:dyDescent="0.2">
      <c r="A2636" s="2">
        <v>464</v>
      </c>
      <c r="B2636" s="2">
        <v>1995</v>
      </c>
      <c r="C2636" s="3">
        <v>0</v>
      </c>
      <c r="D2636" s="3">
        <v>1</v>
      </c>
      <c r="E2636" s="5">
        <v>0.243003</v>
      </c>
      <c r="F2636" s="5">
        <v>-0.1941156</v>
      </c>
      <c r="G2636" s="5">
        <v>4.8196599999999999E-2</v>
      </c>
      <c r="H2636" s="5">
        <v>8.2669099999999995E-2</v>
      </c>
      <c r="I2636" s="9">
        <v>0.2601849</v>
      </c>
      <c r="M2636" s="3">
        <v>0</v>
      </c>
      <c r="N2636" s="3">
        <f t="shared" si="166"/>
        <v>1</v>
      </c>
      <c r="O2636" s="5">
        <f t="shared" si="168"/>
        <v>1.6039899696895183</v>
      </c>
      <c r="P2636" s="103">
        <f t="shared" si="165"/>
        <v>5.4358131773719898E-2</v>
      </c>
      <c r="Q2636" s="9">
        <f t="shared" si="167"/>
        <v>-5.5891356421451661E-2</v>
      </c>
    </row>
    <row r="2637" spans="1:17" x14ac:dyDescent="0.2">
      <c r="A2637" s="2">
        <v>464</v>
      </c>
      <c r="B2637" s="2">
        <v>1996</v>
      </c>
      <c r="C2637" s="3">
        <v>0</v>
      </c>
      <c r="D2637" s="3">
        <v>1</v>
      </c>
      <c r="E2637" s="5">
        <v>0.45181320000000003</v>
      </c>
      <c r="F2637" s="5">
        <v>-0.2423582</v>
      </c>
      <c r="G2637" s="5">
        <v>4.09956E-2</v>
      </c>
      <c r="H2637" s="5">
        <v>0.29704170000000002</v>
      </c>
      <c r="I2637" s="9">
        <v>0.36288009999999998</v>
      </c>
      <c r="M2637" s="3">
        <v>0</v>
      </c>
      <c r="N2637" s="3">
        <f t="shared" si="166"/>
        <v>1</v>
      </c>
      <c r="O2637" s="5">
        <f t="shared" si="168"/>
        <v>1.536194751755857</v>
      </c>
      <c r="P2637" s="103">
        <f t="shared" si="165"/>
        <v>6.2245311407448004E-2</v>
      </c>
      <c r="Q2637" s="9">
        <f t="shared" si="167"/>
        <v>-6.4266890200539259E-2</v>
      </c>
    </row>
    <row r="2638" spans="1:17" x14ac:dyDescent="0.2">
      <c r="A2638" s="2">
        <v>464</v>
      </c>
      <c r="B2638" s="2">
        <v>1997</v>
      </c>
      <c r="C2638" s="3">
        <v>0</v>
      </c>
      <c r="D2638" s="3">
        <v>1</v>
      </c>
      <c r="E2638" s="5">
        <v>0.351493</v>
      </c>
      <c r="F2638" s="5">
        <v>-0.16210769999999999</v>
      </c>
      <c r="G2638" s="5">
        <v>5.5988200000000002E-2</v>
      </c>
      <c r="H2638" s="5">
        <v>0.94566380000000005</v>
      </c>
      <c r="I2638" s="9">
        <v>0.40840530000000003</v>
      </c>
      <c r="M2638" s="3">
        <v>0</v>
      </c>
      <c r="N2638" s="3">
        <f t="shared" si="166"/>
        <v>1</v>
      </c>
      <c r="O2638" s="5">
        <f t="shared" si="168"/>
        <v>1.9027572213240744</v>
      </c>
      <c r="P2638" s="103">
        <f t="shared" si="165"/>
        <v>2.8536115781848535E-2</v>
      </c>
      <c r="Q2638" s="9">
        <f t="shared" si="167"/>
        <v>-2.8951186132910207E-2</v>
      </c>
    </row>
    <row r="2639" spans="1:17" x14ac:dyDescent="0.2">
      <c r="A2639" s="2">
        <v>464</v>
      </c>
      <c r="B2639" s="2">
        <v>1998</v>
      </c>
      <c r="C2639" s="3">
        <v>0</v>
      </c>
      <c r="D2639" s="3">
        <v>1</v>
      </c>
      <c r="E2639" s="5">
        <v>0.34093309999999999</v>
      </c>
      <c r="F2639" s="5">
        <v>-4.9398600000000001E-2</v>
      </c>
      <c r="G2639" s="5">
        <v>7.4256799999999998E-2</v>
      </c>
      <c r="H2639" s="5">
        <v>0.59813989999999995</v>
      </c>
      <c r="I2639" s="9">
        <v>0.31574180000000002</v>
      </c>
      <c r="M2639" s="3">
        <v>0</v>
      </c>
      <c r="N2639" s="3">
        <f t="shared" si="166"/>
        <v>1</v>
      </c>
      <c r="O2639" s="5">
        <f t="shared" si="168"/>
        <v>1.9924186333819345</v>
      </c>
      <c r="P2639" s="103">
        <f t="shared" si="165"/>
        <v>2.3162572282856817E-2</v>
      </c>
      <c r="Q2639" s="9">
        <f t="shared" si="167"/>
        <v>-2.3435040255964708E-2</v>
      </c>
    </row>
    <row r="2640" spans="1:17" x14ac:dyDescent="0.2">
      <c r="A2640" s="2">
        <v>464</v>
      </c>
      <c r="B2640" s="2">
        <v>1999</v>
      </c>
      <c r="C2640" s="3">
        <v>0</v>
      </c>
      <c r="D2640" s="3">
        <v>1</v>
      </c>
      <c r="E2640" s="5">
        <v>0.36343510000000001</v>
      </c>
      <c r="F2640" s="5">
        <v>5.9813100000000001E-2</v>
      </c>
      <c r="G2640" s="5">
        <v>4.2708599999999999E-2</v>
      </c>
      <c r="H2640" s="5">
        <v>0.46780840000000001</v>
      </c>
      <c r="I2640" s="9">
        <v>0.25325199999999998</v>
      </c>
      <c r="M2640" s="3">
        <v>0</v>
      </c>
      <c r="N2640" s="3">
        <f t="shared" si="166"/>
        <v>1</v>
      </c>
      <c r="O2640" s="5">
        <f t="shared" si="168"/>
        <v>1.9230886749316125</v>
      </c>
      <c r="P2640" s="103">
        <f t="shared" si="165"/>
        <v>2.723445719063872E-2</v>
      </c>
      <c r="Q2640" s="9">
        <f t="shared" si="167"/>
        <v>-2.7612189029384279E-2</v>
      </c>
    </row>
    <row r="2641" spans="1:17" x14ac:dyDescent="0.2">
      <c r="A2641" s="2">
        <v>464</v>
      </c>
      <c r="B2641" s="2">
        <v>2000</v>
      </c>
      <c r="C2641" s="3">
        <v>0</v>
      </c>
      <c r="D2641" s="3">
        <v>1</v>
      </c>
      <c r="E2641" s="5">
        <v>0.36860540000000003</v>
      </c>
      <c r="F2641" s="5">
        <v>9.4823099999999994E-2</v>
      </c>
      <c r="G2641" s="5">
        <v>3.7645999999999999E-2</v>
      </c>
      <c r="H2641" s="5">
        <v>0.30787949999999997</v>
      </c>
      <c r="I2641" s="9">
        <v>0.25894220000000001</v>
      </c>
      <c r="M2641" s="3">
        <v>0</v>
      </c>
      <c r="N2641" s="3">
        <f t="shared" si="166"/>
        <v>1</v>
      </c>
      <c r="O2641" s="5">
        <f t="shared" si="168"/>
        <v>1.8693102057731361</v>
      </c>
      <c r="P2641" s="103">
        <f t="shared" si="165"/>
        <v>3.0789834526454316E-2</v>
      </c>
      <c r="Q2641" s="9">
        <f t="shared" si="167"/>
        <v>-3.1273801574810085E-2</v>
      </c>
    </row>
    <row r="2642" spans="1:17" x14ac:dyDescent="0.2">
      <c r="A2642" s="2">
        <v>464</v>
      </c>
      <c r="B2642" s="2">
        <v>2001</v>
      </c>
      <c r="C2642" s="3">
        <v>0</v>
      </c>
      <c r="D2642" s="3">
        <v>1</v>
      </c>
      <c r="E2642" s="5">
        <v>0.34918979999999999</v>
      </c>
      <c r="F2642" s="5">
        <v>7.1815299999999999E-2</v>
      </c>
      <c r="G2642" s="5">
        <v>2.9683899999999999E-2</v>
      </c>
      <c r="H2642" s="5">
        <v>0.39016919999999999</v>
      </c>
      <c r="I2642" s="9">
        <v>0.22339200000000001</v>
      </c>
      <c r="M2642" s="3">
        <v>0</v>
      </c>
      <c r="N2642" s="3">
        <f t="shared" si="166"/>
        <v>1</v>
      </c>
      <c r="O2642" s="5">
        <f t="shared" si="168"/>
        <v>1.8626063993990469</v>
      </c>
      <c r="P2642" s="103">
        <f t="shared" si="165"/>
        <v>3.1258831671055996E-2</v>
      </c>
      <c r="Q2642" s="9">
        <f t="shared" si="167"/>
        <v>-3.1757814919807163E-2</v>
      </c>
    </row>
    <row r="2643" spans="1:17" x14ac:dyDescent="0.2">
      <c r="A2643" s="2">
        <v>464</v>
      </c>
      <c r="B2643" s="2">
        <v>2002</v>
      </c>
      <c r="C2643" s="3">
        <v>0</v>
      </c>
      <c r="D2643" s="3">
        <v>1</v>
      </c>
      <c r="E2643" s="5">
        <v>0.3426109</v>
      </c>
      <c r="F2643" s="5">
        <v>3.3025100000000002E-2</v>
      </c>
      <c r="G2643" s="5">
        <v>3.4838500000000001E-2</v>
      </c>
      <c r="H2643" s="5">
        <v>0.20451659999999999</v>
      </c>
      <c r="I2643" s="9">
        <v>0.26755119999999999</v>
      </c>
      <c r="M2643" s="3">
        <v>0</v>
      </c>
      <c r="N2643" s="3">
        <f t="shared" si="166"/>
        <v>1</v>
      </c>
      <c r="O2643" s="5">
        <f t="shared" si="168"/>
        <v>1.7666292125089842</v>
      </c>
      <c r="P2643" s="103">
        <f t="shared" si="165"/>
        <v>3.8645172685804044E-2</v>
      </c>
      <c r="Q2643" s="9">
        <f t="shared" si="167"/>
        <v>-3.9411710985442217E-2</v>
      </c>
    </row>
    <row r="2644" spans="1:17" x14ac:dyDescent="0.2">
      <c r="A2644" s="2">
        <v>464</v>
      </c>
      <c r="B2644" s="2">
        <v>2003</v>
      </c>
      <c r="C2644" s="3">
        <v>0</v>
      </c>
      <c r="D2644" s="3">
        <v>1</v>
      </c>
      <c r="E2644" s="5">
        <v>0.30420589999999997</v>
      </c>
      <c r="F2644" s="5">
        <v>6.2367600000000002E-2</v>
      </c>
      <c r="G2644" s="5">
        <v>4.5458999999999999E-2</v>
      </c>
      <c r="H2644" s="5">
        <v>0.51703100000000002</v>
      </c>
      <c r="I2644" s="9">
        <v>0.29960759999999997</v>
      </c>
      <c r="M2644" s="3">
        <v>0</v>
      </c>
      <c r="N2644" s="3">
        <f t="shared" si="166"/>
        <v>1</v>
      </c>
      <c r="O2644" s="5">
        <f t="shared" si="168"/>
        <v>1.9444477028828617</v>
      </c>
      <c r="P2644" s="103">
        <f t="shared" si="165"/>
        <v>2.5920743060700049E-2</v>
      </c>
      <c r="Q2644" s="9">
        <f t="shared" si="167"/>
        <v>-2.6262606022556579E-2</v>
      </c>
    </row>
    <row r="2645" spans="1:17" x14ac:dyDescent="0.2">
      <c r="A2645" s="2">
        <v>465</v>
      </c>
      <c r="B2645" s="2">
        <v>1995</v>
      </c>
      <c r="C2645" s="3">
        <v>0</v>
      </c>
      <c r="D2645" s="3">
        <v>1</v>
      </c>
      <c r="E2645" s="5">
        <v>-4.3067000000000001E-3</v>
      </c>
      <c r="F2645" s="5">
        <v>0.1430275</v>
      </c>
      <c r="G2645" s="5">
        <v>6.4665E-2</v>
      </c>
      <c r="H2645" s="5">
        <v>0.8964763</v>
      </c>
      <c r="I2645" s="9">
        <v>0.1505553</v>
      </c>
      <c r="M2645" s="3">
        <v>0</v>
      </c>
      <c r="N2645" s="3">
        <f t="shared" si="166"/>
        <v>1</v>
      </c>
      <c r="O2645" s="5">
        <f t="shared" si="168"/>
        <v>2.3432744115237467</v>
      </c>
      <c r="P2645" s="103">
        <f t="shared" si="165"/>
        <v>9.5576590330709952E-3</v>
      </c>
      <c r="Q2645" s="9">
        <f t="shared" si="167"/>
        <v>-9.6036265854409324E-3</v>
      </c>
    </row>
    <row r="2646" spans="1:17" x14ac:dyDescent="0.2">
      <c r="A2646" s="2">
        <v>465</v>
      </c>
      <c r="B2646" s="2">
        <v>1996</v>
      </c>
      <c r="C2646" s="3">
        <v>0</v>
      </c>
      <c r="D2646" s="3">
        <v>1</v>
      </c>
      <c r="E2646" s="5">
        <v>-4.0450600000000003E-2</v>
      </c>
      <c r="F2646" s="5">
        <v>0.1272761</v>
      </c>
      <c r="G2646" s="5">
        <v>5.8614899999999998E-2</v>
      </c>
      <c r="H2646" s="5">
        <v>0.931369</v>
      </c>
      <c r="I2646" s="9">
        <v>0.1601215</v>
      </c>
      <c r="M2646" s="3">
        <v>0</v>
      </c>
      <c r="N2646" s="3">
        <f t="shared" si="166"/>
        <v>1</v>
      </c>
      <c r="O2646" s="5">
        <f t="shared" si="168"/>
        <v>2.3173355848445443</v>
      </c>
      <c r="P2646" s="103">
        <f t="shared" si="165"/>
        <v>1.0242729149239901E-2</v>
      </c>
      <c r="Q2646" s="9">
        <f t="shared" si="167"/>
        <v>-1.0295546874094673E-2</v>
      </c>
    </row>
    <row r="2647" spans="1:17" x14ac:dyDescent="0.2">
      <c r="A2647" s="2">
        <v>465</v>
      </c>
      <c r="B2647" s="2">
        <v>1997</v>
      </c>
      <c r="C2647" s="3">
        <v>0</v>
      </c>
      <c r="D2647" s="3">
        <v>1</v>
      </c>
      <c r="E2647" s="5">
        <v>-5.0379300000000002E-2</v>
      </c>
      <c r="F2647" s="5">
        <v>0.1195369</v>
      </c>
      <c r="G2647" s="5">
        <v>4.4671799999999998E-2</v>
      </c>
      <c r="H2647" s="5">
        <v>1.021898</v>
      </c>
      <c r="I2647" s="9">
        <v>0.1282816</v>
      </c>
      <c r="M2647" s="3">
        <v>0</v>
      </c>
      <c r="N2647" s="3">
        <f t="shared" si="166"/>
        <v>1</v>
      </c>
      <c r="O2647" s="5">
        <f t="shared" si="168"/>
        <v>2.297596986983804</v>
      </c>
      <c r="P2647" s="103">
        <f t="shared" si="165"/>
        <v>1.0792368653055991E-2</v>
      </c>
      <c r="Q2647" s="9">
        <f t="shared" si="167"/>
        <v>-1.0851028699304226E-2</v>
      </c>
    </row>
    <row r="2648" spans="1:17" x14ac:dyDescent="0.2">
      <c r="A2648" s="2">
        <v>465</v>
      </c>
      <c r="B2648" s="2">
        <v>1998</v>
      </c>
      <c r="C2648" s="3">
        <v>0</v>
      </c>
      <c r="D2648" s="3">
        <v>1</v>
      </c>
      <c r="E2648" s="5">
        <v>-2.47729E-2</v>
      </c>
      <c r="F2648" s="5">
        <v>0.1190706</v>
      </c>
      <c r="G2648" s="5">
        <v>4.6613399999999999E-2</v>
      </c>
      <c r="H2648" s="5">
        <v>0.90277609999999997</v>
      </c>
      <c r="I2648" s="9">
        <v>0.14124529999999999</v>
      </c>
      <c r="M2648" s="3">
        <v>0</v>
      </c>
      <c r="N2648" s="3">
        <f t="shared" si="166"/>
        <v>1</v>
      </c>
      <c r="O2648" s="5">
        <f t="shared" si="168"/>
        <v>2.2530246066102539</v>
      </c>
      <c r="P2648" s="103">
        <f t="shared" si="165"/>
        <v>1.2128798757553775E-2</v>
      </c>
      <c r="Q2648" s="9">
        <f t="shared" si="167"/>
        <v>-1.2202952847211653E-2</v>
      </c>
    </row>
    <row r="2649" spans="1:17" x14ac:dyDescent="0.2">
      <c r="A2649" s="2">
        <v>465</v>
      </c>
      <c r="B2649" s="2">
        <v>1999</v>
      </c>
      <c r="C2649" s="3">
        <v>0</v>
      </c>
      <c r="D2649" s="3">
        <v>1</v>
      </c>
      <c r="E2649" s="5">
        <v>1.0637300000000001E-2</v>
      </c>
      <c r="F2649" s="5">
        <v>0.12615100000000001</v>
      </c>
      <c r="G2649" s="5">
        <v>5.4833100000000003E-2</v>
      </c>
      <c r="H2649" s="5">
        <v>0.74098679999999995</v>
      </c>
      <c r="I2649" s="9">
        <v>0.1360479</v>
      </c>
      <c r="M2649" s="3">
        <v>0</v>
      </c>
      <c r="N2649" s="3">
        <f t="shared" si="166"/>
        <v>1</v>
      </c>
      <c r="O2649" s="5">
        <f t="shared" si="168"/>
        <v>2.2329652735308967</v>
      </c>
      <c r="P2649" s="103">
        <f t="shared" si="165"/>
        <v>1.2775617245764554E-2</v>
      </c>
      <c r="Q2649" s="9">
        <f t="shared" si="167"/>
        <v>-1.2857927235869074E-2</v>
      </c>
    </row>
    <row r="2650" spans="1:17" x14ac:dyDescent="0.2">
      <c r="A2650" s="2">
        <v>465</v>
      </c>
      <c r="B2650" s="2">
        <v>2000</v>
      </c>
      <c r="C2650" s="3">
        <v>0</v>
      </c>
      <c r="D2650" s="3">
        <v>1</v>
      </c>
      <c r="E2650" s="5">
        <v>3.0341999999999999E-3</v>
      </c>
      <c r="F2650" s="5">
        <v>0.1317402</v>
      </c>
      <c r="G2650" s="5">
        <v>6.9402800000000001E-2</v>
      </c>
      <c r="H2650" s="5">
        <v>0.87281050000000004</v>
      </c>
      <c r="I2650" s="9">
        <v>0.18552769999999999</v>
      </c>
      <c r="M2650" s="3">
        <v>0</v>
      </c>
      <c r="N2650" s="3">
        <f t="shared" si="166"/>
        <v>1</v>
      </c>
      <c r="O2650" s="5">
        <f t="shared" si="168"/>
        <v>2.329977728691079</v>
      </c>
      <c r="P2650" s="103">
        <f t="shared" si="165"/>
        <v>9.9036641268572968E-3</v>
      </c>
      <c r="Q2650" s="9">
        <f t="shared" si="167"/>
        <v>-9.9530316249410184E-3</v>
      </c>
    </row>
    <row r="2651" spans="1:17" x14ac:dyDescent="0.2">
      <c r="A2651" s="2">
        <v>465</v>
      </c>
      <c r="B2651" s="2">
        <v>2001</v>
      </c>
      <c r="C2651" s="3">
        <v>0</v>
      </c>
      <c r="D2651" s="3">
        <v>1</v>
      </c>
      <c r="E2651" s="5">
        <v>-1.59609E-2</v>
      </c>
      <c r="F2651" s="5">
        <v>0.13065550000000001</v>
      </c>
      <c r="G2651" s="5">
        <v>5.4707199999999997E-2</v>
      </c>
      <c r="H2651" s="5">
        <v>0.72426579999999996</v>
      </c>
      <c r="I2651" s="9">
        <v>0.19104570000000001</v>
      </c>
      <c r="M2651" s="3">
        <v>0</v>
      </c>
      <c r="N2651" s="3">
        <f t="shared" si="166"/>
        <v>1</v>
      </c>
      <c r="O2651" s="5">
        <f t="shared" si="168"/>
        <v>2.2109610051726802</v>
      </c>
      <c r="P2651" s="103">
        <f t="shared" si="165"/>
        <v>1.3519268757023507E-2</v>
      </c>
      <c r="Q2651" s="9">
        <f t="shared" si="167"/>
        <v>-1.36114861552591E-2</v>
      </c>
    </row>
    <row r="2652" spans="1:17" x14ac:dyDescent="0.2">
      <c r="A2652" s="2">
        <v>465</v>
      </c>
      <c r="B2652" s="2">
        <v>2002</v>
      </c>
      <c r="C2652" s="3">
        <v>0</v>
      </c>
      <c r="D2652" s="3">
        <v>1</v>
      </c>
      <c r="E2652" s="5">
        <v>1.4702700000000001E-2</v>
      </c>
      <c r="F2652" s="5">
        <v>0.12899679999999999</v>
      </c>
      <c r="G2652" s="5">
        <v>6.3521300000000003E-2</v>
      </c>
      <c r="H2652" s="5">
        <v>0.83917249999999999</v>
      </c>
      <c r="I2652" s="9">
        <v>0.17705689999999999</v>
      </c>
      <c r="M2652" s="3">
        <v>0</v>
      </c>
      <c r="N2652" s="3">
        <f t="shared" si="166"/>
        <v>1</v>
      </c>
      <c r="O2652" s="5">
        <f t="shared" si="168"/>
        <v>2.2914787925708717</v>
      </c>
      <c r="P2652" s="103">
        <f t="shared" si="165"/>
        <v>1.0967868532548429E-2</v>
      </c>
      <c r="Q2652" s="9">
        <f t="shared" si="167"/>
        <v>-1.1028459042432227E-2</v>
      </c>
    </row>
    <row r="2653" spans="1:17" x14ac:dyDescent="0.2">
      <c r="A2653" s="2">
        <v>465</v>
      </c>
      <c r="B2653" s="2">
        <v>2003</v>
      </c>
      <c r="C2653" s="3">
        <v>0</v>
      </c>
      <c r="D2653" s="3">
        <v>1</v>
      </c>
      <c r="E2653" s="5">
        <v>2.4907499999999999E-2</v>
      </c>
      <c r="F2653" s="5">
        <v>0.1442861</v>
      </c>
      <c r="G2653" s="5">
        <v>6.2717999999999996E-2</v>
      </c>
      <c r="H2653" s="5">
        <v>0.75641190000000003</v>
      </c>
      <c r="I2653" s="9">
        <v>0.17533499999999999</v>
      </c>
      <c r="M2653" s="3">
        <v>0</v>
      </c>
      <c r="N2653" s="3">
        <f t="shared" si="166"/>
        <v>1</v>
      </c>
      <c r="O2653" s="5">
        <f t="shared" si="168"/>
        <v>2.2700407459498297</v>
      </c>
      <c r="P2653" s="103">
        <f t="shared" si="165"/>
        <v>1.1602555470849187E-2</v>
      </c>
      <c r="Q2653" s="9">
        <f t="shared" si="167"/>
        <v>-1.1670390333235211E-2</v>
      </c>
    </row>
    <row r="2654" spans="1:17" x14ac:dyDescent="0.2">
      <c r="A2654" s="2">
        <v>465</v>
      </c>
      <c r="B2654" s="2">
        <v>2004</v>
      </c>
      <c r="C2654" s="3">
        <v>0</v>
      </c>
      <c r="D2654" s="3">
        <v>1</v>
      </c>
      <c r="E2654" s="5">
        <v>1.10172E-2</v>
      </c>
      <c r="F2654" s="5">
        <v>0.14340269999999999</v>
      </c>
      <c r="G2654" s="5">
        <v>6.3345100000000001E-2</v>
      </c>
      <c r="H2654" s="5">
        <v>0.82974219999999999</v>
      </c>
      <c r="I2654" s="9">
        <v>0.1875397</v>
      </c>
      <c r="M2654" s="3">
        <v>0</v>
      </c>
      <c r="N2654" s="3">
        <f t="shared" si="166"/>
        <v>1</v>
      </c>
      <c r="O2654" s="5">
        <f t="shared" si="168"/>
        <v>2.2957147270372724</v>
      </c>
      <c r="P2654" s="103">
        <f t="shared" si="165"/>
        <v>1.0846098919740607E-2</v>
      </c>
      <c r="Q2654" s="9">
        <f t="shared" si="167"/>
        <v>-1.0905346644550501E-2</v>
      </c>
    </row>
    <row r="2655" spans="1:17" x14ac:dyDescent="0.2">
      <c r="A2655" s="2">
        <v>466</v>
      </c>
      <c r="B2655" s="2">
        <v>1995</v>
      </c>
      <c r="C2655" s="3">
        <v>0</v>
      </c>
      <c r="D2655" s="3">
        <v>1</v>
      </c>
      <c r="E2655" s="5">
        <v>8.4318100000000007E-2</v>
      </c>
      <c r="F2655" s="5">
        <v>0.1568069</v>
      </c>
      <c r="G2655" s="5">
        <v>6.0716300000000001E-2</v>
      </c>
      <c r="H2655" s="5">
        <v>0.65640270000000001</v>
      </c>
      <c r="I2655" s="9">
        <v>0.1470786</v>
      </c>
      <c r="M2655" s="3">
        <v>0</v>
      </c>
      <c r="N2655" s="3">
        <f t="shared" si="166"/>
        <v>1</v>
      </c>
      <c r="O2655" s="5">
        <f t="shared" si="168"/>
        <v>2.2386737902070131</v>
      </c>
      <c r="P2655" s="103">
        <f t="shared" si="165"/>
        <v>1.2588574552072161E-2</v>
      </c>
      <c r="Q2655" s="9">
        <f t="shared" si="167"/>
        <v>-1.2668481978698225E-2</v>
      </c>
    </row>
    <row r="2656" spans="1:17" x14ac:dyDescent="0.2">
      <c r="A2656" s="2">
        <v>466</v>
      </c>
      <c r="B2656" s="2">
        <v>1996</v>
      </c>
      <c r="C2656" s="3">
        <v>0</v>
      </c>
      <c r="D2656" s="3">
        <v>1</v>
      </c>
      <c r="E2656" s="5">
        <v>7.4628799999999995E-2</v>
      </c>
      <c r="F2656" s="5">
        <v>9.3975000000000003E-2</v>
      </c>
      <c r="G2656" s="5">
        <v>5.0389400000000001E-2</v>
      </c>
      <c r="H2656" s="5">
        <v>0.34975980000000001</v>
      </c>
      <c r="I2656" s="9">
        <v>0.17004449999999999</v>
      </c>
      <c r="M2656" s="3">
        <v>0</v>
      </c>
      <c r="N2656" s="3">
        <f t="shared" si="166"/>
        <v>1</v>
      </c>
      <c r="O2656" s="5">
        <f t="shared" si="168"/>
        <v>2.0195809312609976</v>
      </c>
      <c r="P2656" s="103">
        <f t="shared" si="165"/>
        <v>2.1713437372578422E-2</v>
      </c>
      <c r="Q2656" s="9">
        <f t="shared" si="167"/>
        <v>-2.1952643044526546E-2</v>
      </c>
    </row>
    <row r="2657" spans="1:17" x14ac:dyDescent="0.2">
      <c r="A2657" s="2">
        <v>466</v>
      </c>
      <c r="B2657" s="2">
        <v>1997</v>
      </c>
      <c r="C2657" s="3">
        <v>0</v>
      </c>
      <c r="D2657" s="3">
        <v>1</v>
      </c>
      <c r="E2657" s="5">
        <v>3.0240699999999999E-2</v>
      </c>
      <c r="F2657" s="5">
        <v>9.6723699999999996E-2</v>
      </c>
      <c r="G2657" s="5">
        <v>3.8989200000000002E-2</v>
      </c>
      <c r="H2657" s="5">
        <v>0.46223799999999998</v>
      </c>
      <c r="I2657" s="9">
        <v>0.28598109999999999</v>
      </c>
      <c r="M2657" s="3">
        <v>0</v>
      </c>
      <c r="N2657" s="3">
        <f t="shared" si="166"/>
        <v>1</v>
      </c>
      <c r="O2657" s="5">
        <f t="shared" si="168"/>
        <v>1.9709934615072868</v>
      </c>
      <c r="P2657" s="103">
        <f t="shared" si="165"/>
        <v>2.4362311853260297E-2</v>
      </c>
      <c r="Q2657" s="9">
        <f t="shared" si="167"/>
        <v>-2.4663982649803989E-2</v>
      </c>
    </row>
    <row r="2658" spans="1:17" x14ac:dyDescent="0.2">
      <c r="A2658" s="2">
        <v>467</v>
      </c>
      <c r="B2658" s="2">
        <v>1999</v>
      </c>
      <c r="C2658" s="3">
        <v>0</v>
      </c>
      <c r="D2658" s="3">
        <v>1</v>
      </c>
      <c r="E2658" s="5">
        <v>0.23621600000000001</v>
      </c>
      <c r="F2658" s="5">
        <v>-0.2023268</v>
      </c>
      <c r="G2658" s="5">
        <v>-6.3933999999999996E-3</v>
      </c>
      <c r="H2658" s="5">
        <v>0.1018863</v>
      </c>
      <c r="I2658" s="9">
        <v>0.27015899999999998</v>
      </c>
      <c r="M2658" s="3">
        <v>0</v>
      </c>
      <c r="N2658" s="3">
        <f t="shared" si="166"/>
        <v>1</v>
      </c>
      <c r="O2658" s="5">
        <f t="shared" si="168"/>
        <v>1.3620332994564524</v>
      </c>
      <c r="P2658" s="103">
        <f t="shared" si="165"/>
        <v>8.6593688200181082E-2</v>
      </c>
      <c r="Q2658" s="9">
        <f t="shared" si="167"/>
        <v>-9.0574468029781238E-2</v>
      </c>
    </row>
    <row r="2659" spans="1:17" x14ac:dyDescent="0.2">
      <c r="A2659" s="2">
        <v>467</v>
      </c>
      <c r="B2659" s="2">
        <v>2000</v>
      </c>
      <c r="C2659" s="3">
        <v>0</v>
      </c>
      <c r="D2659" s="3">
        <v>1</v>
      </c>
      <c r="E2659" s="5">
        <v>-0.32837169999999999</v>
      </c>
      <c r="F2659" s="5">
        <v>-0.56967500000000004</v>
      </c>
      <c r="G2659" s="5">
        <v>1.59036E-2</v>
      </c>
      <c r="H2659" s="5">
        <v>6.4009700000000003E-2</v>
      </c>
      <c r="I2659" s="9">
        <v>0.38763599999999998</v>
      </c>
      <c r="M2659" s="3">
        <v>0</v>
      </c>
      <c r="N2659" s="3">
        <f t="shared" si="166"/>
        <v>1</v>
      </c>
      <c r="O2659" s="5">
        <f t="shared" si="168"/>
        <v>1.1645279823288628</v>
      </c>
      <c r="P2659" s="103">
        <f t="shared" si="165"/>
        <v>0.12210505508072876</v>
      </c>
      <c r="Q2659" s="9">
        <f t="shared" si="167"/>
        <v>-0.13022834521751334</v>
      </c>
    </row>
    <row r="2660" spans="1:17" x14ac:dyDescent="0.2">
      <c r="A2660" s="2">
        <v>468</v>
      </c>
      <c r="B2660" s="2">
        <v>1995</v>
      </c>
      <c r="C2660" s="3">
        <v>0</v>
      </c>
      <c r="D2660" s="3">
        <v>1</v>
      </c>
      <c r="E2660" s="5">
        <v>6.7222799999999999E-2</v>
      </c>
      <c r="F2660" s="5">
        <v>0.15389259999999999</v>
      </c>
      <c r="G2660" s="5">
        <v>5.4611399999999997E-2</v>
      </c>
      <c r="H2660" s="5">
        <v>0.99485789999999996</v>
      </c>
      <c r="I2660" s="9">
        <v>0.1309631</v>
      </c>
      <c r="M2660" s="3">
        <v>0</v>
      </c>
      <c r="N2660" s="3">
        <f t="shared" si="166"/>
        <v>1</v>
      </c>
      <c r="O2660" s="5">
        <f t="shared" si="168"/>
        <v>2.3423506457924033</v>
      </c>
      <c r="P2660" s="103">
        <f t="shared" si="165"/>
        <v>9.5813509718924786E-3</v>
      </c>
      <c r="Q2660" s="9">
        <f t="shared" si="167"/>
        <v>-9.6275474349525846E-3</v>
      </c>
    </row>
    <row r="2661" spans="1:17" x14ac:dyDescent="0.2">
      <c r="A2661" s="2">
        <v>468</v>
      </c>
      <c r="B2661" s="2">
        <v>1996</v>
      </c>
      <c r="C2661" s="3">
        <v>0</v>
      </c>
      <c r="D2661" s="3">
        <v>1</v>
      </c>
      <c r="E2661" s="5">
        <v>7.2279099999999999E-2</v>
      </c>
      <c r="F2661" s="5">
        <v>0.16343969999999999</v>
      </c>
      <c r="G2661" s="5">
        <v>6.3396900000000006E-2</v>
      </c>
      <c r="H2661" s="5">
        <v>0.94051470000000004</v>
      </c>
      <c r="I2661" s="9">
        <v>0.14028080000000001</v>
      </c>
      <c r="M2661" s="3">
        <v>0</v>
      </c>
      <c r="N2661" s="3">
        <f t="shared" si="166"/>
        <v>1</v>
      </c>
      <c r="O2661" s="5">
        <f t="shared" si="168"/>
        <v>2.3644439830693345</v>
      </c>
      <c r="P2661" s="103">
        <f t="shared" si="165"/>
        <v>9.028578945088352E-3</v>
      </c>
      <c r="Q2661" s="9">
        <f t="shared" si="167"/>
        <v>-9.0695835594983114E-3</v>
      </c>
    </row>
    <row r="2662" spans="1:17" x14ac:dyDescent="0.2">
      <c r="A2662" s="2">
        <v>468</v>
      </c>
      <c r="B2662" s="2">
        <v>1997</v>
      </c>
      <c r="C2662" s="3">
        <v>0</v>
      </c>
      <c r="D2662" s="3">
        <v>1</v>
      </c>
      <c r="E2662" s="5">
        <v>8.0400000000000003E-5</v>
      </c>
      <c r="F2662" s="5">
        <v>0.16326589999999999</v>
      </c>
      <c r="G2662" s="5">
        <v>3.9397300000000003E-2</v>
      </c>
      <c r="H2662" s="5">
        <v>0.98065579999999997</v>
      </c>
      <c r="I2662" s="9">
        <v>0.117012</v>
      </c>
      <c r="M2662" s="3">
        <v>0</v>
      </c>
      <c r="N2662" s="3">
        <f t="shared" si="166"/>
        <v>1</v>
      </c>
      <c r="O2662" s="5">
        <f t="shared" si="168"/>
        <v>2.2942297785475061</v>
      </c>
      <c r="P2662" s="103">
        <f t="shared" si="165"/>
        <v>1.0888651836510126E-2</v>
      </c>
      <c r="Q2662" s="9">
        <f t="shared" si="167"/>
        <v>-1.0948367080553505E-2</v>
      </c>
    </row>
    <row r="2663" spans="1:17" x14ac:dyDescent="0.2">
      <c r="A2663" s="2">
        <v>468</v>
      </c>
      <c r="B2663" s="2">
        <v>1998</v>
      </c>
      <c r="C2663" s="3">
        <v>0</v>
      </c>
      <c r="D2663" s="3">
        <v>1</v>
      </c>
      <c r="E2663" s="5">
        <v>8.4608000000000003E-2</v>
      </c>
      <c r="F2663" s="5">
        <v>0.2029581</v>
      </c>
      <c r="G2663" s="5">
        <v>3.6020999999999997E-2</v>
      </c>
      <c r="H2663" s="5">
        <v>0.60359660000000004</v>
      </c>
      <c r="I2663" s="9">
        <v>0.1614968</v>
      </c>
      <c r="M2663" s="3">
        <v>0</v>
      </c>
      <c r="N2663" s="3">
        <f t="shared" si="166"/>
        <v>1</v>
      </c>
      <c r="O2663" s="5">
        <f t="shared" si="168"/>
        <v>2.1447267323842811</v>
      </c>
      <c r="P2663" s="103">
        <f t="shared" si="165"/>
        <v>1.5987351116003998E-2</v>
      </c>
      <c r="Q2663" s="9">
        <f t="shared" si="167"/>
        <v>-1.6116527455596257E-2</v>
      </c>
    </row>
    <row r="2664" spans="1:17" x14ac:dyDescent="0.2">
      <c r="A2664" s="2">
        <v>468</v>
      </c>
      <c r="B2664" s="2">
        <v>1999</v>
      </c>
      <c r="C2664" s="3">
        <v>0</v>
      </c>
      <c r="D2664" s="3">
        <v>1</v>
      </c>
      <c r="E2664" s="5">
        <v>8.9238300000000007E-2</v>
      </c>
      <c r="F2664" s="5">
        <v>0.22014400000000001</v>
      </c>
      <c r="G2664" s="5">
        <v>4.90716E-2</v>
      </c>
      <c r="H2664" s="5">
        <v>0.71973160000000003</v>
      </c>
      <c r="I2664" s="9">
        <v>0.20435600000000001</v>
      </c>
      <c r="M2664" s="3">
        <v>0</v>
      </c>
      <c r="N2664" s="3">
        <f t="shared" si="166"/>
        <v>1</v>
      </c>
      <c r="O2664" s="5">
        <f t="shared" si="168"/>
        <v>2.2402737661240306</v>
      </c>
      <c r="P2664" s="103">
        <f t="shared" si="165"/>
        <v>1.2536577639158199E-2</v>
      </c>
      <c r="Q2664" s="9">
        <f t="shared" si="167"/>
        <v>-1.2615823540130607E-2</v>
      </c>
    </row>
    <row r="2665" spans="1:17" x14ac:dyDescent="0.2">
      <c r="A2665" s="2">
        <v>468</v>
      </c>
      <c r="B2665" s="2">
        <v>2000</v>
      </c>
      <c r="C2665" s="3">
        <v>0</v>
      </c>
      <c r="D2665" s="3">
        <v>1</v>
      </c>
      <c r="E2665" s="5">
        <v>0.1043766</v>
      </c>
      <c r="F2665" s="5">
        <v>0.2200638</v>
      </c>
      <c r="G2665" s="5">
        <v>3.6898399999999998E-2</v>
      </c>
      <c r="H2665" s="5">
        <v>0.66461979999999998</v>
      </c>
      <c r="I2665" s="9">
        <v>0.25264940000000002</v>
      </c>
      <c r="M2665" s="3">
        <v>0</v>
      </c>
      <c r="N2665" s="3">
        <f t="shared" si="166"/>
        <v>1</v>
      </c>
      <c r="O2665" s="5">
        <f t="shared" si="168"/>
        <v>2.144386275276843</v>
      </c>
      <c r="P2665" s="103">
        <f t="shared" si="165"/>
        <v>1.6000974521875211E-2</v>
      </c>
      <c r="Q2665" s="9">
        <f t="shared" si="167"/>
        <v>-1.6130372298133404E-2</v>
      </c>
    </row>
    <row r="2666" spans="1:17" x14ac:dyDescent="0.2">
      <c r="A2666" s="2">
        <v>468</v>
      </c>
      <c r="B2666" s="2">
        <v>2001</v>
      </c>
      <c r="C2666" s="3">
        <v>0</v>
      </c>
      <c r="D2666" s="3">
        <v>1</v>
      </c>
      <c r="E2666" s="5">
        <v>4.1598599999999999E-2</v>
      </c>
      <c r="F2666" s="5">
        <v>0.16074949999999999</v>
      </c>
      <c r="G2666" s="5">
        <v>2.4770999999999999E-3</v>
      </c>
      <c r="H2666" s="5">
        <v>0.64261000000000001</v>
      </c>
      <c r="I2666" s="9">
        <v>0.17025699999999999</v>
      </c>
      <c r="M2666" s="3">
        <v>0</v>
      </c>
      <c r="N2666" s="3">
        <f t="shared" si="166"/>
        <v>1</v>
      </c>
      <c r="O2666" s="5">
        <f t="shared" si="168"/>
        <v>1.9787672154025637</v>
      </c>
      <c r="P2666" s="103">
        <f t="shared" si="165"/>
        <v>2.3921110635651065E-2</v>
      </c>
      <c r="Q2666" s="9">
        <f t="shared" si="167"/>
        <v>-2.421186656880276E-2</v>
      </c>
    </row>
    <row r="2667" spans="1:17" x14ac:dyDescent="0.2">
      <c r="A2667" s="2">
        <v>468</v>
      </c>
      <c r="B2667" s="2">
        <v>2002</v>
      </c>
      <c r="C2667" s="3">
        <v>0</v>
      </c>
      <c r="D2667" s="3">
        <v>1</v>
      </c>
      <c r="E2667" s="5">
        <v>2.9756600000000001E-2</v>
      </c>
      <c r="F2667" s="5">
        <v>0.14190949999999999</v>
      </c>
      <c r="G2667" s="5">
        <v>4.5566299999999997E-2</v>
      </c>
      <c r="H2667" s="5">
        <v>0.63732460000000002</v>
      </c>
      <c r="I2667" s="9">
        <v>0.22117809999999999</v>
      </c>
      <c r="M2667" s="3">
        <v>0</v>
      </c>
      <c r="N2667" s="3">
        <f t="shared" si="166"/>
        <v>1</v>
      </c>
      <c r="O2667" s="5">
        <f t="shared" si="168"/>
        <v>2.1295688073062058</v>
      </c>
      <c r="P2667" s="103">
        <f t="shared" si="165"/>
        <v>1.660361429133814E-2</v>
      </c>
      <c r="Q2667" s="9">
        <f t="shared" si="167"/>
        <v>-1.6742999312392402E-2</v>
      </c>
    </row>
    <row r="2668" spans="1:17" x14ac:dyDescent="0.2">
      <c r="A2668" s="2">
        <v>468</v>
      </c>
      <c r="B2668" s="2">
        <v>2003</v>
      </c>
      <c r="C2668" s="3">
        <v>0</v>
      </c>
      <c r="D2668" s="3">
        <v>1</v>
      </c>
      <c r="E2668" s="5">
        <v>0.1163305</v>
      </c>
      <c r="F2668" s="5">
        <v>0.214166</v>
      </c>
      <c r="G2668" s="5">
        <v>2.3969899999999999E-2</v>
      </c>
      <c r="H2668" s="5">
        <v>0.96756560000000003</v>
      </c>
      <c r="I2668" s="9">
        <v>0.27055869999999999</v>
      </c>
      <c r="M2668" s="3">
        <v>0</v>
      </c>
      <c r="N2668" s="3">
        <f t="shared" si="166"/>
        <v>1</v>
      </c>
      <c r="O2668" s="5">
        <f t="shared" si="168"/>
        <v>2.1842146505041606</v>
      </c>
      <c r="P2668" s="103">
        <f t="shared" si="165"/>
        <v>1.4473239440263786E-2</v>
      </c>
      <c r="Q2668" s="9">
        <f t="shared" si="167"/>
        <v>-1.4578998460990077E-2</v>
      </c>
    </row>
    <row r="2669" spans="1:17" x14ac:dyDescent="0.2">
      <c r="A2669" s="2">
        <v>468</v>
      </c>
      <c r="B2669" s="2">
        <v>2004</v>
      </c>
      <c r="C2669" s="3">
        <v>0</v>
      </c>
      <c r="D2669" s="3">
        <v>1</v>
      </c>
      <c r="E2669" s="5">
        <v>0.14020650000000001</v>
      </c>
      <c r="F2669" s="5">
        <v>0.21907740000000001</v>
      </c>
      <c r="G2669" s="5">
        <v>3.3387E-2</v>
      </c>
      <c r="H2669" s="5">
        <v>1.25196</v>
      </c>
      <c r="I2669" s="9">
        <v>0.32675179999999998</v>
      </c>
      <c r="M2669" s="3">
        <v>0</v>
      </c>
      <c r="N2669" s="3">
        <f t="shared" si="166"/>
        <v>1</v>
      </c>
      <c r="O2669" s="5">
        <f t="shared" si="168"/>
        <v>2.3064562631548124</v>
      </c>
      <c r="P2669" s="103">
        <f t="shared" si="165"/>
        <v>1.0542575651919909E-2</v>
      </c>
      <c r="Q2669" s="9">
        <f t="shared" si="167"/>
        <v>-1.0598542305263872E-2</v>
      </c>
    </row>
    <row r="2670" spans="1:17" x14ac:dyDescent="0.2">
      <c r="A2670" s="2">
        <v>469</v>
      </c>
      <c r="B2670" s="2">
        <v>1998</v>
      </c>
      <c r="C2670" s="3">
        <v>0</v>
      </c>
      <c r="D2670" s="3">
        <v>1</v>
      </c>
      <c r="E2670" s="5">
        <v>0.23342979999999999</v>
      </c>
      <c r="F2670" s="5">
        <v>0.64753249999999996</v>
      </c>
      <c r="G2670" s="5">
        <v>4.2443399999999999E-2</v>
      </c>
      <c r="H2670" s="5">
        <v>3.309857</v>
      </c>
      <c r="I2670" s="9">
        <v>0.300645</v>
      </c>
      <c r="M2670" s="3">
        <v>0</v>
      </c>
      <c r="N2670" s="3">
        <f t="shared" si="166"/>
        <v>1</v>
      </c>
      <c r="O2670" s="5">
        <f t="shared" si="168"/>
        <v>3.4613237733631439</v>
      </c>
      <c r="P2670" s="103">
        <f t="shared" si="165"/>
        <v>2.6876295760191223E-4</v>
      </c>
      <c r="Q2670" s="9">
        <f t="shared" si="167"/>
        <v>-2.6879908083814647E-4</v>
      </c>
    </row>
    <row r="2671" spans="1:17" x14ac:dyDescent="0.2">
      <c r="A2671" s="2">
        <v>469</v>
      </c>
      <c r="B2671" s="2">
        <v>1999</v>
      </c>
      <c r="C2671" s="3">
        <v>0</v>
      </c>
      <c r="D2671" s="3">
        <v>1</v>
      </c>
      <c r="E2671" s="5">
        <v>0.30016330000000002</v>
      </c>
      <c r="F2671" s="5">
        <v>0.61269130000000005</v>
      </c>
      <c r="G2671" s="5">
        <v>6.9634399999999999E-2</v>
      </c>
      <c r="H2671" s="5">
        <v>3.290991</v>
      </c>
      <c r="I2671" s="9">
        <v>0.3197643</v>
      </c>
      <c r="M2671" s="3">
        <v>0</v>
      </c>
      <c r="N2671" s="3">
        <f t="shared" si="166"/>
        <v>1</v>
      </c>
      <c r="O2671" s="5">
        <f t="shared" si="168"/>
        <v>3.5258779356447603</v>
      </c>
      <c r="P2671" s="103">
        <f t="shared" si="165"/>
        <v>2.110407303280844E-4</v>
      </c>
      <c r="Q2671" s="9">
        <f t="shared" si="167"/>
        <v>-2.1106300255662019E-4</v>
      </c>
    </row>
    <row r="2672" spans="1:17" x14ac:dyDescent="0.2">
      <c r="A2672" s="2">
        <v>469</v>
      </c>
      <c r="B2672" s="2">
        <v>2000</v>
      </c>
      <c r="C2672" s="3">
        <v>0</v>
      </c>
      <c r="D2672" s="3">
        <v>1</v>
      </c>
      <c r="E2672" s="5">
        <v>0.2436265</v>
      </c>
      <c r="F2672" s="5">
        <v>0.70055199999999995</v>
      </c>
      <c r="G2672" s="5">
        <v>6.01275E-2</v>
      </c>
      <c r="H2672" s="5">
        <v>2.0583019999999999</v>
      </c>
      <c r="I2672" s="9">
        <v>0.30265419999999998</v>
      </c>
      <c r="M2672" s="3">
        <v>0</v>
      </c>
      <c r="N2672" s="3">
        <f t="shared" si="166"/>
        <v>1</v>
      </c>
      <c r="O2672" s="5">
        <f t="shared" si="168"/>
        <v>3.1244923261728847</v>
      </c>
      <c r="P2672" s="103">
        <f t="shared" si="165"/>
        <v>8.9056083807516177E-4</v>
      </c>
      <c r="Q2672" s="9">
        <f t="shared" si="167"/>
        <v>-8.909576229698561E-4</v>
      </c>
    </row>
    <row r="2673" spans="1:17" x14ac:dyDescent="0.2">
      <c r="A2673" s="2">
        <v>469</v>
      </c>
      <c r="B2673" s="2">
        <v>2001</v>
      </c>
      <c r="C2673" s="3">
        <v>0</v>
      </c>
      <c r="D2673" s="3">
        <v>1</v>
      </c>
      <c r="E2673" s="5">
        <v>0.26457310000000001</v>
      </c>
      <c r="F2673" s="5">
        <v>0.71859729999999999</v>
      </c>
      <c r="G2673" s="5">
        <v>3.8996599999999999E-2</v>
      </c>
      <c r="H2673" s="5">
        <v>2.6743410000000001</v>
      </c>
      <c r="I2673" s="9">
        <v>0.29371130000000001</v>
      </c>
      <c r="M2673" s="3">
        <v>0</v>
      </c>
      <c r="N2673" s="3">
        <f t="shared" si="166"/>
        <v>1</v>
      </c>
      <c r="O2673" s="5">
        <f t="shared" si="168"/>
        <v>3.2732241207334609</v>
      </c>
      <c r="P2673" s="103">
        <f t="shared" si="165"/>
        <v>5.3164065572349839E-4</v>
      </c>
      <c r="Q2673" s="9">
        <f t="shared" si="167"/>
        <v>-5.3178202672487509E-4</v>
      </c>
    </row>
    <row r="2674" spans="1:17" x14ac:dyDescent="0.2">
      <c r="A2674" s="2">
        <v>469</v>
      </c>
      <c r="B2674" s="2">
        <v>2002</v>
      </c>
      <c r="C2674" s="3">
        <v>0</v>
      </c>
      <c r="D2674" s="3">
        <v>1</v>
      </c>
      <c r="E2674" s="5">
        <v>0.21784490000000001</v>
      </c>
      <c r="F2674" s="5">
        <v>0.61937379999999997</v>
      </c>
      <c r="G2674" s="5">
        <v>5.7260900000000003E-2</v>
      </c>
      <c r="H2674" s="5">
        <v>1.6068899999999999</v>
      </c>
      <c r="I2674" s="9">
        <v>0.32489820000000003</v>
      </c>
      <c r="M2674" s="3">
        <v>0</v>
      </c>
      <c r="N2674" s="3">
        <f t="shared" si="166"/>
        <v>1</v>
      </c>
      <c r="O2674" s="5">
        <f t="shared" si="168"/>
        <v>2.8721094398576561</v>
      </c>
      <c r="P2674" s="103">
        <f t="shared" si="165"/>
        <v>2.0387086754365068E-3</v>
      </c>
      <c r="Q2674" s="9">
        <f t="shared" si="167"/>
        <v>-2.0407896708114471E-3</v>
      </c>
    </row>
    <row r="2675" spans="1:17" x14ac:dyDescent="0.2">
      <c r="A2675" s="2">
        <v>469</v>
      </c>
      <c r="B2675" s="2">
        <v>2003</v>
      </c>
      <c r="C2675" s="3">
        <v>0</v>
      </c>
      <c r="D2675" s="3">
        <v>1</v>
      </c>
      <c r="E2675" s="5">
        <v>0.2311087</v>
      </c>
      <c r="F2675" s="5">
        <v>0.62943550000000004</v>
      </c>
      <c r="G2675" s="5">
        <v>3.8009399999999999E-2</v>
      </c>
      <c r="H2675" s="5">
        <v>2.0611079999999999</v>
      </c>
      <c r="I2675" s="9">
        <v>0.4014375</v>
      </c>
      <c r="M2675" s="3">
        <v>0</v>
      </c>
      <c r="N2675" s="3">
        <f t="shared" si="166"/>
        <v>1</v>
      </c>
      <c r="O2675" s="5">
        <f t="shared" si="168"/>
        <v>2.9284065456227975</v>
      </c>
      <c r="P2675" s="103">
        <f t="shared" si="165"/>
        <v>1.70352118714052E-3</v>
      </c>
      <c r="Q2675" s="9">
        <f t="shared" si="167"/>
        <v>-1.7049738293303265E-3</v>
      </c>
    </row>
    <row r="2676" spans="1:17" x14ac:dyDescent="0.2">
      <c r="A2676" s="2">
        <v>469</v>
      </c>
      <c r="B2676" s="2">
        <v>2004</v>
      </c>
      <c r="C2676" s="3">
        <v>0</v>
      </c>
      <c r="D2676" s="3">
        <v>1</v>
      </c>
      <c r="E2676" s="5">
        <v>0.36150979999999999</v>
      </c>
      <c r="F2676" s="5">
        <v>0.6405267</v>
      </c>
      <c r="G2676" s="5">
        <v>0.1071737</v>
      </c>
      <c r="H2676" s="5">
        <v>3.1480060000000001</v>
      </c>
      <c r="I2676" s="9">
        <v>0.52960560000000001</v>
      </c>
      <c r="M2676" s="3">
        <v>0</v>
      </c>
      <c r="N2676" s="3">
        <f t="shared" si="166"/>
        <v>1</v>
      </c>
      <c r="O2676" s="5">
        <f t="shared" si="168"/>
        <v>3.5647394179350291</v>
      </c>
      <c r="P2676" s="103">
        <f t="shared" si="165"/>
        <v>1.8210892954914393E-4</v>
      </c>
      <c r="Q2676" s="9">
        <f t="shared" si="167"/>
        <v>-1.8212551339369279E-4</v>
      </c>
    </row>
    <row r="2677" spans="1:17" x14ac:dyDescent="0.2">
      <c r="A2677" s="2">
        <v>470</v>
      </c>
      <c r="B2677" s="2">
        <v>1995</v>
      </c>
      <c r="C2677" s="3">
        <v>0</v>
      </c>
      <c r="D2677" s="3">
        <v>1</v>
      </c>
      <c r="E2677" s="5">
        <v>1.53118E-2</v>
      </c>
      <c r="F2677" s="5">
        <v>3.7521800000000001E-2</v>
      </c>
      <c r="G2677" s="5">
        <v>6.5557000000000004E-2</v>
      </c>
      <c r="H2677" s="5">
        <v>1.17946</v>
      </c>
      <c r="I2677" s="9">
        <v>0.1708952</v>
      </c>
      <c r="M2677" s="3">
        <v>0</v>
      </c>
      <c r="N2677" s="3">
        <f t="shared" si="166"/>
        <v>1</v>
      </c>
      <c r="O2677" s="5">
        <f t="shared" si="168"/>
        <v>2.3490037455805584</v>
      </c>
      <c r="P2677" s="103">
        <f t="shared" si="165"/>
        <v>9.4118587265315714E-3</v>
      </c>
      <c r="Q2677" s="9">
        <f t="shared" si="167"/>
        <v>-9.4564301559970018E-3</v>
      </c>
    </row>
    <row r="2678" spans="1:17" x14ac:dyDescent="0.2">
      <c r="A2678" s="2">
        <v>470</v>
      </c>
      <c r="B2678" s="2">
        <v>1996</v>
      </c>
      <c r="C2678" s="3">
        <v>0</v>
      </c>
      <c r="D2678" s="3">
        <v>1</v>
      </c>
      <c r="E2678" s="5">
        <v>3.4916599999999999E-2</v>
      </c>
      <c r="F2678" s="5">
        <v>4.8678899999999997E-2</v>
      </c>
      <c r="G2678" s="5">
        <v>6.0071800000000002E-2</v>
      </c>
      <c r="H2678" s="5">
        <v>1.054584</v>
      </c>
      <c r="I2678" s="9">
        <v>0.1517636</v>
      </c>
      <c r="M2678" s="3">
        <v>0</v>
      </c>
      <c r="N2678" s="3">
        <f t="shared" si="166"/>
        <v>1</v>
      </c>
      <c r="O2678" s="5">
        <f t="shared" si="168"/>
        <v>2.2941071435445686</v>
      </c>
      <c r="P2678" s="103">
        <f t="shared" si="165"/>
        <v>1.0892172570520662E-2</v>
      </c>
      <c r="Q2678" s="9">
        <f t="shared" si="167"/>
        <v>-1.0951926578969047E-2</v>
      </c>
    </row>
    <row r="2679" spans="1:17" x14ac:dyDescent="0.2">
      <c r="A2679" s="2">
        <v>471</v>
      </c>
      <c r="B2679" s="2">
        <v>1995</v>
      </c>
      <c r="C2679" s="3">
        <v>1</v>
      </c>
      <c r="D2679" s="3">
        <v>1</v>
      </c>
      <c r="E2679" s="5">
        <v>0.2933405</v>
      </c>
      <c r="F2679" s="5">
        <v>-0.48168539999999999</v>
      </c>
      <c r="G2679" s="5">
        <v>8.2482600000000003E-2</v>
      </c>
      <c r="H2679" s="5">
        <v>1.7309209999999999</v>
      </c>
      <c r="I2679" s="9">
        <v>0.24845690000000001</v>
      </c>
      <c r="M2679" s="3">
        <v>1</v>
      </c>
      <c r="N2679" s="3">
        <f t="shared" si="166"/>
        <v>0</v>
      </c>
      <c r="O2679" s="5">
        <f t="shared" si="168"/>
        <v>2.1078721412286971</v>
      </c>
      <c r="P2679" s="103">
        <f t="shared" si="165"/>
        <v>1.7521025284330145E-2</v>
      </c>
      <c r="Q2679" s="9">
        <f t="shared" si="167"/>
        <v>-4.0443536743910666</v>
      </c>
    </row>
    <row r="2680" spans="1:17" x14ac:dyDescent="0.2">
      <c r="A2680" s="2">
        <v>471</v>
      </c>
      <c r="B2680" s="2">
        <v>1997</v>
      </c>
      <c r="C2680" s="3">
        <v>0</v>
      </c>
      <c r="D2680" s="3">
        <v>1</v>
      </c>
      <c r="E2680" s="5">
        <v>0.24418670000000001</v>
      </c>
      <c r="F2680" s="5">
        <v>-0.22265879999999999</v>
      </c>
      <c r="G2680" s="5">
        <v>6.2970100000000001E-2</v>
      </c>
      <c r="H2680" s="5">
        <v>2.5979350000000001</v>
      </c>
      <c r="I2680" s="9">
        <v>0.25398470000000001</v>
      </c>
      <c r="M2680" s="3">
        <v>0</v>
      </c>
      <c r="N2680" s="3">
        <f t="shared" si="166"/>
        <v>1</v>
      </c>
      <c r="O2680" s="5">
        <f t="shared" si="168"/>
        <v>2.5654080106020545</v>
      </c>
      <c r="P2680" s="103">
        <f t="shared" si="165"/>
        <v>5.1527271650562293E-3</v>
      </c>
      <c r="Q2680" s="9">
        <f t="shared" si="167"/>
        <v>-5.1660482432993333E-3</v>
      </c>
    </row>
    <row r="2681" spans="1:17" x14ac:dyDescent="0.2">
      <c r="A2681" s="2">
        <v>471</v>
      </c>
      <c r="B2681" s="2">
        <v>1998</v>
      </c>
      <c r="C2681" s="3">
        <v>0</v>
      </c>
      <c r="D2681" s="3">
        <v>1</v>
      </c>
      <c r="E2681" s="5">
        <v>0.25482500000000002</v>
      </c>
      <c r="F2681" s="5">
        <v>-0.1291889</v>
      </c>
      <c r="G2681" s="5">
        <v>5.6925999999999997E-2</v>
      </c>
      <c r="H2681" s="5">
        <v>2.215894</v>
      </c>
      <c r="I2681" s="9">
        <v>0.21758710000000001</v>
      </c>
      <c r="M2681" s="3">
        <v>0</v>
      </c>
      <c r="N2681" s="3">
        <f t="shared" si="166"/>
        <v>1</v>
      </c>
      <c r="O2681" s="5">
        <f t="shared" si="168"/>
        <v>2.4930141922544058</v>
      </c>
      <c r="P2681" s="103">
        <f t="shared" si="165"/>
        <v>6.3331891654348658E-3</v>
      </c>
      <c r="Q2681" s="9">
        <f t="shared" si="167"/>
        <v>-6.3533288854044469E-3</v>
      </c>
    </row>
    <row r="2682" spans="1:17" x14ac:dyDescent="0.2">
      <c r="A2682" s="2">
        <v>472</v>
      </c>
      <c r="B2682" s="2">
        <v>1995</v>
      </c>
      <c r="C2682" s="3">
        <v>0</v>
      </c>
      <c r="D2682" s="3">
        <v>1</v>
      </c>
      <c r="E2682" s="5">
        <v>2.20967E-2</v>
      </c>
      <c r="F2682" s="5">
        <v>-5.0216900000000002E-2</v>
      </c>
      <c r="G2682" s="5">
        <v>3.2364499999999997E-2</v>
      </c>
      <c r="H2682" s="5">
        <v>0.55021059999999999</v>
      </c>
      <c r="I2682" s="9">
        <v>0.1704089</v>
      </c>
      <c r="M2682" s="3">
        <v>0</v>
      </c>
      <c r="N2682" s="3">
        <f t="shared" si="166"/>
        <v>1</v>
      </c>
      <c r="O2682" s="5">
        <f t="shared" si="168"/>
        <v>1.898217059809532</v>
      </c>
      <c r="P2682" s="103">
        <f t="shared" si="165"/>
        <v>2.8833747206394183E-2</v>
      </c>
      <c r="Q2682" s="9">
        <f t="shared" si="167"/>
        <v>-2.9257607227902882E-2</v>
      </c>
    </row>
    <row r="2683" spans="1:17" x14ac:dyDescent="0.2">
      <c r="A2683" s="2">
        <v>472</v>
      </c>
      <c r="B2683" s="2">
        <v>1996</v>
      </c>
      <c r="C2683" s="3">
        <v>0</v>
      </c>
      <c r="D2683" s="3">
        <v>1</v>
      </c>
      <c r="E2683" s="5">
        <v>2.7862399999999999E-2</v>
      </c>
      <c r="F2683" s="5">
        <v>-1.9510799999999998E-2</v>
      </c>
      <c r="G2683" s="5">
        <v>5.9935599999999999E-2</v>
      </c>
      <c r="H2683" s="5">
        <v>0.64617500000000005</v>
      </c>
      <c r="I2683" s="9">
        <v>0.19441330000000001</v>
      </c>
      <c r="M2683" s="3">
        <v>0</v>
      </c>
      <c r="N2683" s="3">
        <f t="shared" si="166"/>
        <v>1</v>
      </c>
      <c r="O2683" s="5">
        <f t="shared" si="168"/>
        <v>2.0691993681719021</v>
      </c>
      <c r="P2683" s="103">
        <f t="shared" si="165"/>
        <v>1.9263690997078007E-2</v>
      </c>
      <c r="Q2683" s="9">
        <f t="shared" si="167"/>
        <v>-1.9451653711634095E-2</v>
      </c>
    </row>
    <row r="2684" spans="1:17" x14ac:dyDescent="0.2">
      <c r="A2684" s="2">
        <v>472</v>
      </c>
      <c r="B2684" s="2">
        <v>1997</v>
      </c>
      <c r="C2684" s="3">
        <v>0</v>
      </c>
      <c r="D2684" s="3">
        <v>1</v>
      </c>
      <c r="E2684" s="5">
        <v>2.2653099999999999E-2</v>
      </c>
      <c r="F2684" s="5">
        <v>-3.7506699999999997E-2</v>
      </c>
      <c r="G2684" s="5">
        <v>2.1306200000000001E-2</v>
      </c>
      <c r="H2684" s="5">
        <v>0.95263249999999999</v>
      </c>
      <c r="I2684" s="9">
        <v>0.15681809999999999</v>
      </c>
      <c r="M2684" s="3">
        <v>0</v>
      </c>
      <c r="N2684" s="3">
        <f t="shared" si="166"/>
        <v>1</v>
      </c>
      <c r="O2684" s="5">
        <f t="shared" si="168"/>
        <v>2.0133250235032469</v>
      </c>
      <c r="P2684" s="103">
        <f t="shared" si="165"/>
        <v>2.2040223757104554E-2</v>
      </c>
      <c r="Q2684" s="9">
        <f t="shared" si="167"/>
        <v>-2.2286738379119694E-2</v>
      </c>
    </row>
    <row r="2685" spans="1:17" x14ac:dyDescent="0.2">
      <c r="A2685" s="2">
        <v>472</v>
      </c>
      <c r="B2685" s="2">
        <v>1998</v>
      </c>
      <c r="C2685" s="3">
        <v>0</v>
      </c>
      <c r="D2685" s="3">
        <v>1</v>
      </c>
      <c r="E2685" s="5">
        <v>2.5277999999999998E-2</v>
      </c>
      <c r="F2685" s="5">
        <v>-1.62507E-2</v>
      </c>
      <c r="G2685" s="5">
        <v>3.0195900000000001E-2</v>
      </c>
      <c r="H2685" s="5">
        <v>0.53979100000000002</v>
      </c>
      <c r="I2685" s="9">
        <v>0.14690420000000001</v>
      </c>
      <c r="M2685" s="3">
        <v>0</v>
      </c>
      <c r="N2685" s="3">
        <f t="shared" si="166"/>
        <v>1</v>
      </c>
      <c r="O2685" s="5">
        <f t="shared" si="168"/>
        <v>1.923345235203676</v>
      </c>
      <c r="P2685" s="103">
        <f t="shared" si="165"/>
        <v>2.7218353582387243E-2</v>
      </c>
      <c r="Q2685" s="9">
        <f t="shared" si="167"/>
        <v>-2.7595634706424562E-2</v>
      </c>
    </row>
    <row r="2686" spans="1:17" x14ac:dyDescent="0.2">
      <c r="A2686" s="2">
        <v>472</v>
      </c>
      <c r="B2686" s="2">
        <v>1999</v>
      </c>
      <c r="C2686" s="3">
        <v>0</v>
      </c>
      <c r="D2686" s="3">
        <v>1</v>
      </c>
      <c r="E2686" s="5">
        <v>1.58516E-2</v>
      </c>
      <c r="F2686" s="5">
        <v>1.5391999999999999E-3</v>
      </c>
      <c r="G2686" s="5">
        <v>6.9044700000000001E-2</v>
      </c>
      <c r="H2686" s="5">
        <v>0.77781029999999995</v>
      </c>
      <c r="I2686" s="9">
        <v>0.21690319999999999</v>
      </c>
      <c r="M2686" s="3">
        <v>0</v>
      </c>
      <c r="N2686" s="3">
        <f t="shared" si="166"/>
        <v>1</v>
      </c>
      <c r="O2686" s="5">
        <f t="shared" si="168"/>
        <v>2.167427747190056</v>
      </c>
      <c r="P2686" s="103">
        <f t="shared" si="165"/>
        <v>1.5101126722514346E-2</v>
      </c>
      <c r="Q2686" s="9">
        <f t="shared" si="167"/>
        <v>-1.5216309804001722E-2</v>
      </c>
    </row>
    <row r="2687" spans="1:17" x14ac:dyDescent="0.2">
      <c r="A2687" s="2">
        <v>472</v>
      </c>
      <c r="B2687" s="2">
        <v>2000</v>
      </c>
      <c r="C2687" s="3">
        <v>0</v>
      </c>
      <c r="D2687" s="3">
        <v>1</v>
      </c>
      <c r="E2687" s="5">
        <v>2.9989000000000001E-3</v>
      </c>
      <c r="F2687" s="5">
        <v>8.8608800000000001E-2</v>
      </c>
      <c r="G2687" s="5">
        <v>8.2901100000000005E-2</v>
      </c>
      <c r="H2687" s="5">
        <v>0.64454120000000004</v>
      </c>
      <c r="I2687" s="9">
        <v>0.22437489999999999</v>
      </c>
      <c r="M2687" s="3">
        <v>0</v>
      </c>
      <c r="N2687" s="3">
        <f t="shared" si="166"/>
        <v>1</v>
      </c>
      <c r="O2687" s="5">
        <f t="shared" si="168"/>
        <v>2.2524938494736202</v>
      </c>
      <c r="P2687" s="103">
        <f t="shared" si="165"/>
        <v>1.2145540480633932E-2</v>
      </c>
      <c r="Q2687" s="9">
        <f t="shared" si="167"/>
        <v>-1.2219900263963863E-2</v>
      </c>
    </row>
    <row r="2688" spans="1:17" x14ac:dyDescent="0.2">
      <c r="A2688" s="2">
        <v>472</v>
      </c>
      <c r="B2688" s="2">
        <v>2001</v>
      </c>
      <c r="C2688" s="3">
        <v>0</v>
      </c>
      <c r="D2688" s="3">
        <v>1</v>
      </c>
      <c r="E2688" s="5">
        <v>9.1982000000000001E-3</v>
      </c>
      <c r="F2688" s="5">
        <v>0.12986990000000001</v>
      </c>
      <c r="G2688" s="5">
        <v>3.3117099999999997E-2</v>
      </c>
      <c r="H2688" s="5">
        <v>0.84494809999999998</v>
      </c>
      <c r="I2688" s="9">
        <v>0.1098589</v>
      </c>
      <c r="M2688" s="3">
        <v>0</v>
      </c>
      <c r="N2688" s="3">
        <f t="shared" si="166"/>
        <v>1</v>
      </c>
      <c r="O2688" s="5">
        <f t="shared" si="168"/>
        <v>2.1903262992333339</v>
      </c>
      <c r="P2688" s="103">
        <f t="shared" si="165"/>
        <v>1.4250290417473494E-2</v>
      </c>
      <c r="Q2688" s="9">
        <f t="shared" si="167"/>
        <v>-1.4352800840191799E-2</v>
      </c>
    </row>
    <row r="2689" spans="1:17" x14ac:dyDescent="0.2">
      <c r="A2689" s="2">
        <v>472</v>
      </c>
      <c r="B2689" s="2">
        <v>2002</v>
      </c>
      <c r="C2689" s="3">
        <v>0</v>
      </c>
      <c r="D2689" s="3">
        <v>1</v>
      </c>
      <c r="E2689" s="5">
        <v>1.26386E-2</v>
      </c>
      <c r="F2689" s="5">
        <v>0.16588140000000001</v>
      </c>
      <c r="G2689" s="5">
        <v>8.6468100000000006E-2</v>
      </c>
      <c r="H2689" s="5">
        <v>1.0771310000000001</v>
      </c>
      <c r="I2689" s="9">
        <v>0.15559000000000001</v>
      </c>
      <c r="M2689" s="3">
        <v>0</v>
      </c>
      <c r="N2689" s="3">
        <f t="shared" si="166"/>
        <v>1</v>
      </c>
      <c r="O2689" s="5">
        <f t="shared" si="168"/>
        <v>2.5195835313084469</v>
      </c>
      <c r="P2689" s="103">
        <f t="shared" si="165"/>
        <v>5.8746879346104298E-3</v>
      </c>
      <c r="Q2689" s="9">
        <f t="shared" si="167"/>
        <v>-5.8920117952785027E-3</v>
      </c>
    </row>
    <row r="2690" spans="1:17" x14ac:dyDescent="0.2">
      <c r="A2690" s="2">
        <v>472</v>
      </c>
      <c r="B2690" s="2">
        <v>2003</v>
      </c>
      <c r="C2690" s="3">
        <v>0</v>
      </c>
      <c r="D2690" s="3">
        <v>1</v>
      </c>
      <c r="E2690" s="5">
        <v>2.84833E-2</v>
      </c>
      <c r="F2690" s="5">
        <v>0.23458380000000001</v>
      </c>
      <c r="G2690" s="5">
        <v>7.2260699999999997E-2</v>
      </c>
      <c r="H2690" s="5">
        <v>1.617405</v>
      </c>
      <c r="I2690" s="9">
        <v>0.15378820000000001</v>
      </c>
      <c r="M2690" s="3">
        <v>0</v>
      </c>
      <c r="N2690" s="3">
        <f t="shared" si="166"/>
        <v>1</v>
      </c>
      <c r="O2690" s="5">
        <f t="shared" si="168"/>
        <v>2.7119592586247019</v>
      </c>
      <c r="P2690" s="103">
        <f t="shared" ref="P2690:P2753" si="169">NORMSDIST(-O2690)</f>
        <v>3.3443406622237323E-3</v>
      </c>
      <c r="Q2690" s="9">
        <f t="shared" si="167"/>
        <v>-3.3499454692010673E-3</v>
      </c>
    </row>
    <row r="2691" spans="1:17" x14ac:dyDescent="0.2">
      <c r="A2691" s="2">
        <v>473</v>
      </c>
      <c r="B2691" s="2">
        <v>1997</v>
      </c>
      <c r="C2691" s="3">
        <v>0</v>
      </c>
      <c r="D2691" s="3">
        <v>1</v>
      </c>
      <c r="E2691" s="5">
        <v>0.19904179999999999</v>
      </c>
      <c r="F2691" s="5">
        <v>0.2356374</v>
      </c>
      <c r="G2691" s="5">
        <v>4.5775900000000001E-2</v>
      </c>
      <c r="H2691" s="5">
        <v>0.97379970000000005</v>
      </c>
      <c r="I2691" s="9">
        <v>0.17857999999999999</v>
      </c>
      <c r="M2691" s="3">
        <v>0</v>
      </c>
      <c r="N2691" s="3">
        <f t="shared" ref="N2691:N2754" si="170">1-M2691</f>
        <v>1</v>
      </c>
      <c r="O2691" s="5">
        <f t="shared" si="168"/>
        <v>2.3267656954716589</v>
      </c>
      <c r="P2691" s="103">
        <f t="shared" si="169"/>
        <v>9.9888695743861403E-3</v>
      </c>
      <c r="Q2691" s="9">
        <f t="shared" ref="Q2691:Q2754" si="171">M2691*LN(NORMSDIST(-O2691))+N2691*LN(1-NORMSDIST(-O2691))</f>
        <v>-1.003909306254646E-2</v>
      </c>
    </row>
    <row r="2692" spans="1:17" x14ac:dyDescent="0.2">
      <c r="A2692" s="2">
        <v>473</v>
      </c>
      <c r="B2692" s="2">
        <v>1998</v>
      </c>
      <c r="C2692" s="3">
        <v>0</v>
      </c>
      <c r="D2692" s="3">
        <v>1</v>
      </c>
      <c r="E2692" s="5">
        <v>0.2251302</v>
      </c>
      <c r="F2692" s="5">
        <v>0.26403159999999998</v>
      </c>
      <c r="G2692" s="5">
        <v>3.6089000000000003E-2</v>
      </c>
      <c r="H2692" s="5">
        <v>0.60014749999999994</v>
      </c>
      <c r="I2692" s="9">
        <v>0.1720257</v>
      </c>
      <c r="M2692" s="3">
        <v>0</v>
      </c>
      <c r="N2692" s="3">
        <f t="shared" si="170"/>
        <v>1</v>
      </c>
      <c r="O2692" s="5">
        <f t="shared" ref="O2692:O2755" si="172">MMULT(D2692:I2692,$L$20:$L$25)</f>
        <v>2.1711357043500721</v>
      </c>
      <c r="P2692" s="103">
        <f t="shared" si="169"/>
        <v>1.496045789874826E-2</v>
      </c>
      <c r="Q2692" s="9">
        <f t="shared" si="171"/>
        <v>-1.5073494350577393E-2</v>
      </c>
    </row>
    <row r="2693" spans="1:17" x14ac:dyDescent="0.2">
      <c r="A2693" s="2">
        <v>473</v>
      </c>
      <c r="B2693" s="2">
        <v>1999</v>
      </c>
      <c r="C2693" s="3">
        <v>0</v>
      </c>
      <c r="D2693" s="3">
        <v>1</v>
      </c>
      <c r="E2693" s="5">
        <v>0.1731298</v>
      </c>
      <c r="F2693" s="5">
        <v>0.2430891</v>
      </c>
      <c r="G2693" s="5">
        <v>3.5283799999999997E-2</v>
      </c>
      <c r="H2693" s="5">
        <v>0.67305499999999996</v>
      </c>
      <c r="I2693" s="9">
        <v>0.16916639999999999</v>
      </c>
      <c r="M2693" s="3">
        <v>0</v>
      </c>
      <c r="N2693" s="3">
        <f t="shared" si="170"/>
        <v>1</v>
      </c>
      <c r="O2693" s="5">
        <f t="shared" si="172"/>
        <v>2.18509852084193</v>
      </c>
      <c r="P2693" s="103">
        <f t="shared" si="169"/>
        <v>1.4440811844996359E-2</v>
      </c>
      <c r="Q2693" s="9">
        <f t="shared" si="171"/>
        <v>-1.4546095182174134E-2</v>
      </c>
    </row>
    <row r="2694" spans="1:17" x14ac:dyDescent="0.2">
      <c r="A2694" s="2">
        <v>473</v>
      </c>
      <c r="B2694" s="2">
        <v>2000</v>
      </c>
      <c r="C2694" s="3">
        <v>0</v>
      </c>
      <c r="D2694" s="3">
        <v>1</v>
      </c>
      <c r="E2694" s="5">
        <v>0.2030081</v>
      </c>
      <c r="F2694" s="5">
        <v>0.2484653</v>
      </c>
      <c r="G2694" s="5">
        <v>4.6390300000000002E-2</v>
      </c>
      <c r="H2694" s="5">
        <v>1.1880200000000001</v>
      </c>
      <c r="I2694" s="9">
        <v>0.19260820000000001</v>
      </c>
      <c r="M2694" s="3">
        <v>0</v>
      </c>
      <c r="N2694" s="3">
        <f t="shared" si="170"/>
        <v>1</v>
      </c>
      <c r="O2694" s="5">
        <f t="shared" si="172"/>
        <v>2.4122076899098244</v>
      </c>
      <c r="P2694" s="103">
        <f t="shared" si="169"/>
        <v>7.9281231444976522E-3</v>
      </c>
      <c r="Q2694" s="9">
        <f t="shared" si="171"/>
        <v>-7.9597178145473547E-3</v>
      </c>
    </row>
    <row r="2695" spans="1:17" x14ac:dyDescent="0.2">
      <c r="A2695" s="2">
        <v>473</v>
      </c>
      <c r="B2695" s="2">
        <v>2001</v>
      </c>
      <c r="C2695" s="3">
        <v>0</v>
      </c>
      <c r="D2695" s="3">
        <v>1</v>
      </c>
      <c r="E2695" s="5">
        <v>0.19788900000000001</v>
      </c>
      <c r="F2695" s="5">
        <v>0.29036729999999999</v>
      </c>
      <c r="G2695" s="5">
        <v>3.9732900000000002E-2</v>
      </c>
      <c r="H2695" s="5">
        <v>1.0512790000000001</v>
      </c>
      <c r="I2695" s="9">
        <v>0.19466839999999999</v>
      </c>
      <c r="M2695" s="3">
        <v>0</v>
      </c>
      <c r="N2695" s="3">
        <f t="shared" si="170"/>
        <v>1</v>
      </c>
      <c r="O2695" s="5">
        <f t="shared" si="172"/>
        <v>2.3688297925047568</v>
      </c>
      <c r="P2695" s="103">
        <f t="shared" si="169"/>
        <v>8.9222317087665863E-3</v>
      </c>
      <c r="Q2695" s="9">
        <f t="shared" si="171"/>
        <v>-8.9622731688224037E-3</v>
      </c>
    </row>
    <row r="2696" spans="1:17" x14ac:dyDescent="0.2">
      <c r="A2696" s="2">
        <v>473</v>
      </c>
      <c r="B2696" s="2">
        <v>2002</v>
      </c>
      <c r="C2696" s="3">
        <v>0</v>
      </c>
      <c r="D2696" s="3">
        <v>1</v>
      </c>
      <c r="E2696" s="5">
        <v>0.14262449999999999</v>
      </c>
      <c r="F2696" s="5">
        <v>0.27796539999999997</v>
      </c>
      <c r="G2696" s="5">
        <v>3.7073799999999997E-2</v>
      </c>
      <c r="H2696" s="5">
        <v>0.77854429999999997</v>
      </c>
      <c r="I2696" s="9">
        <v>0.1829094</v>
      </c>
      <c r="M2696" s="3">
        <v>0</v>
      </c>
      <c r="N2696" s="3">
        <f t="shared" si="170"/>
        <v>1</v>
      </c>
      <c r="O2696" s="5">
        <f t="shared" si="172"/>
        <v>2.2599329863212572</v>
      </c>
      <c r="P2696" s="103">
        <f t="shared" si="169"/>
        <v>1.1912705139965608E-2</v>
      </c>
      <c r="Q2696" s="9">
        <f t="shared" si="171"/>
        <v>-1.1984230015860735E-2</v>
      </c>
    </row>
    <row r="2697" spans="1:17" x14ac:dyDescent="0.2">
      <c r="A2697" s="2">
        <v>473</v>
      </c>
      <c r="B2697" s="2">
        <v>2003</v>
      </c>
      <c r="C2697" s="3">
        <v>0</v>
      </c>
      <c r="D2697" s="3">
        <v>1</v>
      </c>
      <c r="E2697" s="5">
        <v>0.2811978</v>
      </c>
      <c r="F2697" s="5">
        <v>0.31691200000000003</v>
      </c>
      <c r="G2697" s="5">
        <v>4.51984E-2</v>
      </c>
      <c r="H2697" s="5">
        <v>0.89833649999999998</v>
      </c>
      <c r="I2697" s="9">
        <v>0.17859439999999999</v>
      </c>
      <c r="M2697" s="3">
        <v>0</v>
      </c>
      <c r="N2697" s="3">
        <f t="shared" si="170"/>
        <v>1</v>
      </c>
      <c r="O2697" s="5">
        <f t="shared" si="172"/>
        <v>2.3541938208791402</v>
      </c>
      <c r="P2697" s="103">
        <f t="shared" si="169"/>
        <v>9.2814645986434557E-3</v>
      </c>
      <c r="Q2697" s="9">
        <f t="shared" si="171"/>
        <v>-9.3248057794060226E-3</v>
      </c>
    </row>
    <row r="2698" spans="1:17" x14ac:dyDescent="0.2">
      <c r="A2698" s="2">
        <v>473</v>
      </c>
      <c r="B2698" s="2">
        <v>2004</v>
      </c>
      <c r="C2698" s="3">
        <v>0</v>
      </c>
      <c r="D2698" s="3">
        <v>1</v>
      </c>
      <c r="E2698" s="5">
        <v>0.27722020000000003</v>
      </c>
      <c r="F2698" s="5">
        <v>0.33665299999999998</v>
      </c>
      <c r="G2698" s="5">
        <v>3.4217900000000002E-2</v>
      </c>
      <c r="H2698" s="5">
        <v>1.2542</v>
      </c>
      <c r="I2698" s="9">
        <v>0.18331020000000001</v>
      </c>
      <c r="M2698" s="3">
        <v>0</v>
      </c>
      <c r="N2698" s="3">
        <f t="shared" si="170"/>
        <v>1</v>
      </c>
      <c r="O2698" s="5">
        <f t="shared" si="172"/>
        <v>2.4516271255627426</v>
      </c>
      <c r="P2698" s="103">
        <f t="shared" si="169"/>
        <v>7.110597134809723E-3</v>
      </c>
      <c r="Q2698" s="9">
        <f t="shared" si="171"/>
        <v>-7.1359979120330054E-3</v>
      </c>
    </row>
    <row r="2699" spans="1:17" x14ac:dyDescent="0.2">
      <c r="A2699" s="2">
        <v>474</v>
      </c>
      <c r="B2699" s="2">
        <v>1995</v>
      </c>
      <c r="C2699" s="3">
        <v>0</v>
      </c>
      <c r="D2699" s="3">
        <v>1</v>
      </c>
      <c r="E2699" s="5">
        <v>0.12624869999999999</v>
      </c>
      <c r="F2699" s="5">
        <v>0.13136039999999999</v>
      </c>
      <c r="G2699" s="5">
        <v>4.41492E-2</v>
      </c>
      <c r="H2699" s="5">
        <v>0.36127930000000003</v>
      </c>
      <c r="I2699" s="9">
        <v>0.17866000000000001</v>
      </c>
      <c r="M2699" s="3">
        <v>0</v>
      </c>
      <c r="N2699" s="3">
        <f t="shared" si="170"/>
        <v>1</v>
      </c>
      <c r="O2699" s="5">
        <f t="shared" si="172"/>
        <v>2.0173361859066916</v>
      </c>
      <c r="P2699" s="103">
        <f t="shared" si="169"/>
        <v>2.1830220896915335E-2</v>
      </c>
      <c r="Q2699" s="9">
        <f t="shared" si="171"/>
        <v>-2.2072025748842112E-2</v>
      </c>
    </row>
    <row r="2700" spans="1:17" x14ac:dyDescent="0.2">
      <c r="A2700" s="2">
        <v>474</v>
      </c>
      <c r="B2700" s="2">
        <v>1996</v>
      </c>
      <c r="C2700" s="3">
        <v>0</v>
      </c>
      <c r="D2700" s="3">
        <v>1</v>
      </c>
      <c r="E2700" s="5">
        <v>0.1217107</v>
      </c>
      <c r="F2700" s="5">
        <v>0.1029817</v>
      </c>
      <c r="G2700" s="5">
        <v>4.8257700000000001E-2</v>
      </c>
      <c r="H2700" s="5">
        <v>0.34480739999999999</v>
      </c>
      <c r="I2700" s="9">
        <v>0.1641782</v>
      </c>
      <c r="M2700" s="3">
        <v>0</v>
      </c>
      <c r="N2700" s="3">
        <f t="shared" si="170"/>
        <v>1</v>
      </c>
      <c r="O2700" s="5">
        <f t="shared" si="172"/>
        <v>2.0117676280780477</v>
      </c>
      <c r="P2700" s="103">
        <f t="shared" si="169"/>
        <v>2.2122218941939869E-2</v>
      </c>
      <c r="Q2700" s="9">
        <f t="shared" si="171"/>
        <v>-2.2370584999793556E-2</v>
      </c>
    </row>
    <row r="2701" spans="1:17" x14ac:dyDescent="0.2">
      <c r="A2701" s="2">
        <v>474</v>
      </c>
      <c r="B2701" s="2">
        <v>1997</v>
      </c>
      <c r="C2701" s="3">
        <v>0</v>
      </c>
      <c r="D2701" s="3">
        <v>1</v>
      </c>
      <c r="E2701" s="5">
        <v>0.1029144</v>
      </c>
      <c r="F2701" s="5">
        <v>0.13014149999999999</v>
      </c>
      <c r="G2701" s="5">
        <v>4.84208E-2</v>
      </c>
      <c r="H2701" s="5">
        <v>0.49071360000000003</v>
      </c>
      <c r="I2701" s="9">
        <v>0.1357196</v>
      </c>
      <c r="M2701" s="3">
        <v>0</v>
      </c>
      <c r="N2701" s="3">
        <f t="shared" si="170"/>
        <v>1</v>
      </c>
      <c r="O2701" s="5">
        <f t="shared" si="172"/>
        <v>2.1036480782504934</v>
      </c>
      <c r="P2701" s="103">
        <f t="shared" si="169"/>
        <v>1.7704578372587213E-2</v>
      </c>
      <c r="Q2701" s="9">
        <f t="shared" si="171"/>
        <v>-1.7863179182160994E-2</v>
      </c>
    </row>
    <row r="2702" spans="1:17" x14ac:dyDescent="0.2">
      <c r="A2702" s="2">
        <v>474</v>
      </c>
      <c r="B2702" s="2">
        <v>1998</v>
      </c>
      <c r="C2702" s="3">
        <v>0</v>
      </c>
      <c r="D2702" s="3">
        <v>1</v>
      </c>
      <c r="E2702" s="5">
        <v>0.1123623</v>
      </c>
      <c r="F2702" s="5">
        <v>0.1106953</v>
      </c>
      <c r="G2702" s="5">
        <v>5.1487400000000003E-2</v>
      </c>
      <c r="H2702" s="5">
        <v>0.39410269999999997</v>
      </c>
      <c r="I2702" s="9">
        <v>9.7117599999999998E-2</v>
      </c>
      <c r="M2702" s="3">
        <v>0</v>
      </c>
      <c r="N2702" s="3">
        <f t="shared" si="170"/>
        <v>1</v>
      </c>
      <c r="O2702" s="5">
        <f t="shared" si="172"/>
        <v>2.0799645224863186</v>
      </c>
      <c r="P2702" s="103">
        <f t="shared" si="169"/>
        <v>1.8764393531931888E-2</v>
      </c>
      <c r="Q2702" s="9">
        <f t="shared" si="171"/>
        <v>-1.8942678560677297E-2</v>
      </c>
    </row>
    <row r="2703" spans="1:17" x14ac:dyDescent="0.2">
      <c r="A2703" s="2">
        <v>474</v>
      </c>
      <c r="B2703" s="2">
        <v>1999</v>
      </c>
      <c r="C2703" s="3">
        <v>0</v>
      </c>
      <c r="D2703" s="3">
        <v>1</v>
      </c>
      <c r="E2703" s="5">
        <v>0.17883779999999999</v>
      </c>
      <c r="F2703" s="5">
        <v>9.4363100000000005E-2</v>
      </c>
      <c r="G2703" s="5">
        <v>3.33771E-2</v>
      </c>
      <c r="H2703" s="5">
        <v>0.21325540000000001</v>
      </c>
      <c r="I2703" s="9">
        <v>0.1129783</v>
      </c>
      <c r="M2703" s="3">
        <v>0</v>
      </c>
      <c r="N2703" s="3">
        <f t="shared" si="170"/>
        <v>1</v>
      </c>
      <c r="O2703" s="5">
        <f t="shared" si="172"/>
        <v>1.9044351191662598</v>
      </c>
      <c r="P2703" s="103">
        <f t="shared" si="169"/>
        <v>2.8426769516936526E-2</v>
      </c>
      <c r="Q2703" s="9">
        <f t="shared" si="171"/>
        <v>-2.8838634227236253E-2</v>
      </c>
    </row>
    <row r="2704" spans="1:17" x14ac:dyDescent="0.2">
      <c r="A2704" s="2">
        <v>474</v>
      </c>
      <c r="B2704" s="2">
        <v>2000</v>
      </c>
      <c r="C2704" s="3">
        <v>0</v>
      </c>
      <c r="D2704" s="3">
        <v>1</v>
      </c>
      <c r="E2704" s="5">
        <v>7.6404399999999997E-2</v>
      </c>
      <c r="F2704" s="5">
        <v>5.62671E-2</v>
      </c>
      <c r="G2704" s="5">
        <v>3.9480800000000003E-2</v>
      </c>
      <c r="H2704" s="5">
        <v>0.29221659999999999</v>
      </c>
      <c r="I2704" s="9">
        <v>0.1220295</v>
      </c>
      <c r="M2704" s="3">
        <v>0</v>
      </c>
      <c r="N2704" s="3">
        <f t="shared" si="170"/>
        <v>1</v>
      </c>
      <c r="O2704" s="5">
        <f t="shared" si="172"/>
        <v>1.9384983392754056</v>
      </c>
      <c r="P2704" s="103">
        <f t="shared" si="169"/>
        <v>2.6281226616693375E-2</v>
      </c>
      <c r="Q2704" s="9">
        <f t="shared" si="171"/>
        <v>-2.663275072390368E-2</v>
      </c>
    </row>
    <row r="2705" spans="1:17" x14ac:dyDescent="0.2">
      <c r="A2705" s="2">
        <v>474</v>
      </c>
      <c r="B2705" s="2">
        <v>2001</v>
      </c>
      <c r="C2705" s="3">
        <v>1</v>
      </c>
      <c r="D2705" s="3">
        <v>1</v>
      </c>
      <c r="E2705" s="5">
        <v>-5.4135900000000001E-2</v>
      </c>
      <c r="F2705" s="5">
        <v>-3.03141E-2</v>
      </c>
      <c r="G2705" s="5">
        <v>2.9028499999999999E-2</v>
      </c>
      <c r="H2705" s="5">
        <v>8.9803400000000005E-2</v>
      </c>
      <c r="I2705" s="9">
        <v>0.1070989</v>
      </c>
      <c r="M2705" s="3">
        <v>1</v>
      </c>
      <c r="N2705" s="3">
        <f t="shared" si="170"/>
        <v>0</v>
      </c>
      <c r="O2705" s="5">
        <f t="shared" si="172"/>
        <v>1.7700719145708412</v>
      </c>
      <c r="P2705" s="103">
        <f t="shared" si="169"/>
        <v>3.8357580750360519E-2</v>
      </c>
      <c r="Q2705" s="9">
        <f t="shared" si="171"/>
        <v>-3.260803097943179</v>
      </c>
    </row>
    <row r="2706" spans="1:17" x14ac:dyDescent="0.2">
      <c r="A2706" s="2">
        <v>475</v>
      </c>
      <c r="B2706" s="2">
        <v>2001</v>
      </c>
      <c r="C2706" s="3">
        <v>0</v>
      </c>
      <c r="D2706" s="3">
        <v>1</v>
      </c>
      <c r="E2706" s="5">
        <v>-2.8395699999999999E-2</v>
      </c>
      <c r="F2706" s="5">
        <v>7.6872099999999999E-2</v>
      </c>
      <c r="G2706" s="5">
        <v>4.2883699999999997E-2</v>
      </c>
      <c r="H2706" s="5">
        <v>0.38456089999999998</v>
      </c>
      <c r="I2706" s="9">
        <v>8.7278900000000006E-2</v>
      </c>
      <c r="M2706" s="3">
        <v>0</v>
      </c>
      <c r="N2706" s="3">
        <f t="shared" si="170"/>
        <v>1</v>
      </c>
      <c r="O2706" s="5">
        <f t="shared" si="172"/>
        <v>2.0345096329549177</v>
      </c>
      <c r="P2706" s="103">
        <f t="shared" si="169"/>
        <v>2.0950119178011865E-2</v>
      </c>
      <c r="Q2706" s="9">
        <f t="shared" si="171"/>
        <v>-2.1172686961026324E-2</v>
      </c>
    </row>
    <row r="2707" spans="1:17" x14ac:dyDescent="0.2">
      <c r="A2707" s="2">
        <v>475</v>
      </c>
      <c r="B2707" s="2">
        <v>2002</v>
      </c>
      <c r="C2707" s="3">
        <v>0</v>
      </c>
      <c r="D2707" s="3">
        <v>1</v>
      </c>
      <c r="E2707" s="5">
        <v>-5.6229099999999997E-2</v>
      </c>
      <c r="F2707" s="5">
        <v>5.8316600000000003E-2</v>
      </c>
      <c r="G2707" s="5">
        <v>2.9619199999999998E-2</v>
      </c>
      <c r="H2707" s="5">
        <v>0.394065</v>
      </c>
      <c r="I2707" s="9">
        <v>0.112821</v>
      </c>
      <c r="M2707" s="3">
        <v>0</v>
      </c>
      <c r="N2707" s="3">
        <f t="shared" si="170"/>
        <v>1</v>
      </c>
      <c r="O2707" s="5">
        <f t="shared" si="172"/>
        <v>1.9574419026005101</v>
      </c>
      <c r="P2707" s="103">
        <f t="shared" si="169"/>
        <v>2.5147768020337181E-2</v>
      </c>
      <c r="Q2707" s="9">
        <f t="shared" si="171"/>
        <v>-2.5469376414139554E-2</v>
      </c>
    </row>
    <row r="2708" spans="1:17" x14ac:dyDescent="0.2">
      <c r="A2708" s="2">
        <v>475</v>
      </c>
      <c r="B2708" s="2">
        <v>2003</v>
      </c>
      <c r="C2708" s="3">
        <v>0</v>
      </c>
      <c r="D2708" s="3">
        <v>1</v>
      </c>
      <c r="E2708" s="5">
        <v>-5.33584E-2</v>
      </c>
      <c r="F2708" s="5">
        <v>7.3850399999999997E-2</v>
      </c>
      <c r="G2708" s="5">
        <v>3.1536399999999999E-2</v>
      </c>
      <c r="H2708" s="5">
        <v>0.50049359999999998</v>
      </c>
      <c r="I2708" s="9">
        <v>0.1132674</v>
      </c>
      <c r="M2708" s="3">
        <v>0</v>
      </c>
      <c r="N2708" s="3">
        <f t="shared" si="170"/>
        <v>1</v>
      </c>
      <c r="O2708" s="5">
        <f t="shared" si="172"/>
        <v>2.0173739281380674</v>
      </c>
      <c r="P2708" s="103">
        <f t="shared" si="169"/>
        <v>2.1828252970480862E-2</v>
      </c>
      <c r="Q2708" s="9">
        <f t="shared" si="171"/>
        <v>-2.2070013905400473E-2</v>
      </c>
    </row>
    <row r="2709" spans="1:17" x14ac:dyDescent="0.2">
      <c r="A2709" s="2">
        <v>475</v>
      </c>
      <c r="B2709" s="2">
        <v>2004</v>
      </c>
      <c r="C2709" s="3">
        <v>0</v>
      </c>
      <c r="D2709" s="3">
        <v>1</v>
      </c>
      <c r="E2709" s="5">
        <v>-8.9280999999999996E-3</v>
      </c>
      <c r="F2709" s="5">
        <v>8.7687000000000001E-2</v>
      </c>
      <c r="G2709" s="5">
        <v>6.0340400000000002E-2</v>
      </c>
      <c r="H2709" s="5">
        <v>0.62621910000000003</v>
      </c>
      <c r="I2709" s="9">
        <v>0.120267</v>
      </c>
      <c r="M2709" s="3">
        <v>0</v>
      </c>
      <c r="N2709" s="3">
        <f t="shared" si="170"/>
        <v>1</v>
      </c>
      <c r="O2709" s="5">
        <f t="shared" si="172"/>
        <v>2.1917178092567817</v>
      </c>
      <c r="P2709" s="103">
        <f t="shared" si="169"/>
        <v>1.4199944489745495E-2</v>
      </c>
      <c r="Q2709" s="9">
        <f t="shared" si="171"/>
        <v>-1.4301728401006793E-2</v>
      </c>
    </row>
    <row r="2710" spans="1:17" x14ac:dyDescent="0.2">
      <c r="A2710" s="2">
        <v>476</v>
      </c>
      <c r="B2710" s="2">
        <v>1999</v>
      </c>
      <c r="C2710" s="3">
        <v>0</v>
      </c>
      <c r="D2710" s="3">
        <v>1</v>
      </c>
      <c r="E2710" s="5">
        <v>-0.1044914</v>
      </c>
      <c r="F2710" s="5">
        <v>0.17157210000000001</v>
      </c>
      <c r="G2710" s="5">
        <v>3.9959700000000001E-2</v>
      </c>
      <c r="H2710" s="5">
        <v>0.53365220000000002</v>
      </c>
      <c r="I2710" s="9">
        <v>0.19003159999999999</v>
      </c>
      <c r="M2710" s="3">
        <v>0</v>
      </c>
      <c r="N2710" s="3">
        <f t="shared" si="170"/>
        <v>1</v>
      </c>
      <c r="O2710" s="5">
        <f t="shared" si="172"/>
        <v>2.125080293089356</v>
      </c>
      <c r="P2710" s="103">
        <f t="shared" si="169"/>
        <v>1.6789956827424214E-2</v>
      </c>
      <c r="Q2710" s="9">
        <f t="shared" si="171"/>
        <v>-1.6932506001587709E-2</v>
      </c>
    </row>
    <row r="2711" spans="1:17" x14ac:dyDescent="0.2">
      <c r="A2711" s="2">
        <v>476</v>
      </c>
      <c r="B2711" s="2">
        <v>2000</v>
      </c>
      <c r="C2711" s="3">
        <v>0</v>
      </c>
      <c r="D2711" s="3">
        <v>1</v>
      </c>
      <c r="E2711" s="5">
        <v>3.4243999999999997E-2</v>
      </c>
      <c r="F2711" s="5">
        <v>0.1697987</v>
      </c>
      <c r="G2711" s="5">
        <v>4.0645100000000003E-2</v>
      </c>
      <c r="H2711" s="5">
        <v>0.62367110000000003</v>
      </c>
      <c r="I2711" s="9">
        <v>0.2619283</v>
      </c>
      <c r="M2711" s="3">
        <v>0</v>
      </c>
      <c r="N2711" s="3">
        <f t="shared" si="170"/>
        <v>1</v>
      </c>
      <c r="O2711" s="5">
        <f t="shared" si="172"/>
        <v>2.1091547287670895</v>
      </c>
      <c r="P2711" s="103">
        <f t="shared" si="169"/>
        <v>1.7465614065402459E-2</v>
      </c>
      <c r="Q2711" s="9">
        <f t="shared" si="171"/>
        <v>-1.7619937444435664E-2</v>
      </c>
    </row>
    <row r="2712" spans="1:17" x14ac:dyDescent="0.2">
      <c r="A2712" s="2">
        <v>476</v>
      </c>
      <c r="B2712" s="2">
        <v>2001</v>
      </c>
      <c r="C2712" s="3">
        <v>0</v>
      </c>
      <c r="D2712" s="3">
        <v>1</v>
      </c>
      <c r="E2712" s="5">
        <v>1.2557199999999999E-2</v>
      </c>
      <c r="F2712" s="5">
        <v>0.17880960000000001</v>
      </c>
      <c r="G2712" s="5">
        <v>3.4921899999999999E-2</v>
      </c>
      <c r="H2712" s="5">
        <v>0.63363829999999999</v>
      </c>
      <c r="I2712" s="9">
        <v>0.14766360000000001</v>
      </c>
      <c r="M2712" s="3">
        <v>0</v>
      </c>
      <c r="N2712" s="3">
        <f t="shared" si="170"/>
        <v>1</v>
      </c>
      <c r="O2712" s="5">
        <f t="shared" si="172"/>
        <v>2.1465189526286057</v>
      </c>
      <c r="P2712" s="103">
        <f t="shared" si="169"/>
        <v>1.5915799166802719E-2</v>
      </c>
      <c r="Q2712" s="9">
        <f t="shared" si="171"/>
        <v>-1.6043815638346934E-2</v>
      </c>
    </row>
    <row r="2713" spans="1:17" x14ac:dyDescent="0.2">
      <c r="A2713" s="2">
        <v>476</v>
      </c>
      <c r="B2713" s="2">
        <v>2002</v>
      </c>
      <c r="C2713" s="3">
        <v>0</v>
      </c>
      <c r="D2713" s="3">
        <v>1</v>
      </c>
      <c r="E2713" s="5">
        <v>-2.4237E-3</v>
      </c>
      <c r="F2713" s="5">
        <v>0.15778890000000001</v>
      </c>
      <c r="G2713" s="5">
        <v>5.7029999999999997E-3</v>
      </c>
      <c r="H2713" s="5">
        <v>0.47258610000000001</v>
      </c>
      <c r="I2713" s="9">
        <v>0.24469859999999999</v>
      </c>
      <c r="M2713" s="3">
        <v>0</v>
      </c>
      <c r="N2713" s="3">
        <f t="shared" si="170"/>
        <v>1</v>
      </c>
      <c r="O2713" s="5">
        <f t="shared" si="172"/>
        <v>1.9034239346203239</v>
      </c>
      <c r="P2713" s="103">
        <f t="shared" si="169"/>
        <v>2.849262518483274E-2</v>
      </c>
      <c r="Q2713" s="9">
        <f t="shared" si="171"/>
        <v>-2.890641903013309E-2</v>
      </c>
    </row>
    <row r="2714" spans="1:17" x14ac:dyDescent="0.2">
      <c r="A2714" s="2">
        <v>476</v>
      </c>
      <c r="B2714" s="2">
        <v>2003</v>
      </c>
      <c r="C2714" s="3">
        <v>0</v>
      </c>
      <c r="D2714" s="3">
        <v>1</v>
      </c>
      <c r="E2714" s="5">
        <v>6.5266500000000005E-2</v>
      </c>
      <c r="F2714" s="5">
        <v>0.1518024</v>
      </c>
      <c r="G2714" s="5">
        <v>2.07783E-2</v>
      </c>
      <c r="H2714" s="5">
        <v>0.64729329999999996</v>
      </c>
      <c r="I2714" s="9">
        <v>0.2058518</v>
      </c>
      <c r="M2714" s="3">
        <v>0</v>
      </c>
      <c r="N2714" s="3">
        <f t="shared" si="170"/>
        <v>1</v>
      </c>
      <c r="O2714" s="5">
        <f t="shared" si="172"/>
        <v>2.0345166962836627</v>
      </c>
      <c r="P2714" s="103">
        <f t="shared" si="169"/>
        <v>2.0949763469619978E-2</v>
      </c>
      <c r="Q2714" s="9">
        <f t="shared" si="171"/>
        <v>-2.1172323641103406E-2</v>
      </c>
    </row>
    <row r="2715" spans="1:17" x14ac:dyDescent="0.2">
      <c r="A2715" s="2">
        <v>476</v>
      </c>
      <c r="B2715" s="2">
        <v>2004</v>
      </c>
      <c r="C2715" s="3">
        <v>0</v>
      </c>
      <c r="D2715" s="3">
        <v>1</v>
      </c>
      <c r="E2715" s="5">
        <v>5.2537E-2</v>
      </c>
      <c r="F2715" s="5">
        <v>0.1512703</v>
      </c>
      <c r="G2715" s="5">
        <v>4.9570799999999998E-2</v>
      </c>
      <c r="H2715" s="5">
        <v>0.69898039999999995</v>
      </c>
      <c r="I2715" s="9">
        <v>0.32485140000000001</v>
      </c>
      <c r="M2715" s="3">
        <v>0</v>
      </c>
      <c r="N2715" s="3">
        <f t="shared" si="170"/>
        <v>1</v>
      </c>
      <c r="O2715" s="5">
        <f t="shared" si="172"/>
        <v>2.1308312913911909</v>
      </c>
      <c r="P2715" s="103">
        <f t="shared" si="169"/>
        <v>1.6551521731573728E-2</v>
      </c>
      <c r="Q2715" s="9">
        <f t="shared" si="171"/>
        <v>-1.6690028627484081E-2</v>
      </c>
    </row>
    <row r="2716" spans="1:17" x14ac:dyDescent="0.2">
      <c r="A2716" s="2">
        <v>477</v>
      </c>
      <c r="B2716" s="2">
        <v>1995</v>
      </c>
      <c r="C2716" s="3">
        <v>0</v>
      </c>
      <c r="D2716" s="3">
        <v>1</v>
      </c>
      <c r="E2716" s="5">
        <v>0.1596426</v>
      </c>
      <c r="F2716" s="5">
        <v>0.16987079999999999</v>
      </c>
      <c r="G2716" s="5">
        <v>3.6466499999999999E-2</v>
      </c>
      <c r="H2716" s="5">
        <v>1.3020970000000001</v>
      </c>
      <c r="I2716" s="9">
        <v>0.3649714</v>
      </c>
      <c r="M2716" s="3">
        <v>0</v>
      </c>
      <c r="N2716" s="3">
        <f t="shared" si="170"/>
        <v>1</v>
      </c>
      <c r="O2716" s="5">
        <f t="shared" si="172"/>
        <v>2.2773421751664755</v>
      </c>
      <c r="P2716" s="103">
        <f t="shared" si="169"/>
        <v>1.1382900128779025E-2</v>
      </c>
      <c r="Q2716" s="9">
        <f t="shared" si="171"/>
        <v>-1.1448181201192046E-2</v>
      </c>
    </row>
    <row r="2717" spans="1:17" x14ac:dyDescent="0.2">
      <c r="A2717" s="2">
        <v>477</v>
      </c>
      <c r="B2717" s="2">
        <v>1996</v>
      </c>
      <c r="C2717" s="3">
        <v>0</v>
      </c>
      <c r="D2717" s="3">
        <v>1</v>
      </c>
      <c r="E2717" s="5">
        <v>0.24894720000000001</v>
      </c>
      <c r="F2717" s="5">
        <v>0.20162260000000001</v>
      </c>
      <c r="G2717" s="5">
        <v>4.5160800000000001E-2</v>
      </c>
      <c r="H2717" s="5">
        <v>1.4384410000000001</v>
      </c>
      <c r="I2717" s="9">
        <v>0.27743069999999997</v>
      </c>
      <c r="M2717" s="3">
        <v>0</v>
      </c>
      <c r="N2717" s="3">
        <f t="shared" si="170"/>
        <v>1</v>
      </c>
      <c r="O2717" s="5">
        <f t="shared" si="172"/>
        <v>2.4160392809433695</v>
      </c>
      <c r="P2717" s="103">
        <f t="shared" si="169"/>
        <v>7.8451842829870919E-3</v>
      </c>
      <c r="Q2717" s="9">
        <f t="shared" si="171"/>
        <v>-7.8761196431596531E-3</v>
      </c>
    </row>
    <row r="2718" spans="1:17" x14ac:dyDescent="0.2">
      <c r="A2718" s="2">
        <v>477</v>
      </c>
      <c r="B2718" s="2">
        <v>1997</v>
      </c>
      <c r="C2718" s="3">
        <v>0</v>
      </c>
      <c r="D2718" s="3">
        <v>1</v>
      </c>
      <c r="E2718" s="5">
        <v>0.24819540000000001</v>
      </c>
      <c r="F2718" s="5">
        <v>0.28198830000000003</v>
      </c>
      <c r="G2718" s="5">
        <v>6.8249599999999994E-2</v>
      </c>
      <c r="H2718" s="5">
        <v>2.160612</v>
      </c>
      <c r="I2718" s="9">
        <v>0.32675939999999998</v>
      </c>
      <c r="M2718" s="3">
        <v>0</v>
      </c>
      <c r="N2718" s="3">
        <f t="shared" si="170"/>
        <v>1</v>
      </c>
      <c r="O2718" s="5">
        <f t="shared" si="172"/>
        <v>2.8289228696457012</v>
      </c>
      <c r="P2718" s="103">
        <f t="shared" si="169"/>
        <v>2.3352476792231954E-3</v>
      </c>
      <c r="Q2718" s="9">
        <f t="shared" si="171"/>
        <v>-2.337978622532641E-3</v>
      </c>
    </row>
    <row r="2719" spans="1:17" x14ac:dyDescent="0.2">
      <c r="A2719" s="2">
        <v>477</v>
      </c>
      <c r="B2719" s="2">
        <v>1998</v>
      </c>
      <c r="C2719" s="3">
        <v>0</v>
      </c>
      <c r="D2719" s="3">
        <v>1</v>
      </c>
      <c r="E2719" s="5">
        <v>0.1661292</v>
      </c>
      <c r="F2719" s="5">
        <v>0.35458190000000001</v>
      </c>
      <c r="G2719" s="5">
        <v>5.1373599999999998E-2</v>
      </c>
      <c r="H2719" s="5">
        <v>1.6968160000000001</v>
      </c>
      <c r="I2719" s="9">
        <v>0.23408580000000001</v>
      </c>
      <c r="M2719" s="3">
        <v>0</v>
      </c>
      <c r="N2719" s="3">
        <f t="shared" si="170"/>
        <v>1</v>
      </c>
      <c r="O2719" s="5">
        <f t="shared" si="172"/>
        <v>2.6985055085759715</v>
      </c>
      <c r="P2719" s="103">
        <f t="shared" si="169"/>
        <v>3.4825792587702522E-3</v>
      </c>
      <c r="Q2719" s="9">
        <f t="shared" si="171"/>
        <v>-3.4886575541171116E-3</v>
      </c>
    </row>
    <row r="2720" spans="1:17" x14ac:dyDescent="0.2">
      <c r="A2720" s="2">
        <v>477</v>
      </c>
      <c r="B2720" s="2">
        <v>1999</v>
      </c>
      <c r="C2720" s="3">
        <v>0</v>
      </c>
      <c r="D2720" s="3">
        <v>1</v>
      </c>
      <c r="E2720" s="5">
        <v>0.27185609999999999</v>
      </c>
      <c r="F2720" s="5">
        <v>5.5391799999999998E-2</v>
      </c>
      <c r="G2720" s="5">
        <v>5.4969499999999998E-2</v>
      </c>
      <c r="H2720" s="5">
        <v>1.2157199999999999</v>
      </c>
      <c r="I2720" s="9">
        <v>0.35539480000000001</v>
      </c>
      <c r="M2720" s="3">
        <v>0</v>
      </c>
      <c r="N2720" s="3">
        <f t="shared" si="170"/>
        <v>1</v>
      </c>
      <c r="O2720" s="5">
        <f t="shared" si="172"/>
        <v>2.216606514776656</v>
      </c>
      <c r="P2720" s="103">
        <f t="shared" si="169"/>
        <v>1.3324996001704316E-2</v>
      </c>
      <c r="Q2720" s="9">
        <f t="shared" si="171"/>
        <v>-1.341457036956909E-2</v>
      </c>
    </row>
    <row r="2721" spans="1:17" x14ac:dyDescent="0.2">
      <c r="A2721" s="2">
        <v>477</v>
      </c>
      <c r="B2721" s="2">
        <v>2000</v>
      </c>
      <c r="C2721" s="3">
        <v>0</v>
      </c>
      <c r="D2721" s="3">
        <v>1</v>
      </c>
      <c r="E2721" s="5">
        <v>0.26687090000000002</v>
      </c>
      <c r="F2721" s="5">
        <v>9.3008999999999994E-2</v>
      </c>
      <c r="G2721" s="5">
        <v>5.08645E-2</v>
      </c>
      <c r="H2721" s="5">
        <v>1.264052</v>
      </c>
      <c r="I2721" s="9">
        <v>0.34853849999999997</v>
      </c>
      <c r="M2721" s="3">
        <v>0</v>
      </c>
      <c r="N2721" s="3">
        <f t="shared" si="170"/>
        <v>1</v>
      </c>
      <c r="O2721" s="5">
        <f t="shared" si="172"/>
        <v>2.2520520810644036</v>
      </c>
      <c r="P2721" s="103">
        <f t="shared" si="169"/>
        <v>1.2159490494867378E-2</v>
      </c>
      <c r="Q2721" s="9">
        <f t="shared" si="171"/>
        <v>-1.2234021891494922E-2</v>
      </c>
    </row>
    <row r="2722" spans="1:17" x14ac:dyDescent="0.2">
      <c r="A2722" s="2">
        <v>477</v>
      </c>
      <c r="B2722" s="2">
        <v>2001</v>
      </c>
      <c r="C2722" s="3">
        <v>0</v>
      </c>
      <c r="D2722" s="3">
        <v>1</v>
      </c>
      <c r="E2722" s="5">
        <v>0.26563619999999999</v>
      </c>
      <c r="F2722" s="5">
        <v>5.30085E-2</v>
      </c>
      <c r="G2722" s="5">
        <v>3.9210500000000002E-2</v>
      </c>
      <c r="H2722" s="5">
        <v>0.77911940000000002</v>
      </c>
      <c r="I2722" s="9">
        <v>0.27309159999999999</v>
      </c>
      <c r="M2722" s="3">
        <v>0</v>
      </c>
      <c r="N2722" s="3">
        <f t="shared" si="170"/>
        <v>1</v>
      </c>
      <c r="O2722" s="5">
        <f t="shared" si="172"/>
        <v>2.0215727981218961</v>
      </c>
      <c r="P2722" s="103">
        <f t="shared" si="169"/>
        <v>2.1610252305640568E-2</v>
      </c>
      <c r="Q2722" s="9">
        <f t="shared" si="171"/>
        <v>-2.1847173308434598E-2</v>
      </c>
    </row>
    <row r="2723" spans="1:17" x14ac:dyDescent="0.2">
      <c r="A2723" s="2">
        <v>477</v>
      </c>
      <c r="B2723" s="2">
        <v>2002</v>
      </c>
      <c r="C2723" s="3">
        <v>0</v>
      </c>
      <c r="D2723" s="3">
        <v>1</v>
      </c>
      <c r="E2723" s="5">
        <v>0.30273549999999999</v>
      </c>
      <c r="F2723" s="5">
        <v>-0.15865860000000001</v>
      </c>
      <c r="G2723" s="5">
        <v>1.5570799999999999E-2</v>
      </c>
      <c r="H2723" s="5">
        <v>0.79014030000000002</v>
      </c>
      <c r="I2723" s="9">
        <v>0.28405829999999999</v>
      </c>
      <c r="M2723" s="3">
        <v>0</v>
      </c>
      <c r="N2723" s="3">
        <f t="shared" si="170"/>
        <v>1</v>
      </c>
      <c r="O2723" s="5">
        <f t="shared" si="172"/>
        <v>1.7313329542515268</v>
      </c>
      <c r="P2723" s="103">
        <f t="shared" si="169"/>
        <v>4.1696198538664166E-2</v>
      </c>
      <c r="Q2723" s="9">
        <f t="shared" si="171"/>
        <v>-4.2590430760046635E-2</v>
      </c>
    </row>
    <row r="2724" spans="1:17" x14ac:dyDescent="0.2">
      <c r="A2724" s="2">
        <v>477</v>
      </c>
      <c r="B2724" s="2">
        <v>2003</v>
      </c>
      <c r="C2724" s="3">
        <v>0</v>
      </c>
      <c r="D2724" s="3">
        <v>1</v>
      </c>
      <c r="E2724" s="5">
        <v>0.28249869999999999</v>
      </c>
      <c r="F2724" s="5">
        <v>-0.21634999999999999</v>
      </c>
      <c r="G2724" s="5">
        <v>2.0989399999999998E-2</v>
      </c>
      <c r="H2724" s="5">
        <v>0.95867400000000003</v>
      </c>
      <c r="I2724" s="9">
        <v>0.29838629999999999</v>
      </c>
      <c r="M2724" s="3">
        <v>0</v>
      </c>
      <c r="N2724" s="3">
        <f t="shared" si="170"/>
        <v>1</v>
      </c>
      <c r="O2724" s="5">
        <f t="shared" si="172"/>
        <v>1.7642238878526184</v>
      </c>
      <c r="P2724" s="103">
        <f t="shared" si="169"/>
        <v>3.8847146224185107E-2</v>
      </c>
      <c r="Q2724" s="9">
        <f t="shared" si="171"/>
        <v>-3.9621825661300965E-2</v>
      </c>
    </row>
    <row r="2725" spans="1:17" x14ac:dyDescent="0.2">
      <c r="A2725" s="2">
        <v>477</v>
      </c>
      <c r="B2725" s="2">
        <v>2004</v>
      </c>
      <c r="C2725" s="3">
        <v>0</v>
      </c>
      <c r="D2725" s="3">
        <v>1</v>
      </c>
      <c r="E2725" s="5">
        <v>0.27043040000000002</v>
      </c>
      <c r="F2725" s="5">
        <v>-0.19001960000000001</v>
      </c>
      <c r="G2725" s="5">
        <v>4.3197600000000003E-2</v>
      </c>
      <c r="H2725" s="5">
        <v>1.249609</v>
      </c>
      <c r="I2725" s="9">
        <v>0.34168290000000001</v>
      </c>
      <c r="M2725" s="3">
        <v>0</v>
      </c>
      <c r="N2725" s="3">
        <f t="shared" si="170"/>
        <v>1</v>
      </c>
      <c r="O2725" s="5">
        <f t="shared" si="172"/>
        <v>1.9737305568701597</v>
      </c>
      <c r="P2725" s="103">
        <f t="shared" si="169"/>
        <v>2.4206194346542722E-2</v>
      </c>
      <c r="Q2725" s="9">
        <f t="shared" si="171"/>
        <v>-2.4503979587901299E-2</v>
      </c>
    </row>
    <row r="2726" spans="1:17" x14ac:dyDescent="0.2">
      <c r="A2726" s="2">
        <v>478</v>
      </c>
      <c r="B2726" s="2">
        <v>1995</v>
      </c>
      <c r="C2726" s="3">
        <v>0</v>
      </c>
      <c r="D2726" s="3">
        <v>1</v>
      </c>
      <c r="E2726" s="5">
        <v>0.40255249999999998</v>
      </c>
      <c r="F2726" s="5">
        <v>0.28134199999999998</v>
      </c>
      <c r="G2726" s="5">
        <v>9.43243E-2</v>
      </c>
      <c r="H2726" s="5">
        <v>4.0562440000000004</v>
      </c>
      <c r="I2726" s="9">
        <v>0.86082990000000004</v>
      </c>
      <c r="M2726" s="3">
        <v>0</v>
      </c>
      <c r="N2726" s="3">
        <f t="shared" si="170"/>
        <v>1</v>
      </c>
      <c r="O2726" s="5">
        <f t="shared" si="172"/>
        <v>3.3885199939399495</v>
      </c>
      <c r="P2726" s="103">
        <f t="shared" si="169"/>
        <v>3.5135452765535746E-4</v>
      </c>
      <c r="Q2726" s="9">
        <f t="shared" si="171"/>
        <v>-3.5141626711943655E-4</v>
      </c>
    </row>
    <row r="2727" spans="1:17" x14ac:dyDescent="0.2">
      <c r="A2727" s="2">
        <v>478</v>
      </c>
      <c r="B2727" s="2">
        <v>1996</v>
      </c>
      <c r="C2727" s="3">
        <v>0</v>
      </c>
      <c r="D2727" s="3">
        <v>1</v>
      </c>
      <c r="E2727" s="5">
        <v>0.46223619999999999</v>
      </c>
      <c r="F2727" s="5">
        <v>0.24459939999999999</v>
      </c>
      <c r="G2727" s="5">
        <v>5.7678500000000001E-2</v>
      </c>
      <c r="H2727" s="5">
        <v>1.8304119999999999</v>
      </c>
      <c r="I2727" s="9">
        <v>0.68141479999999999</v>
      </c>
      <c r="M2727" s="3">
        <v>0</v>
      </c>
      <c r="N2727" s="3">
        <f t="shared" si="170"/>
        <v>1</v>
      </c>
      <c r="O2727" s="5">
        <f t="shared" si="172"/>
        <v>2.4503496303171204</v>
      </c>
      <c r="P2727" s="103">
        <f t="shared" si="169"/>
        <v>7.1358779646156006E-3</v>
      </c>
      <c r="Q2727" s="9">
        <f t="shared" si="171"/>
        <v>-7.1614601151615918E-3</v>
      </c>
    </row>
    <row r="2728" spans="1:17" x14ac:dyDescent="0.2">
      <c r="A2728" s="2">
        <v>478</v>
      </c>
      <c r="B2728" s="2">
        <v>1997</v>
      </c>
      <c r="C2728" s="3">
        <v>0</v>
      </c>
      <c r="D2728" s="3">
        <v>1</v>
      </c>
      <c r="E2728" s="5">
        <v>0.42533929999999998</v>
      </c>
      <c r="F2728" s="5">
        <v>0.24114730000000001</v>
      </c>
      <c r="G2728" s="5">
        <v>6.0412100000000003E-2</v>
      </c>
      <c r="H2728" s="5">
        <v>1.3745339999999999</v>
      </c>
      <c r="I2728" s="9">
        <v>0.65059889999999998</v>
      </c>
      <c r="M2728" s="3">
        <v>0</v>
      </c>
      <c r="N2728" s="3">
        <f t="shared" si="170"/>
        <v>1</v>
      </c>
      <c r="O2728" s="5">
        <f t="shared" si="172"/>
        <v>2.3111118222439093</v>
      </c>
      <c r="P2728" s="103">
        <f t="shared" si="169"/>
        <v>1.0413339574770334E-2</v>
      </c>
      <c r="Q2728" s="9">
        <f t="shared" si="171"/>
        <v>-1.0467937759030977E-2</v>
      </c>
    </row>
    <row r="2729" spans="1:17" x14ac:dyDescent="0.2">
      <c r="A2729" s="2">
        <v>478</v>
      </c>
      <c r="B2729" s="2">
        <v>1998</v>
      </c>
      <c r="C2729" s="3">
        <v>0</v>
      </c>
      <c r="D2729" s="3">
        <v>1</v>
      </c>
      <c r="E2729" s="5">
        <v>0.32259710000000003</v>
      </c>
      <c r="F2729" s="5">
        <v>0.18481790000000001</v>
      </c>
      <c r="G2729" s="5">
        <v>1.4190299999999999E-2</v>
      </c>
      <c r="H2729" s="5">
        <v>0.4151532</v>
      </c>
      <c r="I2729" s="9">
        <v>0.64811430000000003</v>
      </c>
      <c r="M2729" s="3">
        <v>0</v>
      </c>
      <c r="N2729" s="3">
        <f t="shared" si="170"/>
        <v>1</v>
      </c>
      <c r="O2729" s="5">
        <f t="shared" si="172"/>
        <v>1.7263338320862347</v>
      </c>
      <c r="P2729" s="103">
        <f t="shared" si="169"/>
        <v>4.2143686079755736E-2</v>
      </c>
      <c r="Q2729" s="9">
        <f t="shared" si="171"/>
        <v>-4.3057497729695443E-2</v>
      </c>
    </row>
    <row r="2730" spans="1:17" x14ac:dyDescent="0.2">
      <c r="A2730" s="2">
        <v>479</v>
      </c>
      <c r="B2730" s="2">
        <v>1995</v>
      </c>
      <c r="C2730" s="3">
        <v>0</v>
      </c>
      <c r="D2730" s="3">
        <v>1</v>
      </c>
      <c r="E2730" s="5">
        <v>0.3135791</v>
      </c>
      <c r="F2730" s="5">
        <v>0.28693200000000002</v>
      </c>
      <c r="G2730" s="5">
        <v>7.6294000000000001E-2</v>
      </c>
      <c r="H2730" s="5">
        <v>8.0855370000000004</v>
      </c>
      <c r="I2730" s="9">
        <v>0.33050190000000002</v>
      </c>
      <c r="M2730" s="3">
        <v>0</v>
      </c>
      <c r="N2730" s="3">
        <f t="shared" si="170"/>
        <v>1</v>
      </c>
      <c r="O2730" s="5">
        <f t="shared" si="172"/>
        <v>5.021503176890679</v>
      </c>
      <c r="P2730" s="103">
        <f t="shared" si="169"/>
        <v>2.5634327871233196E-7</v>
      </c>
      <c r="Q2730" s="9">
        <f t="shared" si="171"/>
        <v>-2.5634331157098716E-7</v>
      </c>
    </row>
    <row r="2731" spans="1:17" x14ac:dyDescent="0.2">
      <c r="A2731" s="2">
        <v>479</v>
      </c>
      <c r="B2731" s="2">
        <v>1996</v>
      </c>
      <c r="C2731" s="3">
        <v>0</v>
      </c>
      <c r="D2731" s="3">
        <v>1</v>
      </c>
      <c r="E2731" s="5">
        <v>0.47392709999999999</v>
      </c>
      <c r="F2731" s="5">
        <v>0.2139267</v>
      </c>
      <c r="G2731" s="5">
        <v>5.7002799999999999E-2</v>
      </c>
      <c r="H2731" s="5">
        <v>28.377179999999999</v>
      </c>
      <c r="I2731" s="9">
        <v>0.2387164</v>
      </c>
      <c r="M2731" s="3">
        <v>0</v>
      </c>
      <c r="N2731" s="3">
        <f t="shared" si="170"/>
        <v>1</v>
      </c>
      <c r="O2731" s="5">
        <f t="shared" si="172"/>
        <v>12.301993431667718</v>
      </c>
      <c r="P2731" s="103">
        <f t="shared" si="169"/>
        <v>4.4183012169777808E-35</v>
      </c>
      <c r="Q2731" s="9">
        <f t="shared" si="171"/>
        <v>0</v>
      </c>
    </row>
    <row r="2732" spans="1:17" x14ac:dyDescent="0.2">
      <c r="A2732" s="2">
        <v>479</v>
      </c>
      <c r="B2732" s="2">
        <v>1997</v>
      </c>
      <c r="C2732" s="3">
        <v>0</v>
      </c>
      <c r="D2732" s="3">
        <v>1</v>
      </c>
      <c r="E2732" s="5">
        <v>0.29108220000000001</v>
      </c>
      <c r="F2732" s="5">
        <v>0.1744521</v>
      </c>
      <c r="G2732" s="5">
        <v>6.8802799999999997E-2</v>
      </c>
      <c r="H2732" s="5">
        <v>4.9721520000000003</v>
      </c>
      <c r="I2732" s="9">
        <v>0.28829359999999998</v>
      </c>
      <c r="M2732" s="3">
        <v>0</v>
      </c>
      <c r="N2732" s="3">
        <f t="shared" si="170"/>
        <v>1</v>
      </c>
      <c r="O2732" s="5">
        <f t="shared" si="172"/>
        <v>3.7763323963983524</v>
      </c>
      <c r="P2732" s="103">
        <f t="shared" si="169"/>
        <v>7.9577283919687159E-5</v>
      </c>
      <c r="Q2732" s="9">
        <f t="shared" si="171"/>
        <v>-7.9580450359762009E-5</v>
      </c>
    </row>
    <row r="2733" spans="1:17" x14ac:dyDescent="0.2">
      <c r="A2733" s="2">
        <v>479</v>
      </c>
      <c r="B2733" s="2">
        <v>1998</v>
      </c>
      <c r="C2733" s="3">
        <v>0</v>
      </c>
      <c r="D2733" s="3">
        <v>1</v>
      </c>
      <c r="E2733" s="5">
        <v>0.23004459999999999</v>
      </c>
      <c r="F2733" s="5">
        <v>0.14428099999999999</v>
      </c>
      <c r="G2733" s="5">
        <v>5.21246E-2</v>
      </c>
      <c r="H2733" s="5">
        <v>3.3436270000000001</v>
      </c>
      <c r="I2733" s="9">
        <v>0.26456020000000002</v>
      </c>
      <c r="M2733" s="3">
        <v>0</v>
      </c>
      <c r="N2733" s="3">
        <f t="shared" si="170"/>
        <v>1</v>
      </c>
      <c r="O2733" s="5">
        <f t="shared" si="172"/>
        <v>3.1015547846427309</v>
      </c>
      <c r="P2733" s="103">
        <f t="shared" si="169"/>
        <v>9.6253623596280588E-4</v>
      </c>
      <c r="Q2733" s="9">
        <f t="shared" si="171"/>
        <v>-9.6299977143586438E-4</v>
      </c>
    </row>
    <row r="2734" spans="1:17" x14ac:dyDescent="0.2">
      <c r="A2734" s="2">
        <v>479</v>
      </c>
      <c r="B2734" s="2">
        <v>1999</v>
      </c>
      <c r="C2734" s="3">
        <v>0</v>
      </c>
      <c r="D2734" s="3">
        <v>1</v>
      </c>
      <c r="E2734" s="5">
        <v>0.2267015</v>
      </c>
      <c r="F2734" s="5">
        <v>0.16783899999999999</v>
      </c>
      <c r="G2734" s="5">
        <v>5.7088E-2</v>
      </c>
      <c r="H2734" s="5">
        <v>0.99028590000000005</v>
      </c>
      <c r="I2734" s="9">
        <v>0.25048779999999998</v>
      </c>
      <c r="M2734" s="3">
        <v>0</v>
      </c>
      <c r="N2734" s="3">
        <f t="shared" si="170"/>
        <v>1</v>
      </c>
      <c r="O2734" s="5">
        <f t="shared" si="172"/>
        <v>2.2901609784321466</v>
      </c>
      <c r="P2734" s="103">
        <f t="shared" si="169"/>
        <v>1.1005993279124632E-2</v>
      </c>
      <c r="Q2734" s="9">
        <f t="shared" si="171"/>
        <v>-1.1067007316234022E-2</v>
      </c>
    </row>
    <row r="2735" spans="1:17" x14ac:dyDescent="0.2">
      <c r="A2735" s="2">
        <v>479</v>
      </c>
      <c r="B2735" s="2">
        <v>2000</v>
      </c>
      <c r="C2735" s="3">
        <v>0</v>
      </c>
      <c r="D2735" s="3">
        <v>1</v>
      </c>
      <c r="E2735" s="5">
        <v>0.2823176</v>
      </c>
      <c r="F2735" s="5">
        <v>0.16566020000000001</v>
      </c>
      <c r="G2735" s="5">
        <v>5.6827500000000003E-2</v>
      </c>
      <c r="H2735" s="5">
        <v>1.7866219999999999</v>
      </c>
      <c r="I2735" s="9">
        <v>0.2561871</v>
      </c>
      <c r="M2735" s="3">
        <v>0</v>
      </c>
      <c r="N2735" s="3">
        <f t="shared" si="170"/>
        <v>1</v>
      </c>
      <c r="O2735" s="5">
        <f t="shared" si="172"/>
        <v>2.5675765373456052</v>
      </c>
      <c r="P2735" s="103">
        <f t="shared" si="169"/>
        <v>5.1206089100191976E-3</v>
      </c>
      <c r="Q2735" s="9">
        <f t="shared" si="171"/>
        <v>-5.1337641556182144E-3</v>
      </c>
    </row>
    <row r="2736" spans="1:17" x14ac:dyDescent="0.2">
      <c r="A2736" s="2">
        <v>479</v>
      </c>
      <c r="B2736" s="2">
        <v>2001</v>
      </c>
      <c r="C2736" s="3">
        <v>0</v>
      </c>
      <c r="D2736" s="3">
        <v>1</v>
      </c>
      <c r="E2736" s="5">
        <v>0.31640360000000001</v>
      </c>
      <c r="F2736" s="5">
        <v>0.19512060000000001</v>
      </c>
      <c r="G2736" s="5">
        <v>4.3804599999999999E-2</v>
      </c>
      <c r="H2736" s="5">
        <v>2.0794600000000001</v>
      </c>
      <c r="I2736" s="9">
        <v>0.27707870000000001</v>
      </c>
      <c r="M2736" s="3">
        <v>0</v>
      </c>
      <c r="N2736" s="3">
        <f t="shared" si="170"/>
        <v>1</v>
      </c>
      <c r="O2736" s="5">
        <f t="shared" si="172"/>
        <v>2.6290519151012615</v>
      </c>
      <c r="P2736" s="103">
        <f t="shared" si="169"/>
        <v>4.2811644187540675E-3</v>
      </c>
      <c r="Q2736" s="9">
        <f t="shared" si="171"/>
        <v>-4.2903548430019362E-3</v>
      </c>
    </row>
    <row r="2737" spans="1:17" x14ac:dyDescent="0.2">
      <c r="A2737" s="2">
        <v>479</v>
      </c>
      <c r="B2737" s="2">
        <v>2002</v>
      </c>
      <c r="C2737" s="3">
        <v>0</v>
      </c>
      <c r="D2737" s="3">
        <v>1</v>
      </c>
      <c r="E2737" s="5">
        <v>0.31707020000000002</v>
      </c>
      <c r="F2737" s="5">
        <v>0.2362426</v>
      </c>
      <c r="G2737" s="5">
        <v>6.0846299999999999E-2</v>
      </c>
      <c r="H2737" s="5">
        <v>1.9805489999999999</v>
      </c>
      <c r="I2737" s="9">
        <v>0.3134362</v>
      </c>
      <c r="M2737" s="3">
        <v>0</v>
      </c>
      <c r="N2737" s="3">
        <f t="shared" si="170"/>
        <v>1</v>
      </c>
      <c r="O2737" s="5">
        <f t="shared" si="172"/>
        <v>2.6872605044635485</v>
      </c>
      <c r="P2737" s="103">
        <f t="shared" si="169"/>
        <v>3.6020371806621708E-3</v>
      </c>
      <c r="Q2737" s="9">
        <f t="shared" si="171"/>
        <v>-3.6085401372116183E-3</v>
      </c>
    </row>
    <row r="2738" spans="1:17" x14ac:dyDescent="0.2">
      <c r="A2738" s="2">
        <v>479</v>
      </c>
      <c r="B2738" s="2">
        <v>2003</v>
      </c>
      <c r="C2738" s="3">
        <v>0</v>
      </c>
      <c r="D2738" s="3">
        <v>1</v>
      </c>
      <c r="E2738" s="5">
        <v>0.292217</v>
      </c>
      <c r="F2738" s="5">
        <v>0.225329</v>
      </c>
      <c r="G2738" s="5">
        <v>5.9465499999999998E-2</v>
      </c>
      <c r="H2738" s="5">
        <v>2.4428779999999999</v>
      </c>
      <c r="I2738" s="9">
        <v>0.31377149999999998</v>
      </c>
      <c r="M2738" s="3">
        <v>0</v>
      </c>
      <c r="N2738" s="3">
        <f t="shared" si="170"/>
        <v>1</v>
      </c>
      <c r="O2738" s="5">
        <f t="shared" si="172"/>
        <v>2.8442411440572632</v>
      </c>
      <c r="P2738" s="103">
        <f t="shared" si="169"/>
        <v>2.2258670931617226E-3</v>
      </c>
      <c r="Q2738" s="9">
        <f t="shared" si="171"/>
        <v>-2.228348017475503E-3</v>
      </c>
    </row>
    <row r="2739" spans="1:17" x14ac:dyDescent="0.2">
      <c r="A2739" s="2">
        <v>479</v>
      </c>
      <c r="B2739" s="2">
        <v>2004</v>
      </c>
      <c r="C2739" s="3">
        <v>0</v>
      </c>
      <c r="D2739" s="3">
        <v>1</v>
      </c>
      <c r="E2739" s="5">
        <v>0.3138011</v>
      </c>
      <c r="F2739" s="5">
        <v>0.26107399999999997</v>
      </c>
      <c r="G2739" s="5">
        <v>6.5454600000000002E-2</v>
      </c>
      <c r="H2739" s="5">
        <v>1.867267</v>
      </c>
      <c r="I2739" s="9">
        <v>0.31762420000000002</v>
      </c>
      <c r="M2739" s="3">
        <v>0</v>
      </c>
      <c r="N2739" s="3">
        <f t="shared" si="170"/>
        <v>1</v>
      </c>
      <c r="O2739" s="5">
        <f t="shared" si="172"/>
        <v>2.6859761071699366</v>
      </c>
      <c r="P2739" s="103">
        <f t="shared" si="169"/>
        <v>3.6159130011023644E-3</v>
      </c>
      <c r="Q2739" s="9">
        <f t="shared" si="171"/>
        <v>-3.6224662165253007E-3</v>
      </c>
    </row>
    <row r="2740" spans="1:17" x14ac:dyDescent="0.2">
      <c r="A2740" s="2">
        <v>480</v>
      </c>
      <c r="B2740" s="2">
        <v>1995</v>
      </c>
      <c r="C2740" s="3">
        <v>0</v>
      </c>
      <c r="D2740" s="3">
        <v>1</v>
      </c>
      <c r="E2740" s="5">
        <v>5.2317900000000001E-2</v>
      </c>
      <c r="F2740" s="5">
        <v>0.193934</v>
      </c>
      <c r="G2740" s="5">
        <v>3.1286399999999999E-2</v>
      </c>
      <c r="H2740" s="5">
        <v>0.80805640000000001</v>
      </c>
      <c r="I2740" s="9">
        <v>0.2114017</v>
      </c>
      <c r="M2740" s="3">
        <v>0</v>
      </c>
      <c r="N2740" s="3">
        <f t="shared" si="170"/>
        <v>1</v>
      </c>
      <c r="O2740" s="5">
        <f t="shared" si="172"/>
        <v>2.1747578024038834</v>
      </c>
      <c r="P2740" s="103">
        <f t="shared" si="169"/>
        <v>1.4824135397051595E-2</v>
      </c>
      <c r="Q2740" s="9">
        <f t="shared" si="171"/>
        <v>-1.4935111002796975E-2</v>
      </c>
    </row>
    <row r="2741" spans="1:17" x14ac:dyDescent="0.2">
      <c r="A2741" s="2">
        <v>480</v>
      </c>
      <c r="B2741" s="2">
        <v>1996</v>
      </c>
      <c r="C2741" s="3">
        <v>0</v>
      </c>
      <c r="D2741" s="3">
        <v>1</v>
      </c>
      <c r="E2741" s="5">
        <v>4.9852300000000002E-2</v>
      </c>
      <c r="F2741" s="5">
        <v>0.1988231</v>
      </c>
      <c r="G2741" s="5">
        <v>2.2706400000000002E-2</v>
      </c>
      <c r="H2741" s="5">
        <v>0.96728499999999995</v>
      </c>
      <c r="I2741" s="9">
        <v>0.2279167</v>
      </c>
      <c r="M2741" s="3">
        <v>0</v>
      </c>
      <c r="N2741" s="3">
        <f t="shared" si="170"/>
        <v>1</v>
      </c>
      <c r="O2741" s="5">
        <f t="shared" si="172"/>
        <v>2.1930057191201233</v>
      </c>
      <c r="P2741" s="103">
        <f t="shared" si="169"/>
        <v>1.4153483520007008E-2</v>
      </c>
      <c r="Q2741" s="9">
        <f t="shared" si="171"/>
        <v>-1.4254599295408336E-2</v>
      </c>
    </row>
    <row r="2742" spans="1:17" x14ac:dyDescent="0.2">
      <c r="A2742" s="2">
        <v>480</v>
      </c>
      <c r="B2742" s="2">
        <v>1997</v>
      </c>
      <c r="C2742" s="3">
        <v>0</v>
      </c>
      <c r="D2742" s="3">
        <v>1</v>
      </c>
      <c r="E2742" s="5">
        <v>3.3732199999999997E-2</v>
      </c>
      <c r="F2742" s="5">
        <v>0.2209122</v>
      </c>
      <c r="G2742" s="5">
        <v>3.0107999999999999E-2</v>
      </c>
      <c r="H2742" s="5">
        <v>1.216699</v>
      </c>
      <c r="I2742" s="9">
        <v>0.21328749999999999</v>
      </c>
      <c r="M2742" s="3">
        <v>0</v>
      </c>
      <c r="N2742" s="3">
        <f t="shared" si="170"/>
        <v>1</v>
      </c>
      <c r="O2742" s="5">
        <f t="shared" si="172"/>
        <v>2.3438346115645685</v>
      </c>
      <c r="P2742" s="103">
        <f t="shared" si="169"/>
        <v>9.5433164695414921E-3</v>
      </c>
      <c r="Q2742" s="9">
        <f t="shared" si="171"/>
        <v>-9.5891457226080657E-3</v>
      </c>
    </row>
    <row r="2743" spans="1:17" x14ac:dyDescent="0.2">
      <c r="A2743" s="2">
        <v>480</v>
      </c>
      <c r="B2743" s="2">
        <v>1998</v>
      </c>
      <c r="C2743" s="3">
        <v>0</v>
      </c>
      <c r="D2743" s="3">
        <v>1</v>
      </c>
      <c r="E2743" s="5">
        <v>-2.5754900000000001E-2</v>
      </c>
      <c r="F2743" s="5">
        <v>0.13322500000000001</v>
      </c>
      <c r="G2743" s="5">
        <v>4.3856399999999997E-2</v>
      </c>
      <c r="H2743" s="5">
        <v>0.79576119999999995</v>
      </c>
      <c r="I2743" s="9">
        <v>0.1845234</v>
      </c>
      <c r="M2743" s="3">
        <v>0</v>
      </c>
      <c r="N2743" s="3">
        <f t="shared" si="170"/>
        <v>1</v>
      </c>
      <c r="O2743" s="5">
        <f t="shared" si="172"/>
        <v>2.1959704624698104</v>
      </c>
      <c r="P2743" s="103">
        <f t="shared" si="169"/>
        <v>1.404702881158419E-2</v>
      </c>
      <c r="Q2743" s="9">
        <f t="shared" si="171"/>
        <v>-1.4146622080491658E-2</v>
      </c>
    </row>
    <row r="2744" spans="1:17" x14ac:dyDescent="0.2">
      <c r="A2744" s="2">
        <v>480</v>
      </c>
      <c r="B2744" s="2">
        <v>1999</v>
      </c>
      <c r="C2744" s="3">
        <v>0</v>
      </c>
      <c r="D2744" s="3">
        <v>1</v>
      </c>
      <c r="E2744" s="5">
        <v>7.1209999999999997E-3</v>
      </c>
      <c r="F2744" s="5">
        <v>0.13085140000000001</v>
      </c>
      <c r="G2744" s="5">
        <v>2.8682900000000001E-2</v>
      </c>
      <c r="H2744" s="5">
        <v>0.55802799999999997</v>
      </c>
      <c r="I2744" s="9">
        <v>0.18071660000000001</v>
      </c>
      <c r="M2744" s="3">
        <v>0</v>
      </c>
      <c r="N2744" s="3">
        <f t="shared" si="170"/>
        <v>1</v>
      </c>
      <c r="O2744" s="5">
        <f t="shared" si="172"/>
        <v>2.0375604038092772</v>
      </c>
      <c r="P2744" s="103">
        <f t="shared" si="169"/>
        <v>2.0796957671101478E-2</v>
      </c>
      <c r="Q2744" s="9">
        <f t="shared" si="171"/>
        <v>-2.1016260275369979E-2</v>
      </c>
    </row>
    <row r="2745" spans="1:17" x14ac:dyDescent="0.2">
      <c r="A2745" s="2">
        <v>480</v>
      </c>
      <c r="B2745" s="2">
        <v>2000</v>
      </c>
      <c r="C2745" s="3">
        <v>0</v>
      </c>
      <c r="D2745" s="3">
        <v>1</v>
      </c>
      <c r="E2745" s="5">
        <v>-5.3714000000000001E-3</v>
      </c>
      <c r="F2745" s="5">
        <v>8.5962499999999997E-2</v>
      </c>
      <c r="G2745" s="5">
        <v>3.6332700000000002E-2</v>
      </c>
      <c r="H2745" s="5">
        <v>0.25288040000000001</v>
      </c>
      <c r="I2745" s="9">
        <v>0.3858241</v>
      </c>
      <c r="M2745" s="3">
        <v>0</v>
      </c>
      <c r="N2745" s="3">
        <f t="shared" si="170"/>
        <v>1</v>
      </c>
      <c r="O2745" s="5">
        <f t="shared" si="172"/>
        <v>1.8370172815020305</v>
      </c>
      <c r="P2745" s="103">
        <f t="shared" si="169"/>
        <v>3.3103672117611553E-2</v>
      </c>
      <c r="Q2745" s="9">
        <f t="shared" si="171"/>
        <v>-3.3663999325487207E-2</v>
      </c>
    </row>
    <row r="2746" spans="1:17" x14ac:dyDescent="0.2">
      <c r="A2746" s="2">
        <v>480</v>
      </c>
      <c r="B2746" s="2">
        <v>2001</v>
      </c>
      <c r="C2746" s="3">
        <v>0</v>
      </c>
      <c r="D2746" s="3">
        <v>1</v>
      </c>
      <c r="E2746" s="5">
        <v>-7.0786E-3</v>
      </c>
      <c r="F2746" s="5">
        <v>0.1063465</v>
      </c>
      <c r="G2746" s="5">
        <v>2.1271700000000001E-2</v>
      </c>
      <c r="H2746" s="5">
        <v>0.26652680000000001</v>
      </c>
      <c r="I2746" s="9">
        <v>0.1040372</v>
      </c>
      <c r="M2746" s="3">
        <v>0</v>
      </c>
      <c r="N2746" s="3">
        <f t="shared" si="170"/>
        <v>1</v>
      </c>
      <c r="O2746" s="5">
        <f t="shared" si="172"/>
        <v>1.9119356661646643</v>
      </c>
      <c r="P2746" s="103">
        <f t="shared" si="169"/>
        <v>2.7942223143135454E-2</v>
      </c>
      <c r="Q2746" s="9">
        <f t="shared" si="171"/>
        <v>-2.8340035077490729E-2</v>
      </c>
    </row>
    <row r="2747" spans="1:17" x14ac:dyDescent="0.2">
      <c r="A2747" s="2">
        <v>480</v>
      </c>
      <c r="B2747" s="2">
        <v>2002</v>
      </c>
      <c r="C2747" s="3">
        <v>0</v>
      </c>
      <c r="D2747" s="3">
        <v>1</v>
      </c>
      <c r="E2747" s="5">
        <v>9.6868000000000006E-3</v>
      </c>
      <c r="F2747" s="5">
        <v>0.1032937</v>
      </c>
      <c r="G2747" s="5">
        <v>4.3676600000000003E-2</v>
      </c>
      <c r="H2747" s="5">
        <v>0.3090484</v>
      </c>
      <c r="I2747" s="9">
        <v>0.13572780000000001</v>
      </c>
      <c r="M2747" s="3">
        <v>0</v>
      </c>
      <c r="N2747" s="3">
        <f t="shared" si="170"/>
        <v>1</v>
      </c>
      <c r="O2747" s="5">
        <f t="shared" si="172"/>
        <v>2.0071314940898439</v>
      </c>
      <c r="P2747" s="103">
        <f t="shared" si="169"/>
        <v>2.2367831793939794E-2</v>
      </c>
      <c r="Q2747" s="9">
        <f t="shared" si="171"/>
        <v>-2.2621785821741656E-2</v>
      </c>
    </row>
    <row r="2748" spans="1:17" x14ac:dyDescent="0.2">
      <c r="A2748" s="2">
        <v>480</v>
      </c>
      <c r="B2748" s="2">
        <v>2003</v>
      </c>
      <c r="C2748" s="3">
        <v>0</v>
      </c>
      <c r="D2748" s="3">
        <v>1</v>
      </c>
      <c r="E2748" s="5">
        <v>-2.2432500000000001E-2</v>
      </c>
      <c r="F2748" s="5">
        <v>0.11588320000000001</v>
      </c>
      <c r="G2748" s="5">
        <v>5.3807199999999999E-2</v>
      </c>
      <c r="H2748" s="5">
        <v>0.44240400000000002</v>
      </c>
      <c r="I2748" s="9">
        <v>0.15819859999999999</v>
      </c>
      <c r="M2748" s="3">
        <v>0</v>
      </c>
      <c r="N2748" s="3">
        <f t="shared" si="170"/>
        <v>1</v>
      </c>
      <c r="O2748" s="5">
        <f t="shared" si="172"/>
        <v>2.1061540186018326</v>
      </c>
      <c r="P2748" s="103">
        <f t="shared" si="169"/>
        <v>1.7595487908318313E-2</v>
      </c>
      <c r="Q2748" s="9">
        <f t="shared" si="171"/>
        <v>-1.7752128672606095E-2</v>
      </c>
    </row>
    <row r="2749" spans="1:17" x14ac:dyDescent="0.2">
      <c r="A2749" s="2">
        <v>480</v>
      </c>
      <c r="B2749" s="2">
        <v>2004</v>
      </c>
      <c r="C2749" s="3">
        <v>0</v>
      </c>
      <c r="D2749" s="3">
        <v>1</v>
      </c>
      <c r="E2749" s="5">
        <v>-3.18166E-2</v>
      </c>
      <c r="F2749" s="5">
        <v>0.1034267</v>
      </c>
      <c r="G2749" s="5">
        <v>6.2929799999999994E-2</v>
      </c>
      <c r="H2749" s="5">
        <v>0.62359290000000001</v>
      </c>
      <c r="I2749" s="9">
        <v>0.37474489999999999</v>
      </c>
      <c r="M2749" s="3">
        <v>0</v>
      </c>
      <c r="N2749" s="3">
        <f t="shared" si="170"/>
        <v>1</v>
      </c>
      <c r="O2749" s="5">
        <f t="shared" si="172"/>
        <v>2.1121687231909467</v>
      </c>
      <c r="P2749" s="103">
        <f t="shared" si="169"/>
        <v>1.7335990079546532E-2</v>
      </c>
      <c r="Q2749" s="9">
        <f t="shared" si="171"/>
        <v>-1.7488017953439433E-2</v>
      </c>
    </row>
    <row r="2750" spans="1:17" x14ac:dyDescent="0.2">
      <c r="A2750" s="2">
        <v>481</v>
      </c>
      <c r="B2750" s="2">
        <v>1995</v>
      </c>
      <c r="C2750" s="3">
        <v>0</v>
      </c>
      <c r="D2750" s="3">
        <v>1</v>
      </c>
      <c r="E2750" s="5">
        <v>1.9929599999999999E-2</v>
      </c>
      <c r="F2750" s="5">
        <v>0.1622845</v>
      </c>
      <c r="G2750" s="5">
        <v>4.2852899999999999E-2</v>
      </c>
      <c r="H2750" s="5">
        <v>0.55536739999999996</v>
      </c>
      <c r="I2750" s="9">
        <v>0.2067986</v>
      </c>
      <c r="M2750" s="3">
        <v>0</v>
      </c>
      <c r="N2750" s="3">
        <f t="shared" si="170"/>
        <v>1</v>
      </c>
      <c r="O2750" s="5">
        <f t="shared" si="172"/>
        <v>2.112631729717211</v>
      </c>
      <c r="P2750" s="103">
        <f t="shared" si="169"/>
        <v>1.7316150373432433E-2</v>
      </c>
      <c r="Q2750" s="9">
        <f t="shared" si="171"/>
        <v>-1.7467828442439253E-2</v>
      </c>
    </row>
    <row r="2751" spans="1:17" x14ac:dyDescent="0.2">
      <c r="A2751" s="2">
        <v>481</v>
      </c>
      <c r="B2751" s="2">
        <v>1996</v>
      </c>
      <c r="C2751" s="3">
        <v>0</v>
      </c>
      <c r="D2751" s="3">
        <v>1</v>
      </c>
      <c r="E2751" s="5">
        <v>-3.9183700000000002E-2</v>
      </c>
      <c r="F2751" s="5">
        <v>0.163156</v>
      </c>
      <c r="G2751" s="5">
        <v>6.2426299999999997E-2</v>
      </c>
      <c r="H2751" s="5">
        <v>0.6031012</v>
      </c>
      <c r="I2751" s="9">
        <v>0.13442370000000001</v>
      </c>
      <c r="M2751" s="3">
        <v>0</v>
      </c>
      <c r="N2751" s="3">
        <f t="shared" si="170"/>
        <v>1</v>
      </c>
      <c r="O2751" s="5">
        <f t="shared" si="172"/>
        <v>2.2553492179048487</v>
      </c>
      <c r="P2751" s="103">
        <f t="shared" si="169"/>
        <v>1.2055708784707814E-2</v>
      </c>
      <c r="Q2751" s="9">
        <f t="shared" si="171"/>
        <v>-1.2128968233609537E-2</v>
      </c>
    </row>
    <row r="2752" spans="1:17" x14ac:dyDescent="0.2">
      <c r="A2752" s="2">
        <v>481</v>
      </c>
      <c r="B2752" s="2">
        <v>1997</v>
      </c>
      <c r="C2752" s="3">
        <v>0</v>
      </c>
      <c r="D2752" s="3">
        <v>1</v>
      </c>
      <c r="E2752" s="5">
        <v>-5.6588000000000003E-3</v>
      </c>
      <c r="F2752" s="5">
        <v>0.15660080000000001</v>
      </c>
      <c r="G2752" s="5">
        <v>5.8056200000000002E-2</v>
      </c>
      <c r="H2752" s="5">
        <v>0.75366279999999997</v>
      </c>
      <c r="I2752" s="9">
        <v>0.16186030000000001</v>
      </c>
      <c r="M2752" s="3">
        <v>0</v>
      </c>
      <c r="N2752" s="3">
        <f t="shared" si="170"/>
        <v>1</v>
      </c>
      <c r="O2752" s="5">
        <f t="shared" si="172"/>
        <v>2.2692589342371545</v>
      </c>
      <c r="P2752" s="103">
        <f t="shared" si="169"/>
        <v>1.1626292121844914E-2</v>
      </c>
      <c r="Q2752" s="9">
        <f t="shared" si="171"/>
        <v>-1.1694405911333857E-2</v>
      </c>
    </row>
    <row r="2753" spans="1:17" x14ac:dyDescent="0.2">
      <c r="A2753" s="2">
        <v>481</v>
      </c>
      <c r="B2753" s="2">
        <v>1998</v>
      </c>
      <c r="C2753" s="3">
        <v>0</v>
      </c>
      <c r="D2753" s="3">
        <v>1</v>
      </c>
      <c r="E2753" s="5">
        <v>-3.4146799999999998E-2</v>
      </c>
      <c r="F2753" s="5">
        <v>0.15927759999999999</v>
      </c>
      <c r="G2753" s="5">
        <v>5.1305000000000003E-2</v>
      </c>
      <c r="H2753" s="5">
        <v>0.85227790000000003</v>
      </c>
      <c r="I2753" s="9">
        <v>0.15116840000000001</v>
      </c>
      <c r="M2753" s="3">
        <v>0</v>
      </c>
      <c r="N2753" s="3">
        <f t="shared" si="170"/>
        <v>1</v>
      </c>
      <c r="O2753" s="5">
        <f t="shared" si="172"/>
        <v>2.2866597224132383</v>
      </c>
      <c r="P2753" s="103">
        <f t="shared" si="169"/>
        <v>1.1107846188807122E-2</v>
      </c>
      <c r="Q2753" s="9">
        <f t="shared" si="171"/>
        <v>-1.1169998996751253E-2</v>
      </c>
    </row>
    <row r="2754" spans="1:17" x14ac:dyDescent="0.2">
      <c r="A2754" s="2">
        <v>482</v>
      </c>
      <c r="B2754" s="2">
        <v>1995</v>
      </c>
      <c r="C2754" s="3">
        <v>0</v>
      </c>
      <c r="D2754" s="3">
        <v>1</v>
      </c>
      <c r="E2754" s="5">
        <v>5.7402799999999997E-2</v>
      </c>
      <c r="F2754" s="5">
        <v>0.1879567</v>
      </c>
      <c r="G2754" s="5">
        <v>3.8749199999999998E-2</v>
      </c>
      <c r="H2754" s="5">
        <v>1.0752349999999999</v>
      </c>
      <c r="I2754" s="9">
        <v>0.17985979999999999</v>
      </c>
      <c r="M2754" s="3">
        <v>0</v>
      </c>
      <c r="N2754" s="3">
        <f t="shared" si="170"/>
        <v>1</v>
      </c>
      <c r="O2754" s="5">
        <f t="shared" si="172"/>
        <v>2.3123697207582379</v>
      </c>
      <c r="P2754" s="103">
        <f t="shared" ref="P2754:P2817" si="173">NORMSDIST(-O2754)</f>
        <v>1.0378658754032355E-2</v>
      </c>
      <c r="Q2754" s="9">
        <f t="shared" si="171"/>
        <v>-1.0432892608938361E-2</v>
      </c>
    </row>
    <row r="2755" spans="1:17" x14ac:dyDescent="0.2">
      <c r="A2755" s="2">
        <v>482</v>
      </c>
      <c r="B2755" s="2">
        <v>1996</v>
      </c>
      <c r="C2755" s="3">
        <v>0</v>
      </c>
      <c r="D2755" s="3">
        <v>1</v>
      </c>
      <c r="E2755" s="5">
        <v>-2.1005900000000001E-2</v>
      </c>
      <c r="F2755" s="5">
        <v>0.19207859999999999</v>
      </c>
      <c r="G2755" s="5">
        <v>3.7632499999999999E-2</v>
      </c>
      <c r="H2755" s="5">
        <v>0.86612270000000002</v>
      </c>
      <c r="I2755" s="9">
        <v>0.15955900000000001</v>
      </c>
      <c r="M2755" s="3">
        <v>0</v>
      </c>
      <c r="N2755" s="3">
        <f t="shared" ref="N2755:N2818" si="174">1-M2755</f>
        <v>1</v>
      </c>
      <c r="O2755" s="5">
        <f t="shared" si="172"/>
        <v>2.2545217376005615</v>
      </c>
      <c r="P2755" s="103">
        <f t="shared" si="173"/>
        <v>1.2081682365146269E-2</v>
      </c>
      <c r="Q2755" s="9">
        <f t="shared" ref="Q2755:Q2818" si="175">M2755*LN(NORMSDIST(-O2755))+N2755*LN(1-NORMSDIST(-O2755))</f>
        <v>-1.2155259110640753E-2</v>
      </c>
    </row>
    <row r="2756" spans="1:17" x14ac:dyDescent="0.2">
      <c r="A2756" s="2">
        <v>482</v>
      </c>
      <c r="B2756" s="2">
        <v>1997</v>
      </c>
      <c r="C2756" s="3">
        <v>0</v>
      </c>
      <c r="D2756" s="3">
        <v>1</v>
      </c>
      <c r="E2756" s="5">
        <v>4.9270000000000001E-2</v>
      </c>
      <c r="F2756" s="5">
        <v>0.19880329999999999</v>
      </c>
      <c r="G2756" s="5">
        <v>4.1121999999999999E-2</v>
      </c>
      <c r="H2756" s="5">
        <v>1.133246</v>
      </c>
      <c r="I2756" s="9">
        <v>0.19696659999999999</v>
      </c>
      <c r="M2756" s="3">
        <v>0</v>
      </c>
      <c r="N2756" s="3">
        <f t="shared" si="174"/>
        <v>1</v>
      </c>
      <c r="O2756" s="5">
        <f t="shared" ref="O2756:O2819" si="176">MMULT(D2756:I2756,$L$20:$L$25)</f>
        <v>2.3472160825190338</v>
      </c>
      <c r="P2756" s="103">
        <f t="shared" si="173"/>
        <v>9.4571410378322465E-3</v>
      </c>
      <c r="Q2756" s="9">
        <f t="shared" si="175"/>
        <v>-9.5021437522237358E-3</v>
      </c>
    </row>
    <row r="2757" spans="1:17" x14ac:dyDescent="0.2">
      <c r="A2757" s="2">
        <v>482</v>
      </c>
      <c r="B2757" s="2">
        <v>1998</v>
      </c>
      <c r="C2757" s="3">
        <v>0</v>
      </c>
      <c r="D2757" s="3">
        <v>1</v>
      </c>
      <c r="E2757" s="5">
        <v>8.0255900000000005E-2</v>
      </c>
      <c r="F2757" s="5">
        <v>0.21299889999999999</v>
      </c>
      <c r="G2757" s="5">
        <v>6.9098999999999994E-2</v>
      </c>
      <c r="H2757" s="5">
        <v>1.2389209999999999</v>
      </c>
      <c r="I2757" s="9">
        <v>0.2214257</v>
      </c>
      <c r="M2757" s="3">
        <v>0</v>
      </c>
      <c r="N2757" s="3">
        <f t="shared" si="174"/>
        <v>1</v>
      </c>
      <c r="O2757" s="5">
        <f t="shared" si="176"/>
        <v>2.5055581706612671</v>
      </c>
      <c r="P2757" s="103">
        <f t="shared" si="173"/>
        <v>6.1129142952838257E-3</v>
      </c>
      <c r="Q2757" s="9">
        <f t="shared" si="175"/>
        <v>-6.1316746485694336E-3</v>
      </c>
    </row>
    <row r="2758" spans="1:17" x14ac:dyDescent="0.2">
      <c r="A2758" s="2">
        <v>482</v>
      </c>
      <c r="B2758" s="2">
        <v>1999</v>
      </c>
      <c r="C2758" s="3">
        <v>0</v>
      </c>
      <c r="D2758" s="3">
        <v>1</v>
      </c>
      <c r="E2758" s="5">
        <v>9.9082900000000002E-2</v>
      </c>
      <c r="F2758" s="5">
        <v>0.23734150000000001</v>
      </c>
      <c r="G2758" s="5">
        <v>4.2270000000000002E-2</v>
      </c>
      <c r="H2758" s="5">
        <v>1.1433880000000001</v>
      </c>
      <c r="I2758" s="9">
        <v>0.19810410000000001</v>
      </c>
      <c r="M2758" s="3">
        <v>0</v>
      </c>
      <c r="N2758" s="3">
        <f t="shared" si="174"/>
        <v>1</v>
      </c>
      <c r="O2758" s="5">
        <f t="shared" si="176"/>
        <v>2.3811650387559142</v>
      </c>
      <c r="P2758" s="103">
        <f t="shared" si="173"/>
        <v>8.6289890310550198E-3</v>
      </c>
      <c r="Q2758" s="9">
        <f t="shared" si="175"/>
        <v>-8.6664343225246986E-3</v>
      </c>
    </row>
    <row r="2759" spans="1:17" x14ac:dyDescent="0.2">
      <c r="A2759" s="2">
        <v>482</v>
      </c>
      <c r="B2759" s="2">
        <v>2000</v>
      </c>
      <c r="C2759" s="3">
        <v>0</v>
      </c>
      <c r="D2759" s="3">
        <v>1</v>
      </c>
      <c r="E2759" s="5">
        <v>8.0652500000000002E-2</v>
      </c>
      <c r="F2759" s="5">
        <v>0.2132811</v>
      </c>
      <c r="G2759" s="5">
        <v>5.05298E-2</v>
      </c>
      <c r="H2759" s="5">
        <v>1.5551269999999999</v>
      </c>
      <c r="I2759" s="9">
        <v>0.23744399999999999</v>
      </c>
      <c r="M2759" s="3">
        <v>0</v>
      </c>
      <c r="N2759" s="3">
        <f t="shared" si="174"/>
        <v>1</v>
      </c>
      <c r="O2759" s="5">
        <f t="shared" si="176"/>
        <v>2.5333115883728126</v>
      </c>
      <c r="P2759" s="103">
        <f t="shared" si="173"/>
        <v>5.6495232474026956E-3</v>
      </c>
      <c r="Q2759" s="9">
        <f t="shared" si="175"/>
        <v>-5.665542165186604E-3</v>
      </c>
    </row>
    <row r="2760" spans="1:17" x14ac:dyDescent="0.2">
      <c r="A2760" s="2">
        <v>482</v>
      </c>
      <c r="B2760" s="2">
        <v>2001</v>
      </c>
      <c r="C2760" s="3">
        <v>0</v>
      </c>
      <c r="D2760" s="3">
        <v>1</v>
      </c>
      <c r="E2760" s="5">
        <v>6.9109599999999993E-2</v>
      </c>
      <c r="F2760" s="5">
        <v>0.22794809999999999</v>
      </c>
      <c r="G2760" s="5">
        <v>4.2580300000000001E-2</v>
      </c>
      <c r="H2760" s="5">
        <v>1.497655</v>
      </c>
      <c r="I2760" s="9">
        <v>0.23639189999999999</v>
      </c>
      <c r="M2760" s="3">
        <v>0</v>
      </c>
      <c r="N2760" s="3">
        <f t="shared" si="174"/>
        <v>1</v>
      </c>
      <c r="O2760" s="5">
        <f t="shared" si="176"/>
        <v>2.4922007134515476</v>
      </c>
      <c r="P2760" s="103">
        <f t="shared" si="173"/>
        <v>6.3477136457452911E-3</v>
      </c>
      <c r="Q2760" s="9">
        <f t="shared" si="175"/>
        <v>-6.3679460451058429E-3</v>
      </c>
    </row>
    <row r="2761" spans="1:17" x14ac:dyDescent="0.2">
      <c r="A2761" s="2">
        <v>482</v>
      </c>
      <c r="B2761" s="2">
        <v>2002</v>
      </c>
      <c r="C2761" s="3">
        <v>0</v>
      </c>
      <c r="D2761" s="3">
        <v>1</v>
      </c>
      <c r="E2761" s="5">
        <v>8.0820600000000006E-2</v>
      </c>
      <c r="F2761" s="5">
        <v>0.21424979999999999</v>
      </c>
      <c r="G2761" s="5">
        <v>4.2076200000000001E-2</v>
      </c>
      <c r="H2761" s="5">
        <v>1.2752870000000001</v>
      </c>
      <c r="I2761" s="9">
        <v>0.25807849999999999</v>
      </c>
      <c r="M2761" s="3">
        <v>0</v>
      </c>
      <c r="N2761" s="3">
        <f t="shared" si="174"/>
        <v>1</v>
      </c>
      <c r="O2761" s="5">
        <f t="shared" si="176"/>
        <v>2.386271100568389</v>
      </c>
      <c r="P2761" s="103">
        <f t="shared" si="173"/>
        <v>8.5100995490596729E-3</v>
      </c>
      <c r="Q2761" s="9">
        <f t="shared" si="175"/>
        <v>-8.5465172053400349E-3</v>
      </c>
    </row>
    <row r="2762" spans="1:17" x14ac:dyDescent="0.2">
      <c r="A2762" s="2">
        <v>482</v>
      </c>
      <c r="B2762" s="2">
        <v>2003</v>
      </c>
      <c r="C2762" s="3">
        <v>0</v>
      </c>
      <c r="D2762" s="3">
        <v>1</v>
      </c>
      <c r="E2762" s="5">
        <v>7.6369400000000004E-2</v>
      </c>
      <c r="F2762" s="5">
        <v>0.21150659999999999</v>
      </c>
      <c r="G2762" s="5">
        <v>4.5143000000000003E-2</v>
      </c>
      <c r="H2762" s="5">
        <v>1.1112040000000001</v>
      </c>
      <c r="I2762" s="9">
        <v>0.2299678</v>
      </c>
      <c r="M2762" s="3">
        <v>0</v>
      </c>
      <c r="N2762" s="3">
        <f t="shared" si="174"/>
        <v>1</v>
      </c>
      <c r="O2762" s="5">
        <f t="shared" si="176"/>
        <v>2.3498363988832303</v>
      </c>
      <c r="P2762" s="103">
        <f t="shared" si="173"/>
        <v>9.3908320569571681E-3</v>
      </c>
      <c r="Q2762" s="9">
        <f t="shared" si="175"/>
        <v>-9.4352039313524809E-3</v>
      </c>
    </row>
    <row r="2763" spans="1:17" x14ac:dyDescent="0.2">
      <c r="A2763" s="2">
        <v>482</v>
      </c>
      <c r="B2763" s="2">
        <v>2004</v>
      </c>
      <c r="C2763" s="3">
        <v>0</v>
      </c>
      <c r="D2763" s="3">
        <v>1</v>
      </c>
      <c r="E2763" s="5">
        <v>0.1127548</v>
      </c>
      <c r="F2763" s="5">
        <v>0.2261425</v>
      </c>
      <c r="G2763" s="5">
        <v>5.4151299999999999E-2</v>
      </c>
      <c r="H2763" s="5">
        <v>1.1251690000000001</v>
      </c>
      <c r="I2763" s="9">
        <v>0.24281530000000001</v>
      </c>
      <c r="M2763" s="3">
        <v>0</v>
      </c>
      <c r="N2763" s="3">
        <f t="shared" si="174"/>
        <v>1</v>
      </c>
      <c r="O2763" s="5">
        <f t="shared" si="176"/>
        <v>2.3961749302334097</v>
      </c>
      <c r="P2763" s="103">
        <f t="shared" si="173"/>
        <v>8.2835907504960511E-3</v>
      </c>
      <c r="Q2763" s="9">
        <f t="shared" si="175"/>
        <v>-8.3180903407817017E-3</v>
      </c>
    </row>
    <row r="2764" spans="1:17" x14ac:dyDescent="0.2">
      <c r="A2764" s="2">
        <v>483</v>
      </c>
      <c r="B2764" s="2">
        <v>1995</v>
      </c>
      <c r="C2764" s="3">
        <v>0</v>
      </c>
      <c r="D2764" s="3">
        <v>1</v>
      </c>
      <c r="E2764" s="5">
        <v>0.30681229999999998</v>
      </c>
      <c r="F2764" s="5">
        <v>0.18362600000000001</v>
      </c>
      <c r="G2764" s="5">
        <v>3.14334E-2</v>
      </c>
      <c r="H2764" s="5">
        <v>0.68199350000000003</v>
      </c>
      <c r="I2764" s="9">
        <v>0.40446280000000001</v>
      </c>
      <c r="M2764" s="3">
        <v>0</v>
      </c>
      <c r="N2764" s="3">
        <f t="shared" si="174"/>
        <v>1</v>
      </c>
      <c r="O2764" s="5">
        <f t="shared" si="176"/>
        <v>2.0026458602848032</v>
      </c>
      <c r="P2764" s="103">
        <f t="shared" si="173"/>
        <v>2.2607656862238777E-2</v>
      </c>
      <c r="Q2764" s="9">
        <f t="shared" si="175"/>
        <v>-2.2867128085340322E-2</v>
      </c>
    </row>
    <row r="2765" spans="1:17" x14ac:dyDescent="0.2">
      <c r="A2765" s="2">
        <v>483</v>
      </c>
      <c r="B2765" s="2">
        <v>1996</v>
      </c>
      <c r="C2765" s="3">
        <v>0</v>
      </c>
      <c r="D2765" s="3">
        <v>1</v>
      </c>
      <c r="E2765" s="5">
        <v>0.28062700000000002</v>
      </c>
      <c r="F2765" s="5">
        <v>0.16852339999999999</v>
      </c>
      <c r="G2765" s="5">
        <v>3.8275799999999999E-2</v>
      </c>
      <c r="H2765" s="5">
        <v>0.52222440000000003</v>
      </c>
      <c r="I2765" s="9">
        <v>0.39701009999999998</v>
      </c>
      <c r="M2765" s="3">
        <v>0</v>
      </c>
      <c r="N2765" s="3">
        <f t="shared" si="174"/>
        <v>1</v>
      </c>
      <c r="O2765" s="5">
        <f t="shared" si="176"/>
        <v>1.968233716073633</v>
      </c>
      <c r="P2765" s="103">
        <f t="shared" si="173"/>
        <v>2.4520576285561348E-2</v>
      </c>
      <c r="Q2765" s="9">
        <f t="shared" si="175"/>
        <v>-2.4826212207103279E-2</v>
      </c>
    </row>
    <row r="2766" spans="1:17" x14ac:dyDescent="0.2">
      <c r="A2766" s="2">
        <v>484</v>
      </c>
      <c r="B2766" s="2">
        <v>1995</v>
      </c>
      <c r="C2766" s="3">
        <v>0</v>
      </c>
      <c r="D2766" s="3">
        <v>1</v>
      </c>
      <c r="E2766" s="5">
        <v>0.11635760000000001</v>
      </c>
      <c r="F2766" s="5">
        <v>0.36437789999999998</v>
      </c>
      <c r="G2766" s="5">
        <v>2.9482299999999999E-2</v>
      </c>
      <c r="H2766" s="5">
        <v>0.55743319999999996</v>
      </c>
      <c r="I2766" s="9">
        <v>8.7147000000000002E-2</v>
      </c>
      <c r="M2766" s="3">
        <v>0</v>
      </c>
      <c r="N2766" s="3">
        <f t="shared" si="174"/>
        <v>1</v>
      </c>
      <c r="O2766" s="5">
        <f t="shared" si="176"/>
        <v>2.2637720154584566</v>
      </c>
      <c r="P2766" s="103">
        <f t="shared" si="173"/>
        <v>1.1794070275375518E-2</v>
      </c>
      <c r="Q2766" s="9">
        <f t="shared" si="175"/>
        <v>-1.1864172057601525E-2</v>
      </c>
    </row>
    <row r="2767" spans="1:17" x14ac:dyDescent="0.2">
      <c r="A2767" s="2">
        <v>484</v>
      </c>
      <c r="B2767" s="2">
        <v>1996</v>
      </c>
      <c r="C2767" s="3">
        <v>0</v>
      </c>
      <c r="D2767" s="3">
        <v>1</v>
      </c>
      <c r="E2767" s="5">
        <v>7.4332400000000007E-2</v>
      </c>
      <c r="F2767" s="5">
        <v>0.37276599999999999</v>
      </c>
      <c r="G2767" s="5">
        <v>3.3987499999999997E-2</v>
      </c>
      <c r="H2767" s="5">
        <v>0.5258043</v>
      </c>
      <c r="I2767" s="9">
        <v>7.6914499999999997E-2</v>
      </c>
      <c r="M2767" s="3">
        <v>0</v>
      </c>
      <c r="N2767" s="3">
        <f t="shared" si="174"/>
        <v>1</v>
      </c>
      <c r="O2767" s="5">
        <f t="shared" si="176"/>
        <v>2.2894844406690495</v>
      </c>
      <c r="P2767" s="103">
        <f t="shared" si="173"/>
        <v>1.1025610460724346E-2</v>
      </c>
      <c r="Q2767" s="9">
        <f t="shared" si="175"/>
        <v>-1.1086843003838982E-2</v>
      </c>
    </row>
    <row r="2768" spans="1:17" x14ac:dyDescent="0.2">
      <c r="A2768" s="2">
        <v>484</v>
      </c>
      <c r="B2768" s="2">
        <v>1997</v>
      </c>
      <c r="C2768" s="3">
        <v>0</v>
      </c>
      <c r="D2768" s="3">
        <v>1</v>
      </c>
      <c r="E2768" s="5">
        <v>8.49269E-2</v>
      </c>
      <c r="F2768" s="5">
        <v>0.37778089999999998</v>
      </c>
      <c r="G2768" s="5">
        <v>4.0648299999999998E-2</v>
      </c>
      <c r="H2768" s="5">
        <v>0.6777704</v>
      </c>
      <c r="I2768" s="9">
        <v>7.9487600000000005E-2</v>
      </c>
      <c r="M2768" s="3">
        <v>0</v>
      </c>
      <c r="N2768" s="3">
        <f t="shared" si="174"/>
        <v>1</v>
      </c>
      <c r="O2768" s="5">
        <f t="shared" si="176"/>
        <v>2.3757950919406525</v>
      </c>
      <c r="P2768" s="103">
        <f t="shared" si="173"/>
        <v>8.7555920853797445E-3</v>
      </c>
      <c r="Q2768" s="9">
        <f t="shared" si="175"/>
        <v>-8.7941474970425725E-3</v>
      </c>
    </row>
    <row r="2769" spans="1:17" x14ac:dyDescent="0.2">
      <c r="A2769" s="2">
        <v>484</v>
      </c>
      <c r="B2769" s="2">
        <v>1998</v>
      </c>
      <c r="C2769" s="3">
        <v>0</v>
      </c>
      <c r="D2769" s="3">
        <v>1</v>
      </c>
      <c r="E2769" s="5">
        <v>6.5113799999999999E-2</v>
      </c>
      <c r="F2769" s="5">
        <v>0.39816760000000001</v>
      </c>
      <c r="G2769" s="5">
        <v>1.9007699999999999E-2</v>
      </c>
      <c r="H2769" s="5">
        <v>0.63879810000000004</v>
      </c>
      <c r="I2769" s="9">
        <v>9.4701499999999994E-2</v>
      </c>
      <c r="M2769" s="3">
        <v>0</v>
      </c>
      <c r="N2769" s="3">
        <f t="shared" si="174"/>
        <v>1</v>
      </c>
      <c r="O2769" s="5">
        <f t="shared" si="176"/>
        <v>2.2808296454612123</v>
      </c>
      <c r="P2769" s="103">
        <f t="shared" si="173"/>
        <v>1.1279264704201151E-2</v>
      </c>
      <c r="Q2769" s="9">
        <f t="shared" si="175"/>
        <v>-1.1343358016372887E-2</v>
      </c>
    </row>
    <row r="2770" spans="1:17" x14ac:dyDescent="0.2">
      <c r="A2770" s="2">
        <v>484</v>
      </c>
      <c r="B2770" s="2">
        <v>1999</v>
      </c>
      <c r="C2770" s="3">
        <v>0</v>
      </c>
      <c r="D2770" s="3">
        <v>1</v>
      </c>
      <c r="E2770" s="5">
        <v>7.2051000000000004E-2</v>
      </c>
      <c r="F2770" s="5">
        <v>0.37472030000000001</v>
      </c>
      <c r="G2770" s="5">
        <v>2.26956E-2</v>
      </c>
      <c r="H2770" s="5">
        <v>0.50688449999999996</v>
      </c>
      <c r="I2770" s="9">
        <v>8.3734600000000006E-2</v>
      </c>
      <c r="M2770" s="3">
        <v>0</v>
      </c>
      <c r="N2770" s="3">
        <f t="shared" si="174"/>
        <v>1</v>
      </c>
      <c r="O2770" s="5">
        <f t="shared" si="176"/>
        <v>2.2323275944000254</v>
      </c>
      <c r="P2770" s="103">
        <f t="shared" si="173"/>
        <v>1.2796659693365006E-2</v>
      </c>
      <c r="Q2770" s="9">
        <f t="shared" si="175"/>
        <v>-1.2879242219806341E-2</v>
      </c>
    </row>
    <row r="2771" spans="1:17" x14ac:dyDescent="0.2">
      <c r="A2771" s="2">
        <v>484</v>
      </c>
      <c r="B2771" s="2">
        <v>2000</v>
      </c>
      <c r="C2771" s="3">
        <v>0</v>
      </c>
      <c r="D2771" s="3">
        <v>1</v>
      </c>
      <c r="E2771" s="5">
        <v>8.1837499999999994E-2</v>
      </c>
      <c r="F2771" s="5">
        <v>0.40896870000000002</v>
      </c>
      <c r="G2771" s="5">
        <v>5.5795499999999998E-2</v>
      </c>
      <c r="H2771" s="5">
        <v>0.76044369999999994</v>
      </c>
      <c r="I2771" s="9">
        <v>0.1036533</v>
      </c>
      <c r="M2771" s="3">
        <v>0</v>
      </c>
      <c r="N2771" s="3">
        <f t="shared" si="174"/>
        <v>1</v>
      </c>
      <c r="O2771" s="5">
        <f t="shared" si="176"/>
        <v>2.4892133694519036</v>
      </c>
      <c r="P2771" s="103">
        <f t="shared" si="173"/>
        <v>6.4013052594840353E-3</v>
      </c>
      <c r="Q2771" s="9">
        <f t="shared" si="175"/>
        <v>-6.4218814707381047E-3</v>
      </c>
    </row>
    <row r="2772" spans="1:17" x14ac:dyDescent="0.2">
      <c r="A2772" s="2">
        <v>484</v>
      </c>
      <c r="B2772" s="2">
        <v>2001</v>
      </c>
      <c r="C2772" s="3">
        <v>0</v>
      </c>
      <c r="D2772" s="3">
        <v>1</v>
      </c>
      <c r="E2772" s="5">
        <v>6.4456799999999995E-2</v>
      </c>
      <c r="F2772" s="5">
        <v>0.40107739999999997</v>
      </c>
      <c r="G2772" s="5">
        <v>4.9079400000000002E-2</v>
      </c>
      <c r="H2772" s="5">
        <v>0.70081119999999997</v>
      </c>
      <c r="I2772" s="9">
        <v>8.3250000000000005E-2</v>
      </c>
      <c r="M2772" s="3">
        <v>0</v>
      </c>
      <c r="N2772" s="3">
        <f t="shared" si="174"/>
        <v>1</v>
      </c>
      <c r="O2772" s="5">
        <f t="shared" si="176"/>
        <v>2.4423908158607981</v>
      </c>
      <c r="P2772" s="103">
        <f t="shared" si="173"/>
        <v>7.2951711310759535E-3</v>
      </c>
      <c r="Q2772" s="9">
        <f t="shared" si="175"/>
        <v>-7.3219110194019553E-3</v>
      </c>
    </row>
    <row r="2773" spans="1:17" x14ac:dyDescent="0.2">
      <c r="A2773" s="2">
        <v>484</v>
      </c>
      <c r="B2773" s="2">
        <v>2002</v>
      </c>
      <c r="C2773" s="3">
        <v>0</v>
      </c>
      <c r="D2773" s="3">
        <v>1</v>
      </c>
      <c r="E2773" s="5">
        <v>6.29083E-2</v>
      </c>
      <c r="F2773" s="5">
        <v>0.37759130000000002</v>
      </c>
      <c r="G2773" s="5">
        <v>3.4617000000000002E-2</v>
      </c>
      <c r="H2773" s="5">
        <v>0.52053859999999996</v>
      </c>
      <c r="I2773" s="9">
        <v>7.1287000000000003E-2</v>
      </c>
      <c r="M2773" s="3">
        <v>0</v>
      </c>
      <c r="N2773" s="3">
        <f t="shared" si="174"/>
        <v>1</v>
      </c>
      <c r="O2773" s="5">
        <f t="shared" si="176"/>
        <v>2.2984561941565418</v>
      </c>
      <c r="P2773" s="103">
        <f t="shared" si="173"/>
        <v>1.0767919182418439E-2</v>
      </c>
      <c r="Q2773" s="9">
        <f t="shared" si="175"/>
        <v>-1.0826312787580025E-2</v>
      </c>
    </row>
    <row r="2774" spans="1:17" x14ac:dyDescent="0.2">
      <c r="A2774" s="2">
        <v>484</v>
      </c>
      <c r="B2774" s="2">
        <v>2003</v>
      </c>
      <c r="C2774" s="3">
        <v>0</v>
      </c>
      <c r="D2774" s="3">
        <v>1</v>
      </c>
      <c r="E2774" s="5">
        <v>5.7456800000000002E-2</v>
      </c>
      <c r="F2774" s="5">
        <v>0.4405094</v>
      </c>
      <c r="G2774" s="5">
        <v>5.2387000000000003E-2</v>
      </c>
      <c r="H2774" s="5">
        <v>1.145932</v>
      </c>
      <c r="I2774" s="9">
        <v>8.9884699999999998E-2</v>
      </c>
      <c r="M2774" s="3">
        <v>0</v>
      </c>
      <c r="N2774" s="3">
        <f t="shared" si="174"/>
        <v>1</v>
      </c>
      <c r="O2774" s="5">
        <f t="shared" si="176"/>
        <v>2.651382212989629</v>
      </c>
      <c r="P2774" s="103">
        <f t="shared" si="173"/>
        <v>4.0081534083560976E-3</v>
      </c>
      <c r="Q2774" s="9">
        <f t="shared" si="175"/>
        <v>-4.0162075840135649E-3</v>
      </c>
    </row>
    <row r="2775" spans="1:17" x14ac:dyDescent="0.2">
      <c r="A2775" s="2">
        <v>484</v>
      </c>
      <c r="B2775" s="2">
        <v>2004</v>
      </c>
      <c r="C2775" s="3">
        <v>0</v>
      </c>
      <c r="D2775" s="3">
        <v>1</v>
      </c>
      <c r="E2775" s="5">
        <v>0.1939282</v>
      </c>
      <c r="F2775" s="5">
        <v>0.46976200000000001</v>
      </c>
      <c r="G2775" s="5">
        <v>7.9112600000000005E-2</v>
      </c>
      <c r="H2775" s="5">
        <v>1.7595689999999999</v>
      </c>
      <c r="I2775" s="9">
        <v>0.12678710000000001</v>
      </c>
      <c r="M2775" s="3">
        <v>0</v>
      </c>
      <c r="N2775" s="3">
        <f t="shared" si="174"/>
        <v>1</v>
      </c>
      <c r="O2775" s="5">
        <f t="shared" si="176"/>
        <v>2.9821296200492502</v>
      </c>
      <c r="P2775" s="103">
        <f t="shared" si="173"/>
        <v>1.4312538799237905E-3</v>
      </c>
      <c r="Q2775" s="9">
        <f t="shared" si="175"/>
        <v>-1.4322791021104729E-3</v>
      </c>
    </row>
    <row r="2776" spans="1:17" x14ac:dyDescent="0.2">
      <c r="A2776" s="2">
        <v>485</v>
      </c>
      <c r="B2776" s="2">
        <v>1995</v>
      </c>
      <c r="C2776" s="3">
        <v>0</v>
      </c>
      <c r="D2776" s="3">
        <v>1</v>
      </c>
      <c r="E2776" s="5">
        <v>0.42094999999999999</v>
      </c>
      <c r="F2776" s="5">
        <v>9.8268099999999997E-2</v>
      </c>
      <c r="G2776" s="5">
        <v>4.0645500000000001E-2</v>
      </c>
      <c r="H2776" s="5">
        <v>0.66758700000000004</v>
      </c>
      <c r="I2776" s="9">
        <v>0.89262149999999996</v>
      </c>
      <c r="M2776" s="3">
        <v>0</v>
      </c>
      <c r="N2776" s="3">
        <f t="shared" si="174"/>
        <v>1</v>
      </c>
      <c r="O2776" s="5">
        <f t="shared" si="176"/>
        <v>1.7434946082836789</v>
      </c>
      <c r="P2776" s="103">
        <f t="shared" si="173"/>
        <v>4.0623627643017093E-2</v>
      </c>
      <c r="Q2776" s="9">
        <f t="shared" si="175"/>
        <v>-4.1471817737778867E-2</v>
      </c>
    </row>
    <row r="2777" spans="1:17" x14ac:dyDescent="0.2">
      <c r="A2777" s="2">
        <v>485</v>
      </c>
      <c r="B2777" s="2">
        <v>1996</v>
      </c>
      <c r="C2777" s="3">
        <v>0</v>
      </c>
      <c r="D2777" s="3">
        <v>1</v>
      </c>
      <c r="E2777" s="5">
        <v>0.2988191</v>
      </c>
      <c r="F2777" s="5">
        <v>0.1213461</v>
      </c>
      <c r="G2777" s="5">
        <v>5.0723600000000001E-2</v>
      </c>
      <c r="H2777" s="5">
        <v>0.77775329999999998</v>
      </c>
      <c r="I2777" s="9">
        <v>1.1430229999999999</v>
      </c>
      <c r="M2777" s="3">
        <v>0</v>
      </c>
      <c r="N2777" s="3">
        <f t="shared" si="174"/>
        <v>1</v>
      </c>
      <c r="O2777" s="5">
        <f t="shared" si="176"/>
        <v>1.7602916713628172</v>
      </c>
      <c r="P2777" s="103">
        <f t="shared" si="173"/>
        <v>3.9179182796566812E-2</v>
      </c>
      <c r="Q2777" s="9">
        <f t="shared" si="175"/>
        <v>-3.9967341919612522E-2</v>
      </c>
    </row>
    <row r="2778" spans="1:17" x14ac:dyDescent="0.2">
      <c r="A2778" s="2">
        <v>485</v>
      </c>
      <c r="B2778" s="2">
        <v>1997</v>
      </c>
      <c r="C2778" s="3">
        <v>0</v>
      </c>
      <c r="D2778" s="3">
        <v>1</v>
      </c>
      <c r="E2778" s="5">
        <v>0.36759229999999998</v>
      </c>
      <c r="F2778" s="5">
        <v>0.13125600000000001</v>
      </c>
      <c r="G2778" s="5">
        <v>4.9652200000000001E-2</v>
      </c>
      <c r="H2778" s="5">
        <v>1.0528949999999999</v>
      </c>
      <c r="I2778" s="9">
        <v>1.1527890000000001</v>
      </c>
      <c r="M2778" s="3">
        <v>0</v>
      </c>
      <c r="N2778" s="3">
        <f t="shared" si="174"/>
        <v>1</v>
      </c>
      <c r="O2778" s="5">
        <f t="shared" si="176"/>
        <v>1.8504956626460429</v>
      </c>
      <c r="P2778" s="103">
        <f t="shared" si="173"/>
        <v>3.212107130289861E-2</v>
      </c>
      <c r="Q2778" s="9">
        <f t="shared" si="175"/>
        <v>-3.2648273187941772E-2</v>
      </c>
    </row>
    <row r="2779" spans="1:17" x14ac:dyDescent="0.2">
      <c r="A2779" s="2">
        <v>485</v>
      </c>
      <c r="B2779" s="2">
        <v>1998</v>
      </c>
      <c r="C2779" s="3">
        <v>0</v>
      </c>
      <c r="D2779" s="3">
        <v>1</v>
      </c>
      <c r="E2779" s="5">
        <v>0.35698489999999999</v>
      </c>
      <c r="F2779" s="5">
        <v>0.14249829999999999</v>
      </c>
      <c r="G2779" s="5">
        <v>6.2135099999999999E-2</v>
      </c>
      <c r="H2779" s="5">
        <v>0.95196860000000005</v>
      </c>
      <c r="I2779" s="9">
        <v>1.0273270000000001</v>
      </c>
      <c r="M2779" s="3">
        <v>0</v>
      </c>
      <c r="N2779" s="3">
        <f t="shared" si="174"/>
        <v>1</v>
      </c>
      <c r="O2779" s="5">
        <f t="shared" si="176"/>
        <v>1.9319744721535572</v>
      </c>
      <c r="P2779" s="103">
        <f t="shared" si="173"/>
        <v>2.668132839394257E-2</v>
      </c>
      <c r="Q2779" s="9">
        <f t="shared" si="175"/>
        <v>-2.7043735919807865E-2</v>
      </c>
    </row>
    <row r="2780" spans="1:17" x14ac:dyDescent="0.2">
      <c r="A2780" s="2">
        <v>485</v>
      </c>
      <c r="B2780" s="2">
        <v>1999</v>
      </c>
      <c r="C2780" s="3">
        <v>0</v>
      </c>
      <c r="D2780" s="3">
        <v>1</v>
      </c>
      <c r="E2780" s="5">
        <v>0.28591480000000002</v>
      </c>
      <c r="F2780" s="5">
        <v>0.13466649999999999</v>
      </c>
      <c r="G2780" s="5">
        <v>5.9495699999999999E-2</v>
      </c>
      <c r="H2780" s="5">
        <v>0.45081710000000003</v>
      </c>
      <c r="I2780" s="9">
        <v>1.034427</v>
      </c>
      <c r="M2780" s="3">
        <v>0</v>
      </c>
      <c r="N2780" s="3">
        <f t="shared" si="174"/>
        <v>1</v>
      </c>
      <c r="O2780" s="5">
        <f t="shared" si="176"/>
        <v>1.7380226994784254</v>
      </c>
      <c r="P2780" s="103">
        <f t="shared" si="173"/>
        <v>4.1103407058688542E-2</v>
      </c>
      <c r="Q2780" s="9">
        <f t="shared" si="175"/>
        <v>-4.1972037919530802E-2</v>
      </c>
    </row>
    <row r="2781" spans="1:17" x14ac:dyDescent="0.2">
      <c r="A2781" s="2">
        <v>485</v>
      </c>
      <c r="B2781" s="2">
        <v>2000</v>
      </c>
      <c r="C2781" s="3">
        <v>0</v>
      </c>
      <c r="D2781" s="3">
        <v>1</v>
      </c>
      <c r="E2781" s="5">
        <v>0.30748880000000001</v>
      </c>
      <c r="F2781" s="5">
        <v>0.1742118</v>
      </c>
      <c r="G2781" s="5">
        <v>6.5961099999999995E-2</v>
      </c>
      <c r="H2781" s="5">
        <v>0.90972960000000003</v>
      </c>
      <c r="I2781" s="9">
        <v>1.0535380000000001</v>
      </c>
      <c r="M2781" s="3">
        <v>0</v>
      </c>
      <c r="N2781" s="3">
        <f t="shared" si="174"/>
        <v>1</v>
      </c>
      <c r="O2781" s="5">
        <f t="shared" si="176"/>
        <v>1.9565799802936443</v>
      </c>
      <c r="P2781" s="103">
        <f t="shared" si="173"/>
        <v>2.5198435322626181E-2</v>
      </c>
      <c r="Q2781" s="9">
        <f t="shared" si="175"/>
        <v>-2.5521352105810937E-2</v>
      </c>
    </row>
    <row r="2782" spans="1:17" x14ac:dyDescent="0.2">
      <c r="A2782" s="2">
        <v>485</v>
      </c>
      <c r="B2782" s="2">
        <v>2001</v>
      </c>
      <c r="C2782" s="3">
        <v>0</v>
      </c>
      <c r="D2782" s="3">
        <v>1</v>
      </c>
      <c r="E2782" s="5">
        <v>0.36522860000000001</v>
      </c>
      <c r="F2782" s="5">
        <v>0.17798249999999999</v>
      </c>
      <c r="G2782" s="5">
        <v>5.6269300000000001E-2</v>
      </c>
      <c r="H2782" s="5">
        <v>0.89365779999999995</v>
      </c>
      <c r="I2782" s="9">
        <v>1.048279</v>
      </c>
      <c r="M2782" s="3">
        <v>0</v>
      </c>
      <c r="N2782" s="3">
        <f t="shared" si="174"/>
        <v>1</v>
      </c>
      <c r="O2782" s="5">
        <f t="shared" si="176"/>
        <v>1.9053621188952226</v>
      </c>
      <c r="P2782" s="103">
        <f t="shared" si="173"/>
        <v>2.8366507894353653E-2</v>
      </c>
      <c r="Q2782" s="9">
        <f t="shared" si="175"/>
        <v>-2.877661136378926E-2</v>
      </c>
    </row>
    <row r="2783" spans="1:17" x14ac:dyDescent="0.2">
      <c r="A2783" s="2">
        <v>485</v>
      </c>
      <c r="B2783" s="2">
        <v>2002</v>
      </c>
      <c r="C2783" s="3">
        <v>0</v>
      </c>
      <c r="D2783" s="3">
        <v>1</v>
      </c>
      <c r="E2783" s="5">
        <v>0.41217609999999999</v>
      </c>
      <c r="F2783" s="5">
        <v>0.2126199</v>
      </c>
      <c r="G2783" s="5">
        <v>5.4710300000000003E-2</v>
      </c>
      <c r="H2783" s="5">
        <v>0.79529209999999995</v>
      </c>
      <c r="I2783" s="9">
        <v>1.055061</v>
      </c>
      <c r="M2783" s="3">
        <v>0</v>
      </c>
      <c r="N2783" s="3">
        <f t="shared" si="174"/>
        <v>1</v>
      </c>
      <c r="O2783" s="5">
        <f t="shared" si="176"/>
        <v>1.882552142038358</v>
      </c>
      <c r="P2783" s="103">
        <f t="shared" si="173"/>
        <v>2.98805436405334E-2</v>
      </c>
      <c r="Q2783" s="9">
        <f t="shared" si="175"/>
        <v>-3.033606418110834E-2</v>
      </c>
    </row>
    <row r="2784" spans="1:17" x14ac:dyDescent="0.2">
      <c r="A2784" s="2">
        <v>485</v>
      </c>
      <c r="B2784" s="2">
        <v>2003</v>
      </c>
      <c r="C2784" s="3">
        <v>0</v>
      </c>
      <c r="D2784" s="3">
        <v>1</v>
      </c>
      <c r="E2784" s="5">
        <v>0.39482640000000002</v>
      </c>
      <c r="F2784" s="5">
        <v>0.22822419999999999</v>
      </c>
      <c r="G2784" s="5">
        <v>4.1737700000000003E-2</v>
      </c>
      <c r="H2784" s="5">
        <v>1.367721</v>
      </c>
      <c r="I2784" s="9">
        <v>1.089153</v>
      </c>
      <c r="M2784" s="3">
        <v>0</v>
      </c>
      <c r="N2784" s="3">
        <f t="shared" si="174"/>
        <v>1</v>
      </c>
      <c r="O2784" s="5">
        <f t="shared" si="176"/>
        <v>2.0364694993937817</v>
      </c>
      <c r="P2784" s="103">
        <f t="shared" si="173"/>
        <v>2.0851616406070913E-2</v>
      </c>
      <c r="Q2784" s="9">
        <f t="shared" si="175"/>
        <v>-2.1072081446442882E-2</v>
      </c>
    </row>
    <row r="2785" spans="1:17" x14ac:dyDescent="0.2">
      <c r="A2785" s="2">
        <v>485</v>
      </c>
      <c r="B2785" s="2">
        <v>2004</v>
      </c>
      <c r="C2785" s="3">
        <v>0</v>
      </c>
      <c r="D2785" s="3">
        <v>1</v>
      </c>
      <c r="E2785" s="5">
        <v>0.41444219999999998</v>
      </c>
      <c r="F2785" s="5">
        <v>0.2359388</v>
      </c>
      <c r="G2785" s="5">
        <v>6.8561399999999995E-2</v>
      </c>
      <c r="H2785" s="5">
        <v>1.6770989999999999</v>
      </c>
      <c r="I2785" s="9">
        <v>1.05138</v>
      </c>
      <c r="M2785" s="3">
        <v>0</v>
      </c>
      <c r="N2785" s="3">
        <f t="shared" si="174"/>
        <v>1</v>
      </c>
      <c r="O2785" s="5">
        <f t="shared" si="176"/>
        <v>2.2863786636916137</v>
      </c>
      <c r="P2785" s="103">
        <f t="shared" si="173"/>
        <v>1.1116057725603538E-2</v>
      </c>
      <c r="Q2785" s="9">
        <f t="shared" si="175"/>
        <v>-1.1178302805066785E-2</v>
      </c>
    </row>
    <row r="2786" spans="1:17" x14ac:dyDescent="0.2">
      <c r="A2786" s="2">
        <v>486</v>
      </c>
      <c r="B2786" s="2">
        <v>1995</v>
      </c>
      <c r="C2786" s="3">
        <v>0</v>
      </c>
      <c r="D2786" s="3">
        <v>1</v>
      </c>
      <c r="E2786" s="5">
        <v>3.8089900000000003E-2</v>
      </c>
      <c r="F2786" s="5">
        <v>-0.211835</v>
      </c>
      <c r="G2786" s="5">
        <v>5.6347700000000001E-2</v>
      </c>
      <c r="H2786" s="5">
        <v>0.67802709999999999</v>
      </c>
      <c r="I2786" s="9">
        <v>0.33836369999999999</v>
      </c>
      <c r="M2786" s="3">
        <v>0</v>
      </c>
      <c r="N2786" s="3">
        <f t="shared" si="174"/>
        <v>1</v>
      </c>
      <c r="O2786" s="5">
        <f t="shared" si="176"/>
        <v>1.838949163678627</v>
      </c>
      <c r="P2786" s="103">
        <f t="shared" si="173"/>
        <v>3.2961331813117375E-2</v>
      </c>
      <c r="Q2786" s="9">
        <f t="shared" si="175"/>
        <v>-3.3516796544586544E-2</v>
      </c>
    </row>
    <row r="2787" spans="1:17" x14ac:dyDescent="0.2">
      <c r="A2787" s="2">
        <v>486</v>
      </c>
      <c r="B2787" s="2">
        <v>1996</v>
      </c>
      <c r="C2787" s="3">
        <v>0</v>
      </c>
      <c r="D2787" s="3">
        <v>1</v>
      </c>
      <c r="E2787" s="5">
        <v>-1.13458E-2</v>
      </c>
      <c r="F2787" s="5">
        <v>-0.2402783</v>
      </c>
      <c r="G2787" s="5">
        <v>7.4385300000000001E-2</v>
      </c>
      <c r="H2787" s="5">
        <v>0.53352869999999997</v>
      </c>
      <c r="I2787" s="9">
        <v>0.286746</v>
      </c>
      <c r="M2787" s="3">
        <v>0</v>
      </c>
      <c r="N2787" s="3">
        <f t="shared" si="174"/>
        <v>1</v>
      </c>
      <c r="O2787" s="5">
        <f t="shared" si="176"/>
        <v>1.8695719557898707</v>
      </c>
      <c r="P2787" s="103">
        <f t="shared" si="173"/>
        <v>3.0771641353517589E-2</v>
      </c>
      <c r="Q2787" s="9">
        <f t="shared" si="175"/>
        <v>-3.1255030617969436E-2</v>
      </c>
    </row>
    <row r="2788" spans="1:17" x14ac:dyDescent="0.2">
      <c r="A2788" s="2">
        <v>486</v>
      </c>
      <c r="B2788" s="2">
        <v>1997</v>
      </c>
      <c r="C2788" s="3">
        <v>0</v>
      </c>
      <c r="D2788" s="3">
        <v>1</v>
      </c>
      <c r="E2788" s="5">
        <v>5.1576400000000001E-2</v>
      </c>
      <c r="F2788" s="5">
        <v>-0.18416060000000001</v>
      </c>
      <c r="G2788" s="5">
        <v>4.3618799999999999E-2</v>
      </c>
      <c r="H2788" s="5">
        <v>0.38151200000000002</v>
      </c>
      <c r="I2788" s="9">
        <v>0.27532129999999999</v>
      </c>
      <c r="M2788" s="3">
        <v>0</v>
      </c>
      <c r="N2788" s="3">
        <f t="shared" si="174"/>
        <v>1</v>
      </c>
      <c r="O2788" s="5">
        <f t="shared" si="176"/>
        <v>1.7230881112847138</v>
      </c>
      <c r="P2788" s="103">
        <f t="shared" si="173"/>
        <v>4.2436296206327148E-2</v>
      </c>
      <c r="Q2788" s="9">
        <f t="shared" si="175"/>
        <v>-4.3363028763245902E-2</v>
      </c>
    </row>
    <row r="2789" spans="1:17" x14ac:dyDescent="0.2">
      <c r="A2789" s="2">
        <v>486</v>
      </c>
      <c r="B2789" s="2">
        <v>1998</v>
      </c>
      <c r="C2789" s="3">
        <v>0</v>
      </c>
      <c r="D2789" s="3">
        <v>1</v>
      </c>
      <c r="E2789" s="5">
        <v>-4.5360200000000003E-2</v>
      </c>
      <c r="F2789" s="5">
        <v>-0.3318469</v>
      </c>
      <c r="G2789" s="5">
        <v>4.0802199999999997E-2</v>
      </c>
      <c r="H2789" s="5">
        <v>0.34261209999999997</v>
      </c>
      <c r="I2789" s="9">
        <v>0.2865663</v>
      </c>
      <c r="M2789" s="3">
        <v>0</v>
      </c>
      <c r="N2789" s="3">
        <f t="shared" si="174"/>
        <v>1</v>
      </c>
      <c r="O2789" s="5">
        <f t="shared" si="176"/>
        <v>1.5797128260112525</v>
      </c>
      <c r="P2789" s="103">
        <f t="shared" si="173"/>
        <v>5.7086323498688765E-2</v>
      </c>
      <c r="Q2789" s="9">
        <f t="shared" si="175"/>
        <v>-5.8780541894824852E-2</v>
      </c>
    </row>
    <row r="2790" spans="1:17" x14ac:dyDescent="0.2">
      <c r="A2790" s="2">
        <v>486</v>
      </c>
      <c r="B2790" s="2">
        <v>1999</v>
      </c>
      <c r="C2790" s="3">
        <v>1</v>
      </c>
      <c r="D2790" s="3">
        <v>1</v>
      </c>
      <c r="E2790" s="5">
        <v>-9.83266E-2</v>
      </c>
      <c r="F2790" s="5">
        <v>-0.2161151</v>
      </c>
      <c r="G2790" s="5">
        <v>5.0780699999999998E-2</v>
      </c>
      <c r="H2790" s="5">
        <v>0.16641529999999999</v>
      </c>
      <c r="I2790" s="9">
        <v>0.22759670000000001</v>
      </c>
      <c r="M2790" s="3">
        <v>1</v>
      </c>
      <c r="N2790" s="3">
        <f t="shared" si="174"/>
        <v>0</v>
      </c>
      <c r="O2790" s="5">
        <f t="shared" si="176"/>
        <v>1.6903123172956898</v>
      </c>
      <c r="P2790" s="103">
        <f t="shared" si="173"/>
        <v>4.5484109933082863E-2</v>
      </c>
      <c r="Q2790" s="9">
        <f t="shared" si="175"/>
        <v>-3.0903922462609494</v>
      </c>
    </row>
    <row r="2791" spans="1:17" x14ac:dyDescent="0.2">
      <c r="A2791" s="2">
        <v>487</v>
      </c>
      <c r="B2791" s="2">
        <v>1995</v>
      </c>
      <c r="C2791" s="3">
        <v>0</v>
      </c>
      <c r="D2791" s="3">
        <v>1</v>
      </c>
      <c r="E2791" s="5">
        <v>8.3340899999999996E-2</v>
      </c>
      <c r="F2791" s="5">
        <v>-6.4512299999999995E-2</v>
      </c>
      <c r="G2791" s="5">
        <v>4.3471500000000003E-2</v>
      </c>
      <c r="H2791" s="5">
        <v>0.3912427</v>
      </c>
      <c r="I2791" s="9">
        <v>0.19505130000000001</v>
      </c>
      <c r="M2791" s="3">
        <v>0</v>
      </c>
      <c r="N2791" s="3">
        <f t="shared" si="174"/>
        <v>1</v>
      </c>
      <c r="O2791" s="5">
        <f t="shared" si="176"/>
        <v>1.8572874594921329</v>
      </c>
      <c r="P2791" s="103">
        <f t="shared" si="173"/>
        <v>3.1635133806568315E-2</v>
      </c>
      <c r="Q2791" s="9">
        <f t="shared" si="175"/>
        <v>-3.2146334839253492E-2</v>
      </c>
    </row>
    <row r="2792" spans="1:17" x14ac:dyDescent="0.2">
      <c r="A2792" s="2">
        <v>487</v>
      </c>
      <c r="B2792" s="2">
        <v>1996</v>
      </c>
      <c r="C2792" s="3">
        <v>0</v>
      </c>
      <c r="D2792" s="3">
        <v>1</v>
      </c>
      <c r="E2792" s="5">
        <v>8.7957300000000002E-2</v>
      </c>
      <c r="F2792" s="5">
        <v>-2.053E-2</v>
      </c>
      <c r="G2792" s="5">
        <v>6.0862800000000002E-2</v>
      </c>
      <c r="H2792" s="5">
        <v>0.54493239999999998</v>
      </c>
      <c r="I2792" s="9">
        <v>0.20142109999999999</v>
      </c>
      <c r="M2792" s="3">
        <v>0</v>
      </c>
      <c r="N2792" s="3">
        <f t="shared" si="174"/>
        <v>1</v>
      </c>
      <c r="O2792" s="5">
        <f t="shared" si="176"/>
        <v>2.0237372917940979</v>
      </c>
      <c r="P2792" s="103">
        <f t="shared" si="173"/>
        <v>2.1498594699793195E-2</v>
      </c>
      <c r="Q2792" s="9">
        <f t="shared" si="175"/>
        <v>-2.1733055969002896E-2</v>
      </c>
    </row>
    <row r="2793" spans="1:17" x14ac:dyDescent="0.2">
      <c r="A2793" s="2">
        <v>487</v>
      </c>
      <c r="B2793" s="2">
        <v>1997</v>
      </c>
      <c r="C2793" s="3">
        <v>0</v>
      </c>
      <c r="D2793" s="3">
        <v>1</v>
      </c>
      <c r="E2793" s="5">
        <v>0.1201132</v>
      </c>
      <c r="F2793" s="5">
        <v>6.8274E-3</v>
      </c>
      <c r="G2793" s="5">
        <v>5.7166300000000003E-2</v>
      </c>
      <c r="H2793" s="5">
        <v>0.99184220000000001</v>
      </c>
      <c r="I2793" s="9">
        <v>0.2042146</v>
      </c>
      <c r="M2793" s="3">
        <v>0</v>
      </c>
      <c r="N2793" s="3">
        <f t="shared" si="174"/>
        <v>1</v>
      </c>
      <c r="O2793" s="5">
        <f t="shared" si="176"/>
        <v>2.1883535539915364</v>
      </c>
      <c r="P2793" s="103">
        <f t="shared" si="173"/>
        <v>1.4321929358856712E-2</v>
      </c>
      <c r="Q2793" s="9">
        <f t="shared" si="175"/>
        <v>-1.442547805630223E-2</v>
      </c>
    </row>
    <row r="2794" spans="1:17" x14ac:dyDescent="0.2">
      <c r="A2794" s="2">
        <v>487</v>
      </c>
      <c r="B2794" s="2">
        <v>1998</v>
      </c>
      <c r="C2794" s="3">
        <v>0</v>
      </c>
      <c r="D2794" s="3">
        <v>1</v>
      </c>
      <c r="E2794" s="5">
        <v>0.1137664</v>
      </c>
      <c r="F2794" s="5">
        <v>8.5115999999999994E-3</v>
      </c>
      <c r="G2794" s="5">
        <v>4.5822000000000002E-2</v>
      </c>
      <c r="H2794" s="5">
        <v>0.57839110000000005</v>
      </c>
      <c r="I2794" s="9">
        <v>0.14384060000000001</v>
      </c>
      <c r="M2794" s="3">
        <v>0</v>
      </c>
      <c r="N2794" s="3">
        <f t="shared" si="174"/>
        <v>1</v>
      </c>
      <c r="O2794" s="5">
        <f t="shared" si="176"/>
        <v>2.0153852155548324</v>
      </c>
      <c r="P2794" s="103">
        <f t="shared" si="173"/>
        <v>2.1932151157471397E-2</v>
      </c>
      <c r="Q2794" s="9">
        <f t="shared" si="175"/>
        <v>-2.2176236259050259E-2</v>
      </c>
    </row>
    <row r="2795" spans="1:17" x14ac:dyDescent="0.2">
      <c r="A2795" s="2">
        <v>487</v>
      </c>
      <c r="B2795" s="2">
        <v>1999</v>
      </c>
      <c r="C2795" s="3">
        <v>0</v>
      </c>
      <c r="D2795" s="3">
        <v>1</v>
      </c>
      <c r="E2795" s="5">
        <v>0.13254540000000001</v>
      </c>
      <c r="F2795" s="5">
        <v>3.4049999999999997E-2</v>
      </c>
      <c r="G2795" s="5">
        <v>3.3098799999999998E-2</v>
      </c>
      <c r="H2795" s="5">
        <v>0.48393199999999997</v>
      </c>
      <c r="I2795" s="9">
        <v>0.1585878</v>
      </c>
      <c r="M2795" s="3">
        <v>0</v>
      </c>
      <c r="N2795" s="3">
        <f t="shared" si="174"/>
        <v>1</v>
      </c>
      <c r="O2795" s="5">
        <f t="shared" si="176"/>
        <v>1.9381481569573979</v>
      </c>
      <c r="P2795" s="103">
        <f t="shared" si="173"/>
        <v>2.6302574805469613E-2</v>
      </c>
      <c r="Q2795" s="9">
        <f t="shared" si="175"/>
        <v>-2.6654675352848062E-2</v>
      </c>
    </row>
    <row r="2796" spans="1:17" x14ac:dyDescent="0.2">
      <c r="A2796" s="2">
        <v>487</v>
      </c>
      <c r="B2796" s="2">
        <v>2000</v>
      </c>
      <c r="C2796" s="3">
        <v>0</v>
      </c>
      <c r="D2796" s="3">
        <v>1</v>
      </c>
      <c r="E2796" s="5">
        <v>0.1041116</v>
      </c>
      <c r="F2796" s="5">
        <v>-1.4559000000000001E-2</v>
      </c>
      <c r="G2796" s="5">
        <v>5.8709799999999999E-2</v>
      </c>
      <c r="H2796" s="5">
        <v>0.1344022</v>
      </c>
      <c r="I2796" s="9">
        <v>0.16632730000000001</v>
      </c>
      <c r="M2796" s="3">
        <v>0</v>
      </c>
      <c r="N2796" s="3">
        <f t="shared" si="174"/>
        <v>1</v>
      </c>
      <c r="O2796" s="5">
        <f t="shared" si="176"/>
        <v>1.8818334659682836</v>
      </c>
      <c r="P2796" s="103">
        <f t="shared" si="173"/>
        <v>2.9929315201386909E-2</v>
      </c>
      <c r="Q2796" s="9">
        <f t="shared" si="175"/>
        <v>-3.0386339213260231E-2</v>
      </c>
    </row>
    <row r="2797" spans="1:17" x14ac:dyDescent="0.2">
      <c r="A2797" s="2">
        <v>487</v>
      </c>
      <c r="B2797" s="2">
        <v>2001</v>
      </c>
      <c r="C2797" s="3">
        <v>0</v>
      </c>
      <c r="D2797" s="3">
        <v>1</v>
      </c>
      <c r="E2797" s="5">
        <v>0.1089302</v>
      </c>
      <c r="F2797" s="5">
        <v>-6.6080000000000002E-4</v>
      </c>
      <c r="G2797" s="5">
        <v>4.8650199999999998E-2</v>
      </c>
      <c r="H2797" s="5">
        <v>0.2078797</v>
      </c>
      <c r="I2797" s="9">
        <v>0.16519519999999999</v>
      </c>
      <c r="M2797" s="3">
        <v>0</v>
      </c>
      <c r="N2797" s="3">
        <f t="shared" si="174"/>
        <v>1</v>
      </c>
      <c r="O2797" s="5">
        <f t="shared" si="176"/>
        <v>1.8763268501361494</v>
      </c>
      <c r="P2797" s="103">
        <f t="shared" si="173"/>
        <v>3.0305206150070891E-2</v>
      </c>
      <c r="Q2797" s="9">
        <f t="shared" si="175"/>
        <v>-3.0773902511531753E-2</v>
      </c>
    </row>
    <row r="2798" spans="1:17" x14ac:dyDescent="0.2">
      <c r="A2798" s="2">
        <v>487</v>
      </c>
      <c r="B2798" s="2">
        <v>2002</v>
      </c>
      <c r="C2798" s="3">
        <v>0</v>
      </c>
      <c r="D2798" s="3">
        <v>1</v>
      </c>
      <c r="E2798" s="5">
        <v>7.6881400000000003E-2</v>
      </c>
      <c r="F2798" s="5">
        <v>-4.3649500000000001E-2</v>
      </c>
      <c r="G2798" s="5">
        <v>5.1961800000000002E-2</v>
      </c>
      <c r="H2798" s="5">
        <v>0.29382740000000002</v>
      </c>
      <c r="I2798" s="9">
        <v>0.17879880000000001</v>
      </c>
      <c r="M2798" s="3">
        <v>0</v>
      </c>
      <c r="N2798" s="3">
        <f t="shared" si="174"/>
        <v>1</v>
      </c>
      <c r="O2798" s="5">
        <f t="shared" si="176"/>
        <v>1.8844192001537712</v>
      </c>
      <c r="P2798" s="103">
        <f t="shared" si="173"/>
        <v>2.9754147370638011E-2</v>
      </c>
      <c r="Q2798" s="9">
        <f t="shared" si="175"/>
        <v>-3.0205783280405102E-2</v>
      </c>
    </row>
    <row r="2799" spans="1:17" x14ac:dyDescent="0.2">
      <c r="A2799" s="2">
        <v>487</v>
      </c>
      <c r="B2799" s="2">
        <v>2003</v>
      </c>
      <c r="C2799" s="3">
        <v>0</v>
      </c>
      <c r="D2799" s="3">
        <v>1</v>
      </c>
      <c r="E2799" s="5">
        <v>0.1126259</v>
      </c>
      <c r="F2799" s="5">
        <v>-0.11491560000000001</v>
      </c>
      <c r="G2799" s="5">
        <v>3.9335200000000001E-2</v>
      </c>
      <c r="H2799" s="5">
        <v>0.23477809999999999</v>
      </c>
      <c r="I2799" s="9">
        <v>0.1640559</v>
      </c>
      <c r="M2799" s="3">
        <v>0</v>
      </c>
      <c r="N2799" s="3">
        <f t="shared" si="174"/>
        <v>1</v>
      </c>
      <c r="O2799" s="5">
        <f t="shared" si="176"/>
        <v>1.747712029212438</v>
      </c>
      <c r="P2799" s="103">
        <f t="shared" si="173"/>
        <v>4.0256952393870858E-2</v>
      </c>
      <c r="Q2799" s="9">
        <f t="shared" si="175"/>
        <v>-4.1089689090865182E-2</v>
      </c>
    </row>
    <row r="2800" spans="1:17" x14ac:dyDescent="0.2">
      <c r="A2800" s="2">
        <v>487</v>
      </c>
      <c r="B2800" s="2">
        <v>2004</v>
      </c>
      <c r="C2800" s="3">
        <v>0</v>
      </c>
      <c r="D2800" s="3">
        <v>1</v>
      </c>
      <c r="E2800" s="5">
        <v>7.9941200000000004E-2</v>
      </c>
      <c r="F2800" s="5">
        <v>-5.0183199999999997E-2</v>
      </c>
      <c r="G2800" s="5">
        <v>4.2701599999999999E-2</v>
      </c>
      <c r="H2800" s="5">
        <v>0.39746369999999998</v>
      </c>
      <c r="I2800" s="9">
        <v>0.18601129999999999</v>
      </c>
      <c r="M2800" s="3">
        <v>0</v>
      </c>
      <c r="N2800" s="3">
        <f t="shared" si="174"/>
        <v>1</v>
      </c>
      <c r="O2800" s="5">
        <f t="shared" si="176"/>
        <v>1.8727215440921428</v>
      </c>
      <c r="P2800" s="103">
        <f t="shared" si="173"/>
        <v>3.0553423379012633E-2</v>
      </c>
      <c r="Q2800" s="9">
        <f t="shared" si="175"/>
        <v>-3.1029909870332151E-2</v>
      </c>
    </row>
    <row r="2801" spans="1:17" x14ac:dyDescent="0.2">
      <c r="A2801" s="2">
        <v>488</v>
      </c>
      <c r="B2801" s="2">
        <v>1995</v>
      </c>
      <c r="C2801" s="3">
        <v>0</v>
      </c>
      <c r="D2801" s="3">
        <v>1</v>
      </c>
      <c r="E2801" s="5">
        <v>0.12220590000000001</v>
      </c>
      <c r="F2801" s="5">
        <v>0.68328239999999996</v>
      </c>
      <c r="G2801" s="5">
        <v>8.7112400000000006E-2</v>
      </c>
      <c r="H2801" s="5">
        <v>2.4849009999999998</v>
      </c>
      <c r="I2801" s="9">
        <v>0.29749229999999999</v>
      </c>
      <c r="M2801" s="3">
        <v>0</v>
      </c>
      <c r="N2801" s="3">
        <f t="shared" si="174"/>
        <v>1</v>
      </c>
      <c r="O2801" s="5">
        <f t="shared" si="176"/>
        <v>3.4033825282603747</v>
      </c>
      <c r="P2801" s="103">
        <f t="shared" si="173"/>
        <v>3.3278513311553096E-4</v>
      </c>
      <c r="Q2801" s="9">
        <f t="shared" si="175"/>
        <v>-3.3284051837586707E-4</v>
      </c>
    </row>
    <row r="2802" spans="1:17" x14ac:dyDescent="0.2">
      <c r="A2802" s="2">
        <v>488</v>
      </c>
      <c r="B2802" s="2">
        <v>1996</v>
      </c>
      <c r="C2802" s="3">
        <v>0</v>
      </c>
      <c r="D2802" s="3">
        <v>1</v>
      </c>
      <c r="E2802" s="5">
        <v>0.10781839999999999</v>
      </c>
      <c r="F2802" s="5">
        <v>0.74639610000000001</v>
      </c>
      <c r="G2802" s="5">
        <v>7.9899899999999996E-2</v>
      </c>
      <c r="H2802" s="5">
        <v>2.6282740000000002</v>
      </c>
      <c r="I2802" s="9">
        <v>0.30899529999999997</v>
      </c>
      <c r="M2802" s="3">
        <v>0</v>
      </c>
      <c r="N2802" s="3">
        <f t="shared" si="174"/>
        <v>1</v>
      </c>
      <c r="O2802" s="5">
        <f t="shared" si="176"/>
        <v>3.4754098969329177</v>
      </c>
      <c r="P2802" s="103">
        <f t="shared" si="173"/>
        <v>2.5503665559425856E-4</v>
      </c>
      <c r="Q2802" s="9">
        <f t="shared" si="175"/>
        <v>-2.5506918297264693E-4</v>
      </c>
    </row>
    <row r="2803" spans="1:17" x14ac:dyDescent="0.2">
      <c r="A2803" s="2">
        <v>488</v>
      </c>
      <c r="B2803" s="2">
        <v>1997</v>
      </c>
      <c r="C2803" s="3">
        <v>0</v>
      </c>
      <c r="D2803" s="3">
        <v>1</v>
      </c>
      <c r="E2803" s="5">
        <v>0.16674159999999999</v>
      </c>
      <c r="F2803" s="5">
        <v>0.73899630000000005</v>
      </c>
      <c r="G2803" s="5">
        <v>7.7126100000000003E-2</v>
      </c>
      <c r="H2803" s="5">
        <v>2.3610570000000002</v>
      </c>
      <c r="I2803" s="9">
        <v>0.2988497</v>
      </c>
      <c r="M2803" s="3">
        <v>0</v>
      </c>
      <c r="N2803" s="3">
        <f t="shared" si="174"/>
        <v>1</v>
      </c>
      <c r="O2803" s="5">
        <f t="shared" si="176"/>
        <v>3.3550430262191502</v>
      </c>
      <c r="P2803" s="103">
        <f t="shared" si="173"/>
        <v>3.9676320666377849E-4</v>
      </c>
      <c r="Q2803" s="9">
        <f t="shared" si="175"/>
        <v>-3.9684193801072361E-4</v>
      </c>
    </row>
    <row r="2804" spans="1:17" x14ac:dyDescent="0.2">
      <c r="A2804" s="2">
        <v>488</v>
      </c>
      <c r="B2804" s="2">
        <v>1998</v>
      </c>
      <c r="C2804" s="3">
        <v>0</v>
      </c>
      <c r="D2804" s="3">
        <v>1</v>
      </c>
      <c r="E2804" s="5">
        <v>0.12611069999999999</v>
      </c>
      <c r="F2804" s="5">
        <v>0.76764900000000003</v>
      </c>
      <c r="G2804" s="5">
        <v>5.91777E-2</v>
      </c>
      <c r="H2804" s="5">
        <v>2.324592</v>
      </c>
      <c r="I2804" s="9">
        <v>0.26789370000000001</v>
      </c>
      <c r="M2804" s="3">
        <v>0</v>
      </c>
      <c r="N2804" s="3">
        <f t="shared" si="174"/>
        <v>1</v>
      </c>
      <c r="O2804" s="5">
        <f t="shared" si="176"/>
        <v>3.3065859953300647</v>
      </c>
      <c r="P2804" s="103">
        <f t="shared" si="173"/>
        <v>4.7220178683636863E-4</v>
      </c>
      <c r="Q2804" s="9">
        <f t="shared" si="175"/>
        <v>-4.7231330920888254E-4</v>
      </c>
    </row>
    <row r="2805" spans="1:17" x14ac:dyDescent="0.2">
      <c r="A2805" s="2">
        <v>488</v>
      </c>
      <c r="B2805" s="2">
        <v>1999</v>
      </c>
      <c r="C2805" s="3">
        <v>0</v>
      </c>
      <c r="D2805" s="3">
        <v>1</v>
      </c>
      <c r="E2805" s="5">
        <v>0.101574</v>
      </c>
      <c r="F2805" s="5">
        <v>0.67920910000000001</v>
      </c>
      <c r="G2805" s="5">
        <v>7.0654499999999995E-2</v>
      </c>
      <c r="H2805" s="5">
        <v>1.9025829999999999</v>
      </c>
      <c r="I2805" s="9">
        <v>0.2643317</v>
      </c>
      <c r="M2805" s="3">
        <v>0</v>
      </c>
      <c r="N2805" s="3">
        <f t="shared" si="174"/>
        <v>1</v>
      </c>
      <c r="O2805" s="5">
        <f t="shared" si="176"/>
        <v>3.1321104912640267</v>
      </c>
      <c r="P2805" s="103">
        <f t="shared" si="173"/>
        <v>8.6777273329688008E-4</v>
      </c>
      <c r="Q2805" s="9">
        <f t="shared" si="175"/>
        <v>-8.6814946601653908E-4</v>
      </c>
    </row>
    <row r="2806" spans="1:17" x14ac:dyDescent="0.2">
      <c r="A2806" s="2">
        <v>488</v>
      </c>
      <c r="B2806" s="2">
        <v>2000</v>
      </c>
      <c r="C2806" s="3">
        <v>0</v>
      </c>
      <c r="D2806" s="3">
        <v>1</v>
      </c>
      <c r="E2806" s="5">
        <v>9.2367699999999997E-2</v>
      </c>
      <c r="F2806" s="5">
        <v>0.68590680000000004</v>
      </c>
      <c r="G2806" s="5">
        <v>5.49054E-2</v>
      </c>
      <c r="H2806" s="5">
        <v>1.3392520000000001</v>
      </c>
      <c r="I2806" s="9">
        <v>0.27523239999999999</v>
      </c>
      <c r="M2806" s="3">
        <v>0</v>
      </c>
      <c r="N2806" s="3">
        <f t="shared" si="174"/>
        <v>1</v>
      </c>
      <c r="O2806" s="5">
        <f t="shared" si="176"/>
        <v>2.8599468324159525</v>
      </c>
      <c r="P2806" s="103">
        <f t="shared" si="173"/>
        <v>2.1185601909120182E-3</v>
      </c>
      <c r="Q2806" s="9">
        <f t="shared" si="175"/>
        <v>-2.1208075141740507E-3</v>
      </c>
    </row>
    <row r="2807" spans="1:17" x14ac:dyDescent="0.2">
      <c r="A2807" s="2">
        <v>488</v>
      </c>
      <c r="B2807" s="2">
        <v>2001</v>
      </c>
      <c r="C2807" s="3">
        <v>0</v>
      </c>
      <c r="D2807" s="3">
        <v>1</v>
      </c>
      <c r="E2807" s="5">
        <v>0.1180794</v>
      </c>
      <c r="F2807" s="5">
        <v>0.74016950000000004</v>
      </c>
      <c r="G2807" s="5">
        <v>5.5724999999999997E-2</v>
      </c>
      <c r="H2807" s="5">
        <v>1.652488</v>
      </c>
      <c r="I2807" s="9">
        <v>0.25674209999999997</v>
      </c>
      <c r="M2807" s="3">
        <v>0</v>
      </c>
      <c r="N2807" s="3">
        <f t="shared" si="174"/>
        <v>1</v>
      </c>
      <c r="O2807" s="5">
        <f t="shared" si="176"/>
        <v>3.0283392345935218</v>
      </c>
      <c r="P2807" s="103">
        <f t="shared" si="173"/>
        <v>1.2295093815091192E-3</v>
      </c>
      <c r="Q2807" s="9">
        <f t="shared" si="175"/>
        <v>-1.2302658482876351E-3</v>
      </c>
    </row>
    <row r="2808" spans="1:17" x14ac:dyDescent="0.2">
      <c r="A2808" s="2">
        <v>488</v>
      </c>
      <c r="B2808" s="2">
        <v>2002</v>
      </c>
      <c r="C2808" s="3">
        <v>0</v>
      </c>
      <c r="D2808" s="3">
        <v>1</v>
      </c>
      <c r="E2808" s="5">
        <v>0.1639169</v>
      </c>
      <c r="F2808" s="5">
        <v>0.68857440000000003</v>
      </c>
      <c r="G2808" s="5">
        <v>4.2932100000000001E-2</v>
      </c>
      <c r="H2808" s="5">
        <v>1.5236019999999999</v>
      </c>
      <c r="I2808" s="9">
        <v>0.28334619999999999</v>
      </c>
      <c r="M2808" s="3">
        <v>0</v>
      </c>
      <c r="N2808" s="3">
        <f t="shared" si="174"/>
        <v>1</v>
      </c>
      <c r="O2808" s="5">
        <f t="shared" si="176"/>
        <v>2.8634050026174767</v>
      </c>
      <c r="P2808" s="103">
        <f t="shared" si="173"/>
        <v>2.0955723503408939E-3</v>
      </c>
      <c r="Q2808" s="9">
        <f t="shared" si="175"/>
        <v>-2.0977711344230651E-3</v>
      </c>
    </row>
    <row r="2809" spans="1:17" x14ac:dyDescent="0.2">
      <c r="A2809" s="2">
        <v>488</v>
      </c>
      <c r="B2809" s="2">
        <v>2003</v>
      </c>
      <c r="C2809" s="3">
        <v>0</v>
      </c>
      <c r="D2809" s="3">
        <v>1</v>
      </c>
      <c r="E2809" s="5">
        <v>0.20906179999999999</v>
      </c>
      <c r="F2809" s="5">
        <v>0.71802089999999996</v>
      </c>
      <c r="G2809" s="5">
        <v>5.8650899999999999E-2</v>
      </c>
      <c r="H2809" s="5">
        <v>1.991541</v>
      </c>
      <c r="I2809" s="9">
        <v>0.28272750000000002</v>
      </c>
      <c r="M2809" s="3">
        <v>0</v>
      </c>
      <c r="N2809" s="3">
        <f t="shared" si="174"/>
        <v>1</v>
      </c>
      <c r="O2809" s="5">
        <f t="shared" si="176"/>
        <v>3.121950059126354</v>
      </c>
      <c r="P2809" s="103">
        <f t="shared" si="173"/>
        <v>8.9828706020815118E-4</v>
      </c>
      <c r="Q2809" s="9">
        <f t="shared" si="175"/>
        <v>-8.9869076180743729E-4</v>
      </c>
    </row>
    <row r="2810" spans="1:17" x14ac:dyDescent="0.2">
      <c r="A2810" s="2">
        <v>488</v>
      </c>
      <c r="B2810" s="2">
        <v>2004</v>
      </c>
      <c r="C2810" s="3">
        <v>0</v>
      </c>
      <c r="D2810" s="3">
        <v>1</v>
      </c>
      <c r="E2810" s="5">
        <v>0.23946429999999999</v>
      </c>
      <c r="F2810" s="5">
        <v>0.74143119999999996</v>
      </c>
      <c r="G2810" s="5">
        <v>5.1534900000000002E-2</v>
      </c>
      <c r="H2810" s="5">
        <v>2.211052</v>
      </c>
      <c r="I2810" s="9">
        <v>0.31376409999999999</v>
      </c>
      <c r="M2810" s="3">
        <v>0</v>
      </c>
      <c r="N2810" s="3">
        <f t="shared" si="174"/>
        <v>1</v>
      </c>
      <c r="O2810" s="5">
        <f t="shared" si="176"/>
        <v>3.1735874676625997</v>
      </c>
      <c r="P2810" s="103">
        <f t="shared" si="173"/>
        <v>7.5283763473059514E-4</v>
      </c>
      <c r="Q2810" s="9">
        <f t="shared" si="175"/>
        <v>-7.5312115929025562E-4</v>
      </c>
    </row>
    <row r="2811" spans="1:17" x14ac:dyDescent="0.2">
      <c r="A2811" s="2">
        <v>489</v>
      </c>
      <c r="B2811" s="2">
        <v>1999</v>
      </c>
      <c r="C2811" s="3">
        <v>0</v>
      </c>
      <c r="D2811" s="3">
        <v>1</v>
      </c>
      <c r="E2811" s="5">
        <v>3.0506000000000001E-3</v>
      </c>
      <c r="F2811" s="5">
        <v>0.1246091</v>
      </c>
      <c r="G2811" s="5">
        <v>6.1875699999999999E-2</v>
      </c>
      <c r="H2811" s="5">
        <v>0.55932420000000005</v>
      </c>
      <c r="I2811" s="9">
        <v>0.17291019999999999</v>
      </c>
      <c r="M2811" s="3">
        <v>0</v>
      </c>
      <c r="N2811" s="3">
        <f t="shared" si="174"/>
        <v>1</v>
      </c>
      <c r="O2811" s="5">
        <f t="shared" si="176"/>
        <v>2.1817403369924091</v>
      </c>
      <c r="P2811" s="103">
        <f t="shared" si="173"/>
        <v>1.4564351058211999E-2</v>
      </c>
      <c r="Q2811" s="9">
        <f t="shared" si="175"/>
        <v>-1.4671452398796138E-2</v>
      </c>
    </row>
    <row r="2812" spans="1:17" x14ac:dyDescent="0.2">
      <c r="A2812" s="2">
        <v>489</v>
      </c>
      <c r="B2812" s="2">
        <v>2000</v>
      </c>
      <c r="C2812" s="3">
        <v>0</v>
      </c>
      <c r="D2812" s="3">
        <v>1</v>
      </c>
      <c r="E2812" s="5">
        <v>-4.23119E-2</v>
      </c>
      <c r="F2812" s="5">
        <v>0.10279099999999999</v>
      </c>
      <c r="G2812" s="5">
        <v>3.0202799999999998E-2</v>
      </c>
      <c r="H2812" s="5">
        <v>0.4134563</v>
      </c>
      <c r="I2812" s="9">
        <v>0.1759735</v>
      </c>
      <c r="M2812" s="3">
        <v>0</v>
      </c>
      <c r="N2812" s="3">
        <f t="shared" si="174"/>
        <v>1</v>
      </c>
      <c r="O2812" s="5">
        <f t="shared" si="176"/>
        <v>1.9765867448612215</v>
      </c>
      <c r="P2812" s="103">
        <f t="shared" si="173"/>
        <v>2.4044180832883184E-2</v>
      </c>
      <c r="Q2812" s="9">
        <f t="shared" si="175"/>
        <v>-2.4337960840443838E-2</v>
      </c>
    </row>
    <row r="2813" spans="1:17" x14ac:dyDescent="0.2">
      <c r="A2813" s="2">
        <v>489</v>
      </c>
      <c r="B2813" s="2">
        <v>2001</v>
      </c>
      <c r="C2813" s="3">
        <v>0</v>
      </c>
      <c r="D2813" s="3">
        <v>1</v>
      </c>
      <c r="E2813" s="5">
        <v>-1.4777E-2</v>
      </c>
      <c r="F2813" s="5">
        <v>0.1180541</v>
      </c>
      <c r="G2813" s="5">
        <v>3.74081E-2</v>
      </c>
      <c r="H2813" s="5">
        <v>0.43941150000000001</v>
      </c>
      <c r="I2813" s="9">
        <v>0.12668740000000001</v>
      </c>
      <c r="M2813" s="3">
        <v>0</v>
      </c>
      <c r="N2813" s="3">
        <f t="shared" si="174"/>
        <v>1</v>
      </c>
      <c r="O2813" s="5">
        <f t="shared" si="176"/>
        <v>2.0472898877546779</v>
      </c>
      <c r="P2813" s="103">
        <f t="shared" si="173"/>
        <v>2.0314815093606761E-2</v>
      </c>
      <c r="Q2813" s="9">
        <f t="shared" si="175"/>
        <v>-2.0523998817541644E-2</v>
      </c>
    </row>
    <row r="2814" spans="1:17" x14ac:dyDescent="0.2">
      <c r="A2814" s="2">
        <v>489</v>
      </c>
      <c r="B2814" s="2">
        <v>2002</v>
      </c>
      <c r="C2814" s="3">
        <v>0</v>
      </c>
      <c r="D2814" s="3">
        <v>1</v>
      </c>
      <c r="E2814" s="5">
        <v>4.5611000000000002E-3</v>
      </c>
      <c r="F2814" s="5">
        <v>0.1143213</v>
      </c>
      <c r="G2814" s="5">
        <v>4.3615800000000003E-2</v>
      </c>
      <c r="H2814" s="5">
        <v>0.36356470000000002</v>
      </c>
      <c r="I2814" s="9">
        <v>0.11709410000000001</v>
      </c>
      <c r="M2814" s="3">
        <v>0</v>
      </c>
      <c r="N2814" s="3">
        <f t="shared" si="174"/>
        <v>1</v>
      </c>
      <c r="O2814" s="5">
        <f t="shared" si="176"/>
        <v>2.0447595541247443</v>
      </c>
      <c r="P2814" s="103">
        <f t="shared" si="173"/>
        <v>2.0439284528141068E-2</v>
      </c>
      <c r="Q2814" s="9">
        <f t="shared" si="175"/>
        <v>-2.0651057329878132E-2</v>
      </c>
    </row>
    <row r="2815" spans="1:17" x14ac:dyDescent="0.2">
      <c r="A2815" s="2">
        <v>489</v>
      </c>
      <c r="B2815" s="2">
        <v>2003</v>
      </c>
      <c r="C2815" s="3">
        <v>0</v>
      </c>
      <c r="D2815" s="3">
        <v>1</v>
      </c>
      <c r="E2815" s="5">
        <v>9.8943E-3</v>
      </c>
      <c r="F2815" s="5">
        <v>0.1119124</v>
      </c>
      <c r="G2815" s="5">
        <v>5.06536E-2</v>
      </c>
      <c r="H2815" s="5">
        <v>0.4153927</v>
      </c>
      <c r="I2815" s="9">
        <v>0.12042319999999999</v>
      </c>
      <c r="M2815" s="3">
        <v>0</v>
      </c>
      <c r="N2815" s="3">
        <f t="shared" si="174"/>
        <v>1</v>
      </c>
      <c r="O2815" s="5">
        <f t="shared" si="176"/>
        <v>2.0902438930169631</v>
      </c>
      <c r="P2815" s="103">
        <f t="shared" si="173"/>
        <v>1.8297948243891304E-2</v>
      </c>
      <c r="Q2815" s="9">
        <f t="shared" si="175"/>
        <v>-1.8467426282678747E-2</v>
      </c>
    </row>
    <row r="2816" spans="1:17" x14ac:dyDescent="0.2">
      <c r="A2816" s="2">
        <v>489</v>
      </c>
      <c r="B2816" s="2">
        <v>2004</v>
      </c>
      <c r="C2816" s="3">
        <v>0</v>
      </c>
      <c r="D2816" s="3">
        <v>1</v>
      </c>
      <c r="E2816" s="5">
        <v>2.49097E-2</v>
      </c>
      <c r="F2816" s="5">
        <v>0.1416288</v>
      </c>
      <c r="G2816" s="5">
        <v>5.0862900000000003E-2</v>
      </c>
      <c r="H2816" s="5">
        <v>0.47954190000000002</v>
      </c>
      <c r="I2816" s="9">
        <v>0.1394088</v>
      </c>
      <c r="M2816" s="3">
        <v>0</v>
      </c>
      <c r="N2816" s="3">
        <f t="shared" si="174"/>
        <v>1</v>
      </c>
      <c r="O2816" s="5">
        <f t="shared" si="176"/>
        <v>2.1298462694398066</v>
      </c>
      <c r="P2816" s="103">
        <f t="shared" si="173"/>
        <v>1.659215364800461E-2</v>
      </c>
      <c r="Q2816" s="9">
        <f t="shared" si="175"/>
        <v>-1.6731345236051826E-2</v>
      </c>
    </row>
    <row r="2817" spans="1:17" x14ac:dyDescent="0.2">
      <c r="A2817" s="2">
        <v>490</v>
      </c>
      <c r="B2817" s="2">
        <v>1995</v>
      </c>
      <c r="C2817" s="3">
        <v>0</v>
      </c>
      <c r="D2817" s="3">
        <v>1</v>
      </c>
      <c r="E2817" s="5">
        <v>0.35042899999999999</v>
      </c>
      <c r="F2817" s="5">
        <v>0.4451116</v>
      </c>
      <c r="G2817" s="5">
        <v>6.3276600000000002E-2</v>
      </c>
      <c r="H2817" s="5">
        <v>2.5713879999999998</v>
      </c>
      <c r="I2817" s="9">
        <v>0.337397</v>
      </c>
      <c r="M2817" s="3">
        <v>0</v>
      </c>
      <c r="N2817" s="3">
        <f t="shared" si="174"/>
        <v>1</v>
      </c>
      <c r="O2817" s="5">
        <f t="shared" si="176"/>
        <v>3.0773145646189537</v>
      </c>
      <c r="P2817" s="103">
        <f t="shared" si="173"/>
        <v>1.0443737594232273E-3</v>
      </c>
      <c r="Q2817" s="9">
        <f t="shared" si="175"/>
        <v>-1.0449194977008318E-3</v>
      </c>
    </row>
    <row r="2818" spans="1:17" x14ac:dyDescent="0.2">
      <c r="A2818" s="2">
        <v>490</v>
      </c>
      <c r="B2818" s="2">
        <v>1996</v>
      </c>
      <c r="C2818" s="3">
        <v>0</v>
      </c>
      <c r="D2818" s="3">
        <v>1</v>
      </c>
      <c r="E2818" s="5">
        <v>0.3793955</v>
      </c>
      <c r="F2818" s="5">
        <v>0.41244449999999999</v>
      </c>
      <c r="G2818" s="5">
        <v>2.87596E-2</v>
      </c>
      <c r="H2818" s="5">
        <v>1.1485669999999999</v>
      </c>
      <c r="I2818" s="9">
        <v>0.35940929999999999</v>
      </c>
      <c r="M2818" s="3">
        <v>0</v>
      </c>
      <c r="N2818" s="3">
        <f t="shared" si="174"/>
        <v>1</v>
      </c>
      <c r="O2818" s="5">
        <f t="shared" si="176"/>
        <v>2.3652711371946138</v>
      </c>
      <c r="P2818" s="103">
        <f t="shared" ref="P2818:P2881" si="177">NORMSDIST(-O2818)</f>
        <v>9.0084375530651E-3</v>
      </c>
      <c r="Q2818" s="9">
        <f t="shared" si="175"/>
        <v>-9.0492588690862553E-3</v>
      </c>
    </row>
    <row r="2819" spans="1:17" x14ac:dyDescent="0.2">
      <c r="A2819" s="2">
        <v>491</v>
      </c>
      <c r="B2819" s="2">
        <v>1995</v>
      </c>
      <c r="C2819" s="3">
        <v>0</v>
      </c>
      <c r="D2819" s="3">
        <v>1</v>
      </c>
      <c r="E2819" s="5">
        <v>-4.5730600000000003E-2</v>
      </c>
      <c r="F2819" s="5">
        <v>8.3814299999999994E-2</v>
      </c>
      <c r="G2819" s="5">
        <v>4.6639300000000002E-2</v>
      </c>
      <c r="H2819" s="5">
        <v>0.64718310000000001</v>
      </c>
      <c r="I2819" s="9">
        <v>8.4364300000000003E-2</v>
      </c>
      <c r="M2819" s="3">
        <v>0</v>
      </c>
      <c r="N2819" s="3">
        <f t="shared" ref="N2819:N2882" si="178">1-M2819</f>
        <v>1</v>
      </c>
      <c r="O2819" s="5">
        <f t="shared" si="176"/>
        <v>2.1565373293257752</v>
      </c>
      <c r="P2819" s="103">
        <f t="shared" si="177"/>
        <v>1.5520866088723419E-2</v>
      </c>
      <c r="Q2819" s="9">
        <f t="shared" ref="Q2819:Q2882" si="179">M2819*LN(NORMSDIST(-O2819))+N2819*LN(1-NORMSDIST(-O2819))</f>
        <v>-1.5642575732668109E-2</v>
      </c>
    </row>
    <row r="2820" spans="1:17" x14ac:dyDescent="0.2">
      <c r="A2820" s="2">
        <v>491</v>
      </c>
      <c r="B2820" s="2">
        <v>1996</v>
      </c>
      <c r="C2820" s="3">
        <v>0</v>
      </c>
      <c r="D2820" s="3">
        <v>1</v>
      </c>
      <c r="E2820" s="5">
        <v>-8.8692000000000007E-3</v>
      </c>
      <c r="F2820" s="5">
        <v>8.3509799999999995E-2</v>
      </c>
      <c r="G2820" s="5">
        <v>3.8866699999999997E-2</v>
      </c>
      <c r="H2820" s="5">
        <v>0.62121440000000006</v>
      </c>
      <c r="I2820" s="9">
        <v>9.2991000000000004E-2</v>
      </c>
      <c r="M2820" s="3">
        <v>0</v>
      </c>
      <c r="N2820" s="3">
        <f t="shared" si="178"/>
        <v>1</v>
      </c>
      <c r="O2820" s="5">
        <f t="shared" ref="O2820:O2883" si="180">MMULT(D2820:I2820,$L$20:$L$25)</f>
        <v>2.1038262406556254</v>
      </c>
      <c r="P2820" s="103">
        <f t="shared" si="177"/>
        <v>1.7696803461859804E-2</v>
      </c>
      <c r="Q2820" s="9">
        <f t="shared" si="179"/>
        <v>-1.7855264170254129E-2</v>
      </c>
    </row>
    <row r="2821" spans="1:17" x14ac:dyDescent="0.2">
      <c r="A2821" s="2">
        <v>491</v>
      </c>
      <c r="B2821" s="2">
        <v>1997</v>
      </c>
      <c r="C2821" s="3">
        <v>0</v>
      </c>
      <c r="D2821" s="3">
        <v>1</v>
      </c>
      <c r="E2821" s="5">
        <v>4.22967E-2</v>
      </c>
      <c r="F2821" s="5">
        <v>0.10952050000000001</v>
      </c>
      <c r="G2821" s="5">
        <v>2.6265299999999998E-2</v>
      </c>
      <c r="H2821" s="5">
        <v>0.89115299999999997</v>
      </c>
      <c r="I2821" s="9">
        <v>0.13895370000000001</v>
      </c>
      <c r="M2821" s="3">
        <v>0</v>
      </c>
      <c r="N2821" s="3">
        <f t="shared" si="178"/>
        <v>1</v>
      </c>
      <c r="O2821" s="5">
        <f t="shared" si="180"/>
        <v>2.1428411368963061</v>
      </c>
      <c r="P2821" s="103">
        <f t="shared" si="177"/>
        <v>1.6062928431532928E-2</v>
      </c>
      <c r="Q2821" s="9">
        <f t="shared" si="179"/>
        <v>-1.6193335632939988E-2</v>
      </c>
    </row>
    <row r="2822" spans="1:17" x14ac:dyDescent="0.2">
      <c r="A2822" s="2">
        <v>491</v>
      </c>
      <c r="B2822" s="2">
        <v>1998</v>
      </c>
      <c r="C2822" s="3">
        <v>0</v>
      </c>
      <c r="D2822" s="3">
        <v>1</v>
      </c>
      <c r="E2822" s="5">
        <v>3.5027299999999997E-2</v>
      </c>
      <c r="F2822" s="5">
        <v>7.3508500000000004E-2</v>
      </c>
      <c r="G2822" s="5">
        <v>4.4957999999999998E-2</v>
      </c>
      <c r="H2822" s="5">
        <v>0.73745519999999998</v>
      </c>
      <c r="I2822" s="9">
        <v>0.1319372</v>
      </c>
      <c r="M2822" s="3">
        <v>0</v>
      </c>
      <c r="N2822" s="3">
        <f t="shared" si="178"/>
        <v>1</v>
      </c>
      <c r="O2822" s="5">
        <f t="shared" si="180"/>
        <v>2.1416784388504229</v>
      </c>
      <c r="P2822" s="103">
        <f t="shared" si="177"/>
        <v>1.6109683452699662E-2</v>
      </c>
      <c r="Q2822" s="9">
        <f t="shared" si="179"/>
        <v>-1.6240855066258136E-2</v>
      </c>
    </row>
    <row r="2823" spans="1:17" x14ac:dyDescent="0.2">
      <c r="A2823" s="2">
        <v>492</v>
      </c>
      <c r="B2823" s="2">
        <v>2002</v>
      </c>
      <c r="C2823" s="3">
        <v>0</v>
      </c>
      <c r="D2823" s="3">
        <v>1</v>
      </c>
      <c r="E2823" s="5">
        <v>0.26499109999999998</v>
      </c>
      <c r="F2823" s="5">
        <v>0.4251721</v>
      </c>
      <c r="G2823" s="5">
        <v>5.1101000000000001E-2</v>
      </c>
      <c r="H2823" s="5">
        <v>1.8091950000000001</v>
      </c>
      <c r="I2823" s="9">
        <v>0.24891669999999999</v>
      </c>
      <c r="M2823" s="3">
        <v>0</v>
      </c>
      <c r="N2823" s="3">
        <f t="shared" si="178"/>
        <v>1</v>
      </c>
      <c r="O2823" s="5">
        <f t="shared" si="180"/>
        <v>2.7781130415418995</v>
      </c>
      <c r="P2823" s="103">
        <f t="shared" si="177"/>
        <v>2.7337796652541998E-3</v>
      </c>
      <c r="Q2823" s="9">
        <f t="shared" si="179"/>
        <v>-2.7375232652248971E-3</v>
      </c>
    </row>
    <row r="2824" spans="1:17" x14ac:dyDescent="0.2">
      <c r="A2824" s="2">
        <v>492</v>
      </c>
      <c r="B2824" s="2">
        <v>2003</v>
      </c>
      <c r="C2824" s="3">
        <v>0</v>
      </c>
      <c r="D2824" s="3">
        <v>1</v>
      </c>
      <c r="E2824" s="5">
        <v>0.29897600000000002</v>
      </c>
      <c r="F2824" s="5">
        <v>0.47240729999999997</v>
      </c>
      <c r="G2824" s="5">
        <v>6.0964999999999998E-2</v>
      </c>
      <c r="H2824" s="5">
        <v>2.6246999999999998</v>
      </c>
      <c r="I2824" s="9">
        <v>0.26635750000000002</v>
      </c>
      <c r="M2824" s="3">
        <v>0</v>
      </c>
      <c r="N2824" s="3">
        <f t="shared" si="178"/>
        <v>1</v>
      </c>
      <c r="O2824" s="5">
        <f t="shared" si="180"/>
        <v>3.1472593401704558</v>
      </c>
      <c r="P2824" s="103">
        <f t="shared" si="177"/>
        <v>8.2404356684257038E-4</v>
      </c>
      <c r="Q2824" s="9">
        <f t="shared" si="179"/>
        <v>-8.2438327737966192E-4</v>
      </c>
    </row>
    <row r="2825" spans="1:17" x14ac:dyDescent="0.2">
      <c r="A2825" s="2">
        <v>492</v>
      </c>
      <c r="B2825" s="2">
        <v>2004</v>
      </c>
      <c r="C2825" s="3">
        <v>0</v>
      </c>
      <c r="D2825" s="3">
        <v>1</v>
      </c>
      <c r="E2825" s="5">
        <v>0.32968520000000001</v>
      </c>
      <c r="F2825" s="5">
        <v>0.51740889999999995</v>
      </c>
      <c r="G2825" s="5">
        <v>7.6541600000000001E-2</v>
      </c>
      <c r="H2825" s="5">
        <v>2.6845460000000001</v>
      </c>
      <c r="I2825" s="9">
        <v>0.2828215</v>
      </c>
      <c r="M2825" s="3">
        <v>0</v>
      </c>
      <c r="N2825" s="3">
        <f t="shared" si="178"/>
        <v>1</v>
      </c>
      <c r="O2825" s="5">
        <f t="shared" si="180"/>
        <v>3.2643431628459809</v>
      </c>
      <c r="P2825" s="103">
        <f t="shared" si="177"/>
        <v>5.4859094238981782E-4</v>
      </c>
      <c r="Q2825" s="9">
        <f t="shared" si="179"/>
        <v>-5.4874147345666628E-4</v>
      </c>
    </row>
    <row r="2826" spans="1:17" x14ac:dyDescent="0.2">
      <c r="A2826" s="2">
        <v>493</v>
      </c>
      <c r="B2826" s="2">
        <v>1995</v>
      </c>
      <c r="C2826" s="3">
        <v>0</v>
      </c>
      <c r="D2826" s="3">
        <v>1</v>
      </c>
      <c r="E2826" s="5">
        <v>3.0417E-2</v>
      </c>
      <c r="F2826" s="5">
        <v>-0.1838089</v>
      </c>
      <c r="G2826" s="5">
        <v>7.0246699999999995E-2</v>
      </c>
      <c r="H2826" s="5">
        <v>0.29717700000000002</v>
      </c>
      <c r="I2826" s="9">
        <v>9.6795099999999995E-2</v>
      </c>
      <c r="M2826" s="3">
        <v>0</v>
      </c>
      <c r="N2826" s="3">
        <f t="shared" si="178"/>
        <v>1</v>
      </c>
      <c r="O2826" s="5">
        <f t="shared" si="180"/>
        <v>1.8869667198270832</v>
      </c>
      <c r="P2826" s="103">
        <f t="shared" si="177"/>
        <v>2.9582401021179427E-2</v>
      </c>
      <c r="Q2826" s="9">
        <f t="shared" si="179"/>
        <v>-3.0028785718293389E-2</v>
      </c>
    </row>
    <row r="2827" spans="1:17" x14ac:dyDescent="0.2">
      <c r="A2827" s="2">
        <v>493</v>
      </c>
      <c r="B2827" s="2">
        <v>1996</v>
      </c>
      <c r="C2827" s="3">
        <v>0</v>
      </c>
      <c r="D2827" s="3">
        <v>1</v>
      </c>
      <c r="E2827" s="5">
        <v>2.72318E-2</v>
      </c>
      <c r="F2827" s="5">
        <v>-0.20270630000000001</v>
      </c>
      <c r="G2827" s="5">
        <v>2.88274E-2</v>
      </c>
      <c r="H2827" s="5">
        <v>1.1674420000000001</v>
      </c>
      <c r="I2827" s="9">
        <v>9.7242700000000001E-2</v>
      </c>
      <c r="M2827" s="3">
        <v>0</v>
      </c>
      <c r="N2827" s="3">
        <f t="shared" si="178"/>
        <v>1</v>
      </c>
      <c r="O2827" s="5">
        <f t="shared" si="180"/>
        <v>2.0078218425985943</v>
      </c>
      <c r="P2827" s="103">
        <f t="shared" si="177"/>
        <v>2.2331113437877172E-2</v>
      </c>
      <c r="Q2827" s="9">
        <f t="shared" si="179"/>
        <v>-2.2584228069724561E-2</v>
      </c>
    </row>
    <row r="2828" spans="1:17" x14ac:dyDescent="0.2">
      <c r="A2828" s="2">
        <v>493</v>
      </c>
      <c r="B2828" s="2">
        <v>1997</v>
      </c>
      <c r="C2828" s="3">
        <v>0</v>
      </c>
      <c r="D2828" s="3">
        <v>1</v>
      </c>
      <c r="E2828" s="5">
        <v>-1.4659500000000001E-2</v>
      </c>
      <c r="F2828" s="5">
        <v>-0.25634400000000002</v>
      </c>
      <c r="G2828" s="5">
        <v>5.0349699999999997E-2</v>
      </c>
      <c r="H2828" s="5">
        <v>0.43552020000000002</v>
      </c>
      <c r="I2828" s="9">
        <v>9.03085E-2</v>
      </c>
      <c r="M2828" s="3">
        <v>0</v>
      </c>
      <c r="N2828" s="3">
        <f t="shared" si="178"/>
        <v>1</v>
      </c>
      <c r="O2828" s="5">
        <f t="shared" si="180"/>
        <v>1.7977542254700112</v>
      </c>
      <c r="P2828" s="103">
        <f t="shared" si="177"/>
        <v>3.6107982068301285E-2</v>
      </c>
      <c r="Q2828" s="9">
        <f t="shared" si="179"/>
        <v>-3.6776005239368047E-2</v>
      </c>
    </row>
    <row r="2829" spans="1:17" x14ac:dyDescent="0.2">
      <c r="A2829" s="2">
        <v>494</v>
      </c>
      <c r="B2829" s="2">
        <v>1995</v>
      </c>
      <c r="C2829" s="3">
        <v>0</v>
      </c>
      <c r="D2829" s="3">
        <v>1</v>
      </c>
      <c r="E2829" s="5">
        <v>-1.87592E-2</v>
      </c>
      <c r="F2829" s="5">
        <v>1.3610300000000001E-2</v>
      </c>
      <c r="G2829" s="5">
        <v>5.7948600000000003E-2</v>
      </c>
      <c r="H2829" s="5">
        <v>0.81680450000000004</v>
      </c>
      <c r="I2829" s="9">
        <v>0.1856709</v>
      </c>
      <c r="M2829" s="3">
        <v>0</v>
      </c>
      <c r="N2829" s="3">
        <f t="shared" si="178"/>
        <v>1</v>
      </c>
      <c r="O2829" s="5">
        <f t="shared" si="180"/>
        <v>2.1615757787460161</v>
      </c>
      <c r="P2829" s="103">
        <f t="shared" si="177"/>
        <v>1.5325445051334013E-2</v>
      </c>
      <c r="Q2829" s="9">
        <f t="shared" si="179"/>
        <v>-1.5444093471850735E-2</v>
      </c>
    </row>
    <row r="2830" spans="1:17" x14ac:dyDescent="0.2">
      <c r="A2830" s="2">
        <v>494</v>
      </c>
      <c r="B2830" s="2">
        <v>1996</v>
      </c>
      <c r="C2830" s="3">
        <v>0</v>
      </c>
      <c r="D2830" s="3">
        <v>1</v>
      </c>
      <c r="E2830" s="5">
        <v>-2.24765E-2</v>
      </c>
      <c r="F2830" s="5">
        <v>3.98798E-2</v>
      </c>
      <c r="G2830" s="5">
        <v>4.42923E-2</v>
      </c>
      <c r="H2830" s="5">
        <v>1.1255919999999999</v>
      </c>
      <c r="I2830" s="9">
        <v>0.31819809999999998</v>
      </c>
      <c r="M2830" s="3">
        <v>0</v>
      </c>
      <c r="N2830" s="3">
        <f t="shared" si="178"/>
        <v>1</v>
      </c>
      <c r="O2830" s="5">
        <f t="shared" si="180"/>
        <v>2.1820664487579817</v>
      </c>
      <c r="P2830" s="103">
        <f t="shared" si="177"/>
        <v>1.455231447711719E-2</v>
      </c>
      <c r="Q2830" s="9">
        <f t="shared" si="179"/>
        <v>-1.465923799636602E-2</v>
      </c>
    </row>
    <row r="2831" spans="1:17" x14ac:dyDescent="0.2">
      <c r="A2831" s="2">
        <v>495</v>
      </c>
      <c r="B2831" s="2">
        <v>1995</v>
      </c>
      <c r="C2831" s="3">
        <v>0</v>
      </c>
      <c r="D2831" s="3">
        <v>1</v>
      </c>
      <c r="E2831" s="5">
        <v>0.56263379999999996</v>
      </c>
      <c r="F2831" s="5">
        <v>0.35107359999999999</v>
      </c>
      <c r="G2831" s="5">
        <v>5.49399E-2</v>
      </c>
      <c r="H2831" s="5">
        <v>2.2822819999999999</v>
      </c>
      <c r="I2831" s="9">
        <v>0.32494820000000002</v>
      </c>
      <c r="M2831" s="3">
        <v>0</v>
      </c>
      <c r="N2831" s="3">
        <f t="shared" si="178"/>
        <v>1</v>
      </c>
      <c r="O2831" s="5">
        <f t="shared" si="180"/>
        <v>2.8292886299483477</v>
      </c>
      <c r="P2831" s="103">
        <f t="shared" si="177"/>
        <v>2.3325802370061524E-3</v>
      </c>
      <c r="Q2831" s="9">
        <f t="shared" si="179"/>
        <v>-2.3353049401709479E-3</v>
      </c>
    </row>
    <row r="2832" spans="1:17" x14ac:dyDescent="0.2">
      <c r="A2832" s="2">
        <v>495</v>
      </c>
      <c r="B2832" s="2">
        <v>1996</v>
      </c>
      <c r="C2832" s="3">
        <v>0</v>
      </c>
      <c r="D2832" s="3">
        <v>1</v>
      </c>
      <c r="E2832" s="5">
        <v>0.57709100000000002</v>
      </c>
      <c r="F2832" s="5">
        <v>0.37919009999999997</v>
      </c>
      <c r="G2832" s="5">
        <v>4.8541500000000001E-2</v>
      </c>
      <c r="H2832" s="5">
        <v>1.706698</v>
      </c>
      <c r="I2832" s="9">
        <v>0.31666539999999999</v>
      </c>
      <c r="M2832" s="3">
        <v>0</v>
      </c>
      <c r="N2832" s="3">
        <f t="shared" si="178"/>
        <v>1</v>
      </c>
      <c r="O2832" s="5">
        <f t="shared" si="180"/>
        <v>2.6164572208587278</v>
      </c>
      <c r="P2832" s="103">
        <f t="shared" si="177"/>
        <v>4.4423748394363822E-3</v>
      </c>
      <c r="Q2832" s="9">
        <f t="shared" si="179"/>
        <v>-4.4522715072249936E-3</v>
      </c>
    </row>
    <row r="2833" spans="1:17" x14ac:dyDescent="0.2">
      <c r="A2833" s="2">
        <v>495</v>
      </c>
      <c r="B2833" s="2">
        <v>1997</v>
      </c>
      <c r="C2833" s="3">
        <v>0</v>
      </c>
      <c r="D2833" s="3">
        <v>1</v>
      </c>
      <c r="E2833" s="5">
        <v>0.51558389999999998</v>
      </c>
      <c r="F2833" s="5">
        <v>0.38143759999999999</v>
      </c>
      <c r="G2833" s="5">
        <v>5.8622199999999999E-2</v>
      </c>
      <c r="H2833" s="5">
        <v>1.9384429999999999</v>
      </c>
      <c r="I2833" s="9">
        <v>0.32378570000000001</v>
      </c>
      <c r="M2833" s="3">
        <v>0</v>
      </c>
      <c r="N2833" s="3">
        <f t="shared" si="178"/>
        <v>1</v>
      </c>
      <c r="O2833" s="5">
        <f t="shared" si="180"/>
        <v>2.7530661172652322</v>
      </c>
      <c r="P2833" s="103">
        <f t="shared" si="177"/>
        <v>2.9519985675297493E-3</v>
      </c>
      <c r="Q2833" s="9">
        <f t="shared" si="179"/>
        <v>-2.9563643091933844E-3</v>
      </c>
    </row>
    <row r="2834" spans="1:17" x14ac:dyDescent="0.2">
      <c r="A2834" s="2">
        <v>495</v>
      </c>
      <c r="B2834" s="2">
        <v>1998</v>
      </c>
      <c r="C2834" s="3">
        <v>0</v>
      </c>
      <c r="D2834" s="3">
        <v>1</v>
      </c>
      <c r="E2834" s="5">
        <v>0.50286909999999996</v>
      </c>
      <c r="F2834" s="5">
        <v>0.42818800000000001</v>
      </c>
      <c r="G2834" s="5">
        <v>4.2934100000000003E-2</v>
      </c>
      <c r="H2834" s="5">
        <v>1.525879</v>
      </c>
      <c r="I2834" s="9">
        <v>0.29535739999999999</v>
      </c>
      <c r="M2834" s="3">
        <v>0</v>
      </c>
      <c r="N2834" s="3">
        <f t="shared" si="178"/>
        <v>1</v>
      </c>
      <c r="O2834" s="5">
        <f t="shared" si="180"/>
        <v>2.5874672179027907</v>
      </c>
      <c r="P2834" s="103">
        <f t="shared" si="177"/>
        <v>4.8342197542541676E-3</v>
      </c>
      <c r="Q2834" s="9">
        <f t="shared" si="179"/>
        <v>-4.8459423896932601E-3</v>
      </c>
    </row>
    <row r="2835" spans="1:17" x14ac:dyDescent="0.2">
      <c r="A2835" s="2">
        <v>495</v>
      </c>
      <c r="B2835" s="2">
        <v>1999</v>
      </c>
      <c r="C2835" s="3">
        <v>0</v>
      </c>
      <c r="D2835" s="3">
        <v>1</v>
      </c>
      <c r="E2835" s="5">
        <v>0.51028039999999997</v>
      </c>
      <c r="F2835" s="5">
        <v>0.45604210000000001</v>
      </c>
      <c r="G2835" s="5">
        <v>4.1609100000000003E-2</v>
      </c>
      <c r="H2835" s="5">
        <v>1.305866</v>
      </c>
      <c r="I2835" s="9">
        <v>0.30894690000000002</v>
      </c>
      <c r="M2835" s="3">
        <v>0</v>
      </c>
      <c r="N2835" s="3">
        <f t="shared" si="178"/>
        <v>1</v>
      </c>
      <c r="O2835" s="5">
        <f t="shared" si="180"/>
        <v>2.518336289754064</v>
      </c>
      <c r="P2835" s="103">
        <f t="shared" si="177"/>
        <v>5.8955341399410405E-3</v>
      </c>
      <c r="Q2835" s="9">
        <f t="shared" si="179"/>
        <v>-5.9129814091157121E-3</v>
      </c>
    </row>
    <row r="2836" spans="1:17" x14ac:dyDescent="0.2">
      <c r="A2836" s="2">
        <v>495</v>
      </c>
      <c r="B2836" s="2">
        <v>2000</v>
      </c>
      <c r="C2836" s="3">
        <v>0</v>
      </c>
      <c r="D2836" s="3">
        <v>1</v>
      </c>
      <c r="E2836" s="5">
        <v>0.47970269999999998</v>
      </c>
      <c r="F2836" s="5">
        <v>0.47466170000000002</v>
      </c>
      <c r="G2836" s="5">
        <v>7.32796E-2</v>
      </c>
      <c r="H2836" s="5">
        <v>2.3521380000000001</v>
      </c>
      <c r="I2836" s="9">
        <v>0.33728429999999998</v>
      </c>
      <c r="M2836" s="3">
        <v>0</v>
      </c>
      <c r="N2836" s="3">
        <f t="shared" si="178"/>
        <v>1</v>
      </c>
      <c r="O2836" s="5">
        <f t="shared" si="180"/>
        <v>3.0475055562914402</v>
      </c>
      <c r="P2836" s="103">
        <f t="shared" si="177"/>
        <v>1.1537463006284191E-3</v>
      </c>
      <c r="Q2836" s="9">
        <f t="shared" si="179"/>
        <v>-1.1544123782638333E-3</v>
      </c>
    </row>
    <row r="2837" spans="1:17" x14ac:dyDescent="0.2">
      <c r="A2837" s="2">
        <v>496</v>
      </c>
      <c r="B2837" s="2">
        <v>1997</v>
      </c>
      <c r="C2837" s="3">
        <v>0</v>
      </c>
      <c r="D2837" s="3">
        <v>1</v>
      </c>
      <c r="E2837" s="5">
        <v>0.3943818</v>
      </c>
      <c r="F2837" s="5">
        <v>0.19075</v>
      </c>
      <c r="G2837" s="5">
        <v>5.77446E-2</v>
      </c>
      <c r="H2837" s="5">
        <v>0.73003510000000005</v>
      </c>
      <c r="I2837" s="9">
        <v>0.3313256</v>
      </c>
      <c r="M2837" s="3">
        <v>0</v>
      </c>
      <c r="N2837" s="3">
        <f t="shared" si="178"/>
        <v>1</v>
      </c>
      <c r="O2837" s="5">
        <f t="shared" si="180"/>
        <v>2.1593070558570404</v>
      </c>
      <c r="P2837" s="103">
        <f t="shared" si="177"/>
        <v>1.5413176553861841E-2</v>
      </c>
      <c r="Q2837" s="9">
        <f t="shared" si="179"/>
        <v>-1.5533194394205072E-2</v>
      </c>
    </row>
    <row r="2838" spans="1:17" x14ac:dyDescent="0.2">
      <c r="A2838" s="2">
        <v>496</v>
      </c>
      <c r="B2838" s="2">
        <v>1998</v>
      </c>
      <c r="C2838" s="3">
        <v>0</v>
      </c>
      <c r="D2838" s="3">
        <v>1</v>
      </c>
      <c r="E2838" s="5">
        <v>0.38421680000000002</v>
      </c>
      <c r="F2838" s="5">
        <v>0.18309600000000001</v>
      </c>
      <c r="G2838" s="5">
        <v>4.9342799999999999E-2</v>
      </c>
      <c r="H2838" s="5">
        <v>0.50405060000000002</v>
      </c>
      <c r="I2838" s="9">
        <v>0.31397229999999998</v>
      </c>
      <c r="M2838" s="3">
        <v>0</v>
      </c>
      <c r="N2838" s="3">
        <f t="shared" si="178"/>
        <v>1</v>
      </c>
      <c r="O2838" s="5">
        <f t="shared" si="180"/>
        <v>2.042223436633654</v>
      </c>
      <c r="P2838" s="103">
        <f t="shared" si="177"/>
        <v>2.0564686357445239E-2</v>
      </c>
      <c r="Q2838" s="9">
        <f t="shared" si="179"/>
        <v>-2.0779083959449381E-2</v>
      </c>
    </row>
    <row r="2839" spans="1:17" x14ac:dyDescent="0.2">
      <c r="A2839" s="2">
        <v>496</v>
      </c>
      <c r="B2839" s="2">
        <v>1999</v>
      </c>
      <c r="C2839" s="3">
        <v>0</v>
      </c>
      <c r="D2839" s="3">
        <v>1</v>
      </c>
      <c r="E2839" s="5">
        <v>0.36497109999999999</v>
      </c>
      <c r="F2839" s="5">
        <v>0.17365320000000001</v>
      </c>
      <c r="G2839" s="5">
        <v>4.6332699999999997E-2</v>
      </c>
      <c r="H2839" s="5">
        <v>0.25495719999999999</v>
      </c>
      <c r="I2839" s="9">
        <v>0.31456529999999999</v>
      </c>
      <c r="M2839" s="3">
        <v>0</v>
      </c>
      <c r="N2839" s="3">
        <f t="shared" si="178"/>
        <v>1</v>
      </c>
      <c r="O2839" s="5">
        <f t="shared" si="180"/>
        <v>1.9325466700375051</v>
      </c>
      <c r="P2839" s="103">
        <f t="shared" si="177"/>
        <v>2.6646033760357627E-2</v>
      </c>
      <c r="Q2839" s="9">
        <f t="shared" si="179"/>
        <v>-2.7007474421184452E-2</v>
      </c>
    </row>
    <row r="2840" spans="1:17" x14ac:dyDescent="0.2">
      <c r="A2840" s="2">
        <v>496</v>
      </c>
      <c r="B2840" s="2">
        <v>2000</v>
      </c>
      <c r="C2840" s="3">
        <v>0</v>
      </c>
      <c r="D2840" s="3">
        <v>1</v>
      </c>
      <c r="E2840" s="5">
        <v>0.36348619999999998</v>
      </c>
      <c r="F2840" s="5">
        <v>0.18231539999999999</v>
      </c>
      <c r="G2840" s="5">
        <v>4.3949599999999998E-2</v>
      </c>
      <c r="H2840" s="5">
        <v>0.1455496</v>
      </c>
      <c r="I2840" s="9">
        <v>0.30790420000000002</v>
      </c>
      <c r="M2840" s="3">
        <v>0</v>
      </c>
      <c r="N2840" s="3">
        <f t="shared" si="178"/>
        <v>1</v>
      </c>
      <c r="O2840" s="5">
        <f t="shared" si="180"/>
        <v>1.892570393792641</v>
      </c>
      <c r="P2840" s="103">
        <f t="shared" si="177"/>
        <v>2.9207512029986251E-2</v>
      </c>
      <c r="Q2840" s="9">
        <f t="shared" si="179"/>
        <v>-2.9642543138601322E-2</v>
      </c>
    </row>
    <row r="2841" spans="1:17" x14ac:dyDescent="0.2">
      <c r="A2841" s="2">
        <v>496</v>
      </c>
      <c r="B2841" s="2">
        <v>2001</v>
      </c>
      <c r="C2841" s="3">
        <v>0</v>
      </c>
      <c r="D2841" s="3">
        <v>1</v>
      </c>
      <c r="E2841" s="5">
        <v>0.35015669999999999</v>
      </c>
      <c r="F2841" s="5">
        <v>0.14784079999999999</v>
      </c>
      <c r="G2841" s="5">
        <v>1.6526900000000001E-2</v>
      </c>
      <c r="H2841" s="5">
        <v>8.8723800000000005E-2</v>
      </c>
      <c r="I2841" s="9">
        <v>0.27798230000000002</v>
      </c>
      <c r="M2841" s="3">
        <v>0</v>
      </c>
      <c r="N2841" s="3">
        <f t="shared" si="178"/>
        <v>1</v>
      </c>
      <c r="O2841" s="5">
        <f t="shared" si="180"/>
        <v>1.7368923932310254</v>
      </c>
      <c r="P2841" s="103">
        <f t="shared" si="177"/>
        <v>4.1203083175920641E-2</v>
      </c>
      <c r="Q2841" s="9">
        <f t="shared" si="179"/>
        <v>-4.207599208823852E-2</v>
      </c>
    </row>
    <row r="2842" spans="1:17" x14ac:dyDescent="0.2">
      <c r="A2842" s="2">
        <v>496</v>
      </c>
      <c r="B2842" s="2">
        <v>2002</v>
      </c>
      <c r="C2842" s="3">
        <v>0</v>
      </c>
      <c r="D2842" s="3">
        <v>1</v>
      </c>
      <c r="E2842" s="5">
        <v>0.29297079999999998</v>
      </c>
      <c r="F2842" s="5">
        <v>2.3943800000000001E-2</v>
      </c>
      <c r="G2842" s="5">
        <v>4.6895699999999998E-2</v>
      </c>
      <c r="H2842" s="5">
        <v>0.1181653</v>
      </c>
      <c r="I2842" s="9">
        <v>0.32242340000000003</v>
      </c>
      <c r="M2842" s="3">
        <v>0</v>
      </c>
      <c r="N2842" s="3">
        <f t="shared" si="178"/>
        <v>1</v>
      </c>
      <c r="O2842" s="5">
        <f t="shared" si="180"/>
        <v>1.7642651311314184</v>
      </c>
      <c r="P2842" s="103">
        <f t="shared" si="177"/>
        <v>3.8843675822718741E-2</v>
      </c>
      <c r="Q2842" s="9">
        <f t="shared" si="179"/>
        <v>-3.9618215002301761E-2</v>
      </c>
    </row>
    <row r="2843" spans="1:17" x14ac:dyDescent="0.2">
      <c r="A2843" s="2">
        <v>496</v>
      </c>
      <c r="B2843" s="2">
        <v>2003</v>
      </c>
      <c r="C2843" s="3">
        <v>0</v>
      </c>
      <c r="D2843" s="3">
        <v>1</v>
      </c>
      <c r="E2843" s="5">
        <v>0.33489819999999998</v>
      </c>
      <c r="F2843" s="5">
        <v>4.1115499999999999E-2</v>
      </c>
      <c r="G2843" s="5">
        <v>6.0665700000000003E-2</v>
      </c>
      <c r="H2843" s="5">
        <v>0.20088780000000001</v>
      </c>
      <c r="I2843" s="9">
        <v>0.35436509999999999</v>
      </c>
      <c r="M2843" s="3">
        <v>0</v>
      </c>
      <c r="N2843" s="3">
        <f t="shared" si="178"/>
        <v>1</v>
      </c>
      <c r="O2843" s="5">
        <f t="shared" si="180"/>
        <v>1.8499026465303985</v>
      </c>
      <c r="P2843" s="103">
        <f t="shared" si="177"/>
        <v>3.2163791192977027E-2</v>
      </c>
      <c r="Q2843" s="9">
        <f t="shared" si="179"/>
        <v>-3.2692411800341575E-2</v>
      </c>
    </row>
    <row r="2844" spans="1:17" x14ac:dyDescent="0.2">
      <c r="A2844" s="2">
        <v>496</v>
      </c>
      <c r="B2844" s="2">
        <v>2004</v>
      </c>
      <c r="C2844" s="3">
        <v>0</v>
      </c>
      <c r="D2844" s="3">
        <v>1</v>
      </c>
      <c r="E2844" s="5">
        <v>0.30743720000000002</v>
      </c>
      <c r="F2844" s="5">
        <v>4.4497700000000001E-2</v>
      </c>
      <c r="G2844" s="5">
        <v>4.7788400000000002E-2</v>
      </c>
      <c r="H2844" s="5">
        <v>0.53772889999999995</v>
      </c>
      <c r="I2844" s="9">
        <v>0.3700678</v>
      </c>
      <c r="M2844" s="3">
        <v>0</v>
      </c>
      <c r="N2844" s="3">
        <f t="shared" si="178"/>
        <v>1</v>
      </c>
      <c r="O2844" s="5">
        <f t="shared" si="180"/>
        <v>1.9169154781274338</v>
      </c>
      <c r="P2844" s="103">
        <f t="shared" si="177"/>
        <v>2.7624335182495303E-2</v>
      </c>
      <c r="Q2844" s="9">
        <f t="shared" si="179"/>
        <v>-2.8013062750581411E-2</v>
      </c>
    </row>
    <row r="2845" spans="1:17" x14ac:dyDescent="0.2">
      <c r="A2845" s="2">
        <v>497</v>
      </c>
      <c r="B2845" s="2">
        <v>1996</v>
      </c>
      <c r="C2845" s="3">
        <v>0</v>
      </c>
      <c r="D2845" s="3">
        <v>1</v>
      </c>
      <c r="E2845" s="5">
        <v>0.38096219999999997</v>
      </c>
      <c r="F2845" s="5">
        <v>-5.1315100000000002E-2</v>
      </c>
      <c r="G2845" s="5">
        <v>3.9683900000000001E-2</v>
      </c>
      <c r="H2845" s="5">
        <v>14.348089999999999</v>
      </c>
      <c r="I2845" s="9">
        <v>0.1934495</v>
      </c>
      <c r="M2845" s="3">
        <v>0</v>
      </c>
      <c r="N2845" s="3">
        <f t="shared" si="178"/>
        <v>1</v>
      </c>
      <c r="O2845" s="5">
        <f t="shared" si="180"/>
        <v>6.9075579009309296</v>
      </c>
      <c r="P2845" s="103">
        <f t="shared" si="177"/>
        <v>2.4653386873915817E-12</v>
      </c>
      <c r="Q2845" s="9">
        <f t="shared" si="179"/>
        <v>-2.4653612484856615E-12</v>
      </c>
    </row>
    <row r="2846" spans="1:17" x14ac:dyDescent="0.2">
      <c r="A2846" s="2">
        <v>497</v>
      </c>
      <c r="B2846" s="2">
        <v>1997</v>
      </c>
      <c r="C2846" s="3">
        <v>0</v>
      </c>
      <c r="D2846" s="3">
        <v>1</v>
      </c>
      <c r="E2846" s="5">
        <v>0.31301289999999998</v>
      </c>
      <c r="F2846" s="5">
        <v>2.54658E-2</v>
      </c>
      <c r="G2846" s="5">
        <v>3.9613299999999997E-2</v>
      </c>
      <c r="H2846" s="5">
        <v>1.6231059999999999</v>
      </c>
      <c r="I2846" s="9">
        <v>0.1425681</v>
      </c>
      <c r="M2846" s="3">
        <v>0</v>
      </c>
      <c r="N2846" s="3">
        <f t="shared" si="178"/>
        <v>1</v>
      </c>
      <c r="O2846" s="5">
        <f t="shared" si="180"/>
        <v>2.3559275384008647</v>
      </c>
      <c r="P2846" s="103">
        <f t="shared" si="177"/>
        <v>9.238260737383425E-3</v>
      </c>
      <c r="Q2846" s="9">
        <f t="shared" si="179"/>
        <v>-9.2811981171756503E-3</v>
      </c>
    </row>
    <row r="2847" spans="1:17" x14ac:dyDescent="0.2">
      <c r="A2847" s="2">
        <v>497</v>
      </c>
      <c r="B2847" s="2">
        <v>1998</v>
      </c>
      <c r="C2847" s="3">
        <v>0</v>
      </c>
      <c r="D2847" s="3">
        <v>1</v>
      </c>
      <c r="E2847" s="5">
        <v>9.1287699999999999E-2</v>
      </c>
      <c r="F2847" s="5">
        <v>4.7994299999999997E-2</v>
      </c>
      <c r="G2847" s="5">
        <v>3.4666799999999998E-2</v>
      </c>
      <c r="H2847" s="5">
        <v>0.39740730000000002</v>
      </c>
      <c r="I2847" s="9">
        <v>0.12483850000000001</v>
      </c>
      <c r="M2847" s="3">
        <v>0</v>
      </c>
      <c r="N2847" s="3">
        <f t="shared" si="178"/>
        <v>1</v>
      </c>
      <c r="O2847" s="5">
        <f t="shared" si="180"/>
        <v>1.9454580247380362</v>
      </c>
      <c r="P2847" s="103">
        <f t="shared" si="177"/>
        <v>2.5859938488214947E-2</v>
      </c>
      <c r="Q2847" s="9">
        <f t="shared" si="179"/>
        <v>-2.6200185357769089E-2</v>
      </c>
    </row>
    <row r="2848" spans="1:17" x14ac:dyDescent="0.2">
      <c r="A2848" s="2">
        <v>497</v>
      </c>
      <c r="B2848" s="2">
        <v>1999</v>
      </c>
      <c r="C2848" s="3">
        <v>0</v>
      </c>
      <c r="D2848" s="3">
        <v>1</v>
      </c>
      <c r="E2848" s="5">
        <v>9.6102099999999996E-2</v>
      </c>
      <c r="F2848" s="5">
        <v>1.04145E-2</v>
      </c>
      <c r="G2848" s="5">
        <v>3.5412199999999998E-2</v>
      </c>
      <c r="H2848" s="5">
        <v>0.36732019999999999</v>
      </c>
      <c r="I2848" s="9">
        <v>0.10691879999999999</v>
      </c>
      <c r="M2848" s="3">
        <v>0</v>
      </c>
      <c r="N2848" s="3">
        <f t="shared" si="178"/>
        <v>1</v>
      </c>
      <c r="O2848" s="5">
        <f t="shared" si="180"/>
        <v>1.9124269324336358</v>
      </c>
      <c r="P2848" s="103">
        <f t="shared" si="177"/>
        <v>2.7910728133375948E-2</v>
      </c>
      <c r="Q2848" s="9">
        <f t="shared" si="179"/>
        <v>-2.8307635254871392E-2</v>
      </c>
    </row>
    <row r="2849" spans="1:17" x14ac:dyDescent="0.2">
      <c r="A2849" s="2">
        <v>497</v>
      </c>
      <c r="B2849" s="2">
        <v>2000</v>
      </c>
      <c r="C2849" s="3">
        <v>0</v>
      </c>
      <c r="D2849" s="3">
        <v>1</v>
      </c>
      <c r="E2849" s="5">
        <v>0.13672909999999999</v>
      </c>
      <c r="F2849" s="5">
        <v>-1.3441E-2</v>
      </c>
      <c r="G2849" s="5">
        <v>5.5600200000000002E-2</v>
      </c>
      <c r="H2849" s="5">
        <v>0.69343600000000005</v>
      </c>
      <c r="I2849" s="9">
        <v>0.1192535</v>
      </c>
      <c r="M2849" s="3">
        <v>0</v>
      </c>
      <c r="N2849" s="3">
        <f t="shared" si="178"/>
        <v>1</v>
      </c>
      <c r="O2849" s="5">
        <f t="shared" si="180"/>
        <v>2.088389144575264</v>
      </c>
      <c r="P2849" s="103">
        <f t="shared" si="177"/>
        <v>1.8381372953703502E-2</v>
      </c>
      <c r="Q2849" s="9">
        <f t="shared" si="179"/>
        <v>-1.8552409556947778E-2</v>
      </c>
    </row>
    <row r="2850" spans="1:17" x14ac:dyDescent="0.2">
      <c r="A2850" s="2">
        <v>497</v>
      </c>
      <c r="B2850" s="2">
        <v>2001</v>
      </c>
      <c r="C2850" s="3">
        <v>0</v>
      </c>
      <c r="D2850" s="3">
        <v>1</v>
      </c>
      <c r="E2850" s="5">
        <v>0.1273436</v>
      </c>
      <c r="F2850" s="5">
        <v>-2.0725000000000001E-3</v>
      </c>
      <c r="G2850" s="5">
        <v>3.7935400000000001E-2</v>
      </c>
      <c r="H2850" s="5">
        <v>0.51655660000000003</v>
      </c>
      <c r="I2850" s="9">
        <v>0.1249846</v>
      </c>
      <c r="M2850" s="3">
        <v>0</v>
      </c>
      <c r="N2850" s="3">
        <f t="shared" si="178"/>
        <v>1</v>
      </c>
      <c r="O2850" s="5">
        <f t="shared" si="180"/>
        <v>1.9551932791813857</v>
      </c>
      <c r="P2850" s="103">
        <f t="shared" si="177"/>
        <v>2.5280130775491794E-2</v>
      </c>
      <c r="Q2850" s="9">
        <f t="shared" si="179"/>
        <v>-2.5605162882643306E-2</v>
      </c>
    </row>
    <row r="2851" spans="1:17" x14ac:dyDescent="0.2">
      <c r="A2851" s="2">
        <v>497</v>
      </c>
      <c r="B2851" s="2">
        <v>2002</v>
      </c>
      <c r="C2851" s="3">
        <v>0</v>
      </c>
      <c r="D2851" s="3">
        <v>1</v>
      </c>
      <c r="E2851" s="5">
        <v>0.15044550000000001</v>
      </c>
      <c r="F2851" s="5">
        <v>-0.1367208</v>
      </c>
      <c r="G2851" s="5">
        <v>4.0346199999999999E-2</v>
      </c>
      <c r="H2851" s="5">
        <v>0.35637180000000002</v>
      </c>
      <c r="I2851" s="9">
        <v>0.1298376</v>
      </c>
      <c r="M2851" s="3">
        <v>0</v>
      </c>
      <c r="N2851" s="3">
        <f t="shared" si="178"/>
        <v>1</v>
      </c>
      <c r="O2851" s="5">
        <f t="shared" si="180"/>
        <v>1.7867688740253329</v>
      </c>
      <c r="P2851" s="103">
        <f t="shared" si="177"/>
        <v>3.6987426021404347E-2</v>
      </c>
      <c r="Q2851" s="9">
        <f t="shared" si="179"/>
        <v>-3.7688810178293369E-2</v>
      </c>
    </row>
    <row r="2852" spans="1:17" x14ac:dyDescent="0.2">
      <c r="A2852" s="2">
        <v>497</v>
      </c>
      <c r="B2852" s="2">
        <v>2003</v>
      </c>
      <c r="C2852" s="3">
        <v>0</v>
      </c>
      <c r="D2852" s="3">
        <v>1</v>
      </c>
      <c r="E2852" s="5">
        <v>9.6444000000000002E-2</v>
      </c>
      <c r="F2852" s="5">
        <v>-0.27635989999999999</v>
      </c>
      <c r="G2852" s="5">
        <v>3.3649100000000001E-2</v>
      </c>
      <c r="H2852" s="5">
        <v>0.40953119999999998</v>
      </c>
      <c r="I2852" s="9">
        <v>0.14355609999999999</v>
      </c>
      <c r="M2852" s="3">
        <v>0</v>
      </c>
      <c r="N2852" s="3">
        <f t="shared" si="178"/>
        <v>1</v>
      </c>
      <c r="O2852" s="5">
        <f t="shared" si="180"/>
        <v>1.6596533170208632</v>
      </c>
      <c r="P2852" s="103">
        <f t="shared" si="177"/>
        <v>4.8492107884004813E-2</v>
      </c>
      <c r="Q2852" s="9">
        <f t="shared" si="179"/>
        <v>-4.9707297886221677E-2</v>
      </c>
    </row>
    <row r="2853" spans="1:17" x14ac:dyDescent="0.2">
      <c r="A2853" s="2">
        <v>497</v>
      </c>
      <c r="B2853" s="2">
        <v>2004</v>
      </c>
      <c r="C2853" s="3">
        <v>0</v>
      </c>
      <c r="D2853" s="3">
        <v>1</v>
      </c>
      <c r="E2853" s="5">
        <v>0.17604700000000001</v>
      </c>
      <c r="F2853" s="5">
        <v>-0.38952239999999999</v>
      </c>
      <c r="G2853" s="5">
        <v>4.16307E-2</v>
      </c>
      <c r="H2853" s="5">
        <v>0.67802320000000005</v>
      </c>
      <c r="I2853" s="9">
        <v>0.17164280000000001</v>
      </c>
      <c r="M2853" s="3">
        <v>0</v>
      </c>
      <c r="N2853" s="3">
        <f t="shared" si="178"/>
        <v>1</v>
      </c>
      <c r="O2853" s="5">
        <f t="shared" si="180"/>
        <v>1.6725952979918211</v>
      </c>
      <c r="P2853" s="103">
        <f t="shared" si="177"/>
        <v>4.7203496588614002E-2</v>
      </c>
      <c r="Q2853" s="9">
        <f t="shared" si="179"/>
        <v>-4.8353930751111683E-2</v>
      </c>
    </row>
    <row r="2854" spans="1:17" x14ac:dyDescent="0.2">
      <c r="A2854" s="2">
        <v>498</v>
      </c>
      <c r="B2854" s="2">
        <v>1995</v>
      </c>
      <c r="C2854" s="3">
        <v>0</v>
      </c>
      <c r="D2854" s="3">
        <v>1</v>
      </c>
      <c r="E2854" s="5">
        <v>0.29503119999999999</v>
      </c>
      <c r="F2854" s="5">
        <v>0.46886250000000002</v>
      </c>
      <c r="G2854" s="5">
        <v>7.8552200000000003E-2</v>
      </c>
      <c r="H2854" s="5">
        <v>2.4534129999999998</v>
      </c>
      <c r="I2854" s="9">
        <v>0.4181183</v>
      </c>
      <c r="M2854" s="3">
        <v>0</v>
      </c>
      <c r="N2854" s="3">
        <f t="shared" si="178"/>
        <v>1</v>
      </c>
      <c r="O2854" s="5">
        <f t="shared" si="180"/>
        <v>3.0955321436818477</v>
      </c>
      <c r="P2854" s="103">
        <f t="shared" si="177"/>
        <v>9.8230038824568774E-4</v>
      </c>
      <c r="Q2854" s="9">
        <f t="shared" si="179"/>
        <v>-9.8278316145012051E-4</v>
      </c>
    </row>
    <row r="2855" spans="1:17" x14ac:dyDescent="0.2">
      <c r="A2855" s="2">
        <v>498</v>
      </c>
      <c r="B2855" s="2">
        <v>1996</v>
      </c>
      <c r="C2855" s="3">
        <v>0</v>
      </c>
      <c r="D2855" s="3">
        <v>1</v>
      </c>
      <c r="E2855" s="5">
        <v>0.23492640000000001</v>
      </c>
      <c r="F2855" s="5">
        <v>0.4400135</v>
      </c>
      <c r="G2855" s="5">
        <v>7.19698E-2</v>
      </c>
      <c r="H2855" s="5">
        <v>2.1232030000000002</v>
      </c>
      <c r="I2855" s="9">
        <v>0.36065730000000001</v>
      </c>
      <c r="M2855" s="3">
        <v>0</v>
      </c>
      <c r="N2855" s="3">
        <f t="shared" si="178"/>
        <v>1</v>
      </c>
      <c r="O2855" s="5">
        <f t="shared" si="180"/>
        <v>2.9542895533449678</v>
      </c>
      <c r="P2855" s="103">
        <f t="shared" si="177"/>
        <v>1.5669490682387935E-3</v>
      </c>
      <c r="Q2855" s="9">
        <f t="shared" si="179"/>
        <v>-1.5681780168978188E-3</v>
      </c>
    </row>
    <row r="2856" spans="1:17" x14ac:dyDescent="0.2">
      <c r="A2856" s="2">
        <v>498</v>
      </c>
      <c r="B2856" s="2">
        <v>1997</v>
      </c>
      <c r="C2856" s="3">
        <v>0</v>
      </c>
      <c r="D2856" s="3">
        <v>1</v>
      </c>
      <c r="E2856" s="5">
        <v>0.28876800000000002</v>
      </c>
      <c r="F2856" s="5">
        <v>0.48466110000000001</v>
      </c>
      <c r="G2856" s="5">
        <v>7.6287199999999999E-2</v>
      </c>
      <c r="H2856" s="5">
        <v>3.1352380000000002</v>
      </c>
      <c r="I2856" s="9">
        <v>0.39378059999999998</v>
      </c>
      <c r="M2856" s="3">
        <v>0</v>
      </c>
      <c r="N2856" s="3">
        <f t="shared" si="178"/>
        <v>1</v>
      </c>
      <c r="O2856" s="5">
        <f t="shared" si="180"/>
        <v>3.359294422861566</v>
      </c>
      <c r="P2856" s="103">
        <f t="shared" si="177"/>
        <v>3.9070883192106201E-4</v>
      </c>
      <c r="Q2856" s="9">
        <f t="shared" si="179"/>
        <v>-3.9078517850355698E-4</v>
      </c>
    </row>
    <row r="2857" spans="1:17" x14ac:dyDescent="0.2">
      <c r="A2857" s="2">
        <v>498</v>
      </c>
      <c r="B2857" s="2">
        <v>1998</v>
      </c>
      <c r="C2857" s="3">
        <v>0</v>
      </c>
      <c r="D2857" s="3">
        <v>1</v>
      </c>
      <c r="E2857" s="5">
        <v>0.2571061</v>
      </c>
      <c r="F2857" s="5">
        <v>0.49265170000000003</v>
      </c>
      <c r="G2857" s="5">
        <v>6.80534E-2</v>
      </c>
      <c r="H2857" s="5">
        <v>2.3064580000000001</v>
      </c>
      <c r="I2857" s="9">
        <v>0.3760752</v>
      </c>
      <c r="M2857" s="3">
        <v>0</v>
      </c>
      <c r="N2857" s="3">
        <f t="shared" si="178"/>
        <v>1</v>
      </c>
      <c r="O2857" s="5">
        <f t="shared" si="180"/>
        <v>3.0393975170012255</v>
      </c>
      <c r="P2857" s="103">
        <f t="shared" si="177"/>
        <v>1.1852591955548424E-3</v>
      </c>
      <c r="Q2857" s="9">
        <f t="shared" si="179"/>
        <v>-1.1859621707618975E-3</v>
      </c>
    </row>
    <row r="2858" spans="1:17" x14ac:dyDescent="0.2">
      <c r="A2858" s="2">
        <v>498</v>
      </c>
      <c r="B2858" s="2">
        <v>1999</v>
      </c>
      <c r="C2858" s="3">
        <v>0</v>
      </c>
      <c r="D2858" s="3">
        <v>1</v>
      </c>
      <c r="E2858" s="5">
        <v>0.2960642</v>
      </c>
      <c r="F2858" s="5">
        <v>0.51340889999999995</v>
      </c>
      <c r="G2858" s="5">
        <v>6.5611100000000006E-2</v>
      </c>
      <c r="H2858" s="5">
        <v>2.7242000000000002</v>
      </c>
      <c r="I2858" s="9">
        <v>0.3738301</v>
      </c>
      <c r="M2858" s="3">
        <v>0</v>
      </c>
      <c r="N2858" s="3">
        <f t="shared" si="178"/>
        <v>1</v>
      </c>
      <c r="O2858" s="5">
        <f t="shared" si="180"/>
        <v>3.1943292717806742</v>
      </c>
      <c r="P2858" s="103">
        <f t="shared" si="177"/>
        <v>7.0078079085997844E-4</v>
      </c>
      <c r="Q2858" s="9">
        <f t="shared" si="179"/>
        <v>-7.0102645249509456E-4</v>
      </c>
    </row>
    <row r="2859" spans="1:17" x14ac:dyDescent="0.2">
      <c r="A2859" s="2">
        <v>498</v>
      </c>
      <c r="B2859" s="2">
        <v>2000</v>
      </c>
      <c r="C2859" s="3">
        <v>0</v>
      </c>
      <c r="D2859" s="3">
        <v>1</v>
      </c>
      <c r="E2859" s="5">
        <v>0.24284810000000001</v>
      </c>
      <c r="F2859" s="5">
        <v>0.47008420000000001</v>
      </c>
      <c r="G2859" s="5">
        <v>7.2005700000000006E-2</v>
      </c>
      <c r="H2859" s="5">
        <v>1.791194</v>
      </c>
      <c r="I2859" s="9">
        <v>0.35264800000000002</v>
      </c>
      <c r="M2859" s="3">
        <v>0</v>
      </c>
      <c r="N2859" s="3">
        <f t="shared" si="178"/>
        <v>1</v>
      </c>
      <c r="O2859" s="5">
        <f t="shared" si="180"/>
        <v>2.8610768000735183</v>
      </c>
      <c r="P2859" s="103">
        <f t="shared" si="177"/>
        <v>2.1110238090089445E-3</v>
      </c>
      <c r="Q2859" s="9">
        <f t="shared" si="179"/>
        <v>-2.1132551606140304E-3</v>
      </c>
    </row>
    <row r="2860" spans="1:17" x14ac:dyDescent="0.2">
      <c r="A2860" s="2">
        <v>498</v>
      </c>
      <c r="B2860" s="2">
        <v>2001</v>
      </c>
      <c r="C2860" s="3">
        <v>0</v>
      </c>
      <c r="D2860" s="3">
        <v>1</v>
      </c>
      <c r="E2860" s="5">
        <v>0.1890685</v>
      </c>
      <c r="F2860" s="5">
        <v>0.4563181</v>
      </c>
      <c r="G2860" s="5">
        <v>5.00163E-2</v>
      </c>
      <c r="H2860" s="5">
        <v>1.7882469999999999</v>
      </c>
      <c r="I2860" s="9">
        <v>0.31117070000000002</v>
      </c>
      <c r="M2860" s="3">
        <v>0</v>
      </c>
      <c r="N2860" s="3">
        <f t="shared" si="178"/>
        <v>1</v>
      </c>
      <c r="O2860" s="5">
        <f t="shared" si="180"/>
        <v>2.7772590839849749</v>
      </c>
      <c r="P2860" s="103">
        <f t="shared" si="177"/>
        <v>2.7409731321074941E-3</v>
      </c>
      <c r="Q2860" s="9">
        <f t="shared" si="179"/>
        <v>-2.7447364773548664E-3</v>
      </c>
    </row>
    <row r="2861" spans="1:17" x14ac:dyDescent="0.2">
      <c r="A2861" s="2">
        <v>498</v>
      </c>
      <c r="B2861" s="2">
        <v>2002</v>
      </c>
      <c r="C2861" s="3">
        <v>0</v>
      </c>
      <c r="D2861" s="3">
        <v>1</v>
      </c>
      <c r="E2861" s="5">
        <v>0.17495830000000001</v>
      </c>
      <c r="F2861" s="5">
        <v>0.42638609999999999</v>
      </c>
      <c r="G2861" s="5">
        <v>4.6207999999999999E-2</v>
      </c>
      <c r="H2861" s="5">
        <v>1.7997609999999999</v>
      </c>
      <c r="I2861" s="9">
        <v>0.31550800000000001</v>
      </c>
      <c r="M2861" s="3">
        <v>0</v>
      </c>
      <c r="N2861" s="3">
        <f t="shared" si="178"/>
        <v>1</v>
      </c>
      <c r="O2861" s="5">
        <f t="shared" si="180"/>
        <v>2.7394597354952999</v>
      </c>
      <c r="P2861" s="103">
        <f t="shared" si="177"/>
        <v>3.0770126147638675E-3</v>
      </c>
      <c r="Q2861" s="9">
        <f t="shared" si="179"/>
        <v>-3.0817563516043144E-3</v>
      </c>
    </row>
    <row r="2862" spans="1:17" x14ac:dyDescent="0.2">
      <c r="A2862" s="2">
        <v>498</v>
      </c>
      <c r="B2862" s="2">
        <v>2003</v>
      </c>
      <c r="C2862" s="3">
        <v>0</v>
      </c>
      <c r="D2862" s="3">
        <v>1</v>
      </c>
      <c r="E2862" s="5">
        <v>0.1762881</v>
      </c>
      <c r="F2862" s="5">
        <v>0.3929436</v>
      </c>
      <c r="G2862" s="5">
        <v>5.7074300000000001E-2</v>
      </c>
      <c r="H2862" s="5">
        <v>1.4565429999999999</v>
      </c>
      <c r="I2862" s="9">
        <v>0.30075499999999999</v>
      </c>
      <c r="M2862" s="3">
        <v>0</v>
      </c>
      <c r="N2862" s="3">
        <f t="shared" si="178"/>
        <v>1</v>
      </c>
      <c r="O2862" s="5">
        <f t="shared" si="180"/>
        <v>2.6390296538592102</v>
      </c>
      <c r="P2862" s="103">
        <f t="shared" si="177"/>
        <v>4.1571853888033028E-3</v>
      </c>
      <c r="Q2862" s="9">
        <f t="shared" si="179"/>
        <v>-4.1658505073225117E-3</v>
      </c>
    </row>
    <row r="2863" spans="1:17" x14ac:dyDescent="0.2">
      <c r="A2863" s="2">
        <v>498</v>
      </c>
      <c r="B2863" s="2">
        <v>2004</v>
      </c>
      <c r="C2863" s="3">
        <v>0</v>
      </c>
      <c r="D2863" s="3">
        <v>1</v>
      </c>
      <c r="E2863" s="5">
        <v>0.22197120000000001</v>
      </c>
      <c r="F2863" s="5">
        <v>0.41236489999999998</v>
      </c>
      <c r="G2863" s="5">
        <v>5.9195999999999999E-2</v>
      </c>
      <c r="H2863" s="5">
        <v>2.2060680000000001</v>
      </c>
      <c r="I2863" s="9">
        <v>0.35109590000000002</v>
      </c>
      <c r="M2863" s="3">
        <v>0</v>
      </c>
      <c r="N2863" s="3">
        <f t="shared" si="178"/>
        <v>1</v>
      </c>
      <c r="O2863" s="5">
        <f t="shared" si="180"/>
        <v>2.910950814586176</v>
      </c>
      <c r="P2863" s="103">
        <f t="shared" si="177"/>
        <v>1.801653676381344E-3</v>
      </c>
      <c r="Q2863" s="9">
        <f t="shared" si="179"/>
        <v>-1.8032786063668026E-3</v>
      </c>
    </row>
    <row r="2864" spans="1:17" x14ac:dyDescent="0.2">
      <c r="A2864" s="2">
        <v>499</v>
      </c>
      <c r="B2864" s="2">
        <v>1997</v>
      </c>
      <c r="C2864" s="3">
        <v>0</v>
      </c>
      <c r="D2864" s="3">
        <v>1</v>
      </c>
      <c r="E2864" s="5">
        <v>0.2130367</v>
      </c>
      <c r="F2864" s="5">
        <v>-4.6814300000000003E-2</v>
      </c>
      <c r="G2864" s="5">
        <v>2.3685299999999999E-2</v>
      </c>
      <c r="H2864" s="5">
        <v>1.857874</v>
      </c>
      <c r="I2864" s="9">
        <v>0.15119360000000001</v>
      </c>
      <c r="M2864" s="3">
        <v>0</v>
      </c>
      <c r="N2864" s="3">
        <f t="shared" si="178"/>
        <v>1</v>
      </c>
      <c r="O2864" s="5">
        <f t="shared" si="180"/>
        <v>2.3211507832664671</v>
      </c>
      <c r="P2864" s="103">
        <f t="shared" si="177"/>
        <v>1.0139353689307238E-2</v>
      </c>
      <c r="Q2864" s="9">
        <f t="shared" si="179"/>
        <v>-1.0191107063633815E-2</v>
      </c>
    </row>
    <row r="2865" spans="1:17" x14ac:dyDescent="0.2">
      <c r="A2865" s="2">
        <v>499</v>
      </c>
      <c r="B2865" s="2">
        <v>1998</v>
      </c>
      <c r="C2865" s="3">
        <v>0</v>
      </c>
      <c r="D2865" s="3">
        <v>1</v>
      </c>
      <c r="E2865" s="5">
        <v>0.22322</v>
      </c>
      <c r="F2865" s="5">
        <v>-0.20497309999999999</v>
      </c>
      <c r="G2865" s="5">
        <v>2.42671E-2</v>
      </c>
      <c r="H2865" s="5">
        <v>0.53569929999999999</v>
      </c>
      <c r="I2865" s="9">
        <v>0.23232659999999999</v>
      </c>
      <c r="M2865" s="3">
        <v>0</v>
      </c>
      <c r="N2865" s="3">
        <f t="shared" si="178"/>
        <v>1</v>
      </c>
      <c r="O2865" s="5">
        <f t="shared" si="180"/>
        <v>1.6700833804142394</v>
      </c>
      <c r="P2865" s="103">
        <f t="shared" si="177"/>
        <v>4.745143393048009E-2</v>
      </c>
      <c r="Q2865" s="9">
        <f t="shared" si="179"/>
        <v>-4.8614185281628954E-2</v>
      </c>
    </row>
    <row r="2866" spans="1:17" x14ac:dyDescent="0.2">
      <c r="A2866" s="2">
        <v>500</v>
      </c>
      <c r="B2866" s="2">
        <v>1995</v>
      </c>
      <c r="C2866" s="3">
        <v>0</v>
      </c>
      <c r="D2866" s="3">
        <v>1</v>
      </c>
      <c r="E2866" s="5">
        <v>9.3061000000000005E-2</v>
      </c>
      <c r="F2866" s="5">
        <v>-0.12866610000000001</v>
      </c>
      <c r="G2866" s="5">
        <v>4.2089399999999999E-2</v>
      </c>
      <c r="H2866" s="5">
        <v>0.19738939999999999</v>
      </c>
      <c r="I2866" s="9">
        <v>0.53146459999999995</v>
      </c>
      <c r="M2866" s="3">
        <v>0</v>
      </c>
      <c r="N2866" s="3">
        <f t="shared" si="178"/>
        <v>1</v>
      </c>
      <c r="O2866" s="5">
        <f t="shared" si="180"/>
        <v>1.5831552706632492</v>
      </c>
      <c r="P2866" s="103">
        <f t="shared" si="177"/>
        <v>5.669303928682165E-2</v>
      </c>
      <c r="Q2866" s="9">
        <f t="shared" si="179"/>
        <v>-5.8363534244916922E-2</v>
      </c>
    </row>
    <row r="2867" spans="1:17" x14ac:dyDescent="0.2">
      <c r="A2867" s="2">
        <v>500</v>
      </c>
      <c r="B2867" s="2">
        <v>1996</v>
      </c>
      <c r="C2867" s="3">
        <v>1</v>
      </c>
      <c r="D2867" s="3">
        <v>1</v>
      </c>
      <c r="E2867" s="5">
        <v>0.12609960000000001</v>
      </c>
      <c r="F2867" s="5">
        <v>-0.14100260000000001</v>
      </c>
      <c r="G2867" s="5">
        <v>5.1884399999999997E-2</v>
      </c>
      <c r="H2867" s="5">
        <v>8.8891100000000001E-2</v>
      </c>
      <c r="I2867" s="9">
        <v>0.57536030000000005</v>
      </c>
      <c r="M2867" s="3">
        <v>1</v>
      </c>
      <c r="N2867" s="3">
        <f t="shared" si="178"/>
        <v>0</v>
      </c>
      <c r="O2867" s="5">
        <f t="shared" si="180"/>
        <v>1.5526207220013184</v>
      </c>
      <c r="P2867" s="103">
        <f t="shared" si="177"/>
        <v>6.0256886057435226E-2</v>
      </c>
      <c r="Q2867" s="9">
        <f t="shared" si="179"/>
        <v>-2.8091384217324249</v>
      </c>
    </row>
    <row r="2868" spans="1:17" x14ac:dyDescent="0.2">
      <c r="A2868" s="2">
        <v>501</v>
      </c>
      <c r="B2868" s="2">
        <v>1995</v>
      </c>
      <c r="C2868" s="3">
        <v>0</v>
      </c>
      <c r="D2868" s="3">
        <v>1</v>
      </c>
      <c r="E2868" s="5">
        <v>0.1019661</v>
      </c>
      <c r="F2868" s="5">
        <v>-0.1128296</v>
      </c>
      <c r="G2868" s="5">
        <v>5.4901800000000001E-2</v>
      </c>
      <c r="H2868" s="5">
        <v>0.126668</v>
      </c>
      <c r="I2868" s="9">
        <v>0.57625020000000005</v>
      </c>
      <c r="M2868" s="3">
        <v>0</v>
      </c>
      <c r="N2868" s="3">
        <f t="shared" si="178"/>
        <v>1</v>
      </c>
      <c r="O2868" s="5">
        <f t="shared" si="180"/>
        <v>1.6068246537132524</v>
      </c>
      <c r="P2868" s="103">
        <f t="shared" si="177"/>
        <v>5.4046419229296372E-2</v>
      </c>
      <c r="Q2868" s="9">
        <f t="shared" si="179"/>
        <v>-5.5561780086923855E-2</v>
      </c>
    </row>
    <row r="2869" spans="1:17" x14ac:dyDescent="0.2">
      <c r="A2869" s="2">
        <v>501</v>
      </c>
      <c r="B2869" s="2">
        <v>1996</v>
      </c>
      <c r="C2869" s="3">
        <v>0</v>
      </c>
      <c r="D2869" s="3">
        <v>1</v>
      </c>
      <c r="E2869" s="5">
        <v>0.10186050000000001</v>
      </c>
      <c r="F2869" s="5">
        <v>-0.13163929999999999</v>
      </c>
      <c r="G2869" s="5">
        <v>5.6128200000000003E-2</v>
      </c>
      <c r="H2869" s="5">
        <v>5.3470200000000002E-2</v>
      </c>
      <c r="I2869" s="9">
        <v>0.5211055</v>
      </c>
      <c r="M2869" s="3">
        <v>0</v>
      </c>
      <c r="N2869" s="3">
        <f t="shared" si="178"/>
        <v>1</v>
      </c>
      <c r="O2869" s="5">
        <f t="shared" si="180"/>
        <v>1.5925115797585916</v>
      </c>
      <c r="P2869" s="103">
        <f t="shared" si="177"/>
        <v>5.5634901659390439E-2</v>
      </c>
      <c r="Q2869" s="9">
        <f t="shared" si="179"/>
        <v>-5.724243089098973E-2</v>
      </c>
    </row>
    <row r="2870" spans="1:17" x14ac:dyDescent="0.2">
      <c r="A2870" s="2">
        <v>501</v>
      </c>
      <c r="B2870" s="2">
        <v>1997</v>
      </c>
      <c r="C2870" s="3">
        <v>1</v>
      </c>
      <c r="D2870" s="3">
        <v>1</v>
      </c>
      <c r="E2870" s="5">
        <v>0.1104757</v>
      </c>
      <c r="F2870" s="5">
        <v>-0.1969071</v>
      </c>
      <c r="G2870" s="5">
        <v>3.14235E-2</v>
      </c>
      <c r="H2870" s="5">
        <v>5.9797299999999998E-2</v>
      </c>
      <c r="I2870" s="9">
        <v>0.51651599999999998</v>
      </c>
      <c r="M2870" s="3">
        <v>1</v>
      </c>
      <c r="N2870" s="3">
        <f t="shared" si="178"/>
        <v>0</v>
      </c>
      <c r="O2870" s="5">
        <f t="shared" si="180"/>
        <v>1.4316671302129054</v>
      </c>
      <c r="P2870" s="103">
        <f t="shared" si="177"/>
        <v>7.611955382353032E-2</v>
      </c>
      <c r="Q2870" s="9">
        <f t="shared" si="179"/>
        <v>-2.5754500980594077</v>
      </c>
    </row>
    <row r="2871" spans="1:17" x14ac:dyDescent="0.2">
      <c r="A2871" s="2">
        <v>502</v>
      </c>
      <c r="B2871" s="2">
        <v>1995</v>
      </c>
      <c r="C2871" s="3">
        <v>0</v>
      </c>
      <c r="D2871" s="3">
        <v>1</v>
      </c>
      <c r="E2871" s="5">
        <v>0.36062309999999997</v>
      </c>
      <c r="F2871" s="5">
        <v>0.27571089999999998</v>
      </c>
      <c r="G2871" s="5">
        <v>5.0820400000000002E-2</v>
      </c>
      <c r="H2871" s="5">
        <v>1.016335</v>
      </c>
      <c r="I2871" s="9">
        <v>0.43090620000000002</v>
      </c>
      <c r="M2871" s="3">
        <v>0</v>
      </c>
      <c r="N2871" s="3">
        <f t="shared" si="178"/>
        <v>1</v>
      </c>
      <c r="O2871" s="5">
        <f t="shared" si="180"/>
        <v>2.2693598707078739</v>
      </c>
      <c r="P2871" s="103">
        <f t="shared" si="177"/>
        <v>1.1623225212879763E-2</v>
      </c>
      <c r="Q2871" s="9">
        <f t="shared" si="179"/>
        <v>-1.1691302930970753E-2</v>
      </c>
    </row>
    <row r="2872" spans="1:17" x14ac:dyDescent="0.2">
      <c r="A2872" s="2">
        <v>502</v>
      </c>
      <c r="B2872" s="2">
        <v>1996</v>
      </c>
      <c r="C2872" s="3">
        <v>0</v>
      </c>
      <c r="D2872" s="3">
        <v>1</v>
      </c>
      <c r="E2872" s="5">
        <v>0.2015229</v>
      </c>
      <c r="F2872" s="5">
        <v>0.22926250000000001</v>
      </c>
      <c r="G2872" s="5">
        <v>4.8075899999999998E-2</v>
      </c>
      <c r="H2872" s="5">
        <v>0.68904679999999996</v>
      </c>
      <c r="I2872" s="9">
        <v>0.39788000000000001</v>
      </c>
      <c r="M2872" s="3">
        <v>0</v>
      </c>
      <c r="N2872" s="3">
        <f t="shared" si="178"/>
        <v>1</v>
      </c>
      <c r="O2872" s="5">
        <f t="shared" si="180"/>
        <v>2.1350621670482051</v>
      </c>
      <c r="P2872" s="103">
        <f t="shared" si="177"/>
        <v>1.6377966219759933E-2</v>
      </c>
      <c r="Q2872" s="9">
        <f t="shared" si="179"/>
        <v>-1.6513567731749997E-2</v>
      </c>
    </row>
    <row r="2873" spans="1:17" x14ac:dyDescent="0.2">
      <c r="A2873" s="2">
        <v>502</v>
      </c>
      <c r="B2873" s="2">
        <v>1997</v>
      </c>
      <c r="C2873" s="3">
        <v>0</v>
      </c>
      <c r="D2873" s="3">
        <v>1</v>
      </c>
      <c r="E2873" s="5">
        <v>0.25463239999999998</v>
      </c>
      <c r="F2873" s="5">
        <v>0.20496</v>
      </c>
      <c r="G2873" s="5">
        <v>5.3725299999999997E-2</v>
      </c>
      <c r="H2873" s="5">
        <v>1.0747640000000001</v>
      </c>
      <c r="I2873" s="9">
        <v>0.45717639999999998</v>
      </c>
      <c r="M2873" s="3">
        <v>0</v>
      </c>
      <c r="N2873" s="3">
        <f t="shared" si="178"/>
        <v>1</v>
      </c>
      <c r="O2873" s="5">
        <f t="shared" si="180"/>
        <v>2.247323767488083</v>
      </c>
      <c r="P2873" s="103">
        <f t="shared" si="177"/>
        <v>1.2309671497623442E-2</v>
      </c>
      <c r="Q2873" s="9">
        <f t="shared" si="179"/>
        <v>-1.2386063054463317E-2</v>
      </c>
    </row>
    <row r="2874" spans="1:17" x14ac:dyDescent="0.2">
      <c r="A2874" s="2">
        <v>502</v>
      </c>
      <c r="B2874" s="2">
        <v>1998</v>
      </c>
      <c r="C2874" s="3">
        <v>0</v>
      </c>
      <c r="D2874" s="3">
        <v>1</v>
      </c>
      <c r="E2874" s="5">
        <v>0.2521853</v>
      </c>
      <c r="F2874" s="5">
        <v>0.1692024</v>
      </c>
      <c r="G2874" s="5">
        <v>4.4560299999999997E-2</v>
      </c>
      <c r="H2874" s="5">
        <v>0.62857189999999996</v>
      </c>
      <c r="I2874" s="9">
        <v>0.40123989999999998</v>
      </c>
      <c r="M2874" s="3">
        <v>0</v>
      </c>
      <c r="N2874" s="3">
        <f t="shared" si="178"/>
        <v>1</v>
      </c>
      <c r="O2874" s="5">
        <f t="shared" si="180"/>
        <v>2.0375039624927842</v>
      </c>
      <c r="P2874" s="103">
        <f t="shared" si="177"/>
        <v>2.0799782631145441E-2</v>
      </c>
      <c r="Q2874" s="9">
        <f t="shared" si="179"/>
        <v>-2.1019145237933246E-2</v>
      </c>
    </row>
    <row r="2875" spans="1:17" x14ac:dyDescent="0.2">
      <c r="A2875" s="2">
        <v>502</v>
      </c>
      <c r="B2875" s="2">
        <v>1999</v>
      </c>
      <c r="C2875" s="3">
        <v>0</v>
      </c>
      <c r="D2875" s="3">
        <v>1</v>
      </c>
      <c r="E2875" s="5">
        <v>0.22588040000000001</v>
      </c>
      <c r="F2875" s="5">
        <v>0.1982227</v>
      </c>
      <c r="G2875" s="5">
        <v>4.6490400000000001E-2</v>
      </c>
      <c r="H2875" s="5">
        <v>0.3984316</v>
      </c>
      <c r="I2875" s="9">
        <v>0.48102250000000002</v>
      </c>
      <c r="M2875" s="3">
        <v>0</v>
      </c>
      <c r="N2875" s="3">
        <f t="shared" si="178"/>
        <v>1</v>
      </c>
      <c r="O2875" s="5">
        <f t="shared" si="180"/>
        <v>1.9570521419160072</v>
      </c>
      <c r="P2875" s="103">
        <f t="shared" si="177"/>
        <v>2.5170669154885788E-2</v>
      </c>
      <c r="Q2875" s="9">
        <f t="shared" si="179"/>
        <v>-2.5492868593566524E-2</v>
      </c>
    </row>
    <row r="2876" spans="1:17" x14ac:dyDescent="0.2">
      <c r="A2876" s="2">
        <v>502</v>
      </c>
      <c r="B2876" s="2">
        <v>2000</v>
      </c>
      <c r="C2876" s="3">
        <v>0</v>
      </c>
      <c r="D2876" s="3">
        <v>1</v>
      </c>
      <c r="E2876" s="5">
        <v>0.17603469999999999</v>
      </c>
      <c r="F2876" s="5">
        <v>0.1513217</v>
      </c>
      <c r="G2876" s="5">
        <v>1.9569799999999998E-2</v>
      </c>
      <c r="H2876" s="5">
        <v>0.30587730000000002</v>
      </c>
      <c r="I2876" s="9">
        <v>0.50000880000000003</v>
      </c>
      <c r="M2876" s="3">
        <v>0</v>
      </c>
      <c r="N2876" s="3">
        <f t="shared" si="178"/>
        <v>1</v>
      </c>
      <c r="O2876" s="5">
        <f t="shared" si="180"/>
        <v>1.7646981619947348</v>
      </c>
      <c r="P2876" s="103">
        <f t="shared" si="177"/>
        <v>3.8807253831517015E-2</v>
      </c>
      <c r="Q2876" s="9">
        <f t="shared" si="179"/>
        <v>-3.9580321789494693E-2</v>
      </c>
    </row>
    <row r="2877" spans="1:17" x14ac:dyDescent="0.2">
      <c r="A2877" s="2">
        <v>502</v>
      </c>
      <c r="B2877" s="2">
        <v>2001</v>
      </c>
      <c r="C2877" s="3">
        <v>0</v>
      </c>
      <c r="D2877" s="3">
        <v>1</v>
      </c>
      <c r="E2877" s="5">
        <v>0.25146869999999999</v>
      </c>
      <c r="F2877" s="5">
        <v>0.1708422</v>
      </c>
      <c r="G2877" s="5">
        <v>5.0400199999999999E-2</v>
      </c>
      <c r="H2877" s="5">
        <v>0.57455000000000001</v>
      </c>
      <c r="I2877" s="9">
        <v>0.56543840000000001</v>
      </c>
      <c r="M2877" s="3">
        <v>0</v>
      </c>
      <c r="N2877" s="3">
        <f t="shared" si="178"/>
        <v>1</v>
      </c>
      <c r="O2877" s="5">
        <f t="shared" si="180"/>
        <v>1.9759785137764883</v>
      </c>
      <c r="P2877" s="103">
        <f t="shared" si="177"/>
        <v>2.4078605379675093E-2</v>
      </c>
      <c r="Q2877" s="9">
        <f t="shared" si="179"/>
        <v>-2.4373234111274941E-2</v>
      </c>
    </row>
    <row r="2878" spans="1:17" x14ac:dyDescent="0.2">
      <c r="A2878" s="2">
        <v>502</v>
      </c>
      <c r="B2878" s="2">
        <v>2002</v>
      </c>
      <c r="C2878" s="3">
        <v>0</v>
      </c>
      <c r="D2878" s="3">
        <v>1</v>
      </c>
      <c r="E2878" s="5">
        <v>0.26073160000000001</v>
      </c>
      <c r="F2878" s="5">
        <v>0.1737503</v>
      </c>
      <c r="G2878" s="5">
        <v>6.4119999999999996E-2</v>
      </c>
      <c r="H2878" s="5">
        <v>0.47892689999999999</v>
      </c>
      <c r="I2878" s="9">
        <v>0.56152299999999999</v>
      </c>
      <c r="M2878" s="3">
        <v>0</v>
      </c>
      <c r="N2878" s="3">
        <f t="shared" si="178"/>
        <v>1</v>
      </c>
      <c r="O2878" s="5">
        <f t="shared" si="180"/>
        <v>2.0038382369909371</v>
      </c>
      <c r="P2878" s="103">
        <f t="shared" si="177"/>
        <v>2.2543695696177375E-2</v>
      </c>
      <c r="Q2878" s="9">
        <f t="shared" si="179"/>
        <v>-2.280168960122252E-2</v>
      </c>
    </row>
    <row r="2879" spans="1:17" x14ac:dyDescent="0.2">
      <c r="A2879" s="2">
        <v>502</v>
      </c>
      <c r="B2879" s="2">
        <v>2004</v>
      </c>
      <c r="C2879" s="3">
        <v>0</v>
      </c>
      <c r="D2879" s="3">
        <v>1</v>
      </c>
      <c r="E2879" s="5">
        <v>0.38205499999999998</v>
      </c>
      <c r="F2879" s="5">
        <v>8.7405899999999995E-2</v>
      </c>
      <c r="G2879" s="5">
        <v>7.1598400000000006E-2</v>
      </c>
      <c r="H2879" s="5">
        <v>1.3580209999999999</v>
      </c>
      <c r="I2879" s="9">
        <v>0.46027669999999998</v>
      </c>
      <c r="M2879" s="3">
        <v>0</v>
      </c>
      <c r="N2879" s="3">
        <f t="shared" si="178"/>
        <v>1</v>
      </c>
      <c r="O2879" s="5">
        <f t="shared" si="180"/>
        <v>2.3087003163070823</v>
      </c>
      <c r="P2879" s="103">
        <f t="shared" si="177"/>
        <v>1.0480108394049168E-2</v>
      </c>
      <c r="Q2879" s="9">
        <f t="shared" si="179"/>
        <v>-1.0535411457438585E-2</v>
      </c>
    </row>
    <row r="2880" spans="1:17" x14ac:dyDescent="0.2">
      <c r="A2880" s="2">
        <v>503</v>
      </c>
      <c r="B2880" s="2">
        <v>1995</v>
      </c>
      <c r="C2880" s="3">
        <v>0</v>
      </c>
      <c r="D2880" s="3">
        <v>1</v>
      </c>
      <c r="E2880" s="5">
        <v>-0.16358839999999999</v>
      </c>
      <c r="F2880" s="5">
        <v>0.14118449999999999</v>
      </c>
      <c r="G2880" s="5">
        <v>5.9749799999999999E-2</v>
      </c>
      <c r="H2880" s="5">
        <v>0.71395200000000003</v>
      </c>
      <c r="I2880" s="9">
        <v>0.1197001</v>
      </c>
      <c r="M2880" s="3">
        <v>0</v>
      </c>
      <c r="N2880" s="3">
        <f t="shared" si="178"/>
        <v>1</v>
      </c>
      <c r="O2880" s="5">
        <f t="shared" si="180"/>
        <v>2.2895964021062065</v>
      </c>
      <c r="P2880" s="103">
        <f t="shared" si="177"/>
        <v>1.1022361879679777E-2</v>
      </c>
      <c r="Q2880" s="9">
        <f t="shared" si="179"/>
        <v>-1.1083558211286699E-2</v>
      </c>
    </row>
    <row r="2881" spans="1:17" x14ac:dyDescent="0.2">
      <c r="A2881" s="2">
        <v>503</v>
      </c>
      <c r="B2881" s="2">
        <v>1996</v>
      </c>
      <c r="C2881" s="3">
        <v>0</v>
      </c>
      <c r="D2881" s="3">
        <v>1</v>
      </c>
      <c r="E2881" s="5">
        <v>3.8979999999999999E-4</v>
      </c>
      <c r="F2881" s="5">
        <v>0.16402800000000001</v>
      </c>
      <c r="G2881" s="5">
        <v>6.3515199999999994E-2</v>
      </c>
      <c r="H2881" s="5">
        <v>0.94515289999999996</v>
      </c>
      <c r="I2881" s="9">
        <v>0.19361</v>
      </c>
      <c r="M2881" s="3">
        <v>0</v>
      </c>
      <c r="N2881" s="3">
        <f t="shared" si="178"/>
        <v>1</v>
      </c>
      <c r="O2881" s="5">
        <f t="shared" si="180"/>
        <v>2.3552397565851937</v>
      </c>
      <c r="P2881" s="103">
        <f t="shared" si="177"/>
        <v>9.2553790029554547E-3</v>
      </c>
      <c r="Q2881" s="9">
        <f t="shared" si="179"/>
        <v>-9.2984761496016782E-3</v>
      </c>
    </row>
    <row r="2882" spans="1:17" x14ac:dyDescent="0.2">
      <c r="A2882" s="2">
        <v>504</v>
      </c>
      <c r="B2882" s="2">
        <v>2001</v>
      </c>
      <c r="C2882" s="3">
        <v>0</v>
      </c>
      <c r="D2882" s="3">
        <v>1</v>
      </c>
      <c r="E2882" s="5">
        <v>6.4459699999999995E-2</v>
      </c>
      <c r="F2882" s="5">
        <v>9.4142799999999999E-2</v>
      </c>
      <c r="G2882" s="5">
        <v>1.9846200000000001E-2</v>
      </c>
      <c r="H2882" s="5">
        <v>0.51657580000000003</v>
      </c>
      <c r="I2882" s="9">
        <v>0.12971489999999999</v>
      </c>
      <c r="M2882" s="3">
        <v>0</v>
      </c>
      <c r="N2882" s="3">
        <f t="shared" si="178"/>
        <v>1</v>
      </c>
      <c r="O2882" s="5">
        <f t="shared" si="180"/>
        <v>1.9654548229292559</v>
      </c>
      <c r="P2882" s="103">
        <f t="shared" ref="P2882:P2945" si="181">NORMSDIST(-O2882)</f>
        <v>2.4680809793739291E-2</v>
      </c>
      <c r="Q2882" s="9">
        <f t="shared" si="179"/>
        <v>-2.4990486989128327E-2</v>
      </c>
    </row>
    <row r="2883" spans="1:17" x14ac:dyDescent="0.2">
      <c r="A2883" s="2">
        <v>504</v>
      </c>
      <c r="B2883" s="2">
        <v>2002</v>
      </c>
      <c r="C2883" s="3">
        <v>0</v>
      </c>
      <c r="D2883" s="3">
        <v>1</v>
      </c>
      <c r="E2883" s="5">
        <v>-1.7726100000000002E-2</v>
      </c>
      <c r="F2883" s="5">
        <v>6.46954E-2</v>
      </c>
      <c r="G2883" s="5">
        <v>5.2690099999999997E-2</v>
      </c>
      <c r="H2883" s="5">
        <v>0.45254810000000001</v>
      </c>
      <c r="I2883" s="9">
        <v>0.126468</v>
      </c>
      <c r="M2883" s="3">
        <v>0</v>
      </c>
      <c r="N2883" s="3">
        <f t="shared" ref="N2883:N2946" si="182">1-M2883</f>
        <v>1</v>
      </c>
      <c r="O2883" s="5">
        <f t="shared" si="180"/>
        <v>2.0738491251114257</v>
      </c>
      <c r="P2883" s="103">
        <f t="shared" si="181"/>
        <v>1.9046662578622628E-2</v>
      </c>
      <c r="Q2883" s="9">
        <f t="shared" ref="Q2883:Q2946" si="183">M2883*LN(NORMSDIST(-O2883))+N2883*LN(1-NORMSDIST(-O2883))</f>
        <v>-1.9230386887153023E-2</v>
      </c>
    </row>
    <row r="2884" spans="1:17" x14ac:dyDescent="0.2">
      <c r="A2884" s="2">
        <v>504</v>
      </c>
      <c r="B2884" s="2">
        <v>2003</v>
      </c>
      <c r="C2884" s="3">
        <v>0</v>
      </c>
      <c r="D2884" s="3">
        <v>1</v>
      </c>
      <c r="E2884" s="5">
        <v>5.3652600000000002E-2</v>
      </c>
      <c r="F2884" s="5">
        <v>0.1045615</v>
      </c>
      <c r="G2884" s="5">
        <v>6.1128599999999998E-2</v>
      </c>
      <c r="H2884" s="5">
        <v>0.59847830000000002</v>
      </c>
      <c r="I2884" s="9">
        <v>0.1234804</v>
      </c>
      <c r="M2884" s="3">
        <v>0</v>
      </c>
      <c r="N2884" s="3">
        <f t="shared" si="182"/>
        <v>1</v>
      </c>
      <c r="O2884" s="5">
        <f t="shared" ref="O2884:O2947" si="184">MMULT(D2884:I2884,$L$20:$L$25)</f>
        <v>2.1890176351901021</v>
      </c>
      <c r="P2884" s="103">
        <f t="shared" si="181"/>
        <v>1.42977791350007E-2</v>
      </c>
      <c r="Q2884" s="9">
        <f t="shared" si="183"/>
        <v>-1.440097722918004E-2</v>
      </c>
    </row>
    <row r="2885" spans="1:17" x14ac:dyDescent="0.2">
      <c r="A2885" s="2">
        <v>505</v>
      </c>
      <c r="B2885" s="2">
        <v>1995</v>
      </c>
      <c r="C2885" s="3">
        <v>0</v>
      </c>
      <c r="D2885" s="3">
        <v>1</v>
      </c>
      <c r="E2885" s="5">
        <v>0.2260904</v>
      </c>
      <c r="F2885" s="5">
        <v>0.2495743</v>
      </c>
      <c r="G2885" s="5">
        <v>7.2957999999999995E-2</v>
      </c>
      <c r="H2885" s="5">
        <v>1.2500389999999999</v>
      </c>
      <c r="I2885" s="9">
        <v>0.33552520000000002</v>
      </c>
      <c r="M2885" s="3">
        <v>0</v>
      </c>
      <c r="N2885" s="3">
        <f t="shared" si="182"/>
        <v>1</v>
      </c>
      <c r="O2885" s="5">
        <f t="shared" si="184"/>
        <v>2.4887401130547429</v>
      </c>
      <c r="P2885" s="103">
        <f t="shared" si="181"/>
        <v>6.4098319065909719E-3</v>
      </c>
      <c r="Q2885" s="9">
        <f t="shared" si="183"/>
        <v>-6.4304630879829039E-3</v>
      </c>
    </row>
    <row r="2886" spans="1:17" x14ac:dyDescent="0.2">
      <c r="A2886" s="2">
        <v>505</v>
      </c>
      <c r="B2886" s="2">
        <v>1996</v>
      </c>
      <c r="C2886" s="3">
        <v>0</v>
      </c>
      <c r="D2886" s="3">
        <v>1</v>
      </c>
      <c r="E2886" s="5">
        <v>0.27133889999999999</v>
      </c>
      <c r="F2886" s="5">
        <v>0.30711889999999997</v>
      </c>
      <c r="G2886" s="5">
        <v>6.0703699999999999E-2</v>
      </c>
      <c r="H2886" s="5">
        <v>1.7234799999999999</v>
      </c>
      <c r="I2886" s="9">
        <v>0.35185270000000002</v>
      </c>
      <c r="M2886" s="3">
        <v>0</v>
      </c>
      <c r="N2886" s="3">
        <f t="shared" si="182"/>
        <v>1</v>
      </c>
      <c r="O2886" s="5">
        <f t="shared" si="184"/>
        <v>2.6438398091099713</v>
      </c>
      <c r="P2886" s="103">
        <f t="shared" si="181"/>
        <v>4.0985720000165623E-3</v>
      </c>
      <c r="Q2886" s="9">
        <f t="shared" si="183"/>
        <v>-4.106994166684275E-3</v>
      </c>
    </row>
    <row r="2887" spans="1:17" x14ac:dyDescent="0.2">
      <c r="A2887" s="2">
        <v>505</v>
      </c>
      <c r="B2887" s="2">
        <v>1997</v>
      </c>
      <c r="C2887" s="3">
        <v>0</v>
      </c>
      <c r="D2887" s="3">
        <v>1</v>
      </c>
      <c r="E2887" s="5">
        <v>0.2373941</v>
      </c>
      <c r="F2887" s="5">
        <v>0.29138459999999999</v>
      </c>
      <c r="G2887" s="5">
        <v>5.7174000000000003E-2</v>
      </c>
      <c r="H2887" s="5">
        <v>1.6601699999999999</v>
      </c>
      <c r="I2887" s="9">
        <v>0.40041729999999998</v>
      </c>
      <c r="M2887" s="3">
        <v>0</v>
      </c>
      <c r="N2887" s="3">
        <f t="shared" si="182"/>
        <v>1</v>
      </c>
      <c r="O2887" s="5">
        <f t="shared" si="184"/>
        <v>2.576398647721994</v>
      </c>
      <c r="P2887" s="103">
        <f t="shared" si="181"/>
        <v>4.9917734637273418E-3</v>
      </c>
      <c r="Q2887" s="9">
        <f t="shared" si="183"/>
        <v>-5.0042739820720904E-3</v>
      </c>
    </row>
    <row r="2888" spans="1:17" x14ac:dyDescent="0.2">
      <c r="A2888" s="2">
        <v>505</v>
      </c>
      <c r="B2888" s="2">
        <v>1998</v>
      </c>
      <c r="C2888" s="3">
        <v>0</v>
      </c>
      <c r="D2888" s="3">
        <v>1</v>
      </c>
      <c r="E2888" s="5">
        <v>0.2597102</v>
      </c>
      <c r="F2888" s="5">
        <v>0.34212559999999997</v>
      </c>
      <c r="G2888" s="5">
        <v>7.1871000000000004E-2</v>
      </c>
      <c r="H2888" s="5">
        <v>1.8283959999999999</v>
      </c>
      <c r="I2888" s="9">
        <v>0.3732664</v>
      </c>
      <c r="M2888" s="3">
        <v>0</v>
      </c>
      <c r="N2888" s="3">
        <f t="shared" si="182"/>
        <v>1</v>
      </c>
      <c r="O2888" s="5">
        <f t="shared" si="184"/>
        <v>2.7536331121877682</v>
      </c>
      <c r="P2888" s="103">
        <f t="shared" si="181"/>
        <v>2.9468898681198246E-3</v>
      </c>
      <c r="Q2888" s="9">
        <f t="shared" si="183"/>
        <v>-2.9512404973864267E-3</v>
      </c>
    </row>
    <row r="2889" spans="1:17" x14ac:dyDescent="0.2">
      <c r="A2889" s="2">
        <v>505</v>
      </c>
      <c r="B2889" s="2">
        <v>1999</v>
      </c>
      <c r="C2889" s="3">
        <v>0</v>
      </c>
      <c r="D2889" s="3">
        <v>1</v>
      </c>
      <c r="E2889" s="5">
        <v>0.18602920000000001</v>
      </c>
      <c r="F2889" s="5">
        <v>0.22649549999999999</v>
      </c>
      <c r="G2889" s="5">
        <v>6.1175199999999999E-2</v>
      </c>
      <c r="H2889" s="5">
        <v>1.0349660000000001</v>
      </c>
      <c r="I2889" s="9">
        <v>0.31718649999999998</v>
      </c>
      <c r="M2889" s="3">
        <v>0</v>
      </c>
      <c r="N2889" s="3">
        <f t="shared" si="182"/>
        <v>1</v>
      </c>
      <c r="O2889" s="5">
        <f t="shared" si="184"/>
        <v>2.3524274627289894</v>
      </c>
      <c r="P2889" s="103">
        <f t="shared" si="181"/>
        <v>9.3256635795306159E-3</v>
      </c>
      <c r="Q2889" s="9">
        <f t="shared" si="183"/>
        <v>-9.3694198299792818E-3</v>
      </c>
    </row>
    <row r="2890" spans="1:17" x14ac:dyDescent="0.2">
      <c r="A2890" s="2">
        <v>505</v>
      </c>
      <c r="B2890" s="2">
        <v>2000</v>
      </c>
      <c r="C2890" s="3">
        <v>0</v>
      </c>
      <c r="D2890" s="3">
        <v>1</v>
      </c>
      <c r="E2890" s="5">
        <v>0.2106731</v>
      </c>
      <c r="F2890" s="5">
        <v>0.2454141</v>
      </c>
      <c r="G2890" s="5">
        <v>4.24772E-2</v>
      </c>
      <c r="H2890" s="5">
        <v>0.75083330000000004</v>
      </c>
      <c r="I2890" s="9">
        <v>0.2884603</v>
      </c>
      <c r="M2890" s="3">
        <v>0</v>
      </c>
      <c r="N2890" s="3">
        <f t="shared" si="182"/>
        <v>1</v>
      </c>
      <c r="O2890" s="5">
        <f t="shared" si="184"/>
        <v>2.1914922123618941</v>
      </c>
      <c r="P2890" s="103">
        <f t="shared" si="181"/>
        <v>1.4208096340344914E-2</v>
      </c>
      <c r="Q2890" s="9">
        <f t="shared" si="183"/>
        <v>-1.4309997709026202E-2</v>
      </c>
    </row>
    <row r="2891" spans="1:17" x14ac:dyDescent="0.2">
      <c r="A2891" s="2">
        <v>505</v>
      </c>
      <c r="B2891" s="2">
        <v>2001</v>
      </c>
      <c r="C2891" s="3">
        <v>0</v>
      </c>
      <c r="D2891" s="3">
        <v>1</v>
      </c>
      <c r="E2891" s="5">
        <v>0.19381509999999999</v>
      </c>
      <c r="F2891" s="5">
        <v>0.26714199999999999</v>
      </c>
      <c r="G2891" s="5">
        <v>4.8076199999999999E-2</v>
      </c>
      <c r="H2891" s="5">
        <v>1.349413</v>
      </c>
      <c r="I2891" s="9">
        <v>0.28289379999999997</v>
      </c>
      <c r="M2891" s="3">
        <v>0</v>
      </c>
      <c r="N2891" s="3">
        <f t="shared" si="182"/>
        <v>1</v>
      </c>
      <c r="O2891" s="5">
        <f t="shared" si="184"/>
        <v>2.4579779174022387</v>
      </c>
      <c r="P2891" s="103">
        <f t="shared" si="181"/>
        <v>6.9860882612829481E-3</v>
      </c>
      <c r="Q2891" s="9">
        <f t="shared" si="183"/>
        <v>-7.0106052277323109E-3</v>
      </c>
    </row>
    <row r="2892" spans="1:17" x14ac:dyDescent="0.2">
      <c r="A2892" s="2">
        <v>505</v>
      </c>
      <c r="B2892" s="2">
        <v>2002</v>
      </c>
      <c r="C2892" s="3">
        <v>0</v>
      </c>
      <c r="D2892" s="3">
        <v>1</v>
      </c>
      <c r="E2892" s="5">
        <v>0.14780299999999999</v>
      </c>
      <c r="F2892" s="5">
        <v>0.28354580000000001</v>
      </c>
      <c r="G2892" s="5">
        <v>4.5126300000000001E-2</v>
      </c>
      <c r="H2892" s="5">
        <v>1.2381120000000001</v>
      </c>
      <c r="I2892" s="9">
        <v>0.2770936</v>
      </c>
      <c r="M2892" s="3">
        <v>0</v>
      </c>
      <c r="N2892" s="3">
        <f t="shared" si="182"/>
        <v>1</v>
      </c>
      <c r="O2892" s="5">
        <f t="shared" si="184"/>
        <v>2.427552019400498</v>
      </c>
      <c r="P2892" s="103">
        <f t="shared" si="181"/>
        <v>7.6005533589539346E-3</v>
      </c>
      <c r="Q2892" s="9">
        <f t="shared" si="183"/>
        <v>-7.6295847613353351E-3</v>
      </c>
    </row>
    <row r="2893" spans="1:17" x14ac:dyDescent="0.2">
      <c r="A2893" s="2">
        <v>505</v>
      </c>
      <c r="B2893" s="2">
        <v>2003</v>
      </c>
      <c r="C2893" s="3">
        <v>0</v>
      </c>
      <c r="D2893" s="3">
        <v>1</v>
      </c>
      <c r="E2893" s="5">
        <v>0.1505495</v>
      </c>
      <c r="F2893" s="5">
        <v>0.3164689</v>
      </c>
      <c r="G2893" s="5">
        <v>5.32129E-2</v>
      </c>
      <c r="H2893" s="5">
        <v>1.53243</v>
      </c>
      <c r="I2893" s="9">
        <v>0.1740476</v>
      </c>
      <c r="M2893" s="3">
        <v>0</v>
      </c>
      <c r="N2893" s="3">
        <f t="shared" si="182"/>
        <v>1</v>
      </c>
      <c r="O2893" s="5">
        <f t="shared" si="184"/>
        <v>2.6413667556232587</v>
      </c>
      <c r="P2893" s="103">
        <f t="shared" si="181"/>
        <v>4.1286139829090004E-3</v>
      </c>
      <c r="Q2893" s="9">
        <f t="shared" si="183"/>
        <v>-4.1371602405289708E-3</v>
      </c>
    </row>
    <row r="2894" spans="1:17" x14ac:dyDescent="0.2">
      <c r="A2894" s="2">
        <v>505</v>
      </c>
      <c r="B2894" s="2">
        <v>2004</v>
      </c>
      <c r="C2894" s="3">
        <v>0</v>
      </c>
      <c r="D2894" s="3">
        <v>1</v>
      </c>
      <c r="E2894" s="5">
        <v>0.12781310000000001</v>
      </c>
      <c r="F2894" s="5">
        <v>0.34129510000000002</v>
      </c>
      <c r="G2894" s="5">
        <v>5.57186E-2</v>
      </c>
      <c r="H2894" s="5">
        <v>2.6543800000000002</v>
      </c>
      <c r="I2894" s="9">
        <v>0.23677970000000001</v>
      </c>
      <c r="M2894" s="3">
        <v>0</v>
      </c>
      <c r="N2894" s="3">
        <f t="shared" si="182"/>
        <v>1</v>
      </c>
      <c r="O2894" s="5">
        <f t="shared" si="184"/>
        <v>3.0603651664700084</v>
      </c>
      <c r="P2894" s="103">
        <f t="shared" si="181"/>
        <v>1.1053363721002637E-3</v>
      </c>
      <c r="Q2894" s="9">
        <f t="shared" si="183"/>
        <v>-1.1059477068766132E-3</v>
      </c>
    </row>
    <row r="2895" spans="1:17" x14ac:dyDescent="0.2">
      <c r="A2895" s="2">
        <v>506</v>
      </c>
      <c r="B2895" s="2">
        <v>1995</v>
      </c>
      <c r="C2895" s="3">
        <v>0</v>
      </c>
      <c r="D2895" s="3">
        <v>1</v>
      </c>
      <c r="E2895" s="5">
        <v>-4.9394899999999999E-2</v>
      </c>
      <c r="F2895" s="5">
        <v>0.21078710000000001</v>
      </c>
      <c r="G2895" s="5">
        <v>2.8296700000000001E-2</v>
      </c>
      <c r="H2895" s="5">
        <v>0.60396890000000003</v>
      </c>
      <c r="I2895" s="9">
        <v>0.17656079999999999</v>
      </c>
      <c r="M2895" s="3">
        <v>0</v>
      </c>
      <c r="N2895" s="3">
        <f t="shared" si="182"/>
        <v>1</v>
      </c>
      <c r="O2895" s="5">
        <f t="shared" si="184"/>
        <v>2.1309131444366232</v>
      </c>
      <c r="P2895" s="103">
        <f t="shared" si="181"/>
        <v>1.6548149149065362E-2</v>
      </c>
      <c r="Q2895" s="9">
        <f t="shared" si="183"/>
        <v>-1.6686599290004749E-2</v>
      </c>
    </row>
    <row r="2896" spans="1:17" x14ac:dyDescent="0.2">
      <c r="A2896" s="2">
        <v>506</v>
      </c>
      <c r="B2896" s="2">
        <v>1996</v>
      </c>
      <c r="C2896" s="3">
        <v>0</v>
      </c>
      <c r="D2896" s="3">
        <v>1</v>
      </c>
      <c r="E2896" s="5">
        <v>7.2786000000000003E-2</v>
      </c>
      <c r="F2896" s="5">
        <v>0.25945439999999997</v>
      </c>
      <c r="G2896" s="5">
        <v>5.4440299999999997E-2</v>
      </c>
      <c r="H2896" s="5">
        <v>0.86456949999999999</v>
      </c>
      <c r="I2896" s="9">
        <v>0.18915580000000001</v>
      </c>
      <c r="M2896" s="3">
        <v>0</v>
      </c>
      <c r="N2896" s="3">
        <f t="shared" si="182"/>
        <v>1</v>
      </c>
      <c r="O2896" s="5">
        <f t="shared" si="184"/>
        <v>2.359016655263261</v>
      </c>
      <c r="P2896" s="103">
        <f t="shared" si="181"/>
        <v>9.1617166822407694E-3</v>
      </c>
      <c r="Q2896" s="9">
        <f t="shared" si="183"/>
        <v>-9.2039433187213419E-3</v>
      </c>
    </row>
    <row r="2897" spans="1:17" x14ac:dyDescent="0.2">
      <c r="A2897" s="2">
        <v>506</v>
      </c>
      <c r="B2897" s="2">
        <v>1997</v>
      </c>
      <c r="C2897" s="3">
        <v>0</v>
      </c>
      <c r="D2897" s="3">
        <v>1</v>
      </c>
      <c r="E2897" s="5">
        <v>6.3964199999999999E-2</v>
      </c>
      <c r="F2897" s="5">
        <v>0.26105109999999998</v>
      </c>
      <c r="G2897" s="5">
        <v>4.7990100000000001E-2</v>
      </c>
      <c r="H2897" s="5">
        <v>0.99056250000000001</v>
      </c>
      <c r="I2897" s="9">
        <v>8.5174700000000006E-2</v>
      </c>
      <c r="M2897" s="3">
        <v>0</v>
      </c>
      <c r="N2897" s="3">
        <f t="shared" si="182"/>
        <v>1</v>
      </c>
      <c r="O2897" s="5">
        <f t="shared" si="184"/>
        <v>2.423067004068987</v>
      </c>
      <c r="P2897" s="103">
        <f t="shared" si="181"/>
        <v>7.6950438908327768E-3</v>
      </c>
      <c r="Q2897" s="9">
        <f t="shared" si="183"/>
        <v>-7.7248035070783061E-3</v>
      </c>
    </row>
    <row r="2898" spans="1:17" x14ac:dyDescent="0.2">
      <c r="A2898" s="2">
        <v>506</v>
      </c>
      <c r="B2898" s="2">
        <v>1998</v>
      </c>
      <c r="C2898" s="3">
        <v>0</v>
      </c>
      <c r="D2898" s="3">
        <v>1</v>
      </c>
      <c r="E2898" s="5">
        <v>6.6778000000000002E-3</v>
      </c>
      <c r="F2898" s="5">
        <v>0.1202406</v>
      </c>
      <c r="G2898" s="5">
        <v>-1.8819900000000001E-2</v>
      </c>
      <c r="H2898" s="5">
        <v>0.41586899999999999</v>
      </c>
      <c r="I2898" s="9">
        <v>8.7064000000000002E-2</v>
      </c>
      <c r="M2898" s="3">
        <v>0</v>
      </c>
      <c r="N2898" s="3">
        <f t="shared" si="182"/>
        <v>1</v>
      </c>
      <c r="O2898" s="5">
        <f t="shared" si="184"/>
        <v>1.8081280662220836</v>
      </c>
      <c r="P2898" s="103">
        <f t="shared" si="181"/>
        <v>3.5293285467592993E-2</v>
      </c>
      <c r="Q2898" s="9">
        <f t="shared" si="183"/>
        <v>-3.5931146601379395E-2</v>
      </c>
    </row>
    <row r="2899" spans="1:17" x14ac:dyDescent="0.2">
      <c r="A2899" s="2">
        <v>507</v>
      </c>
      <c r="B2899" s="2">
        <v>2000</v>
      </c>
      <c r="C2899" s="3">
        <v>0</v>
      </c>
      <c r="D2899" s="3">
        <v>1</v>
      </c>
      <c r="E2899" s="5">
        <v>-0.1218457</v>
      </c>
      <c r="F2899" s="5">
        <v>0.2130251</v>
      </c>
      <c r="G2899" s="5">
        <v>3.41488E-2</v>
      </c>
      <c r="H2899" s="5">
        <v>0.71872539999999996</v>
      </c>
      <c r="I2899" s="9">
        <v>0.1086577</v>
      </c>
      <c r="M2899" s="3">
        <v>0</v>
      </c>
      <c r="N2899" s="3">
        <f t="shared" si="182"/>
        <v>1</v>
      </c>
      <c r="O2899" s="5">
        <f t="shared" si="184"/>
        <v>2.2393287129078208</v>
      </c>
      <c r="P2899" s="103">
        <f t="shared" si="181"/>
        <v>1.2567267982603599E-2</v>
      </c>
      <c r="Q2899" s="9">
        <f t="shared" si="183"/>
        <v>-1.2646904003151221E-2</v>
      </c>
    </row>
    <row r="2900" spans="1:17" x14ac:dyDescent="0.2">
      <c r="A2900" s="2">
        <v>507</v>
      </c>
      <c r="B2900" s="2">
        <v>2001</v>
      </c>
      <c r="C2900" s="3">
        <v>0</v>
      </c>
      <c r="D2900" s="3">
        <v>1</v>
      </c>
      <c r="E2900" s="5">
        <v>-8.3804500000000004E-2</v>
      </c>
      <c r="F2900" s="5">
        <v>0.19011320000000001</v>
      </c>
      <c r="G2900" s="5">
        <v>2.31887E-2</v>
      </c>
      <c r="H2900" s="5">
        <v>0.66505329999999996</v>
      </c>
      <c r="I2900" s="9">
        <v>8.3177000000000001E-2</v>
      </c>
      <c r="M2900" s="3">
        <v>0</v>
      </c>
      <c r="N2900" s="3">
        <f t="shared" si="182"/>
        <v>1</v>
      </c>
      <c r="O2900" s="5">
        <f t="shared" si="184"/>
        <v>2.1573652987532137</v>
      </c>
      <c r="P2900" s="103">
        <f t="shared" si="181"/>
        <v>1.5488606403476959E-2</v>
      </c>
      <c r="Q2900" s="9">
        <f t="shared" si="183"/>
        <v>-1.5609807992246151E-2</v>
      </c>
    </row>
    <row r="2901" spans="1:17" x14ac:dyDescent="0.2">
      <c r="A2901" s="2">
        <v>507</v>
      </c>
      <c r="B2901" s="2">
        <v>2002</v>
      </c>
      <c r="C2901" s="3">
        <v>0</v>
      </c>
      <c r="D2901" s="3">
        <v>1</v>
      </c>
      <c r="E2901" s="5">
        <v>-0.1038092</v>
      </c>
      <c r="F2901" s="5">
        <v>0.2196023</v>
      </c>
      <c r="G2901" s="5">
        <v>2.0898300000000002E-2</v>
      </c>
      <c r="H2901" s="5">
        <v>0.64927780000000002</v>
      </c>
      <c r="I2901" s="9">
        <v>0.13154830000000001</v>
      </c>
      <c r="M2901" s="3">
        <v>0</v>
      </c>
      <c r="N2901" s="3">
        <f t="shared" si="182"/>
        <v>1</v>
      </c>
      <c r="O2901" s="5">
        <f t="shared" si="184"/>
        <v>2.1494113660672527</v>
      </c>
      <c r="P2901" s="103">
        <f t="shared" si="181"/>
        <v>1.5800902623949373E-2</v>
      </c>
      <c r="Q2901" s="9">
        <f t="shared" si="183"/>
        <v>-1.5927067665035991E-2</v>
      </c>
    </row>
    <row r="2902" spans="1:17" x14ac:dyDescent="0.2">
      <c r="A2902" s="2">
        <v>507</v>
      </c>
      <c r="B2902" s="2">
        <v>2003</v>
      </c>
      <c r="C2902" s="3">
        <v>0</v>
      </c>
      <c r="D2902" s="3">
        <v>1</v>
      </c>
      <c r="E2902" s="5">
        <v>-4.5700999999999997E-3</v>
      </c>
      <c r="F2902" s="5">
        <v>0.19174540000000001</v>
      </c>
      <c r="G2902" s="5">
        <v>1.6259599999999999E-2</v>
      </c>
      <c r="H2902" s="5">
        <v>0.75968219999999997</v>
      </c>
      <c r="I2902" s="9">
        <v>0.1364263</v>
      </c>
      <c r="M2902" s="3">
        <v>0</v>
      </c>
      <c r="N2902" s="3">
        <f t="shared" si="182"/>
        <v>1</v>
      </c>
      <c r="O2902" s="5">
        <f t="shared" si="184"/>
        <v>2.1291886331587899</v>
      </c>
      <c r="P2902" s="103">
        <f t="shared" si="181"/>
        <v>1.6619328480168925E-2</v>
      </c>
      <c r="Q2902" s="9">
        <f t="shared" si="183"/>
        <v>-1.6758978946457493E-2</v>
      </c>
    </row>
    <row r="2903" spans="1:17" x14ac:dyDescent="0.2">
      <c r="A2903" s="2">
        <v>507</v>
      </c>
      <c r="B2903" s="2">
        <v>2004</v>
      </c>
      <c r="C2903" s="3">
        <v>0</v>
      </c>
      <c r="D2903" s="3">
        <v>1</v>
      </c>
      <c r="E2903" s="5">
        <v>5.1322300000000001E-2</v>
      </c>
      <c r="F2903" s="5">
        <v>0.18925520000000001</v>
      </c>
      <c r="G2903" s="5">
        <v>2.3394600000000002E-2</v>
      </c>
      <c r="H2903" s="5">
        <v>0.74444759999999999</v>
      </c>
      <c r="I2903" s="9">
        <v>0.14580070000000001</v>
      </c>
      <c r="M2903" s="3">
        <v>0</v>
      </c>
      <c r="N2903" s="3">
        <f t="shared" si="182"/>
        <v>1</v>
      </c>
      <c r="O2903" s="5">
        <f t="shared" si="184"/>
        <v>2.1406556243362727</v>
      </c>
      <c r="P2903" s="103">
        <f t="shared" si="181"/>
        <v>1.6150909774391476E-2</v>
      </c>
      <c r="Q2903" s="9">
        <f t="shared" si="183"/>
        <v>-1.6282757283143077E-2</v>
      </c>
    </row>
    <row r="2904" spans="1:17" x14ac:dyDescent="0.2">
      <c r="A2904" s="2">
        <v>508</v>
      </c>
      <c r="B2904" s="2">
        <v>1995</v>
      </c>
      <c r="C2904" s="3">
        <v>0</v>
      </c>
      <c r="D2904" s="3">
        <v>1</v>
      </c>
      <c r="E2904" s="5">
        <v>5.4159600000000002E-2</v>
      </c>
      <c r="F2904" s="5">
        <v>0.38334099999999999</v>
      </c>
      <c r="G2904" s="5">
        <v>5.4561699999999998E-2</v>
      </c>
      <c r="H2904" s="5">
        <v>2.0906470000000001</v>
      </c>
      <c r="I2904" s="9">
        <v>0.29899569999999998</v>
      </c>
      <c r="M2904" s="3">
        <v>0</v>
      </c>
      <c r="N2904" s="3">
        <f t="shared" si="182"/>
        <v>1</v>
      </c>
      <c r="O2904" s="5">
        <f t="shared" si="184"/>
        <v>2.8699301047656975</v>
      </c>
      <c r="P2904" s="103">
        <f t="shared" si="181"/>
        <v>2.0528127077922382E-3</v>
      </c>
      <c r="Q2904" s="9">
        <f t="shared" si="183"/>
        <v>-2.0549226157906652E-3</v>
      </c>
    </row>
    <row r="2905" spans="1:17" x14ac:dyDescent="0.2">
      <c r="A2905" s="2">
        <v>508</v>
      </c>
      <c r="B2905" s="2">
        <v>1996</v>
      </c>
      <c r="C2905" s="3">
        <v>0</v>
      </c>
      <c r="D2905" s="3">
        <v>1</v>
      </c>
      <c r="E2905" s="5">
        <v>7.3647500000000005E-2</v>
      </c>
      <c r="F2905" s="5">
        <v>0.38185920000000001</v>
      </c>
      <c r="G2905" s="5">
        <v>3.6211399999999998E-2</v>
      </c>
      <c r="H2905" s="5">
        <v>1.907802</v>
      </c>
      <c r="I2905" s="9">
        <v>0.26288099999999998</v>
      </c>
      <c r="M2905" s="3">
        <v>0</v>
      </c>
      <c r="N2905" s="3">
        <f t="shared" si="182"/>
        <v>1</v>
      </c>
      <c r="O2905" s="5">
        <f t="shared" si="184"/>
        <v>2.7339262538484617</v>
      </c>
      <c r="P2905" s="103">
        <f t="shared" si="181"/>
        <v>3.1292029830116007E-3</v>
      </c>
      <c r="Q2905" s="9">
        <f t="shared" si="183"/>
        <v>-3.1341091763225737E-3</v>
      </c>
    </row>
    <row r="2906" spans="1:17" x14ac:dyDescent="0.2">
      <c r="A2906" s="2">
        <v>508</v>
      </c>
      <c r="B2906" s="2">
        <v>1997</v>
      </c>
      <c r="C2906" s="3">
        <v>0</v>
      </c>
      <c r="D2906" s="3">
        <v>1</v>
      </c>
      <c r="E2906" s="5">
        <v>0.1066392</v>
      </c>
      <c r="F2906" s="5">
        <v>0.33555059999999998</v>
      </c>
      <c r="G2906" s="5">
        <v>3.3212699999999998E-2</v>
      </c>
      <c r="H2906" s="5">
        <v>1.0480210000000001</v>
      </c>
      <c r="I2906" s="9">
        <v>0.26312930000000001</v>
      </c>
      <c r="M2906" s="3">
        <v>0</v>
      </c>
      <c r="N2906" s="3">
        <f t="shared" si="182"/>
        <v>1</v>
      </c>
      <c r="O2906" s="5">
        <f t="shared" si="184"/>
        <v>2.3622835639136586</v>
      </c>
      <c r="P2906" s="103">
        <f t="shared" si="181"/>
        <v>9.0813717933020555E-3</v>
      </c>
      <c r="Q2906" s="9">
        <f t="shared" si="183"/>
        <v>-9.1228588138403417E-3</v>
      </c>
    </row>
    <row r="2907" spans="1:17" x14ac:dyDescent="0.2">
      <c r="A2907" s="2">
        <v>508</v>
      </c>
      <c r="B2907" s="2">
        <v>1998</v>
      </c>
      <c r="C2907" s="3">
        <v>0</v>
      </c>
      <c r="D2907" s="3">
        <v>1</v>
      </c>
      <c r="E2907" s="5">
        <v>0.1431134</v>
      </c>
      <c r="F2907" s="5">
        <v>0.33559919999999999</v>
      </c>
      <c r="G2907" s="5">
        <v>3.7760700000000001E-2</v>
      </c>
      <c r="H2907" s="5">
        <v>0.65907910000000003</v>
      </c>
      <c r="I2907" s="9">
        <v>0.29739660000000001</v>
      </c>
      <c r="M2907" s="3">
        <v>0</v>
      </c>
      <c r="N2907" s="3">
        <f t="shared" si="182"/>
        <v>1</v>
      </c>
      <c r="O2907" s="5">
        <f t="shared" si="184"/>
        <v>2.2204823389086705</v>
      </c>
      <c r="P2907" s="103">
        <f t="shared" si="181"/>
        <v>1.3193021619034642E-2</v>
      </c>
      <c r="Q2907" s="9">
        <f t="shared" si="183"/>
        <v>-1.3280822624168062E-2</v>
      </c>
    </row>
    <row r="2908" spans="1:17" x14ac:dyDescent="0.2">
      <c r="A2908" s="2">
        <v>508</v>
      </c>
      <c r="B2908" s="2">
        <v>1999</v>
      </c>
      <c r="C2908" s="3">
        <v>0</v>
      </c>
      <c r="D2908" s="3">
        <v>1</v>
      </c>
      <c r="E2908" s="5">
        <v>0.1085515</v>
      </c>
      <c r="F2908" s="5">
        <v>0.34615230000000002</v>
      </c>
      <c r="G2908" s="5">
        <v>2.3389699999999999E-2</v>
      </c>
      <c r="H2908" s="5">
        <v>0.30108489999999999</v>
      </c>
      <c r="I2908" s="9">
        <v>0.29844100000000001</v>
      </c>
      <c r="M2908" s="3">
        <v>0</v>
      </c>
      <c r="N2908" s="3">
        <f t="shared" si="182"/>
        <v>1</v>
      </c>
      <c r="O2908" s="5">
        <f t="shared" si="184"/>
        <v>2.0404599249728794</v>
      </c>
      <c r="P2908" s="103">
        <f t="shared" si="181"/>
        <v>2.0652269304462973E-2</v>
      </c>
      <c r="Q2908" s="9">
        <f t="shared" si="183"/>
        <v>-2.0868509837756063E-2</v>
      </c>
    </row>
    <row r="2909" spans="1:17" x14ac:dyDescent="0.2">
      <c r="A2909" s="2">
        <v>508</v>
      </c>
      <c r="B2909" s="2">
        <v>2000</v>
      </c>
      <c r="C2909" s="3">
        <v>0</v>
      </c>
      <c r="D2909" s="3">
        <v>1</v>
      </c>
      <c r="E2909" s="5">
        <v>9.0835799999999994E-2</v>
      </c>
      <c r="F2909" s="5">
        <v>0.33762110000000001</v>
      </c>
      <c r="G2909" s="5">
        <v>4.2015700000000003E-2</v>
      </c>
      <c r="H2909" s="5">
        <v>0.23150490000000001</v>
      </c>
      <c r="I2909" s="9">
        <v>0.31480399999999997</v>
      </c>
      <c r="M2909" s="3">
        <v>0</v>
      </c>
      <c r="N2909" s="3">
        <f t="shared" si="182"/>
        <v>1</v>
      </c>
      <c r="O2909" s="5">
        <f t="shared" si="184"/>
        <v>2.0849313753593912</v>
      </c>
      <c r="P2909" s="103">
        <f t="shared" si="181"/>
        <v>1.8537765089200943E-2</v>
      </c>
      <c r="Q2909" s="9">
        <f t="shared" si="183"/>
        <v>-1.8711742917950948E-2</v>
      </c>
    </row>
    <row r="2910" spans="1:17" x14ac:dyDescent="0.2">
      <c r="A2910" s="2">
        <v>508</v>
      </c>
      <c r="B2910" s="2">
        <v>2001</v>
      </c>
      <c r="C2910" s="3">
        <v>0</v>
      </c>
      <c r="D2910" s="3">
        <v>1</v>
      </c>
      <c r="E2910" s="5">
        <v>7.9007999999999995E-2</v>
      </c>
      <c r="F2910" s="5">
        <v>0.3487615</v>
      </c>
      <c r="G2910" s="5">
        <v>4.7296400000000002E-2</v>
      </c>
      <c r="H2910" s="5">
        <v>0.73770000000000002</v>
      </c>
      <c r="I2910" s="9">
        <v>0.30944179999999999</v>
      </c>
      <c r="M2910" s="3">
        <v>0</v>
      </c>
      <c r="N2910" s="3">
        <f t="shared" si="182"/>
        <v>1</v>
      </c>
      <c r="O2910" s="5">
        <f t="shared" si="184"/>
        <v>2.306415026129518</v>
      </c>
      <c r="P2910" s="103">
        <f t="shared" si="181"/>
        <v>1.0543726587662417E-2</v>
      </c>
      <c r="Q2910" s="9">
        <f t="shared" si="183"/>
        <v>-1.0599705504794797E-2</v>
      </c>
    </row>
    <row r="2911" spans="1:17" x14ac:dyDescent="0.2">
      <c r="A2911" s="2">
        <v>508</v>
      </c>
      <c r="B2911" s="2">
        <v>2002</v>
      </c>
      <c r="C2911" s="3">
        <v>0</v>
      </c>
      <c r="D2911" s="3">
        <v>1</v>
      </c>
      <c r="E2911" s="5">
        <v>0.1111163</v>
      </c>
      <c r="F2911" s="5">
        <v>0.37760729999999998</v>
      </c>
      <c r="G2911" s="5">
        <v>2.3861199999999999E-2</v>
      </c>
      <c r="H2911" s="5">
        <v>0.50806099999999998</v>
      </c>
      <c r="I2911" s="9">
        <v>0.28265810000000002</v>
      </c>
      <c r="M2911" s="3">
        <v>0</v>
      </c>
      <c r="N2911" s="3">
        <f t="shared" si="182"/>
        <v>1</v>
      </c>
      <c r="O2911" s="5">
        <f t="shared" si="184"/>
        <v>2.1512509082372548</v>
      </c>
      <c r="P2911" s="103">
        <f t="shared" si="181"/>
        <v>1.5728200399840311E-2</v>
      </c>
      <c r="Q2911" s="9">
        <f t="shared" si="183"/>
        <v>-1.5853200965504109E-2</v>
      </c>
    </row>
    <row r="2912" spans="1:17" x14ac:dyDescent="0.2">
      <c r="A2912" s="2">
        <v>508</v>
      </c>
      <c r="B2912" s="2">
        <v>2003</v>
      </c>
      <c r="C2912" s="3">
        <v>0</v>
      </c>
      <c r="D2912" s="3">
        <v>1</v>
      </c>
      <c r="E2912" s="5">
        <v>8.35312E-2</v>
      </c>
      <c r="F2912" s="5">
        <v>0.34326820000000002</v>
      </c>
      <c r="G2912" s="5">
        <v>3.9615699999999997E-2</v>
      </c>
      <c r="H2912" s="5">
        <v>0.9803752</v>
      </c>
      <c r="I2912" s="9">
        <v>0.33280690000000002</v>
      </c>
      <c r="M2912" s="3">
        <v>0</v>
      </c>
      <c r="N2912" s="3">
        <f t="shared" si="182"/>
        <v>1</v>
      </c>
      <c r="O2912" s="5">
        <f t="shared" si="184"/>
        <v>2.3463179551183386</v>
      </c>
      <c r="P2912" s="103">
        <f t="shared" si="181"/>
        <v>9.4799628288932854E-3</v>
      </c>
      <c r="Q2912" s="9">
        <f t="shared" si="183"/>
        <v>-9.5251836982109227E-3</v>
      </c>
    </row>
    <row r="2913" spans="1:17" x14ac:dyDescent="0.2">
      <c r="A2913" s="2">
        <v>509</v>
      </c>
      <c r="B2913" s="2">
        <v>1995</v>
      </c>
      <c r="C2913" s="3">
        <v>0</v>
      </c>
      <c r="D2913" s="3">
        <v>1</v>
      </c>
      <c r="E2913" s="5">
        <v>3.0145100000000001E-2</v>
      </c>
      <c r="F2913" s="5">
        <v>0.34179110000000001</v>
      </c>
      <c r="G2913" s="5">
        <v>7.0397500000000002E-2</v>
      </c>
      <c r="H2913" s="5">
        <v>2.467692</v>
      </c>
      <c r="I2913" s="9">
        <v>0.39319549999999998</v>
      </c>
      <c r="M2913" s="3">
        <v>0</v>
      </c>
      <c r="N2913" s="3">
        <f t="shared" si="182"/>
        <v>1</v>
      </c>
      <c r="O2913" s="5">
        <f t="shared" si="184"/>
        <v>3.0054040641482951</v>
      </c>
      <c r="P2913" s="103">
        <f t="shared" si="181"/>
        <v>1.3261412497169967E-3</v>
      </c>
      <c r="Q2913" s="9">
        <f t="shared" si="183"/>
        <v>-1.3270213532044813E-3</v>
      </c>
    </row>
    <row r="2914" spans="1:17" x14ac:dyDescent="0.2">
      <c r="A2914" s="2">
        <v>509</v>
      </c>
      <c r="B2914" s="2">
        <v>1996</v>
      </c>
      <c r="C2914" s="3">
        <v>0</v>
      </c>
      <c r="D2914" s="3">
        <v>1</v>
      </c>
      <c r="E2914" s="5">
        <v>2.66535E-2</v>
      </c>
      <c r="F2914" s="5">
        <v>0.37332140000000003</v>
      </c>
      <c r="G2914" s="5">
        <v>5.3398300000000003E-2</v>
      </c>
      <c r="H2914" s="5">
        <v>2.5717919999999999</v>
      </c>
      <c r="I2914" s="9">
        <v>0.2891801</v>
      </c>
      <c r="M2914" s="3">
        <v>0</v>
      </c>
      <c r="N2914" s="3">
        <f t="shared" si="182"/>
        <v>1</v>
      </c>
      <c r="O2914" s="5">
        <f t="shared" si="184"/>
        <v>3.0401396445303743</v>
      </c>
      <c r="P2914" s="103">
        <f t="shared" si="181"/>
        <v>1.1823423981239265E-3</v>
      </c>
      <c r="Q2914" s="9">
        <f t="shared" si="183"/>
        <v>-1.1830419163315663E-3</v>
      </c>
    </row>
    <row r="2915" spans="1:17" x14ac:dyDescent="0.2">
      <c r="A2915" s="2">
        <v>509</v>
      </c>
      <c r="B2915" s="2">
        <v>1997</v>
      </c>
      <c r="C2915" s="3">
        <v>0</v>
      </c>
      <c r="D2915" s="3">
        <v>1</v>
      </c>
      <c r="E2915" s="5">
        <v>0.1269092</v>
      </c>
      <c r="F2915" s="5">
        <v>0.56236489999999995</v>
      </c>
      <c r="G2915" s="5">
        <v>5.0024600000000002E-2</v>
      </c>
      <c r="H2915" s="5">
        <v>4.1654059999999999</v>
      </c>
      <c r="I2915" s="9">
        <v>0.33981210000000001</v>
      </c>
      <c r="M2915" s="3">
        <v>0</v>
      </c>
      <c r="N2915" s="3">
        <f t="shared" si="182"/>
        <v>1</v>
      </c>
      <c r="O2915" s="5">
        <f t="shared" si="184"/>
        <v>3.7332595021294446</v>
      </c>
      <c r="P2915" s="103">
        <f t="shared" si="181"/>
        <v>9.4508836294549911E-5</v>
      </c>
      <c r="Q2915" s="9">
        <f t="shared" si="183"/>
        <v>-9.4513302536052899E-5</v>
      </c>
    </row>
    <row r="2916" spans="1:17" x14ac:dyDescent="0.2">
      <c r="A2916" s="2">
        <v>509</v>
      </c>
      <c r="B2916" s="2">
        <v>1998</v>
      </c>
      <c r="C2916" s="3">
        <v>0</v>
      </c>
      <c r="D2916" s="3">
        <v>1</v>
      </c>
      <c r="E2916" s="5">
        <v>-0.12133969999999999</v>
      </c>
      <c r="F2916" s="5">
        <v>0.55216489999999996</v>
      </c>
      <c r="G2916" s="5">
        <v>5.9307400000000003E-2</v>
      </c>
      <c r="H2916" s="5">
        <v>3.724091</v>
      </c>
      <c r="I2916" s="9">
        <v>0.3504429</v>
      </c>
      <c r="M2916" s="3">
        <v>0</v>
      </c>
      <c r="N2916" s="3">
        <f t="shared" si="182"/>
        <v>1</v>
      </c>
      <c r="O2916" s="5">
        <f t="shared" si="184"/>
        <v>3.6355348449570175</v>
      </c>
      <c r="P2916" s="103">
        <f t="shared" si="181"/>
        <v>1.387022462172992E-4</v>
      </c>
      <c r="Q2916" s="9">
        <f t="shared" si="183"/>
        <v>-1.3871186626337049E-4</v>
      </c>
    </row>
    <row r="2917" spans="1:17" x14ac:dyDescent="0.2">
      <c r="A2917" s="2">
        <v>509</v>
      </c>
      <c r="B2917" s="2">
        <v>1999</v>
      </c>
      <c r="C2917" s="3">
        <v>0</v>
      </c>
      <c r="D2917" s="3">
        <v>1</v>
      </c>
      <c r="E2917" s="5">
        <v>5.3069199999999997E-2</v>
      </c>
      <c r="F2917" s="5">
        <v>0.78125290000000003</v>
      </c>
      <c r="G2917" s="5">
        <v>7.0263800000000001E-2</v>
      </c>
      <c r="H2917" s="5">
        <v>4.8290819999999997</v>
      </c>
      <c r="I2917" s="9">
        <v>0.35120570000000001</v>
      </c>
      <c r="M2917" s="3">
        <v>0</v>
      </c>
      <c r="N2917" s="3">
        <f t="shared" si="182"/>
        <v>1</v>
      </c>
      <c r="O2917" s="5">
        <f t="shared" si="184"/>
        <v>4.257208951719373</v>
      </c>
      <c r="P2917" s="103">
        <f t="shared" si="181"/>
        <v>1.0349743695529681E-5</v>
      </c>
      <c r="Q2917" s="9">
        <f t="shared" si="183"/>
        <v>-1.0349797254481498E-5</v>
      </c>
    </row>
    <row r="2918" spans="1:17" x14ac:dyDescent="0.2">
      <c r="A2918" s="2">
        <v>509</v>
      </c>
      <c r="B2918" s="2">
        <v>2000</v>
      </c>
      <c r="C2918" s="3">
        <v>0</v>
      </c>
      <c r="D2918" s="3">
        <v>1</v>
      </c>
      <c r="E2918" s="5">
        <v>8.1803399999999998E-2</v>
      </c>
      <c r="F2918" s="5">
        <v>0.8054055</v>
      </c>
      <c r="G2918" s="5">
        <v>0.10075000000000001</v>
      </c>
      <c r="H2918" s="5">
        <v>6.479133</v>
      </c>
      <c r="I2918" s="9">
        <v>0.46929890000000002</v>
      </c>
      <c r="M2918" s="3">
        <v>0</v>
      </c>
      <c r="N2918" s="3">
        <f t="shared" si="182"/>
        <v>1</v>
      </c>
      <c r="O2918" s="5">
        <f t="shared" si="184"/>
        <v>4.9602297028571964</v>
      </c>
      <c r="P2918" s="103">
        <f t="shared" si="181"/>
        <v>3.5204935548556939E-7</v>
      </c>
      <c r="Q2918" s="9">
        <f t="shared" si="183"/>
        <v>-3.5204941741480515E-7</v>
      </c>
    </row>
    <row r="2919" spans="1:17" x14ac:dyDescent="0.2">
      <c r="A2919" s="2">
        <v>509</v>
      </c>
      <c r="B2919" s="2">
        <v>2001</v>
      </c>
      <c r="C2919" s="3">
        <v>0</v>
      </c>
      <c r="D2919" s="3">
        <v>1</v>
      </c>
      <c r="E2919" s="5">
        <v>6.5770300000000004E-2</v>
      </c>
      <c r="F2919" s="5">
        <v>0.50171410000000005</v>
      </c>
      <c r="G2919" s="5">
        <v>7.9122300000000007E-2</v>
      </c>
      <c r="H2919" s="5">
        <v>6.5529149999999996</v>
      </c>
      <c r="I2919" s="9">
        <v>0.3507982</v>
      </c>
      <c r="M2919" s="3">
        <v>0</v>
      </c>
      <c r="N2919" s="3">
        <f t="shared" si="182"/>
        <v>1</v>
      </c>
      <c r="O2919" s="5">
        <f t="shared" si="184"/>
        <v>4.6850680375709555</v>
      </c>
      <c r="P2919" s="103">
        <f t="shared" si="181"/>
        <v>1.399334745213482E-6</v>
      </c>
      <c r="Q2919" s="9">
        <f t="shared" si="183"/>
        <v>-1.3993357242588294E-6</v>
      </c>
    </row>
    <row r="2920" spans="1:17" x14ac:dyDescent="0.2">
      <c r="A2920" s="2">
        <v>509</v>
      </c>
      <c r="B2920" s="2">
        <v>2003</v>
      </c>
      <c r="C2920" s="3">
        <v>0</v>
      </c>
      <c r="D2920" s="3">
        <v>1</v>
      </c>
      <c r="E2920" s="5">
        <v>4.9956800000000003E-2</v>
      </c>
      <c r="F2920" s="5">
        <v>0.62580380000000002</v>
      </c>
      <c r="G2920" s="5">
        <v>9.0931300000000007E-2</v>
      </c>
      <c r="H2920" s="5">
        <v>5.9738610000000003</v>
      </c>
      <c r="I2920" s="9">
        <v>0.33558159999999998</v>
      </c>
      <c r="M2920" s="3">
        <v>0</v>
      </c>
      <c r="N2920" s="3">
        <f t="shared" si="182"/>
        <v>1</v>
      </c>
      <c r="O2920" s="5">
        <f t="shared" si="184"/>
        <v>4.6399232101643078</v>
      </c>
      <c r="P2920" s="103">
        <f t="shared" si="181"/>
        <v>1.7426933279749835E-6</v>
      </c>
      <c r="Q2920" s="9">
        <f t="shared" si="183"/>
        <v>-1.7426948464691667E-6</v>
      </c>
    </row>
    <row r="2921" spans="1:17" x14ac:dyDescent="0.2">
      <c r="A2921" s="2">
        <v>509</v>
      </c>
      <c r="B2921" s="2">
        <v>2004</v>
      </c>
      <c r="C2921" s="3">
        <v>0</v>
      </c>
      <c r="D2921" s="3">
        <v>1</v>
      </c>
      <c r="E2921" s="5">
        <v>0.1073972</v>
      </c>
      <c r="F2921" s="5">
        <v>0.66643379999999997</v>
      </c>
      <c r="G2921" s="5">
        <v>8.6019700000000004E-2</v>
      </c>
      <c r="H2921" s="5">
        <v>6.1150320000000002</v>
      </c>
      <c r="I2921" s="9">
        <v>0.32794089999999998</v>
      </c>
      <c r="M2921" s="3">
        <v>0</v>
      </c>
      <c r="N2921" s="3">
        <f t="shared" si="182"/>
        <v>1</v>
      </c>
      <c r="O2921" s="5">
        <f t="shared" si="184"/>
        <v>4.6995909945357273</v>
      </c>
      <c r="P2921" s="103">
        <f t="shared" si="181"/>
        <v>1.3034152528656119E-6</v>
      </c>
      <c r="Q2921" s="9">
        <f t="shared" si="183"/>
        <v>-1.3034161022865665E-6</v>
      </c>
    </row>
    <row r="2922" spans="1:17" x14ac:dyDescent="0.2">
      <c r="A2922" s="2">
        <v>510</v>
      </c>
      <c r="B2922" s="2">
        <v>1995</v>
      </c>
      <c r="C2922" s="3">
        <v>0</v>
      </c>
      <c r="D2922" s="3">
        <v>1</v>
      </c>
      <c r="E2922" s="5">
        <v>0.21094969999999999</v>
      </c>
      <c r="F2922" s="5">
        <v>-0.46342680000000003</v>
      </c>
      <c r="G2922" s="5">
        <v>7.4765399999999996E-2</v>
      </c>
      <c r="H2922" s="5">
        <v>0.49512119999999998</v>
      </c>
      <c r="I2922" s="9">
        <v>0.59917750000000003</v>
      </c>
      <c r="M2922" s="3">
        <v>0</v>
      </c>
      <c r="N2922" s="3">
        <f t="shared" si="182"/>
        <v>1</v>
      </c>
      <c r="O2922" s="5">
        <f t="shared" si="184"/>
        <v>1.5032390162439362</v>
      </c>
      <c r="P2922" s="103">
        <f t="shared" si="181"/>
        <v>6.6388709853841626E-2</v>
      </c>
      <c r="Q2922" s="9">
        <f t="shared" si="183"/>
        <v>-6.8695104952922414E-2</v>
      </c>
    </row>
    <row r="2923" spans="1:17" x14ac:dyDescent="0.2">
      <c r="A2923" s="2">
        <v>510</v>
      </c>
      <c r="B2923" s="2">
        <v>1996</v>
      </c>
      <c r="C2923" s="3">
        <v>0</v>
      </c>
      <c r="D2923" s="3">
        <v>1</v>
      </c>
      <c r="E2923" s="5">
        <v>9.6296400000000004E-2</v>
      </c>
      <c r="F2923" s="5">
        <v>-0.80477010000000004</v>
      </c>
      <c r="G2923" s="5">
        <v>5.3580599999999999E-2</v>
      </c>
      <c r="H2923" s="5">
        <v>0.4066767</v>
      </c>
      <c r="I2923" s="9">
        <v>0.71397549999999999</v>
      </c>
      <c r="M2923" s="3">
        <v>0</v>
      </c>
      <c r="N2923" s="3">
        <f t="shared" si="182"/>
        <v>1</v>
      </c>
      <c r="O2923" s="5">
        <f t="shared" si="184"/>
        <v>1.0550915031346702</v>
      </c>
      <c r="P2923" s="103">
        <f t="shared" si="181"/>
        <v>0.1456917388518604</v>
      </c>
      <c r="Q2923" s="9">
        <f t="shared" si="183"/>
        <v>-0.15746318879272878</v>
      </c>
    </row>
    <row r="2924" spans="1:17" x14ac:dyDescent="0.2">
      <c r="A2924" s="2">
        <v>510</v>
      </c>
      <c r="B2924" s="2">
        <v>1997</v>
      </c>
      <c r="C2924" s="3">
        <v>0</v>
      </c>
      <c r="D2924" s="3">
        <v>1</v>
      </c>
      <c r="E2924" s="5">
        <v>8.3901100000000006E-2</v>
      </c>
      <c r="F2924" s="5">
        <v>-1.0244059999999999</v>
      </c>
      <c r="G2924" s="5">
        <v>7.4526200000000001E-2</v>
      </c>
      <c r="H2924" s="5">
        <v>0.18556039999999999</v>
      </c>
      <c r="I2924" s="9">
        <v>0.67760739999999997</v>
      </c>
      <c r="M2924" s="3">
        <v>0</v>
      </c>
      <c r="N2924" s="3">
        <f t="shared" si="182"/>
        <v>1</v>
      </c>
      <c r="O2924" s="5">
        <f t="shared" si="184"/>
        <v>0.8952851202928741</v>
      </c>
      <c r="P2924" s="103">
        <f t="shared" si="181"/>
        <v>0.18531734619256846</v>
      </c>
      <c r="Q2924" s="9">
        <f t="shared" si="183"/>
        <v>-0.20495662340143686</v>
      </c>
    </row>
    <row r="2925" spans="1:17" x14ac:dyDescent="0.2">
      <c r="A2925" s="2">
        <v>511</v>
      </c>
      <c r="B2925" s="2">
        <v>2002</v>
      </c>
      <c r="C2925" s="3">
        <v>0</v>
      </c>
      <c r="D2925" s="3">
        <v>1</v>
      </c>
      <c r="E2925" s="5">
        <v>0.2395109</v>
      </c>
      <c r="F2925" s="5">
        <v>0.2810802</v>
      </c>
      <c r="G2925" s="5">
        <v>5.6000099999999997E-2</v>
      </c>
      <c r="H2925" s="5">
        <v>0.65496529999999997</v>
      </c>
      <c r="I2925" s="9">
        <v>0.2275498</v>
      </c>
      <c r="M2925" s="3">
        <v>0</v>
      </c>
      <c r="N2925" s="3">
        <f t="shared" si="182"/>
        <v>1</v>
      </c>
      <c r="O2925" s="5">
        <f t="shared" si="184"/>
        <v>2.2674481076998116</v>
      </c>
      <c r="P2925" s="103">
        <f t="shared" si="181"/>
        <v>1.1681432753203293E-2</v>
      </c>
      <c r="Q2925" s="9">
        <f t="shared" si="183"/>
        <v>-1.1750196721129156E-2</v>
      </c>
    </row>
    <row r="2926" spans="1:17" x14ac:dyDescent="0.2">
      <c r="A2926" s="2">
        <v>511</v>
      </c>
      <c r="B2926" s="2">
        <v>2003</v>
      </c>
      <c r="C2926" s="3">
        <v>0</v>
      </c>
      <c r="D2926" s="3">
        <v>1</v>
      </c>
      <c r="E2926" s="5">
        <v>0.22029899999999999</v>
      </c>
      <c r="F2926" s="5">
        <v>0.28352759999999999</v>
      </c>
      <c r="G2926" s="5">
        <v>4.3788599999999997E-2</v>
      </c>
      <c r="H2926" s="5">
        <v>0.54332139999999995</v>
      </c>
      <c r="I2926" s="9">
        <v>0.20013839999999999</v>
      </c>
      <c r="M2926" s="3">
        <v>0</v>
      </c>
      <c r="N2926" s="3">
        <f t="shared" si="182"/>
        <v>1</v>
      </c>
      <c r="O2926" s="5">
        <f t="shared" si="184"/>
        <v>2.1896307966428314</v>
      </c>
      <c r="P2926" s="103">
        <f t="shared" si="181"/>
        <v>1.4275511828031523E-2</v>
      </c>
      <c r="Q2926" s="9">
        <f t="shared" si="183"/>
        <v>-1.4378387186275512E-2</v>
      </c>
    </row>
    <row r="2927" spans="1:17" x14ac:dyDescent="0.2">
      <c r="A2927" s="2">
        <v>511</v>
      </c>
      <c r="B2927" s="2">
        <v>2004</v>
      </c>
      <c r="C2927" s="3">
        <v>0</v>
      </c>
      <c r="D2927" s="3">
        <v>1</v>
      </c>
      <c r="E2927" s="5">
        <v>0.26157999999999998</v>
      </c>
      <c r="F2927" s="5">
        <v>0.2748004</v>
      </c>
      <c r="G2927" s="5">
        <v>3.8847600000000003E-2</v>
      </c>
      <c r="H2927" s="5">
        <v>0.51609369999999999</v>
      </c>
      <c r="I2927" s="9">
        <v>0.21653600000000001</v>
      </c>
      <c r="M2927" s="3">
        <v>0</v>
      </c>
      <c r="N2927" s="3">
        <f t="shared" si="182"/>
        <v>1</v>
      </c>
      <c r="O2927" s="5">
        <f t="shared" si="184"/>
        <v>2.1377469302725705</v>
      </c>
      <c r="P2927" s="103">
        <f t="shared" si="181"/>
        <v>1.6268644164866199E-2</v>
      </c>
      <c r="Q2927" s="9">
        <f t="shared" si="183"/>
        <v>-1.640243156721204E-2</v>
      </c>
    </row>
    <row r="2928" spans="1:17" x14ac:dyDescent="0.2">
      <c r="A2928" s="2">
        <v>512</v>
      </c>
      <c r="B2928" s="2">
        <v>1995</v>
      </c>
      <c r="C2928" s="3">
        <v>0</v>
      </c>
      <c r="D2928" s="3">
        <v>1</v>
      </c>
      <c r="E2928" s="5">
        <v>0.1175322</v>
      </c>
      <c r="F2928" s="5">
        <v>0.57557789999999998</v>
      </c>
      <c r="G2928" s="5">
        <v>8.8684700000000005E-2</v>
      </c>
      <c r="H2928" s="5">
        <v>5.5771949999999997</v>
      </c>
      <c r="I2928" s="9">
        <v>0.24915780000000001</v>
      </c>
      <c r="M2928" s="3">
        <v>0</v>
      </c>
      <c r="N2928" s="3">
        <f t="shared" si="182"/>
        <v>1</v>
      </c>
      <c r="O2928" s="5">
        <f t="shared" si="184"/>
        <v>4.4687024381103004</v>
      </c>
      <c r="P2928" s="103">
        <f t="shared" si="181"/>
        <v>3.9347756873097621E-6</v>
      </c>
      <c r="Q2928" s="9">
        <f t="shared" si="183"/>
        <v>-3.9347834285255658E-6</v>
      </c>
    </row>
    <row r="2929" spans="1:17" x14ac:dyDescent="0.2">
      <c r="A2929" s="2">
        <v>512</v>
      </c>
      <c r="B2929" s="2">
        <v>1996</v>
      </c>
      <c r="C2929" s="3">
        <v>0</v>
      </c>
      <c r="D2929" s="3">
        <v>1</v>
      </c>
      <c r="E2929" s="5">
        <v>8.3185700000000001E-2</v>
      </c>
      <c r="F2929" s="5">
        <v>0.5841092</v>
      </c>
      <c r="G2929" s="5">
        <v>8.9909000000000003E-2</v>
      </c>
      <c r="H2929" s="5">
        <v>6.970256</v>
      </c>
      <c r="I2929" s="9">
        <v>0.25032529999999997</v>
      </c>
      <c r="M2929" s="3">
        <v>0</v>
      </c>
      <c r="N2929" s="3">
        <f t="shared" si="182"/>
        <v>1</v>
      </c>
      <c r="O2929" s="5">
        <f t="shared" si="184"/>
        <v>4.9946984588627252</v>
      </c>
      <c r="P2929" s="103">
        <f t="shared" si="181"/>
        <v>2.9463883368447192E-7</v>
      </c>
      <c r="Q2929" s="9">
        <f t="shared" si="183"/>
        <v>-2.9463887707045869E-7</v>
      </c>
    </row>
    <row r="2930" spans="1:17" x14ac:dyDescent="0.2">
      <c r="A2930" s="2">
        <v>512</v>
      </c>
      <c r="B2930" s="2">
        <v>1997</v>
      </c>
      <c r="C2930" s="3">
        <v>0</v>
      </c>
      <c r="D2930" s="3">
        <v>1</v>
      </c>
      <c r="E2930" s="5">
        <v>0.13573950000000001</v>
      </c>
      <c r="F2930" s="5">
        <v>0.63183920000000005</v>
      </c>
      <c r="G2930" s="5">
        <v>8.1319699999999995E-2</v>
      </c>
      <c r="H2930" s="5">
        <v>13.06629</v>
      </c>
      <c r="I2930" s="9">
        <v>0.23695920000000001</v>
      </c>
      <c r="M2930" s="3">
        <v>0</v>
      </c>
      <c r="N2930" s="3">
        <f t="shared" si="182"/>
        <v>1</v>
      </c>
      <c r="O2930" s="5">
        <f t="shared" si="184"/>
        <v>7.2226293188567467</v>
      </c>
      <c r="P2930" s="103">
        <f t="shared" si="181"/>
        <v>2.5495936734008988E-13</v>
      </c>
      <c r="Q2930" s="9">
        <f t="shared" si="183"/>
        <v>-2.5490720645396846E-13</v>
      </c>
    </row>
    <row r="2931" spans="1:17" x14ac:dyDescent="0.2">
      <c r="A2931" s="2">
        <v>512</v>
      </c>
      <c r="B2931" s="2">
        <v>1998</v>
      </c>
      <c r="C2931" s="3">
        <v>0</v>
      </c>
      <c r="D2931" s="3">
        <v>1</v>
      </c>
      <c r="E2931" s="5">
        <v>0.1740525</v>
      </c>
      <c r="F2931" s="5">
        <v>0.64163800000000004</v>
      </c>
      <c r="G2931" s="5">
        <v>8.4804199999999996E-2</v>
      </c>
      <c r="H2931" s="5">
        <v>17.12415</v>
      </c>
      <c r="I2931" s="9">
        <v>0.2303374</v>
      </c>
      <c r="M2931" s="3">
        <v>0</v>
      </c>
      <c r="N2931" s="3">
        <f t="shared" si="182"/>
        <v>1</v>
      </c>
      <c r="O2931" s="5">
        <f t="shared" si="184"/>
        <v>8.7256964283616973</v>
      </c>
      <c r="P2931" s="103">
        <f t="shared" si="181"/>
        <v>1.3227373721121941E-18</v>
      </c>
      <c r="Q2931" s="9">
        <f t="shared" si="183"/>
        <v>0</v>
      </c>
    </row>
    <row r="2932" spans="1:17" x14ac:dyDescent="0.2">
      <c r="A2932" s="2">
        <v>512</v>
      </c>
      <c r="B2932" s="2">
        <v>1999</v>
      </c>
      <c r="C2932" s="3">
        <v>0</v>
      </c>
      <c r="D2932" s="3">
        <v>1</v>
      </c>
      <c r="E2932" s="5">
        <v>0.13769239999999999</v>
      </c>
      <c r="F2932" s="5">
        <v>0.66951119999999997</v>
      </c>
      <c r="G2932" s="5">
        <v>0.12585360000000001</v>
      </c>
      <c r="H2932" s="5">
        <v>10.77158</v>
      </c>
      <c r="I2932" s="9">
        <v>0.40687190000000001</v>
      </c>
      <c r="M2932" s="3">
        <v>0</v>
      </c>
      <c r="N2932" s="3">
        <f t="shared" si="182"/>
        <v>1</v>
      </c>
      <c r="O2932" s="5">
        <f t="shared" si="184"/>
        <v>6.5398803240000722</v>
      </c>
      <c r="P2932" s="103">
        <f t="shared" si="181"/>
        <v>3.0784040311661888E-11</v>
      </c>
      <c r="Q2932" s="9">
        <f t="shared" si="183"/>
        <v>-3.0784041982675241E-11</v>
      </c>
    </row>
    <row r="2933" spans="1:17" x14ac:dyDescent="0.2">
      <c r="A2933" s="2">
        <v>512</v>
      </c>
      <c r="B2933" s="2">
        <v>2000</v>
      </c>
      <c r="C2933" s="3">
        <v>0</v>
      </c>
      <c r="D2933" s="3">
        <v>1</v>
      </c>
      <c r="E2933" s="5">
        <v>0.17898359999999999</v>
      </c>
      <c r="F2933" s="5">
        <v>0.55915930000000003</v>
      </c>
      <c r="G2933" s="5">
        <v>0.1018922</v>
      </c>
      <c r="H2933" s="5">
        <v>16.67388</v>
      </c>
      <c r="I2933" s="9">
        <v>0.28188570000000002</v>
      </c>
      <c r="M2933" s="3">
        <v>0</v>
      </c>
      <c r="N2933" s="3">
        <f t="shared" si="182"/>
        <v>1</v>
      </c>
      <c r="O2933" s="5">
        <f t="shared" si="184"/>
        <v>8.5431499041310843</v>
      </c>
      <c r="P2933" s="103">
        <f t="shared" si="181"/>
        <v>6.5305894844852078E-18</v>
      </c>
      <c r="Q2933" s="9">
        <f t="shared" si="183"/>
        <v>0</v>
      </c>
    </row>
    <row r="2934" spans="1:17" x14ac:dyDescent="0.2">
      <c r="A2934" s="2">
        <v>512</v>
      </c>
      <c r="B2934" s="2">
        <v>2001</v>
      </c>
      <c r="C2934" s="3">
        <v>0</v>
      </c>
      <c r="D2934" s="3">
        <v>1</v>
      </c>
      <c r="E2934" s="5">
        <v>0.1576079</v>
      </c>
      <c r="F2934" s="5">
        <v>0.6121316</v>
      </c>
      <c r="G2934" s="5">
        <v>0.1040456</v>
      </c>
      <c r="H2934" s="5">
        <v>12.05288</v>
      </c>
      <c r="I2934" s="9">
        <v>0.2290469</v>
      </c>
      <c r="M2934" s="3">
        <v>0</v>
      </c>
      <c r="N2934" s="3">
        <f t="shared" si="182"/>
        <v>1</v>
      </c>
      <c r="O2934" s="5">
        <f t="shared" si="184"/>
        <v>6.9351518617131802</v>
      </c>
      <c r="P2934" s="103">
        <f t="shared" si="181"/>
        <v>2.0289250771860771E-12</v>
      </c>
      <c r="Q2934" s="9">
        <f t="shared" si="183"/>
        <v>-2.0289325775045318E-12</v>
      </c>
    </row>
    <row r="2935" spans="1:17" x14ac:dyDescent="0.2">
      <c r="A2935" s="2">
        <v>512</v>
      </c>
      <c r="B2935" s="2">
        <v>2002</v>
      </c>
      <c r="C2935" s="3">
        <v>0</v>
      </c>
      <c r="D2935" s="3">
        <v>1</v>
      </c>
      <c r="E2935" s="5">
        <v>0.1605596</v>
      </c>
      <c r="F2935" s="5">
        <v>0.65037789999999995</v>
      </c>
      <c r="G2935" s="5">
        <v>0.112193</v>
      </c>
      <c r="H2935" s="5">
        <v>7.1677710000000001</v>
      </c>
      <c r="I2935" s="9">
        <v>0.23428389999999999</v>
      </c>
      <c r="M2935" s="3">
        <v>0</v>
      </c>
      <c r="N2935" s="3">
        <f t="shared" si="182"/>
        <v>1</v>
      </c>
      <c r="O2935" s="5">
        <f t="shared" si="184"/>
        <v>5.2164317309974599</v>
      </c>
      <c r="P2935" s="103">
        <f t="shared" si="181"/>
        <v>9.1201379231959995E-8</v>
      </c>
      <c r="Q2935" s="9">
        <f t="shared" si="183"/>
        <v>-9.1201383385314795E-8</v>
      </c>
    </row>
    <row r="2936" spans="1:17" x14ac:dyDescent="0.2">
      <c r="A2936" s="2">
        <v>512</v>
      </c>
      <c r="B2936" s="2">
        <v>2003</v>
      </c>
      <c r="C2936" s="3">
        <v>0</v>
      </c>
      <c r="D2936" s="3">
        <v>1</v>
      </c>
      <c r="E2936" s="5">
        <v>7.5074399999999999E-2</v>
      </c>
      <c r="F2936" s="5">
        <v>0.28512379999999998</v>
      </c>
      <c r="G2936" s="5">
        <v>4.5853999999999999E-2</v>
      </c>
      <c r="H2936" s="5">
        <v>5.2845680000000002</v>
      </c>
      <c r="I2936" s="9">
        <v>0.1620259</v>
      </c>
      <c r="M2936" s="3">
        <v>0</v>
      </c>
      <c r="N2936" s="3">
        <f t="shared" si="182"/>
        <v>1</v>
      </c>
      <c r="O2936" s="5">
        <f t="shared" si="184"/>
        <v>3.9689618469095755</v>
      </c>
      <c r="P2936" s="103">
        <f t="shared" si="181"/>
        <v>3.6093218709300611E-5</v>
      </c>
      <c r="Q2936" s="9">
        <f t="shared" si="183"/>
        <v>-3.6093870085235185E-5</v>
      </c>
    </row>
    <row r="2937" spans="1:17" x14ac:dyDescent="0.2">
      <c r="A2937" s="2">
        <v>512</v>
      </c>
      <c r="B2937" s="2">
        <v>2004</v>
      </c>
      <c r="C2937" s="3">
        <v>0</v>
      </c>
      <c r="D2937" s="3">
        <v>1</v>
      </c>
      <c r="E2937" s="5">
        <v>0.1354542</v>
      </c>
      <c r="F2937" s="5">
        <v>0.32737749999999999</v>
      </c>
      <c r="G2937" s="5">
        <v>6.9381499999999999E-2</v>
      </c>
      <c r="H2937" s="5">
        <v>3.6836820000000001</v>
      </c>
      <c r="I2937" s="9">
        <v>0.1590656</v>
      </c>
      <c r="M2937" s="3">
        <v>0</v>
      </c>
      <c r="N2937" s="3">
        <f t="shared" si="182"/>
        <v>1</v>
      </c>
      <c r="O2937" s="5">
        <f t="shared" si="184"/>
        <v>3.515681349834852</v>
      </c>
      <c r="P2937" s="103">
        <f t="shared" si="181"/>
        <v>2.1931354175796402E-4</v>
      </c>
      <c r="Q2937" s="9">
        <f t="shared" si="183"/>
        <v>-2.1933759448956058E-4</v>
      </c>
    </row>
    <row r="2938" spans="1:17" x14ac:dyDescent="0.2">
      <c r="A2938" s="2">
        <v>513</v>
      </c>
      <c r="B2938" s="2">
        <v>1995</v>
      </c>
      <c r="C2938" s="3">
        <v>0</v>
      </c>
      <c r="D2938" s="3">
        <v>1</v>
      </c>
      <c r="E2938" s="5">
        <v>0.22749659999999999</v>
      </c>
      <c r="F2938" s="5">
        <v>0.51594249999999997</v>
      </c>
      <c r="G2938" s="5">
        <v>8.5109199999999996E-2</v>
      </c>
      <c r="H2938" s="5">
        <v>2.2071290000000001</v>
      </c>
      <c r="I2938" s="9">
        <v>0.26772390000000001</v>
      </c>
      <c r="M2938" s="3">
        <v>0</v>
      </c>
      <c r="N2938" s="3">
        <f t="shared" si="182"/>
        <v>1</v>
      </c>
      <c r="O2938" s="5">
        <f t="shared" si="184"/>
        <v>3.1473427265935245</v>
      </c>
      <c r="P2938" s="103">
        <f t="shared" si="181"/>
        <v>8.2380857510501958E-4</v>
      </c>
      <c r="Q2938" s="9">
        <f t="shared" si="183"/>
        <v>-8.241480918665618E-4</v>
      </c>
    </row>
    <row r="2939" spans="1:17" x14ac:dyDescent="0.2">
      <c r="A2939" s="2">
        <v>513</v>
      </c>
      <c r="B2939" s="2">
        <v>1996</v>
      </c>
      <c r="C2939" s="3">
        <v>0</v>
      </c>
      <c r="D2939" s="3">
        <v>1</v>
      </c>
      <c r="E2939" s="5">
        <v>0.16765630000000001</v>
      </c>
      <c r="F2939" s="5">
        <v>0.51564759999999998</v>
      </c>
      <c r="G2939" s="5">
        <v>7.77944E-2</v>
      </c>
      <c r="H2939" s="5">
        <v>2.148542</v>
      </c>
      <c r="I2939" s="9">
        <v>0.23700940000000001</v>
      </c>
      <c r="M2939" s="3">
        <v>0</v>
      </c>
      <c r="N2939" s="3">
        <f t="shared" si="182"/>
        <v>1</v>
      </c>
      <c r="O2939" s="5">
        <f t="shared" si="184"/>
        <v>3.1152641024751415</v>
      </c>
      <c r="P2939" s="103">
        <f t="shared" si="181"/>
        <v>9.1890140619005128E-4</v>
      </c>
      <c r="Q2939" s="9">
        <f t="shared" si="183"/>
        <v>-9.1932385489944929E-4</v>
      </c>
    </row>
    <row r="2940" spans="1:17" x14ac:dyDescent="0.2">
      <c r="A2940" s="2">
        <v>513</v>
      </c>
      <c r="B2940" s="2">
        <v>1997</v>
      </c>
      <c r="C2940" s="3">
        <v>0</v>
      </c>
      <c r="D2940" s="3">
        <v>1</v>
      </c>
      <c r="E2940" s="5">
        <v>9.1721999999999998E-2</v>
      </c>
      <c r="F2940" s="5">
        <v>0.46357179999999998</v>
      </c>
      <c r="G2940" s="5">
        <v>5.83054E-2</v>
      </c>
      <c r="H2940" s="5">
        <v>1.520618</v>
      </c>
      <c r="I2940" s="9">
        <v>0.20217769999999999</v>
      </c>
      <c r="M2940" s="3">
        <v>0</v>
      </c>
      <c r="N2940" s="3">
        <f t="shared" si="182"/>
        <v>1</v>
      </c>
      <c r="O2940" s="5">
        <f t="shared" si="184"/>
        <v>2.7817856400277687</v>
      </c>
      <c r="P2940" s="103">
        <f t="shared" si="181"/>
        <v>2.7030367120429461E-3</v>
      </c>
      <c r="Q2940" s="9">
        <f t="shared" si="183"/>
        <v>-2.7066965123136587E-3</v>
      </c>
    </row>
    <row r="2941" spans="1:17" x14ac:dyDescent="0.2">
      <c r="A2941" s="2">
        <v>513</v>
      </c>
      <c r="B2941" s="2">
        <v>1998</v>
      </c>
      <c r="C2941" s="3">
        <v>0</v>
      </c>
      <c r="D2941" s="3">
        <v>1</v>
      </c>
      <c r="E2941" s="5">
        <v>8.8458099999999998E-2</v>
      </c>
      <c r="F2941" s="5">
        <v>0.47214929999999999</v>
      </c>
      <c r="G2941" s="5">
        <v>2.5732499999999998E-2</v>
      </c>
      <c r="H2941" s="5">
        <v>1.237098</v>
      </c>
      <c r="I2941" s="9">
        <v>0.17295469999999999</v>
      </c>
      <c r="M2941" s="3">
        <v>0</v>
      </c>
      <c r="N2941" s="3">
        <f t="shared" si="182"/>
        <v>1</v>
      </c>
      <c r="O2941" s="5">
        <f t="shared" si="184"/>
        <v>2.5558125576770365</v>
      </c>
      <c r="P2941" s="103">
        <f t="shared" si="181"/>
        <v>5.2970084673564146E-3</v>
      </c>
      <c r="Q2941" s="9">
        <f t="shared" si="183"/>
        <v>-5.3110873560446902E-3</v>
      </c>
    </row>
    <row r="2942" spans="1:17" x14ac:dyDescent="0.2">
      <c r="A2942" s="2">
        <v>513</v>
      </c>
      <c r="B2942" s="2">
        <v>1999</v>
      </c>
      <c r="C2942" s="3">
        <v>0</v>
      </c>
      <c r="D2942" s="3">
        <v>1</v>
      </c>
      <c r="E2942" s="5">
        <v>4.6462999999999997E-2</v>
      </c>
      <c r="F2942" s="5">
        <v>0.23798459999999999</v>
      </c>
      <c r="G2942" s="5">
        <v>3.9110399999999997E-2</v>
      </c>
      <c r="H2942" s="5">
        <v>1.0582530000000001</v>
      </c>
      <c r="I2942" s="9">
        <v>0.14097519999999999</v>
      </c>
      <c r="M2942" s="3">
        <v>0</v>
      </c>
      <c r="N2942" s="3">
        <f t="shared" si="182"/>
        <v>1</v>
      </c>
      <c r="O2942" s="5">
        <f t="shared" si="184"/>
        <v>2.3683901628303135</v>
      </c>
      <c r="P2942" s="103">
        <f t="shared" si="181"/>
        <v>8.9328421401957646E-3</v>
      </c>
      <c r="Q2942" s="9">
        <f t="shared" si="183"/>
        <v>-8.9729791785487876E-3</v>
      </c>
    </row>
    <row r="2943" spans="1:17" x14ac:dyDescent="0.2">
      <c r="A2943" s="2">
        <v>513</v>
      </c>
      <c r="B2943" s="2">
        <v>2000</v>
      </c>
      <c r="C2943" s="3">
        <v>0</v>
      </c>
      <c r="D2943" s="3">
        <v>1</v>
      </c>
      <c r="E2943" s="5">
        <v>4.7779599999999998E-2</v>
      </c>
      <c r="F2943" s="5">
        <v>0.2245848</v>
      </c>
      <c r="G2943" s="5">
        <v>2.6497799999999998E-2</v>
      </c>
      <c r="H2943" s="5">
        <v>0.96887489999999998</v>
      </c>
      <c r="I2943" s="9">
        <v>0.17117060000000001</v>
      </c>
      <c r="M2943" s="3">
        <v>0</v>
      </c>
      <c r="N2943" s="3">
        <f t="shared" si="182"/>
        <v>1</v>
      </c>
      <c r="O2943" s="5">
        <f t="shared" si="184"/>
        <v>2.2562762852623153</v>
      </c>
      <c r="P2943" s="103">
        <f t="shared" si="181"/>
        <v>1.2026666808095209E-2</v>
      </c>
      <c r="Q2943" s="9">
        <f t="shared" si="183"/>
        <v>-1.2099572294977236E-2</v>
      </c>
    </row>
    <row r="2944" spans="1:17" x14ac:dyDescent="0.2">
      <c r="A2944" s="2">
        <v>513</v>
      </c>
      <c r="B2944" s="2">
        <v>2001</v>
      </c>
      <c r="C2944" s="3">
        <v>0</v>
      </c>
      <c r="D2944" s="3">
        <v>1</v>
      </c>
      <c r="E2944" s="5">
        <v>8.4611900000000004E-2</v>
      </c>
      <c r="F2944" s="5">
        <v>0.1990295</v>
      </c>
      <c r="G2944" s="5">
        <v>4.8365400000000003E-2</v>
      </c>
      <c r="H2944" s="5">
        <v>0.54852999999999996</v>
      </c>
      <c r="I2944" s="9">
        <v>0.1488756</v>
      </c>
      <c r="M2944" s="3">
        <v>0</v>
      </c>
      <c r="N2944" s="3">
        <f t="shared" si="182"/>
        <v>1</v>
      </c>
      <c r="O2944" s="5">
        <f t="shared" si="184"/>
        <v>2.180537118115518</v>
      </c>
      <c r="P2944" s="103">
        <f t="shared" si="181"/>
        <v>1.460883526671131E-2</v>
      </c>
      <c r="Q2944" s="9">
        <f t="shared" si="183"/>
        <v>-1.4716595085305404E-2</v>
      </c>
    </row>
    <row r="2945" spans="1:17" x14ac:dyDescent="0.2">
      <c r="A2945" s="2">
        <v>513</v>
      </c>
      <c r="B2945" s="2">
        <v>2002</v>
      </c>
      <c r="C2945" s="3">
        <v>0</v>
      </c>
      <c r="D2945" s="3">
        <v>1</v>
      </c>
      <c r="E2945" s="5">
        <v>0.1118079</v>
      </c>
      <c r="F2945" s="5">
        <v>0.13663459999999999</v>
      </c>
      <c r="G2945" s="5">
        <v>2.88921E-2</v>
      </c>
      <c r="H2945" s="5">
        <v>0.71160630000000002</v>
      </c>
      <c r="I2945" s="9">
        <v>0.16983760000000001</v>
      </c>
      <c r="M2945" s="3">
        <v>0</v>
      </c>
      <c r="N2945" s="3">
        <f t="shared" si="182"/>
        <v>1</v>
      </c>
      <c r="O2945" s="5">
        <f t="shared" si="184"/>
        <v>2.0888746785738017</v>
      </c>
      <c r="P2945" s="103">
        <f t="shared" si="181"/>
        <v>1.8359502880498507E-2</v>
      </c>
      <c r="Q2945" s="9">
        <f t="shared" si="183"/>
        <v>-1.8530130202239391E-2</v>
      </c>
    </row>
    <row r="2946" spans="1:17" x14ac:dyDescent="0.2">
      <c r="A2946" s="2">
        <v>513</v>
      </c>
      <c r="B2946" s="2">
        <v>2003</v>
      </c>
      <c r="C2946" s="3">
        <v>0</v>
      </c>
      <c r="D2946" s="3">
        <v>1</v>
      </c>
      <c r="E2946" s="5">
        <v>0.1416684</v>
      </c>
      <c r="F2946" s="5">
        <v>0.14516409999999999</v>
      </c>
      <c r="G2946" s="5">
        <v>6.2881199999999998E-2</v>
      </c>
      <c r="H2946" s="5">
        <v>1.649713</v>
      </c>
      <c r="I2946" s="9">
        <v>0.18980739999999999</v>
      </c>
      <c r="M2946" s="3">
        <v>0</v>
      </c>
      <c r="N2946" s="3">
        <f t="shared" si="182"/>
        <v>1</v>
      </c>
      <c r="O2946" s="5">
        <f t="shared" si="184"/>
        <v>2.5747832967273916</v>
      </c>
      <c r="P2946" s="103">
        <f t="shared" ref="P2946:P3009" si="185">NORMSDIST(-O2946)</f>
        <v>5.0151453812868098E-3</v>
      </c>
      <c r="Q2946" s="9">
        <f t="shared" si="183"/>
        <v>-5.0277634281227475E-3</v>
      </c>
    </row>
    <row r="2947" spans="1:17" x14ac:dyDescent="0.2">
      <c r="A2947" s="2">
        <v>513</v>
      </c>
      <c r="B2947" s="2">
        <v>2004</v>
      </c>
      <c r="C2947" s="3">
        <v>0</v>
      </c>
      <c r="D2947" s="3">
        <v>1</v>
      </c>
      <c r="E2947" s="5">
        <v>0.19737270000000001</v>
      </c>
      <c r="F2947" s="5">
        <v>0.25238630000000001</v>
      </c>
      <c r="G2947" s="5">
        <v>9.0243199999999996E-2</v>
      </c>
      <c r="H2947" s="5">
        <v>2.2440980000000001</v>
      </c>
      <c r="I2947" s="9">
        <v>0.26364880000000002</v>
      </c>
      <c r="M2947" s="3">
        <v>0</v>
      </c>
      <c r="N2947" s="3">
        <f t="shared" ref="N2947:N3010" si="186">1-M2947</f>
        <v>1</v>
      </c>
      <c r="O2947" s="5">
        <f t="shared" si="184"/>
        <v>2.9641551593494202</v>
      </c>
      <c r="P2947" s="103">
        <f t="shared" si="185"/>
        <v>1.5175760397288152E-3</v>
      </c>
      <c r="Q2947" s="9">
        <f t="shared" ref="Q2947:Q3010" si="187">M2947*LN(NORMSDIST(-O2947))+N2947*LN(1-NORMSDIST(-O2947))</f>
        <v>-1.5187287245858575E-3</v>
      </c>
    </row>
    <row r="2948" spans="1:17" x14ac:dyDescent="0.2">
      <c r="A2948" s="2">
        <v>514</v>
      </c>
      <c r="B2948" s="2">
        <v>2000</v>
      </c>
      <c r="C2948" s="3">
        <v>0</v>
      </c>
      <c r="D2948" s="3">
        <v>1</v>
      </c>
      <c r="E2948" s="5">
        <v>1.67952E-2</v>
      </c>
      <c r="F2948" s="5">
        <v>3.37603E-2</v>
      </c>
      <c r="G2948" s="5">
        <v>4.5730800000000002E-2</v>
      </c>
      <c r="H2948" s="5">
        <v>0.85800869999999996</v>
      </c>
      <c r="I2948" s="9">
        <v>0.12587409999999999</v>
      </c>
      <c r="M2948" s="3">
        <v>0</v>
      </c>
      <c r="N2948" s="3">
        <f t="shared" si="186"/>
        <v>1</v>
      </c>
      <c r="O2948" s="5">
        <f t="shared" ref="O2948:O3011" si="188">MMULT(D2948:I2948,$L$20:$L$25)</f>
        <v>2.1603154730633585</v>
      </c>
      <c r="P2948" s="103">
        <f t="shared" si="185"/>
        <v>1.5374127973112085E-2</v>
      </c>
      <c r="Q2948" s="9">
        <f t="shared" si="187"/>
        <v>-1.5493535315381689E-2</v>
      </c>
    </row>
    <row r="2949" spans="1:17" x14ac:dyDescent="0.2">
      <c r="A2949" s="2">
        <v>514</v>
      </c>
      <c r="B2949" s="2">
        <v>2001</v>
      </c>
      <c r="C2949" s="3">
        <v>0</v>
      </c>
      <c r="D2949" s="3">
        <v>1</v>
      </c>
      <c r="E2949" s="5">
        <v>-2.9445999999999999E-3</v>
      </c>
      <c r="F2949" s="5">
        <v>5.1396600000000001E-2</v>
      </c>
      <c r="G2949" s="5">
        <v>2.9228500000000001E-2</v>
      </c>
      <c r="H2949" s="5">
        <v>0.6116374</v>
      </c>
      <c r="I2949" s="9">
        <v>0.1152541</v>
      </c>
      <c r="M2949" s="3">
        <v>0</v>
      </c>
      <c r="N2949" s="3">
        <f t="shared" si="186"/>
        <v>1</v>
      </c>
      <c r="O2949" s="5">
        <f t="shared" si="188"/>
        <v>2.0205354976125811</v>
      </c>
      <c r="P2949" s="103">
        <f t="shared" si="185"/>
        <v>2.1663935963067257E-2</v>
      </c>
      <c r="Q2949" s="9">
        <f t="shared" si="187"/>
        <v>-2.190204421279765E-2</v>
      </c>
    </row>
    <row r="2950" spans="1:17" x14ac:dyDescent="0.2">
      <c r="A2950" s="2">
        <v>514</v>
      </c>
      <c r="B2950" s="2">
        <v>2002</v>
      </c>
      <c r="C2950" s="3">
        <v>0</v>
      </c>
      <c r="D2950" s="3">
        <v>1</v>
      </c>
      <c r="E2950" s="5">
        <v>-2.9298999999999999E-2</v>
      </c>
      <c r="F2950" s="5">
        <v>3.7110400000000002E-2</v>
      </c>
      <c r="G2950" s="5">
        <v>3.9970400000000003E-2</v>
      </c>
      <c r="H2950" s="5">
        <v>0.60527399999999998</v>
      </c>
      <c r="I2950" s="9">
        <v>0.12429220000000001</v>
      </c>
      <c r="M2950" s="3">
        <v>0</v>
      </c>
      <c r="N2950" s="3">
        <f t="shared" si="186"/>
        <v>1</v>
      </c>
      <c r="O2950" s="5">
        <f t="shared" si="188"/>
        <v>2.0530227485536674</v>
      </c>
      <c r="P2950" s="103">
        <f t="shared" si="185"/>
        <v>2.0035185641692845E-2</v>
      </c>
      <c r="Q2950" s="9">
        <f t="shared" si="187"/>
        <v>-2.0238611678086372E-2</v>
      </c>
    </row>
    <row r="2951" spans="1:17" x14ac:dyDescent="0.2">
      <c r="A2951" s="2">
        <v>514</v>
      </c>
      <c r="B2951" s="2">
        <v>2003</v>
      </c>
      <c r="C2951" s="3">
        <v>0</v>
      </c>
      <c r="D2951" s="3">
        <v>1</v>
      </c>
      <c r="E2951" s="5">
        <v>-4.4558999999999996E-3</v>
      </c>
      <c r="F2951" s="5">
        <v>6.4236600000000005E-2</v>
      </c>
      <c r="G2951" s="5">
        <v>5.1058699999999999E-2</v>
      </c>
      <c r="H2951" s="5">
        <v>0.6827664</v>
      </c>
      <c r="I2951" s="9">
        <v>0.1139854</v>
      </c>
      <c r="M2951" s="3">
        <v>0</v>
      </c>
      <c r="N2951" s="3">
        <f t="shared" si="186"/>
        <v>1</v>
      </c>
      <c r="O2951" s="5">
        <f t="shared" si="188"/>
        <v>2.1537212699100916</v>
      </c>
      <c r="P2951" s="103">
        <f t="shared" si="185"/>
        <v>1.5631018541256429E-2</v>
      </c>
      <c r="Q2951" s="9">
        <f t="shared" si="187"/>
        <v>-1.5754471060487569E-2</v>
      </c>
    </row>
    <row r="2952" spans="1:17" x14ac:dyDescent="0.2">
      <c r="A2952" s="2">
        <v>514</v>
      </c>
      <c r="B2952" s="2">
        <v>2004</v>
      </c>
      <c r="C2952" s="3">
        <v>0</v>
      </c>
      <c r="D2952" s="3">
        <v>1</v>
      </c>
      <c r="E2952" s="5">
        <v>1.09027E-2</v>
      </c>
      <c r="F2952" s="5">
        <v>7.2898099999999993E-2</v>
      </c>
      <c r="G2952" s="5">
        <v>3.07073E-2</v>
      </c>
      <c r="H2952" s="5">
        <v>0.91868249999999996</v>
      </c>
      <c r="I2952" s="9">
        <v>0.1010592</v>
      </c>
      <c r="M2952" s="3">
        <v>0</v>
      </c>
      <c r="N2952" s="3">
        <f t="shared" si="186"/>
        <v>1</v>
      </c>
      <c r="O2952" s="5">
        <f t="shared" si="188"/>
        <v>2.1614747679579094</v>
      </c>
      <c r="P2952" s="103">
        <f t="shared" si="185"/>
        <v>1.5329341996824739E-2</v>
      </c>
      <c r="Q2952" s="9">
        <f t="shared" si="187"/>
        <v>-1.5448051077114781E-2</v>
      </c>
    </row>
    <row r="2953" spans="1:17" x14ac:dyDescent="0.2">
      <c r="A2953" s="2">
        <v>515</v>
      </c>
      <c r="B2953" s="2">
        <v>1995</v>
      </c>
      <c r="C2953" s="3">
        <v>0</v>
      </c>
      <c r="D2953" s="3">
        <v>1</v>
      </c>
      <c r="E2953" s="5">
        <v>-5.5183000000000003E-3</v>
      </c>
      <c r="F2953" s="5">
        <v>0.1026589</v>
      </c>
      <c r="G2953" s="5">
        <v>5.2058899999999998E-2</v>
      </c>
      <c r="H2953" s="5">
        <v>0.73564130000000005</v>
      </c>
      <c r="I2953" s="9">
        <v>8.0764900000000001E-2</v>
      </c>
      <c r="M2953" s="3">
        <v>0</v>
      </c>
      <c r="N2953" s="3">
        <f t="shared" si="186"/>
        <v>1</v>
      </c>
      <c r="O2953" s="5">
        <f t="shared" si="188"/>
        <v>2.2243266727710713</v>
      </c>
      <c r="P2953" s="103">
        <f t="shared" si="185"/>
        <v>1.3063236699159545E-2</v>
      </c>
      <c r="Q2953" s="9">
        <f t="shared" si="187"/>
        <v>-1.3149311205211912E-2</v>
      </c>
    </row>
    <row r="2954" spans="1:17" x14ac:dyDescent="0.2">
      <c r="A2954" s="2">
        <v>515</v>
      </c>
      <c r="B2954" s="2">
        <v>1996</v>
      </c>
      <c r="C2954" s="3">
        <v>0</v>
      </c>
      <c r="D2954" s="3">
        <v>1</v>
      </c>
      <c r="E2954" s="5">
        <v>4.3090000000000001E-4</v>
      </c>
      <c r="F2954" s="5">
        <v>0.1121973</v>
      </c>
      <c r="G2954" s="5">
        <v>5.4764E-2</v>
      </c>
      <c r="H2954" s="5">
        <v>0.97578719999999997</v>
      </c>
      <c r="I2954" s="9">
        <v>8.0954799999999993E-2</v>
      </c>
      <c r="M2954" s="3">
        <v>0</v>
      </c>
      <c r="N2954" s="3">
        <f t="shared" si="186"/>
        <v>1</v>
      </c>
      <c r="O2954" s="5">
        <f t="shared" si="188"/>
        <v>2.3310854970725012</v>
      </c>
      <c r="P2954" s="103">
        <f t="shared" si="185"/>
        <v>9.8744259378510165E-3</v>
      </c>
      <c r="Q2954" s="9">
        <f t="shared" si="187"/>
        <v>-9.9235014103103529E-3</v>
      </c>
    </row>
    <row r="2955" spans="1:17" x14ac:dyDescent="0.2">
      <c r="A2955" s="2">
        <v>515</v>
      </c>
      <c r="B2955" s="2">
        <v>1997</v>
      </c>
      <c r="C2955" s="3">
        <v>0</v>
      </c>
      <c r="D2955" s="3">
        <v>1</v>
      </c>
      <c r="E2955" s="5">
        <v>-4.8530999999999999E-3</v>
      </c>
      <c r="F2955" s="5">
        <v>0.1146027</v>
      </c>
      <c r="G2955" s="5">
        <v>4.7222300000000002E-2</v>
      </c>
      <c r="H2955" s="5">
        <v>1.3978330000000001</v>
      </c>
      <c r="I2955" s="9">
        <v>8.9884099999999995E-2</v>
      </c>
      <c r="M2955" s="3">
        <v>0</v>
      </c>
      <c r="N2955" s="3">
        <f t="shared" si="186"/>
        <v>1</v>
      </c>
      <c r="O2955" s="5">
        <f t="shared" si="188"/>
        <v>2.4513426724402807</v>
      </c>
      <c r="P2955" s="103">
        <f t="shared" si="185"/>
        <v>7.1162194348892384E-3</v>
      </c>
      <c r="Q2955" s="9">
        <f t="shared" si="187"/>
        <v>-7.1416604923583201E-3</v>
      </c>
    </row>
    <row r="2956" spans="1:17" x14ac:dyDescent="0.2">
      <c r="A2956" s="2">
        <v>516</v>
      </c>
      <c r="B2956" s="2">
        <v>1995</v>
      </c>
      <c r="C2956" s="3">
        <v>0</v>
      </c>
      <c r="D2956" s="3">
        <v>1</v>
      </c>
      <c r="E2956" s="5">
        <v>7.7103000000000005E-2</v>
      </c>
      <c r="F2956" s="5">
        <v>0.23050109999999999</v>
      </c>
      <c r="G2956" s="5">
        <v>5.6592200000000002E-2</v>
      </c>
      <c r="H2956" s="5">
        <v>1.321358</v>
      </c>
      <c r="I2956" s="9">
        <v>0.107289</v>
      </c>
      <c r="M2956" s="3">
        <v>0</v>
      </c>
      <c r="N2956" s="3">
        <f t="shared" si="186"/>
        <v>1</v>
      </c>
      <c r="O2956" s="5">
        <f t="shared" si="188"/>
        <v>2.5442354724814362</v>
      </c>
      <c r="P2956" s="103">
        <f t="shared" si="185"/>
        <v>5.4758614185410615E-3</v>
      </c>
      <c r="Q2956" s="9">
        <f t="shared" si="187"/>
        <v>-5.4909089047849597E-3</v>
      </c>
    </row>
    <row r="2957" spans="1:17" x14ac:dyDescent="0.2">
      <c r="A2957" s="2">
        <v>516</v>
      </c>
      <c r="B2957" s="2">
        <v>1996</v>
      </c>
      <c r="C2957" s="3">
        <v>0</v>
      </c>
      <c r="D2957" s="3">
        <v>1</v>
      </c>
      <c r="E2957" s="5">
        <v>7.4228600000000006E-2</v>
      </c>
      <c r="F2957" s="5">
        <v>0.2354638</v>
      </c>
      <c r="G2957" s="5">
        <v>5.7719100000000002E-2</v>
      </c>
      <c r="H2957" s="5">
        <v>0.96247519999999998</v>
      </c>
      <c r="I2957" s="9">
        <v>6.7580799999999996E-2</v>
      </c>
      <c r="M2957" s="3">
        <v>0</v>
      </c>
      <c r="N2957" s="3">
        <f t="shared" si="186"/>
        <v>1</v>
      </c>
      <c r="O2957" s="5">
        <f t="shared" si="188"/>
        <v>2.439378922881374</v>
      </c>
      <c r="P2957" s="103">
        <f t="shared" si="185"/>
        <v>7.3562660024797675E-3</v>
      </c>
      <c r="Q2957" s="9">
        <f t="shared" si="187"/>
        <v>-7.3834567575819538E-3</v>
      </c>
    </row>
    <row r="2958" spans="1:17" x14ac:dyDescent="0.2">
      <c r="A2958" s="2">
        <v>516</v>
      </c>
      <c r="B2958" s="2">
        <v>1997</v>
      </c>
      <c r="C2958" s="3">
        <v>0</v>
      </c>
      <c r="D2958" s="3">
        <v>1</v>
      </c>
      <c r="E2958" s="5">
        <v>4.66624E-2</v>
      </c>
      <c r="F2958" s="5">
        <v>0.1941862</v>
      </c>
      <c r="G2958" s="5">
        <v>4.3776099999999998E-2</v>
      </c>
      <c r="H2958" s="5">
        <v>0.84179130000000002</v>
      </c>
      <c r="I2958" s="9">
        <v>8.0291500000000002E-2</v>
      </c>
      <c r="M2958" s="3">
        <v>0</v>
      </c>
      <c r="N2958" s="3">
        <f t="shared" si="186"/>
        <v>1</v>
      </c>
      <c r="O2958" s="5">
        <f t="shared" si="188"/>
        <v>2.2977119506181523</v>
      </c>
      <c r="P2958" s="103">
        <f t="shared" si="185"/>
        <v>1.0789094467033496E-2</v>
      </c>
      <c r="Q2958" s="9">
        <f t="shared" si="187"/>
        <v>-1.0847718797014596E-2</v>
      </c>
    </row>
    <row r="2959" spans="1:17" x14ac:dyDescent="0.2">
      <c r="A2959" s="2">
        <v>516</v>
      </c>
      <c r="B2959" s="2">
        <v>1998</v>
      </c>
      <c r="C2959" s="3">
        <v>0</v>
      </c>
      <c r="D2959" s="3">
        <v>1</v>
      </c>
      <c r="E2959" s="5">
        <v>1.00184E-2</v>
      </c>
      <c r="F2959" s="5">
        <v>0.15796089999999999</v>
      </c>
      <c r="G2959" s="5">
        <v>8.6738000000000006E-3</v>
      </c>
      <c r="H2959" s="5">
        <v>0.70823959999999997</v>
      </c>
      <c r="I2959" s="9">
        <v>8.4429299999999999E-2</v>
      </c>
      <c r="M2959" s="3">
        <v>0</v>
      </c>
      <c r="N2959" s="3">
        <f t="shared" si="186"/>
        <v>1</v>
      </c>
      <c r="O2959" s="5">
        <f t="shared" si="188"/>
        <v>2.0680291848900088</v>
      </c>
      <c r="P2959" s="103">
        <f t="shared" si="185"/>
        <v>1.9318639410541641E-2</v>
      </c>
      <c r="Q2959" s="9">
        <f t="shared" si="187"/>
        <v>-1.9507682995279167E-2</v>
      </c>
    </row>
    <row r="2960" spans="1:17" x14ac:dyDescent="0.2">
      <c r="A2960" s="2">
        <v>516</v>
      </c>
      <c r="B2960" s="2">
        <v>1999</v>
      </c>
      <c r="C2960" s="3">
        <v>0</v>
      </c>
      <c r="D2960" s="3">
        <v>1</v>
      </c>
      <c r="E2960" s="5">
        <v>4.91785E-2</v>
      </c>
      <c r="F2960" s="5">
        <v>0.1629408</v>
      </c>
      <c r="G2960" s="5">
        <v>3.6035699999999997E-2</v>
      </c>
      <c r="H2960" s="5">
        <v>0.7414307</v>
      </c>
      <c r="I2960" s="9">
        <v>7.6252500000000001E-2</v>
      </c>
      <c r="M2960" s="3">
        <v>0</v>
      </c>
      <c r="N2960" s="3">
        <f t="shared" si="186"/>
        <v>1</v>
      </c>
      <c r="O2960" s="5">
        <f t="shared" si="188"/>
        <v>2.2018243379689304</v>
      </c>
      <c r="P2960" s="103">
        <f t="shared" si="185"/>
        <v>1.3838859602597163E-2</v>
      </c>
      <c r="Q2960" s="9">
        <f t="shared" si="187"/>
        <v>-1.3935509337535026E-2</v>
      </c>
    </row>
    <row r="2961" spans="1:17" x14ac:dyDescent="0.2">
      <c r="A2961" s="2">
        <v>516</v>
      </c>
      <c r="B2961" s="2">
        <v>2000</v>
      </c>
      <c r="C2961" s="3">
        <v>0</v>
      </c>
      <c r="D2961" s="3">
        <v>1</v>
      </c>
      <c r="E2961" s="5">
        <v>3.4545600000000003E-2</v>
      </c>
      <c r="F2961" s="5">
        <v>0.1253648</v>
      </c>
      <c r="G2961" s="5">
        <v>2.5348699999999998E-2</v>
      </c>
      <c r="H2961" s="5">
        <v>0.50520310000000002</v>
      </c>
      <c r="I2961" s="9">
        <v>7.3162500000000005E-2</v>
      </c>
      <c r="M2961" s="3">
        <v>0</v>
      </c>
      <c r="N2961" s="3">
        <f t="shared" si="186"/>
        <v>1</v>
      </c>
      <c r="O2961" s="5">
        <f t="shared" si="188"/>
        <v>2.0401025092994822</v>
      </c>
      <c r="P2961" s="103">
        <f t="shared" si="185"/>
        <v>2.0670058427707149E-2</v>
      </c>
      <c r="Q2961" s="9">
        <f t="shared" si="187"/>
        <v>-2.088667425908643E-2</v>
      </c>
    </row>
    <row r="2962" spans="1:17" x14ac:dyDescent="0.2">
      <c r="A2962" s="2">
        <v>516</v>
      </c>
      <c r="B2962" s="2">
        <v>2001</v>
      </c>
      <c r="C2962" s="3">
        <v>0</v>
      </c>
      <c r="D2962" s="3">
        <v>1</v>
      </c>
      <c r="E2962" s="5">
        <v>1.1039500000000001E-2</v>
      </c>
      <c r="F2962" s="5">
        <v>0.14176359999999999</v>
      </c>
      <c r="G2962" s="5">
        <v>3.8502300000000003E-2</v>
      </c>
      <c r="H2962" s="5">
        <v>0.29631079999999999</v>
      </c>
      <c r="I2962" s="9">
        <v>8.6634900000000001E-2</v>
      </c>
      <c r="M2962" s="3">
        <v>0</v>
      </c>
      <c r="N2962" s="3">
        <f t="shared" si="186"/>
        <v>1</v>
      </c>
      <c r="O2962" s="5">
        <f t="shared" si="188"/>
        <v>2.0331089316682514</v>
      </c>
      <c r="P2962" s="103">
        <f t="shared" si="185"/>
        <v>2.1020759416614295E-2</v>
      </c>
      <c r="Q2962" s="9">
        <f t="shared" si="187"/>
        <v>-2.124484139209263E-2</v>
      </c>
    </row>
    <row r="2963" spans="1:17" x14ac:dyDescent="0.2">
      <c r="A2963" s="2">
        <v>516</v>
      </c>
      <c r="B2963" s="2">
        <v>2003</v>
      </c>
      <c r="C2963" s="3">
        <v>0</v>
      </c>
      <c r="D2963" s="3">
        <v>1</v>
      </c>
      <c r="E2963" s="5">
        <v>4.1386300000000001E-2</v>
      </c>
      <c r="F2963" s="5">
        <v>0.14560129999999999</v>
      </c>
      <c r="G2963" s="5">
        <v>4.0747999999999999E-2</v>
      </c>
      <c r="H2963" s="5">
        <v>2.9726279999999998</v>
      </c>
      <c r="I2963" s="9">
        <v>0.12434240000000001</v>
      </c>
      <c r="M2963" s="3">
        <v>0</v>
      </c>
      <c r="N2963" s="3">
        <f t="shared" si="186"/>
        <v>1</v>
      </c>
      <c r="O2963" s="5">
        <f t="shared" si="188"/>
        <v>3.0035904174228696</v>
      </c>
      <c r="P2963" s="103">
        <f t="shared" si="185"/>
        <v>1.3340712700107944E-3</v>
      </c>
      <c r="Q2963" s="9">
        <f t="shared" si="187"/>
        <v>-1.334961935316364E-3</v>
      </c>
    </row>
    <row r="2964" spans="1:17" x14ac:dyDescent="0.2">
      <c r="A2964" s="2">
        <v>516</v>
      </c>
      <c r="B2964" s="2">
        <v>2004</v>
      </c>
      <c r="C2964" s="3">
        <v>0</v>
      </c>
      <c r="D2964" s="3">
        <v>1</v>
      </c>
      <c r="E2964" s="5">
        <v>3.7390399999999997E-2</v>
      </c>
      <c r="F2964" s="5">
        <v>-8.5824899999999996E-2</v>
      </c>
      <c r="G2964" s="5">
        <v>8.4075700000000003E-2</v>
      </c>
      <c r="H2964" s="5">
        <v>3.2889659999999998</v>
      </c>
      <c r="I2964" s="9">
        <v>0.14975340000000001</v>
      </c>
      <c r="M2964" s="3">
        <v>0</v>
      </c>
      <c r="N2964" s="3">
        <f t="shared" si="186"/>
        <v>1</v>
      </c>
      <c r="O2964" s="5">
        <f t="shared" si="188"/>
        <v>3.1008007979233159</v>
      </c>
      <c r="P2964" s="103">
        <f t="shared" si="185"/>
        <v>9.6499039604833409E-4</v>
      </c>
      <c r="Q2964" s="9">
        <f t="shared" si="187"/>
        <v>-9.6545629903264463E-4</v>
      </c>
    </row>
    <row r="2965" spans="1:17" x14ac:dyDescent="0.2">
      <c r="A2965" s="2">
        <v>517</v>
      </c>
      <c r="B2965" s="2">
        <v>1995</v>
      </c>
      <c r="C2965" s="3">
        <v>0</v>
      </c>
      <c r="D2965" s="3">
        <v>1</v>
      </c>
      <c r="E2965" s="5">
        <v>0.12588679999999999</v>
      </c>
      <c r="F2965" s="5">
        <v>0.164351</v>
      </c>
      <c r="G2965" s="5">
        <v>5.4196899999999999E-2</v>
      </c>
      <c r="H2965" s="5">
        <v>0.53546769999999999</v>
      </c>
      <c r="I2965" s="9">
        <v>0.40418999999999999</v>
      </c>
      <c r="M2965" s="3">
        <v>0</v>
      </c>
      <c r="N2965" s="3">
        <f t="shared" si="186"/>
        <v>1</v>
      </c>
      <c r="O2965" s="5">
        <f t="shared" si="188"/>
        <v>2.0586014204017382</v>
      </c>
      <c r="P2965" s="103">
        <f t="shared" si="185"/>
        <v>1.9766218292395742E-2</v>
      </c>
      <c r="Q2965" s="9">
        <f t="shared" si="187"/>
        <v>-1.9964183003843998E-2</v>
      </c>
    </row>
    <row r="2966" spans="1:17" x14ac:dyDescent="0.2">
      <c r="A2966" s="2">
        <v>517</v>
      </c>
      <c r="B2966" s="2">
        <v>1996</v>
      </c>
      <c r="C2966" s="3">
        <v>0</v>
      </c>
      <c r="D2966" s="3">
        <v>1</v>
      </c>
      <c r="E2966" s="5">
        <v>8.8505E-2</v>
      </c>
      <c r="F2966" s="5">
        <v>0.15073549999999999</v>
      </c>
      <c r="G2966" s="5">
        <v>5.3894200000000003E-2</v>
      </c>
      <c r="H2966" s="5">
        <v>0.6041048</v>
      </c>
      <c r="I2966" s="9">
        <v>0.3859262</v>
      </c>
      <c r="M2966" s="3">
        <v>0</v>
      </c>
      <c r="N2966" s="3">
        <f t="shared" si="186"/>
        <v>1</v>
      </c>
      <c r="O2966" s="5">
        <f t="shared" si="188"/>
        <v>2.0837991095973822</v>
      </c>
      <c r="P2966" s="103">
        <f t="shared" si="185"/>
        <v>1.8589222187447005E-2</v>
      </c>
      <c r="Q2966" s="9">
        <f t="shared" si="187"/>
        <v>-1.8764173307409968E-2</v>
      </c>
    </row>
    <row r="2967" spans="1:17" x14ac:dyDescent="0.2">
      <c r="A2967" s="2">
        <v>517</v>
      </c>
      <c r="B2967" s="2">
        <v>1997</v>
      </c>
      <c r="C2967" s="3">
        <v>0</v>
      </c>
      <c r="D2967" s="3">
        <v>1</v>
      </c>
      <c r="E2967" s="5">
        <v>0.1588784</v>
      </c>
      <c r="F2967" s="5">
        <v>0.2381267</v>
      </c>
      <c r="G2967" s="5">
        <v>6.1144299999999999E-2</v>
      </c>
      <c r="H2967" s="5">
        <v>1.1230929999999999</v>
      </c>
      <c r="I2967" s="9">
        <v>0.40283029999999997</v>
      </c>
      <c r="M2967" s="3">
        <v>0</v>
      </c>
      <c r="N2967" s="3">
        <f t="shared" si="186"/>
        <v>1</v>
      </c>
      <c r="O2967" s="5">
        <f t="shared" si="188"/>
        <v>2.3624594388077971</v>
      </c>
      <c r="P2967" s="103">
        <f t="shared" si="185"/>
        <v>9.0770639610018768E-3</v>
      </c>
      <c r="Q2967" s="9">
        <f t="shared" si="187"/>
        <v>-9.1185115114344045E-3</v>
      </c>
    </row>
    <row r="2968" spans="1:17" x14ac:dyDescent="0.2">
      <c r="A2968" s="2">
        <v>517</v>
      </c>
      <c r="B2968" s="2">
        <v>1998</v>
      </c>
      <c r="C2968" s="3">
        <v>0</v>
      </c>
      <c r="D2968" s="3">
        <v>1</v>
      </c>
      <c r="E2968" s="5">
        <v>0.29212739999999998</v>
      </c>
      <c r="F2968" s="5">
        <v>0.40609050000000002</v>
      </c>
      <c r="G2968" s="5">
        <v>3.2899299999999999E-2</v>
      </c>
      <c r="H2968" s="5">
        <v>1.5328630000000001</v>
      </c>
      <c r="I2968" s="9">
        <v>0.27490690000000001</v>
      </c>
      <c r="M2968" s="3">
        <v>0</v>
      </c>
      <c r="N2968" s="3">
        <f t="shared" si="186"/>
        <v>1</v>
      </c>
      <c r="O2968" s="5">
        <f t="shared" si="188"/>
        <v>2.5664219747941641</v>
      </c>
      <c r="P2968" s="103">
        <f t="shared" si="185"/>
        <v>5.1376869938605059E-3</v>
      </c>
      <c r="Q2968" s="9">
        <f t="shared" si="187"/>
        <v>-5.150930287088031E-3</v>
      </c>
    </row>
    <row r="2969" spans="1:17" x14ac:dyDescent="0.2">
      <c r="A2969" s="2">
        <v>517</v>
      </c>
      <c r="B2969" s="2">
        <v>1999</v>
      </c>
      <c r="C2969" s="3">
        <v>0</v>
      </c>
      <c r="D2969" s="3">
        <v>1</v>
      </c>
      <c r="E2969" s="5">
        <v>0.22017149999999999</v>
      </c>
      <c r="F2969" s="5">
        <v>9.0263800000000005E-2</v>
      </c>
      <c r="G2969" s="5">
        <v>1.84222E-2</v>
      </c>
      <c r="H2969" s="5">
        <v>2.9420329999999999</v>
      </c>
      <c r="I2969" s="9">
        <v>0.30712709999999999</v>
      </c>
      <c r="M2969" s="3">
        <v>0</v>
      </c>
      <c r="N2969" s="3">
        <f t="shared" si="186"/>
        <v>1</v>
      </c>
      <c r="O2969" s="5">
        <f t="shared" si="188"/>
        <v>2.744881720482776</v>
      </c>
      <c r="P2969" s="103">
        <f t="shared" si="185"/>
        <v>3.0266355219996099E-3</v>
      </c>
      <c r="Q2969" s="9">
        <f t="shared" si="187"/>
        <v>-3.0312250461752488E-3</v>
      </c>
    </row>
    <row r="2970" spans="1:17" x14ac:dyDescent="0.2">
      <c r="A2970" s="2">
        <v>517</v>
      </c>
      <c r="B2970" s="2">
        <v>2000</v>
      </c>
      <c r="C2970" s="3">
        <v>0</v>
      </c>
      <c r="D2970" s="3">
        <v>1</v>
      </c>
      <c r="E2970" s="5">
        <v>8.4274399999999999E-2</v>
      </c>
      <c r="F2970" s="5">
        <v>0.61129359999999999</v>
      </c>
      <c r="G2970" s="5">
        <v>1.04127E-2</v>
      </c>
      <c r="H2970" s="5">
        <v>2.8748049999999998</v>
      </c>
      <c r="I2970" s="9">
        <v>0.34586749999999999</v>
      </c>
      <c r="M2970" s="3">
        <v>0</v>
      </c>
      <c r="N2970" s="3">
        <f t="shared" si="186"/>
        <v>1</v>
      </c>
      <c r="O2970" s="5">
        <f t="shared" si="188"/>
        <v>3.1340468208584573</v>
      </c>
      <c r="P2970" s="103">
        <f t="shared" si="185"/>
        <v>8.6206671528203118E-4</v>
      </c>
      <c r="Q2970" s="9">
        <f t="shared" si="187"/>
        <v>-8.624385084818457E-4</v>
      </c>
    </row>
    <row r="2971" spans="1:17" x14ac:dyDescent="0.2">
      <c r="A2971" s="2">
        <v>517</v>
      </c>
      <c r="B2971" s="2">
        <v>2001</v>
      </c>
      <c r="C2971" s="3">
        <v>0</v>
      </c>
      <c r="D2971" s="3">
        <v>1</v>
      </c>
      <c r="E2971" s="5">
        <v>3.7126800000000001E-2</v>
      </c>
      <c r="F2971" s="5">
        <v>0.50368429999999997</v>
      </c>
      <c r="G2971" s="5">
        <v>2.2277499999999999E-2</v>
      </c>
      <c r="H2971" s="5">
        <v>2.1225459999999998</v>
      </c>
      <c r="I2971" s="9">
        <v>0.26444250000000002</v>
      </c>
      <c r="M2971" s="3">
        <v>0</v>
      </c>
      <c r="N2971" s="3">
        <f t="shared" si="186"/>
        <v>1</v>
      </c>
      <c r="O2971" s="5">
        <f t="shared" si="188"/>
        <v>2.8601816214963791</v>
      </c>
      <c r="P2971" s="103">
        <f t="shared" si="185"/>
        <v>2.1169922466515059E-3</v>
      </c>
      <c r="Q2971" s="9">
        <f t="shared" si="187"/>
        <v>-2.1192362423113273E-3</v>
      </c>
    </row>
    <row r="2972" spans="1:17" x14ac:dyDescent="0.2">
      <c r="A2972" s="2">
        <v>517</v>
      </c>
      <c r="B2972" s="2">
        <v>2002</v>
      </c>
      <c r="C2972" s="3">
        <v>0</v>
      </c>
      <c r="D2972" s="3">
        <v>1</v>
      </c>
      <c r="E2972" s="5">
        <v>0.1026436</v>
      </c>
      <c r="F2972" s="5">
        <v>0.4809717</v>
      </c>
      <c r="G2972" s="5">
        <v>5.31511E-2</v>
      </c>
      <c r="H2972" s="5">
        <v>1.1948460000000001</v>
      </c>
      <c r="I2972" s="9">
        <v>0.35305130000000001</v>
      </c>
      <c r="M2972" s="3">
        <v>0</v>
      </c>
      <c r="N2972" s="3">
        <f t="shared" si="186"/>
        <v>1</v>
      </c>
      <c r="O2972" s="5">
        <f t="shared" si="188"/>
        <v>2.5902750095623479</v>
      </c>
      <c r="P2972" s="103">
        <f t="shared" si="185"/>
        <v>4.7949643122175934E-3</v>
      </c>
      <c r="Q2972" s="9">
        <f t="shared" si="187"/>
        <v>-4.8064970343580917E-3</v>
      </c>
    </row>
    <row r="2973" spans="1:17" x14ac:dyDescent="0.2">
      <c r="A2973" s="2">
        <v>517</v>
      </c>
      <c r="B2973" s="2">
        <v>2003</v>
      </c>
      <c r="C2973" s="3">
        <v>0</v>
      </c>
      <c r="D2973" s="3">
        <v>1</v>
      </c>
      <c r="E2973" s="5">
        <v>0.10994370000000001</v>
      </c>
      <c r="F2973" s="5">
        <v>0.49798690000000001</v>
      </c>
      <c r="G2973" s="5">
        <v>4.6975299999999998E-2</v>
      </c>
      <c r="H2973" s="5">
        <v>1.9043620000000001</v>
      </c>
      <c r="I2973" s="9">
        <v>0.39055400000000001</v>
      </c>
      <c r="M2973" s="3">
        <v>0</v>
      </c>
      <c r="N2973" s="3">
        <f t="shared" si="186"/>
        <v>1</v>
      </c>
      <c r="O2973" s="5">
        <f t="shared" si="188"/>
        <v>2.8201907506579076</v>
      </c>
      <c r="P2973" s="103">
        <f t="shared" si="185"/>
        <v>2.3997554951730141E-3</v>
      </c>
      <c r="Q2973" s="9">
        <f t="shared" si="187"/>
        <v>-2.402639523290089E-3</v>
      </c>
    </row>
    <row r="2974" spans="1:17" x14ac:dyDescent="0.2">
      <c r="A2974" s="2">
        <v>517</v>
      </c>
      <c r="B2974" s="2">
        <v>2004</v>
      </c>
      <c r="C2974" s="3">
        <v>0</v>
      </c>
      <c r="D2974" s="3">
        <v>1</v>
      </c>
      <c r="E2974" s="5">
        <v>0.1593917</v>
      </c>
      <c r="F2974" s="5">
        <v>0.54629919999999998</v>
      </c>
      <c r="G2974" s="5">
        <v>6.9252400000000006E-2</v>
      </c>
      <c r="H2974" s="5">
        <v>1.631761</v>
      </c>
      <c r="I2974" s="9">
        <v>0.38823669999999999</v>
      </c>
      <c r="M2974" s="3">
        <v>0</v>
      </c>
      <c r="N2974" s="3">
        <f t="shared" si="186"/>
        <v>1</v>
      </c>
      <c r="O2974" s="5">
        <f t="shared" si="188"/>
        <v>2.8531279445282385</v>
      </c>
      <c r="P2974" s="103">
        <f t="shared" si="185"/>
        <v>2.1645593945156198E-3</v>
      </c>
      <c r="Q2974" s="9">
        <f t="shared" si="187"/>
        <v>-2.1669054392486607E-3</v>
      </c>
    </row>
    <row r="2975" spans="1:17" x14ac:dyDescent="0.2">
      <c r="A2975" s="2">
        <v>518</v>
      </c>
      <c r="B2975" s="2">
        <v>1995</v>
      </c>
      <c r="C2975" s="3">
        <v>0</v>
      </c>
      <c r="D2975" s="3">
        <v>1</v>
      </c>
      <c r="E2975" s="5">
        <v>0.39366289999999998</v>
      </c>
      <c r="F2975" s="5">
        <v>0.2134276</v>
      </c>
      <c r="G2975" s="5">
        <v>4.5381199999999997E-2</v>
      </c>
      <c r="H2975" s="5">
        <v>0.63743989999999995</v>
      </c>
      <c r="I2975" s="9">
        <v>0.52823790000000004</v>
      </c>
      <c r="M2975" s="3">
        <v>0</v>
      </c>
      <c r="N2975" s="3">
        <f t="shared" si="186"/>
        <v>1</v>
      </c>
      <c r="O2975" s="5">
        <f t="shared" si="188"/>
        <v>2.0083384965478737</v>
      </c>
      <c r="P2975" s="103">
        <f t="shared" si="185"/>
        <v>2.2303666850921645E-2</v>
      </c>
      <c r="Q2975" s="9">
        <f t="shared" si="187"/>
        <v>-2.2556154964321385E-2</v>
      </c>
    </row>
    <row r="2976" spans="1:17" x14ac:dyDescent="0.2">
      <c r="A2976" s="2">
        <v>518</v>
      </c>
      <c r="B2976" s="2">
        <v>1996</v>
      </c>
      <c r="C2976" s="3">
        <v>0</v>
      </c>
      <c r="D2976" s="3">
        <v>1</v>
      </c>
      <c r="E2976" s="5">
        <v>0.41392519999999999</v>
      </c>
      <c r="F2976" s="5">
        <v>0.24319170000000001</v>
      </c>
      <c r="G2976" s="5">
        <v>6.0360200000000003E-2</v>
      </c>
      <c r="H2976" s="5">
        <v>1.012397</v>
      </c>
      <c r="I2976" s="9">
        <v>0.61009650000000004</v>
      </c>
      <c r="M2976" s="3">
        <v>0</v>
      </c>
      <c r="N2976" s="3">
        <f t="shared" si="186"/>
        <v>1</v>
      </c>
      <c r="O2976" s="5">
        <f t="shared" si="188"/>
        <v>2.1989899858545385</v>
      </c>
      <c r="P2976" s="103">
        <f t="shared" si="185"/>
        <v>1.3939317184987077E-2</v>
      </c>
      <c r="Q2976" s="9">
        <f t="shared" si="187"/>
        <v>-1.4037381836150034E-2</v>
      </c>
    </row>
    <row r="2977" spans="1:17" x14ac:dyDescent="0.2">
      <c r="A2977" s="2">
        <v>518</v>
      </c>
      <c r="B2977" s="2">
        <v>1997</v>
      </c>
      <c r="C2977" s="3">
        <v>0</v>
      </c>
      <c r="D2977" s="3">
        <v>1</v>
      </c>
      <c r="E2977" s="5">
        <v>0.42025220000000002</v>
      </c>
      <c r="F2977" s="5">
        <v>0.1441846</v>
      </c>
      <c r="G2977" s="5">
        <v>3.8826399999999997E-2</v>
      </c>
      <c r="H2977" s="5">
        <v>0.7610439</v>
      </c>
      <c r="I2977" s="9">
        <v>0.5450467</v>
      </c>
      <c r="M2977" s="3">
        <v>0</v>
      </c>
      <c r="N2977" s="3">
        <f t="shared" si="186"/>
        <v>1</v>
      </c>
      <c r="O2977" s="5">
        <f t="shared" si="188"/>
        <v>1.9547371653674428</v>
      </c>
      <c r="P2977" s="103">
        <f t="shared" si="185"/>
        <v>2.5307050502165827E-2</v>
      </c>
      <c r="Q2977" s="9">
        <f t="shared" si="187"/>
        <v>-2.5632781175102756E-2</v>
      </c>
    </row>
    <row r="2978" spans="1:17" x14ac:dyDescent="0.2">
      <c r="A2978" s="2">
        <v>518</v>
      </c>
      <c r="B2978" s="2">
        <v>1998</v>
      </c>
      <c r="C2978" s="3">
        <v>0</v>
      </c>
      <c r="D2978" s="3">
        <v>1</v>
      </c>
      <c r="E2978" s="5">
        <v>0.38080229999999998</v>
      </c>
      <c r="F2978" s="5">
        <v>0.15521670000000001</v>
      </c>
      <c r="G2978" s="5">
        <v>5.2719799999999997E-2</v>
      </c>
      <c r="H2978" s="5">
        <v>0.40562300000000001</v>
      </c>
      <c r="I2978" s="9">
        <v>0.5145364</v>
      </c>
      <c r="M2978" s="3">
        <v>0</v>
      </c>
      <c r="N2978" s="3">
        <f t="shared" si="186"/>
        <v>1</v>
      </c>
      <c r="O2978" s="5">
        <f t="shared" si="188"/>
        <v>1.9136246582916812</v>
      </c>
      <c r="P2978" s="103">
        <f t="shared" si="185"/>
        <v>2.7834066014584709E-2</v>
      </c>
      <c r="Q2978" s="9">
        <f t="shared" si="187"/>
        <v>-2.8228775114906034E-2</v>
      </c>
    </row>
    <row r="2979" spans="1:17" x14ac:dyDescent="0.2">
      <c r="A2979" s="2">
        <v>518</v>
      </c>
      <c r="B2979" s="2">
        <v>1999</v>
      </c>
      <c r="C2979" s="3">
        <v>0</v>
      </c>
      <c r="D2979" s="3">
        <v>1</v>
      </c>
      <c r="E2979" s="5">
        <v>0.48855660000000001</v>
      </c>
      <c r="F2979" s="5">
        <v>0.16932069999999999</v>
      </c>
      <c r="G2979" s="5">
        <v>5.3875300000000001E-2</v>
      </c>
      <c r="H2979" s="5">
        <v>0.46748590000000001</v>
      </c>
      <c r="I2979" s="9">
        <v>0.46211930000000001</v>
      </c>
      <c r="M2979" s="3">
        <v>0</v>
      </c>
      <c r="N2979" s="3">
        <f t="shared" si="186"/>
        <v>1</v>
      </c>
      <c r="O2979" s="5">
        <f t="shared" si="188"/>
        <v>1.9596565155475216</v>
      </c>
      <c r="P2979" s="103">
        <f t="shared" si="185"/>
        <v>2.5017975462164024E-2</v>
      </c>
      <c r="Q2979" s="9">
        <f t="shared" si="187"/>
        <v>-2.5336244525692116E-2</v>
      </c>
    </row>
    <row r="2980" spans="1:17" x14ac:dyDescent="0.2">
      <c r="A2980" s="2">
        <v>518</v>
      </c>
      <c r="B2980" s="2">
        <v>2000</v>
      </c>
      <c r="C2980" s="3">
        <v>0</v>
      </c>
      <c r="D2980" s="3">
        <v>1</v>
      </c>
      <c r="E2980" s="5">
        <v>0.44629540000000001</v>
      </c>
      <c r="F2980" s="5">
        <v>0.1932461</v>
      </c>
      <c r="G2980" s="5">
        <v>5.4884000000000002E-2</v>
      </c>
      <c r="H2980" s="5">
        <v>0.80189370000000004</v>
      </c>
      <c r="I2980" s="9">
        <v>0.5610349</v>
      </c>
      <c r="M2980" s="3">
        <v>0</v>
      </c>
      <c r="N2980" s="3">
        <f t="shared" si="186"/>
        <v>1</v>
      </c>
      <c r="O2980" s="5">
        <f t="shared" si="188"/>
        <v>2.071332468259806</v>
      </c>
      <c r="P2980" s="103">
        <f t="shared" si="185"/>
        <v>1.9163868533431661E-2</v>
      </c>
      <c r="Q2980" s="9">
        <f t="shared" si="187"/>
        <v>-1.9349875707749976E-2</v>
      </c>
    </row>
    <row r="2981" spans="1:17" x14ac:dyDescent="0.2">
      <c r="A2981" s="2">
        <v>518</v>
      </c>
      <c r="B2981" s="2">
        <v>2001</v>
      </c>
      <c r="C2981" s="3">
        <v>0</v>
      </c>
      <c r="D2981" s="3">
        <v>1</v>
      </c>
      <c r="E2981" s="5">
        <v>0.44854100000000002</v>
      </c>
      <c r="F2981" s="5">
        <v>0.20064699999999999</v>
      </c>
      <c r="G2981" s="5">
        <v>4.62119E-2</v>
      </c>
      <c r="H2981" s="5">
        <v>0.80128429999999995</v>
      </c>
      <c r="I2981" s="9">
        <v>0.48945430000000001</v>
      </c>
      <c r="M2981" s="3">
        <v>0</v>
      </c>
      <c r="N2981" s="3">
        <f t="shared" si="186"/>
        <v>1</v>
      </c>
      <c r="O2981" s="5">
        <f t="shared" si="188"/>
        <v>2.0691889568152697</v>
      </c>
      <c r="P2981" s="103">
        <f t="shared" si="185"/>
        <v>1.9264179297921742E-2</v>
      </c>
      <c r="Q2981" s="9">
        <f t="shared" si="187"/>
        <v>-1.9452151603841037E-2</v>
      </c>
    </row>
    <row r="2982" spans="1:17" x14ac:dyDescent="0.2">
      <c r="A2982" s="2">
        <v>518</v>
      </c>
      <c r="B2982" s="2">
        <v>2002</v>
      </c>
      <c r="C2982" s="3">
        <v>0</v>
      </c>
      <c r="D2982" s="3">
        <v>1</v>
      </c>
      <c r="E2982" s="5">
        <v>0.44408180000000003</v>
      </c>
      <c r="F2982" s="5">
        <v>0.2041607</v>
      </c>
      <c r="G2982" s="5">
        <v>5.26014E-2</v>
      </c>
      <c r="H2982" s="5">
        <v>0.68794860000000002</v>
      </c>
      <c r="I2982" s="9">
        <v>0.45032420000000001</v>
      </c>
      <c r="M2982" s="3">
        <v>0</v>
      </c>
      <c r="N2982" s="3">
        <f t="shared" si="186"/>
        <v>1</v>
      </c>
      <c r="O2982" s="5">
        <f t="shared" si="188"/>
        <v>2.0757917638555647</v>
      </c>
      <c r="P2982" s="103">
        <f t="shared" si="185"/>
        <v>1.8956607222139283E-2</v>
      </c>
      <c r="Q2982" s="9">
        <f t="shared" si="187"/>
        <v>-1.9138587186205085E-2</v>
      </c>
    </row>
    <row r="2983" spans="1:17" x14ac:dyDescent="0.2">
      <c r="A2983" s="2">
        <v>518</v>
      </c>
      <c r="B2983" s="2">
        <v>2003</v>
      </c>
      <c r="C2983" s="3">
        <v>0</v>
      </c>
      <c r="D2983" s="3">
        <v>1</v>
      </c>
      <c r="E2983" s="5">
        <v>0.24388170000000001</v>
      </c>
      <c r="F2983" s="5">
        <v>0.10484250000000001</v>
      </c>
      <c r="G2983" s="5">
        <v>2.7929599999999999E-2</v>
      </c>
      <c r="H2983" s="5">
        <v>0.63824769999999997</v>
      </c>
      <c r="I2983" s="9">
        <v>0.28587560000000001</v>
      </c>
      <c r="M2983" s="3">
        <v>0</v>
      </c>
      <c r="N2983" s="3">
        <f t="shared" si="186"/>
        <v>1</v>
      </c>
      <c r="O2983" s="5">
        <f t="shared" si="188"/>
        <v>1.9628714950887387</v>
      </c>
      <c r="P2983" s="103">
        <f t="shared" si="185"/>
        <v>2.4830553844936237E-2</v>
      </c>
      <c r="Q2983" s="9">
        <f t="shared" si="187"/>
        <v>-2.5144032155913296E-2</v>
      </c>
    </row>
    <row r="2984" spans="1:17" x14ac:dyDescent="0.2">
      <c r="A2984" s="2">
        <v>518</v>
      </c>
      <c r="B2984" s="2">
        <v>2004</v>
      </c>
      <c r="C2984" s="3">
        <v>0</v>
      </c>
      <c r="D2984" s="3">
        <v>1</v>
      </c>
      <c r="E2984" s="5">
        <v>0.20891409999999999</v>
      </c>
      <c r="F2984" s="5">
        <v>0.1258367</v>
      </c>
      <c r="G2984" s="5">
        <v>4.36461E-2</v>
      </c>
      <c r="H2984" s="5">
        <v>0.98527880000000001</v>
      </c>
      <c r="I2984" s="9">
        <v>0.29692879999999999</v>
      </c>
      <c r="M2984" s="3">
        <v>0</v>
      </c>
      <c r="N2984" s="3">
        <f t="shared" si="186"/>
        <v>1</v>
      </c>
      <c r="O2984" s="5">
        <f t="shared" si="188"/>
        <v>2.1767589012342583</v>
      </c>
      <c r="P2984" s="103">
        <f t="shared" si="185"/>
        <v>1.4749280494213396E-2</v>
      </c>
      <c r="Q2984" s="9">
        <f t="shared" si="187"/>
        <v>-1.4859132629912735E-2</v>
      </c>
    </row>
    <row r="2985" spans="1:17" x14ac:dyDescent="0.2">
      <c r="A2985" s="2">
        <v>519</v>
      </c>
      <c r="B2985" s="2">
        <v>2000</v>
      </c>
      <c r="C2985" s="3">
        <v>0</v>
      </c>
      <c r="D2985" s="3">
        <v>1</v>
      </c>
      <c r="E2985" s="5">
        <v>-0.36379879999999998</v>
      </c>
      <c r="F2985" s="5">
        <v>0.20690410000000001</v>
      </c>
      <c r="G2985" s="5">
        <v>2.7797100000000002E-2</v>
      </c>
      <c r="H2985" s="5">
        <v>0.2356801</v>
      </c>
      <c r="I2985" s="9">
        <v>0.54510239999999999</v>
      </c>
      <c r="M2985" s="3">
        <v>0</v>
      </c>
      <c r="N2985" s="3">
        <f t="shared" si="186"/>
        <v>1</v>
      </c>
      <c r="O2985" s="5">
        <f t="shared" si="188"/>
        <v>1.8820286850046104</v>
      </c>
      <c r="P2985" s="103">
        <f t="shared" si="185"/>
        <v>2.9916060512398066E-2</v>
      </c>
      <c r="Q2985" s="9">
        <f t="shared" si="187"/>
        <v>-3.0372675674464798E-2</v>
      </c>
    </row>
    <row r="2986" spans="1:17" x14ac:dyDescent="0.2">
      <c r="A2986" s="2">
        <v>519</v>
      </c>
      <c r="B2986" s="2">
        <v>2001</v>
      </c>
      <c r="C2986" s="3">
        <v>0</v>
      </c>
      <c r="D2986" s="3">
        <v>1</v>
      </c>
      <c r="E2986" s="5">
        <v>-9.4114000000000003E-2</v>
      </c>
      <c r="F2986" s="5">
        <v>8.8844999999999993E-2</v>
      </c>
      <c r="G2986" s="5">
        <v>2.8983399999999999E-2</v>
      </c>
      <c r="H2986" s="5">
        <v>0.17309720000000001</v>
      </c>
      <c r="I2986" s="9">
        <v>0.64482660000000003</v>
      </c>
      <c r="M2986" s="3">
        <v>0</v>
      </c>
      <c r="N2986" s="3">
        <f t="shared" si="186"/>
        <v>1</v>
      </c>
      <c r="O2986" s="5">
        <f t="shared" si="188"/>
        <v>1.6824939624257613</v>
      </c>
      <c r="P2986" s="103">
        <f t="shared" si="185"/>
        <v>4.6236547348946978E-2</v>
      </c>
      <c r="Q2986" s="9">
        <f t="shared" si="187"/>
        <v>-4.733959147528783E-2</v>
      </c>
    </row>
    <row r="2987" spans="1:17" x14ac:dyDescent="0.2">
      <c r="A2987" s="2">
        <v>520</v>
      </c>
      <c r="B2987" s="2">
        <v>1995</v>
      </c>
      <c r="C2987" s="3">
        <v>0</v>
      </c>
      <c r="D2987" s="3">
        <v>1</v>
      </c>
      <c r="E2987" s="5">
        <v>2.4453699999999998E-2</v>
      </c>
      <c r="F2987" s="5">
        <v>0.17966270000000001</v>
      </c>
      <c r="G2987" s="5">
        <v>3.6829800000000003E-2</v>
      </c>
      <c r="H2987" s="5">
        <v>1.078689</v>
      </c>
      <c r="I2987" s="9">
        <v>8.3244700000000005E-2</v>
      </c>
      <c r="M2987" s="3">
        <v>0</v>
      </c>
      <c r="N2987" s="3">
        <f t="shared" si="186"/>
        <v>1</v>
      </c>
      <c r="O2987" s="5">
        <f t="shared" si="188"/>
        <v>2.343439215978079</v>
      </c>
      <c r="P2987" s="103">
        <f t="shared" si="185"/>
        <v>9.5534376596115196E-3</v>
      </c>
      <c r="Q2987" s="9">
        <f t="shared" si="187"/>
        <v>-9.5993644852771873E-3</v>
      </c>
    </row>
    <row r="2988" spans="1:17" x14ac:dyDescent="0.2">
      <c r="A2988" s="2">
        <v>520</v>
      </c>
      <c r="B2988" s="2">
        <v>1996</v>
      </c>
      <c r="C2988" s="3">
        <v>0</v>
      </c>
      <c r="D2988" s="3">
        <v>1</v>
      </c>
      <c r="E2988" s="5">
        <v>2.8691700000000001E-2</v>
      </c>
      <c r="F2988" s="5">
        <v>0.16439889999999999</v>
      </c>
      <c r="G2988" s="5">
        <v>2.2403599999999999E-2</v>
      </c>
      <c r="H2988" s="5">
        <v>1.109583</v>
      </c>
      <c r="I2988" s="9">
        <v>0.118701</v>
      </c>
      <c r="M2988" s="3">
        <v>0</v>
      </c>
      <c r="N2988" s="3">
        <f t="shared" si="186"/>
        <v>1</v>
      </c>
      <c r="O2988" s="5">
        <f t="shared" si="188"/>
        <v>2.2631028562192173</v>
      </c>
      <c r="P2988" s="103">
        <f t="shared" si="185"/>
        <v>1.1814674766923052E-2</v>
      </c>
      <c r="Q2988" s="9">
        <f t="shared" si="187"/>
        <v>-1.1885022677636073E-2</v>
      </c>
    </row>
    <row r="2989" spans="1:17" x14ac:dyDescent="0.2">
      <c r="A2989" s="2">
        <v>520</v>
      </c>
      <c r="B2989" s="2">
        <v>1997</v>
      </c>
      <c r="C2989" s="3">
        <v>0</v>
      </c>
      <c r="D2989" s="3">
        <v>1</v>
      </c>
      <c r="E2989" s="5">
        <v>1.0463200000000001E-2</v>
      </c>
      <c r="F2989" s="5">
        <v>0.16935349999999999</v>
      </c>
      <c r="G2989" s="5">
        <v>3.37743E-2</v>
      </c>
      <c r="H2989" s="5">
        <v>1.277204</v>
      </c>
      <c r="I2989" s="9">
        <v>0.12609100000000001</v>
      </c>
      <c r="M2989" s="3">
        <v>0</v>
      </c>
      <c r="N2989" s="3">
        <f t="shared" si="186"/>
        <v>1</v>
      </c>
      <c r="O2989" s="5">
        <f t="shared" si="188"/>
        <v>2.3778464186307966</v>
      </c>
      <c r="P2989" s="103">
        <f t="shared" si="185"/>
        <v>8.7070386059399148E-3</v>
      </c>
      <c r="Q2989" s="9">
        <f t="shared" si="187"/>
        <v>-8.7451663477323607E-3</v>
      </c>
    </row>
    <row r="2990" spans="1:17" x14ac:dyDescent="0.2">
      <c r="A2990" s="2">
        <v>520</v>
      </c>
      <c r="B2990" s="2">
        <v>1998</v>
      </c>
      <c r="C2990" s="3">
        <v>0</v>
      </c>
      <c r="D2990" s="3">
        <v>1</v>
      </c>
      <c r="E2990" s="5">
        <v>-1.35353E-2</v>
      </c>
      <c r="F2990" s="5">
        <v>0.18035680000000001</v>
      </c>
      <c r="G2990" s="5">
        <v>1.14123E-2</v>
      </c>
      <c r="H2990" s="5">
        <v>1.537512</v>
      </c>
      <c r="I2990" s="9">
        <v>0.11446539999999999</v>
      </c>
      <c r="M2990" s="3">
        <v>0</v>
      </c>
      <c r="N2990" s="3">
        <f t="shared" si="186"/>
        <v>1</v>
      </c>
      <c r="O2990" s="5">
        <f t="shared" si="188"/>
        <v>2.3928871840192887</v>
      </c>
      <c r="P2990" s="103">
        <f t="shared" si="185"/>
        <v>8.3581900915984091E-3</v>
      </c>
      <c r="Q2990" s="9">
        <f t="shared" si="187"/>
        <v>-8.3933156232516379E-3</v>
      </c>
    </row>
    <row r="2991" spans="1:17" x14ac:dyDescent="0.2">
      <c r="A2991" s="2">
        <v>520</v>
      </c>
      <c r="B2991" s="2">
        <v>1999</v>
      </c>
      <c r="C2991" s="3">
        <v>0</v>
      </c>
      <c r="D2991" s="3">
        <v>1</v>
      </c>
      <c r="E2991" s="5">
        <v>1.7437500000000002E-2</v>
      </c>
      <c r="F2991" s="5">
        <v>0.1865385</v>
      </c>
      <c r="G2991" s="5">
        <v>2.7906299999999998E-2</v>
      </c>
      <c r="H2991" s="5">
        <v>1.2721579999999999</v>
      </c>
      <c r="I2991" s="9">
        <v>0.10073699999999999</v>
      </c>
      <c r="M2991" s="3">
        <v>0</v>
      </c>
      <c r="N2991" s="3">
        <f t="shared" si="186"/>
        <v>1</v>
      </c>
      <c r="O2991" s="5">
        <f t="shared" si="188"/>
        <v>2.3746408469079561</v>
      </c>
      <c r="P2991" s="103">
        <f t="shared" si="185"/>
        <v>8.7830164895794632E-3</v>
      </c>
      <c r="Q2991" s="9">
        <f t="shared" si="187"/>
        <v>-8.8218145218028447E-3</v>
      </c>
    </row>
    <row r="2992" spans="1:17" x14ac:dyDescent="0.2">
      <c r="A2992" s="2">
        <v>520</v>
      </c>
      <c r="B2992" s="2">
        <v>2000</v>
      </c>
      <c r="C2992" s="3">
        <v>0</v>
      </c>
      <c r="D2992" s="3">
        <v>1</v>
      </c>
      <c r="E2992" s="5">
        <v>1.2399200000000001E-2</v>
      </c>
      <c r="F2992" s="5">
        <v>0.1785853</v>
      </c>
      <c r="G2992" s="5">
        <v>2.4744599999999999E-2</v>
      </c>
      <c r="H2992" s="5">
        <v>1.0993219999999999</v>
      </c>
      <c r="I2992" s="9">
        <v>0.12149020000000001</v>
      </c>
      <c r="M2992" s="3">
        <v>0</v>
      </c>
      <c r="N2992" s="3">
        <f t="shared" si="186"/>
        <v>1</v>
      </c>
      <c r="O2992" s="5">
        <f t="shared" si="188"/>
        <v>2.2829136917214257</v>
      </c>
      <c r="P2992" s="103">
        <f t="shared" si="185"/>
        <v>1.1217726408669913E-2</v>
      </c>
      <c r="Q2992" s="9">
        <f t="shared" si="187"/>
        <v>-1.1281119632638913E-2</v>
      </c>
    </row>
    <row r="2993" spans="1:17" x14ac:dyDescent="0.2">
      <c r="A2993" s="2">
        <v>520</v>
      </c>
      <c r="B2993" s="2">
        <v>2001</v>
      </c>
      <c r="C2993" s="3">
        <v>0</v>
      </c>
      <c r="D2993" s="3">
        <v>1</v>
      </c>
      <c r="E2993" s="5">
        <v>4.24883E-2</v>
      </c>
      <c r="F2993" s="5">
        <v>0.19497639999999999</v>
      </c>
      <c r="G2993" s="5">
        <v>1.6494700000000001E-2</v>
      </c>
      <c r="H2993" s="5">
        <v>1.24777</v>
      </c>
      <c r="I2993" s="9">
        <v>0.1105903</v>
      </c>
      <c r="M2993" s="3">
        <v>0</v>
      </c>
      <c r="N2993" s="3">
        <f t="shared" si="186"/>
        <v>1</v>
      </c>
      <c r="O2993" s="5">
        <f t="shared" si="188"/>
        <v>2.3152629950198573</v>
      </c>
      <c r="P2993" s="103">
        <f t="shared" si="185"/>
        <v>1.0299271802320917E-2</v>
      </c>
      <c r="Q2993" s="9">
        <f t="shared" si="187"/>
        <v>-1.0352676303588647E-2</v>
      </c>
    </row>
    <row r="2994" spans="1:17" x14ac:dyDescent="0.2">
      <c r="A2994" s="2">
        <v>520</v>
      </c>
      <c r="B2994" s="2">
        <v>2002</v>
      </c>
      <c r="C2994" s="3">
        <v>0</v>
      </c>
      <c r="D2994" s="3">
        <v>1</v>
      </c>
      <c r="E2994" s="5">
        <v>7.8417000000000001E-3</v>
      </c>
      <c r="F2994" s="5">
        <v>0.1917769</v>
      </c>
      <c r="G2994" s="5">
        <v>1.3256799999999999E-2</v>
      </c>
      <c r="H2994" s="5">
        <v>1.4103129999999999</v>
      </c>
      <c r="I2994" s="9">
        <v>0.1119508</v>
      </c>
      <c r="M2994" s="3">
        <v>0</v>
      </c>
      <c r="N2994" s="3">
        <f t="shared" si="186"/>
        <v>1</v>
      </c>
      <c r="O2994" s="5">
        <f t="shared" si="188"/>
        <v>2.3622010560974922</v>
      </c>
      <c r="P2994" s="103">
        <f t="shared" si="185"/>
        <v>9.083393334384746E-3</v>
      </c>
      <c r="Q2994" s="9">
        <f t="shared" si="187"/>
        <v>-9.1248988836172672E-3</v>
      </c>
    </row>
    <row r="2995" spans="1:17" x14ac:dyDescent="0.2">
      <c r="A2995" s="2">
        <v>520</v>
      </c>
      <c r="B2995" s="2">
        <v>2003</v>
      </c>
      <c r="C2995" s="3">
        <v>0</v>
      </c>
      <c r="D2995" s="3">
        <v>1</v>
      </c>
      <c r="E2995" s="5">
        <v>-0.14477110000000001</v>
      </c>
      <c r="F2995" s="5">
        <v>0.1478534</v>
      </c>
      <c r="G2995" s="5">
        <v>1.8856399999999999E-2</v>
      </c>
      <c r="H2995" s="5">
        <v>0.83495889999999995</v>
      </c>
      <c r="I2995" s="9">
        <v>0.1030546</v>
      </c>
      <c r="M2995" s="3">
        <v>0</v>
      </c>
      <c r="N2995" s="3">
        <f t="shared" si="186"/>
        <v>1</v>
      </c>
      <c r="O2995" s="5">
        <f t="shared" si="188"/>
        <v>2.1648848907844283</v>
      </c>
      <c r="P2995" s="103">
        <f t="shared" si="185"/>
        <v>1.5198250785362979E-2</v>
      </c>
      <c r="Q2995" s="9">
        <f t="shared" si="187"/>
        <v>-1.5314927900394976E-2</v>
      </c>
    </row>
    <row r="2996" spans="1:17" x14ac:dyDescent="0.2">
      <c r="A2996" s="2">
        <v>520</v>
      </c>
      <c r="B2996" s="2">
        <v>2004</v>
      </c>
      <c r="C2996" s="3">
        <v>0</v>
      </c>
      <c r="D2996" s="3">
        <v>1</v>
      </c>
      <c r="E2996" s="5">
        <v>3.4569200000000001E-2</v>
      </c>
      <c r="F2996" s="5">
        <v>0.14941989999999999</v>
      </c>
      <c r="G2996" s="5">
        <v>3.7144200000000002E-2</v>
      </c>
      <c r="H2996" s="5">
        <v>1.2142550000000001</v>
      </c>
      <c r="I2996" s="9">
        <v>0.1079642</v>
      </c>
      <c r="M2996" s="3">
        <v>0</v>
      </c>
      <c r="N2996" s="3">
        <f t="shared" si="186"/>
        <v>1</v>
      </c>
      <c r="O2996" s="5">
        <f t="shared" si="188"/>
        <v>2.3566559486338789</v>
      </c>
      <c r="P2996" s="103">
        <f t="shared" si="185"/>
        <v>9.2201614860699214E-3</v>
      </c>
      <c r="Q2996" s="9">
        <f t="shared" si="187"/>
        <v>-9.262930268025318E-3</v>
      </c>
    </row>
    <row r="2997" spans="1:17" x14ac:dyDescent="0.2">
      <c r="A2997" s="2">
        <v>521</v>
      </c>
      <c r="B2997" s="2">
        <v>1995</v>
      </c>
      <c r="C2997" s="3">
        <v>0</v>
      </c>
      <c r="D2997" s="3">
        <v>1</v>
      </c>
      <c r="E2997" s="5">
        <v>0.49060959999999998</v>
      </c>
      <c r="F2997" s="5">
        <v>0.19035350000000001</v>
      </c>
      <c r="G2997" s="5">
        <v>8.6960999999999997E-2</v>
      </c>
      <c r="H2997" s="5">
        <v>1.7443390000000001</v>
      </c>
      <c r="I2997" s="9">
        <v>0.48893920000000002</v>
      </c>
      <c r="M2997" s="3">
        <v>0</v>
      </c>
      <c r="N2997" s="3">
        <f t="shared" si="186"/>
        <v>1</v>
      </c>
      <c r="O2997" s="5">
        <f t="shared" si="188"/>
        <v>2.5772012530737216</v>
      </c>
      <c r="P2997" s="103">
        <f t="shared" si="185"/>
        <v>4.9801969802750279E-3</v>
      </c>
      <c r="Q2997" s="9">
        <f t="shared" si="187"/>
        <v>-4.9926394892101933E-3</v>
      </c>
    </row>
    <row r="2998" spans="1:17" x14ac:dyDescent="0.2">
      <c r="A2998" s="2">
        <v>521</v>
      </c>
      <c r="B2998" s="2">
        <v>1996</v>
      </c>
      <c r="C2998" s="3">
        <v>0</v>
      </c>
      <c r="D2998" s="3">
        <v>1</v>
      </c>
      <c r="E2998" s="5">
        <v>0.34279710000000002</v>
      </c>
      <c r="F2998" s="5">
        <v>0.24357000000000001</v>
      </c>
      <c r="G2998" s="5">
        <v>7.6279E-2</v>
      </c>
      <c r="H2998" s="5">
        <v>3.1929259999999999</v>
      </c>
      <c r="I2998" s="9">
        <v>0.54494149999999997</v>
      </c>
      <c r="M2998" s="3">
        <v>0</v>
      </c>
      <c r="N2998" s="3">
        <f t="shared" si="186"/>
        <v>1</v>
      </c>
      <c r="O2998" s="5">
        <f t="shared" si="188"/>
        <v>3.103079263779815</v>
      </c>
      <c r="P2998" s="103">
        <f t="shared" si="185"/>
        <v>9.5759169108583313E-4</v>
      </c>
      <c r="Q2998" s="9">
        <f t="shared" si="187"/>
        <v>-9.5805047491763875E-4</v>
      </c>
    </row>
    <row r="2999" spans="1:17" x14ac:dyDescent="0.2">
      <c r="A2999" s="2">
        <v>521</v>
      </c>
      <c r="B2999" s="2">
        <v>1997</v>
      </c>
      <c r="C2999" s="3">
        <v>0</v>
      </c>
      <c r="D2999" s="3">
        <v>1</v>
      </c>
      <c r="E2999" s="5">
        <v>0.45434219999999997</v>
      </c>
      <c r="F2999" s="5">
        <v>0.27821439999999997</v>
      </c>
      <c r="G2999" s="5">
        <v>9.28813E-2</v>
      </c>
      <c r="H2999" s="5">
        <v>6.9822660000000001</v>
      </c>
      <c r="I2999" s="9">
        <v>0.50909450000000001</v>
      </c>
      <c r="M2999" s="3">
        <v>0</v>
      </c>
      <c r="N2999" s="3">
        <f t="shared" si="186"/>
        <v>1</v>
      </c>
      <c r="O2999" s="5">
        <f t="shared" si="188"/>
        <v>4.5882868753932904</v>
      </c>
      <c r="P2999" s="103">
        <f t="shared" si="185"/>
        <v>2.234491176898772E-6</v>
      </c>
      <c r="Q2999" s="9">
        <f t="shared" si="187"/>
        <v>-2.2344936733459327E-6</v>
      </c>
    </row>
    <row r="3000" spans="1:17" x14ac:dyDescent="0.2">
      <c r="A3000" s="2">
        <v>521</v>
      </c>
      <c r="B3000" s="2">
        <v>1998</v>
      </c>
      <c r="C3000" s="3">
        <v>0</v>
      </c>
      <c r="D3000" s="3">
        <v>1</v>
      </c>
      <c r="E3000" s="5">
        <v>0.4186938</v>
      </c>
      <c r="F3000" s="5">
        <v>0.33461819999999998</v>
      </c>
      <c r="G3000" s="5">
        <v>9.4684400000000002E-2</v>
      </c>
      <c r="H3000" s="5">
        <v>3.4058679999999999</v>
      </c>
      <c r="I3000" s="9">
        <v>0.54316989999999998</v>
      </c>
      <c r="M3000" s="3">
        <v>0</v>
      </c>
      <c r="N3000" s="3">
        <f t="shared" si="186"/>
        <v>1</v>
      </c>
      <c r="O3000" s="5">
        <f t="shared" si="188"/>
        <v>3.3288915429947989</v>
      </c>
      <c r="P3000" s="103">
        <f t="shared" si="185"/>
        <v>4.359617555760696E-4</v>
      </c>
      <c r="Q3000" s="9">
        <f t="shared" si="187"/>
        <v>-4.3605681453124333E-4</v>
      </c>
    </row>
    <row r="3001" spans="1:17" x14ac:dyDescent="0.2">
      <c r="A3001" s="2">
        <v>521</v>
      </c>
      <c r="B3001" s="2">
        <v>1999</v>
      </c>
      <c r="C3001" s="3">
        <v>0</v>
      </c>
      <c r="D3001" s="3">
        <v>1</v>
      </c>
      <c r="E3001" s="5">
        <v>0.38211430000000002</v>
      </c>
      <c r="F3001" s="5">
        <v>0.42770979999999997</v>
      </c>
      <c r="G3001" s="5">
        <v>0.1023202</v>
      </c>
      <c r="H3001" s="5">
        <v>3.632933</v>
      </c>
      <c r="I3001" s="9">
        <v>0.61486339999999995</v>
      </c>
      <c r="M3001" s="3">
        <v>0</v>
      </c>
      <c r="N3001" s="3">
        <f t="shared" si="186"/>
        <v>1</v>
      </c>
      <c r="O3001" s="5">
        <f t="shared" si="188"/>
        <v>3.5000386836687567</v>
      </c>
      <c r="P3001" s="103">
        <f t="shared" si="185"/>
        <v>2.3259532275245957E-4</v>
      </c>
      <c r="Q3001" s="9">
        <f t="shared" si="187"/>
        <v>-2.3262237723976729E-4</v>
      </c>
    </row>
    <row r="3002" spans="1:17" x14ac:dyDescent="0.2">
      <c r="A3002" s="2">
        <v>521</v>
      </c>
      <c r="B3002" s="2">
        <v>2000</v>
      </c>
      <c r="C3002" s="3">
        <v>0</v>
      </c>
      <c r="D3002" s="3">
        <v>1</v>
      </c>
      <c r="E3002" s="5">
        <v>0.4851374</v>
      </c>
      <c r="F3002" s="5">
        <v>0.48872759999999998</v>
      </c>
      <c r="G3002" s="5">
        <v>0.11380220000000001</v>
      </c>
      <c r="H3002" s="5">
        <v>6.1529769999999999</v>
      </c>
      <c r="I3002" s="9">
        <v>0.62455110000000003</v>
      </c>
      <c r="M3002" s="3">
        <v>0</v>
      </c>
      <c r="N3002" s="3">
        <f t="shared" si="186"/>
        <v>1</v>
      </c>
      <c r="O3002" s="5">
        <f t="shared" si="188"/>
        <v>4.5038927633893291</v>
      </c>
      <c r="P3002" s="103">
        <f t="shared" si="185"/>
        <v>3.3359941648036267E-6</v>
      </c>
      <c r="Q3002" s="9">
        <f t="shared" si="187"/>
        <v>-3.3359997292401475E-6</v>
      </c>
    </row>
    <row r="3003" spans="1:17" x14ac:dyDescent="0.2">
      <c r="A3003" s="2">
        <v>521</v>
      </c>
      <c r="B3003" s="2">
        <v>2001</v>
      </c>
      <c r="C3003" s="3">
        <v>0</v>
      </c>
      <c r="D3003" s="3">
        <v>1</v>
      </c>
      <c r="E3003" s="5">
        <v>0.50354100000000002</v>
      </c>
      <c r="F3003" s="5">
        <v>0.52360530000000005</v>
      </c>
      <c r="G3003" s="5">
        <v>0.11195090000000001</v>
      </c>
      <c r="H3003" s="5">
        <v>6.7592239999999997</v>
      </c>
      <c r="I3003" s="9">
        <v>0.58191280000000001</v>
      </c>
      <c r="M3003" s="3">
        <v>0</v>
      </c>
      <c r="N3003" s="3">
        <f t="shared" si="186"/>
        <v>1</v>
      </c>
      <c r="O3003" s="5">
        <f t="shared" si="188"/>
        <v>4.7622526358005075</v>
      </c>
      <c r="P3003" s="103">
        <f t="shared" si="185"/>
        <v>9.5721898834357411E-7</v>
      </c>
      <c r="Q3003" s="9">
        <f t="shared" si="187"/>
        <v>-9.5721944642998203E-7</v>
      </c>
    </row>
    <row r="3004" spans="1:17" x14ac:dyDescent="0.2">
      <c r="A3004" s="2">
        <v>521</v>
      </c>
      <c r="B3004" s="2">
        <v>2002</v>
      </c>
      <c r="C3004" s="3">
        <v>0</v>
      </c>
      <c r="D3004" s="3">
        <v>1</v>
      </c>
      <c r="E3004" s="5">
        <v>0.46209929999999999</v>
      </c>
      <c r="F3004" s="5">
        <v>0.59645049999999999</v>
      </c>
      <c r="G3004" s="5">
        <v>0.1160277</v>
      </c>
      <c r="H3004" s="5">
        <v>4.6172839999999997</v>
      </c>
      <c r="I3004" s="9">
        <v>0.57062460000000004</v>
      </c>
      <c r="M3004" s="3">
        <v>0</v>
      </c>
      <c r="N3004" s="3">
        <f t="shared" si="186"/>
        <v>1</v>
      </c>
      <c r="O3004" s="5">
        <f t="shared" si="188"/>
        <v>4.070685992577979</v>
      </c>
      <c r="P3004" s="103">
        <f t="shared" si="185"/>
        <v>2.3437449305349351E-5</v>
      </c>
      <c r="Q3004" s="9">
        <f t="shared" si="187"/>
        <v>-2.3437723966636758E-5</v>
      </c>
    </row>
    <row r="3005" spans="1:17" x14ac:dyDescent="0.2">
      <c r="A3005" s="2">
        <v>521</v>
      </c>
      <c r="B3005" s="2">
        <v>2003</v>
      </c>
      <c r="C3005" s="3">
        <v>0</v>
      </c>
      <c r="D3005" s="3">
        <v>1</v>
      </c>
      <c r="E3005" s="5">
        <v>0.43534529999999999</v>
      </c>
      <c r="F3005" s="5">
        <v>0.63472090000000003</v>
      </c>
      <c r="G3005" s="5">
        <v>9.28789E-2</v>
      </c>
      <c r="H3005" s="5">
        <v>5.6627000000000001</v>
      </c>
      <c r="I3005" s="9">
        <v>0.56309370000000003</v>
      </c>
      <c r="M3005" s="3">
        <v>0</v>
      </c>
      <c r="N3005" s="3">
        <f t="shared" si="186"/>
        <v>1</v>
      </c>
      <c r="O3005" s="5">
        <f t="shared" si="188"/>
        <v>4.3910522257450983</v>
      </c>
      <c r="P3005" s="103">
        <f t="shared" si="185"/>
        <v>5.6401719835450483E-6</v>
      </c>
      <c r="Q3005" s="9">
        <f t="shared" si="187"/>
        <v>-5.6401878893972866E-6</v>
      </c>
    </row>
    <row r="3006" spans="1:17" x14ac:dyDescent="0.2">
      <c r="A3006" s="2">
        <v>521</v>
      </c>
      <c r="B3006" s="2">
        <v>2004</v>
      </c>
      <c r="C3006" s="3">
        <v>0</v>
      </c>
      <c r="D3006" s="3">
        <v>1</v>
      </c>
      <c r="E3006" s="5">
        <v>0.38170530000000003</v>
      </c>
      <c r="F3006" s="5">
        <v>0.64361619999999997</v>
      </c>
      <c r="G3006" s="5">
        <v>6.7264299999999999E-2</v>
      </c>
      <c r="H3006" s="5">
        <v>3.86246</v>
      </c>
      <c r="I3006" s="9">
        <v>0.5153259</v>
      </c>
      <c r="M3006" s="3">
        <v>0</v>
      </c>
      <c r="N3006" s="3">
        <f t="shared" si="186"/>
        <v>1</v>
      </c>
      <c r="O3006" s="5">
        <f t="shared" si="188"/>
        <v>3.6568530209493186</v>
      </c>
      <c r="P3006" s="103">
        <f t="shared" si="185"/>
        <v>1.2766534310596603E-4</v>
      </c>
      <c r="Q3006" s="9">
        <f t="shared" si="187"/>
        <v>-1.2767349301949515E-4</v>
      </c>
    </row>
    <row r="3007" spans="1:17" x14ac:dyDescent="0.2">
      <c r="A3007" s="2">
        <v>522</v>
      </c>
      <c r="B3007" s="2">
        <v>1995</v>
      </c>
      <c r="C3007" s="3">
        <v>0</v>
      </c>
      <c r="D3007" s="3">
        <v>1</v>
      </c>
      <c r="E3007" s="5">
        <v>0.42150330000000003</v>
      </c>
      <c r="F3007" s="5">
        <v>0.91222329999999996</v>
      </c>
      <c r="G3007" s="5">
        <v>-2.1582500000000001E-2</v>
      </c>
      <c r="H3007" s="5">
        <v>9.4726689999999998</v>
      </c>
      <c r="I3007" s="9">
        <v>0.1261099</v>
      </c>
      <c r="M3007" s="3">
        <v>0</v>
      </c>
      <c r="N3007" s="3">
        <f t="shared" si="186"/>
        <v>1</v>
      </c>
      <c r="O3007" s="5">
        <f t="shared" si="188"/>
        <v>5.7044812048900555</v>
      </c>
      <c r="P3007" s="103">
        <f t="shared" si="185"/>
        <v>5.8348984624897669E-9</v>
      </c>
      <c r="Q3007" s="9">
        <f t="shared" si="187"/>
        <v>-5.8348984703171214E-9</v>
      </c>
    </row>
    <row r="3008" spans="1:17" x14ac:dyDescent="0.2">
      <c r="A3008" s="2">
        <v>522</v>
      </c>
      <c r="B3008" s="2">
        <v>1996</v>
      </c>
      <c r="C3008" s="3">
        <v>0</v>
      </c>
      <c r="D3008" s="3">
        <v>1</v>
      </c>
      <c r="E3008" s="5">
        <v>0.38514369999999998</v>
      </c>
      <c r="F3008" s="5">
        <v>0.94619540000000002</v>
      </c>
      <c r="G3008" s="5">
        <v>-1.2193600000000001E-2</v>
      </c>
      <c r="H3008" s="5">
        <v>11.274330000000001</v>
      </c>
      <c r="I3008" s="9">
        <v>0.17096819999999999</v>
      </c>
      <c r="M3008" s="3">
        <v>0</v>
      </c>
      <c r="N3008" s="3">
        <f t="shared" si="186"/>
        <v>1</v>
      </c>
      <c r="O3008" s="5">
        <f t="shared" si="188"/>
        <v>6.4191552225175448</v>
      </c>
      <c r="P3008" s="103">
        <f t="shared" si="185"/>
        <v>6.8516315568182904E-11</v>
      </c>
      <c r="Q3008" s="9">
        <f t="shared" si="187"/>
        <v>-6.8516303744064152E-11</v>
      </c>
    </row>
    <row r="3009" spans="1:17" x14ac:dyDescent="0.2">
      <c r="A3009" s="2">
        <v>522</v>
      </c>
      <c r="B3009" s="2">
        <v>1997</v>
      </c>
      <c r="C3009" s="3">
        <v>0</v>
      </c>
      <c r="D3009" s="3">
        <v>1</v>
      </c>
      <c r="E3009" s="5">
        <v>0.39377000000000001</v>
      </c>
      <c r="F3009" s="5">
        <v>0.92232329999999996</v>
      </c>
      <c r="G3009" s="5">
        <v>-2.3463700000000001E-2</v>
      </c>
      <c r="H3009" s="5">
        <v>15.499090000000001</v>
      </c>
      <c r="I3009" s="9">
        <v>0.12338349999999999</v>
      </c>
      <c r="M3009" s="3">
        <v>0</v>
      </c>
      <c r="N3009" s="3">
        <f t="shared" si="186"/>
        <v>1</v>
      </c>
      <c r="O3009" s="5">
        <f t="shared" si="188"/>
        <v>7.9113643376864529</v>
      </c>
      <c r="P3009" s="103">
        <f t="shared" si="185"/>
        <v>1.2729163306096598E-15</v>
      </c>
      <c r="Q3009" s="9">
        <f t="shared" si="187"/>
        <v>-1.221245327087673E-15</v>
      </c>
    </row>
    <row r="3010" spans="1:17" x14ac:dyDescent="0.2">
      <c r="A3010" s="2">
        <v>522</v>
      </c>
      <c r="B3010" s="2">
        <v>1998</v>
      </c>
      <c r="C3010" s="3">
        <v>0</v>
      </c>
      <c r="D3010" s="3">
        <v>1</v>
      </c>
      <c r="E3010" s="5">
        <v>0.435249</v>
      </c>
      <c r="F3010" s="5">
        <v>0.81560869999999996</v>
      </c>
      <c r="G3010" s="5">
        <v>-3.5151500000000002E-2</v>
      </c>
      <c r="H3010" s="5">
        <v>13.82662</v>
      </c>
      <c r="I3010" s="9">
        <v>0.1015773</v>
      </c>
      <c r="M3010" s="3">
        <v>0</v>
      </c>
      <c r="N3010" s="3">
        <f t="shared" si="186"/>
        <v>1</v>
      </c>
      <c r="O3010" s="5">
        <f t="shared" si="188"/>
        <v>7.1612537627553623</v>
      </c>
      <c r="P3010" s="103">
        <f t="shared" ref="P3010:P3073" si="189">NORMSDIST(-O3010)</f>
        <v>3.9971253380528811E-13</v>
      </c>
      <c r="Q3010" s="9">
        <f t="shared" si="187"/>
        <v>-3.9968028886513623E-13</v>
      </c>
    </row>
    <row r="3011" spans="1:17" x14ac:dyDescent="0.2">
      <c r="A3011" s="2">
        <v>523</v>
      </c>
      <c r="B3011" s="2">
        <v>1995</v>
      </c>
      <c r="C3011" s="3">
        <v>0</v>
      </c>
      <c r="D3011" s="3">
        <v>1</v>
      </c>
      <c r="E3011" s="5">
        <v>0.43208210000000002</v>
      </c>
      <c r="F3011" s="5">
        <v>0.26420189999999999</v>
      </c>
      <c r="G3011" s="5">
        <v>5.3215600000000002E-2</v>
      </c>
      <c r="H3011" s="5">
        <v>0.88852710000000001</v>
      </c>
      <c r="I3011" s="9">
        <v>0.70881079999999996</v>
      </c>
      <c r="M3011" s="3">
        <v>0</v>
      </c>
      <c r="N3011" s="3">
        <f t="shared" ref="N3011:N3074" si="190">1-M3011</f>
        <v>1</v>
      </c>
      <c r="O3011" s="5">
        <f t="shared" si="188"/>
        <v>2.0964267132774834</v>
      </c>
      <c r="P3011" s="103">
        <f t="shared" si="189"/>
        <v>1.8022177382869774E-2</v>
      </c>
      <c r="Q3011" s="9">
        <f t="shared" ref="Q3011:Q3074" si="191">M3011*LN(NORMSDIST(-O3011))+N3011*LN(1-NORMSDIST(-O3011))</f>
        <v>-1.8186554775633905E-2</v>
      </c>
    </row>
    <row r="3012" spans="1:17" x14ac:dyDescent="0.2">
      <c r="A3012" s="2">
        <v>523</v>
      </c>
      <c r="B3012" s="2">
        <v>1996</v>
      </c>
      <c r="C3012" s="3">
        <v>0</v>
      </c>
      <c r="D3012" s="3">
        <v>1</v>
      </c>
      <c r="E3012" s="5">
        <v>0.52912329999999996</v>
      </c>
      <c r="F3012" s="5">
        <v>0.2687445</v>
      </c>
      <c r="G3012" s="5">
        <v>4.9548399999999999E-2</v>
      </c>
      <c r="H3012" s="5">
        <v>1.0770690000000001</v>
      </c>
      <c r="I3012" s="9">
        <v>0.69042720000000002</v>
      </c>
      <c r="M3012" s="3">
        <v>0</v>
      </c>
      <c r="N3012" s="3">
        <f t="shared" si="190"/>
        <v>1</v>
      </c>
      <c r="O3012" s="5">
        <f t="shared" ref="O3012:O3075" si="192">MMULT(D3012:I3012,$L$20:$L$25)</f>
        <v>2.146754363639801</v>
      </c>
      <c r="P3012" s="103">
        <f t="shared" si="189"/>
        <v>1.5906421134413873E-2</v>
      </c>
      <c r="Q3012" s="9">
        <f t="shared" si="191"/>
        <v>-1.6034285978490312E-2</v>
      </c>
    </row>
    <row r="3013" spans="1:17" x14ac:dyDescent="0.2">
      <c r="A3013" s="2">
        <v>523</v>
      </c>
      <c r="B3013" s="2">
        <v>1997</v>
      </c>
      <c r="C3013" s="3">
        <v>0</v>
      </c>
      <c r="D3013" s="3">
        <v>1</v>
      </c>
      <c r="E3013" s="5">
        <v>0.51820869999999997</v>
      </c>
      <c r="F3013" s="5">
        <v>0.20940339999999999</v>
      </c>
      <c r="G3013" s="5">
        <v>4.1921100000000003E-2</v>
      </c>
      <c r="H3013" s="5">
        <v>0.57750820000000003</v>
      </c>
      <c r="I3013" s="9">
        <v>0.47893400000000003</v>
      </c>
      <c r="M3013" s="3">
        <v>0</v>
      </c>
      <c r="N3013" s="3">
        <f t="shared" si="190"/>
        <v>1</v>
      </c>
      <c r="O3013" s="5">
        <f t="shared" si="192"/>
        <v>1.9704585684891858</v>
      </c>
      <c r="P3013" s="103">
        <f t="shared" si="189"/>
        <v>2.4392919435038924E-2</v>
      </c>
      <c r="Q3013" s="9">
        <f t="shared" si="191"/>
        <v>-2.4695355015046879E-2</v>
      </c>
    </row>
    <row r="3014" spans="1:17" x14ac:dyDescent="0.2">
      <c r="A3014" s="2">
        <v>523</v>
      </c>
      <c r="B3014" s="2">
        <v>1998</v>
      </c>
      <c r="C3014" s="3">
        <v>0</v>
      </c>
      <c r="D3014" s="3">
        <v>1</v>
      </c>
      <c r="E3014" s="5">
        <v>0.51981379999999999</v>
      </c>
      <c r="F3014" s="5">
        <v>0.24331610000000001</v>
      </c>
      <c r="G3014" s="5">
        <v>5.3012900000000002E-2</v>
      </c>
      <c r="H3014" s="5">
        <v>0.29506749999999998</v>
      </c>
      <c r="I3014" s="9">
        <v>0.62153210000000003</v>
      </c>
      <c r="M3014" s="3">
        <v>0</v>
      </c>
      <c r="N3014" s="3">
        <f t="shared" si="190"/>
        <v>1</v>
      </c>
      <c r="O3014" s="5">
        <f t="shared" si="192"/>
        <v>1.8847661518511065</v>
      </c>
      <c r="P3014" s="103">
        <f t="shared" si="189"/>
        <v>2.9730708347897834E-2</v>
      </c>
      <c r="Q3014" s="9">
        <f t="shared" si="191"/>
        <v>-3.0181625754182883E-2</v>
      </c>
    </row>
    <row r="3015" spans="1:17" x14ac:dyDescent="0.2">
      <c r="A3015" s="2">
        <v>523</v>
      </c>
      <c r="B3015" s="2">
        <v>1999</v>
      </c>
      <c r="C3015" s="3">
        <v>0</v>
      </c>
      <c r="D3015" s="3">
        <v>1</v>
      </c>
      <c r="E3015" s="5">
        <v>0.49211899999999997</v>
      </c>
      <c r="F3015" s="5">
        <v>0.25513849999999999</v>
      </c>
      <c r="G3015" s="5">
        <v>4.0005800000000001E-2</v>
      </c>
      <c r="H3015" s="5">
        <v>0.56143330000000002</v>
      </c>
      <c r="I3015" s="9">
        <v>0.64494370000000001</v>
      </c>
      <c r="M3015" s="3">
        <v>0</v>
      </c>
      <c r="N3015" s="3">
        <f t="shared" si="190"/>
        <v>1</v>
      </c>
      <c r="O3015" s="5">
        <f t="shared" si="192"/>
        <v>1.9294831129801993</v>
      </c>
      <c r="P3015" s="103">
        <f t="shared" si="189"/>
        <v>2.6835457257722396E-2</v>
      </c>
      <c r="Q3015" s="9">
        <f t="shared" si="191"/>
        <v>-2.7202102416848103E-2</v>
      </c>
    </row>
    <row r="3016" spans="1:17" x14ac:dyDescent="0.2">
      <c r="A3016" s="2">
        <v>523</v>
      </c>
      <c r="B3016" s="2">
        <v>2000</v>
      </c>
      <c r="C3016" s="3">
        <v>0</v>
      </c>
      <c r="D3016" s="3">
        <v>1</v>
      </c>
      <c r="E3016" s="5">
        <v>0.53083599999999997</v>
      </c>
      <c r="F3016" s="5">
        <v>0.23965159999999999</v>
      </c>
      <c r="G3016" s="5">
        <v>4.9205199999999998E-2</v>
      </c>
      <c r="H3016" s="5">
        <v>0.49844959999999999</v>
      </c>
      <c r="I3016" s="9">
        <v>0.63514590000000004</v>
      </c>
      <c r="M3016" s="3">
        <v>0</v>
      </c>
      <c r="N3016" s="3">
        <f t="shared" si="190"/>
        <v>1</v>
      </c>
      <c r="O3016" s="5">
        <f t="shared" si="192"/>
        <v>1.9319630884812653</v>
      </c>
      <c r="P3016" s="103">
        <f t="shared" si="189"/>
        <v>2.6682030964009333E-2</v>
      </c>
      <c r="Q3016" s="9">
        <f t="shared" si="191"/>
        <v>-2.7044457749503373E-2</v>
      </c>
    </row>
    <row r="3017" spans="1:17" x14ac:dyDescent="0.2">
      <c r="A3017" s="2">
        <v>523</v>
      </c>
      <c r="B3017" s="2">
        <v>2001</v>
      </c>
      <c r="C3017" s="3">
        <v>0</v>
      </c>
      <c r="D3017" s="3">
        <v>1</v>
      </c>
      <c r="E3017" s="5">
        <v>0.46382770000000001</v>
      </c>
      <c r="F3017" s="5">
        <v>0.29152749999999999</v>
      </c>
      <c r="G3017" s="5">
        <v>4.2100899999999997E-2</v>
      </c>
      <c r="H3017" s="5">
        <v>0.81203060000000005</v>
      </c>
      <c r="I3017" s="9">
        <v>0.56687379999999998</v>
      </c>
      <c r="M3017" s="3">
        <v>0</v>
      </c>
      <c r="N3017" s="3">
        <f t="shared" si="190"/>
        <v>1</v>
      </c>
      <c r="O3017" s="5">
        <f t="shared" si="192"/>
        <v>2.0981202894438558</v>
      </c>
      <c r="P3017" s="103">
        <f t="shared" si="189"/>
        <v>1.7947260336713757E-2</v>
      </c>
      <c r="Q3017" s="9">
        <f t="shared" si="191"/>
        <v>-1.8110265691715189E-2</v>
      </c>
    </row>
    <row r="3018" spans="1:17" x14ac:dyDescent="0.2">
      <c r="A3018" s="2">
        <v>523</v>
      </c>
      <c r="B3018" s="2">
        <v>2002</v>
      </c>
      <c r="C3018" s="3">
        <v>0</v>
      </c>
      <c r="D3018" s="3">
        <v>1</v>
      </c>
      <c r="E3018" s="5">
        <v>0.54489860000000001</v>
      </c>
      <c r="F3018" s="5">
        <v>0.30551719999999999</v>
      </c>
      <c r="G3018" s="5">
        <v>2.5456800000000002E-2</v>
      </c>
      <c r="H3018" s="5">
        <v>0.59563169999999999</v>
      </c>
      <c r="I3018" s="9">
        <v>0.36054069999999999</v>
      </c>
      <c r="M3018" s="3">
        <v>0</v>
      </c>
      <c r="N3018" s="3">
        <f t="shared" si="190"/>
        <v>1</v>
      </c>
      <c r="O3018" s="5">
        <f t="shared" si="192"/>
        <v>2.0329651479374897</v>
      </c>
      <c r="P3018" s="103">
        <f t="shared" si="189"/>
        <v>2.1028022118846072E-2</v>
      </c>
      <c r="Q3018" s="9">
        <f t="shared" si="191"/>
        <v>-2.1252260067454166E-2</v>
      </c>
    </row>
    <row r="3019" spans="1:17" x14ac:dyDescent="0.2">
      <c r="A3019" s="2">
        <v>523</v>
      </c>
      <c r="B3019" s="2">
        <v>2003</v>
      </c>
      <c r="C3019" s="3">
        <v>0</v>
      </c>
      <c r="D3019" s="3">
        <v>1</v>
      </c>
      <c r="E3019" s="5">
        <v>0.37588909999999998</v>
      </c>
      <c r="F3019" s="5">
        <v>0.3239071</v>
      </c>
      <c r="G3019" s="5">
        <v>4.6143799999999999E-2</v>
      </c>
      <c r="H3019" s="5">
        <v>0.88204590000000005</v>
      </c>
      <c r="I3019" s="9">
        <v>0.52145280000000005</v>
      </c>
      <c r="M3019" s="3">
        <v>0</v>
      </c>
      <c r="N3019" s="3">
        <f t="shared" si="190"/>
        <v>1</v>
      </c>
      <c r="O3019" s="5">
        <f t="shared" si="192"/>
        <v>2.2008618066240939</v>
      </c>
      <c r="P3019" s="103">
        <f t="shared" si="189"/>
        <v>1.387290424196193E-2</v>
      </c>
      <c r="Q3019" s="9">
        <f t="shared" si="191"/>
        <v>-1.3970032323317869E-2</v>
      </c>
    </row>
    <row r="3020" spans="1:17" x14ac:dyDescent="0.2">
      <c r="A3020" s="2">
        <v>523</v>
      </c>
      <c r="B3020" s="2">
        <v>2004</v>
      </c>
      <c r="C3020" s="3">
        <v>0</v>
      </c>
      <c r="D3020" s="3">
        <v>1</v>
      </c>
      <c r="E3020" s="5">
        <v>0.243369</v>
      </c>
      <c r="F3020" s="5">
        <v>0.30814639999999999</v>
      </c>
      <c r="G3020" s="5">
        <v>4.9934800000000001E-2</v>
      </c>
      <c r="H3020" s="5">
        <v>1.198536</v>
      </c>
      <c r="I3020" s="9">
        <v>0.4620282</v>
      </c>
      <c r="M3020" s="3">
        <v>0</v>
      </c>
      <c r="N3020" s="3">
        <f t="shared" si="190"/>
        <v>1</v>
      </c>
      <c r="O3020" s="5">
        <f t="shared" si="192"/>
        <v>2.3637384189954043</v>
      </c>
      <c r="P3020" s="103">
        <f t="shared" si="189"/>
        <v>9.0457907511337886E-3</v>
      </c>
      <c r="Q3020" s="9">
        <f t="shared" si="191"/>
        <v>-9.0869523303368106E-3</v>
      </c>
    </row>
    <row r="3021" spans="1:17" x14ac:dyDescent="0.2">
      <c r="A3021" s="2">
        <v>524</v>
      </c>
      <c r="B3021" s="2">
        <v>1995</v>
      </c>
      <c r="C3021" s="3">
        <v>0</v>
      </c>
      <c r="D3021" s="3">
        <v>1</v>
      </c>
      <c r="E3021" s="5">
        <v>-0.1386249</v>
      </c>
      <c r="F3021" s="5">
        <v>0.30923220000000001</v>
      </c>
      <c r="G3021" s="5">
        <v>4.9806000000000003E-2</v>
      </c>
      <c r="H3021" s="5">
        <v>1.2447079999999999</v>
      </c>
      <c r="I3021" s="9">
        <v>0.13989299999999999</v>
      </c>
      <c r="M3021" s="3">
        <v>0</v>
      </c>
      <c r="N3021" s="3">
        <f t="shared" si="190"/>
        <v>1</v>
      </c>
      <c r="O3021" s="5">
        <f t="shared" si="192"/>
        <v>2.5714961759972192</v>
      </c>
      <c r="P3021" s="103">
        <f t="shared" si="189"/>
        <v>5.0630066814765368E-3</v>
      </c>
      <c r="Q3021" s="9">
        <f t="shared" si="191"/>
        <v>-5.0758671265153125E-3</v>
      </c>
    </row>
    <row r="3022" spans="1:17" x14ac:dyDescent="0.2">
      <c r="A3022" s="2">
        <v>524</v>
      </c>
      <c r="B3022" s="2">
        <v>1996</v>
      </c>
      <c r="C3022" s="3">
        <v>0</v>
      </c>
      <c r="D3022" s="3">
        <v>1</v>
      </c>
      <c r="E3022" s="5">
        <v>-9.44131E-2</v>
      </c>
      <c r="F3022" s="5">
        <v>0.33252739999999997</v>
      </c>
      <c r="G3022" s="5">
        <v>4.0160300000000003E-2</v>
      </c>
      <c r="H3022" s="5">
        <v>1.3890469999999999</v>
      </c>
      <c r="I3022" s="9">
        <v>0.1603048</v>
      </c>
      <c r="M3022" s="3">
        <v>0</v>
      </c>
      <c r="N3022" s="3">
        <f t="shared" si="190"/>
        <v>1</v>
      </c>
      <c r="O3022" s="5">
        <f t="shared" si="192"/>
        <v>2.5869614675817028</v>
      </c>
      <c r="P3022" s="103">
        <f t="shared" si="189"/>
        <v>4.841320967227382E-3</v>
      </c>
      <c r="Q3022" s="9">
        <f t="shared" si="191"/>
        <v>-4.8530781237090181E-3</v>
      </c>
    </row>
    <row r="3023" spans="1:17" x14ac:dyDescent="0.2">
      <c r="A3023" s="2">
        <v>524</v>
      </c>
      <c r="B3023" s="2">
        <v>1997</v>
      </c>
      <c r="C3023" s="3">
        <v>0</v>
      </c>
      <c r="D3023" s="3">
        <v>1</v>
      </c>
      <c r="E3023" s="5">
        <v>-8.1852599999999998E-2</v>
      </c>
      <c r="F3023" s="5">
        <v>0.36477080000000001</v>
      </c>
      <c r="G3023" s="5">
        <v>6.1790699999999997E-2</v>
      </c>
      <c r="H3023" s="5">
        <v>2.1073569999999999</v>
      </c>
      <c r="I3023" s="9">
        <v>0.1518456</v>
      </c>
      <c r="M3023" s="3">
        <v>0</v>
      </c>
      <c r="N3023" s="3">
        <f t="shared" si="190"/>
        <v>1</v>
      </c>
      <c r="O3023" s="5">
        <f t="shared" si="192"/>
        <v>2.9732261624442278</v>
      </c>
      <c r="P3023" s="103">
        <f t="shared" si="189"/>
        <v>1.4734361339918301E-3</v>
      </c>
      <c r="Q3023" s="9">
        <f t="shared" si="191"/>
        <v>-1.4745227084755721E-3</v>
      </c>
    </row>
    <row r="3024" spans="1:17" x14ac:dyDescent="0.2">
      <c r="A3024" s="2">
        <v>524</v>
      </c>
      <c r="B3024" s="2">
        <v>1998</v>
      </c>
      <c r="C3024" s="3">
        <v>0</v>
      </c>
      <c r="D3024" s="3">
        <v>1</v>
      </c>
      <c r="E3024" s="5">
        <v>6.2607000000000001E-3</v>
      </c>
      <c r="F3024" s="5">
        <v>0.42233379999999998</v>
      </c>
      <c r="G3024" s="5">
        <v>6.4237199999999994E-2</v>
      </c>
      <c r="H3024" s="5">
        <v>3.019714</v>
      </c>
      <c r="I3024" s="9">
        <v>0.16529569999999999</v>
      </c>
      <c r="M3024" s="3">
        <v>0</v>
      </c>
      <c r="N3024" s="3">
        <f t="shared" si="190"/>
        <v>1</v>
      </c>
      <c r="O3024" s="5">
        <f t="shared" si="192"/>
        <v>3.3479464829048688</v>
      </c>
      <c r="P3024" s="103">
        <f t="shared" si="189"/>
        <v>4.0706365560361338E-4</v>
      </c>
      <c r="Q3024" s="9">
        <f t="shared" si="191"/>
        <v>-4.0714652850392915E-4</v>
      </c>
    </row>
    <row r="3025" spans="1:17" x14ac:dyDescent="0.2">
      <c r="A3025" s="2">
        <v>524</v>
      </c>
      <c r="B3025" s="2">
        <v>1999</v>
      </c>
      <c r="C3025" s="3">
        <v>0</v>
      </c>
      <c r="D3025" s="3">
        <v>1</v>
      </c>
      <c r="E3025" s="5">
        <v>9.8268599999999998E-2</v>
      </c>
      <c r="F3025" s="5">
        <v>0.4356795</v>
      </c>
      <c r="G3025" s="5">
        <v>6.6972000000000004E-2</v>
      </c>
      <c r="H3025" s="5">
        <v>1.975449</v>
      </c>
      <c r="I3025" s="9">
        <v>0.1615876</v>
      </c>
      <c r="M3025" s="3">
        <v>0</v>
      </c>
      <c r="N3025" s="3">
        <f t="shared" si="190"/>
        <v>1</v>
      </c>
      <c r="O3025" s="5">
        <f t="shared" si="192"/>
        <v>2.9780607870988227</v>
      </c>
      <c r="P3025" s="103">
        <f t="shared" si="189"/>
        <v>1.4503922396747507E-3</v>
      </c>
      <c r="Q3025" s="9">
        <f t="shared" si="191"/>
        <v>-1.4514450766401055E-3</v>
      </c>
    </row>
    <row r="3026" spans="1:17" x14ac:dyDescent="0.2">
      <c r="A3026" s="2">
        <v>524</v>
      </c>
      <c r="B3026" s="2">
        <v>2000</v>
      </c>
      <c r="C3026" s="3">
        <v>0</v>
      </c>
      <c r="D3026" s="3">
        <v>1</v>
      </c>
      <c r="E3026" s="5">
        <v>5.4095999999999997E-3</v>
      </c>
      <c r="F3026" s="5">
        <v>0.49179729999999999</v>
      </c>
      <c r="G3026" s="5">
        <v>6.0823599999999998E-2</v>
      </c>
      <c r="H3026" s="5">
        <v>1.320859</v>
      </c>
      <c r="I3026" s="9">
        <v>0.153277</v>
      </c>
      <c r="M3026" s="3">
        <v>0</v>
      </c>
      <c r="N3026" s="3">
        <f t="shared" si="190"/>
        <v>1</v>
      </c>
      <c r="O3026" s="5">
        <f t="shared" si="192"/>
        <v>2.7769890198040823</v>
      </c>
      <c r="P3026" s="103">
        <f t="shared" si="189"/>
        <v>2.7432516202443437E-3</v>
      </c>
      <c r="Q3026" s="9">
        <f t="shared" si="191"/>
        <v>-2.7470212305416883E-3</v>
      </c>
    </row>
    <row r="3027" spans="1:17" x14ac:dyDescent="0.2">
      <c r="A3027" s="2">
        <v>524</v>
      </c>
      <c r="B3027" s="2">
        <v>2001</v>
      </c>
      <c r="C3027" s="3">
        <v>0</v>
      </c>
      <c r="D3027" s="3">
        <v>1</v>
      </c>
      <c r="E3027" s="5">
        <v>-3.91793E-2</v>
      </c>
      <c r="F3027" s="5">
        <v>0.45847840000000001</v>
      </c>
      <c r="G3027" s="5">
        <v>5.1042900000000002E-2</v>
      </c>
      <c r="H3027" s="5">
        <v>1.2669699999999999</v>
      </c>
      <c r="I3027" s="9">
        <v>0.1563959</v>
      </c>
      <c r="M3027" s="3">
        <v>0</v>
      </c>
      <c r="N3027" s="3">
        <f t="shared" si="190"/>
        <v>1</v>
      </c>
      <c r="O3027" s="5">
        <f t="shared" si="192"/>
        <v>2.6912202140092951</v>
      </c>
      <c r="P3027" s="103">
        <f t="shared" si="189"/>
        <v>3.5595592510483808E-3</v>
      </c>
      <c r="Q3027" s="9">
        <f t="shared" si="191"/>
        <v>-3.565909556082466E-3</v>
      </c>
    </row>
    <row r="3028" spans="1:17" x14ac:dyDescent="0.2">
      <c r="A3028" s="2">
        <v>524</v>
      </c>
      <c r="B3028" s="2">
        <v>2002</v>
      </c>
      <c r="C3028" s="3">
        <v>0</v>
      </c>
      <c r="D3028" s="3">
        <v>1</v>
      </c>
      <c r="E3028" s="5">
        <v>-6.0497700000000001E-2</v>
      </c>
      <c r="F3028" s="5">
        <v>0.4640648</v>
      </c>
      <c r="G3028" s="5">
        <v>6.4038800000000007E-2</v>
      </c>
      <c r="H3028" s="5">
        <v>1.0203880000000001</v>
      </c>
      <c r="I3028" s="9">
        <v>0.16908690000000001</v>
      </c>
      <c r="M3028" s="3">
        <v>0</v>
      </c>
      <c r="N3028" s="3">
        <f t="shared" si="190"/>
        <v>1</v>
      </c>
      <c r="O3028" s="5">
        <f t="shared" si="192"/>
        <v>2.6605396059217314</v>
      </c>
      <c r="P3028" s="103">
        <f t="shared" si="189"/>
        <v>3.9007775637007035E-3</v>
      </c>
      <c r="Q3028" s="9">
        <f t="shared" si="191"/>
        <v>-3.9084054393938817E-3</v>
      </c>
    </row>
    <row r="3029" spans="1:17" x14ac:dyDescent="0.2">
      <c r="A3029" s="2">
        <v>524</v>
      </c>
      <c r="B3029" s="2">
        <v>2003</v>
      </c>
      <c r="C3029" s="3">
        <v>0</v>
      </c>
      <c r="D3029" s="3">
        <v>1</v>
      </c>
      <c r="E3029" s="5">
        <v>1.0575299999999999E-2</v>
      </c>
      <c r="F3029" s="5">
        <v>0.48358859999999998</v>
      </c>
      <c r="G3029" s="5">
        <v>6.2498499999999998E-2</v>
      </c>
      <c r="H3029" s="5">
        <v>1.2554780000000001</v>
      </c>
      <c r="I3029" s="9">
        <v>0.167742</v>
      </c>
      <c r="M3029" s="3">
        <v>0</v>
      </c>
      <c r="N3029" s="3">
        <f t="shared" si="190"/>
        <v>1</v>
      </c>
      <c r="O3029" s="5">
        <f t="shared" si="192"/>
        <v>2.7466029020336142</v>
      </c>
      <c r="P3029" s="103">
        <f t="shared" si="189"/>
        <v>3.0107996438266975E-3</v>
      </c>
      <c r="Q3029" s="9">
        <f t="shared" si="191"/>
        <v>-3.0153412192141858E-3</v>
      </c>
    </row>
    <row r="3030" spans="1:17" x14ac:dyDescent="0.2">
      <c r="A3030" s="2">
        <v>524</v>
      </c>
      <c r="B3030" s="2">
        <v>2004</v>
      </c>
      <c r="C3030" s="3">
        <v>0</v>
      </c>
      <c r="D3030" s="3">
        <v>1</v>
      </c>
      <c r="E3030" s="5">
        <v>-2.9831E-2</v>
      </c>
      <c r="F3030" s="5">
        <v>0.47440949999999998</v>
      </c>
      <c r="G3030" s="5">
        <v>6.0762200000000002E-2</v>
      </c>
      <c r="H3030" s="5">
        <v>1.283795</v>
      </c>
      <c r="I3030" s="9">
        <v>0.1782108</v>
      </c>
      <c r="M3030" s="3">
        <v>0</v>
      </c>
      <c r="N3030" s="3">
        <f t="shared" si="190"/>
        <v>1</v>
      </c>
      <c r="O3030" s="5">
        <f t="shared" si="192"/>
        <v>2.7429867243797861</v>
      </c>
      <c r="P3030" s="103">
        <f t="shared" si="189"/>
        <v>3.0441573426104921E-3</v>
      </c>
      <c r="Q3030" s="9">
        <f t="shared" si="191"/>
        <v>-3.0488002143894714E-3</v>
      </c>
    </row>
    <row r="3031" spans="1:17" x14ac:dyDescent="0.2">
      <c r="A3031" s="2">
        <v>525</v>
      </c>
      <c r="B3031" s="2">
        <v>1995</v>
      </c>
      <c r="C3031" s="3">
        <v>0</v>
      </c>
      <c r="D3031" s="3">
        <v>1</v>
      </c>
      <c r="E3031" s="5">
        <v>0.1985275</v>
      </c>
      <c r="F3031" s="5">
        <v>0.28518729999999998</v>
      </c>
      <c r="G3031" s="5">
        <v>5.6073400000000002E-2</v>
      </c>
      <c r="H3031" s="5">
        <v>5.6035269999999997</v>
      </c>
      <c r="I3031" s="9">
        <v>0.13153509999999999</v>
      </c>
      <c r="M3031" s="3">
        <v>0</v>
      </c>
      <c r="N3031" s="3">
        <f t="shared" si="190"/>
        <v>1</v>
      </c>
      <c r="O3031" s="5">
        <f t="shared" si="192"/>
        <v>4.1250770356721214</v>
      </c>
      <c r="P3031" s="103">
        <f t="shared" si="189"/>
        <v>1.8530534344322913E-5</v>
      </c>
      <c r="Q3031" s="9">
        <f t="shared" si="191"/>
        <v>-1.8530706036780209E-5</v>
      </c>
    </row>
    <row r="3032" spans="1:17" x14ac:dyDescent="0.2">
      <c r="A3032" s="2">
        <v>525</v>
      </c>
      <c r="B3032" s="2">
        <v>1996</v>
      </c>
      <c r="C3032" s="3">
        <v>0</v>
      </c>
      <c r="D3032" s="3">
        <v>1</v>
      </c>
      <c r="E3032" s="5">
        <v>0.18675</v>
      </c>
      <c r="F3032" s="5">
        <v>0.21746740000000001</v>
      </c>
      <c r="G3032" s="5">
        <v>9.0954999999999994E-3</v>
      </c>
      <c r="H3032" s="5">
        <v>4.2171240000000001</v>
      </c>
      <c r="I3032" s="9">
        <v>0.1335268</v>
      </c>
      <c r="M3032" s="3">
        <v>0</v>
      </c>
      <c r="N3032" s="3">
        <f t="shared" si="190"/>
        <v>1</v>
      </c>
      <c r="O3032" s="5">
        <f t="shared" si="192"/>
        <v>3.3561904181053075</v>
      </c>
      <c r="P3032" s="103">
        <f t="shared" si="189"/>
        <v>3.9512069436822812E-4</v>
      </c>
      <c r="Q3032" s="9">
        <f t="shared" si="191"/>
        <v>-3.9519877511798372E-4</v>
      </c>
    </row>
    <row r="3033" spans="1:17" x14ac:dyDescent="0.2">
      <c r="A3033" s="2">
        <v>525</v>
      </c>
      <c r="B3033" s="2">
        <v>1997</v>
      </c>
      <c r="C3033" s="3">
        <v>0</v>
      </c>
      <c r="D3033" s="3">
        <v>1</v>
      </c>
      <c r="E3033" s="5">
        <v>0.15948409999999999</v>
      </c>
      <c r="F3033" s="5">
        <v>0.13624939999999999</v>
      </c>
      <c r="G3033" s="5">
        <v>-7.0523199999999994E-2</v>
      </c>
      <c r="H3033" s="5">
        <v>3.21393</v>
      </c>
      <c r="I3033" s="9">
        <v>0.1362198</v>
      </c>
      <c r="M3033" s="3">
        <v>0</v>
      </c>
      <c r="N3033" s="3">
        <f t="shared" si="190"/>
        <v>1</v>
      </c>
      <c r="O3033" s="5">
        <f t="shared" si="192"/>
        <v>2.5749382499513547</v>
      </c>
      <c r="P3033" s="103">
        <f t="shared" si="189"/>
        <v>5.0128992018117517E-3</v>
      </c>
      <c r="Q3033" s="9">
        <f t="shared" si="191"/>
        <v>-5.025505929499352E-3</v>
      </c>
    </row>
    <row r="3034" spans="1:17" x14ac:dyDescent="0.2">
      <c r="A3034" s="2">
        <v>525</v>
      </c>
      <c r="B3034" s="2">
        <v>1998</v>
      </c>
      <c r="C3034" s="3">
        <v>0</v>
      </c>
      <c r="D3034" s="3">
        <v>1</v>
      </c>
      <c r="E3034" s="5">
        <v>0.26185120000000001</v>
      </c>
      <c r="F3034" s="5">
        <v>0.1519413</v>
      </c>
      <c r="G3034" s="5">
        <v>5.0385699999999999E-2</v>
      </c>
      <c r="H3034" s="5">
        <v>2.7679740000000002</v>
      </c>
      <c r="I3034" s="9">
        <v>0.13642989999999999</v>
      </c>
      <c r="M3034" s="3">
        <v>0</v>
      </c>
      <c r="N3034" s="3">
        <f t="shared" si="190"/>
        <v>1</v>
      </c>
      <c r="O3034" s="5">
        <f t="shared" si="192"/>
        <v>2.9393228438588115</v>
      </c>
      <c r="P3034" s="103">
        <f t="shared" si="189"/>
        <v>1.644651258051162E-3</v>
      </c>
      <c r="Q3034" s="9">
        <f t="shared" si="191"/>
        <v>-1.6460051816231424E-3</v>
      </c>
    </row>
    <row r="3035" spans="1:17" x14ac:dyDescent="0.2">
      <c r="A3035" s="2">
        <v>525</v>
      </c>
      <c r="B3035" s="2">
        <v>1999</v>
      </c>
      <c r="C3035" s="3">
        <v>0</v>
      </c>
      <c r="D3035" s="3">
        <v>1</v>
      </c>
      <c r="E3035" s="5">
        <v>0.1037738</v>
      </c>
      <c r="F3035" s="5">
        <v>0.13967479999999999</v>
      </c>
      <c r="G3035" s="5">
        <v>2.4671100000000001E-2</v>
      </c>
      <c r="H3035" s="5">
        <v>2.1835770000000001</v>
      </c>
      <c r="I3035" s="9">
        <v>0.13817399999999999</v>
      </c>
      <c r="M3035" s="3">
        <v>0</v>
      </c>
      <c r="N3035" s="3">
        <f t="shared" si="190"/>
        <v>1</v>
      </c>
      <c r="O3035" s="5">
        <f t="shared" si="192"/>
        <v>2.6251289776986528</v>
      </c>
      <c r="P3035" s="103">
        <f t="shared" si="189"/>
        <v>4.330807505142897E-3</v>
      </c>
      <c r="Q3035" s="9">
        <f t="shared" si="191"/>
        <v>-4.3402126162729029E-3</v>
      </c>
    </row>
    <row r="3036" spans="1:17" x14ac:dyDescent="0.2">
      <c r="A3036" s="2">
        <v>525</v>
      </c>
      <c r="B3036" s="2">
        <v>2000</v>
      </c>
      <c r="C3036" s="3">
        <v>0</v>
      </c>
      <c r="D3036" s="3">
        <v>1</v>
      </c>
      <c r="E3036" s="5">
        <v>0.16936480000000001</v>
      </c>
      <c r="F3036" s="5">
        <v>0.1006745</v>
      </c>
      <c r="G3036" s="5">
        <v>-4.7787400000000001E-2</v>
      </c>
      <c r="H3036" s="5">
        <v>2.5050979999999998</v>
      </c>
      <c r="I3036" s="9">
        <v>0.14448</v>
      </c>
      <c r="M3036" s="3">
        <v>0</v>
      </c>
      <c r="N3036" s="3">
        <f t="shared" si="190"/>
        <v>1</v>
      </c>
      <c r="O3036" s="5">
        <f t="shared" si="192"/>
        <v>2.3801599180040327</v>
      </c>
      <c r="P3036" s="103">
        <f t="shared" si="189"/>
        <v>8.6525631088466958E-3</v>
      </c>
      <c r="Q3036" s="9">
        <f t="shared" si="191"/>
        <v>-8.6902138740976281E-3</v>
      </c>
    </row>
    <row r="3037" spans="1:17" x14ac:dyDescent="0.2">
      <c r="A3037" s="2">
        <v>525</v>
      </c>
      <c r="B3037" s="2">
        <v>2001</v>
      </c>
      <c r="C3037" s="3">
        <v>0</v>
      </c>
      <c r="D3037" s="3">
        <v>1</v>
      </c>
      <c r="E3037" s="5">
        <v>0.2169363</v>
      </c>
      <c r="F3037" s="5">
        <v>4.3444799999999999E-2</v>
      </c>
      <c r="G3037" s="5">
        <v>3.3172599999999997E-2</v>
      </c>
      <c r="H3037" s="5">
        <v>3.3005979999999999</v>
      </c>
      <c r="I3037" s="9">
        <v>0.1236048</v>
      </c>
      <c r="M3037" s="3">
        <v>0</v>
      </c>
      <c r="N3037" s="3">
        <f t="shared" si="190"/>
        <v>1</v>
      </c>
      <c r="O3037" s="5">
        <f t="shared" si="192"/>
        <v>2.9777726584096511</v>
      </c>
      <c r="P3037" s="103">
        <f t="shared" si="189"/>
        <v>1.4517563121712262E-3</v>
      </c>
      <c r="Q3037" s="9">
        <f t="shared" si="191"/>
        <v>-1.4528111313834046E-3</v>
      </c>
    </row>
    <row r="3038" spans="1:17" x14ac:dyDescent="0.2">
      <c r="A3038" s="2">
        <v>525</v>
      </c>
      <c r="B3038" s="2">
        <v>2002</v>
      </c>
      <c r="C3038" s="3">
        <v>0</v>
      </c>
      <c r="D3038" s="3">
        <v>1</v>
      </c>
      <c r="E3038" s="5">
        <v>9.0692300000000003E-2</v>
      </c>
      <c r="F3038" s="5">
        <v>4.8701800000000003E-2</v>
      </c>
      <c r="G3038" s="5">
        <v>4.5070800000000001E-2</v>
      </c>
      <c r="H3038" s="5">
        <v>2.949862</v>
      </c>
      <c r="I3038" s="9">
        <v>0.10799599999999999</v>
      </c>
      <c r="M3038" s="3">
        <v>0</v>
      </c>
      <c r="N3038" s="3">
        <f t="shared" si="190"/>
        <v>1</v>
      </c>
      <c r="O3038" s="5">
        <f t="shared" si="192"/>
        <v>2.9310662949250519</v>
      </c>
      <c r="P3038" s="103">
        <f t="shared" si="189"/>
        <v>1.6890034216459826E-3</v>
      </c>
      <c r="Q3038" s="9">
        <f t="shared" si="191"/>
        <v>-1.6904313960541418E-3</v>
      </c>
    </row>
    <row r="3039" spans="1:17" x14ac:dyDescent="0.2">
      <c r="A3039" s="2">
        <v>525</v>
      </c>
      <c r="B3039" s="2">
        <v>2003</v>
      </c>
      <c r="C3039" s="3">
        <v>0</v>
      </c>
      <c r="D3039" s="3">
        <v>1</v>
      </c>
      <c r="E3039" s="5">
        <v>0.19575049999999999</v>
      </c>
      <c r="F3039" s="5">
        <v>9.8138400000000001E-2</v>
      </c>
      <c r="G3039" s="5">
        <v>4.5992699999999997E-2</v>
      </c>
      <c r="H3039" s="5">
        <v>3.4882119999999999</v>
      </c>
      <c r="I3039" s="9">
        <v>0.1397216</v>
      </c>
      <c r="M3039" s="3">
        <v>0</v>
      </c>
      <c r="N3039" s="3">
        <f t="shared" si="190"/>
        <v>1</v>
      </c>
      <c r="O3039" s="5">
        <f t="shared" si="192"/>
        <v>3.145435109080176</v>
      </c>
      <c r="P3039" s="103">
        <f t="shared" si="189"/>
        <v>8.2919990221829289E-4</v>
      </c>
      <c r="Q3039" s="9">
        <f t="shared" si="191"/>
        <v>-8.2954387862050011E-4</v>
      </c>
    </row>
    <row r="3040" spans="1:17" x14ac:dyDescent="0.2">
      <c r="A3040" s="2">
        <v>525</v>
      </c>
      <c r="B3040" s="2">
        <v>2004</v>
      </c>
      <c r="C3040" s="3">
        <v>0</v>
      </c>
      <c r="D3040" s="3">
        <v>1</v>
      </c>
      <c r="E3040" s="5">
        <v>0.243205</v>
      </c>
      <c r="F3040" s="5">
        <v>0.1274737</v>
      </c>
      <c r="G3040" s="5">
        <v>2.91995E-2</v>
      </c>
      <c r="H3040" s="5">
        <v>3.4987270000000001</v>
      </c>
      <c r="I3040" s="9">
        <v>0.1125659</v>
      </c>
      <c r="M3040" s="3">
        <v>0</v>
      </c>
      <c r="N3040" s="3">
        <f t="shared" si="190"/>
        <v>1</v>
      </c>
      <c r="O3040" s="5">
        <f t="shared" si="192"/>
        <v>3.1053897659195595</v>
      </c>
      <c r="P3040" s="103">
        <f t="shared" si="189"/>
        <v>9.5014218612025989E-4</v>
      </c>
      <c r="Q3040" s="9">
        <f t="shared" si="191"/>
        <v>-9.5059385733105252E-4</v>
      </c>
    </row>
    <row r="3041" spans="1:17" x14ac:dyDescent="0.2">
      <c r="A3041" s="2">
        <v>526</v>
      </c>
      <c r="B3041" s="2">
        <v>1995</v>
      </c>
      <c r="C3041" s="3">
        <v>0</v>
      </c>
      <c r="D3041" s="3">
        <v>1</v>
      </c>
      <c r="E3041" s="5">
        <v>1.23009E-2</v>
      </c>
      <c r="F3041" s="5">
        <v>-7.8461699999999995E-2</v>
      </c>
      <c r="G3041" s="5">
        <v>3.42311E-2</v>
      </c>
      <c r="H3041" s="5">
        <v>0.56153390000000003</v>
      </c>
      <c r="I3041" s="9">
        <v>0.36366710000000002</v>
      </c>
      <c r="M3041" s="3">
        <v>0</v>
      </c>
      <c r="N3041" s="3">
        <f t="shared" si="190"/>
        <v>1</v>
      </c>
      <c r="O3041" s="5">
        <f t="shared" si="192"/>
        <v>1.806778911565142</v>
      </c>
      <c r="P3041" s="103">
        <f t="shared" si="189"/>
        <v>3.5398379035547732E-2</v>
      </c>
      <c r="Q3041" s="9">
        <f t="shared" si="191"/>
        <v>-3.6040090896207848E-2</v>
      </c>
    </row>
    <row r="3042" spans="1:17" x14ac:dyDescent="0.2">
      <c r="A3042" s="2">
        <v>526</v>
      </c>
      <c r="B3042" s="2">
        <v>1996</v>
      </c>
      <c r="C3042" s="3">
        <v>0</v>
      </c>
      <c r="D3042" s="3">
        <v>1</v>
      </c>
      <c r="E3042" s="5">
        <v>2.6805900000000001E-2</v>
      </c>
      <c r="F3042" s="5">
        <v>-3.7604600000000002E-2</v>
      </c>
      <c r="G3042" s="5">
        <v>5.3927500000000003E-2</v>
      </c>
      <c r="H3042" s="5">
        <v>0.80063589999999996</v>
      </c>
      <c r="I3042" s="9">
        <v>0.45190259999999999</v>
      </c>
      <c r="M3042" s="3">
        <v>0</v>
      </c>
      <c r="N3042" s="3">
        <f t="shared" si="190"/>
        <v>1</v>
      </c>
      <c r="O3042" s="5">
        <f t="shared" si="192"/>
        <v>1.9760808605694375</v>
      </c>
      <c r="P3042" s="103">
        <f t="shared" si="189"/>
        <v>2.4072809879507683E-2</v>
      </c>
      <c r="Q3042" s="9">
        <f t="shared" si="191"/>
        <v>-2.4367295638165126E-2</v>
      </c>
    </row>
    <row r="3043" spans="1:17" x14ac:dyDescent="0.2">
      <c r="A3043" s="2">
        <v>526</v>
      </c>
      <c r="B3043" s="2">
        <v>1997</v>
      </c>
      <c r="C3043" s="3">
        <v>0</v>
      </c>
      <c r="D3043" s="3">
        <v>1</v>
      </c>
      <c r="E3043" s="5">
        <v>1.9461599999999999E-2</v>
      </c>
      <c r="F3043" s="5">
        <v>1.5255100000000001E-2</v>
      </c>
      <c r="G3043" s="5">
        <v>4.7887600000000002E-2</v>
      </c>
      <c r="H3043" s="5">
        <v>0.71447150000000004</v>
      </c>
      <c r="I3043" s="9">
        <v>0.47591030000000001</v>
      </c>
      <c r="M3043" s="3">
        <v>0</v>
      </c>
      <c r="N3043" s="3">
        <f t="shared" si="190"/>
        <v>1</v>
      </c>
      <c r="O3043" s="5">
        <f t="shared" si="192"/>
        <v>1.9543640567043221</v>
      </c>
      <c r="P3043" s="103">
        <f t="shared" si="189"/>
        <v>2.5329089139090738E-2</v>
      </c>
      <c r="Q3043" s="9">
        <f t="shared" si="191"/>
        <v>-2.5655392281601602E-2</v>
      </c>
    </row>
    <row r="3044" spans="1:17" x14ac:dyDescent="0.2">
      <c r="A3044" s="2">
        <v>526</v>
      </c>
      <c r="B3044" s="2">
        <v>1998</v>
      </c>
      <c r="C3044" s="3">
        <v>0</v>
      </c>
      <c r="D3044" s="3">
        <v>1</v>
      </c>
      <c r="E3044" s="5">
        <v>1.8539699999999999E-2</v>
      </c>
      <c r="F3044" s="5">
        <v>-4.4344500000000002E-2</v>
      </c>
      <c r="G3044" s="5">
        <v>5.3090199999999997E-2</v>
      </c>
      <c r="H3044" s="5">
        <v>0.33511200000000002</v>
      </c>
      <c r="I3044" s="9">
        <v>0.50889240000000002</v>
      </c>
      <c r="M3044" s="3">
        <v>0</v>
      </c>
      <c r="N3044" s="3">
        <f t="shared" si="190"/>
        <v>1</v>
      </c>
      <c r="O3044" s="5">
        <f t="shared" si="192"/>
        <v>1.7739214919606736</v>
      </c>
      <c r="P3044" s="103">
        <f t="shared" si="189"/>
        <v>3.8038068606403914E-2</v>
      </c>
      <c r="Q3044" s="9">
        <f t="shared" si="191"/>
        <v>-3.8780401455366112E-2</v>
      </c>
    </row>
    <row r="3045" spans="1:17" x14ac:dyDescent="0.2">
      <c r="A3045" s="2">
        <v>526</v>
      </c>
      <c r="B3045" s="2">
        <v>1999</v>
      </c>
      <c r="C3045" s="3">
        <v>0</v>
      </c>
      <c r="D3045" s="3">
        <v>1</v>
      </c>
      <c r="E3045" s="5">
        <v>9.8953700000000006E-2</v>
      </c>
      <c r="F3045" s="5">
        <v>-4.4710600000000003E-2</v>
      </c>
      <c r="G3045" s="5">
        <v>5.7133999999999997E-2</v>
      </c>
      <c r="H3045" s="5">
        <v>0.172823</v>
      </c>
      <c r="I3045" s="9">
        <v>5.0077749999999996</v>
      </c>
      <c r="M3045" s="3">
        <v>0</v>
      </c>
      <c r="N3045" s="3">
        <f t="shared" si="190"/>
        <v>1</v>
      </c>
      <c r="O3045" s="5">
        <f t="shared" si="192"/>
        <v>-0.1658185805436081</v>
      </c>
      <c r="P3045" s="103">
        <f t="shared" si="189"/>
        <v>0.56585013830451403</v>
      </c>
      <c r="Q3045" s="9">
        <f t="shared" si="191"/>
        <v>-0.8343655010394263</v>
      </c>
    </row>
    <row r="3046" spans="1:17" x14ac:dyDescent="0.2">
      <c r="A3046" s="2">
        <v>526</v>
      </c>
      <c r="B3046" s="2">
        <v>2000</v>
      </c>
      <c r="C3046" s="3">
        <v>0</v>
      </c>
      <c r="D3046" s="3">
        <v>1</v>
      </c>
      <c r="E3046" s="5">
        <v>3.07359E-2</v>
      </c>
      <c r="F3046" s="5">
        <v>-3.7160899999999997E-2</v>
      </c>
      <c r="G3046" s="5">
        <v>5.2322100000000003E-2</v>
      </c>
      <c r="H3046" s="5">
        <v>0.33622340000000001</v>
      </c>
      <c r="I3046" s="9">
        <v>1.1578820000000001</v>
      </c>
      <c r="M3046" s="3">
        <v>0</v>
      </c>
      <c r="N3046" s="3">
        <f t="shared" si="190"/>
        <v>1</v>
      </c>
      <c r="O3046" s="5">
        <f t="shared" si="192"/>
        <v>1.503247023280236</v>
      </c>
      <c r="P3046" s="103">
        <f t="shared" si="189"/>
        <v>6.63876778396989E-2</v>
      </c>
      <c r="Q3046" s="9">
        <f t="shared" si="191"/>
        <v>-6.8693999553294971E-2</v>
      </c>
    </row>
    <row r="3047" spans="1:17" x14ac:dyDescent="0.2">
      <c r="A3047" s="2">
        <v>526</v>
      </c>
      <c r="B3047" s="2">
        <v>2001</v>
      </c>
      <c r="C3047" s="3">
        <v>0</v>
      </c>
      <c r="D3047" s="3">
        <v>1</v>
      </c>
      <c r="E3047" s="5">
        <v>1.3793E-3</v>
      </c>
      <c r="F3047" s="5">
        <v>0.1031035</v>
      </c>
      <c r="G3047" s="5">
        <v>3.7488899999999999E-2</v>
      </c>
      <c r="H3047" s="5">
        <v>1.6863999999999999</v>
      </c>
      <c r="I3047" s="9">
        <v>9.7034400000000007E-2</v>
      </c>
      <c r="M3047" s="3">
        <v>0</v>
      </c>
      <c r="N3047" s="3">
        <f t="shared" si="190"/>
        <v>1</v>
      </c>
      <c r="O3047" s="5">
        <f t="shared" si="192"/>
        <v>2.500448127894277</v>
      </c>
      <c r="P3047" s="103">
        <f t="shared" si="189"/>
        <v>6.2018148040168686E-3</v>
      </c>
      <c r="Q3047" s="9">
        <f t="shared" si="191"/>
        <v>-6.2211259415822324E-3</v>
      </c>
    </row>
    <row r="3048" spans="1:17" x14ac:dyDescent="0.2">
      <c r="A3048" s="2">
        <v>526</v>
      </c>
      <c r="B3048" s="2">
        <v>2002</v>
      </c>
      <c r="C3048" s="3">
        <v>0</v>
      </c>
      <c r="D3048" s="3">
        <v>1</v>
      </c>
      <c r="E3048" s="5">
        <v>-3.7497099999999998E-2</v>
      </c>
      <c r="F3048" s="5">
        <v>-0.63747489999999996</v>
      </c>
      <c r="G3048" s="5">
        <v>3.84614E-2</v>
      </c>
      <c r="H3048" s="5">
        <v>5.1363430000000001</v>
      </c>
      <c r="I3048" s="9">
        <v>5.0072400000000003E-2</v>
      </c>
      <c r="M3048" s="3">
        <v>0</v>
      </c>
      <c r="N3048" s="3">
        <f t="shared" si="190"/>
        <v>1</v>
      </c>
      <c r="O3048" s="5">
        <f t="shared" si="192"/>
        <v>3.1573367057901427</v>
      </c>
      <c r="P3048" s="103">
        <f t="shared" si="189"/>
        <v>7.9608691870593608E-4</v>
      </c>
      <c r="Q3048" s="9">
        <f t="shared" si="191"/>
        <v>-7.964039641719852E-4</v>
      </c>
    </row>
    <row r="3049" spans="1:17" x14ac:dyDescent="0.2">
      <c r="A3049" s="2">
        <v>526</v>
      </c>
      <c r="B3049" s="2">
        <v>2003</v>
      </c>
      <c r="C3049" s="3">
        <v>0</v>
      </c>
      <c r="D3049" s="3">
        <v>1</v>
      </c>
      <c r="E3049" s="5">
        <v>-8.7120400000000001E-2</v>
      </c>
      <c r="F3049" s="5">
        <v>-0.45553650000000001</v>
      </c>
      <c r="G3049" s="5">
        <v>2.3906899999999998E-2</v>
      </c>
      <c r="H3049" s="5">
        <v>5.0777809999999999</v>
      </c>
      <c r="I3049" s="9">
        <v>6.5043299999999998E-2</v>
      </c>
      <c r="M3049" s="3">
        <v>0</v>
      </c>
      <c r="N3049" s="3">
        <f t="shared" si="190"/>
        <v>1</v>
      </c>
      <c r="O3049" s="5">
        <f t="shared" si="192"/>
        <v>3.2286978458679427</v>
      </c>
      <c r="P3049" s="103">
        <f t="shared" si="189"/>
        <v>6.2177603878039566E-4</v>
      </c>
      <c r="Q3049" s="9">
        <f t="shared" si="191"/>
        <v>-6.2196942166636046E-4</v>
      </c>
    </row>
    <row r="3050" spans="1:17" x14ac:dyDescent="0.2">
      <c r="A3050" s="2">
        <v>527</v>
      </c>
      <c r="B3050" s="2">
        <v>1995</v>
      </c>
      <c r="C3050" s="3">
        <v>0</v>
      </c>
      <c r="D3050" s="3">
        <v>1</v>
      </c>
      <c r="E3050" s="5">
        <v>0.48533749999999998</v>
      </c>
      <c r="F3050" s="5">
        <v>-0.48211500000000002</v>
      </c>
      <c r="G3050" s="5">
        <v>0.14430280000000001</v>
      </c>
      <c r="H3050" s="5">
        <v>2.9819939999999998</v>
      </c>
      <c r="I3050" s="9">
        <v>0.46514470000000002</v>
      </c>
      <c r="M3050" s="3">
        <v>0</v>
      </c>
      <c r="N3050" s="3">
        <f t="shared" si="190"/>
        <v>1</v>
      </c>
      <c r="O3050" s="5">
        <f t="shared" si="192"/>
        <v>2.7161508488532009</v>
      </c>
      <c r="P3050" s="103">
        <f t="shared" si="189"/>
        <v>3.3022908811458545E-3</v>
      </c>
      <c r="Q3050" s="9">
        <f t="shared" si="191"/>
        <v>-3.3077554774519299E-3</v>
      </c>
    </row>
    <row r="3051" spans="1:17" x14ac:dyDescent="0.2">
      <c r="A3051" s="2">
        <v>527</v>
      </c>
      <c r="B3051" s="2">
        <v>1996</v>
      </c>
      <c r="C3051" s="3">
        <v>0</v>
      </c>
      <c r="D3051" s="3">
        <v>1</v>
      </c>
      <c r="E3051" s="5">
        <v>0.5438634</v>
      </c>
      <c r="F3051" s="5">
        <v>-0.16079089999999999</v>
      </c>
      <c r="G3051" s="5">
        <v>0.13235939999999999</v>
      </c>
      <c r="H3051" s="5">
        <v>3.332633</v>
      </c>
      <c r="I3051" s="9">
        <v>0.44233830000000002</v>
      </c>
      <c r="M3051" s="3">
        <v>0</v>
      </c>
      <c r="N3051" s="3">
        <f t="shared" si="190"/>
        <v>1</v>
      </c>
      <c r="O3051" s="5">
        <f t="shared" si="192"/>
        <v>3.0676525983424487</v>
      </c>
      <c r="P3051" s="103">
        <f t="shared" si="189"/>
        <v>1.07873637001666E-3</v>
      </c>
      <c r="Q3051" s="9">
        <f t="shared" si="191"/>
        <v>-1.0793186248653028E-3</v>
      </c>
    </row>
    <row r="3052" spans="1:17" x14ac:dyDescent="0.2">
      <c r="A3052" s="2">
        <v>527</v>
      </c>
      <c r="B3052" s="2">
        <v>1997</v>
      </c>
      <c r="C3052" s="3">
        <v>0</v>
      </c>
      <c r="D3052" s="3">
        <v>1</v>
      </c>
      <c r="E3052" s="5">
        <v>0.63840330000000001</v>
      </c>
      <c r="F3052" s="5">
        <v>0.1189692</v>
      </c>
      <c r="G3052" s="5">
        <v>0.1233129</v>
      </c>
      <c r="H3052" s="5">
        <v>6.0429219999999999</v>
      </c>
      <c r="I3052" s="9">
        <v>0.40921279999999999</v>
      </c>
      <c r="M3052" s="3">
        <v>0</v>
      </c>
      <c r="N3052" s="3">
        <f t="shared" si="190"/>
        <v>1</v>
      </c>
      <c r="O3052" s="5">
        <f t="shared" si="192"/>
        <v>4.257325833741449</v>
      </c>
      <c r="P3052" s="103">
        <f t="shared" si="189"/>
        <v>1.0344336021849801E-5</v>
      </c>
      <c r="Q3052" s="9">
        <f t="shared" si="191"/>
        <v>-1.0344389524885294E-5</v>
      </c>
    </row>
    <row r="3053" spans="1:17" x14ac:dyDescent="0.2">
      <c r="A3053" s="2">
        <v>527</v>
      </c>
      <c r="B3053" s="2">
        <v>1998</v>
      </c>
      <c r="C3053" s="3">
        <v>0</v>
      </c>
      <c r="D3053" s="3">
        <v>1</v>
      </c>
      <c r="E3053" s="5">
        <v>0.55570759999999997</v>
      </c>
      <c r="F3053" s="5">
        <v>0.52479739999999997</v>
      </c>
      <c r="G3053" s="5">
        <v>0.17896419999999999</v>
      </c>
      <c r="H3053" s="5">
        <v>19.927119999999999</v>
      </c>
      <c r="I3053" s="9">
        <v>0.53148580000000001</v>
      </c>
      <c r="M3053" s="3">
        <v>0</v>
      </c>
      <c r="N3053" s="3">
        <f t="shared" si="190"/>
        <v>1</v>
      </c>
      <c r="O3053" s="5">
        <f t="shared" si="192"/>
        <v>9.8798585298457819</v>
      </c>
      <c r="P3053" s="103">
        <f t="shared" si="189"/>
        <v>2.5452362038438468E-23</v>
      </c>
      <c r="Q3053" s="9">
        <f t="shared" si="191"/>
        <v>0</v>
      </c>
    </row>
    <row r="3054" spans="1:17" x14ac:dyDescent="0.2">
      <c r="A3054" s="2">
        <v>528</v>
      </c>
      <c r="B3054" s="2">
        <v>1999</v>
      </c>
      <c r="C3054" s="3">
        <v>0</v>
      </c>
      <c r="D3054" s="3">
        <v>1</v>
      </c>
      <c r="E3054" s="5">
        <v>0.17421990000000001</v>
      </c>
      <c r="F3054" s="5">
        <v>-0.50008189999999997</v>
      </c>
      <c r="G3054" s="5">
        <v>-0.1983972</v>
      </c>
      <c r="H3054" s="5">
        <v>1.433179</v>
      </c>
      <c r="I3054" s="9">
        <v>0.10929179999999999</v>
      </c>
      <c r="M3054" s="3">
        <v>0</v>
      </c>
      <c r="N3054" s="3">
        <f t="shared" si="190"/>
        <v>1</v>
      </c>
      <c r="O3054" s="5">
        <f t="shared" si="192"/>
        <v>0.83053770885289968</v>
      </c>
      <c r="P3054" s="103">
        <f t="shared" si="189"/>
        <v>0.20311741842498784</v>
      </c>
      <c r="Q3054" s="9">
        <f t="shared" si="191"/>
        <v>-0.22704793654725661</v>
      </c>
    </row>
    <row r="3055" spans="1:17" x14ac:dyDescent="0.2">
      <c r="A3055" s="2">
        <v>528</v>
      </c>
      <c r="B3055" s="2">
        <v>2000</v>
      </c>
      <c r="C3055" s="3">
        <v>0</v>
      </c>
      <c r="D3055" s="3">
        <v>1</v>
      </c>
      <c r="E3055" s="5">
        <v>0.1415014</v>
      </c>
      <c r="F3055" s="5">
        <v>-0.81077869999999996</v>
      </c>
      <c r="G3055" s="5">
        <v>-8.8586100000000001E-2</v>
      </c>
      <c r="H3055" s="5">
        <v>0.44850669999999998</v>
      </c>
      <c r="I3055" s="9">
        <v>0.12525439999999999</v>
      </c>
      <c r="M3055" s="3">
        <v>0</v>
      </c>
      <c r="N3055" s="3">
        <f t="shared" si="190"/>
        <v>1</v>
      </c>
      <c r="O3055" s="5">
        <f t="shared" si="192"/>
        <v>0.68369098924486793</v>
      </c>
      <c r="P3055" s="103">
        <f t="shared" si="189"/>
        <v>0.24708515730296143</v>
      </c>
      <c r="Q3055" s="9">
        <f t="shared" si="191"/>
        <v>-0.28380314828526382</v>
      </c>
    </row>
    <row r="3056" spans="1:17" x14ac:dyDescent="0.2">
      <c r="A3056" s="2">
        <v>528</v>
      </c>
      <c r="B3056" s="2">
        <v>2001</v>
      </c>
      <c r="C3056" s="3">
        <v>0</v>
      </c>
      <c r="D3056" s="3">
        <v>1</v>
      </c>
      <c r="E3056" s="5">
        <v>0.13693169999999999</v>
      </c>
      <c r="F3056" s="5">
        <v>-1.052173</v>
      </c>
      <c r="G3056" s="5">
        <v>-1.1215999999999999E-3</v>
      </c>
      <c r="H3056" s="5">
        <v>1.0572060000000001</v>
      </c>
      <c r="I3056" s="9">
        <v>0.1562095</v>
      </c>
      <c r="M3056" s="3">
        <v>0</v>
      </c>
      <c r="N3056" s="3">
        <f t="shared" si="190"/>
        <v>1</v>
      </c>
      <c r="O3056" s="5">
        <f t="shared" si="192"/>
        <v>1.0699779011788897</v>
      </c>
      <c r="P3056" s="103">
        <f t="shared" si="189"/>
        <v>0.14231462797398997</v>
      </c>
      <c r="Q3056" s="9">
        <f t="shared" si="191"/>
        <v>-0.15351794601517782</v>
      </c>
    </row>
    <row r="3057" spans="1:17" x14ac:dyDescent="0.2">
      <c r="A3057" s="2">
        <v>529</v>
      </c>
      <c r="B3057" s="2">
        <v>1995</v>
      </c>
      <c r="C3057" s="3">
        <v>0</v>
      </c>
      <c r="D3057" s="3">
        <v>1</v>
      </c>
      <c r="E3057" s="5">
        <v>8.4916699999999998E-2</v>
      </c>
      <c r="F3057" s="5">
        <v>-0.25402540000000001</v>
      </c>
      <c r="G3057" s="5">
        <v>4.33389E-2</v>
      </c>
      <c r="H3057" s="5">
        <v>3.5239050000000001</v>
      </c>
      <c r="I3057" s="9">
        <v>0.1354697</v>
      </c>
      <c r="M3057" s="3">
        <v>0</v>
      </c>
      <c r="N3057" s="3">
        <f t="shared" si="190"/>
        <v>1</v>
      </c>
      <c r="O3057" s="5">
        <f t="shared" si="192"/>
        <v>2.863792117750521</v>
      </c>
      <c r="P3057" s="103">
        <f t="shared" si="189"/>
        <v>2.0930131744091645E-3</v>
      </c>
      <c r="Q3057" s="9">
        <f t="shared" si="191"/>
        <v>-2.0952065875794439E-3</v>
      </c>
    </row>
    <row r="3058" spans="1:17" x14ac:dyDescent="0.2">
      <c r="A3058" s="2">
        <v>529</v>
      </c>
      <c r="B3058" s="2">
        <v>1996</v>
      </c>
      <c r="C3058" s="3">
        <v>0</v>
      </c>
      <c r="D3058" s="3">
        <v>1</v>
      </c>
      <c r="E3058" s="5">
        <v>4.41982E-2</v>
      </c>
      <c r="F3058" s="5">
        <v>-9.78744E-2</v>
      </c>
      <c r="G3058" s="5">
        <v>6.2841300000000003E-2</v>
      </c>
      <c r="H3058" s="5">
        <v>4.2559950000000004</v>
      </c>
      <c r="I3058" s="9">
        <v>0.12510940000000001</v>
      </c>
      <c r="M3058" s="3">
        <v>0</v>
      </c>
      <c r="N3058" s="3">
        <f t="shared" si="190"/>
        <v>1</v>
      </c>
      <c r="O3058" s="5">
        <f t="shared" si="192"/>
        <v>3.3602058147527094</v>
      </c>
      <c r="P3058" s="103">
        <f t="shared" si="189"/>
        <v>3.8942214019080623E-4</v>
      </c>
      <c r="Q3058" s="9">
        <f t="shared" si="191"/>
        <v>-3.8949798468340029E-4</v>
      </c>
    </row>
    <row r="3059" spans="1:17" x14ac:dyDescent="0.2">
      <c r="A3059" s="2">
        <v>529</v>
      </c>
      <c r="B3059" s="2">
        <v>1997</v>
      </c>
      <c r="C3059" s="3">
        <v>0</v>
      </c>
      <c r="D3059" s="3">
        <v>1</v>
      </c>
      <c r="E3059" s="5">
        <v>3.9956600000000002E-2</v>
      </c>
      <c r="F3059" s="5">
        <v>-8.0993999999999997E-3</v>
      </c>
      <c r="G3059" s="5">
        <v>6.0687400000000002E-2</v>
      </c>
      <c r="H3059" s="5">
        <v>1.877567</v>
      </c>
      <c r="I3059" s="9">
        <v>0.15231510000000001</v>
      </c>
      <c r="M3059" s="3">
        <v>0</v>
      </c>
      <c r="N3059" s="3">
        <f t="shared" si="190"/>
        <v>1</v>
      </c>
      <c r="O3059" s="5">
        <f t="shared" si="192"/>
        <v>2.5479312881345622</v>
      </c>
      <c r="P3059" s="103">
        <f t="shared" si="189"/>
        <v>5.4181906259304895E-3</v>
      </c>
      <c r="Q3059" s="9">
        <f t="shared" si="191"/>
        <v>-5.4329222573809054E-3</v>
      </c>
    </row>
    <row r="3060" spans="1:17" x14ac:dyDescent="0.2">
      <c r="A3060" s="2">
        <v>529</v>
      </c>
      <c r="B3060" s="2">
        <v>1998</v>
      </c>
      <c r="C3060" s="3">
        <v>0</v>
      </c>
      <c r="D3060" s="3">
        <v>1</v>
      </c>
      <c r="E3060" s="5">
        <v>-6.4939000000000004E-3</v>
      </c>
      <c r="F3060" s="5">
        <v>-4.6262299999999999E-2</v>
      </c>
      <c r="G3060" s="5">
        <v>-1.6629999999999999E-2</v>
      </c>
      <c r="H3060" s="5">
        <v>0.88395210000000002</v>
      </c>
      <c r="I3060" s="9">
        <v>8.3424300000000007E-2</v>
      </c>
      <c r="M3060" s="3">
        <v>0</v>
      </c>
      <c r="N3060" s="3">
        <f t="shared" si="190"/>
        <v>1</v>
      </c>
      <c r="O3060" s="5">
        <f t="shared" si="192"/>
        <v>1.8498348498834862</v>
      </c>
      <c r="P3060" s="103">
        <f t="shared" si="189"/>
        <v>3.2168678136260419E-2</v>
      </c>
      <c r="Q3060" s="9">
        <f t="shared" si="191"/>
        <v>-3.2697461162596149E-2</v>
      </c>
    </row>
    <row r="3061" spans="1:17" x14ac:dyDescent="0.2">
      <c r="A3061" s="2">
        <v>529</v>
      </c>
      <c r="B3061" s="2">
        <v>1999</v>
      </c>
      <c r="C3061" s="3">
        <v>0</v>
      </c>
      <c r="D3061" s="3">
        <v>1</v>
      </c>
      <c r="E3061" s="5">
        <v>2.9866199999999999E-2</v>
      </c>
      <c r="F3061" s="5">
        <v>-3.9393499999999998E-2</v>
      </c>
      <c r="G3061" s="5">
        <v>4.2978799999999998E-2</v>
      </c>
      <c r="H3061" s="5">
        <v>1.24038</v>
      </c>
      <c r="I3061" s="9">
        <v>0.1173947</v>
      </c>
      <c r="M3061" s="3">
        <v>0</v>
      </c>
      <c r="N3061" s="3">
        <f t="shared" si="190"/>
        <v>1</v>
      </c>
      <c r="O3061" s="5">
        <f t="shared" si="192"/>
        <v>2.2270913280873788</v>
      </c>
      <c r="P3061" s="103">
        <f t="shared" si="189"/>
        <v>1.2970585333251614E-2</v>
      </c>
      <c r="Q3061" s="9">
        <f t="shared" si="191"/>
        <v>-1.305543789875901E-2</v>
      </c>
    </row>
    <row r="3062" spans="1:17" x14ac:dyDescent="0.2">
      <c r="A3062" s="2">
        <v>529</v>
      </c>
      <c r="B3062" s="2">
        <v>2000</v>
      </c>
      <c r="C3062" s="3">
        <v>0</v>
      </c>
      <c r="D3062" s="3">
        <v>1</v>
      </c>
      <c r="E3062" s="5">
        <v>0.12104520000000001</v>
      </c>
      <c r="F3062" s="5">
        <v>4.6562300000000001E-2</v>
      </c>
      <c r="G3062" s="5">
        <v>0.1046247</v>
      </c>
      <c r="H3062" s="5">
        <v>1.786602</v>
      </c>
      <c r="I3062" s="9">
        <v>0.1728391</v>
      </c>
      <c r="M3062" s="3">
        <v>0</v>
      </c>
      <c r="N3062" s="3">
        <f t="shared" si="190"/>
        <v>1</v>
      </c>
      <c r="O3062" s="5">
        <f t="shared" si="192"/>
        <v>2.733207213804413</v>
      </c>
      <c r="P3062" s="103">
        <f t="shared" si="189"/>
        <v>3.1360429650956687E-3</v>
      </c>
      <c r="Q3062" s="9">
        <f t="shared" si="191"/>
        <v>-3.1409706528255912E-3</v>
      </c>
    </row>
    <row r="3063" spans="1:17" x14ac:dyDescent="0.2">
      <c r="A3063" s="2">
        <v>529</v>
      </c>
      <c r="B3063" s="2">
        <v>2001</v>
      </c>
      <c r="C3063" s="3">
        <v>0</v>
      </c>
      <c r="D3063" s="3">
        <v>1</v>
      </c>
      <c r="E3063" s="5">
        <v>6.9822700000000001E-2</v>
      </c>
      <c r="F3063" s="5">
        <v>8.4901500000000005E-2</v>
      </c>
      <c r="G3063" s="5">
        <v>5.15848E-2</v>
      </c>
      <c r="H3063" s="5">
        <v>0.91203529999999999</v>
      </c>
      <c r="I3063" s="9">
        <v>7.4998300000000004E-2</v>
      </c>
      <c r="M3063" s="3">
        <v>0</v>
      </c>
      <c r="N3063" s="3">
        <f t="shared" si="190"/>
        <v>1</v>
      </c>
      <c r="O3063" s="5">
        <f t="shared" si="192"/>
        <v>2.2629873099280573</v>
      </c>
      <c r="P3063" s="103">
        <f t="shared" si="189"/>
        <v>1.1818235783943641E-2</v>
      </c>
      <c r="Q3063" s="9">
        <f t="shared" si="191"/>
        <v>-1.1888626276420424E-2</v>
      </c>
    </row>
    <row r="3064" spans="1:17" x14ac:dyDescent="0.2">
      <c r="A3064" s="2">
        <v>529</v>
      </c>
      <c r="B3064" s="2">
        <v>2003</v>
      </c>
      <c r="C3064" s="3">
        <v>0</v>
      </c>
      <c r="D3064" s="3">
        <v>1</v>
      </c>
      <c r="E3064" s="5">
        <v>9.2793899999999999E-2</v>
      </c>
      <c r="F3064" s="5">
        <v>0.20072429999999999</v>
      </c>
      <c r="G3064" s="5">
        <v>7.8867499999999993E-2</v>
      </c>
      <c r="H3064" s="5">
        <v>2.371305</v>
      </c>
      <c r="I3064" s="9">
        <v>0.1299139</v>
      </c>
      <c r="M3064" s="3">
        <v>0</v>
      </c>
      <c r="N3064" s="3">
        <f t="shared" si="190"/>
        <v>1</v>
      </c>
      <c r="O3064" s="5">
        <f t="shared" si="192"/>
        <v>2.9879722729893228</v>
      </c>
      <c r="P3064" s="103">
        <f t="shared" si="189"/>
        <v>1.4041751543629412E-3</v>
      </c>
      <c r="Q3064" s="9">
        <f t="shared" si="191"/>
        <v>-1.4051619321424388E-3</v>
      </c>
    </row>
    <row r="3065" spans="1:17" x14ac:dyDescent="0.2">
      <c r="A3065" s="2">
        <v>529</v>
      </c>
      <c r="B3065" s="2">
        <v>2004</v>
      </c>
      <c r="C3065" s="3">
        <v>0</v>
      </c>
      <c r="D3065" s="3">
        <v>1</v>
      </c>
      <c r="E3065" s="5">
        <v>7.9877199999999995E-2</v>
      </c>
      <c r="F3065" s="5">
        <v>0.24314259999999999</v>
      </c>
      <c r="G3065" s="5">
        <v>6.4656000000000005E-2</v>
      </c>
      <c r="H3065" s="5">
        <v>1.809088</v>
      </c>
      <c r="I3065" s="9">
        <v>0.12528610000000001</v>
      </c>
      <c r="M3065" s="3">
        <v>0</v>
      </c>
      <c r="N3065" s="3">
        <f t="shared" si="190"/>
        <v>1</v>
      </c>
      <c r="O3065" s="5">
        <f t="shared" si="192"/>
        <v>2.760515792254167</v>
      </c>
      <c r="P3065" s="103">
        <f t="shared" si="189"/>
        <v>2.885508390097082E-3</v>
      </c>
      <c r="Q3065" s="9">
        <f t="shared" si="191"/>
        <v>-2.889679495203273E-3</v>
      </c>
    </row>
    <row r="3066" spans="1:17" x14ac:dyDescent="0.2">
      <c r="A3066" s="2">
        <v>530</v>
      </c>
      <c r="B3066" s="2">
        <v>1995</v>
      </c>
      <c r="C3066" s="3">
        <v>0</v>
      </c>
      <c r="D3066" s="3">
        <v>1</v>
      </c>
      <c r="E3066" s="5">
        <v>0.35278409999999999</v>
      </c>
      <c r="F3066" s="5">
        <v>0.70882449999999997</v>
      </c>
      <c r="G3066" s="5">
        <v>3.9192200000000003E-2</v>
      </c>
      <c r="H3066" s="5">
        <v>1.4358280000000001</v>
      </c>
      <c r="I3066" s="9">
        <v>0.32159019999999999</v>
      </c>
      <c r="M3066" s="3">
        <v>0</v>
      </c>
      <c r="N3066" s="3">
        <f t="shared" si="190"/>
        <v>1</v>
      </c>
      <c r="O3066" s="5">
        <f t="shared" si="192"/>
        <v>2.7888303565427432</v>
      </c>
      <c r="P3066" s="103">
        <f t="shared" si="189"/>
        <v>2.6449383017039169E-3</v>
      </c>
      <c r="Q3066" s="9">
        <f t="shared" si="191"/>
        <v>-2.648442331005084E-3</v>
      </c>
    </row>
    <row r="3067" spans="1:17" x14ac:dyDescent="0.2">
      <c r="A3067" s="2">
        <v>530</v>
      </c>
      <c r="B3067" s="2">
        <v>1996</v>
      </c>
      <c r="C3067" s="3">
        <v>0</v>
      </c>
      <c r="D3067" s="3">
        <v>1</v>
      </c>
      <c r="E3067" s="5">
        <v>0.30300650000000001</v>
      </c>
      <c r="F3067" s="5">
        <v>0.69371300000000002</v>
      </c>
      <c r="G3067" s="5">
        <v>5.3976000000000003E-2</v>
      </c>
      <c r="H3067" s="5">
        <v>1.287299</v>
      </c>
      <c r="I3067" s="9">
        <v>0.33663599999999999</v>
      </c>
      <c r="M3067" s="3">
        <v>0</v>
      </c>
      <c r="N3067" s="3">
        <f t="shared" si="190"/>
        <v>1</v>
      </c>
      <c r="O3067" s="5">
        <f t="shared" si="192"/>
        <v>2.7872436034486849</v>
      </c>
      <c r="P3067" s="103">
        <f t="shared" si="189"/>
        <v>2.6579250854387904E-3</v>
      </c>
      <c r="Q3067" s="9">
        <f t="shared" si="191"/>
        <v>-2.6614636398511926E-3</v>
      </c>
    </row>
    <row r="3068" spans="1:17" x14ac:dyDescent="0.2">
      <c r="A3068" s="2">
        <v>530</v>
      </c>
      <c r="B3068" s="2">
        <v>1997</v>
      </c>
      <c r="C3068" s="3">
        <v>0</v>
      </c>
      <c r="D3068" s="3">
        <v>1</v>
      </c>
      <c r="E3068" s="5">
        <v>0.29083429999999999</v>
      </c>
      <c r="F3068" s="5">
        <v>0.61972689999999997</v>
      </c>
      <c r="G3068" s="5">
        <v>5.7791700000000001E-2</v>
      </c>
      <c r="H3068" s="5">
        <v>1.3425739999999999</v>
      </c>
      <c r="I3068" s="9">
        <v>0.31113819999999998</v>
      </c>
      <c r="M3068" s="3">
        <v>0</v>
      </c>
      <c r="N3068" s="3">
        <f t="shared" si="190"/>
        <v>1</v>
      </c>
      <c r="O3068" s="5">
        <f t="shared" si="192"/>
        <v>2.7733538604068202</v>
      </c>
      <c r="P3068" s="103">
        <f t="shared" si="189"/>
        <v>2.7740876910680979E-3</v>
      </c>
      <c r="Q3068" s="9">
        <f t="shared" si="191"/>
        <v>-2.7779426032204352E-3</v>
      </c>
    </row>
    <row r="3069" spans="1:17" x14ac:dyDescent="0.2">
      <c r="A3069" s="2">
        <v>530</v>
      </c>
      <c r="B3069" s="2">
        <v>1998</v>
      </c>
      <c r="C3069" s="3">
        <v>0</v>
      </c>
      <c r="D3069" s="3">
        <v>1</v>
      </c>
      <c r="E3069" s="5">
        <v>0.1947747</v>
      </c>
      <c r="F3069" s="5">
        <v>0.57926610000000001</v>
      </c>
      <c r="G3069" s="5">
        <v>4.6699000000000003E-3</v>
      </c>
      <c r="H3069" s="5">
        <v>0.48127160000000002</v>
      </c>
      <c r="I3069" s="9">
        <v>0.27005950000000001</v>
      </c>
      <c r="M3069" s="3">
        <v>0</v>
      </c>
      <c r="N3069" s="3">
        <f t="shared" si="190"/>
        <v>1</v>
      </c>
      <c r="O3069" s="5">
        <f t="shared" si="192"/>
        <v>2.2229938000012908</v>
      </c>
      <c r="P3069" s="103">
        <f t="shared" si="189"/>
        <v>1.3108109022788335E-2</v>
      </c>
      <c r="Q3069" s="9">
        <f t="shared" si="191"/>
        <v>-1.3194778498980594E-2</v>
      </c>
    </row>
    <row r="3070" spans="1:17" x14ac:dyDescent="0.2">
      <c r="A3070" s="2">
        <v>530</v>
      </c>
      <c r="B3070" s="2">
        <v>1999</v>
      </c>
      <c r="C3070" s="3">
        <v>0</v>
      </c>
      <c r="D3070" s="3">
        <v>1</v>
      </c>
      <c r="E3070" s="5">
        <v>0.21302869999999999</v>
      </c>
      <c r="F3070" s="5">
        <v>0.61074170000000005</v>
      </c>
      <c r="G3070" s="5">
        <v>5.6883999999999997E-2</v>
      </c>
      <c r="H3070" s="5">
        <v>0.52413520000000002</v>
      </c>
      <c r="I3070" s="9">
        <v>0.34586230000000001</v>
      </c>
      <c r="M3070" s="3">
        <v>0</v>
      </c>
      <c r="N3070" s="3">
        <f t="shared" si="190"/>
        <v>1</v>
      </c>
      <c r="O3070" s="5">
        <f t="shared" si="192"/>
        <v>2.4594895987352845</v>
      </c>
      <c r="P3070" s="103">
        <f t="shared" si="189"/>
        <v>6.9567364611820845E-3</v>
      </c>
      <c r="Q3070" s="9">
        <f t="shared" si="191"/>
        <v>-6.9810473675977758E-3</v>
      </c>
    </row>
    <row r="3071" spans="1:17" x14ac:dyDescent="0.2">
      <c r="A3071" s="2">
        <v>530</v>
      </c>
      <c r="B3071" s="2">
        <v>2000</v>
      </c>
      <c r="C3071" s="3">
        <v>1</v>
      </c>
      <c r="D3071" s="3">
        <v>1</v>
      </c>
      <c r="E3071" s="5">
        <v>0.18468399999999999</v>
      </c>
      <c r="F3071" s="5">
        <v>0.59257409999999999</v>
      </c>
      <c r="G3071" s="5">
        <v>3.0806400000000001E-2</v>
      </c>
      <c r="H3071" s="5">
        <v>0.2030933</v>
      </c>
      <c r="I3071" s="9">
        <v>0.27230690000000002</v>
      </c>
      <c r="M3071" s="3">
        <v>1</v>
      </c>
      <c r="N3071" s="3">
        <f t="shared" si="190"/>
        <v>0</v>
      </c>
      <c r="O3071" s="5">
        <f t="shared" si="192"/>
        <v>2.2475922504295029</v>
      </c>
      <c r="P3071" s="103">
        <f t="shared" si="189"/>
        <v>1.230110109161538E-2</v>
      </c>
      <c r="Q3071" s="9">
        <f t="shared" si="191"/>
        <v>-4.3980665009668822</v>
      </c>
    </row>
    <row r="3072" spans="1:17" x14ac:dyDescent="0.2">
      <c r="A3072" s="2">
        <v>531</v>
      </c>
      <c r="B3072" s="2">
        <v>1995</v>
      </c>
      <c r="C3072" s="3">
        <v>0</v>
      </c>
      <c r="D3072" s="3">
        <v>1</v>
      </c>
      <c r="E3072" s="5">
        <v>0.24227940000000001</v>
      </c>
      <c r="F3072" s="5">
        <v>0.33463939999999998</v>
      </c>
      <c r="G3072" s="5">
        <v>3.1203100000000001E-2</v>
      </c>
      <c r="H3072" s="5">
        <v>0.66049179999999996</v>
      </c>
      <c r="I3072" s="9">
        <v>0.30514669999999999</v>
      </c>
      <c r="M3072" s="3">
        <v>0</v>
      </c>
      <c r="N3072" s="3">
        <f t="shared" si="190"/>
        <v>1</v>
      </c>
      <c r="O3072" s="5">
        <f t="shared" si="192"/>
        <v>2.1738468768328874</v>
      </c>
      <c r="P3072" s="103">
        <f t="shared" si="189"/>
        <v>1.4858318363304993E-2</v>
      </c>
      <c r="Q3072" s="9">
        <f t="shared" si="191"/>
        <v>-1.4969808928846527E-2</v>
      </c>
    </row>
    <row r="3073" spans="1:17" x14ac:dyDescent="0.2">
      <c r="A3073" s="2">
        <v>531</v>
      </c>
      <c r="B3073" s="2">
        <v>1996</v>
      </c>
      <c r="C3073" s="3">
        <v>0</v>
      </c>
      <c r="D3073" s="3">
        <v>1</v>
      </c>
      <c r="E3073" s="5">
        <v>0.22387670000000001</v>
      </c>
      <c r="F3073" s="5">
        <v>0.38939200000000002</v>
      </c>
      <c r="G3073" s="5">
        <v>3.7645699999999997E-2</v>
      </c>
      <c r="H3073" s="5">
        <v>0.97752660000000002</v>
      </c>
      <c r="I3073" s="9">
        <v>0.31209170000000003</v>
      </c>
      <c r="M3073" s="3">
        <v>0</v>
      </c>
      <c r="N3073" s="3">
        <f t="shared" si="190"/>
        <v>1</v>
      </c>
      <c r="O3073" s="5">
        <f t="shared" si="192"/>
        <v>2.364381628686687</v>
      </c>
      <c r="P3073" s="103">
        <f t="shared" si="189"/>
        <v>9.0300988860148434E-3</v>
      </c>
      <c r="Q3073" s="9">
        <f t="shared" si="191"/>
        <v>-9.07111734953483E-3</v>
      </c>
    </row>
    <row r="3074" spans="1:17" x14ac:dyDescent="0.2">
      <c r="A3074" s="2">
        <v>531</v>
      </c>
      <c r="B3074" s="2">
        <v>1997</v>
      </c>
      <c r="C3074" s="3">
        <v>0</v>
      </c>
      <c r="D3074" s="3">
        <v>1</v>
      </c>
      <c r="E3074" s="5">
        <v>0.35866300000000001</v>
      </c>
      <c r="F3074" s="5">
        <v>0.40572330000000001</v>
      </c>
      <c r="G3074" s="5">
        <v>5.0895900000000001E-2</v>
      </c>
      <c r="H3074" s="5">
        <v>1.0584499999999999</v>
      </c>
      <c r="I3074" s="9">
        <v>0.24579280000000001</v>
      </c>
      <c r="M3074" s="3">
        <v>0</v>
      </c>
      <c r="N3074" s="3">
        <f t="shared" si="190"/>
        <v>1</v>
      </c>
      <c r="O3074" s="5">
        <f t="shared" si="192"/>
        <v>2.4740728536857808</v>
      </c>
      <c r="P3074" s="103">
        <f t="shared" ref="P3074:P3137" si="193">NORMSDIST(-O3074)</f>
        <v>6.6791226595829404E-3</v>
      </c>
      <c r="Q3074" s="9">
        <f t="shared" si="191"/>
        <v>-6.7015278196020803E-3</v>
      </c>
    </row>
    <row r="3075" spans="1:17" x14ac:dyDescent="0.2">
      <c r="A3075" s="2">
        <v>531</v>
      </c>
      <c r="B3075" s="2">
        <v>1998</v>
      </c>
      <c r="C3075" s="3">
        <v>0</v>
      </c>
      <c r="D3075" s="3">
        <v>1</v>
      </c>
      <c r="E3075" s="5">
        <v>0.27402300000000002</v>
      </c>
      <c r="F3075" s="5">
        <v>0.28942240000000002</v>
      </c>
      <c r="G3075" s="5">
        <v>1.8270999999999999E-2</v>
      </c>
      <c r="H3075" s="5">
        <v>0.42023769999999999</v>
      </c>
      <c r="I3075" s="9">
        <v>0.25813370000000002</v>
      </c>
      <c r="M3075" s="3">
        <v>0</v>
      </c>
      <c r="N3075" s="3">
        <f t="shared" ref="N3075:N3138" si="194">1-M3075</f>
        <v>1</v>
      </c>
      <c r="O3075" s="5">
        <f t="shared" si="192"/>
        <v>2.0059849150231623</v>
      </c>
      <c r="P3075" s="103">
        <f t="shared" si="193"/>
        <v>2.242892873386548E-2</v>
      </c>
      <c r="Q3075" s="9">
        <f t="shared" ref="Q3075:Q3138" si="195">M3075*LN(NORMSDIST(-O3075))+N3075*LN(1-NORMSDIST(-O3075))</f>
        <v>-2.2684282588023724E-2</v>
      </c>
    </row>
    <row r="3076" spans="1:17" x14ac:dyDescent="0.2">
      <c r="A3076" s="2">
        <v>531</v>
      </c>
      <c r="B3076" s="2">
        <v>1999</v>
      </c>
      <c r="C3076" s="3">
        <v>0</v>
      </c>
      <c r="D3076" s="3">
        <v>1</v>
      </c>
      <c r="E3076" s="5">
        <v>0.2684493</v>
      </c>
      <c r="F3076" s="5">
        <v>0.31875399999999998</v>
      </c>
      <c r="G3076" s="5">
        <v>7.1913500000000005E-2</v>
      </c>
      <c r="H3076" s="5">
        <v>0.8550278</v>
      </c>
      <c r="I3076" s="9">
        <v>0.31160100000000002</v>
      </c>
      <c r="M3076" s="3">
        <v>0</v>
      </c>
      <c r="N3076" s="3">
        <f t="shared" si="194"/>
        <v>1</v>
      </c>
      <c r="O3076" s="5">
        <f t="shared" ref="O3076:O3139" si="196">MMULT(D3076:I3076,$L$20:$L$25)</f>
        <v>2.4028818405191048</v>
      </c>
      <c r="P3076" s="103">
        <f t="shared" si="193"/>
        <v>8.1332212190157547E-3</v>
      </c>
      <c r="Q3076" s="9">
        <f t="shared" si="195"/>
        <v>-8.1664762994087935E-3</v>
      </c>
    </row>
    <row r="3077" spans="1:17" x14ac:dyDescent="0.2">
      <c r="A3077" s="2">
        <v>531</v>
      </c>
      <c r="B3077" s="2">
        <v>2000</v>
      </c>
      <c r="C3077" s="3">
        <v>0</v>
      </c>
      <c r="D3077" s="3">
        <v>1</v>
      </c>
      <c r="E3077" s="5">
        <v>0.2779604</v>
      </c>
      <c r="F3077" s="5">
        <v>0.37989919999999999</v>
      </c>
      <c r="G3077" s="5">
        <v>4.5782799999999998E-2</v>
      </c>
      <c r="H3077" s="5">
        <v>0.92796900000000004</v>
      </c>
      <c r="I3077" s="9">
        <v>0.3110562</v>
      </c>
      <c r="M3077" s="3">
        <v>0</v>
      </c>
      <c r="N3077" s="3">
        <f t="shared" si="194"/>
        <v>1</v>
      </c>
      <c r="O3077" s="5">
        <f t="shared" si="196"/>
        <v>2.3663369118420583</v>
      </c>
      <c r="P3077" s="103">
        <f t="shared" si="193"/>
        <v>8.9825437280109492E-3</v>
      </c>
      <c r="Q3077" s="9">
        <f t="shared" si="195"/>
        <v>-9.0231300020517918E-3</v>
      </c>
    </row>
    <row r="3078" spans="1:17" x14ac:dyDescent="0.2">
      <c r="A3078" s="2">
        <v>531</v>
      </c>
      <c r="B3078" s="2">
        <v>2001</v>
      </c>
      <c r="C3078" s="3">
        <v>0</v>
      </c>
      <c r="D3078" s="3">
        <v>1</v>
      </c>
      <c r="E3078" s="5">
        <v>0.22431119999999999</v>
      </c>
      <c r="F3078" s="5">
        <v>0.22700509999999999</v>
      </c>
      <c r="G3078" s="5">
        <v>1.4448300000000001E-2</v>
      </c>
      <c r="H3078" s="5">
        <v>0.64239800000000002</v>
      </c>
      <c r="I3078" s="9">
        <v>0.27846939999999998</v>
      </c>
      <c r="M3078" s="3">
        <v>0</v>
      </c>
      <c r="N3078" s="3">
        <f t="shared" si="194"/>
        <v>1</v>
      </c>
      <c r="O3078" s="5">
        <f t="shared" si="196"/>
        <v>2.0157681612089409</v>
      </c>
      <c r="P3078" s="103">
        <f t="shared" si="193"/>
        <v>2.1912112167466916E-2</v>
      </c>
      <c r="Q3078" s="9">
        <f t="shared" si="195"/>
        <v>-2.2155748125483522E-2</v>
      </c>
    </row>
    <row r="3079" spans="1:17" x14ac:dyDescent="0.2">
      <c r="A3079" s="2">
        <v>531</v>
      </c>
      <c r="B3079" s="2">
        <v>2002</v>
      </c>
      <c r="C3079" s="3">
        <v>0</v>
      </c>
      <c r="D3079" s="3">
        <v>1</v>
      </c>
      <c r="E3079" s="5">
        <v>0.1647332</v>
      </c>
      <c r="F3079" s="5">
        <v>0.1835379</v>
      </c>
      <c r="G3079" s="5">
        <v>1.40628E-2</v>
      </c>
      <c r="H3079" s="5">
        <v>0.65985550000000004</v>
      </c>
      <c r="I3079" s="9">
        <v>0.30351709999999998</v>
      </c>
      <c r="M3079" s="3">
        <v>0</v>
      </c>
      <c r="N3079" s="3">
        <f t="shared" si="194"/>
        <v>1</v>
      </c>
      <c r="O3079" s="5">
        <f t="shared" si="196"/>
        <v>1.981463351909057</v>
      </c>
      <c r="P3079" s="103">
        <f t="shared" si="193"/>
        <v>2.3769667655281688E-2</v>
      </c>
      <c r="Q3079" s="9">
        <f t="shared" si="195"/>
        <v>-2.4056724156945909E-2</v>
      </c>
    </row>
    <row r="3080" spans="1:17" x14ac:dyDescent="0.2">
      <c r="A3080" s="2">
        <v>531</v>
      </c>
      <c r="B3080" s="2">
        <v>2003</v>
      </c>
      <c r="C3080" s="3">
        <v>0</v>
      </c>
      <c r="D3080" s="3">
        <v>1</v>
      </c>
      <c r="E3080" s="5">
        <v>0.19087000000000001</v>
      </c>
      <c r="F3080" s="5">
        <v>0.18440619999999999</v>
      </c>
      <c r="G3080" s="5">
        <v>1.71859E-2</v>
      </c>
      <c r="H3080" s="5">
        <v>0.73768069999999997</v>
      </c>
      <c r="I3080" s="9">
        <v>0.31353569999999997</v>
      </c>
      <c r="M3080" s="3">
        <v>0</v>
      </c>
      <c r="N3080" s="3">
        <f t="shared" si="194"/>
        <v>1</v>
      </c>
      <c r="O3080" s="5">
        <f t="shared" si="196"/>
        <v>2.0162969156985029</v>
      </c>
      <c r="P3080" s="103">
        <f t="shared" si="193"/>
        <v>2.1884468625816281E-2</v>
      </c>
      <c r="Q3080" s="9">
        <f t="shared" si="195"/>
        <v>-2.2127485684695351E-2</v>
      </c>
    </row>
    <row r="3081" spans="1:17" x14ac:dyDescent="0.2">
      <c r="A3081" s="2">
        <v>531</v>
      </c>
      <c r="B3081" s="2">
        <v>2004</v>
      </c>
      <c r="C3081" s="3">
        <v>0</v>
      </c>
      <c r="D3081" s="3">
        <v>1</v>
      </c>
      <c r="E3081" s="5">
        <v>0.19707820000000001</v>
      </c>
      <c r="F3081" s="5">
        <v>0.19107499999999999</v>
      </c>
      <c r="G3081" s="5">
        <v>3.5246E-2</v>
      </c>
      <c r="H3081" s="5">
        <v>0.70980129999999997</v>
      </c>
      <c r="I3081" s="9">
        <v>0.36381940000000002</v>
      </c>
      <c r="M3081" s="3">
        <v>0</v>
      </c>
      <c r="N3081" s="3">
        <f t="shared" si="194"/>
        <v>1</v>
      </c>
      <c r="O3081" s="5">
        <f t="shared" si="196"/>
        <v>2.0688196537963321</v>
      </c>
      <c r="P3081" s="103">
        <f t="shared" si="193"/>
        <v>1.9281506706771086E-2</v>
      </c>
      <c r="Q3081" s="9">
        <f t="shared" si="195"/>
        <v>-1.9469819523737122E-2</v>
      </c>
    </row>
    <row r="3082" spans="1:17" x14ac:dyDescent="0.2">
      <c r="A3082" s="2">
        <v>532</v>
      </c>
      <c r="B3082" s="2">
        <v>1995</v>
      </c>
      <c r="C3082" s="3">
        <v>0</v>
      </c>
      <c r="D3082" s="3">
        <v>1</v>
      </c>
      <c r="E3082" s="5">
        <v>9.2518600000000006E-2</v>
      </c>
      <c r="F3082" s="5">
        <v>0.4200583</v>
      </c>
      <c r="G3082" s="5">
        <v>6.3198799999999999E-2</v>
      </c>
      <c r="H3082" s="5">
        <v>0.93109299999999995</v>
      </c>
      <c r="I3082" s="9">
        <v>0.20901749999999999</v>
      </c>
      <c r="M3082" s="3">
        <v>0</v>
      </c>
      <c r="N3082" s="3">
        <f t="shared" si="194"/>
        <v>1</v>
      </c>
      <c r="O3082" s="5">
        <f t="shared" si="196"/>
        <v>2.5476796393330261</v>
      </c>
      <c r="P3082" s="103">
        <f t="shared" si="193"/>
        <v>5.4221002436980262E-3</v>
      </c>
      <c r="Q3082" s="9">
        <f t="shared" si="195"/>
        <v>-5.4368531813279242E-3</v>
      </c>
    </row>
    <row r="3083" spans="1:17" x14ac:dyDescent="0.2">
      <c r="A3083" s="2">
        <v>532</v>
      </c>
      <c r="B3083" s="2">
        <v>1996</v>
      </c>
      <c r="C3083" s="3">
        <v>0</v>
      </c>
      <c r="D3083" s="3">
        <v>1</v>
      </c>
      <c r="E3083" s="5">
        <v>7.49364E-2</v>
      </c>
      <c r="F3083" s="5">
        <v>0.42012440000000001</v>
      </c>
      <c r="G3083" s="5">
        <v>4.2505500000000002E-2</v>
      </c>
      <c r="H3083" s="5">
        <v>0.98579859999999997</v>
      </c>
      <c r="I3083" s="9">
        <v>0.20400589999999999</v>
      </c>
      <c r="M3083" s="3">
        <v>0</v>
      </c>
      <c r="N3083" s="3">
        <f t="shared" si="194"/>
        <v>1</v>
      </c>
      <c r="O3083" s="5">
        <f t="shared" si="196"/>
        <v>2.4818658058065286</v>
      </c>
      <c r="P3083" s="103">
        <f t="shared" si="193"/>
        <v>6.5348242413178449E-3</v>
      </c>
      <c r="Q3083" s="9">
        <f t="shared" si="195"/>
        <v>-6.5562696844407523E-3</v>
      </c>
    </row>
    <row r="3084" spans="1:17" x14ac:dyDescent="0.2">
      <c r="A3084" s="2">
        <v>532</v>
      </c>
      <c r="B3084" s="2">
        <v>1997</v>
      </c>
      <c r="C3084" s="3">
        <v>0</v>
      </c>
      <c r="D3084" s="3">
        <v>1</v>
      </c>
      <c r="E3084" s="5">
        <v>7.0102700000000004E-2</v>
      </c>
      <c r="F3084" s="5">
        <v>0.40585100000000002</v>
      </c>
      <c r="G3084" s="5">
        <v>3.4220199999999999E-2</v>
      </c>
      <c r="H3084" s="5">
        <v>0.90645759999999997</v>
      </c>
      <c r="I3084" s="9">
        <v>0.18083969999999999</v>
      </c>
      <c r="M3084" s="3">
        <v>0</v>
      </c>
      <c r="N3084" s="3">
        <f t="shared" si="194"/>
        <v>1</v>
      </c>
      <c r="O3084" s="5">
        <f t="shared" si="196"/>
        <v>2.4148631995667111</v>
      </c>
      <c r="P3084" s="103">
        <f t="shared" si="193"/>
        <v>7.8705602544857384E-3</v>
      </c>
      <c r="Q3084" s="9">
        <f t="shared" si="195"/>
        <v>-7.9016965950809114E-3</v>
      </c>
    </row>
    <row r="3085" spans="1:17" x14ac:dyDescent="0.2">
      <c r="A3085" s="2">
        <v>532</v>
      </c>
      <c r="B3085" s="2">
        <v>1998</v>
      </c>
      <c r="C3085" s="3">
        <v>0</v>
      </c>
      <c r="D3085" s="3">
        <v>1</v>
      </c>
      <c r="E3085" s="5">
        <v>7.9723100000000005E-2</v>
      </c>
      <c r="F3085" s="5">
        <v>0.38203920000000002</v>
      </c>
      <c r="G3085" s="5">
        <v>4.7446799999999997E-2</v>
      </c>
      <c r="H3085" s="5">
        <v>0.77681829999999996</v>
      </c>
      <c r="I3085" s="9">
        <v>0.1659803</v>
      </c>
      <c r="M3085" s="3">
        <v>0</v>
      </c>
      <c r="N3085" s="3">
        <f t="shared" si="194"/>
        <v>1</v>
      </c>
      <c r="O3085" s="5">
        <f t="shared" si="196"/>
        <v>2.4098425885300934</v>
      </c>
      <c r="P3085" s="103">
        <f t="shared" si="193"/>
        <v>7.9797023008542304E-3</v>
      </c>
      <c r="Q3085" s="9">
        <f t="shared" si="195"/>
        <v>-8.0117105163277132E-3</v>
      </c>
    </row>
    <row r="3086" spans="1:17" x14ac:dyDescent="0.2">
      <c r="A3086" s="2">
        <v>532</v>
      </c>
      <c r="B3086" s="2">
        <v>1999</v>
      </c>
      <c r="C3086" s="3">
        <v>0</v>
      </c>
      <c r="D3086" s="3">
        <v>1</v>
      </c>
      <c r="E3086" s="5">
        <v>3.79467E-2</v>
      </c>
      <c r="F3086" s="5">
        <v>0.37374420000000003</v>
      </c>
      <c r="G3086" s="5">
        <v>4.3317099999999997E-2</v>
      </c>
      <c r="H3086" s="5">
        <v>0.87608629999999998</v>
      </c>
      <c r="I3086" s="9">
        <v>0.19782930000000001</v>
      </c>
      <c r="M3086" s="3">
        <v>0</v>
      </c>
      <c r="N3086" s="3">
        <f t="shared" si="194"/>
        <v>1</v>
      </c>
      <c r="O3086" s="5">
        <f t="shared" si="196"/>
        <v>2.4136658498446431</v>
      </c>
      <c r="P3086" s="103">
        <f t="shared" si="193"/>
        <v>7.8964692697014605E-3</v>
      </c>
      <c r="Q3086" s="9">
        <f t="shared" si="195"/>
        <v>-7.9278114874374948E-3</v>
      </c>
    </row>
    <row r="3087" spans="1:17" x14ac:dyDescent="0.2">
      <c r="A3087" s="2">
        <v>532</v>
      </c>
      <c r="B3087" s="2">
        <v>2000</v>
      </c>
      <c r="C3087" s="3">
        <v>0</v>
      </c>
      <c r="D3087" s="3">
        <v>1</v>
      </c>
      <c r="E3087" s="5">
        <v>4.4869399999999997E-2</v>
      </c>
      <c r="F3087" s="5">
        <v>0.31895430000000002</v>
      </c>
      <c r="G3087" s="5">
        <v>3.6830500000000002E-2</v>
      </c>
      <c r="H3087" s="5">
        <v>0.58341949999999998</v>
      </c>
      <c r="I3087" s="9">
        <v>0.20268530000000001</v>
      </c>
      <c r="M3087" s="3">
        <v>0</v>
      </c>
      <c r="N3087" s="3">
        <f t="shared" si="194"/>
        <v>1</v>
      </c>
      <c r="O3087" s="5">
        <f t="shared" si="196"/>
        <v>2.2285273714945197</v>
      </c>
      <c r="P3087" s="103">
        <f t="shared" si="193"/>
        <v>1.2922684086380585E-2</v>
      </c>
      <c r="Q3087" s="9">
        <f t="shared" si="195"/>
        <v>-1.3006908357637027E-2</v>
      </c>
    </row>
    <row r="3088" spans="1:17" x14ac:dyDescent="0.2">
      <c r="A3088" s="2">
        <v>532</v>
      </c>
      <c r="B3088" s="2">
        <v>2001</v>
      </c>
      <c r="C3088" s="3">
        <v>0</v>
      </c>
      <c r="D3088" s="3">
        <v>1</v>
      </c>
      <c r="E3088" s="5">
        <v>8.1191700000000006E-2</v>
      </c>
      <c r="F3088" s="5">
        <v>0.31276029999999999</v>
      </c>
      <c r="G3088" s="5">
        <v>2.7109999999999999E-2</v>
      </c>
      <c r="H3088" s="5">
        <v>0.49441869999999999</v>
      </c>
      <c r="I3088" s="9">
        <v>0.15541640000000001</v>
      </c>
      <c r="M3088" s="3">
        <v>0</v>
      </c>
      <c r="N3088" s="3">
        <f t="shared" si="194"/>
        <v>1</v>
      </c>
      <c r="O3088" s="5">
        <f t="shared" si="196"/>
        <v>2.162751985120682</v>
      </c>
      <c r="P3088" s="103">
        <f t="shared" si="193"/>
        <v>1.5280130194045062E-2</v>
      </c>
      <c r="Q3088" s="9">
        <f t="shared" si="195"/>
        <v>-1.5398074394384703E-2</v>
      </c>
    </row>
    <row r="3089" spans="1:17" x14ac:dyDescent="0.2">
      <c r="A3089" s="2">
        <v>532</v>
      </c>
      <c r="B3089" s="2">
        <v>2002</v>
      </c>
      <c r="C3089" s="3">
        <v>0</v>
      </c>
      <c r="D3089" s="3">
        <v>1</v>
      </c>
      <c r="E3089" s="5">
        <v>8.4060999999999997E-2</v>
      </c>
      <c r="F3089" s="5">
        <v>0.26200410000000002</v>
      </c>
      <c r="G3089" s="5">
        <v>3.1702300000000003E-2</v>
      </c>
      <c r="H3089" s="5">
        <v>0.60149790000000003</v>
      </c>
      <c r="I3089" s="9">
        <v>0.22467780000000001</v>
      </c>
      <c r="M3089" s="3">
        <v>0</v>
      </c>
      <c r="N3089" s="3">
        <f t="shared" si="194"/>
        <v>1</v>
      </c>
      <c r="O3089" s="5">
        <f t="shared" si="196"/>
        <v>2.149121429553345</v>
      </c>
      <c r="P3089" s="103">
        <f t="shared" si="193"/>
        <v>1.5812387722725484E-2</v>
      </c>
      <c r="Q3089" s="9">
        <f t="shared" si="195"/>
        <v>-1.5938737220332153E-2</v>
      </c>
    </row>
    <row r="3090" spans="1:17" x14ac:dyDescent="0.2">
      <c r="A3090" s="2">
        <v>532</v>
      </c>
      <c r="B3090" s="2">
        <v>2003</v>
      </c>
      <c r="C3090" s="3">
        <v>0</v>
      </c>
      <c r="D3090" s="3">
        <v>1</v>
      </c>
      <c r="E3090" s="5">
        <v>0.1280027</v>
      </c>
      <c r="F3090" s="5">
        <v>0.29846119999999998</v>
      </c>
      <c r="G3090" s="5">
        <v>2.13075E-2</v>
      </c>
      <c r="H3090" s="5">
        <v>0.91008750000000005</v>
      </c>
      <c r="I3090" s="9">
        <v>0.214198</v>
      </c>
      <c r="M3090" s="3">
        <v>0</v>
      </c>
      <c r="N3090" s="3">
        <f t="shared" si="194"/>
        <v>1</v>
      </c>
      <c r="O3090" s="5">
        <f t="shared" si="196"/>
        <v>2.2455456044637336</v>
      </c>
      <c r="P3090" s="103">
        <f t="shared" si="193"/>
        <v>1.2366564007868149E-2</v>
      </c>
      <c r="Q3090" s="9">
        <f t="shared" si="195"/>
        <v>-1.2443666280104716E-2</v>
      </c>
    </row>
    <row r="3091" spans="1:17" x14ac:dyDescent="0.2">
      <c r="A3091" s="2">
        <v>532</v>
      </c>
      <c r="B3091" s="2">
        <v>2004</v>
      </c>
      <c r="C3091" s="3">
        <v>0</v>
      </c>
      <c r="D3091" s="3">
        <v>1</v>
      </c>
      <c r="E3091" s="5">
        <v>0.17392279999999999</v>
      </c>
      <c r="F3091" s="5">
        <v>0.40044390000000002</v>
      </c>
      <c r="G3091" s="5">
        <v>4.5646199999999998E-2</v>
      </c>
      <c r="H3091" s="5">
        <v>1.656237</v>
      </c>
      <c r="I3091" s="9">
        <v>0.237177</v>
      </c>
      <c r="M3091" s="3">
        <v>0</v>
      </c>
      <c r="N3091" s="3">
        <f t="shared" si="194"/>
        <v>1</v>
      </c>
      <c r="O3091" s="5">
        <f t="shared" si="196"/>
        <v>2.695397631071152</v>
      </c>
      <c r="P3091" s="103">
        <f t="shared" si="193"/>
        <v>3.5152338480093264E-3</v>
      </c>
      <c r="Q3091" s="9">
        <f t="shared" si="195"/>
        <v>-3.521426799887878E-3</v>
      </c>
    </row>
    <row r="3092" spans="1:17" x14ac:dyDescent="0.2">
      <c r="A3092" s="2">
        <v>533</v>
      </c>
      <c r="B3092" s="2">
        <v>2002</v>
      </c>
      <c r="C3092" s="3">
        <v>0</v>
      </c>
      <c r="D3092" s="3">
        <v>1</v>
      </c>
      <c r="E3092" s="5">
        <v>-2.6100499999999999E-2</v>
      </c>
      <c r="F3092" s="5">
        <v>8.3145499999999997E-2</v>
      </c>
      <c r="G3092" s="5">
        <v>3.5688400000000002E-2</v>
      </c>
      <c r="H3092" s="5">
        <v>0.37664880000000001</v>
      </c>
      <c r="I3092" s="9">
        <v>0.1526024</v>
      </c>
      <c r="M3092" s="3">
        <v>0</v>
      </c>
      <c r="N3092" s="3">
        <f t="shared" si="194"/>
        <v>1</v>
      </c>
      <c r="O3092" s="5">
        <f t="shared" si="196"/>
        <v>1.9777900109755944</v>
      </c>
      <c r="P3092" s="103">
        <f t="shared" si="193"/>
        <v>2.3976200421085336E-2</v>
      </c>
      <c r="Q3092" s="9">
        <f t="shared" si="195"/>
        <v>-2.4268308051887517E-2</v>
      </c>
    </row>
    <row r="3093" spans="1:17" x14ac:dyDescent="0.2">
      <c r="A3093" s="2">
        <v>533</v>
      </c>
      <c r="B3093" s="2">
        <v>2003</v>
      </c>
      <c r="C3093" s="3">
        <v>0</v>
      </c>
      <c r="D3093" s="3">
        <v>1</v>
      </c>
      <c r="E3093" s="5">
        <v>-1.9643E-3</v>
      </c>
      <c r="F3093" s="5">
        <v>9.9007999999999999E-2</v>
      </c>
      <c r="G3093" s="5">
        <v>3.2864600000000001E-2</v>
      </c>
      <c r="H3093" s="5">
        <v>0.34184150000000002</v>
      </c>
      <c r="I3093" s="9">
        <v>0.1495302</v>
      </c>
      <c r="M3093" s="3">
        <v>0</v>
      </c>
      <c r="N3093" s="3">
        <f t="shared" si="194"/>
        <v>1</v>
      </c>
      <c r="O3093" s="5">
        <f t="shared" si="196"/>
        <v>1.9640638703068558</v>
      </c>
      <c r="P3093" s="103">
        <f t="shared" si="193"/>
        <v>2.4761342724903386E-2</v>
      </c>
      <c r="Q3093" s="9">
        <f t="shared" si="195"/>
        <v>-2.5073061244809906E-2</v>
      </c>
    </row>
    <row r="3094" spans="1:17" x14ac:dyDescent="0.2">
      <c r="A3094" s="2">
        <v>533</v>
      </c>
      <c r="B3094" s="2">
        <v>2004</v>
      </c>
      <c r="C3094" s="3">
        <v>0</v>
      </c>
      <c r="D3094" s="3">
        <v>1</v>
      </c>
      <c r="E3094" s="5">
        <v>1.5410699999999999E-2</v>
      </c>
      <c r="F3094" s="5">
        <v>8.8816000000000006E-2</v>
      </c>
      <c r="G3094" s="5">
        <v>3.7806699999999999E-2</v>
      </c>
      <c r="H3094" s="5">
        <v>0.42471350000000002</v>
      </c>
      <c r="I3094" s="9">
        <v>0.15618609999999999</v>
      </c>
      <c r="M3094" s="3">
        <v>0</v>
      </c>
      <c r="N3094" s="3">
        <f t="shared" si="194"/>
        <v>1</v>
      </c>
      <c r="O3094" s="5">
        <f t="shared" si="196"/>
        <v>2.0019270614453291</v>
      </c>
      <c r="P3094" s="103">
        <f t="shared" si="193"/>
        <v>2.2646288344098257E-2</v>
      </c>
      <c r="Q3094" s="9">
        <f t="shared" si="195"/>
        <v>-2.2906653917117544E-2</v>
      </c>
    </row>
    <row r="3095" spans="1:17" x14ac:dyDescent="0.2">
      <c r="A3095" s="2">
        <v>534</v>
      </c>
      <c r="B3095" s="2">
        <v>1997</v>
      </c>
      <c r="C3095" s="3">
        <v>0</v>
      </c>
      <c r="D3095" s="3">
        <v>1</v>
      </c>
      <c r="E3095" s="5">
        <v>0.21235209999999999</v>
      </c>
      <c r="F3095" s="5">
        <v>0.33750639999999998</v>
      </c>
      <c r="G3095" s="5">
        <v>7.1906999999999999E-2</v>
      </c>
      <c r="H3095" s="5">
        <v>2.161683</v>
      </c>
      <c r="I3095" s="9">
        <v>0.30422979999999999</v>
      </c>
      <c r="M3095" s="3">
        <v>0</v>
      </c>
      <c r="N3095" s="3">
        <f t="shared" si="194"/>
        <v>1</v>
      </c>
      <c r="O3095" s="5">
        <f t="shared" si="196"/>
        <v>2.9074058248125438</v>
      </c>
      <c r="P3095" s="103">
        <f t="shared" si="193"/>
        <v>1.8222003011184461E-3</v>
      </c>
      <c r="Q3095" s="9">
        <f t="shared" si="195"/>
        <v>-1.8238625276672277E-3</v>
      </c>
    </row>
    <row r="3096" spans="1:17" x14ac:dyDescent="0.2">
      <c r="A3096" s="2">
        <v>534</v>
      </c>
      <c r="B3096" s="2">
        <v>1998</v>
      </c>
      <c r="C3096" s="3">
        <v>0</v>
      </c>
      <c r="D3096" s="3">
        <v>1</v>
      </c>
      <c r="E3096" s="5">
        <v>0.2059252</v>
      </c>
      <c r="F3096" s="5">
        <v>0.371585</v>
      </c>
      <c r="G3096" s="5">
        <v>6.7632899999999996E-2</v>
      </c>
      <c r="H3096" s="5">
        <v>1.348822</v>
      </c>
      <c r="I3096" s="9">
        <v>0.28996880000000003</v>
      </c>
      <c r="M3096" s="3">
        <v>0</v>
      </c>
      <c r="N3096" s="3">
        <f t="shared" si="194"/>
        <v>1</v>
      </c>
      <c r="O3096" s="5">
        <f t="shared" si="196"/>
        <v>2.6278280814558643</v>
      </c>
      <c r="P3096" s="103">
        <f t="shared" si="193"/>
        <v>4.2965966300330663E-3</v>
      </c>
      <c r="Q3096" s="9">
        <f t="shared" si="195"/>
        <v>-4.3058535262820953E-3</v>
      </c>
    </row>
    <row r="3097" spans="1:17" x14ac:dyDescent="0.2">
      <c r="A3097" s="2">
        <v>534</v>
      </c>
      <c r="B3097" s="2">
        <v>1999</v>
      </c>
      <c r="C3097" s="3">
        <v>0</v>
      </c>
      <c r="D3097" s="3">
        <v>1</v>
      </c>
      <c r="E3097" s="5">
        <v>0.1107972</v>
      </c>
      <c r="F3097" s="5">
        <v>0.25365799999999999</v>
      </c>
      <c r="G3097" s="5">
        <v>6.1474800000000003E-2</v>
      </c>
      <c r="H3097" s="5">
        <v>0.58006420000000003</v>
      </c>
      <c r="I3097" s="9">
        <v>0.24613199999999999</v>
      </c>
      <c r="M3097" s="3">
        <v>0</v>
      </c>
      <c r="N3097" s="3">
        <f t="shared" si="194"/>
        <v>1</v>
      </c>
      <c r="O3097" s="5">
        <f t="shared" si="196"/>
        <v>2.2515000770495539</v>
      </c>
      <c r="P3097" s="103">
        <f t="shared" si="193"/>
        <v>1.2176941008502588E-2</v>
      </c>
      <c r="Q3097" s="9">
        <f t="shared" si="195"/>
        <v>-1.2251687362391826E-2</v>
      </c>
    </row>
    <row r="3098" spans="1:17" x14ac:dyDescent="0.2">
      <c r="A3098" s="2">
        <v>534</v>
      </c>
      <c r="B3098" s="2">
        <v>2000</v>
      </c>
      <c r="C3098" s="3">
        <v>0</v>
      </c>
      <c r="D3098" s="3">
        <v>1</v>
      </c>
      <c r="E3098" s="5">
        <v>0.1022438</v>
      </c>
      <c r="F3098" s="5">
        <v>0.2880953</v>
      </c>
      <c r="G3098" s="5">
        <v>6.0403600000000002E-2</v>
      </c>
      <c r="H3098" s="5">
        <v>1.0370299999999999</v>
      </c>
      <c r="I3098" s="9">
        <v>0.25983020000000001</v>
      </c>
      <c r="M3098" s="3">
        <v>0</v>
      </c>
      <c r="N3098" s="3">
        <f t="shared" si="194"/>
        <v>1</v>
      </c>
      <c r="O3098" s="5">
        <f t="shared" si="196"/>
        <v>2.4386622391019395</v>
      </c>
      <c r="P3098" s="103">
        <f t="shared" si="193"/>
        <v>7.3708698582238205E-3</v>
      </c>
      <c r="Q3098" s="9">
        <f t="shared" si="195"/>
        <v>-7.3981689475363837E-3</v>
      </c>
    </row>
    <row r="3099" spans="1:17" x14ac:dyDescent="0.2">
      <c r="A3099" s="2">
        <v>534</v>
      </c>
      <c r="B3099" s="2">
        <v>2001</v>
      </c>
      <c r="C3099" s="3">
        <v>0</v>
      </c>
      <c r="D3099" s="3">
        <v>1</v>
      </c>
      <c r="E3099" s="5">
        <v>7.6864600000000005E-2</v>
      </c>
      <c r="F3099" s="5">
        <v>0.2933366</v>
      </c>
      <c r="G3099" s="5">
        <v>6.1735699999999998E-2</v>
      </c>
      <c r="H3099" s="5">
        <v>1.1600159999999999</v>
      </c>
      <c r="I3099" s="9">
        <v>0.28165580000000001</v>
      </c>
      <c r="M3099" s="3">
        <v>0</v>
      </c>
      <c r="N3099" s="3">
        <f t="shared" si="194"/>
        <v>1</v>
      </c>
      <c r="O3099" s="5">
        <f t="shared" si="196"/>
        <v>2.4884266426439918</v>
      </c>
      <c r="P3099" s="103">
        <f t="shared" si="193"/>
        <v>6.4154852258144907E-3</v>
      </c>
      <c r="Q3099" s="9">
        <f t="shared" si="195"/>
        <v>-6.4361528939896797E-3</v>
      </c>
    </row>
    <row r="3100" spans="1:17" x14ac:dyDescent="0.2">
      <c r="A3100" s="2">
        <v>534</v>
      </c>
      <c r="B3100" s="2">
        <v>2002</v>
      </c>
      <c r="C3100" s="3">
        <v>0</v>
      </c>
      <c r="D3100" s="3">
        <v>1</v>
      </c>
      <c r="E3100" s="5">
        <v>0.1027016</v>
      </c>
      <c r="F3100" s="5">
        <v>0.3416438</v>
      </c>
      <c r="G3100" s="5">
        <v>4.1619000000000003E-2</v>
      </c>
      <c r="H3100" s="5">
        <v>0.9176744</v>
      </c>
      <c r="I3100" s="9">
        <v>0.24092150000000001</v>
      </c>
      <c r="M3100" s="3">
        <v>0</v>
      </c>
      <c r="N3100" s="3">
        <f t="shared" si="194"/>
        <v>1</v>
      </c>
      <c r="O3100" s="5">
        <f t="shared" si="196"/>
        <v>2.3665276394792807</v>
      </c>
      <c r="P3100" s="103">
        <f t="shared" si="193"/>
        <v>8.9779167357221454E-3</v>
      </c>
      <c r="Q3100" s="9">
        <f t="shared" si="195"/>
        <v>-9.0184610817839739E-3</v>
      </c>
    </row>
    <row r="3101" spans="1:17" x14ac:dyDescent="0.2">
      <c r="A3101" s="2">
        <v>534</v>
      </c>
      <c r="B3101" s="2">
        <v>2003</v>
      </c>
      <c r="C3101" s="3">
        <v>0</v>
      </c>
      <c r="D3101" s="3">
        <v>1</v>
      </c>
      <c r="E3101" s="5">
        <v>8.7137900000000004E-2</v>
      </c>
      <c r="F3101" s="5">
        <v>0.28209529999999999</v>
      </c>
      <c r="G3101" s="5">
        <v>4.3861799999999999E-2</v>
      </c>
      <c r="H3101" s="5">
        <v>1.4266669999999999</v>
      </c>
      <c r="I3101" s="9">
        <v>0.20845849999999999</v>
      </c>
      <c r="M3101" s="3">
        <v>0</v>
      </c>
      <c r="N3101" s="3">
        <f t="shared" si="194"/>
        <v>1</v>
      </c>
      <c r="O3101" s="5">
        <f t="shared" si="196"/>
        <v>2.527241476968932</v>
      </c>
      <c r="P3101" s="103">
        <f t="shared" si="193"/>
        <v>5.7481213809498334E-3</v>
      </c>
      <c r="Q3101" s="9">
        <f t="shared" si="195"/>
        <v>-5.7647054125413493E-3</v>
      </c>
    </row>
    <row r="3102" spans="1:17" x14ac:dyDescent="0.2">
      <c r="A3102" s="2">
        <v>534</v>
      </c>
      <c r="B3102" s="2">
        <v>2004</v>
      </c>
      <c r="C3102" s="3">
        <v>0</v>
      </c>
      <c r="D3102" s="3">
        <v>1</v>
      </c>
      <c r="E3102" s="5">
        <v>0.16063939999999999</v>
      </c>
      <c r="F3102" s="5">
        <v>0.28572120000000001</v>
      </c>
      <c r="G3102" s="5">
        <v>5.8308600000000002E-2</v>
      </c>
      <c r="H3102" s="5">
        <v>2.7933110000000001</v>
      </c>
      <c r="I3102" s="9">
        <v>0.26681919999999998</v>
      </c>
      <c r="M3102" s="3">
        <v>0</v>
      </c>
      <c r="N3102" s="3">
        <f t="shared" si="194"/>
        <v>1</v>
      </c>
      <c r="O3102" s="5">
        <f t="shared" si="196"/>
        <v>3.0575881281245092</v>
      </c>
      <c r="P3102" s="103">
        <f t="shared" si="193"/>
        <v>1.1156301063346018E-3</v>
      </c>
      <c r="Q3102" s="9">
        <f t="shared" si="195"/>
        <v>-1.1162528848384426E-3</v>
      </c>
    </row>
    <row r="3103" spans="1:17" x14ac:dyDescent="0.2">
      <c r="A3103" s="2">
        <v>535</v>
      </c>
      <c r="B3103" s="2">
        <v>1995</v>
      </c>
      <c r="C3103" s="3">
        <v>0</v>
      </c>
      <c r="D3103" s="3">
        <v>1</v>
      </c>
      <c r="E3103" s="5">
        <v>0.1076614</v>
      </c>
      <c r="F3103" s="5">
        <v>0.1315897</v>
      </c>
      <c r="G3103" s="5">
        <v>5.1443900000000001E-2</v>
      </c>
      <c r="H3103" s="5">
        <v>0.93588629999999995</v>
      </c>
      <c r="I3103" s="9">
        <v>0.1243218</v>
      </c>
      <c r="M3103" s="3">
        <v>0</v>
      </c>
      <c r="N3103" s="3">
        <f t="shared" si="194"/>
        <v>1</v>
      </c>
      <c r="O3103" s="5">
        <f t="shared" si="196"/>
        <v>2.2848082228381181</v>
      </c>
      <c r="P3103" s="103">
        <f t="shared" si="193"/>
        <v>1.1162037649502231E-2</v>
      </c>
      <c r="Q3103" s="9">
        <f t="shared" si="195"/>
        <v>-1.1224800670918819E-2</v>
      </c>
    </row>
    <row r="3104" spans="1:17" x14ac:dyDescent="0.2">
      <c r="A3104" s="2">
        <v>535</v>
      </c>
      <c r="B3104" s="2">
        <v>1997</v>
      </c>
      <c r="C3104" s="3">
        <v>0</v>
      </c>
      <c r="D3104" s="3">
        <v>1</v>
      </c>
      <c r="E3104" s="5">
        <v>1.6461900000000002E-2</v>
      </c>
      <c r="F3104" s="5">
        <v>0.1181874</v>
      </c>
      <c r="G3104" s="5">
        <v>4.2848600000000001E-2</v>
      </c>
      <c r="H3104" s="5">
        <v>1.465185</v>
      </c>
      <c r="I3104" s="9">
        <v>0.102461</v>
      </c>
      <c r="M3104" s="3">
        <v>0</v>
      </c>
      <c r="N3104" s="3">
        <f t="shared" si="194"/>
        <v>1</v>
      </c>
      <c r="O3104" s="5">
        <f t="shared" si="196"/>
        <v>2.4515105043012539</v>
      </c>
      <c r="P3104" s="103">
        <f t="shared" si="193"/>
        <v>7.1129017143442457E-3</v>
      </c>
      <c r="Q3104" s="9">
        <f t="shared" si="195"/>
        <v>-7.1383189985531597E-3</v>
      </c>
    </row>
    <row r="3105" spans="1:17" x14ac:dyDescent="0.2">
      <c r="A3105" s="2">
        <v>535</v>
      </c>
      <c r="B3105" s="2">
        <v>1998</v>
      </c>
      <c r="C3105" s="3">
        <v>0</v>
      </c>
      <c r="D3105" s="3">
        <v>1</v>
      </c>
      <c r="E3105" s="5">
        <v>1.7572999999999998E-2</v>
      </c>
      <c r="F3105" s="5">
        <v>0.13337470000000001</v>
      </c>
      <c r="G3105" s="5">
        <v>5.5583199999999999E-2</v>
      </c>
      <c r="H3105" s="5">
        <v>0.77237619999999996</v>
      </c>
      <c r="I3105" s="9">
        <v>0.1081381</v>
      </c>
      <c r="M3105" s="3">
        <v>0</v>
      </c>
      <c r="N3105" s="3">
        <f t="shared" si="194"/>
        <v>1</v>
      </c>
      <c r="O3105" s="5">
        <f t="shared" si="196"/>
        <v>2.2645790357486231</v>
      </c>
      <c r="P3105" s="103">
        <f t="shared" si="193"/>
        <v>1.1769262305088816E-2</v>
      </c>
      <c r="Q3105" s="9">
        <f t="shared" si="195"/>
        <v>-1.1839068323495648E-2</v>
      </c>
    </row>
    <row r="3106" spans="1:17" x14ac:dyDescent="0.2">
      <c r="A3106" s="2">
        <v>535</v>
      </c>
      <c r="B3106" s="2">
        <v>1999</v>
      </c>
      <c r="C3106" s="3">
        <v>0</v>
      </c>
      <c r="D3106" s="3">
        <v>1</v>
      </c>
      <c r="E3106" s="5">
        <v>1.3514699999999999E-2</v>
      </c>
      <c r="F3106" s="5">
        <v>0.172712</v>
      </c>
      <c r="G3106" s="5">
        <v>5.2124799999999999E-2</v>
      </c>
      <c r="H3106" s="5">
        <v>0.65922080000000005</v>
      </c>
      <c r="I3106" s="9">
        <v>0.134765</v>
      </c>
      <c r="M3106" s="3">
        <v>0</v>
      </c>
      <c r="N3106" s="3">
        <f t="shared" si="194"/>
        <v>1</v>
      </c>
      <c r="O3106" s="5">
        <f t="shared" si="196"/>
        <v>2.2311626639074729</v>
      </c>
      <c r="P3106" s="103">
        <f t="shared" si="193"/>
        <v>1.2835178061899389E-2</v>
      </c>
      <c r="Q3106" s="9">
        <f t="shared" si="195"/>
        <v>-1.291826064532178E-2</v>
      </c>
    </row>
    <row r="3107" spans="1:17" x14ac:dyDescent="0.2">
      <c r="A3107" s="2">
        <v>535</v>
      </c>
      <c r="B3107" s="2">
        <v>2000</v>
      </c>
      <c r="C3107" s="3">
        <v>0</v>
      </c>
      <c r="D3107" s="3">
        <v>1</v>
      </c>
      <c r="E3107" s="5">
        <v>1.48016E-2</v>
      </c>
      <c r="F3107" s="5">
        <v>0.25572420000000001</v>
      </c>
      <c r="G3107" s="5">
        <v>4.1618099999999998E-2</v>
      </c>
      <c r="H3107" s="5">
        <v>1.1019060000000001</v>
      </c>
      <c r="I3107" s="9">
        <v>0.14996039999999999</v>
      </c>
      <c r="M3107" s="3">
        <v>0</v>
      </c>
      <c r="N3107" s="3">
        <f t="shared" si="194"/>
        <v>1</v>
      </c>
      <c r="O3107" s="5">
        <f t="shared" si="196"/>
        <v>2.411294275284309</v>
      </c>
      <c r="P3107" s="103">
        <f t="shared" si="193"/>
        <v>7.9480084321827665E-3</v>
      </c>
      <c r="Q3107" s="9">
        <f t="shared" si="195"/>
        <v>-7.9797622160106742E-3</v>
      </c>
    </row>
    <row r="3108" spans="1:17" x14ac:dyDescent="0.2">
      <c r="A3108" s="2">
        <v>535</v>
      </c>
      <c r="B3108" s="2">
        <v>2001</v>
      </c>
      <c r="C3108" s="3">
        <v>0</v>
      </c>
      <c r="D3108" s="3">
        <v>1</v>
      </c>
      <c r="E3108" s="5">
        <v>5.7559300000000001E-2</v>
      </c>
      <c r="F3108" s="5">
        <v>0.29538599999999998</v>
      </c>
      <c r="G3108" s="5">
        <v>3.91443E-2</v>
      </c>
      <c r="H3108" s="5">
        <v>1.124279</v>
      </c>
      <c r="I3108" s="9">
        <v>0.1239024</v>
      </c>
      <c r="M3108" s="3">
        <v>0</v>
      </c>
      <c r="N3108" s="3">
        <f t="shared" si="194"/>
        <v>1</v>
      </c>
      <c r="O3108" s="5">
        <f t="shared" si="196"/>
        <v>2.4472565308572571</v>
      </c>
      <c r="P3108" s="103">
        <f t="shared" si="193"/>
        <v>7.1974171494374505E-3</v>
      </c>
      <c r="Q3108" s="9">
        <f t="shared" si="195"/>
        <v>-7.2234435131710946E-3</v>
      </c>
    </row>
    <row r="3109" spans="1:17" x14ac:dyDescent="0.2">
      <c r="A3109" s="2">
        <v>535</v>
      </c>
      <c r="B3109" s="2">
        <v>2002</v>
      </c>
      <c r="C3109" s="3">
        <v>0</v>
      </c>
      <c r="D3109" s="3">
        <v>1</v>
      </c>
      <c r="E3109" s="5">
        <v>5.9662600000000003E-2</v>
      </c>
      <c r="F3109" s="5">
        <v>0.29059289999999999</v>
      </c>
      <c r="G3109" s="5">
        <v>1.7913999999999999E-2</v>
      </c>
      <c r="H3109" s="5">
        <v>0.91009589999999996</v>
      </c>
      <c r="I3109" s="9">
        <v>0.10171910000000001</v>
      </c>
      <c r="M3109" s="3">
        <v>0</v>
      </c>
      <c r="N3109" s="3">
        <f t="shared" si="194"/>
        <v>1</v>
      </c>
      <c r="O3109" s="5">
        <f t="shared" si="196"/>
        <v>2.2810632677433484</v>
      </c>
      <c r="P3109" s="103">
        <f t="shared" si="193"/>
        <v>1.1272351669340819E-2</v>
      </c>
      <c r="Q3109" s="9">
        <f t="shared" si="195"/>
        <v>-1.1336366142483683E-2</v>
      </c>
    </row>
    <row r="3110" spans="1:17" x14ac:dyDescent="0.2">
      <c r="A3110" s="2">
        <v>535</v>
      </c>
      <c r="B3110" s="2">
        <v>2003</v>
      </c>
      <c r="C3110" s="3">
        <v>0</v>
      </c>
      <c r="D3110" s="3">
        <v>1</v>
      </c>
      <c r="E3110" s="5">
        <v>4.9970599999999997E-2</v>
      </c>
      <c r="F3110" s="5">
        <v>0.30682619999999999</v>
      </c>
      <c r="G3110" s="5">
        <v>1.6183400000000001E-2</v>
      </c>
      <c r="H3110" s="5">
        <v>1.433189</v>
      </c>
      <c r="I3110" s="9">
        <v>0.13520960000000001</v>
      </c>
      <c r="M3110" s="3">
        <v>0</v>
      </c>
      <c r="N3110" s="3">
        <f t="shared" si="194"/>
        <v>1</v>
      </c>
      <c r="O3110" s="5">
        <f t="shared" si="196"/>
        <v>2.4658068082559694</v>
      </c>
      <c r="P3110" s="103">
        <f t="shared" si="193"/>
        <v>6.8352522069923668E-3</v>
      </c>
      <c r="Q3110" s="9">
        <f t="shared" si="195"/>
        <v>-6.8587195412591661E-3</v>
      </c>
    </row>
    <row r="3111" spans="1:17" x14ac:dyDescent="0.2">
      <c r="A3111" s="2">
        <v>536</v>
      </c>
      <c r="B3111" s="2">
        <v>1995</v>
      </c>
      <c r="C3111" s="3">
        <v>0</v>
      </c>
      <c r="D3111" s="3">
        <v>1</v>
      </c>
      <c r="E3111" s="5">
        <v>0.1134947</v>
      </c>
      <c r="F3111" s="5">
        <v>0.34043600000000002</v>
      </c>
      <c r="G3111" s="5">
        <v>4.6217500000000002E-2</v>
      </c>
      <c r="H3111" s="5">
        <v>2.8514789999999999</v>
      </c>
      <c r="I3111" s="9">
        <v>0.33399309999999999</v>
      </c>
      <c r="M3111" s="3">
        <v>0</v>
      </c>
      <c r="N3111" s="3">
        <f t="shared" si="194"/>
        <v>1</v>
      </c>
      <c r="O3111" s="5">
        <f t="shared" si="196"/>
        <v>3.0513937501514952</v>
      </c>
      <c r="P3111" s="103">
        <f t="shared" si="193"/>
        <v>1.1389082461951004E-3</v>
      </c>
      <c r="Q3111" s="9">
        <f t="shared" si="195"/>
        <v>-1.1395572950432631E-3</v>
      </c>
    </row>
    <row r="3112" spans="1:17" x14ac:dyDescent="0.2">
      <c r="A3112" s="2">
        <v>536</v>
      </c>
      <c r="B3112" s="2">
        <v>1996</v>
      </c>
      <c r="C3112" s="3">
        <v>0</v>
      </c>
      <c r="D3112" s="3">
        <v>1</v>
      </c>
      <c r="E3112" s="5">
        <v>0.14562459999999999</v>
      </c>
      <c r="F3112" s="5">
        <v>0.39672109999999999</v>
      </c>
      <c r="G3112" s="5">
        <v>5.9347799999999999E-2</v>
      </c>
      <c r="H3112" s="5">
        <v>3.9132829999999998</v>
      </c>
      <c r="I3112" s="9">
        <v>0.34946509999999997</v>
      </c>
      <c r="M3112" s="3">
        <v>0</v>
      </c>
      <c r="N3112" s="3">
        <f t="shared" si="194"/>
        <v>1</v>
      </c>
      <c r="O3112" s="5">
        <f t="shared" si="196"/>
        <v>3.5336218909855095</v>
      </c>
      <c r="P3112" s="103">
        <f t="shared" si="193"/>
        <v>2.0495351492538539E-4</v>
      </c>
      <c r="Q3112" s="9">
        <f t="shared" si="195"/>
        <v>-2.0497452076716888E-4</v>
      </c>
    </row>
    <row r="3113" spans="1:17" x14ac:dyDescent="0.2">
      <c r="A3113" s="2">
        <v>536</v>
      </c>
      <c r="B3113" s="2">
        <v>1997</v>
      </c>
      <c r="C3113" s="3">
        <v>0</v>
      </c>
      <c r="D3113" s="3">
        <v>1</v>
      </c>
      <c r="E3113" s="5">
        <v>0.13734060000000001</v>
      </c>
      <c r="F3113" s="5">
        <v>0.39494760000000001</v>
      </c>
      <c r="G3113" s="5">
        <v>5.9833200000000003E-2</v>
      </c>
      <c r="H3113" s="5">
        <v>6.1972230000000001</v>
      </c>
      <c r="I3113" s="9">
        <v>0.34483750000000002</v>
      </c>
      <c r="M3113" s="3">
        <v>0</v>
      </c>
      <c r="N3113" s="3">
        <f t="shared" si="194"/>
        <v>1</v>
      </c>
      <c r="O3113" s="5">
        <f t="shared" si="196"/>
        <v>4.3716418070411729</v>
      </c>
      <c r="P3113" s="103">
        <f t="shared" si="193"/>
        <v>6.1657858167626876E-6</v>
      </c>
      <c r="Q3113" s="9">
        <f t="shared" si="195"/>
        <v>-6.1658048253384425E-6</v>
      </c>
    </row>
    <row r="3114" spans="1:17" x14ac:dyDescent="0.2">
      <c r="A3114" s="2">
        <v>536</v>
      </c>
      <c r="B3114" s="2">
        <v>1998</v>
      </c>
      <c r="C3114" s="3">
        <v>0</v>
      </c>
      <c r="D3114" s="3">
        <v>1</v>
      </c>
      <c r="E3114" s="5">
        <v>7.1253700000000003E-2</v>
      </c>
      <c r="F3114" s="5">
        <v>0.34659669999999998</v>
      </c>
      <c r="G3114" s="5">
        <v>7.2008199999999994E-2</v>
      </c>
      <c r="H3114" s="5">
        <v>6.5523730000000002</v>
      </c>
      <c r="I3114" s="9">
        <v>0.32512279999999999</v>
      </c>
      <c r="M3114" s="3">
        <v>0</v>
      </c>
      <c r="N3114" s="3">
        <f t="shared" si="194"/>
        <v>1</v>
      </c>
      <c r="O3114" s="5">
        <f t="shared" si="196"/>
        <v>4.5311629452808617</v>
      </c>
      <c r="P3114" s="103">
        <f t="shared" si="193"/>
        <v>2.932993498156331E-6</v>
      </c>
      <c r="Q3114" s="9">
        <f t="shared" si="195"/>
        <v>-2.9329977994174965E-6</v>
      </c>
    </row>
    <row r="3115" spans="1:17" x14ac:dyDescent="0.2">
      <c r="A3115" s="2">
        <v>536</v>
      </c>
      <c r="B3115" s="2">
        <v>1999</v>
      </c>
      <c r="C3115" s="3">
        <v>0</v>
      </c>
      <c r="D3115" s="3">
        <v>1</v>
      </c>
      <c r="E3115" s="5">
        <v>4.5669099999999997E-2</v>
      </c>
      <c r="F3115" s="5">
        <v>0.31739810000000002</v>
      </c>
      <c r="G3115" s="5">
        <v>7.7320899999999998E-2</v>
      </c>
      <c r="H3115" s="5">
        <v>5.9396979999999999</v>
      </c>
      <c r="I3115" s="9">
        <v>0.32672220000000002</v>
      </c>
      <c r="M3115" s="3">
        <v>0</v>
      </c>
      <c r="N3115" s="3">
        <f t="shared" si="194"/>
        <v>1</v>
      </c>
      <c r="O3115" s="5">
        <f t="shared" si="196"/>
        <v>4.3086959800266724</v>
      </c>
      <c r="P3115" s="103">
        <f t="shared" si="193"/>
        <v>8.210996084001747E-6</v>
      </c>
      <c r="Q3115" s="9">
        <f t="shared" si="195"/>
        <v>-8.2110297944699425E-6</v>
      </c>
    </row>
    <row r="3116" spans="1:17" x14ac:dyDescent="0.2">
      <c r="A3116" s="2">
        <v>536</v>
      </c>
      <c r="B3116" s="2">
        <v>2000</v>
      </c>
      <c r="C3116" s="3">
        <v>0</v>
      </c>
      <c r="D3116" s="3">
        <v>1</v>
      </c>
      <c r="E3116" s="5">
        <v>2.0592599999999999E-2</v>
      </c>
      <c r="F3116" s="5">
        <v>0.2878503</v>
      </c>
      <c r="G3116" s="5">
        <v>7.66458E-2</v>
      </c>
      <c r="H3116" s="5">
        <v>3.4656030000000002</v>
      </c>
      <c r="I3116" s="9">
        <v>0.31261040000000001</v>
      </c>
      <c r="M3116" s="3">
        <v>0</v>
      </c>
      <c r="N3116" s="3">
        <f t="shared" si="194"/>
        <v>1</v>
      </c>
      <c r="O3116" s="5">
        <f t="shared" si="196"/>
        <v>3.3863217813445372</v>
      </c>
      <c r="P3116" s="103">
        <f t="shared" si="193"/>
        <v>3.5418135016634749E-4</v>
      </c>
      <c r="Q3116" s="9">
        <f t="shared" si="195"/>
        <v>-3.5424408719465756E-4</v>
      </c>
    </row>
    <row r="3117" spans="1:17" x14ac:dyDescent="0.2">
      <c r="A3117" s="2">
        <v>536</v>
      </c>
      <c r="B3117" s="2">
        <v>2001</v>
      </c>
      <c r="C3117" s="3">
        <v>0</v>
      </c>
      <c r="D3117" s="3">
        <v>1</v>
      </c>
      <c r="E3117" s="5">
        <v>6.18335E-2</v>
      </c>
      <c r="F3117" s="5">
        <v>0.26686739999999998</v>
      </c>
      <c r="G3117" s="5">
        <v>6.7970500000000003E-2</v>
      </c>
      <c r="H3117" s="5">
        <v>3.7263679999999999</v>
      </c>
      <c r="I3117" s="9">
        <v>0.3154749</v>
      </c>
      <c r="M3117" s="3">
        <v>0</v>
      </c>
      <c r="N3117" s="3">
        <f t="shared" si="194"/>
        <v>1</v>
      </c>
      <c r="O3117" s="5">
        <f t="shared" si="196"/>
        <v>3.418508072152648</v>
      </c>
      <c r="P3117" s="103">
        <f t="shared" si="193"/>
        <v>3.1482725052909009E-4</v>
      </c>
      <c r="Q3117" s="9">
        <f t="shared" si="195"/>
        <v>-3.148768190319028E-4</v>
      </c>
    </row>
    <row r="3118" spans="1:17" x14ac:dyDescent="0.2">
      <c r="A3118" s="2">
        <v>536</v>
      </c>
      <c r="B3118" s="2">
        <v>2002</v>
      </c>
      <c r="C3118" s="3">
        <v>0</v>
      </c>
      <c r="D3118" s="3">
        <v>1</v>
      </c>
      <c r="E3118" s="5">
        <v>2.5135000000000001E-2</v>
      </c>
      <c r="F3118" s="5">
        <v>0.25613330000000001</v>
      </c>
      <c r="G3118" s="5">
        <v>7.7094599999999999E-2</v>
      </c>
      <c r="H3118" s="5">
        <v>4.3341560000000001</v>
      </c>
      <c r="I3118" s="9">
        <v>0.28012150000000002</v>
      </c>
      <c r="M3118" s="3">
        <v>0</v>
      </c>
      <c r="N3118" s="3">
        <f t="shared" si="194"/>
        <v>1</v>
      </c>
      <c r="O3118" s="5">
        <f t="shared" si="196"/>
        <v>3.6914033096391603</v>
      </c>
      <c r="P3118" s="103">
        <f t="shared" si="193"/>
        <v>1.1151008881512852E-4</v>
      </c>
      <c r="Q3118" s="9">
        <f t="shared" si="195"/>
        <v>-1.1151630652734196E-4</v>
      </c>
    </row>
    <row r="3119" spans="1:17" x14ac:dyDescent="0.2">
      <c r="A3119" s="2">
        <v>536</v>
      </c>
      <c r="B3119" s="2">
        <v>2003</v>
      </c>
      <c r="C3119" s="3">
        <v>0</v>
      </c>
      <c r="D3119" s="3">
        <v>1</v>
      </c>
      <c r="E3119" s="5">
        <v>9.8987699999999998E-2</v>
      </c>
      <c r="F3119" s="5">
        <v>0.30015799999999998</v>
      </c>
      <c r="G3119" s="5">
        <v>8.2175300000000007E-2</v>
      </c>
      <c r="H3119" s="5">
        <v>4.2345360000000003</v>
      </c>
      <c r="I3119" s="9">
        <v>0.26694489999999998</v>
      </c>
      <c r="M3119" s="3">
        <v>0</v>
      </c>
      <c r="N3119" s="3">
        <f t="shared" si="194"/>
        <v>1</v>
      </c>
      <c r="O3119" s="5">
        <f t="shared" si="196"/>
        <v>3.7096582578609034</v>
      </c>
      <c r="P3119" s="103">
        <f t="shared" si="193"/>
        <v>1.0376959774504037E-4</v>
      </c>
      <c r="Q3119" s="9">
        <f t="shared" si="195"/>
        <v>-1.0377498218225668E-4</v>
      </c>
    </row>
    <row r="3120" spans="1:17" x14ac:dyDescent="0.2">
      <c r="A3120" s="2">
        <v>536</v>
      </c>
      <c r="B3120" s="2">
        <v>2004</v>
      </c>
      <c r="C3120" s="3">
        <v>0</v>
      </c>
      <c r="D3120" s="3">
        <v>1</v>
      </c>
      <c r="E3120" s="5">
        <v>-6.0836800000000003E-2</v>
      </c>
      <c r="F3120" s="5">
        <v>0.23544480000000001</v>
      </c>
      <c r="G3120" s="5">
        <v>7.6758099999999996E-2</v>
      </c>
      <c r="H3120" s="5">
        <v>3.5451329999999999</v>
      </c>
      <c r="I3120" s="9">
        <v>0.25659300000000002</v>
      </c>
      <c r="M3120" s="3">
        <v>0</v>
      </c>
      <c r="N3120" s="3">
        <f t="shared" si="194"/>
        <v>1</v>
      </c>
      <c r="O3120" s="5">
        <f t="shared" si="196"/>
        <v>3.4063891252146794</v>
      </c>
      <c r="P3120" s="103">
        <f t="shared" si="193"/>
        <v>3.2914141052640218E-4</v>
      </c>
      <c r="Q3120" s="9">
        <f t="shared" si="195"/>
        <v>-3.2919558944916261E-4</v>
      </c>
    </row>
    <row r="3121" spans="1:17" x14ac:dyDescent="0.2">
      <c r="A3121" s="2">
        <v>537</v>
      </c>
      <c r="B3121" s="2">
        <v>1995</v>
      </c>
      <c r="C3121" s="3">
        <v>0</v>
      </c>
      <c r="D3121" s="3">
        <v>1</v>
      </c>
      <c r="E3121" s="5">
        <v>8.7955099999999994E-2</v>
      </c>
      <c r="F3121" s="5">
        <v>3.7276299999999998E-2</v>
      </c>
      <c r="G3121" s="5">
        <v>4.9960499999999998E-2</v>
      </c>
      <c r="H3121" s="5">
        <v>0.59248029999999996</v>
      </c>
      <c r="I3121" s="9">
        <v>0.11802120000000001</v>
      </c>
      <c r="M3121" s="3">
        <v>0</v>
      </c>
      <c r="N3121" s="3">
        <f t="shared" si="194"/>
        <v>1</v>
      </c>
      <c r="O3121" s="5">
        <f t="shared" si="196"/>
        <v>2.0777871737089626</v>
      </c>
      <c r="P3121" s="103">
        <f t="shared" si="193"/>
        <v>1.8864482851753378E-2</v>
      </c>
      <c r="Q3121" s="9">
        <f t="shared" si="195"/>
        <v>-1.9044687114211006E-2</v>
      </c>
    </row>
    <row r="3122" spans="1:17" x14ac:dyDescent="0.2">
      <c r="A3122" s="2">
        <v>537</v>
      </c>
      <c r="B3122" s="2">
        <v>1996</v>
      </c>
      <c r="C3122" s="3">
        <v>0</v>
      </c>
      <c r="D3122" s="3">
        <v>1</v>
      </c>
      <c r="E3122" s="5">
        <v>1.1310000000000001E-2</v>
      </c>
      <c r="F3122" s="5">
        <v>6.02006E-2</v>
      </c>
      <c r="G3122" s="5">
        <v>4.2198800000000002E-2</v>
      </c>
      <c r="H3122" s="5">
        <v>0.58950440000000004</v>
      </c>
      <c r="I3122" s="9">
        <v>0.13600290000000001</v>
      </c>
      <c r="M3122" s="3">
        <v>0</v>
      </c>
      <c r="N3122" s="3">
        <f t="shared" si="194"/>
        <v>1</v>
      </c>
      <c r="O3122" s="5">
        <f t="shared" si="196"/>
        <v>2.0659344512021356</v>
      </c>
      <c r="P3122" s="103">
        <f t="shared" si="193"/>
        <v>1.9417334663866713E-2</v>
      </c>
      <c r="Q3122" s="9">
        <f t="shared" si="195"/>
        <v>-1.9608327530745828E-2</v>
      </c>
    </row>
    <row r="3123" spans="1:17" x14ac:dyDescent="0.2">
      <c r="A3123" s="2">
        <v>537</v>
      </c>
      <c r="B3123" s="2">
        <v>1997</v>
      </c>
      <c r="C3123" s="3">
        <v>0</v>
      </c>
      <c r="D3123" s="3">
        <v>1</v>
      </c>
      <c r="E3123" s="5">
        <v>1.5003000000000001E-2</v>
      </c>
      <c r="F3123" s="5">
        <v>9.3268100000000007E-2</v>
      </c>
      <c r="G3123" s="5">
        <v>4.8347000000000001E-2</v>
      </c>
      <c r="H3123" s="5">
        <v>0.69107790000000002</v>
      </c>
      <c r="I3123" s="9">
        <v>0.14156340000000001</v>
      </c>
      <c r="M3123" s="3">
        <v>0</v>
      </c>
      <c r="N3123" s="3">
        <f t="shared" si="194"/>
        <v>1</v>
      </c>
      <c r="O3123" s="5">
        <f t="shared" si="196"/>
        <v>2.1553187829448905</v>
      </c>
      <c r="P3123" s="103">
        <f t="shared" si="193"/>
        <v>1.5568448478834557E-2</v>
      </c>
      <c r="Q3123" s="9">
        <f t="shared" si="195"/>
        <v>-1.569090945392065E-2</v>
      </c>
    </row>
    <row r="3124" spans="1:17" x14ac:dyDescent="0.2">
      <c r="A3124" s="2">
        <v>537</v>
      </c>
      <c r="B3124" s="2">
        <v>1998</v>
      </c>
      <c r="C3124" s="3">
        <v>0</v>
      </c>
      <c r="D3124" s="3">
        <v>1</v>
      </c>
      <c r="E3124" s="5">
        <v>7.6580499999999996E-2</v>
      </c>
      <c r="F3124" s="5">
        <v>0.1057013</v>
      </c>
      <c r="G3124" s="5">
        <v>3.5091499999999998E-2</v>
      </c>
      <c r="H3124" s="5">
        <v>0.52354210000000001</v>
      </c>
      <c r="I3124" s="9">
        <v>0.14178499999999999</v>
      </c>
      <c r="M3124" s="3">
        <v>0</v>
      </c>
      <c r="N3124" s="3">
        <f t="shared" si="194"/>
        <v>1</v>
      </c>
      <c r="O3124" s="5">
        <f t="shared" si="196"/>
        <v>2.0377356949722349</v>
      </c>
      <c r="P3124" s="103">
        <f t="shared" si="193"/>
        <v>2.078818619535866E-2</v>
      </c>
      <c r="Q3124" s="9">
        <f t="shared" si="195"/>
        <v>-2.1007302545382044E-2</v>
      </c>
    </row>
    <row r="3125" spans="1:17" x14ac:dyDescent="0.2">
      <c r="A3125" s="2">
        <v>537</v>
      </c>
      <c r="B3125" s="2">
        <v>1999</v>
      </c>
      <c r="C3125" s="3">
        <v>0</v>
      </c>
      <c r="D3125" s="3">
        <v>1</v>
      </c>
      <c r="E3125" s="5">
        <v>8.9259099999999994E-2</v>
      </c>
      <c r="F3125" s="5">
        <v>0.10039770000000001</v>
      </c>
      <c r="G3125" s="5">
        <v>4.1285099999999998E-2</v>
      </c>
      <c r="H3125" s="5">
        <v>0.3829111</v>
      </c>
      <c r="I3125" s="9">
        <v>0.1288398</v>
      </c>
      <c r="M3125" s="3">
        <v>0</v>
      </c>
      <c r="N3125" s="3">
        <f t="shared" si="194"/>
        <v>1</v>
      </c>
      <c r="O3125" s="5">
        <f t="shared" si="196"/>
        <v>2.0125095459803779</v>
      </c>
      <c r="P3125" s="103">
        <f t="shared" si="193"/>
        <v>2.2083125712835962E-2</v>
      </c>
      <c r="Q3125" s="9">
        <f t="shared" si="195"/>
        <v>-2.2330608176048532E-2</v>
      </c>
    </row>
    <row r="3126" spans="1:17" x14ac:dyDescent="0.2">
      <c r="A3126" s="2">
        <v>537</v>
      </c>
      <c r="B3126" s="2">
        <v>2000</v>
      </c>
      <c r="C3126" s="3">
        <v>0</v>
      </c>
      <c r="D3126" s="3">
        <v>1</v>
      </c>
      <c r="E3126" s="5">
        <v>9.3628900000000001E-2</v>
      </c>
      <c r="F3126" s="5">
        <v>0.1234311</v>
      </c>
      <c r="G3126" s="5">
        <v>3.5045300000000001E-2</v>
      </c>
      <c r="H3126" s="5">
        <v>0.56357219999999997</v>
      </c>
      <c r="I3126" s="9">
        <v>0.18987619999999999</v>
      </c>
      <c r="M3126" s="3">
        <v>0</v>
      </c>
      <c r="N3126" s="3">
        <f t="shared" si="194"/>
        <v>1</v>
      </c>
      <c r="O3126" s="5">
        <f t="shared" si="196"/>
        <v>2.0446692073928436</v>
      </c>
      <c r="P3126" s="103">
        <f t="shared" si="193"/>
        <v>2.0443740690167043E-2</v>
      </c>
      <c r="Q3126" s="9">
        <f t="shared" si="195"/>
        <v>-2.0655606483484999E-2</v>
      </c>
    </row>
    <row r="3127" spans="1:17" x14ac:dyDescent="0.2">
      <c r="A3127" s="2">
        <v>537</v>
      </c>
      <c r="B3127" s="2">
        <v>2001</v>
      </c>
      <c r="C3127" s="3">
        <v>0</v>
      </c>
      <c r="D3127" s="3">
        <v>1</v>
      </c>
      <c r="E3127" s="5">
        <v>4.2233600000000003E-2</v>
      </c>
      <c r="F3127" s="5">
        <v>0.16708980000000001</v>
      </c>
      <c r="G3127" s="5">
        <v>4.4581799999999998E-2</v>
      </c>
      <c r="H3127" s="5">
        <v>0.59178739999999996</v>
      </c>
      <c r="I3127" s="9">
        <v>0.13359460000000001</v>
      </c>
      <c r="M3127" s="3">
        <v>0</v>
      </c>
      <c r="N3127" s="3">
        <f t="shared" si="194"/>
        <v>1</v>
      </c>
      <c r="O3127" s="5">
        <f t="shared" si="196"/>
        <v>2.1650551956781996</v>
      </c>
      <c r="P3127" s="103">
        <f t="shared" si="193"/>
        <v>1.5191729287059785E-2</v>
      </c>
      <c r="Q3127" s="9">
        <f t="shared" si="195"/>
        <v>-1.5308305779023536E-2</v>
      </c>
    </row>
    <row r="3128" spans="1:17" x14ac:dyDescent="0.2">
      <c r="A3128" s="2">
        <v>537</v>
      </c>
      <c r="B3128" s="2">
        <v>2002</v>
      </c>
      <c r="C3128" s="3">
        <v>0</v>
      </c>
      <c r="D3128" s="3">
        <v>1</v>
      </c>
      <c r="E3128" s="5">
        <v>1.4241200000000001E-2</v>
      </c>
      <c r="F3128" s="5">
        <v>0.1565965</v>
      </c>
      <c r="G3128" s="5">
        <v>4.2989899999999998E-2</v>
      </c>
      <c r="H3128" s="5">
        <v>0.49468450000000003</v>
      </c>
      <c r="I3128" s="9">
        <v>0.12157900000000001</v>
      </c>
      <c r="M3128" s="3">
        <v>0</v>
      </c>
      <c r="N3128" s="3">
        <f t="shared" si="194"/>
        <v>1</v>
      </c>
      <c r="O3128" s="5">
        <f t="shared" si="196"/>
        <v>2.1227584271505981</v>
      </c>
      <c r="P3128" s="103">
        <f t="shared" si="193"/>
        <v>1.6887050087109289E-2</v>
      </c>
      <c r="Q3128" s="9">
        <f t="shared" si="195"/>
        <v>-1.7031262167391023E-2</v>
      </c>
    </row>
    <row r="3129" spans="1:17" x14ac:dyDescent="0.2">
      <c r="A3129" s="2">
        <v>537</v>
      </c>
      <c r="B3129" s="2">
        <v>2003</v>
      </c>
      <c r="C3129" s="3">
        <v>0</v>
      </c>
      <c r="D3129" s="3">
        <v>1</v>
      </c>
      <c r="E3129" s="5">
        <v>1.5687599999999999E-2</v>
      </c>
      <c r="F3129" s="5">
        <v>0.16362470000000001</v>
      </c>
      <c r="G3129" s="5">
        <v>4.6483900000000002E-2</v>
      </c>
      <c r="H3129" s="5">
        <v>0.53933900000000001</v>
      </c>
      <c r="I3129" s="9">
        <v>0.1353366</v>
      </c>
      <c r="M3129" s="3">
        <v>0</v>
      </c>
      <c r="N3129" s="3">
        <f t="shared" si="194"/>
        <v>1</v>
      </c>
      <c r="O3129" s="5">
        <f t="shared" si="196"/>
        <v>2.1543797804230636</v>
      </c>
      <c r="P3129" s="103">
        <f t="shared" si="193"/>
        <v>1.5605200457010143E-2</v>
      </c>
      <c r="Q3129" s="9">
        <f t="shared" si="195"/>
        <v>-1.5728243348969401E-2</v>
      </c>
    </row>
    <row r="3130" spans="1:17" x14ac:dyDescent="0.2">
      <c r="A3130" s="2">
        <v>537</v>
      </c>
      <c r="B3130" s="2">
        <v>2004</v>
      </c>
      <c r="C3130" s="3">
        <v>0</v>
      </c>
      <c r="D3130" s="3">
        <v>1</v>
      </c>
      <c r="E3130" s="5">
        <v>1.7754099999999998E-2</v>
      </c>
      <c r="F3130" s="5">
        <v>0.16772119999999999</v>
      </c>
      <c r="G3130" s="5">
        <v>3.7351000000000002E-2</v>
      </c>
      <c r="H3130" s="5">
        <v>0.67122649999999995</v>
      </c>
      <c r="I3130" s="9">
        <v>0.14399590000000001</v>
      </c>
      <c r="M3130" s="3">
        <v>0</v>
      </c>
      <c r="N3130" s="3">
        <f t="shared" si="194"/>
        <v>1</v>
      </c>
      <c r="O3130" s="5">
        <f t="shared" si="196"/>
        <v>2.1621804097109121</v>
      </c>
      <c r="P3130" s="103">
        <f t="shared" si="193"/>
        <v>1.5302136475086388E-2</v>
      </c>
      <c r="Q3130" s="9">
        <f t="shared" si="195"/>
        <v>-1.5420422401787903E-2</v>
      </c>
    </row>
    <row r="3131" spans="1:17" x14ac:dyDescent="0.2">
      <c r="A3131" s="2">
        <v>538</v>
      </c>
      <c r="B3131" s="2">
        <v>1996</v>
      </c>
      <c r="C3131" s="3">
        <v>0</v>
      </c>
      <c r="D3131" s="3">
        <v>1</v>
      </c>
      <c r="E3131" s="5">
        <v>-5.41658E-2</v>
      </c>
      <c r="F3131" s="5">
        <v>0.13179279999999999</v>
      </c>
      <c r="G3131" s="5">
        <v>3.1559000000000001E-3</v>
      </c>
      <c r="H3131" s="5">
        <v>1.0809960000000001</v>
      </c>
      <c r="I3131" s="9">
        <v>7.88267E-2</v>
      </c>
      <c r="M3131" s="3">
        <v>0</v>
      </c>
      <c r="N3131" s="3">
        <f t="shared" si="194"/>
        <v>1</v>
      </c>
      <c r="O3131" s="5">
        <f t="shared" si="196"/>
        <v>2.1693613048670621</v>
      </c>
      <c r="P3131" s="103">
        <f t="shared" si="193"/>
        <v>1.5027632148968809E-2</v>
      </c>
      <c r="Q3131" s="9">
        <f t="shared" si="195"/>
        <v>-1.5141691146654923E-2</v>
      </c>
    </row>
    <row r="3132" spans="1:17" x14ac:dyDescent="0.2">
      <c r="A3132" s="2">
        <v>538</v>
      </c>
      <c r="B3132" s="2">
        <v>1997</v>
      </c>
      <c r="C3132" s="3">
        <v>0</v>
      </c>
      <c r="D3132" s="3">
        <v>1</v>
      </c>
      <c r="E3132" s="5">
        <v>-3.9575000000000001E-3</v>
      </c>
      <c r="F3132" s="5">
        <v>0.1334033</v>
      </c>
      <c r="G3132" s="5">
        <v>1.86418E-2</v>
      </c>
      <c r="H3132" s="5">
        <v>1.0886910000000001</v>
      </c>
      <c r="I3132" s="9">
        <v>8.1660899999999995E-2</v>
      </c>
      <c r="M3132" s="3">
        <v>0</v>
      </c>
      <c r="N3132" s="3">
        <f t="shared" si="194"/>
        <v>1</v>
      </c>
      <c r="O3132" s="5">
        <f t="shared" si="196"/>
        <v>2.2328004824864616</v>
      </c>
      <c r="P3132" s="103">
        <f t="shared" si="193"/>
        <v>1.2781052230825173E-2</v>
      </c>
      <c r="Q3132" s="9">
        <f t="shared" si="195"/>
        <v>-1.2863432569931138E-2</v>
      </c>
    </row>
    <row r="3133" spans="1:17" x14ac:dyDescent="0.2">
      <c r="A3133" s="2">
        <v>538</v>
      </c>
      <c r="B3133" s="2">
        <v>1998</v>
      </c>
      <c r="C3133" s="3">
        <v>0</v>
      </c>
      <c r="D3133" s="3">
        <v>1</v>
      </c>
      <c r="E3133" s="5">
        <v>-5.3602900000000002E-2</v>
      </c>
      <c r="F3133" s="5">
        <v>0.13915250000000001</v>
      </c>
      <c r="G3133" s="5">
        <v>1.25913E-2</v>
      </c>
      <c r="H3133" s="5">
        <v>1.2124330000000001</v>
      </c>
      <c r="I3133" s="9">
        <v>8.9172500000000002E-2</v>
      </c>
      <c r="M3133" s="3">
        <v>0</v>
      </c>
      <c r="N3133" s="3">
        <f t="shared" si="194"/>
        <v>1</v>
      </c>
      <c r="O3133" s="5">
        <f t="shared" si="196"/>
        <v>2.2605104553990802</v>
      </c>
      <c r="P3133" s="103">
        <f t="shared" si="193"/>
        <v>1.1894794135362792E-2</v>
      </c>
      <c r="Q3133" s="9">
        <f t="shared" si="195"/>
        <v>-1.1966103234591479E-2</v>
      </c>
    </row>
    <row r="3134" spans="1:17" x14ac:dyDescent="0.2">
      <c r="A3134" s="2">
        <v>538</v>
      </c>
      <c r="B3134" s="2">
        <v>1999</v>
      </c>
      <c r="C3134" s="3">
        <v>0</v>
      </c>
      <c r="D3134" s="3">
        <v>1</v>
      </c>
      <c r="E3134" s="5">
        <v>-7.1984099999999995E-2</v>
      </c>
      <c r="F3134" s="5">
        <v>0.13930670000000001</v>
      </c>
      <c r="G3134" s="5">
        <v>4.22301E-2</v>
      </c>
      <c r="H3134" s="5">
        <v>1.5471779999999999</v>
      </c>
      <c r="I3134" s="9">
        <v>9.8430900000000002E-2</v>
      </c>
      <c r="M3134" s="3">
        <v>0</v>
      </c>
      <c r="N3134" s="3">
        <f t="shared" si="194"/>
        <v>1</v>
      </c>
      <c r="O3134" s="5">
        <f t="shared" si="196"/>
        <v>2.5113371365016777</v>
      </c>
      <c r="P3134" s="103">
        <f t="shared" si="193"/>
        <v>6.0137384944769067E-3</v>
      </c>
      <c r="Q3134" s="9">
        <f t="shared" si="195"/>
        <v>-6.0318938440948036E-3</v>
      </c>
    </row>
    <row r="3135" spans="1:17" x14ac:dyDescent="0.2">
      <c r="A3135" s="2">
        <v>539</v>
      </c>
      <c r="B3135" s="2">
        <v>1998</v>
      </c>
      <c r="C3135" s="3">
        <v>0</v>
      </c>
      <c r="D3135" s="3">
        <v>1</v>
      </c>
      <c r="E3135" s="5">
        <v>-8.6890000000000003E-4</v>
      </c>
      <c r="F3135" s="5">
        <v>0.11233659999999999</v>
      </c>
      <c r="G3135" s="5">
        <v>4.93737E-2</v>
      </c>
      <c r="H3135" s="5">
        <v>0.74773339999999999</v>
      </c>
      <c r="I3135" s="9">
        <v>0.1180441</v>
      </c>
      <c r="M3135" s="3">
        <v>0</v>
      </c>
      <c r="N3135" s="3">
        <f t="shared" si="194"/>
        <v>1</v>
      </c>
      <c r="O3135" s="5">
        <f t="shared" si="196"/>
        <v>2.208965106119464</v>
      </c>
      <c r="P3135" s="103">
        <f t="shared" si="193"/>
        <v>1.358853402790196E-2</v>
      </c>
      <c r="Q3135" s="9">
        <f t="shared" si="195"/>
        <v>-1.3681703140256764E-2</v>
      </c>
    </row>
    <row r="3136" spans="1:17" x14ac:dyDescent="0.2">
      <c r="A3136" s="2">
        <v>539</v>
      </c>
      <c r="B3136" s="2">
        <v>1999</v>
      </c>
      <c r="C3136" s="3">
        <v>0</v>
      </c>
      <c r="D3136" s="3">
        <v>1</v>
      </c>
      <c r="E3136" s="5">
        <v>-7.8069899999999998E-2</v>
      </c>
      <c r="F3136" s="5">
        <v>8.5949800000000007E-2</v>
      </c>
      <c r="G3136" s="5">
        <v>5.4594999999999998E-2</v>
      </c>
      <c r="H3136" s="5">
        <v>0.54039649999999995</v>
      </c>
      <c r="I3136" s="9">
        <v>0.10915179999999999</v>
      </c>
      <c r="M3136" s="3">
        <v>0</v>
      </c>
      <c r="N3136" s="3">
        <f t="shared" si="194"/>
        <v>1</v>
      </c>
      <c r="O3136" s="5">
        <f t="shared" si="196"/>
        <v>2.1484560159928927</v>
      </c>
      <c r="P3136" s="103">
        <f t="shared" si="193"/>
        <v>1.5838773464732E-2</v>
      </c>
      <c r="Q3136" s="9">
        <f t="shared" si="195"/>
        <v>-1.5965547246571114E-2</v>
      </c>
    </row>
    <row r="3137" spans="1:17" x14ac:dyDescent="0.2">
      <c r="A3137" s="2">
        <v>539</v>
      </c>
      <c r="B3137" s="2">
        <v>2000</v>
      </c>
      <c r="C3137" s="3">
        <v>0</v>
      </c>
      <c r="D3137" s="3">
        <v>1</v>
      </c>
      <c r="E3137" s="5">
        <v>-9.8324900000000007E-2</v>
      </c>
      <c r="F3137" s="5">
        <v>8.4407700000000002E-2</v>
      </c>
      <c r="G3137" s="5">
        <v>5.1682600000000002E-2</v>
      </c>
      <c r="H3137" s="5">
        <v>0.65676400000000001</v>
      </c>
      <c r="I3137" s="9">
        <v>0.16317380000000001</v>
      </c>
      <c r="M3137" s="3">
        <v>0</v>
      </c>
      <c r="N3137" s="3">
        <f t="shared" si="194"/>
        <v>1</v>
      </c>
      <c r="O3137" s="5">
        <f t="shared" si="196"/>
        <v>2.1571990402183827</v>
      </c>
      <c r="P3137" s="103">
        <f t="shared" si="193"/>
        <v>1.5495079614678853E-2</v>
      </c>
      <c r="Q3137" s="9">
        <f t="shared" si="195"/>
        <v>-1.5616383063418501E-2</v>
      </c>
    </row>
    <row r="3138" spans="1:17" x14ac:dyDescent="0.2">
      <c r="A3138" s="2">
        <v>539</v>
      </c>
      <c r="B3138" s="2">
        <v>2001</v>
      </c>
      <c r="C3138" s="3">
        <v>0</v>
      </c>
      <c r="D3138" s="3">
        <v>1</v>
      </c>
      <c r="E3138" s="5">
        <v>-2.31027E-2</v>
      </c>
      <c r="F3138" s="5">
        <v>9.5578700000000003E-2</v>
      </c>
      <c r="G3138" s="5">
        <v>5.6701300000000003E-2</v>
      </c>
      <c r="H3138" s="5">
        <v>0.43176500000000001</v>
      </c>
      <c r="I3138" s="9">
        <v>0.1005612</v>
      </c>
      <c r="M3138" s="3">
        <v>0</v>
      </c>
      <c r="N3138" s="3">
        <f t="shared" si="194"/>
        <v>1</v>
      </c>
      <c r="O3138" s="5">
        <f t="shared" si="196"/>
        <v>2.1218359347712097</v>
      </c>
      <c r="P3138" s="103">
        <f t="shared" ref="P3138:P3201" si="197">NORMSDIST(-O3138)</f>
        <v>1.6925758928898381E-2</v>
      </c>
      <c r="Q3138" s="9">
        <f t="shared" si="195"/>
        <v>-1.7070636690805201E-2</v>
      </c>
    </row>
    <row r="3139" spans="1:17" x14ac:dyDescent="0.2">
      <c r="A3139" s="2">
        <v>539</v>
      </c>
      <c r="B3139" s="2">
        <v>2002</v>
      </c>
      <c r="C3139" s="3">
        <v>0</v>
      </c>
      <c r="D3139" s="3">
        <v>1</v>
      </c>
      <c r="E3139" s="5">
        <v>-5.476E-3</v>
      </c>
      <c r="F3139" s="5">
        <v>6.8235900000000002E-2</v>
      </c>
      <c r="G3139" s="5">
        <v>5.0104299999999997E-2</v>
      </c>
      <c r="H3139" s="5">
        <v>0.37924950000000002</v>
      </c>
      <c r="I3139" s="9">
        <v>0.13494429999999999</v>
      </c>
      <c r="M3139" s="3">
        <v>0</v>
      </c>
      <c r="N3139" s="3">
        <f t="shared" ref="N3139:N3202" si="198">1-M3139</f>
        <v>1</v>
      </c>
      <c r="O3139" s="5">
        <f t="shared" si="196"/>
        <v>2.0334582360641607</v>
      </c>
      <c r="P3139" s="103">
        <f t="shared" si="197"/>
        <v>2.1003124441488875E-2</v>
      </c>
      <c r="Q3139" s="9">
        <f t="shared" ref="Q3139:Q3202" si="199">M3139*LN(NORMSDIST(-O3139))+N3139*LN(1-NORMSDIST(-O3139))</f>
        <v>-2.1226827918914375E-2</v>
      </c>
    </row>
    <row r="3140" spans="1:17" x14ac:dyDescent="0.2">
      <c r="A3140" s="2">
        <v>539</v>
      </c>
      <c r="B3140" s="2">
        <v>2003</v>
      </c>
      <c r="C3140" s="3">
        <v>0</v>
      </c>
      <c r="D3140" s="3">
        <v>1</v>
      </c>
      <c r="E3140" s="5">
        <v>3.3132599999999998E-2</v>
      </c>
      <c r="F3140" s="5">
        <v>9.6055299999999996E-2</v>
      </c>
      <c r="G3140" s="5">
        <v>3.7654E-2</v>
      </c>
      <c r="H3140" s="5">
        <v>0.49407479999999998</v>
      </c>
      <c r="I3140" s="9">
        <v>0.13132199999999999</v>
      </c>
      <c r="M3140" s="3">
        <v>0</v>
      </c>
      <c r="N3140" s="3">
        <f t="shared" si="198"/>
        <v>1</v>
      </c>
      <c r="O3140" s="5">
        <f t="shared" ref="O3140:O3203" si="200">MMULT(D3140:I3140,$L$20:$L$25)</f>
        <v>2.040632507690638</v>
      </c>
      <c r="P3140" s="103">
        <f t="shared" si="197"/>
        <v>2.0643684242730991E-2</v>
      </c>
      <c r="Q3140" s="9">
        <f t="shared" si="199"/>
        <v>-2.085974377455467E-2</v>
      </c>
    </row>
    <row r="3141" spans="1:17" x14ac:dyDescent="0.2">
      <c r="A3141" s="2">
        <v>539</v>
      </c>
      <c r="B3141" s="2">
        <v>2004</v>
      </c>
      <c r="C3141" s="3">
        <v>0</v>
      </c>
      <c r="D3141" s="3">
        <v>1</v>
      </c>
      <c r="E3141" s="5">
        <v>3.9662599999999999E-2</v>
      </c>
      <c r="F3141" s="5">
        <v>0.1055444</v>
      </c>
      <c r="G3141" s="5">
        <v>3.8340699999999998E-2</v>
      </c>
      <c r="H3141" s="5">
        <v>0.55757330000000005</v>
      </c>
      <c r="I3141" s="9">
        <v>0.1132079</v>
      </c>
      <c r="M3141" s="3">
        <v>0</v>
      </c>
      <c r="N3141" s="3">
        <f t="shared" si="198"/>
        <v>1</v>
      </c>
      <c r="O3141" s="5">
        <f t="shared" si="200"/>
        <v>2.0815857009109444</v>
      </c>
      <c r="P3141" s="103">
        <f t="shared" si="197"/>
        <v>1.8690164311049643E-2</v>
      </c>
      <c r="Q3141" s="9">
        <f t="shared" si="199"/>
        <v>-1.8867032698601252E-2</v>
      </c>
    </row>
    <row r="3142" spans="1:17" x14ac:dyDescent="0.2">
      <c r="A3142" s="2">
        <v>540</v>
      </c>
      <c r="B3142" s="2">
        <v>1995</v>
      </c>
      <c r="C3142" s="3">
        <v>0</v>
      </c>
      <c r="D3142" s="3">
        <v>1</v>
      </c>
      <c r="E3142" s="5">
        <v>-0.10521659999999999</v>
      </c>
      <c r="F3142" s="5">
        <v>-0.92345270000000002</v>
      </c>
      <c r="G3142" s="5">
        <v>-1.934E-3</v>
      </c>
      <c r="H3142" s="5">
        <v>0.76915529999999999</v>
      </c>
      <c r="I3142" s="9">
        <v>0.1540252</v>
      </c>
      <c r="M3142" s="3">
        <v>0</v>
      </c>
      <c r="N3142" s="3">
        <f t="shared" si="198"/>
        <v>1</v>
      </c>
      <c r="O3142" s="5">
        <f t="shared" si="200"/>
        <v>1.1072882243462492</v>
      </c>
      <c r="P3142" s="103">
        <f t="shared" si="197"/>
        <v>0.13408466695889257</v>
      </c>
      <c r="Q3142" s="9">
        <f t="shared" si="199"/>
        <v>-0.14396814305020494</v>
      </c>
    </row>
    <row r="3143" spans="1:17" x14ac:dyDescent="0.2">
      <c r="A3143" s="2">
        <v>541</v>
      </c>
      <c r="B3143" s="2">
        <v>1995</v>
      </c>
      <c r="C3143" s="3">
        <v>0</v>
      </c>
      <c r="D3143" s="3">
        <v>1</v>
      </c>
      <c r="E3143" s="5">
        <v>2.2703899999999999E-2</v>
      </c>
      <c r="F3143" s="5">
        <v>9.2023999999999995E-2</v>
      </c>
      <c r="G3143" s="5">
        <v>5.7949899999999999E-2</v>
      </c>
      <c r="H3143" s="5">
        <v>0.82835049999999999</v>
      </c>
      <c r="I3143" s="9">
        <v>0.1218967</v>
      </c>
      <c r="M3143" s="3">
        <v>0</v>
      </c>
      <c r="N3143" s="3">
        <f t="shared" si="198"/>
        <v>1</v>
      </c>
      <c r="O3143" s="5">
        <f t="shared" si="200"/>
        <v>2.2535256930168397</v>
      </c>
      <c r="P3143" s="103">
        <f t="shared" si="197"/>
        <v>1.2113011302929511E-2</v>
      </c>
      <c r="Q3143" s="9">
        <f t="shared" si="199"/>
        <v>-1.2186971686455245E-2</v>
      </c>
    </row>
    <row r="3144" spans="1:17" x14ac:dyDescent="0.2">
      <c r="A3144" s="2">
        <v>541</v>
      </c>
      <c r="B3144" s="2">
        <v>1996</v>
      </c>
      <c r="C3144" s="3">
        <v>0</v>
      </c>
      <c r="D3144" s="3">
        <v>1</v>
      </c>
      <c r="E3144" s="5">
        <v>5.2062999999999996E-3</v>
      </c>
      <c r="F3144" s="5">
        <v>9.1923299999999999E-2</v>
      </c>
      <c r="G3144" s="5">
        <v>6.8664199999999995E-2</v>
      </c>
      <c r="H3144" s="5">
        <v>0.88771310000000003</v>
      </c>
      <c r="I3144" s="9">
        <v>0.194276</v>
      </c>
      <c r="M3144" s="3">
        <v>0</v>
      </c>
      <c r="N3144" s="3">
        <f t="shared" si="198"/>
        <v>1</v>
      </c>
      <c r="O3144" s="5">
        <f t="shared" si="200"/>
        <v>2.2941810433878933</v>
      </c>
      <c r="P3144" s="103">
        <f t="shared" si="197"/>
        <v>1.0890050857873833E-2</v>
      </c>
      <c r="Q3144" s="9">
        <f t="shared" si="199"/>
        <v>-1.094978150407191E-2</v>
      </c>
    </row>
    <row r="3145" spans="1:17" x14ac:dyDescent="0.2">
      <c r="A3145" s="2">
        <v>541</v>
      </c>
      <c r="B3145" s="2">
        <v>1997</v>
      </c>
      <c r="C3145" s="3">
        <v>0</v>
      </c>
      <c r="D3145" s="3">
        <v>1</v>
      </c>
      <c r="E3145" s="5">
        <v>-5.18355E-2</v>
      </c>
      <c r="F3145" s="5">
        <v>4.8850200000000003E-2</v>
      </c>
      <c r="G3145" s="5">
        <v>5.5999199999999999E-2</v>
      </c>
      <c r="H3145" s="5">
        <v>0.87584280000000003</v>
      </c>
      <c r="I3145" s="9">
        <v>0.1510881</v>
      </c>
      <c r="M3145" s="3">
        <v>0</v>
      </c>
      <c r="N3145" s="3">
        <f t="shared" si="198"/>
        <v>1</v>
      </c>
      <c r="O3145" s="5">
        <f t="shared" si="200"/>
        <v>2.2240322483888595</v>
      </c>
      <c r="P3145" s="103">
        <f t="shared" si="197"/>
        <v>1.3073137310908535E-2</v>
      </c>
      <c r="Q3145" s="9">
        <f t="shared" si="199"/>
        <v>-1.3159342913196915E-2</v>
      </c>
    </row>
    <row r="3146" spans="1:17" x14ac:dyDescent="0.2">
      <c r="A3146" s="2">
        <v>541</v>
      </c>
      <c r="B3146" s="2">
        <v>1998</v>
      </c>
      <c r="C3146" s="3">
        <v>0</v>
      </c>
      <c r="D3146" s="3">
        <v>1</v>
      </c>
      <c r="E3146" s="5">
        <v>-7.7017799999999997E-2</v>
      </c>
      <c r="F3146" s="5">
        <v>3.3080100000000001E-2</v>
      </c>
      <c r="G3146" s="5">
        <v>5.4574200000000003E-2</v>
      </c>
      <c r="H3146" s="5">
        <v>0.77901819999999999</v>
      </c>
      <c r="I3146" s="9">
        <v>0.1564931</v>
      </c>
      <c r="M3146" s="3">
        <v>0</v>
      </c>
      <c r="N3146" s="3">
        <f t="shared" si="198"/>
        <v>1</v>
      </c>
      <c r="O3146" s="5">
        <f t="shared" si="200"/>
        <v>2.1703460160667367</v>
      </c>
      <c r="P3146" s="103">
        <f t="shared" si="197"/>
        <v>1.4990321545461805E-2</v>
      </c>
      <c r="Q3146" s="9">
        <f t="shared" si="199"/>
        <v>-1.5103812016150639E-2</v>
      </c>
    </row>
    <row r="3147" spans="1:17" x14ac:dyDescent="0.2">
      <c r="A3147" s="2">
        <v>541</v>
      </c>
      <c r="B3147" s="2">
        <v>1999</v>
      </c>
      <c r="C3147" s="3">
        <v>0</v>
      </c>
      <c r="D3147" s="3">
        <v>1</v>
      </c>
      <c r="E3147" s="5">
        <v>-6.23931E-2</v>
      </c>
      <c r="F3147" s="5">
        <v>4.5031599999999998E-2</v>
      </c>
      <c r="G3147" s="5">
        <v>5.1175499999999999E-2</v>
      </c>
      <c r="H3147" s="5">
        <v>0.47807090000000002</v>
      </c>
      <c r="I3147" s="9">
        <v>0.16621749999999999</v>
      </c>
      <c r="M3147" s="3">
        <v>0</v>
      </c>
      <c r="N3147" s="3">
        <f t="shared" si="198"/>
        <v>1</v>
      </c>
      <c r="O3147" s="5">
        <f t="shared" si="200"/>
        <v>2.0495647612274843</v>
      </c>
      <c r="P3147" s="103">
        <f t="shared" si="197"/>
        <v>2.0203461060005094E-2</v>
      </c>
      <c r="Q3147" s="9">
        <f t="shared" si="199"/>
        <v>-2.0410342198685393E-2</v>
      </c>
    </row>
    <row r="3148" spans="1:17" x14ac:dyDescent="0.2">
      <c r="A3148" s="2">
        <v>541</v>
      </c>
      <c r="B3148" s="2">
        <v>2000</v>
      </c>
      <c r="C3148" s="3">
        <v>0</v>
      </c>
      <c r="D3148" s="3">
        <v>1</v>
      </c>
      <c r="E3148" s="5">
        <v>-1.7635899999999999E-2</v>
      </c>
      <c r="F3148" s="5">
        <v>6.28248E-2</v>
      </c>
      <c r="G3148" s="5">
        <v>6.2466800000000003E-2</v>
      </c>
      <c r="H3148" s="5">
        <v>0.62526740000000003</v>
      </c>
      <c r="I3148" s="9">
        <v>0.25513780000000003</v>
      </c>
      <c r="M3148" s="3">
        <v>0</v>
      </c>
      <c r="N3148" s="3">
        <f t="shared" si="198"/>
        <v>1</v>
      </c>
      <c r="O3148" s="5">
        <f t="shared" si="200"/>
        <v>2.1241438007498012</v>
      </c>
      <c r="P3148" s="103">
        <f t="shared" si="197"/>
        <v>1.6829060436334597E-2</v>
      </c>
      <c r="Q3148" s="9">
        <f t="shared" si="199"/>
        <v>-1.6972278160959482E-2</v>
      </c>
    </row>
    <row r="3149" spans="1:17" x14ac:dyDescent="0.2">
      <c r="A3149" s="2">
        <v>541</v>
      </c>
      <c r="B3149" s="2">
        <v>2001</v>
      </c>
      <c r="C3149" s="3">
        <v>0</v>
      </c>
      <c r="D3149" s="3">
        <v>1</v>
      </c>
      <c r="E3149" s="5">
        <v>1.6942000000000001E-3</v>
      </c>
      <c r="F3149" s="5">
        <v>2.8455399999999999E-2</v>
      </c>
      <c r="G3149" s="5">
        <v>5.0576299999999998E-2</v>
      </c>
      <c r="H3149" s="5">
        <v>0.49294969999999999</v>
      </c>
      <c r="I3149" s="9">
        <v>0.15887470000000001</v>
      </c>
      <c r="M3149" s="3">
        <v>0</v>
      </c>
      <c r="N3149" s="3">
        <f t="shared" si="198"/>
        <v>1</v>
      </c>
      <c r="O3149" s="5">
        <f t="shared" si="200"/>
        <v>2.0319850439759017</v>
      </c>
      <c r="P3149" s="103">
        <f t="shared" si="197"/>
        <v>2.1077585026953619E-2</v>
      </c>
      <c r="Q3149" s="9">
        <f t="shared" si="199"/>
        <v>-2.1302888853459302E-2</v>
      </c>
    </row>
    <row r="3150" spans="1:17" x14ac:dyDescent="0.2">
      <c r="A3150" s="2">
        <v>541</v>
      </c>
      <c r="B3150" s="2">
        <v>2002</v>
      </c>
      <c r="C3150" s="3">
        <v>0</v>
      </c>
      <c r="D3150" s="3">
        <v>1</v>
      </c>
      <c r="E3150" s="5">
        <v>5.1520499999999997E-2</v>
      </c>
      <c r="F3150" s="5">
        <v>4.3532399999999999E-2</v>
      </c>
      <c r="G3150" s="5">
        <v>5.2027299999999999E-2</v>
      </c>
      <c r="H3150" s="5">
        <v>0.54413699999999998</v>
      </c>
      <c r="I3150" s="9">
        <v>0.15696389999999999</v>
      </c>
      <c r="M3150" s="3">
        <v>0</v>
      </c>
      <c r="N3150" s="3">
        <f t="shared" si="198"/>
        <v>1</v>
      </c>
      <c r="O3150" s="5">
        <f t="shared" si="200"/>
        <v>2.0634787536183268</v>
      </c>
      <c r="P3150" s="103">
        <f t="shared" si="197"/>
        <v>1.9533582189309489E-2</v>
      </c>
      <c r="Q3150" s="9">
        <f t="shared" si="199"/>
        <v>-1.9726883997871397E-2</v>
      </c>
    </row>
    <row r="3151" spans="1:17" x14ac:dyDescent="0.2">
      <c r="A3151" s="2">
        <v>541</v>
      </c>
      <c r="B3151" s="2">
        <v>2003</v>
      </c>
      <c r="C3151" s="3">
        <v>0</v>
      </c>
      <c r="D3151" s="3">
        <v>1</v>
      </c>
      <c r="E3151" s="5">
        <v>1.4936999999999999E-3</v>
      </c>
      <c r="F3151" s="5">
        <v>3.7864299999999997E-2</v>
      </c>
      <c r="G3151" s="5">
        <v>5.5960200000000002E-2</v>
      </c>
      <c r="H3151" s="5">
        <v>0.60908759999999995</v>
      </c>
      <c r="I3151" s="9">
        <v>0.15106810000000001</v>
      </c>
      <c r="M3151" s="3">
        <v>0</v>
      </c>
      <c r="N3151" s="3">
        <f t="shared" si="198"/>
        <v>1</v>
      </c>
      <c r="O3151" s="5">
        <f t="shared" si="200"/>
        <v>2.1092979912767675</v>
      </c>
      <c r="P3151" s="103">
        <f t="shared" si="197"/>
        <v>1.745943404093735E-2</v>
      </c>
      <c r="Q3151" s="9">
        <f t="shared" si="199"/>
        <v>-1.7613647583115882E-2</v>
      </c>
    </row>
    <row r="3152" spans="1:17" x14ac:dyDescent="0.2">
      <c r="A3152" s="2">
        <v>541</v>
      </c>
      <c r="B3152" s="2">
        <v>2004</v>
      </c>
      <c r="C3152" s="3">
        <v>0</v>
      </c>
      <c r="D3152" s="3">
        <v>1</v>
      </c>
      <c r="E3152" s="5">
        <v>4.7091800000000003E-2</v>
      </c>
      <c r="F3152" s="5">
        <v>4.2298299999999997E-2</v>
      </c>
      <c r="G3152" s="5">
        <v>4.6036800000000003E-2</v>
      </c>
      <c r="H3152" s="5">
        <v>0.61646939999999995</v>
      </c>
      <c r="I3152" s="9">
        <v>0.1670866</v>
      </c>
      <c r="M3152" s="3">
        <v>0</v>
      </c>
      <c r="N3152" s="3">
        <f t="shared" si="198"/>
        <v>1</v>
      </c>
      <c r="O3152" s="5">
        <f t="shared" si="200"/>
        <v>2.0590436659535571</v>
      </c>
      <c r="P3152" s="103">
        <f t="shared" si="197"/>
        <v>1.9745027820623106E-2</v>
      </c>
      <c r="Q3152" s="9">
        <f t="shared" si="199"/>
        <v>-1.9942565464104035E-2</v>
      </c>
    </row>
    <row r="3153" spans="1:17" x14ac:dyDescent="0.2">
      <c r="A3153" s="2">
        <v>542</v>
      </c>
      <c r="B3153" s="2">
        <v>1995</v>
      </c>
      <c r="C3153" s="3">
        <v>0</v>
      </c>
      <c r="D3153" s="3">
        <v>1</v>
      </c>
      <c r="E3153" s="5">
        <v>-7.2405800000000006E-2</v>
      </c>
      <c r="F3153" s="5">
        <v>0.31061129999999998</v>
      </c>
      <c r="G3153" s="5">
        <v>3.0523499999999999E-2</v>
      </c>
      <c r="H3153" s="5">
        <v>1.353337</v>
      </c>
      <c r="I3153" s="9">
        <v>0.27944639999999998</v>
      </c>
      <c r="M3153" s="3">
        <v>0</v>
      </c>
      <c r="N3153" s="3">
        <f t="shared" si="198"/>
        <v>1</v>
      </c>
      <c r="O3153" s="5">
        <f t="shared" si="200"/>
        <v>2.4598934976673368</v>
      </c>
      <c r="P3153" s="103">
        <f t="shared" si="197"/>
        <v>6.9489125473182175E-3</v>
      </c>
      <c r="Q3153" s="9">
        <f t="shared" si="199"/>
        <v>-6.9731686745638562E-3</v>
      </c>
    </row>
    <row r="3154" spans="1:17" x14ac:dyDescent="0.2">
      <c r="A3154" s="2">
        <v>542</v>
      </c>
      <c r="B3154" s="2">
        <v>1996</v>
      </c>
      <c r="C3154" s="3">
        <v>0</v>
      </c>
      <c r="D3154" s="3">
        <v>1</v>
      </c>
      <c r="E3154" s="5">
        <v>-8.7958900000000007E-2</v>
      </c>
      <c r="F3154" s="5">
        <v>0.34416629999999998</v>
      </c>
      <c r="G3154" s="5">
        <v>3.6939399999999997E-2</v>
      </c>
      <c r="H3154" s="5">
        <v>1.687783</v>
      </c>
      <c r="I3154" s="9">
        <v>0.26931149999999998</v>
      </c>
      <c r="M3154" s="3">
        <v>0</v>
      </c>
      <c r="N3154" s="3">
        <f t="shared" si="198"/>
        <v>1</v>
      </c>
      <c r="O3154" s="5">
        <f t="shared" si="200"/>
        <v>2.6453032988173271</v>
      </c>
      <c r="P3154" s="103">
        <f t="shared" si="197"/>
        <v>4.0808862059382575E-3</v>
      </c>
      <c r="Q3154" s="9">
        <f t="shared" si="199"/>
        <v>-4.0892357454735241E-3</v>
      </c>
    </row>
    <row r="3155" spans="1:17" x14ac:dyDescent="0.2">
      <c r="A3155" s="2">
        <v>542</v>
      </c>
      <c r="B3155" s="2">
        <v>1997</v>
      </c>
      <c r="C3155" s="3">
        <v>0</v>
      </c>
      <c r="D3155" s="3">
        <v>1</v>
      </c>
      <c r="E3155" s="5">
        <v>0.106456</v>
      </c>
      <c r="F3155" s="5">
        <v>0.1326473</v>
      </c>
      <c r="G3155" s="5">
        <v>5.5290600000000002E-2</v>
      </c>
      <c r="H3155" s="5">
        <v>3.0246369999999998</v>
      </c>
      <c r="I3155" s="9">
        <v>0.429398</v>
      </c>
      <c r="M3155" s="3">
        <v>0</v>
      </c>
      <c r="N3155" s="3">
        <f t="shared" si="198"/>
        <v>1</v>
      </c>
      <c r="O3155" s="5">
        <f t="shared" si="200"/>
        <v>2.9377797669746344</v>
      </c>
      <c r="P3155" s="103">
        <f t="shared" si="197"/>
        <v>1.6528588043863643E-3</v>
      </c>
      <c r="Q3155" s="9">
        <f t="shared" si="199"/>
        <v>-1.6542262825399244E-3</v>
      </c>
    </row>
    <row r="3156" spans="1:17" x14ac:dyDescent="0.2">
      <c r="A3156" s="2">
        <v>542</v>
      </c>
      <c r="B3156" s="2">
        <v>1998</v>
      </c>
      <c r="C3156" s="3">
        <v>0</v>
      </c>
      <c r="D3156" s="3">
        <v>1</v>
      </c>
      <c r="E3156" s="5">
        <v>6.2912099999999999E-2</v>
      </c>
      <c r="F3156" s="5">
        <v>0.19039200000000001</v>
      </c>
      <c r="G3156" s="5">
        <v>6.3652E-2</v>
      </c>
      <c r="H3156" s="5">
        <v>3.4928249999999998</v>
      </c>
      <c r="I3156" s="9">
        <v>0.412796</v>
      </c>
      <c r="M3156" s="3">
        <v>0</v>
      </c>
      <c r="N3156" s="3">
        <f t="shared" si="198"/>
        <v>1</v>
      </c>
      <c r="O3156" s="5">
        <f t="shared" si="200"/>
        <v>3.2079995928279428</v>
      </c>
      <c r="P3156" s="103">
        <f t="shared" si="197"/>
        <v>6.6830843869565939E-4</v>
      </c>
      <c r="Q3156" s="9">
        <f t="shared" si="199"/>
        <v>-6.6853185632711782E-4</v>
      </c>
    </row>
    <row r="3157" spans="1:17" x14ac:dyDescent="0.2">
      <c r="A3157" s="2">
        <v>542</v>
      </c>
      <c r="B3157" s="2">
        <v>1999</v>
      </c>
      <c r="C3157" s="3">
        <v>0</v>
      </c>
      <c r="D3157" s="3">
        <v>1</v>
      </c>
      <c r="E3157" s="5">
        <v>4.31215E-2</v>
      </c>
      <c r="F3157" s="5">
        <v>0.32418190000000002</v>
      </c>
      <c r="G3157" s="5">
        <v>5.8472999999999997E-2</v>
      </c>
      <c r="H3157" s="5">
        <v>4.0368060000000003</v>
      </c>
      <c r="I3157" s="9">
        <v>0.4311468</v>
      </c>
      <c r="M3157" s="3">
        <v>0</v>
      </c>
      <c r="N3157" s="3">
        <f t="shared" si="198"/>
        <v>1</v>
      </c>
      <c r="O3157" s="5">
        <f t="shared" si="200"/>
        <v>3.4935656519588907</v>
      </c>
      <c r="P3157" s="103">
        <f t="shared" si="197"/>
        <v>2.3830788826945646E-4</v>
      </c>
      <c r="Q3157" s="9">
        <f t="shared" si="199"/>
        <v>-2.3833628810633877E-4</v>
      </c>
    </row>
    <row r="3158" spans="1:17" x14ac:dyDescent="0.2">
      <c r="A3158" s="2">
        <v>542</v>
      </c>
      <c r="B3158" s="2">
        <v>2000</v>
      </c>
      <c r="C3158" s="3">
        <v>0</v>
      </c>
      <c r="D3158" s="3">
        <v>1</v>
      </c>
      <c r="E3158" s="5">
        <v>8.6068099999999995E-2</v>
      </c>
      <c r="F3158" s="5">
        <v>0.40762340000000002</v>
      </c>
      <c r="G3158" s="5">
        <v>7.2096999999999994E-2</v>
      </c>
      <c r="H3158" s="5">
        <v>6.2845500000000003</v>
      </c>
      <c r="I3158" s="9">
        <v>0.4314846</v>
      </c>
      <c r="M3158" s="3">
        <v>0</v>
      </c>
      <c r="N3158" s="3">
        <f t="shared" si="198"/>
        <v>1</v>
      </c>
      <c r="O3158" s="5">
        <f t="shared" si="200"/>
        <v>4.4391304990944835</v>
      </c>
      <c r="P3158" s="103">
        <f t="shared" si="197"/>
        <v>4.5161519950838805E-6</v>
      </c>
      <c r="Q3158" s="9">
        <f t="shared" si="199"/>
        <v>-4.5161621928827558E-6</v>
      </c>
    </row>
    <row r="3159" spans="1:17" x14ac:dyDescent="0.2">
      <c r="A3159" s="2">
        <v>543</v>
      </c>
      <c r="B3159" s="2">
        <v>1995</v>
      </c>
      <c r="C3159" s="3">
        <v>0</v>
      </c>
      <c r="D3159" s="3">
        <v>1</v>
      </c>
      <c r="E3159" s="5">
        <v>0.1735738</v>
      </c>
      <c r="F3159" s="5">
        <v>0.1741741</v>
      </c>
      <c r="G3159" s="5">
        <v>8.7027300000000002E-2</v>
      </c>
      <c r="H3159" s="5">
        <v>0.74928539999999999</v>
      </c>
      <c r="I3159" s="9">
        <v>0.44435590000000003</v>
      </c>
      <c r="M3159" s="3">
        <v>0</v>
      </c>
      <c r="N3159" s="3">
        <f t="shared" si="198"/>
        <v>1</v>
      </c>
      <c r="O3159" s="5">
        <f t="shared" si="200"/>
        <v>2.2649260292713742</v>
      </c>
      <c r="P3159" s="103">
        <f t="shared" si="197"/>
        <v>1.1758609581621384E-2</v>
      </c>
      <c r="Q3159" s="9">
        <f t="shared" si="199"/>
        <v>-1.1828288790289961E-2</v>
      </c>
    </row>
    <row r="3160" spans="1:17" x14ac:dyDescent="0.2">
      <c r="A3160" s="2">
        <v>543</v>
      </c>
      <c r="B3160" s="2">
        <v>1996</v>
      </c>
      <c r="C3160" s="3">
        <v>0</v>
      </c>
      <c r="D3160" s="3">
        <v>1</v>
      </c>
      <c r="E3160" s="5">
        <v>0.1845242</v>
      </c>
      <c r="F3160" s="5">
        <v>0.15538569999999999</v>
      </c>
      <c r="G3160" s="5">
        <v>6.5289299999999995E-2</v>
      </c>
      <c r="H3160" s="5">
        <v>0.76722409999999996</v>
      </c>
      <c r="I3160" s="9">
        <v>0.30672500000000003</v>
      </c>
      <c r="M3160" s="3">
        <v>0</v>
      </c>
      <c r="N3160" s="3">
        <f t="shared" si="198"/>
        <v>1</v>
      </c>
      <c r="O3160" s="5">
        <f t="shared" si="200"/>
        <v>2.2164573799375646</v>
      </c>
      <c r="P3160" s="103">
        <f t="shared" si="197"/>
        <v>1.3330096842513345E-2</v>
      </c>
      <c r="Q3160" s="9">
        <f t="shared" si="199"/>
        <v>-1.341974011033815E-2</v>
      </c>
    </row>
    <row r="3161" spans="1:17" x14ac:dyDescent="0.2">
      <c r="A3161" s="2">
        <v>543</v>
      </c>
      <c r="B3161" s="2">
        <v>1997</v>
      </c>
      <c r="C3161" s="3">
        <v>0</v>
      </c>
      <c r="D3161" s="3">
        <v>1</v>
      </c>
      <c r="E3161" s="5">
        <v>0.1060398</v>
      </c>
      <c r="F3161" s="5">
        <v>0.25915359999999998</v>
      </c>
      <c r="G3161" s="5">
        <v>4.3031899999999998E-2</v>
      </c>
      <c r="H3161" s="5">
        <v>0.95832349999999999</v>
      </c>
      <c r="I3161" s="9">
        <v>0.32493870000000002</v>
      </c>
      <c r="M3161" s="3">
        <v>0</v>
      </c>
      <c r="N3161" s="3">
        <f t="shared" si="198"/>
        <v>1</v>
      </c>
      <c r="O3161" s="5">
        <f t="shared" si="200"/>
        <v>2.2813521907479792</v>
      </c>
      <c r="P3161" s="103">
        <f t="shared" si="197"/>
        <v>1.126380734398023E-2</v>
      </c>
      <c r="Q3161" s="9">
        <f t="shared" si="199"/>
        <v>-1.1327724441752144E-2</v>
      </c>
    </row>
    <row r="3162" spans="1:17" x14ac:dyDescent="0.2">
      <c r="A3162" s="2">
        <v>543</v>
      </c>
      <c r="B3162" s="2">
        <v>1998</v>
      </c>
      <c r="C3162" s="3">
        <v>0</v>
      </c>
      <c r="D3162" s="3">
        <v>1</v>
      </c>
      <c r="E3162" s="5">
        <v>0.13498750000000001</v>
      </c>
      <c r="F3162" s="5">
        <v>0.2489741</v>
      </c>
      <c r="G3162" s="5">
        <v>6.9185399999999994E-2</v>
      </c>
      <c r="H3162" s="5">
        <v>0.61764439999999998</v>
      </c>
      <c r="I3162" s="9">
        <v>0.3383351</v>
      </c>
      <c r="M3162" s="3">
        <v>0</v>
      </c>
      <c r="N3162" s="3">
        <f t="shared" si="198"/>
        <v>1</v>
      </c>
      <c r="O3162" s="5">
        <f t="shared" si="200"/>
        <v>2.2527797180089215</v>
      </c>
      <c r="P3162" s="103">
        <f t="shared" si="197"/>
        <v>1.213652081486182E-2</v>
      </c>
      <c r="Q3162" s="9">
        <f t="shared" si="199"/>
        <v>-1.2210769744272348E-2</v>
      </c>
    </row>
    <row r="3163" spans="1:17" x14ac:dyDescent="0.2">
      <c r="A3163" s="2">
        <v>543</v>
      </c>
      <c r="B3163" s="2">
        <v>1999</v>
      </c>
      <c r="C3163" s="3">
        <v>0</v>
      </c>
      <c r="D3163" s="3">
        <v>1</v>
      </c>
      <c r="E3163" s="5">
        <v>0.152724</v>
      </c>
      <c r="F3163" s="5">
        <v>0.29039910000000002</v>
      </c>
      <c r="G3163" s="5">
        <v>6.5375500000000003E-2</v>
      </c>
      <c r="H3163" s="5">
        <v>0.81382840000000001</v>
      </c>
      <c r="I3163" s="9">
        <v>0.35509800000000002</v>
      </c>
      <c r="M3163" s="3">
        <v>0</v>
      </c>
      <c r="N3163" s="3">
        <f t="shared" si="198"/>
        <v>1</v>
      </c>
      <c r="O3163" s="5">
        <f t="shared" si="200"/>
        <v>2.3335749334461635</v>
      </c>
      <c r="P3163" s="103">
        <f t="shared" si="197"/>
        <v>9.8089952026935191E-3</v>
      </c>
      <c r="Q3163" s="9">
        <f t="shared" si="199"/>
        <v>-9.857420324205406E-3</v>
      </c>
    </row>
    <row r="3164" spans="1:17" x14ac:dyDescent="0.2">
      <c r="A3164" s="2">
        <v>543</v>
      </c>
      <c r="B3164" s="2">
        <v>2000</v>
      </c>
      <c r="C3164" s="3">
        <v>0</v>
      </c>
      <c r="D3164" s="3">
        <v>1</v>
      </c>
      <c r="E3164" s="5">
        <v>0.1876863</v>
      </c>
      <c r="F3164" s="5">
        <v>0.29392499999999999</v>
      </c>
      <c r="G3164" s="5">
        <v>7.6021599999999995E-2</v>
      </c>
      <c r="H3164" s="5">
        <v>0.73489559999999998</v>
      </c>
      <c r="I3164" s="9">
        <v>0.39891209999999999</v>
      </c>
      <c r="M3164" s="3">
        <v>0</v>
      </c>
      <c r="N3164" s="3">
        <f t="shared" si="198"/>
        <v>1</v>
      </c>
      <c r="O3164" s="5">
        <f t="shared" si="200"/>
        <v>2.3308729771690908</v>
      </c>
      <c r="P3164" s="103">
        <f t="shared" si="197"/>
        <v>9.8800292900201401E-3</v>
      </c>
      <c r="Q3164" s="9">
        <f t="shared" si="199"/>
        <v>-9.9291606601785883E-3</v>
      </c>
    </row>
    <row r="3165" spans="1:17" x14ac:dyDescent="0.2">
      <c r="A3165" s="2">
        <v>543</v>
      </c>
      <c r="B3165" s="2">
        <v>2001</v>
      </c>
      <c r="C3165" s="3">
        <v>0</v>
      </c>
      <c r="D3165" s="3">
        <v>1</v>
      </c>
      <c r="E3165" s="5">
        <v>0.17895739999999999</v>
      </c>
      <c r="F3165" s="5">
        <v>0.29264459999999998</v>
      </c>
      <c r="G3165" s="5">
        <v>5.9238499999999999E-2</v>
      </c>
      <c r="H3165" s="5">
        <v>0.85386150000000005</v>
      </c>
      <c r="I3165" s="9">
        <v>0.39852959999999998</v>
      </c>
      <c r="M3165" s="3">
        <v>0</v>
      </c>
      <c r="N3165" s="3">
        <f t="shared" si="198"/>
        <v>1</v>
      </c>
      <c r="O3165" s="5">
        <f t="shared" si="200"/>
        <v>2.30125705832178</v>
      </c>
      <c r="P3165" s="103">
        <f t="shared" si="197"/>
        <v>1.0688552719534955E-2</v>
      </c>
      <c r="Q3165" s="9">
        <f t="shared" si="199"/>
        <v>-1.0746085628764472E-2</v>
      </c>
    </row>
    <row r="3166" spans="1:17" x14ac:dyDescent="0.2">
      <c r="A3166" s="2">
        <v>544</v>
      </c>
      <c r="B3166" s="2">
        <v>1995</v>
      </c>
      <c r="C3166" s="3">
        <v>0</v>
      </c>
      <c r="D3166" s="3">
        <v>1</v>
      </c>
      <c r="E3166" s="5">
        <v>0.39182220000000001</v>
      </c>
      <c r="F3166" s="5">
        <v>0.17109260000000001</v>
      </c>
      <c r="G3166" s="5">
        <v>5.6048599999999997E-2</v>
      </c>
      <c r="H3166" s="5">
        <v>0.70608459999999995</v>
      </c>
      <c r="I3166" s="9">
        <v>0.65443059999999997</v>
      </c>
      <c r="M3166" s="3">
        <v>0</v>
      </c>
      <c r="N3166" s="3">
        <f t="shared" si="198"/>
        <v>1</v>
      </c>
      <c r="O3166" s="5">
        <f t="shared" si="200"/>
        <v>1.9912518160336721</v>
      </c>
      <c r="P3166" s="103">
        <f t="shared" si="197"/>
        <v>2.3226604923286161E-2</v>
      </c>
      <c r="Q3166" s="9">
        <f t="shared" si="199"/>
        <v>-2.350059337402205E-2</v>
      </c>
    </row>
    <row r="3167" spans="1:17" x14ac:dyDescent="0.2">
      <c r="A3167" s="2">
        <v>544</v>
      </c>
      <c r="B3167" s="2">
        <v>1996</v>
      </c>
      <c r="C3167" s="3">
        <v>0</v>
      </c>
      <c r="D3167" s="3">
        <v>1</v>
      </c>
      <c r="E3167" s="5">
        <v>0.42529319999999998</v>
      </c>
      <c r="F3167" s="5">
        <v>0.23336100000000001</v>
      </c>
      <c r="G3167" s="5">
        <v>9.6917500000000004E-2</v>
      </c>
      <c r="H3167" s="5">
        <v>2.019136</v>
      </c>
      <c r="I3167" s="9">
        <v>0.74099400000000004</v>
      </c>
      <c r="M3167" s="3">
        <v>0</v>
      </c>
      <c r="N3167" s="3">
        <f t="shared" si="198"/>
        <v>1</v>
      </c>
      <c r="O3167" s="5">
        <f t="shared" si="200"/>
        <v>2.6616898373964841</v>
      </c>
      <c r="P3167" s="103">
        <f t="shared" si="197"/>
        <v>3.8874742320404443E-3</v>
      </c>
      <c r="Q3167" s="9">
        <f t="shared" si="199"/>
        <v>-3.8950501003619208E-3</v>
      </c>
    </row>
    <row r="3168" spans="1:17" x14ac:dyDescent="0.2">
      <c r="A3168" s="2">
        <v>544</v>
      </c>
      <c r="B3168" s="2">
        <v>1997</v>
      </c>
      <c r="C3168" s="3">
        <v>0</v>
      </c>
      <c r="D3168" s="3">
        <v>1</v>
      </c>
      <c r="E3168" s="5">
        <v>0.5574751</v>
      </c>
      <c r="F3168" s="5">
        <v>0.27099879999999998</v>
      </c>
      <c r="G3168" s="5">
        <v>3.8874600000000002E-2</v>
      </c>
      <c r="H3168" s="5">
        <v>3.2480069999999999</v>
      </c>
      <c r="I3168" s="9">
        <v>0.56481899999999996</v>
      </c>
      <c r="M3168" s="3">
        <v>0</v>
      </c>
      <c r="N3168" s="3">
        <f t="shared" si="198"/>
        <v>1</v>
      </c>
      <c r="O3168" s="5">
        <f t="shared" si="200"/>
        <v>2.9435327238497959</v>
      </c>
      <c r="P3168" s="103">
        <f t="shared" si="197"/>
        <v>1.6224475826398254E-3</v>
      </c>
      <c r="Q3168" s="9">
        <f t="shared" si="199"/>
        <v>-1.6237651760627545E-3</v>
      </c>
    </row>
    <row r="3169" spans="1:17" x14ac:dyDescent="0.2">
      <c r="A3169" s="2">
        <v>544</v>
      </c>
      <c r="B3169" s="2">
        <v>1999</v>
      </c>
      <c r="C3169" s="3">
        <v>0</v>
      </c>
      <c r="D3169" s="3">
        <v>1</v>
      </c>
      <c r="E3169" s="5">
        <v>0.47287269999999998</v>
      </c>
      <c r="F3169" s="5">
        <v>0.55971070000000001</v>
      </c>
      <c r="G3169" s="5">
        <v>0.10287010000000001</v>
      </c>
      <c r="H3169" s="5">
        <v>3.9184640000000002</v>
      </c>
      <c r="I3169" s="9">
        <v>0.36778959999999999</v>
      </c>
      <c r="M3169" s="3">
        <v>0</v>
      </c>
      <c r="N3169" s="3">
        <f t="shared" si="198"/>
        <v>1</v>
      </c>
      <c r="O3169" s="5">
        <f t="shared" si="200"/>
        <v>3.8099524852460176</v>
      </c>
      <c r="P3169" s="103">
        <f t="shared" si="197"/>
        <v>6.9496750969194111E-5</v>
      </c>
      <c r="Q3169" s="9">
        <f t="shared" si="199"/>
        <v>-6.9499165980322036E-5</v>
      </c>
    </row>
    <row r="3170" spans="1:17" x14ac:dyDescent="0.2">
      <c r="A3170" s="2">
        <v>544</v>
      </c>
      <c r="B3170" s="2">
        <v>2000</v>
      </c>
      <c r="C3170" s="3">
        <v>0</v>
      </c>
      <c r="D3170" s="3">
        <v>1</v>
      </c>
      <c r="E3170" s="5">
        <v>0.59888669999999999</v>
      </c>
      <c r="F3170" s="5">
        <v>0.33514840000000001</v>
      </c>
      <c r="G3170" s="5">
        <v>5.6188299999999997E-2</v>
      </c>
      <c r="H3170" s="5">
        <v>2.9326789999999998</v>
      </c>
      <c r="I3170" s="9">
        <v>0.18711729999999999</v>
      </c>
      <c r="M3170" s="3">
        <v>0</v>
      </c>
      <c r="N3170" s="3">
        <f t="shared" si="198"/>
        <v>1</v>
      </c>
      <c r="O3170" s="5">
        <f t="shared" si="200"/>
        <v>3.1112351688535376</v>
      </c>
      <c r="P3170" s="103">
        <f t="shared" si="197"/>
        <v>9.3153251480360057E-4</v>
      </c>
      <c r="Q3170" s="9">
        <f t="shared" si="199"/>
        <v>-9.3196666085171612E-4</v>
      </c>
    </row>
    <row r="3171" spans="1:17" x14ac:dyDescent="0.2">
      <c r="A3171" s="2">
        <v>544</v>
      </c>
      <c r="B3171" s="2">
        <v>2001</v>
      </c>
      <c r="C3171" s="3">
        <v>0</v>
      </c>
      <c r="D3171" s="3">
        <v>1</v>
      </c>
      <c r="E3171" s="5">
        <v>0.39055580000000001</v>
      </c>
      <c r="F3171" s="5">
        <v>0.33895249999999999</v>
      </c>
      <c r="G3171" s="5">
        <v>2.3083800000000002E-2</v>
      </c>
      <c r="H3171" s="5">
        <v>1.9895339999999999</v>
      </c>
      <c r="I3171" s="9">
        <v>0.22360820000000001</v>
      </c>
      <c r="M3171" s="3">
        <v>0</v>
      </c>
      <c r="N3171" s="3">
        <f t="shared" si="198"/>
        <v>1</v>
      </c>
      <c r="O3171" s="5">
        <f t="shared" si="200"/>
        <v>2.640141257626059</v>
      </c>
      <c r="P3171" s="103">
        <f t="shared" si="197"/>
        <v>4.1435738867913073E-3</v>
      </c>
      <c r="Q3171" s="9">
        <f t="shared" si="199"/>
        <v>-4.1521822769653846E-3</v>
      </c>
    </row>
    <row r="3172" spans="1:17" x14ac:dyDescent="0.2">
      <c r="A3172" s="2">
        <v>544</v>
      </c>
      <c r="B3172" s="2">
        <v>2002</v>
      </c>
      <c r="C3172" s="3">
        <v>0</v>
      </c>
      <c r="D3172" s="3">
        <v>1</v>
      </c>
      <c r="E3172" s="5">
        <v>0.45070009999999999</v>
      </c>
      <c r="F3172" s="5">
        <v>0.150725</v>
      </c>
      <c r="G3172" s="5">
        <v>3.0372099999999999E-2</v>
      </c>
      <c r="H3172" s="5">
        <v>1.1339030000000001</v>
      </c>
      <c r="I3172" s="9">
        <v>0.3054403</v>
      </c>
      <c r="M3172" s="3">
        <v>0</v>
      </c>
      <c r="N3172" s="3">
        <f t="shared" si="198"/>
        <v>1</v>
      </c>
      <c r="O3172" s="5">
        <f t="shared" si="200"/>
        <v>2.155579422475641</v>
      </c>
      <c r="P3172" s="103">
        <f t="shared" si="197"/>
        <v>1.5558260388697969E-2</v>
      </c>
      <c r="Q3172" s="9">
        <f t="shared" si="199"/>
        <v>-1.5680560296173925E-2</v>
      </c>
    </row>
    <row r="3173" spans="1:17" x14ac:dyDescent="0.2">
      <c r="A3173" s="2">
        <v>544</v>
      </c>
      <c r="B3173" s="2">
        <v>2003</v>
      </c>
      <c r="C3173" s="3">
        <v>0</v>
      </c>
      <c r="D3173" s="3">
        <v>1</v>
      </c>
      <c r="E3173" s="5">
        <v>0.51079059999999998</v>
      </c>
      <c r="F3173" s="5">
        <v>9.7277000000000002E-2</v>
      </c>
      <c r="G3173" s="5">
        <v>2.67528E-2</v>
      </c>
      <c r="H3173" s="5">
        <v>1.700974</v>
      </c>
      <c r="I3173" s="9">
        <v>0.3060755</v>
      </c>
      <c r="M3173" s="3">
        <v>0</v>
      </c>
      <c r="N3173" s="3">
        <f t="shared" si="198"/>
        <v>1</v>
      </c>
      <c r="O3173" s="5">
        <f t="shared" si="200"/>
        <v>2.2922191197647512</v>
      </c>
      <c r="P3173" s="103">
        <f t="shared" si="197"/>
        <v>1.094650109854662E-2</v>
      </c>
      <c r="Q3173" s="9">
        <f t="shared" si="199"/>
        <v>-1.1006854887713644E-2</v>
      </c>
    </row>
    <row r="3174" spans="1:17" x14ac:dyDescent="0.2">
      <c r="A3174" s="2">
        <v>544</v>
      </c>
      <c r="B3174" s="2">
        <v>2004</v>
      </c>
      <c r="C3174" s="3">
        <v>0</v>
      </c>
      <c r="D3174" s="3">
        <v>1</v>
      </c>
      <c r="E3174" s="5">
        <v>0.47619650000000002</v>
      </c>
      <c r="F3174" s="5">
        <v>9.5269000000000006E-2</v>
      </c>
      <c r="G3174" s="5">
        <v>3.6077900000000003E-2</v>
      </c>
      <c r="H3174" s="5">
        <v>1.3095129999999999</v>
      </c>
      <c r="I3174" s="9">
        <v>0.35906739999999998</v>
      </c>
      <c r="M3174" s="3">
        <v>0</v>
      </c>
      <c r="N3174" s="3">
        <f t="shared" si="198"/>
        <v>1</v>
      </c>
      <c r="O3174" s="5">
        <f t="shared" si="200"/>
        <v>2.1711041856368229</v>
      </c>
      <c r="P3174" s="103">
        <f t="shared" si="197"/>
        <v>1.4961648861482024E-2</v>
      </c>
      <c r="Q3174" s="9">
        <f t="shared" si="199"/>
        <v>-1.5074703401993942E-2</v>
      </c>
    </row>
    <row r="3175" spans="1:17" x14ac:dyDescent="0.2">
      <c r="A3175" s="2">
        <v>545</v>
      </c>
      <c r="B3175" s="2">
        <v>1999</v>
      </c>
      <c r="C3175" s="3">
        <v>0</v>
      </c>
      <c r="D3175" s="3">
        <v>1</v>
      </c>
      <c r="E3175" s="5">
        <v>0.21558140000000001</v>
      </c>
      <c r="F3175" s="5">
        <v>0.18584909999999999</v>
      </c>
      <c r="G3175" s="5">
        <v>5.2664900000000001E-2</v>
      </c>
      <c r="H3175" s="5">
        <v>0.73952620000000002</v>
      </c>
      <c r="I3175" s="9">
        <v>0.290213</v>
      </c>
      <c r="M3175" s="3">
        <v>0</v>
      </c>
      <c r="N3175" s="3">
        <f t="shared" si="198"/>
        <v>1</v>
      </c>
      <c r="O3175" s="5">
        <f t="shared" si="200"/>
        <v>2.1795699308070615</v>
      </c>
      <c r="P3175" s="103">
        <f t="shared" si="197"/>
        <v>1.4644677865831623E-2</v>
      </c>
      <c r="Q3175" s="9">
        <f t="shared" si="199"/>
        <v>-1.4752969727465681E-2</v>
      </c>
    </row>
    <row r="3176" spans="1:17" x14ac:dyDescent="0.2">
      <c r="A3176" s="2">
        <v>545</v>
      </c>
      <c r="B3176" s="2">
        <v>2000</v>
      </c>
      <c r="C3176" s="3">
        <v>0</v>
      </c>
      <c r="D3176" s="3">
        <v>1</v>
      </c>
      <c r="E3176" s="5">
        <v>0.24470459999999999</v>
      </c>
      <c r="F3176" s="5">
        <v>0.17916209999999999</v>
      </c>
      <c r="G3176" s="5">
        <v>6.5512299999999996E-2</v>
      </c>
      <c r="H3176" s="5">
        <v>0.6227897</v>
      </c>
      <c r="I3176" s="9">
        <v>0.2859044</v>
      </c>
      <c r="M3176" s="3">
        <v>0</v>
      </c>
      <c r="N3176" s="3">
        <f t="shared" si="198"/>
        <v>1</v>
      </c>
      <c r="O3176" s="5">
        <f t="shared" si="200"/>
        <v>2.1849827738859413</v>
      </c>
      <c r="P3176" s="103">
        <f t="shared" si="197"/>
        <v>1.4445054827947317E-2</v>
      </c>
      <c r="Q3176" s="9">
        <f t="shared" si="199"/>
        <v>-1.4550400344294636E-2</v>
      </c>
    </row>
    <row r="3177" spans="1:17" x14ac:dyDescent="0.2">
      <c r="A3177" s="2">
        <v>545</v>
      </c>
      <c r="B3177" s="2">
        <v>2001</v>
      </c>
      <c r="C3177" s="3">
        <v>0</v>
      </c>
      <c r="D3177" s="3">
        <v>1</v>
      </c>
      <c r="E3177" s="5">
        <v>0.23906359999999999</v>
      </c>
      <c r="F3177" s="5">
        <v>0.1981183</v>
      </c>
      <c r="G3177" s="5">
        <v>6.6766000000000006E-2</v>
      </c>
      <c r="H3177" s="5">
        <v>1.5532429999999999</v>
      </c>
      <c r="I3177" s="9">
        <v>0.3034828</v>
      </c>
      <c r="M3177" s="3">
        <v>0</v>
      </c>
      <c r="N3177" s="3">
        <f t="shared" si="198"/>
        <v>1</v>
      </c>
      <c r="O3177" s="5">
        <f t="shared" si="200"/>
        <v>2.5399877657175534</v>
      </c>
      <c r="P3177" s="103">
        <f t="shared" si="197"/>
        <v>5.5428173298529984E-3</v>
      </c>
      <c r="Q3177" s="9">
        <f t="shared" si="199"/>
        <v>-5.5582357425202214E-3</v>
      </c>
    </row>
    <row r="3178" spans="1:17" x14ac:dyDescent="0.2">
      <c r="A3178" s="2">
        <v>545</v>
      </c>
      <c r="B3178" s="2">
        <v>2002</v>
      </c>
      <c r="C3178" s="3">
        <v>0</v>
      </c>
      <c r="D3178" s="3">
        <v>1</v>
      </c>
      <c r="E3178" s="5">
        <v>0.24150440000000001</v>
      </c>
      <c r="F3178" s="5">
        <v>0.19619909999999999</v>
      </c>
      <c r="G3178" s="5">
        <v>6.7139699999999997E-2</v>
      </c>
      <c r="H3178" s="5">
        <v>1.0716669999999999</v>
      </c>
      <c r="I3178" s="9">
        <v>0.28155010000000003</v>
      </c>
      <c r="M3178" s="3">
        <v>0</v>
      </c>
      <c r="N3178" s="3">
        <f t="shared" si="198"/>
        <v>1</v>
      </c>
      <c r="O3178" s="5">
        <f t="shared" si="200"/>
        <v>2.3729146150814944</v>
      </c>
      <c r="P3178" s="103">
        <f t="shared" si="197"/>
        <v>8.8241715897782735E-3</v>
      </c>
      <c r="Q3178" s="9">
        <f t="shared" si="199"/>
        <v>-8.8633351527870781E-3</v>
      </c>
    </row>
    <row r="3179" spans="1:17" x14ac:dyDescent="0.2">
      <c r="A3179" s="2">
        <v>546</v>
      </c>
      <c r="B3179" s="2">
        <v>1995</v>
      </c>
      <c r="C3179" s="3">
        <v>0</v>
      </c>
      <c r="D3179" s="3">
        <v>1</v>
      </c>
      <c r="E3179" s="5">
        <v>7.2130600000000003E-2</v>
      </c>
      <c r="F3179" s="5">
        <v>0.24961459999999999</v>
      </c>
      <c r="G3179" s="5">
        <v>5.6447700000000003E-2</v>
      </c>
      <c r="H3179" s="5">
        <v>0.67377580000000004</v>
      </c>
      <c r="I3179" s="9">
        <v>0.15762039999999999</v>
      </c>
      <c r="M3179" s="3">
        <v>0</v>
      </c>
      <c r="N3179" s="3">
        <f t="shared" si="198"/>
        <v>1</v>
      </c>
      <c r="O3179" s="5">
        <f t="shared" si="200"/>
        <v>2.303011599393447</v>
      </c>
      <c r="P3179" s="103">
        <f t="shared" si="197"/>
        <v>1.0639095235686426E-2</v>
      </c>
      <c r="Q3179" s="9">
        <f t="shared" si="199"/>
        <v>-1.0696095054218122E-2</v>
      </c>
    </row>
    <row r="3180" spans="1:17" x14ac:dyDescent="0.2">
      <c r="A3180" s="2">
        <v>546</v>
      </c>
      <c r="B3180" s="2">
        <v>1996</v>
      </c>
      <c r="C3180" s="3">
        <v>0</v>
      </c>
      <c r="D3180" s="3">
        <v>1</v>
      </c>
      <c r="E3180" s="5">
        <v>2.9577599999999999E-2</v>
      </c>
      <c r="F3180" s="5">
        <v>0.2345573</v>
      </c>
      <c r="G3180" s="5">
        <v>3.5331899999999999E-2</v>
      </c>
      <c r="H3180" s="5">
        <v>0.60899000000000003</v>
      </c>
      <c r="I3180" s="9">
        <v>0.15429319999999999</v>
      </c>
      <c r="M3180" s="3">
        <v>0</v>
      </c>
      <c r="N3180" s="3">
        <f t="shared" si="198"/>
        <v>1</v>
      </c>
      <c r="O3180" s="5">
        <f t="shared" si="200"/>
        <v>2.1816983754510444</v>
      </c>
      <c r="P3180" s="103">
        <f t="shared" si="197"/>
        <v>1.4565900454416277E-2</v>
      </c>
      <c r="Q3180" s="9">
        <f t="shared" si="199"/>
        <v>-1.4673024695702645E-2</v>
      </c>
    </row>
    <row r="3181" spans="1:17" x14ac:dyDescent="0.2">
      <c r="A3181" s="2">
        <v>546</v>
      </c>
      <c r="B3181" s="2">
        <v>1997</v>
      </c>
      <c r="C3181" s="3">
        <v>0</v>
      </c>
      <c r="D3181" s="3">
        <v>1</v>
      </c>
      <c r="E3181" s="5">
        <v>6.3495099999999999E-2</v>
      </c>
      <c r="F3181" s="5">
        <v>0.22402530000000001</v>
      </c>
      <c r="G3181" s="5">
        <v>6.7167599999999994E-2</v>
      </c>
      <c r="H3181" s="5">
        <v>0.81070580000000003</v>
      </c>
      <c r="I3181" s="9">
        <v>0.153997</v>
      </c>
      <c r="M3181" s="3">
        <v>0</v>
      </c>
      <c r="N3181" s="3">
        <f t="shared" si="198"/>
        <v>1</v>
      </c>
      <c r="O3181" s="5">
        <f t="shared" si="200"/>
        <v>2.3808201669559255</v>
      </c>
      <c r="P3181" s="103">
        <f t="shared" si="197"/>
        <v>8.6370712895990041E-3</v>
      </c>
      <c r="Q3181" s="9">
        <f t="shared" si="199"/>
        <v>-8.6745869630603586E-3</v>
      </c>
    </row>
    <row r="3182" spans="1:17" x14ac:dyDescent="0.2">
      <c r="A3182" s="2">
        <v>546</v>
      </c>
      <c r="B3182" s="2">
        <v>1998</v>
      </c>
      <c r="C3182" s="3">
        <v>0</v>
      </c>
      <c r="D3182" s="3">
        <v>1</v>
      </c>
      <c r="E3182" s="5">
        <v>4.04015E-2</v>
      </c>
      <c r="F3182" s="5">
        <v>0.19883809999999999</v>
      </c>
      <c r="G3182" s="5">
        <v>5.94815E-2</v>
      </c>
      <c r="H3182" s="5">
        <v>0.7199797</v>
      </c>
      <c r="I3182" s="9">
        <v>0.14920720000000001</v>
      </c>
      <c r="M3182" s="3">
        <v>0</v>
      </c>
      <c r="N3182" s="3">
        <f t="shared" si="198"/>
        <v>1</v>
      </c>
      <c r="O3182" s="5">
        <f t="shared" si="200"/>
        <v>2.2979002799835575</v>
      </c>
      <c r="P3182" s="103">
        <f t="shared" si="197"/>
        <v>1.0783732679712145E-2</v>
      </c>
      <c r="Q3182" s="9">
        <f t="shared" si="199"/>
        <v>-1.084229854460911E-2</v>
      </c>
    </row>
    <row r="3183" spans="1:17" x14ac:dyDescent="0.2">
      <c r="A3183" s="2">
        <v>546</v>
      </c>
      <c r="B3183" s="2">
        <v>1999</v>
      </c>
      <c r="C3183" s="3">
        <v>0</v>
      </c>
      <c r="D3183" s="3">
        <v>1</v>
      </c>
      <c r="E3183" s="5">
        <v>3.4459400000000001E-2</v>
      </c>
      <c r="F3183" s="5">
        <v>0.2237286</v>
      </c>
      <c r="G3183" s="5">
        <v>6.7056400000000002E-2</v>
      </c>
      <c r="H3183" s="5">
        <v>0.55854769999999998</v>
      </c>
      <c r="I3183" s="9">
        <v>0.14716950000000001</v>
      </c>
      <c r="M3183" s="3">
        <v>0</v>
      </c>
      <c r="N3183" s="3">
        <f t="shared" si="198"/>
        <v>1</v>
      </c>
      <c r="O3183" s="5">
        <f t="shared" si="200"/>
        <v>2.2950517937974815</v>
      </c>
      <c r="P3183" s="103">
        <f t="shared" si="197"/>
        <v>1.0865078120446332E-2</v>
      </c>
      <c r="Q3183" s="9">
        <f t="shared" si="199"/>
        <v>-1.0924534136777133E-2</v>
      </c>
    </row>
    <row r="3184" spans="1:17" x14ac:dyDescent="0.2">
      <c r="A3184" s="2">
        <v>547</v>
      </c>
      <c r="B3184" s="2">
        <v>1998</v>
      </c>
      <c r="C3184" s="3">
        <v>0</v>
      </c>
      <c r="D3184" s="3">
        <v>1</v>
      </c>
      <c r="E3184" s="5">
        <v>0.26550879999999999</v>
      </c>
      <c r="F3184" s="5">
        <v>0.42387940000000002</v>
      </c>
      <c r="G3184" s="5">
        <v>6.2229399999999997E-2</v>
      </c>
      <c r="H3184" s="5">
        <v>3.2918940000000001</v>
      </c>
      <c r="I3184" s="9">
        <v>0.30395539999999999</v>
      </c>
      <c r="M3184" s="3">
        <v>0</v>
      </c>
      <c r="N3184" s="3">
        <f t="shared" si="198"/>
        <v>1</v>
      </c>
      <c r="O3184" s="5">
        <f t="shared" si="200"/>
        <v>3.3441259942142265</v>
      </c>
      <c r="P3184" s="103">
        <f t="shared" si="197"/>
        <v>4.1271120680606236E-4</v>
      </c>
      <c r="Q3184" s="9">
        <f t="shared" si="199"/>
        <v>-4.1279639551589043E-4</v>
      </c>
    </row>
    <row r="3185" spans="1:17" x14ac:dyDescent="0.2">
      <c r="A3185" s="2">
        <v>548</v>
      </c>
      <c r="B3185" s="2">
        <v>1995</v>
      </c>
      <c r="C3185" s="3">
        <v>0</v>
      </c>
      <c r="D3185" s="3">
        <v>1</v>
      </c>
      <c r="E3185" s="5">
        <v>0.18330099999999999</v>
      </c>
      <c r="F3185" s="5">
        <v>0.42096810000000001</v>
      </c>
      <c r="G3185" s="5">
        <v>7.4827599999999994E-2</v>
      </c>
      <c r="H3185" s="5">
        <v>2.0749919999999999</v>
      </c>
      <c r="I3185" s="9">
        <v>0.3637398</v>
      </c>
      <c r="M3185" s="3">
        <v>0</v>
      </c>
      <c r="N3185" s="3">
        <f t="shared" si="198"/>
        <v>1</v>
      </c>
      <c r="O3185" s="5">
        <f t="shared" si="200"/>
        <v>2.9391073569893775</v>
      </c>
      <c r="P3185" s="103">
        <f t="shared" si="197"/>
        <v>1.6457951869678698E-3</v>
      </c>
      <c r="Q3185" s="9">
        <f t="shared" si="199"/>
        <v>-1.6471509956597066E-3</v>
      </c>
    </row>
    <row r="3186" spans="1:17" x14ac:dyDescent="0.2">
      <c r="A3186" s="2">
        <v>548</v>
      </c>
      <c r="B3186" s="2">
        <v>1996</v>
      </c>
      <c r="C3186" s="3">
        <v>0</v>
      </c>
      <c r="D3186" s="3">
        <v>1</v>
      </c>
      <c r="E3186" s="5">
        <v>0.1171601</v>
      </c>
      <c r="F3186" s="5">
        <v>0.39239249999999998</v>
      </c>
      <c r="G3186" s="5">
        <v>5.5045400000000001E-2</v>
      </c>
      <c r="H3186" s="5">
        <v>1.7676609999999999</v>
      </c>
      <c r="I3186" s="9">
        <v>0.32675999999999999</v>
      </c>
      <c r="M3186" s="3">
        <v>0</v>
      </c>
      <c r="N3186" s="3">
        <f t="shared" si="198"/>
        <v>1</v>
      </c>
      <c r="O3186" s="5">
        <f t="shared" si="200"/>
        <v>2.7410127316380848</v>
      </c>
      <c r="P3186" s="103">
        <f t="shared" si="197"/>
        <v>3.062506704766153E-3</v>
      </c>
      <c r="Q3186" s="9">
        <f t="shared" si="199"/>
        <v>-3.0672057748327166E-3</v>
      </c>
    </row>
    <row r="3187" spans="1:17" x14ac:dyDescent="0.2">
      <c r="A3187" s="2">
        <v>548</v>
      </c>
      <c r="B3187" s="2">
        <v>1997</v>
      </c>
      <c r="C3187" s="3">
        <v>0</v>
      </c>
      <c r="D3187" s="3">
        <v>1</v>
      </c>
      <c r="E3187" s="5">
        <v>-6.0784600000000001E-2</v>
      </c>
      <c r="F3187" s="5">
        <v>0.183643</v>
      </c>
      <c r="G3187" s="5">
        <v>5.3688600000000003E-2</v>
      </c>
      <c r="H3187" s="5">
        <v>0.96383099999999999</v>
      </c>
      <c r="I3187" s="9">
        <v>0.17216310000000001</v>
      </c>
      <c r="M3187" s="3">
        <v>0</v>
      </c>
      <c r="N3187" s="3">
        <f t="shared" si="198"/>
        <v>1</v>
      </c>
      <c r="O3187" s="5">
        <f t="shared" si="200"/>
        <v>2.3537211196130028</v>
      </c>
      <c r="P3187" s="103">
        <f t="shared" si="197"/>
        <v>9.2932748420420219E-3</v>
      </c>
      <c r="Q3187" s="9">
        <f t="shared" si="199"/>
        <v>-9.3367267371467014E-3</v>
      </c>
    </row>
    <row r="3188" spans="1:17" x14ac:dyDescent="0.2">
      <c r="A3188" s="2">
        <v>548</v>
      </c>
      <c r="B3188" s="2">
        <v>1998</v>
      </c>
      <c r="C3188" s="3">
        <v>0</v>
      </c>
      <c r="D3188" s="3">
        <v>1</v>
      </c>
      <c r="E3188" s="5">
        <v>9.7487000000000004E-2</v>
      </c>
      <c r="F3188" s="5">
        <v>0.19535079999999999</v>
      </c>
      <c r="G3188" s="5">
        <v>5.5049099999999997E-2</v>
      </c>
      <c r="H3188" s="5">
        <v>1.05365</v>
      </c>
      <c r="I3188" s="9">
        <v>0.21318239999999999</v>
      </c>
      <c r="M3188" s="3">
        <v>0</v>
      </c>
      <c r="N3188" s="3">
        <f t="shared" si="198"/>
        <v>1</v>
      </c>
      <c r="O3188" s="5">
        <f t="shared" si="200"/>
        <v>2.3623043245944508</v>
      </c>
      <c r="P3188" s="103">
        <f t="shared" si="197"/>
        <v>9.0808631936048888E-3</v>
      </c>
      <c r="Q3188" s="9">
        <f t="shared" si="199"/>
        <v>-9.122345553162688E-3</v>
      </c>
    </row>
    <row r="3189" spans="1:17" x14ac:dyDescent="0.2">
      <c r="A3189" s="2">
        <v>548</v>
      </c>
      <c r="B3189" s="2">
        <v>1999</v>
      </c>
      <c r="C3189" s="3">
        <v>0</v>
      </c>
      <c r="D3189" s="3">
        <v>1</v>
      </c>
      <c r="E3189" s="5">
        <v>6.5389900000000001E-2</v>
      </c>
      <c r="F3189" s="5">
        <v>0.19869249999999999</v>
      </c>
      <c r="G3189" s="5">
        <v>2.9723699999999999E-2</v>
      </c>
      <c r="H3189" s="5">
        <v>0.54230509999999998</v>
      </c>
      <c r="I3189" s="9">
        <v>0.17540130000000001</v>
      </c>
      <c r="M3189" s="3">
        <v>0</v>
      </c>
      <c r="N3189" s="3">
        <f t="shared" si="198"/>
        <v>1</v>
      </c>
      <c r="O3189" s="5">
        <f t="shared" si="200"/>
        <v>2.0881116401756383</v>
      </c>
      <c r="P3189" s="103">
        <f t="shared" si="197"/>
        <v>1.8393882642083793E-2</v>
      </c>
      <c r="Q3189" s="9">
        <f t="shared" si="199"/>
        <v>-1.8565153577637324E-2</v>
      </c>
    </row>
    <row r="3190" spans="1:17" x14ac:dyDescent="0.2">
      <c r="A3190" s="2">
        <v>548</v>
      </c>
      <c r="B3190" s="2">
        <v>2000</v>
      </c>
      <c r="C3190" s="3">
        <v>0</v>
      </c>
      <c r="D3190" s="3">
        <v>1</v>
      </c>
      <c r="E3190" s="5">
        <v>0.1430334</v>
      </c>
      <c r="F3190" s="5">
        <v>0.2088798</v>
      </c>
      <c r="G3190" s="5">
        <v>4.8690999999999998E-2</v>
      </c>
      <c r="H3190" s="5">
        <v>0.67509370000000002</v>
      </c>
      <c r="I3190" s="9">
        <v>0.20006119999999999</v>
      </c>
      <c r="M3190" s="3">
        <v>0</v>
      </c>
      <c r="N3190" s="3">
        <f t="shared" si="198"/>
        <v>1</v>
      </c>
      <c r="O3190" s="5">
        <f t="shared" si="200"/>
        <v>2.2066663662007575</v>
      </c>
      <c r="P3190" s="103">
        <f t="shared" si="197"/>
        <v>1.3668688329566392E-2</v>
      </c>
      <c r="Q3190" s="9">
        <f t="shared" si="199"/>
        <v>-1.37629649272641E-2</v>
      </c>
    </row>
    <row r="3191" spans="1:17" x14ac:dyDescent="0.2">
      <c r="A3191" s="2">
        <v>548</v>
      </c>
      <c r="B3191" s="2">
        <v>2001</v>
      </c>
      <c r="C3191" s="3">
        <v>0</v>
      </c>
      <c r="D3191" s="3">
        <v>1</v>
      </c>
      <c r="E3191" s="5">
        <v>0.13487979999999999</v>
      </c>
      <c r="F3191" s="5">
        <v>0.1661811</v>
      </c>
      <c r="G3191" s="5">
        <v>4.8693699999999999E-2</v>
      </c>
      <c r="H3191" s="5">
        <v>0.87403600000000004</v>
      </c>
      <c r="I3191" s="9">
        <v>0.19145809999999999</v>
      </c>
      <c r="M3191" s="3">
        <v>0</v>
      </c>
      <c r="N3191" s="3">
        <f t="shared" si="198"/>
        <v>1</v>
      </c>
      <c r="O3191" s="5">
        <f t="shared" si="200"/>
        <v>2.2476486320381746</v>
      </c>
      <c r="P3191" s="103">
        <f t="shared" si="197"/>
        <v>1.2299301957213576E-2</v>
      </c>
      <c r="Q3191" s="9">
        <f t="shared" si="199"/>
        <v>-1.2375564332670485E-2</v>
      </c>
    </row>
    <row r="3192" spans="1:17" x14ac:dyDescent="0.2">
      <c r="A3192" s="2">
        <v>548</v>
      </c>
      <c r="B3192" s="2">
        <v>2002</v>
      </c>
      <c r="C3192" s="3">
        <v>0</v>
      </c>
      <c r="D3192" s="3">
        <v>1</v>
      </c>
      <c r="E3192" s="5">
        <v>0.1268367</v>
      </c>
      <c r="F3192" s="5">
        <v>5.30102E-2</v>
      </c>
      <c r="G3192" s="5">
        <v>4.4296599999999998E-2</v>
      </c>
      <c r="H3192" s="5">
        <v>0.85604880000000005</v>
      </c>
      <c r="I3192" s="9">
        <v>0.22744629999999999</v>
      </c>
      <c r="M3192" s="3">
        <v>0</v>
      </c>
      <c r="N3192" s="3">
        <f t="shared" si="198"/>
        <v>1</v>
      </c>
      <c r="O3192" s="5">
        <f t="shared" si="200"/>
        <v>2.1112131015365714</v>
      </c>
      <c r="P3192" s="103">
        <f t="shared" si="197"/>
        <v>1.7376999607115449E-2</v>
      </c>
      <c r="Q3192" s="9">
        <f t="shared" si="199"/>
        <v>-1.7529751834912885E-2</v>
      </c>
    </row>
    <row r="3193" spans="1:17" x14ac:dyDescent="0.2">
      <c r="A3193" s="2">
        <v>548</v>
      </c>
      <c r="B3193" s="2">
        <v>2003</v>
      </c>
      <c r="C3193" s="3">
        <v>0</v>
      </c>
      <c r="D3193" s="3">
        <v>1</v>
      </c>
      <c r="E3193" s="5">
        <v>0.1529209</v>
      </c>
      <c r="F3193" s="5">
        <v>5.8891300000000001E-2</v>
      </c>
      <c r="G3193" s="5">
        <v>4.9767199999999998E-2</v>
      </c>
      <c r="H3193" s="5">
        <v>0.88680979999999998</v>
      </c>
      <c r="I3193" s="9">
        <v>0.24824869999999999</v>
      </c>
      <c r="M3193" s="3">
        <v>0</v>
      </c>
      <c r="N3193" s="3">
        <f t="shared" si="198"/>
        <v>1</v>
      </c>
      <c r="O3193" s="5">
        <f t="shared" si="200"/>
        <v>2.1388929666093341</v>
      </c>
      <c r="P3193" s="103">
        <f t="shared" si="197"/>
        <v>1.6222168903119082E-2</v>
      </c>
      <c r="Q3193" s="9">
        <f t="shared" si="199"/>
        <v>-1.6355188827951266E-2</v>
      </c>
    </row>
    <row r="3194" spans="1:17" x14ac:dyDescent="0.2">
      <c r="A3194" s="2">
        <v>548</v>
      </c>
      <c r="B3194" s="2">
        <v>2004</v>
      </c>
      <c r="C3194" s="3">
        <v>0</v>
      </c>
      <c r="D3194" s="3">
        <v>1</v>
      </c>
      <c r="E3194" s="5">
        <v>0.10104340000000001</v>
      </c>
      <c r="F3194" s="5">
        <v>6.1967300000000003E-2</v>
      </c>
      <c r="G3194" s="5">
        <v>5.7065100000000001E-2</v>
      </c>
      <c r="H3194" s="5">
        <v>1.3181780000000001</v>
      </c>
      <c r="I3194" s="9">
        <v>0.26116279999999997</v>
      </c>
      <c r="M3194" s="3">
        <v>0</v>
      </c>
      <c r="N3194" s="3">
        <f t="shared" si="198"/>
        <v>1</v>
      </c>
      <c r="O3194" s="5">
        <f t="shared" si="200"/>
        <v>2.3331288043092351</v>
      </c>
      <c r="P3194" s="103">
        <f t="shared" si="197"/>
        <v>9.8206930459346833E-3</v>
      </c>
      <c r="Q3194" s="9">
        <f t="shared" si="199"/>
        <v>-9.8692341179912428E-3</v>
      </c>
    </row>
    <row r="3195" spans="1:17" x14ac:dyDescent="0.2">
      <c r="A3195" s="2">
        <v>549</v>
      </c>
      <c r="B3195" s="2">
        <v>1998</v>
      </c>
      <c r="C3195" s="3">
        <v>0</v>
      </c>
      <c r="D3195" s="3">
        <v>1</v>
      </c>
      <c r="E3195" s="5">
        <v>9.3803700000000004E-2</v>
      </c>
      <c r="F3195" s="5">
        <v>7.6871599999999998E-2</v>
      </c>
      <c r="G3195" s="5">
        <v>4.2740599999999997E-2</v>
      </c>
      <c r="H3195" s="5">
        <v>0.62899269999999996</v>
      </c>
      <c r="I3195" s="9">
        <v>8.6754800000000007E-2</v>
      </c>
      <c r="M3195" s="3">
        <v>0</v>
      </c>
      <c r="N3195" s="3">
        <f t="shared" si="198"/>
        <v>1</v>
      </c>
      <c r="O3195" s="5">
        <f t="shared" si="200"/>
        <v>2.1056426250463742</v>
      </c>
      <c r="P3195" s="103">
        <f t="shared" si="197"/>
        <v>1.7617703560514075E-2</v>
      </c>
      <c r="Q3195" s="9">
        <f t="shared" si="199"/>
        <v>-1.7774742476913231E-2</v>
      </c>
    </row>
    <row r="3196" spans="1:17" x14ac:dyDescent="0.2">
      <c r="A3196" s="2">
        <v>549</v>
      </c>
      <c r="B3196" s="2">
        <v>1999</v>
      </c>
      <c r="C3196" s="3">
        <v>0</v>
      </c>
      <c r="D3196" s="3">
        <v>1</v>
      </c>
      <c r="E3196" s="5">
        <v>0.12829160000000001</v>
      </c>
      <c r="F3196" s="5">
        <v>3.9783100000000002E-2</v>
      </c>
      <c r="G3196" s="5">
        <v>2.7478900000000001E-2</v>
      </c>
      <c r="H3196" s="5">
        <v>0.77615000000000001</v>
      </c>
      <c r="I3196" s="9">
        <v>6.2221199999999997E-2</v>
      </c>
      <c r="M3196" s="3">
        <v>0</v>
      </c>
      <c r="N3196" s="3">
        <f t="shared" si="198"/>
        <v>1</v>
      </c>
      <c r="O3196" s="5">
        <f t="shared" si="200"/>
        <v>2.0662272426828485</v>
      </c>
      <c r="P3196" s="103">
        <f t="shared" si="197"/>
        <v>1.9403513830318436E-2</v>
      </c>
      <c r="Q3196" s="9">
        <f t="shared" si="199"/>
        <v>-1.9594233118679593E-2</v>
      </c>
    </row>
    <row r="3197" spans="1:17" x14ac:dyDescent="0.2">
      <c r="A3197" s="2">
        <v>550</v>
      </c>
      <c r="B3197" s="2">
        <v>1995</v>
      </c>
      <c r="C3197" s="3">
        <v>0</v>
      </c>
      <c r="D3197" s="3">
        <v>1</v>
      </c>
      <c r="E3197" s="5">
        <v>0.57699509999999998</v>
      </c>
      <c r="F3197" s="5">
        <v>0.92817130000000003</v>
      </c>
      <c r="G3197" s="5">
        <v>8.0116000000000007E-2</v>
      </c>
      <c r="H3197" s="5">
        <v>2.9481259999999998</v>
      </c>
      <c r="I3197" s="9">
        <v>0.47617959999999998</v>
      </c>
      <c r="M3197" s="3">
        <v>0</v>
      </c>
      <c r="N3197" s="3">
        <f t="shared" si="198"/>
        <v>1</v>
      </c>
      <c r="O3197" s="5">
        <f t="shared" si="200"/>
        <v>3.6103054921630573</v>
      </c>
      <c r="P3197" s="103">
        <f t="shared" si="197"/>
        <v>1.5291828957224944E-4</v>
      </c>
      <c r="Q3197" s="9">
        <f t="shared" si="199"/>
        <v>-1.5292998276592826E-4</v>
      </c>
    </row>
    <row r="3198" spans="1:17" x14ac:dyDescent="0.2">
      <c r="A3198" s="2">
        <v>550</v>
      </c>
      <c r="B3198" s="2">
        <v>1996</v>
      </c>
      <c r="C3198" s="3">
        <v>0</v>
      </c>
      <c r="D3198" s="3">
        <v>1</v>
      </c>
      <c r="E3198" s="5">
        <v>0.55973580000000001</v>
      </c>
      <c r="F3198" s="5">
        <v>0.59918519999999997</v>
      </c>
      <c r="G3198" s="5">
        <v>4.37086E-2</v>
      </c>
      <c r="H3198" s="5">
        <v>1.696807</v>
      </c>
      <c r="I3198" s="9">
        <v>0.47680270000000002</v>
      </c>
      <c r="M3198" s="3">
        <v>0</v>
      </c>
      <c r="N3198" s="3">
        <f t="shared" si="198"/>
        <v>1</v>
      </c>
      <c r="O3198" s="5">
        <f t="shared" si="200"/>
        <v>2.7150921017213849</v>
      </c>
      <c r="P3198" s="103">
        <f t="shared" si="197"/>
        <v>3.3128670505729544E-3</v>
      </c>
      <c r="Q3198" s="9">
        <f t="shared" si="199"/>
        <v>-3.318366744482785E-3</v>
      </c>
    </row>
    <row r="3199" spans="1:17" x14ac:dyDescent="0.2">
      <c r="A3199" s="2">
        <v>550</v>
      </c>
      <c r="B3199" s="2">
        <v>1997</v>
      </c>
      <c r="C3199" s="3">
        <v>0</v>
      </c>
      <c r="D3199" s="3">
        <v>1</v>
      </c>
      <c r="E3199" s="5">
        <v>0.54255960000000003</v>
      </c>
      <c r="F3199" s="5">
        <v>0.6649119</v>
      </c>
      <c r="G3199" s="5">
        <v>4.7190999999999997E-2</v>
      </c>
      <c r="H3199" s="5">
        <v>1.3325450000000001</v>
      </c>
      <c r="I3199" s="9">
        <v>0.51840790000000003</v>
      </c>
      <c r="M3199" s="3">
        <v>0</v>
      </c>
      <c r="N3199" s="3">
        <f t="shared" si="198"/>
        <v>1</v>
      </c>
      <c r="O3199" s="5">
        <f t="shared" si="200"/>
        <v>2.6384868619408017</v>
      </c>
      <c r="P3199" s="103">
        <f t="shared" si="197"/>
        <v>4.1638463580554548E-3</v>
      </c>
      <c r="Q3199" s="9">
        <f t="shared" si="199"/>
        <v>-4.1725393054253884E-3</v>
      </c>
    </row>
    <row r="3200" spans="1:17" x14ac:dyDescent="0.2">
      <c r="A3200" s="2">
        <v>550</v>
      </c>
      <c r="B3200" s="2">
        <v>1998</v>
      </c>
      <c r="C3200" s="3">
        <v>0</v>
      </c>
      <c r="D3200" s="3">
        <v>1</v>
      </c>
      <c r="E3200" s="5">
        <v>0.46091539999999998</v>
      </c>
      <c r="F3200" s="5">
        <v>0.6981503</v>
      </c>
      <c r="G3200" s="5">
        <v>2.50563E-2</v>
      </c>
      <c r="H3200" s="5">
        <v>0.71893569999999996</v>
      </c>
      <c r="I3200" s="9">
        <v>0.43558599999999997</v>
      </c>
      <c r="M3200" s="3">
        <v>0</v>
      </c>
      <c r="N3200" s="3">
        <f t="shared" si="198"/>
        <v>1</v>
      </c>
      <c r="O3200" s="5">
        <f t="shared" si="200"/>
        <v>2.392522294454297</v>
      </c>
      <c r="P3200" s="103">
        <f t="shared" si="197"/>
        <v>8.3665057330581747E-3</v>
      </c>
      <c r="Q3200" s="9">
        <f t="shared" si="199"/>
        <v>-8.4017013894055331E-3</v>
      </c>
    </row>
    <row r="3201" spans="1:17" x14ac:dyDescent="0.2">
      <c r="A3201" s="2">
        <v>550</v>
      </c>
      <c r="B3201" s="2">
        <v>1999</v>
      </c>
      <c r="C3201" s="3">
        <v>0</v>
      </c>
      <c r="D3201" s="3">
        <v>1</v>
      </c>
      <c r="E3201" s="5">
        <v>0.41854279999999999</v>
      </c>
      <c r="F3201" s="5">
        <v>0.76046599999999998</v>
      </c>
      <c r="G3201" s="5">
        <v>3.4291299999999997E-2</v>
      </c>
      <c r="H3201" s="5">
        <v>0.45932289999999998</v>
      </c>
      <c r="I3201" s="9">
        <v>0.42705700000000002</v>
      </c>
      <c r="M3201" s="3">
        <v>0</v>
      </c>
      <c r="N3201" s="3">
        <f t="shared" si="198"/>
        <v>1</v>
      </c>
      <c r="O3201" s="5">
        <f t="shared" si="200"/>
        <v>2.4010661513164626</v>
      </c>
      <c r="P3201" s="103">
        <f t="shared" si="197"/>
        <v>8.173690491579011E-3</v>
      </c>
      <c r="Q3201" s="9">
        <f t="shared" si="199"/>
        <v>-8.2072782488714531E-3</v>
      </c>
    </row>
    <row r="3202" spans="1:17" x14ac:dyDescent="0.2">
      <c r="A3202" s="2">
        <v>550</v>
      </c>
      <c r="B3202" s="2">
        <v>2000</v>
      </c>
      <c r="C3202" s="3">
        <v>0</v>
      </c>
      <c r="D3202" s="3">
        <v>1</v>
      </c>
      <c r="E3202" s="5">
        <v>0.52816490000000005</v>
      </c>
      <c r="F3202" s="5">
        <v>0.8860652</v>
      </c>
      <c r="G3202" s="5">
        <v>4.0131500000000001E-2</v>
      </c>
      <c r="H3202" s="5">
        <v>1.8514090000000001</v>
      </c>
      <c r="I3202" s="9">
        <v>0.45839780000000002</v>
      </c>
      <c r="M3202" s="3">
        <v>0</v>
      </c>
      <c r="N3202" s="3">
        <f t="shared" si="198"/>
        <v>1</v>
      </c>
      <c r="O3202" s="5">
        <f t="shared" si="200"/>
        <v>3.0133814883548085</v>
      </c>
      <c r="P3202" s="103">
        <f t="shared" ref="P3202:P3265" si="201">NORMSDIST(-O3202)</f>
        <v>1.2917696289661404E-3</v>
      </c>
      <c r="Q3202" s="9">
        <f t="shared" si="199"/>
        <v>-1.29260468256203E-3</v>
      </c>
    </row>
    <row r="3203" spans="1:17" x14ac:dyDescent="0.2">
      <c r="A3203" s="2">
        <v>550</v>
      </c>
      <c r="B3203" s="2">
        <v>2001</v>
      </c>
      <c r="C3203" s="3">
        <v>0</v>
      </c>
      <c r="D3203" s="3">
        <v>1</v>
      </c>
      <c r="E3203" s="5">
        <v>0.58372690000000005</v>
      </c>
      <c r="F3203" s="5">
        <v>0.92919929999999995</v>
      </c>
      <c r="G3203" s="5">
        <v>4.3918499999999999E-2</v>
      </c>
      <c r="H3203" s="5">
        <v>1.93824</v>
      </c>
      <c r="I3203" s="9">
        <v>0.46188990000000002</v>
      </c>
      <c r="M3203" s="3">
        <v>0</v>
      </c>
      <c r="N3203" s="3">
        <f t="shared" ref="N3203:N3266" si="202">1-M3203</f>
        <v>1</v>
      </c>
      <c r="O3203" s="5">
        <f t="shared" si="200"/>
        <v>3.088990971960905</v>
      </c>
      <c r="P3203" s="103">
        <f t="shared" si="201"/>
        <v>1.0041877099316054E-3</v>
      </c>
      <c r="Q3203" s="9">
        <f t="shared" ref="Q3203:Q3266" si="203">M3203*LN(NORMSDIST(-O3203))+N3203*LN(1-NORMSDIST(-O3203))</f>
        <v>-1.0046922442030152E-3</v>
      </c>
    </row>
    <row r="3204" spans="1:17" x14ac:dyDescent="0.2">
      <c r="A3204" s="2">
        <v>550</v>
      </c>
      <c r="B3204" s="2">
        <v>2002</v>
      </c>
      <c r="C3204" s="3">
        <v>0</v>
      </c>
      <c r="D3204" s="3">
        <v>1</v>
      </c>
      <c r="E3204" s="5">
        <v>0.58861350000000001</v>
      </c>
      <c r="F3204" s="5">
        <v>0.86209829999999998</v>
      </c>
      <c r="G3204" s="5">
        <v>5.7775199999999999E-2</v>
      </c>
      <c r="H3204" s="5">
        <v>1.8521240000000001</v>
      </c>
      <c r="I3204" s="9">
        <v>0.44025219999999998</v>
      </c>
      <c r="M3204" s="3">
        <v>0</v>
      </c>
      <c r="N3204" s="3">
        <f t="shared" si="202"/>
        <v>1</v>
      </c>
      <c r="O3204" s="5">
        <f t="shared" ref="O3204:O3267" si="204">MMULT(D3204:I3204,$L$20:$L$25)</f>
        <v>3.0691595325904304</v>
      </c>
      <c r="P3204" s="103">
        <f t="shared" si="201"/>
        <v>1.0733096389544596E-3</v>
      </c>
      <c r="Q3204" s="9">
        <f t="shared" si="203"/>
        <v>-1.0738860482256657E-3</v>
      </c>
    </row>
    <row r="3205" spans="1:17" x14ac:dyDescent="0.2">
      <c r="A3205" s="2">
        <v>550</v>
      </c>
      <c r="B3205" s="2">
        <v>2003</v>
      </c>
      <c r="C3205" s="3">
        <v>0</v>
      </c>
      <c r="D3205" s="3">
        <v>1</v>
      </c>
      <c r="E3205" s="5">
        <v>0.59703399999999995</v>
      </c>
      <c r="F3205" s="5">
        <v>0.92967960000000005</v>
      </c>
      <c r="G3205" s="5">
        <v>3.8647800000000003E-2</v>
      </c>
      <c r="H3205" s="5">
        <v>2.4465240000000001</v>
      </c>
      <c r="I3205" s="9">
        <v>0.44492290000000001</v>
      </c>
      <c r="M3205" s="3">
        <v>0</v>
      </c>
      <c r="N3205" s="3">
        <f t="shared" si="202"/>
        <v>1</v>
      </c>
      <c r="O3205" s="5">
        <f t="shared" si="204"/>
        <v>3.2571938198398027</v>
      </c>
      <c r="P3205" s="103">
        <f t="shared" si="201"/>
        <v>5.6259787156842948E-4</v>
      </c>
      <c r="Q3205" s="9">
        <f t="shared" si="203"/>
        <v>-5.6275618913317459E-4</v>
      </c>
    </row>
    <row r="3206" spans="1:17" x14ac:dyDescent="0.2">
      <c r="A3206" s="2">
        <v>550</v>
      </c>
      <c r="B3206" s="2">
        <v>2004</v>
      </c>
      <c r="C3206" s="3">
        <v>0</v>
      </c>
      <c r="D3206" s="3">
        <v>1</v>
      </c>
      <c r="E3206" s="5">
        <v>0.46448919999999999</v>
      </c>
      <c r="F3206" s="5">
        <v>0.85489199999999999</v>
      </c>
      <c r="G3206" s="5">
        <v>5.7559899999999997E-2</v>
      </c>
      <c r="H3206" s="5">
        <v>2.130274</v>
      </c>
      <c r="I3206" s="9">
        <v>0.42341119999999999</v>
      </c>
      <c r="M3206" s="3">
        <v>0</v>
      </c>
      <c r="N3206" s="3">
        <f t="shared" si="202"/>
        <v>1</v>
      </c>
      <c r="O3206" s="5">
        <f t="shared" si="204"/>
        <v>3.188746860060617</v>
      </c>
      <c r="P3206" s="103">
        <f t="shared" si="201"/>
        <v>7.1445473249526312E-4</v>
      </c>
      <c r="Q3206" s="9">
        <f t="shared" si="203"/>
        <v>-7.1471007690630253E-4</v>
      </c>
    </row>
    <row r="3207" spans="1:17" x14ac:dyDescent="0.2">
      <c r="A3207" s="2">
        <v>551</v>
      </c>
      <c r="B3207" s="2">
        <v>1998</v>
      </c>
      <c r="C3207" s="3">
        <v>0</v>
      </c>
      <c r="D3207" s="3">
        <v>1</v>
      </c>
      <c r="E3207" s="5">
        <v>0.1230701</v>
      </c>
      <c r="F3207" s="5">
        <v>0.45166200000000001</v>
      </c>
      <c r="G3207" s="5">
        <v>0.1044809</v>
      </c>
      <c r="H3207" s="5">
        <v>7.4189850000000002</v>
      </c>
      <c r="I3207" s="9">
        <v>0.27804719999999999</v>
      </c>
      <c r="M3207" s="3">
        <v>0</v>
      </c>
      <c r="N3207" s="3">
        <f t="shared" si="202"/>
        <v>1</v>
      </c>
      <c r="O3207" s="5">
        <f t="shared" si="204"/>
        <v>5.0917416286214365</v>
      </c>
      <c r="P3207" s="103">
        <f t="shared" si="201"/>
        <v>1.7739467913634963E-7</v>
      </c>
      <c r="Q3207" s="9">
        <f t="shared" si="203"/>
        <v>-1.7739469490276804E-7</v>
      </c>
    </row>
    <row r="3208" spans="1:17" x14ac:dyDescent="0.2">
      <c r="A3208" s="2">
        <v>551</v>
      </c>
      <c r="B3208" s="2">
        <v>1999</v>
      </c>
      <c r="C3208" s="3">
        <v>0</v>
      </c>
      <c r="D3208" s="3">
        <v>1</v>
      </c>
      <c r="E3208" s="5">
        <v>8.1118300000000004E-2</v>
      </c>
      <c r="F3208" s="5">
        <v>0.27605410000000002</v>
      </c>
      <c r="G3208" s="5">
        <v>7.5411800000000001E-2</v>
      </c>
      <c r="H3208" s="5">
        <v>1.3222100000000001</v>
      </c>
      <c r="I3208" s="9">
        <v>0.18210009999999999</v>
      </c>
      <c r="M3208" s="3">
        <v>0</v>
      </c>
      <c r="N3208" s="3">
        <f t="shared" si="202"/>
        <v>1</v>
      </c>
      <c r="O3208" s="5">
        <f t="shared" si="204"/>
        <v>2.6338399010884026</v>
      </c>
      <c r="P3208" s="103">
        <f t="shared" si="201"/>
        <v>4.221264300322704E-3</v>
      </c>
      <c r="Q3208" s="9">
        <f t="shared" si="203"/>
        <v>-4.2301989891226736E-3</v>
      </c>
    </row>
    <row r="3209" spans="1:17" x14ac:dyDescent="0.2">
      <c r="A3209" s="2">
        <v>552</v>
      </c>
      <c r="B3209" s="2">
        <v>2001</v>
      </c>
      <c r="C3209" s="3">
        <v>0</v>
      </c>
      <c r="D3209" s="3">
        <v>1</v>
      </c>
      <c r="E3209" s="5">
        <v>8.7080900000000003E-2</v>
      </c>
      <c r="F3209" s="5">
        <v>0.15135599999999999</v>
      </c>
      <c r="G3209" s="5">
        <v>5.6688200000000001E-2</v>
      </c>
      <c r="H3209" s="5">
        <v>0.97298720000000005</v>
      </c>
      <c r="I3209" s="9">
        <v>0.6728227</v>
      </c>
      <c r="M3209" s="3">
        <v>0</v>
      </c>
      <c r="N3209" s="3">
        <f t="shared" si="202"/>
        <v>1</v>
      </c>
      <c r="O3209" s="5">
        <f t="shared" si="204"/>
        <v>2.111219163324102</v>
      </c>
      <c r="P3209" s="103">
        <f t="shared" si="201"/>
        <v>1.7376739210816974E-2</v>
      </c>
      <c r="Q3209" s="9">
        <f t="shared" si="203"/>
        <v>-1.7529486833723296E-2</v>
      </c>
    </row>
    <row r="3210" spans="1:17" x14ac:dyDescent="0.2">
      <c r="A3210" s="2">
        <v>552</v>
      </c>
      <c r="B3210" s="2">
        <v>2002</v>
      </c>
      <c r="C3210" s="3">
        <v>0</v>
      </c>
      <c r="D3210" s="3">
        <v>1</v>
      </c>
      <c r="E3210" s="5">
        <v>0.1105689</v>
      </c>
      <c r="F3210" s="5">
        <v>0.19960059999999999</v>
      </c>
      <c r="G3210" s="5">
        <v>2.6300400000000002E-2</v>
      </c>
      <c r="H3210" s="5">
        <v>0.88005409999999995</v>
      </c>
      <c r="I3210" s="9">
        <v>0.56788919999999998</v>
      </c>
      <c r="M3210" s="3">
        <v>0</v>
      </c>
      <c r="N3210" s="3">
        <f t="shared" si="202"/>
        <v>1</v>
      </c>
      <c r="O3210" s="5">
        <f t="shared" si="204"/>
        <v>2.0261754443941036</v>
      </c>
      <c r="P3210" s="103">
        <f t="shared" si="201"/>
        <v>2.1373404523837517E-2</v>
      </c>
      <c r="Q3210" s="9">
        <f t="shared" si="203"/>
        <v>-2.16051234310424E-2</v>
      </c>
    </row>
    <row r="3211" spans="1:17" x14ac:dyDescent="0.2">
      <c r="A3211" s="2">
        <v>552</v>
      </c>
      <c r="B3211" s="2">
        <v>2003</v>
      </c>
      <c r="C3211" s="3">
        <v>0</v>
      </c>
      <c r="D3211" s="3">
        <v>1</v>
      </c>
      <c r="E3211" s="5">
        <v>4.5984900000000002E-2</v>
      </c>
      <c r="F3211" s="5">
        <v>0.2298357</v>
      </c>
      <c r="G3211" s="5">
        <v>5.31907E-2</v>
      </c>
      <c r="H3211" s="5">
        <v>1.0779190000000001</v>
      </c>
      <c r="I3211" s="9">
        <v>0.53510029999999997</v>
      </c>
      <c r="M3211" s="3">
        <v>0</v>
      </c>
      <c r="N3211" s="3">
        <f t="shared" si="202"/>
        <v>1</v>
      </c>
      <c r="O3211" s="5">
        <f t="shared" si="204"/>
        <v>2.2650260931667807</v>
      </c>
      <c r="P3211" s="103">
        <f t="shared" si="201"/>
        <v>1.1755539168482173E-2</v>
      </c>
      <c r="Q3211" s="9">
        <f t="shared" si="203"/>
        <v>-1.1825181848606323E-2</v>
      </c>
    </row>
    <row r="3212" spans="1:17" x14ac:dyDescent="0.2">
      <c r="A3212" s="2">
        <v>552</v>
      </c>
      <c r="B3212" s="2">
        <v>2004</v>
      </c>
      <c r="C3212" s="3">
        <v>0</v>
      </c>
      <c r="D3212" s="3">
        <v>1</v>
      </c>
      <c r="E3212" s="5">
        <v>6.3659800000000002E-2</v>
      </c>
      <c r="F3212" s="5">
        <v>0.2811304</v>
      </c>
      <c r="G3212" s="5">
        <v>5.4343599999999999E-2</v>
      </c>
      <c r="H3212" s="5">
        <v>1.177098</v>
      </c>
      <c r="I3212" s="9">
        <v>0.5807042</v>
      </c>
      <c r="M3212" s="3">
        <v>0</v>
      </c>
      <c r="N3212" s="3">
        <f t="shared" si="202"/>
        <v>1</v>
      </c>
      <c r="O3212" s="5">
        <f t="shared" si="204"/>
        <v>2.3284455156831414</v>
      </c>
      <c r="P3212" s="103">
        <f t="shared" si="201"/>
        <v>9.944229583748198E-3</v>
      </c>
      <c r="Q3212" s="9">
        <f t="shared" si="203"/>
        <v>-9.9940036863980508E-3</v>
      </c>
    </row>
    <row r="3213" spans="1:17" x14ac:dyDescent="0.2">
      <c r="A3213" s="2">
        <v>553</v>
      </c>
      <c r="B3213" s="2">
        <v>1995</v>
      </c>
      <c r="C3213" s="3">
        <v>0</v>
      </c>
      <c r="D3213" s="3">
        <v>1</v>
      </c>
      <c r="E3213" s="5">
        <v>4.8798000000000001E-3</v>
      </c>
      <c r="F3213" s="5">
        <v>-0.63809950000000004</v>
      </c>
      <c r="G3213" s="5">
        <v>3.9010000000000003E-2</v>
      </c>
      <c r="H3213" s="5">
        <v>0.35924109999999998</v>
      </c>
      <c r="I3213" s="9">
        <v>0.34768329999999997</v>
      </c>
      <c r="M3213" s="3">
        <v>0</v>
      </c>
      <c r="N3213" s="3">
        <f t="shared" si="202"/>
        <v>1</v>
      </c>
      <c r="O3213" s="5">
        <f t="shared" si="204"/>
        <v>1.283312562000968</v>
      </c>
      <c r="P3213" s="103">
        <f t="shared" si="201"/>
        <v>9.9691296692047016E-2</v>
      </c>
      <c r="Q3213" s="9">
        <f t="shared" si="203"/>
        <v>-0.10501757079463551</v>
      </c>
    </row>
    <row r="3214" spans="1:17" x14ac:dyDescent="0.2">
      <c r="A3214" s="2">
        <v>553</v>
      </c>
      <c r="B3214" s="2">
        <v>1996</v>
      </c>
      <c r="C3214" s="3">
        <v>0</v>
      </c>
      <c r="D3214" s="3">
        <v>1</v>
      </c>
      <c r="E3214" s="5">
        <v>3.4955E-2</v>
      </c>
      <c r="F3214" s="5">
        <v>-0.67265889999999995</v>
      </c>
      <c r="G3214" s="5">
        <v>5.4128000000000003E-2</v>
      </c>
      <c r="H3214" s="5">
        <v>0.44117640000000002</v>
      </c>
      <c r="I3214" s="9">
        <v>0.39271679999999998</v>
      </c>
      <c r="M3214" s="3">
        <v>0</v>
      </c>
      <c r="N3214" s="3">
        <f t="shared" si="202"/>
        <v>1</v>
      </c>
      <c r="O3214" s="5">
        <f t="shared" si="204"/>
        <v>1.3265825089110397</v>
      </c>
      <c r="P3214" s="103">
        <f t="shared" si="201"/>
        <v>9.2323412484307601E-2</v>
      </c>
      <c r="Q3214" s="9">
        <f t="shared" si="203"/>
        <v>-9.6867144978534492E-2</v>
      </c>
    </row>
    <row r="3215" spans="1:17" x14ac:dyDescent="0.2">
      <c r="A3215" s="2">
        <v>553</v>
      </c>
      <c r="B3215" s="2">
        <v>1997</v>
      </c>
      <c r="C3215" s="3">
        <v>0</v>
      </c>
      <c r="D3215" s="3">
        <v>1</v>
      </c>
      <c r="E3215" s="5">
        <v>-0.1153782</v>
      </c>
      <c r="F3215" s="5">
        <v>-1.365861</v>
      </c>
      <c r="G3215" s="5">
        <v>4.0900199999999998E-2</v>
      </c>
      <c r="H3215" s="5">
        <v>0.14600379999999999</v>
      </c>
      <c r="I3215" s="9">
        <v>0.37079810000000002</v>
      </c>
      <c r="M3215" s="3">
        <v>0</v>
      </c>
      <c r="N3215" s="3">
        <f t="shared" si="202"/>
        <v>1</v>
      </c>
      <c r="O3215" s="5">
        <f t="shared" si="204"/>
        <v>0.59953307189043992</v>
      </c>
      <c r="P3215" s="103">
        <f t="shared" si="201"/>
        <v>0.27440873147541556</v>
      </c>
      <c r="Q3215" s="9">
        <f t="shared" si="203"/>
        <v>-0.32076841370925718</v>
      </c>
    </row>
    <row r="3216" spans="1:17" x14ac:dyDescent="0.2">
      <c r="A3216" s="2">
        <v>553</v>
      </c>
      <c r="B3216" s="2">
        <v>1998</v>
      </c>
      <c r="C3216" s="3">
        <v>0</v>
      </c>
      <c r="D3216" s="3">
        <v>1</v>
      </c>
      <c r="E3216" s="5">
        <v>-0.1133378</v>
      </c>
      <c r="F3216" s="5">
        <v>-1.5858760000000001</v>
      </c>
      <c r="G3216" s="5">
        <v>3.7358000000000001E-3</v>
      </c>
      <c r="H3216" s="5">
        <v>1.3561810000000001</v>
      </c>
      <c r="I3216" s="9">
        <v>0.3610643</v>
      </c>
      <c r="M3216" s="3">
        <v>0</v>
      </c>
      <c r="N3216" s="3">
        <f t="shared" si="202"/>
        <v>1</v>
      </c>
      <c r="O3216" s="5">
        <f t="shared" si="204"/>
        <v>0.69479898975304355</v>
      </c>
      <c r="P3216" s="103">
        <f t="shared" si="201"/>
        <v>0.2435906406988953</v>
      </c>
      <c r="Q3216" s="9">
        <f t="shared" si="203"/>
        <v>-0.27917256879328456</v>
      </c>
    </row>
    <row r="3217" spans="1:17" x14ac:dyDescent="0.2">
      <c r="A3217" s="2">
        <v>554</v>
      </c>
      <c r="B3217" s="2">
        <v>1997</v>
      </c>
      <c r="C3217" s="3">
        <v>0</v>
      </c>
      <c r="D3217" s="3">
        <v>1</v>
      </c>
      <c r="E3217" s="5">
        <v>0.34195779999999998</v>
      </c>
      <c r="F3217" s="5">
        <v>0.1334458</v>
      </c>
      <c r="G3217" s="5">
        <v>6.1921700000000003E-2</v>
      </c>
      <c r="H3217" s="5">
        <v>1.8872070000000001</v>
      </c>
      <c r="I3217" s="9">
        <v>9.0270100000000006E-2</v>
      </c>
      <c r="M3217" s="3">
        <v>0</v>
      </c>
      <c r="N3217" s="3">
        <f t="shared" si="202"/>
        <v>1</v>
      </c>
      <c r="O3217" s="5">
        <f t="shared" si="204"/>
        <v>2.6599687382380175</v>
      </c>
      <c r="P3217" s="103">
        <f t="shared" si="201"/>
        <v>3.9073952305939495E-3</v>
      </c>
      <c r="Q3217" s="9">
        <f t="shared" si="203"/>
        <v>-3.9150490434915405E-3</v>
      </c>
    </row>
    <row r="3218" spans="1:17" x14ac:dyDescent="0.2">
      <c r="A3218" s="2">
        <v>554</v>
      </c>
      <c r="B3218" s="2">
        <v>2000</v>
      </c>
      <c r="C3218" s="3">
        <v>0</v>
      </c>
      <c r="D3218" s="3">
        <v>1</v>
      </c>
      <c r="E3218" s="5">
        <v>0.18613830000000001</v>
      </c>
      <c r="F3218" s="5">
        <v>0.19379959999999999</v>
      </c>
      <c r="G3218" s="5">
        <v>2.2119699999999999E-2</v>
      </c>
      <c r="H3218" s="5">
        <v>0.90133580000000002</v>
      </c>
      <c r="I3218" s="9">
        <v>6.9690299999999997E-2</v>
      </c>
      <c r="M3218" s="3">
        <v>0</v>
      </c>
      <c r="N3218" s="3">
        <f t="shared" si="202"/>
        <v>1</v>
      </c>
      <c r="O3218" s="5">
        <f t="shared" si="204"/>
        <v>2.2086021482174516</v>
      </c>
      <c r="P3218" s="103">
        <f t="shared" si="201"/>
        <v>1.3601162902000547E-2</v>
      </c>
      <c r="Q3218" s="9">
        <f t="shared" si="203"/>
        <v>-1.3694506068221106E-2</v>
      </c>
    </row>
    <row r="3219" spans="1:17" x14ac:dyDescent="0.2">
      <c r="A3219" s="2">
        <v>554</v>
      </c>
      <c r="B3219" s="2">
        <v>2001</v>
      </c>
      <c r="C3219" s="3">
        <v>0</v>
      </c>
      <c r="D3219" s="3">
        <v>1</v>
      </c>
      <c r="E3219" s="5">
        <v>5.75115E-2</v>
      </c>
      <c r="F3219" s="5">
        <v>0.2042002</v>
      </c>
      <c r="G3219" s="5">
        <v>4.6636999999999998E-2</v>
      </c>
      <c r="H3219" s="5">
        <v>0.68105959999999999</v>
      </c>
      <c r="I3219" s="9">
        <v>8.3447300000000002E-2</v>
      </c>
      <c r="M3219" s="3">
        <v>0</v>
      </c>
      <c r="N3219" s="3">
        <f t="shared" si="202"/>
        <v>1</v>
      </c>
      <c r="O3219" s="5">
        <f t="shared" si="204"/>
        <v>2.2571725075791109</v>
      </c>
      <c r="P3219" s="103">
        <f t="shared" si="201"/>
        <v>1.1998648795601481E-2</v>
      </c>
      <c r="Q3219" s="9">
        <f t="shared" si="203"/>
        <v>-1.2071213619416498E-2</v>
      </c>
    </row>
    <row r="3220" spans="1:17" x14ac:dyDescent="0.2">
      <c r="A3220" s="2">
        <v>554</v>
      </c>
      <c r="B3220" s="2">
        <v>2003</v>
      </c>
      <c r="C3220" s="3">
        <v>0</v>
      </c>
      <c r="D3220" s="3">
        <v>1</v>
      </c>
      <c r="E3220" s="5">
        <v>7.1248900000000004E-2</v>
      </c>
      <c r="F3220" s="5">
        <v>0.16701250000000001</v>
      </c>
      <c r="G3220" s="5">
        <v>4.1095100000000002E-2</v>
      </c>
      <c r="H3220" s="5">
        <v>0.49145280000000002</v>
      </c>
      <c r="I3220" s="9">
        <v>8.3913600000000005E-2</v>
      </c>
      <c r="M3220" s="3">
        <v>0</v>
      </c>
      <c r="N3220" s="3">
        <f t="shared" si="202"/>
        <v>1</v>
      </c>
      <c r="O3220" s="5">
        <f t="shared" si="204"/>
        <v>2.1297045134413373</v>
      </c>
      <c r="P3220" s="103">
        <f t="shared" si="201"/>
        <v>1.6598008069106465E-2</v>
      </c>
      <c r="Q3220" s="9">
        <f t="shared" si="203"/>
        <v>-1.6737298451241181E-2</v>
      </c>
    </row>
    <row r="3221" spans="1:17" x14ac:dyDescent="0.2">
      <c r="A3221" s="2">
        <v>555</v>
      </c>
      <c r="B3221" s="2">
        <v>1995</v>
      </c>
      <c r="C3221" s="3">
        <v>0</v>
      </c>
      <c r="D3221" s="3">
        <v>1</v>
      </c>
      <c r="E3221" s="5">
        <v>4.5559299999999997E-2</v>
      </c>
      <c r="F3221" s="5">
        <v>2.65052E-2</v>
      </c>
      <c r="G3221" s="5">
        <v>5.0433400000000003E-2</v>
      </c>
      <c r="H3221" s="5">
        <v>0.43023470000000003</v>
      </c>
      <c r="I3221" s="9">
        <v>0.1730729</v>
      </c>
      <c r="M3221" s="3">
        <v>0</v>
      </c>
      <c r="N3221" s="3">
        <f t="shared" si="202"/>
        <v>1</v>
      </c>
      <c r="O3221" s="5">
        <f t="shared" si="204"/>
        <v>1.9944625172241219</v>
      </c>
      <c r="P3221" s="103">
        <f t="shared" si="201"/>
        <v>2.3050766146981622E-2</v>
      </c>
      <c r="Q3221" s="9">
        <f t="shared" si="203"/>
        <v>-2.3320589545253713E-2</v>
      </c>
    </row>
    <row r="3222" spans="1:17" x14ac:dyDescent="0.2">
      <c r="A3222" s="2">
        <v>555</v>
      </c>
      <c r="B3222" s="2">
        <v>1996</v>
      </c>
      <c r="C3222" s="3">
        <v>0</v>
      </c>
      <c r="D3222" s="3">
        <v>1</v>
      </c>
      <c r="E3222" s="5">
        <v>2.7701199999999999E-2</v>
      </c>
      <c r="F3222" s="5">
        <v>2.3847299999999998E-2</v>
      </c>
      <c r="G3222" s="5">
        <v>4.3039399999999998E-2</v>
      </c>
      <c r="H3222" s="5">
        <v>0.47020119999999999</v>
      </c>
      <c r="I3222" s="9">
        <v>0.17780009999999999</v>
      </c>
      <c r="M3222" s="3">
        <v>0</v>
      </c>
      <c r="N3222" s="3">
        <f t="shared" si="202"/>
        <v>1</v>
      </c>
      <c r="O3222" s="5">
        <f t="shared" si="204"/>
        <v>1.9750618790917516</v>
      </c>
      <c r="P3222" s="103">
        <f t="shared" si="201"/>
        <v>2.4130563112468636E-2</v>
      </c>
      <c r="Q3222" s="9">
        <f t="shared" si="203"/>
        <v>-2.4426475198349493E-2</v>
      </c>
    </row>
    <row r="3223" spans="1:17" x14ac:dyDescent="0.2">
      <c r="A3223" s="2">
        <v>555</v>
      </c>
      <c r="B3223" s="2">
        <v>1997</v>
      </c>
      <c r="C3223" s="3">
        <v>0</v>
      </c>
      <c r="D3223" s="3">
        <v>1</v>
      </c>
      <c r="E3223" s="5">
        <v>4.5239099999999997E-2</v>
      </c>
      <c r="F3223" s="5">
        <v>1.38012E-2</v>
      </c>
      <c r="G3223" s="5">
        <v>7.0658700000000005E-2</v>
      </c>
      <c r="H3223" s="5">
        <v>0.61263389999999995</v>
      </c>
      <c r="I3223" s="9">
        <v>0.1887943</v>
      </c>
      <c r="M3223" s="3">
        <v>0</v>
      </c>
      <c r="N3223" s="3">
        <f t="shared" si="202"/>
        <v>1</v>
      </c>
      <c r="O3223" s="5">
        <f t="shared" si="204"/>
        <v>2.1321478257542696</v>
      </c>
      <c r="P3223" s="103">
        <f t="shared" si="201"/>
        <v>1.6497348010817182E-2</v>
      </c>
      <c r="Q3223" s="9">
        <f t="shared" si="203"/>
        <v>-1.6634944675537434E-2</v>
      </c>
    </row>
    <row r="3224" spans="1:17" x14ac:dyDescent="0.2">
      <c r="A3224" s="2">
        <v>555</v>
      </c>
      <c r="B3224" s="2">
        <v>1998</v>
      </c>
      <c r="C3224" s="3">
        <v>0</v>
      </c>
      <c r="D3224" s="3">
        <v>1</v>
      </c>
      <c r="E3224" s="5">
        <v>1.58523E-2</v>
      </c>
      <c r="F3224" s="5">
        <v>-1.6218300000000001E-2</v>
      </c>
      <c r="G3224" s="5">
        <v>3.1976499999999998E-2</v>
      </c>
      <c r="H3224" s="5">
        <v>0.47477390000000003</v>
      </c>
      <c r="I3224" s="9">
        <v>0.11517230000000001</v>
      </c>
      <c r="M3224" s="3">
        <v>0</v>
      </c>
      <c r="N3224" s="3">
        <f t="shared" si="202"/>
        <v>1</v>
      </c>
      <c r="O3224" s="5">
        <f t="shared" si="204"/>
        <v>1.92208399239404</v>
      </c>
      <c r="P3224" s="103">
        <f t="shared" si="201"/>
        <v>2.7297594973166327E-2</v>
      </c>
      <c r="Q3224" s="9">
        <f t="shared" si="203"/>
        <v>-2.7677096582983323E-2</v>
      </c>
    </row>
    <row r="3225" spans="1:17" x14ac:dyDescent="0.2">
      <c r="A3225" s="2">
        <v>555</v>
      </c>
      <c r="B3225" s="2">
        <v>1999</v>
      </c>
      <c r="C3225" s="3">
        <v>0</v>
      </c>
      <c r="D3225" s="3">
        <v>1</v>
      </c>
      <c r="E3225" s="5">
        <v>2.7541599999999999E-2</v>
      </c>
      <c r="F3225" s="5">
        <v>1.4231499999999999E-2</v>
      </c>
      <c r="G3225" s="5">
        <v>6.5545099999999995E-2</v>
      </c>
      <c r="H3225" s="5">
        <v>0.4285176</v>
      </c>
      <c r="I3225" s="9">
        <v>0.22125110000000001</v>
      </c>
      <c r="M3225" s="3">
        <v>0</v>
      </c>
      <c r="N3225" s="3">
        <f t="shared" si="202"/>
        <v>1</v>
      </c>
      <c r="O3225" s="5">
        <f t="shared" si="204"/>
        <v>2.0318590876033995</v>
      </c>
      <c r="P3225" s="103">
        <f t="shared" si="201"/>
        <v>2.1083961680422959E-2</v>
      </c>
      <c r="Q3225" s="9">
        <f t="shared" si="203"/>
        <v>-2.1309402826518265E-2</v>
      </c>
    </row>
    <row r="3226" spans="1:17" x14ac:dyDescent="0.2">
      <c r="A3226" s="2">
        <v>556</v>
      </c>
      <c r="B3226" s="2">
        <v>1995</v>
      </c>
      <c r="C3226" s="3">
        <v>0</v>
      </c>
      <c r="D3226" s="3">
        <v>1</v>
      </c>
      <c r="E3226" s="5">
        <v>0.11538470000000001</v>
      </c>
      <c r="F3226" s="5">
        <v>0.189137</v>
      </c>
      <c r="G3226" s="5">
        <v>5.0217999999999999E-2</v>
      </c>
      <c r="H3226" s="5">
        <v>0.72867360000000003</v>
      </c>
      <c r="I3226" s="9">
        <v>0.27092939999999999</v>
      </c>
      <c r="M3226" s="3">
        <v>0</v>
      </c>
      <c r="N3226" s="3">
        <f t="shared" si="202"/>
        <v>1</v>
      </c>
      <c r="O3226" s="5">
        <f t="shared" si="204"/>
        <v>2.190348410773864</v>
      </c>
      <c r="P3226" s="103">
        <f t="shared" si="201"/>
        <v>1.4249489203896355E-2</v>
      </c>
      <c r="Q3226" s="9">
        <f t="shared" si="203"/>
        <v>-1.4351988044363658E-2</v>
      </c>
    </row>
    <row r="3227" spans="1:17" x14ac:dyDescent="0.2">
      <c r="A3227" s="2">
        <v>556</v>
      </c>
      <c r="B3227" s="2">
        <v>1996</v>
      </c>
      <c r="C3227" s="3">
        <v>0</v>
      </c>
      <c r="D3227" s="3">
        <v>1</v>
      </c>
      <c r="E3227" s="5">
        <v>9.2629799999999998E-2</v>
      </c>
      <c r="F3227" s="5">
        <v>0.19683990000000001</v>
      </c>
      <c r="G3227" s="5">
        <v>3.9444399999999998E-2</v>
      </c>
      <c r="H3227" s="5">
        <v>0.89109850000000002</v>
      </c>
      <c r="I3227" s="9">
        <v>0.2602836</v>
      </c>
      <c r="M3227" s="3">
        <v>0</v>
      </c>
      <c r="N3227" s="3">
        <f t="shared" si="202"/>
        <v>1</v>
      </c>
      <c r="O3227" s="5">
        <f t="shared" si="204"/>
        <v>2.216907750134756</v>
      </c>
      <c r="P3227" s="103">
        <f t="shared" si="201"/>
        <v>1.3314698026752843E-2</v>
      </c>
      <c r="Q3227" s="9">
        <f t="shared" si="203"/>
        <v>-1.3404133375452631E-2</v>
      </c>
    </row>
    <row r="3228" spans="1:17" x14ac:dyDescent="0.2">
      <c r="A3228" s="2">
        <v>556</v>
      </c>
      <c r="B3228" s="2">
        <v>1997</v>
      </c>
      <c r="C3228" s="3">
        <v>0</v>
      </c>
      <c r="D3228" s="3">
        <v>1</v>
      </c>
      <c r="E3228" s="5">
        <v>0.13055459999999999</v>
      </c>
      <c r="F3228" s="5">
        <v>0.1985355</v>
      </c>
      <c r="G3228" s="5">
        <v>5.4291699999999998E-2</v>
      </c>
      <c r="H3228" s="5">
        <v>1.019587</v>
      </c>
      <c r="I3228" s="9">
        <v>0.27260519999999999</v>
      </c>
      <c r="M3228" s="3">
        <v>0</v>
      </c>
      <c r="N3228" s="3">
        <f t="shared" si="202"/>
        <v>1</v>
      </c>
      <c r="O3228" s="5">
        <f t="shared" si="204"/>
        <v>2.3195557877754993</v>
      </c>
      <c r="P3228" s="103">
        <f t="shared" si="201"/>
        <v>1.0182459958133007E-2</v>
      </c>
      <c r="Q3228" s="9">
        <f t="shared" si="203"/>
        <v>-1.0234655827397384E-2</v>
      </c>
    </row>
    <row r="3229" spans="1:17" x14ac:dyDescent="0.2">
      <c r="A3229" s="2">
        <v>556</v>
      </c>
      <c r="B3229" s="2">
        <v>1998</v>
      </c>
      <c r="C3229" s="3">
        <v>0</v>
      </c>
      <c r="D3229" s="3">
        <v>1</v>
      </c>
      <c r="E3229" s="5">
        <v>9.7606799999999994E-2</v>
      </c>
      <c r="F3229" s="5">
        <v>0.21779090000000001</v>
      </c>
      <c r="G3229" s="5">
        <v>5.6508200000000001E-2</v>
      </c>
      <c r="H3229" s="5">
        <v>0.90502159999999998</v>
      </c>
      <c r="I3229" s="9">
        <v>0.2415253</v>
      </c>
      <c r="M3229" s="3">
        <v>0</v>
      </c>
      <c r="N3229" s="3">
        <f t="shared" si="202"/>
        <v>1</v>
      </c>
      <c r="O3229" s="5">
        <f t="shared" si="204"/>
        <v>2.3216722815696453</v>
      </c>
      <c r="P3229" s="103">
        <f t="shared" si="201"/>
        <v>1.0125294281228815E-2</v>
      </c>
      <c r="Q3229" s="9">
        <f t="shared" si="203"/>
        <v>-1.0176903742907901E-2</v>
      </c>
    </row>
    <row r="3230" spans="1:17" x14ac:dyDescent="0.2">
      <c r="A3230" s="2">
        <v>556</v>
      </c>
      <c r="B3230" s="2">
        <v>1999</v>
      </c>
      <c r="C3230" s="3">
        <v>0</v>
      </c>
      <c r="D3230" s="3">
        <v>1</v>
      </c>
      <c r="E3230" s="5">
        <v>3.9755600000000002E-2</v>
      </c>
      <c r="F3230" s="5">
        <v>0.2238077</v>
      </c>
      <c r="G3230" s="5">
        <v>5.1474899999999997E-2</v>
      </c>
      <c r="H3230" s="5">
        <v>1.294319</v>
      </c>
      <c r="I3230" s="9">
        <v>0.27447199999999999</v>
      </c>
      <c r="M3230" s="3">
        <v>0</v>
      </c>
      <c r="N3230" s="3">
        <f t="shared" si="202"/>
        <v>1</v>
      </c>
      <c r="O3230" s="5">
        <f t="shared" si="204"/>
        <v>2.4415890111487446</v>
      </c>
      <c r="P3230" s="103">
        <f t="shared" si="201"/>
        <v>7.3113915245660343E-3</v>
      </c>
      <c r="Q3230" s="9">
        <f t="shared" si="203"/>
        <v>-7.338250746516394E-3</v>
      </c>
    </row>
    <row r="3231" spans="1:17" x14ac:dyDescent="0.2">
      <c r="A3231" s="2">
        <v>557</v>
      </c>
      <c r="B3231" s="2">
        <v>1995</v>
      </c>
      <c r="C3231" s="3">
        <v>0</v>
      </c>
      <c r="D3231" s="3">
        <v>1</v>
      </c>
      <c r="E3231" s="5">
        <v>0.76604019999999995</v>
      </c>
      <c r="F3231" s="5">
        <v>8.3312499999999998E-2</v>
      </c>
      <c r="G3231" s="5">
        <v>5.5524299999999999E-2</v>
      </c>
      <c r="H3231" s="5">
        <v>1.067863</v>
      </c>
      <c r="I3231" s="9">
        <v>0.37993090000000002</v>
      </c>
      <c r="M3231" s="3">
        <v>0</v>
      </c>
      <c r="N3231" s="3">
        <f t="shared" si="202"/>
        <v>1</v>
      </c>
      <c r="O3231" s="5">
        <f t="shared" si="204"/>
        <v>2.1068334670682209</v>
      </c>
      <c r="P3231" s="103">
        <f t="shared" si="201"/>
        <v>1.7566008706875951E-2</v>
      </c>
      <c r="Q3231" s="9">
        <f t="shared" si="203"/>
        <v>-1.7722121930175316E-2</v>
      </c>
    </row>
    <row r="3232" spans="1:17" x14ac:dyDescent="0.2">
      <c r="A3232" s="2">
        <v>557</v>
      </c>
      <c r="B3232" s="2">
        <v>1996</v>
      </c>
      <c r="C3232" s="3">
        <v>0</v>
      </c>
      <c r="D3232" s="3">
        <v>1</v>
      </c>
      <c r="E3232" s="5">
        <v>0.75318390000000002</v>
      </c>
      <c r="F3232" s="5">
        <v>5.7469100000000002E-2</v>
      </c>
      <c r="G3232" s="5">
        <v>5.7751400000000001E-2</v>
      </c>
      <c r="H3232" s="5">
        <v>0.76538649999999997</v>
      </c>
      <c r="I3232" s="9">
        <v>0.40564850000000002</v>
      </c>
      <c r="M3232" s="3">
        <v>0</v>
      </c>
      <c r="N3232" s="3">
        <f t="shared" si="202"/>
        <v>1</v>
      </c>
      <c r="O3232" s="5">
        <f t="shared" si="204"/>
        <v>1.9750863909334875</v>
      </c>
      <c r="P3232" s="103">
        <f t="shared" si="201"/>
        <v>2.4129172479683832E-2</v>
      </c>
      <c r="Q3232" s="9">
        <f t="shared" si="203"/>
        <v>-2.4425050180061789E-2</v>
      </c>
    </row>
    <row r="3233" spans="1:17" x14ac:dyDescent="0.2">
      <c r="A3233" s="2">
        <v>557</v>
      </c>
      <c r="B3233" s="2">
        <v>1997</v>
      </c>
      <c r="C3233" s="3">
        <v>0</v>
      </c>
      <c r="D3233" s="3">
        <v>1</v>
      </c>
      <c r="E3233" s="5">
        <v>0.7440544</v>
      </c>
      <c r="F3233" s="5">
        <v>9.3911300000000003E-2</v>
      </c>
      <c r="G3233" s="5">
        <v>7.0257799999999995E-2</v>
      </c>
      <c r="H3233" s="5">
        <v>1.024821</v>
      </c>
      <c r="I3233" s="9">
        <v>0.42312660000000002</v>
      </c>
      <c r="M3233" s="3">
        <v>0</v>
      </c>
      <c r="N3233" s="3">
        <f t="shared" si="202"/>
        <v>1</v>
      </c>
      <c r="O3233" s="5">
        <f t="shared" si="204"/>
        <v>2.1496923632028659</v>
      </c>
      <c r="P3233" s="103">
        <f t="shared" si="201"/>
        <v>1.5789778463665936E-2</v>
      </c>
      <c r="Q3233" s="9">
        <f t="shared" si="203"/>
        <v>-1.5915764974912837E-2</v>
      </c>
    </row>
    <row r="3234" spans="1:17" x14ac:dyDescent="0.2">
      <c r="A3234" s="2">
        <v>557</v>
      </c>
      <c r="B3234" s="2">
        <v>1998</v>
      </c>
      <c r="C3234" s="3">
        <v>0</v>
      </c>
      <c r="D3234" s="3">
        <v>1</v>
      </c>
      <c r="E3234" s="5">
        <v>0.71747490000000003</v>
      </c>
      <c r="F3234" s="5">
        <v>8.7736900000000007E-2</v>
      </c>
      <c r="G3234" s="5">
        <v>5.3485999999999999E-2</v>
      </c>
      <c r="H3234" s="5">
        <v>0.4198171</v>
      </c>
      <c r="I3234" s="9">
        <v>0.38755679999999998</v>
      </c>
      <c r="M3234" s="3">
        <v>0</v>
      </c>
      <c r="N3234" s="3">
        <f t="shared" si="202"/>
        <v>1</v>
      </c>
      <c r="O3234" s="5">
        <f t="shared" si="204"/>
        <v>1.8688389850675071</v>
      </c>
      <c r="P3234" s="103">
        <f t="shared" si="201"/>
        <v>3.0822609595685054E-2</v>
      </c>
      <c r="Q3234" s="9">
        <f t="shared" si="203"/>
        <v>-3.1307618413072849E-2</v>
      </c>
    </row>
    <row r="3235" spans="1:17" x14ac:dyDescent="0.2">
      <c r="A3235" s="2">
        <v>557</v>
      </c>
      <c r="B3235" s="2">
        <v>1999</v>
      </c>
      <c r="C3235" s="3">
        <v>0</v>
      </c>
      <c r="D3235" s="3">
        <v>1</v>
      </c>
      <c r="E3235" s="5">
        <v>0.69584630000000003</v>
      </c>
      <c r="F3235" s="5">
        <v>0.10151250000000001</v>
      </c>
      <c r="G3235" s="5">
        <v>6.4079899999999995E-2</v>
      </c>
      <c r="H3235" s="5">
        <v>0.71603779999999995</v>
      </c>
      <c r="I3235" s="9">
        <v>0.46618510000000002</v>
      </c>
      <c r="M3235" s="3">
        <v>0</v>
      </c>
      <c r="N3235" s="3">
        <f t="shared" si="202"/>
        <v>1</v>
      </c>
      <c r="O3235" s="5">
        <f t="shared" si="204"/>
        <v>2.0053247957103153</v>
      </c>
      <c r="P3235" s="103">
        <f t="shared" si="201"/>
        <v>2.2464167839376499E-2</v>
      </c>
      <c r="Q3235" s="9">
        <f t="shared" si="203"/>
        <v>-2.2720330852651214E-2</v>
      </c>
    </row>
    <row r="3236" spans="1:17" x14ac:dyDescent="0.2">
      <c r="A3236" s="2">
        <v>557</v>
      </c>
      <c r="B3236" s="2">
        <v>2000</v>
      </c>
      <c r="C3236" s="3">
        <v>0</v>
      </c>
      <c r="D3236" s="3">
        <v>1</v>
      </c>
      <c r="E3236" s="5">
        <v>0.7365564</v>
      </c>
      <c r="F3236" s="5">
        <v>0.12640940000000001</v>
      </c>
      <c r="G3236" s="5">
        <v>6.5283400000000005E-2</v>
      </c>
      <c r="H3236" s="5">
        <v>0.62884059999999997</v>
      </c>
      <c r="I3236" s="9">
        <v>0.4222785</v>
      </c>
      <c r="M3236" s="3">
        <v>0</v>
      </c>
      <c r="N3236" s="3">
        <f t="shared" si="202"/>
        <v>1</v>
      </c>
      <c r="O3236" s="5">
        <f t="shared" si="204"/>
        <v>2.0125098529197039</v>
      </c>
      <c r="P3236" s="103">
        <f t="shared" si="201"/>
        <v>2.2083109551626151E-2</v>
      </c>
      <c r="Q3236" s="9">
        <f t="shared" si="203"/>
        <v>-2.2330591649889604E-2</v>
      </c>
    </row>
    <row r="3237" spans="1:17" x14ac:dyDescent="0.2">
      <c r="A3237" s="2">
        <v>557</v>
      </c>
      <c r="B3237" s="2">
        <v>2001</v>
      </c>
      <c r="C3237" s="3">
        <v>0</v>
      </c>
      <c r="D3237" s="3">
        <v>1</v>
      </c>
      <c r="E3237" s="5">
        <v>0.68053490000000005</v>
      </c>
      <c r="F3237" s="5">
        <v>8.3685999999999997E-2</v>
      </c>
      <c r="G3237" s="5">
        <v>3.1368E-2</v>
      </c>
      <c r="H3237" s="5">
        <v>0.75484450000000003</v>
      </c>
      <c r="I3237" s="9">
        <v>0.42805110000000002</v>
      </c>
      <c r="M3237" s="3">
        <v>0</v>
      </c>
      <c r="N3237" s="3">
        <f t="shared" si="202"/>
        <v>1</v>
      </c>
      <c r="O3237" s="5">
        <f t="shared" si="204"/>
        <v>1.8794032734869444</v>
      </c>
      <c r="P3237" s="103">
        <f t="shared" si="201"/>
        <v>3.0094724848752401E-2</v>
      </c>
      <c r="Q3237" s="9">
        <f t="shared" si="203"/>
        <v>-3.0556866736467958E-2</v>
      </c>
    </row>
    <row r="3238" spans="1:17" x14ac:dyDescent="0.2">
      <c r="A3238" s="2">
        <v>557</v>
      </c>
      <c r="B3238" s="2">
        <v>2002</v>
      </c>
      <c r="C3238" s="3">
        <v>0</v>
      </c>
      <c r="D3238" s="3">
        <v>1</v>
      </c>
      <c r="E3238" s="5">
        <v>0.72512540000000003</v>
      </c>
      <c r="F3238" s="5">
        <v>-5.6423000000000003E-3</v>
      </c>
      <c r="G3238" s="5">
        <v>3.8696500000000002E-2</v>
      </c>
      <c r="H3238" s="5">
        <v>0.54861499999999996</v>
      </c>
      <c r="I3238" s="9">
        <v>0.47313070000000002</v>
      </c>
      <c r="M3238" s="3">
        <v>0</v>
      </c>
      <c r="N3238" s="3">
        <f t="shared" si="202"/>
        <v>1</v>
      </c>
      <c r="O3238" s="5">
        <f t="shared" si="204"/>
        <v>1.7344125665561201</v>
      </c>
      <c r="P3238" s="103">
        <f t="shared" si="201"/>
        <v>4.1422453474835405E-2</v>
      </c>
      <c r="Q3238" s="9">
        <f t="shared" si="203"/>
        <v>-4.2304815726046566E-2</v>
      </c>
    </row>
    <row r="3239" spans="1:17" x14ac:dyDescent="0.2">
      <c r="A3239" s="2">
        <v>557</v>
      </c>
      <c r="B3239" s="2">
        <v>2003</v>
      </c>
      <c r="C3239" s="3">
        <v>0</v>
      </c>
      <c r="D3239" s="3">
        <v>1</v>
      </c>
      <c r="E3239" s="5">
        <v>0.65391960000000005</v>
      </c>
      <c r="F3239" s="5">
        <v>4.2740500000000001E-2</v>
      </c>
      <c r="G3239" s="5">
        <v>5.1459699999999997E-2</v>
      </c>
      <c r="H3239" s="5">
        <v>0.67836609999999997</v>
      </c>
      <c r="I3239" s="9">
        <v>0.53624590000000005</v>
      </c>
      <c r="M3239" s="3">
        <v>0</v>
      </c>
      <c r="N3239" s="3">
        <f t="shared" si="202"/>
        <v>1</v>
      </c>
      <c r="O3239" s="5">
        <f t="shared" si="204"/>
        <v>1.8628568768800124</v>
      </c>
      <c r="P3239" s="103">
        <f t="shared" si="201"/>
        <v>3.1241202659734221E-2</v>
      </c>
      <c r="Q3239" s="9">
        <f t="shared" si="203"/>
        <v>-3.1739617230377784E-2</v>
      </c>
    </row>
    <row r="3240" spans="1:17" x14ac:dyDescent="0.2">
      <c r="A3240" s="2">
        <v>558</v>
      </c>
      <c r="B3240" s="2">
        <v>1995</v>
      </c>
      <c r="C3240" s="3">
        <v>0</v>
      </c>
      <c r="D3240" s="3">
        <v>1</v>
      </c>
      <c r="E3240" s="5">
        <v>0.25429089999999999</v>
      </c>
      <c r="F3240" s="5">
        <v>0.32870719999999998</v>
      </c>
      <c r="G3240" s="5">
        <v>4.5104900000000003E-2</v>
      </c>
      <c r="H3240" s="5">
        <v>1.056489</v>
      </c>
      <c r="I3240" s="9">
        <v>0.22911329999999999</v>
      </c>
      <c r="M3240" s="3">
        <v>0</v>
      </c>
      <c r="N3240" s="3">
        <f t="shared" si="202"/>
        <v>1</v>
      </c>
      <c r="O3240" s="5">
        <f t="shared" si="204"/>
        <v>2.4043615038092097</v>
      </c>
      <c r="P3240" s="103">
        <f t="shared" si="201"/>
        <v>8.1003718293491695E-3</v>
      </c>
      <c r="Q3240" s="9">
        <f t="shared" si="203"/>
        <v>-8.1333580960211236E-3</v>
      </c>
    </row>
    <row r="3241" spans="1:17" x14ac:dyDescent="0.2">
      <c r="A3241" s="2">
        <v>558</v>
      </c>
      <c r="B3241" s="2">
        <v>1996</v>
      </c>
      <c r="C3241" s="3">
        <v>0</v>
      </c>
      <c r="D3241" s="3">
        <v>1</v>
      </c>
      <c r="E3241" s="5">
        <v>0.285939</v>
      </c>
      <c r="F3241" s="5">
        <v>0.3856387</v>
      </c>
      <c r="G3241" s="5">
        <v>4.7522399999999999E-2</v>
      </c>
      <c r="H3241" s="5">
        <v>1.84663</v>
      </c>
      <c r="I3241" s="9">
        <v>0.22153970000000001</v>
      </c>
      <c r="M3241" s="3">
        <v>0</v>
      </c>
      <c r="N3241" s="3">
        <f t="shared" si="202"/>
        <v>1</v>
      </c>
      <c r="O3241" s="5">
        <f t="shared" si="204"/>
        <v>2.7507866644219838</v>
      </c>
      <c r="P3241" s="103">
        <f t="shared" si="201"/>
        <v>2.9726173858945484E-3</v>
      </c>
      <c r="Q3241" s="9">
        <f t="shared" si="203"/>
        <v>-2.9770443883222744E-3</v>
      </c>
    </row>
    <row r="3242" spans="1:17" x14ac:dyDescent="0.2">
      <c r="A3242" s="2">
        <v>558</v>
      </c>
      <c r="B3242" s="2">
        <v>1997</v>
      </c>
      <c r="C3242" s="3">
        <v>0</v>
      </c>
      <c r="D3242" s="3">
        <v>1</v>
      </c>
      <c r="E3242" s="5">
        <v>0.27912229999999999</v>
      </c>
      <c r="F3242" s="5">
        <v>0.48431360000000001</v>
      </c>
      <c r="G3242" s="5">
        <v>3.9432700000000001E-2</v>
      </c>
      <c r="H3242" s="5">
        <v>1.775755</v>
      </c>
      <c r="I3242" s="9">
        <v>0.1904545</v>
      </c>
      <c r="M3242" s="3">
        <v>0</v>
      </c>
      <c r="N3242" s="3">
        <f t="shared" si="202"/>
        <v>1</v>
      </c>
      <c r="O3242" s="5">
        <f t="shared" si="204"/>
        <v>2.7878631378080461</v>
      </c>
      <c r="P3242" s="103">
        <f t="shared" si="201"/>
        <v>2.6528476675609348E-3</v>
      </c>
      <c r="Q3242" s="9">
        <f t="shared" si="203"/>
        <v>-2.6563727035704191E-3</v>
      </c>
    </row>
    <row r="3243" spans="1:17" x14ac:dyDescent="0.2">
      <c r="A3243" s="2">
        <v>558</v>
      </c>
      <c r="B3243" s="2">
        <v>1998</v>
      </c>
      <c r="C3243" s="3">
        <v>0</v>
      </c>
      <c r="D3243" s="3">
        <v>1</v>
      </c>
      <c r="E3243" s="5">
        <v>0.20438490000000001</v>
      </c>
      <c r="F3243" s="5">
        <v>0.45567970000000002</v>
      </c>
      <c r="G3243" s="5">
        <v>2.5000999999999999E-2</v>
      </c>
      <c r="H3243" s="5">
        <v>1.1357330000000001</v>
      </c>
      <c r="I3243" s="9">
        <v>0.2013683</v>
      </c>
      <c r="M3243" s="3">
        <v>0</v>
      </c>
      <c r="N3243" s="3">
        <f t="shared" si="202"/>
        <v>1</v>
      </c>
      <c r="O3243" s="5">
        <f t="shared" si="204"/>
        <v>2.472765262922513</v>
      </c>
      <c r="P3243" s="103">
        <f t="shared" si="201"/>
        <v>6.7036086840125087E-3</v>
      </c>
      <c r="Q3243" s="9">
        <f t="shared" si="203"/>
        <v>-6.7261787927081545E-3</v>
      </c>
    </row>
    <row r="3244" spans="1:17" x14ac:dyDescent="0.2">
      <c r="A3244" s="2">
        <v>558</v>
      </c>
      <c r="B3244" s="2">
        <v>1999</v>
      </c>
      <c r="C3244" s="3">
        <v>0</v>
      </c>
      <c r="D3244" s="3">
        <v>1</v>
      </c>
      <c r="E3244" s="5">
        <v>0.15991830000000001</v>
      </c>
      <c r="F3244" s="5">
        <v>0.39845259999999999</v>
      </c>
      <c r="G3244" s="5">
        <v>3.4320299999999998E-2</v>
      </c>
      <c r="H3244" s="5">
        <v>1.565941</v>
      </c>
      <c r="I3244" s="9">
        <v>0.2533551</v>
      </c>
      <c r="M3244" s="3">
        <v>0</v>
      </c>
      <c r="N3244" s="3">
        <f t="shared" si="202"/>
        <v>1</v>
      </c>
      <c r="O3244" s="5">
        <f t="shared" si="204"/>
        <v>2.6064272817226533</v>
      </c>
      <c r="P3244" s="103">
        <f t="shared" si="201"/>
        <v>4.5746124464087099E-3</v>
      </c>
      <c r="Q3244" s="9">
        <f t="shared" si="203"/>
        <v>-4.585108006906034E-3</v>
      </c>
    </row>
    <row r="3245" spans="1:17" x14ac:dyDescent="0.2">
      <c r="A3245" s="2">
        <v>559</v>
      </c>
      <c r="B3245" s="2">
        <v>1995</v>
      </c>
      <c r="C3245" s="3">
        <v>0</v>
      </c>
      <c r="D3245" s="3">
        <v>1</v>
      </c>
      <c r="E3245" s="5">
        <v>0.31418629999999997</v>
      </c>
      <c r="F3245" s="5">
        <v>0.39109319999999997</v>
      </c>
      <c r="G3245" s="5">
        <v>7.7669199999999994E-2</v>
      </c>
      <c r="H3245" s="5">
        <v>1.5514699999999999</v>
      </c>
      <c r="I3245" s="9">
        <v>0.53341970000000005</v>
      </c>
      <c r="M3245" s="3">
        <v>0</v>
      </c>
      <c r="N3245" s="3">
        <f t="shared" si="202"/>
        <v>1</v>
      </c>
      <c r="O3245" s="5">
        <f t="shared" si="204"/>
        <v>2.6446299264700199</v>
      </c>
      <c r="P3245" s="103">
        <f t="shared" si="201"/>
        <v>4.0890151889966609E-3</v>
      </c>
      <c r="Q3245" s="9">
        <f t="shared" si="203"/>
        <v>-4.0973980712302157E-3</v>
      </c>
    </row>
    <row r="3246" spans="1:17" x14ac:dyDescent="0.2">
      <c r="A3246" s="2">
        <v>559</v>
      </c>
      <c r="B3246" s="2">
        <v>1996</v>
      </c>
      <c r="C3246" s="3">
        <v>0</v>
      </c>
      <c r="D3246" s="3">
        <v>1</v>
      </c>
      <c r="E3246" s="5">
        <v>0.27729799999999999</v>
      </c>
      <c r="F3246" s="5">
        <v>0.19755900000000001</v>
      </c>
      <c r="G3246" s="5">
        <v>6.6762299999999997E-2</v>
      </c>
      <c r="H3246" s="5">
        <v>1.3638779999999999</v>
      </c>
      <c r="I3246" s="9">
        <v>0.43068079999999997</v>
      </c>
      <c r="M3246" s="3">
        <v>0</v>
      </c>
      <c r="N3246" s="3">
        <f t="shared" si="202"/>
        <v>1</v>
      </c>
      <c r="O3246" s="5">
        <f t="shared" si="204"/>
        <v>2.4114429732681355</v>
      </c>
      <c r="P3246" s="103">
        <f t="shared" si="201"/>
        <v>7.9447682503648552E-3</v>
      </c>
      <c r="Q3246" s="9">
        <f t="shared" si="203"/>
        <v>-7.9764960802092538E-3</v>
      </c>
    </row>
    <row r="3247" spans="1:17" x14ac:dyDescent="0.2">
      <c r="A3247" s="2">
        <v>559</v>
      </c>
      <c r="B3247" s="2">
        <v>1997</v>
      </c>
      <c r="C3247" s="3">
        <v>0</v>
      </c>
      <c r="D3247" s="3">
        <v>1</v>
      </c>
      <c r="E3247" s="5">
        <v>0.2337881</v>
      </c>
      <c r="F3247" s="5">
        <v>0.20743130000000001</v>
      </c>
      <c r="G3247" s="5">
        <v>6.3237799999999997E-2</v>
      </c>
      <c r="H3247" s="5">
        <v>1.7906869999999999</v>
      </c>
      <c r="I3247" s="9">
        <v>0.45686389999999999</v>
      </c>
      <c r="M3247" s="3">
        <v>0</v>
      </c>
      <c r="N3247" s="3">
        <f t="shared" si="202"/>
        <v>1</v>
      </c>
      <c r="O3247" s="5">
        <f t="shared" si="204"/>
        <v>2.5557087658116124</v>
      </c>
      <c r="P3247" s="103">
        <f t="shared" si="201"/>
        <v>5.2985885747085125E-3</v>
      </c>
      <c r="Q3247" s="9">
        <f t="shared" si="203"/>
        <v>-5.3126758790718182E-3</v>
      </c>
    </row>
    <row r="3248" spans="1:17" x14ac:dyDescent="0.2">
      <c r="A3248" s="2">
        <v>559</v>
      </c>
      <c r="B3248" s="2">
        <v>1998</v>
      </c>
      <c r="C3248" s="3">
        <v>0</v>
      </c>
      <c r="D3248" s="3">
        <v>1</v>
      </c>
      <c r="E3248" s="5">
        <v>3.9377299999999997E-2</v>
      </c>
      <c r="F3248" s="5">
        <v>0.1543274</v>
      </c>
      <c r="G3248" s="5">
        <v>3.5406600000000003E-2</v>
      </c>
      <c r="H3248" s="5">
        <v>1.459516</v>
      </c>
      <c r="I3248" s="9">
        <v>0.3781986</v>
      </c>
      <c r="M3248" s="3">
        <v>0</v>
      </c>
      <c r="N3248" s="3">
        <f t="shared" si="202"/>
        <v>1</v>
      </c>
      <c r="O3248" s="5">
        <f t="shared" si="204"/>
        <v>2.3288440583903323</v>
      </c>
      <c r="P3248" s="103">
        <f t="shared" si="201"/>
        <v>9.9336642009158291E-3</v>
      </c>
      <c r="Q3248" s="9">
        <f t="shared" si="203"/>
        <v>-9.9833322406328306E-3</v>
      </c>
    </row>
    <row r="3249" spans="1:17" x14ac:dyDescent="0.2">
      <c r="A3249" s="2">
        <v>559</v>
      </c>
      <c r="B3249" s="2">
        <v>1999</v>
      </c>
      <c r="C3249" s="3">
        <v>0</v>
      </c>
      <c r="D3249" s="3">
        <v>1</v>
      </c>
      <c r="E3249" s="5">
        <v>9.4273200000000001E-2</v>
      </c>
      <c r="F3249" s="5">
        <v>-0.11486440000000001</v>
      </c>
      <c r="G3249" s="5">
        <v>-3.5434500000000001E-2</v>
      </c>
      <c r="H3249" s="5">
        <v>0.23453470000000001</v>
      </c>
      <c r="I3249" s="9">
        <v>0.384517</v>
      </c>
      <c r="M3249" s="3">
        <v>0</v>
      </c>
      <c r="N3249" s="3">
        <f t="shared" si="202"/>
        <v>1</v>
      </c>
      <c r="O3249" s="5">
        <f t="shared" si="204"/>
        <v>1.3308796376559351</v>
      </c>
      <c r="P3249" s="103">
        <f t="shared" si="201"/>
        <v>9.1614309145984826E-2</v>
      </c>
      <c r="Q3249" s="9">
        <f t="shared" si="203"/>
        <v>-9.6086220906925895E-2</v>
      </c>
    </row>
    <row r="3250" spans="1:17" x14ac:dyDescent="0.2">
      <c r="A3250" s="2">
        <v>559</v>
      </c>
      <c r="B3250" s="2">
        <v>2000</v>
      </c>
      <c r="C3250" s="3">
        <v>0</v>
      </c>
      <c r="D3250" s="3">
        <v>1</v>
      </c>
      <c r="E3250" s="5">
        <v>0.26884789999999997</v>
      </c>
      <c r="F3250" s="5">
        <v>-0.36336190000000002</v>
      </c>
      <c r="G3250" s="5">
        <v>1.0729799999999999E-2</v>
      </c>
      <c r="H3250" s="5">
        <v>0.23812729999999999</v>
      </c>
      <c r="I3250" s="9">
        <v>0.55784889999999998</v>
      </c>
      <c r="M3250" s="3">
        <v>0</v>
      </c>
      <c r="N3250" s="3">
        <f t="shared" si="202"/>
        <v>1</v>
      </c>
      <c r="O3250" s="5">
        <f t="shared" si="204"/>
        <v>1.2237217894802237</v>
      </c>
      <c r="P3250" s="103">
        <f t="shared" si="201"/>
        <v>0.11052859847169158</v>
      </c>
      <c r="Q3250" s="9">
        <f t="shared" si="203"/>
        <v>-0.11712792356982644</v>
      </c>
    </row>
    <row r="3251" spans="1:17" x14ac:dyDescent="0.2">
      <c r="A3251" s="2">
        <v>559</v>
      </c>
      <c r="B3251" s="2">
        <v>2001</v>
      </c>
      <c r="C3251" s="3">
        <v>0</v>
      </c>
      <c r="D3251" s="3">
        <v>1</v>
      </c>
      <c r="E3251" s="5">
        <v>0.27289269999999999</v>
      </c>
      <c r="F3251" s="5">
        <v>-0.58428219999999997</v>
      </c>
      <c r="G3251" s="5">
        <v>2.4110900000000001E-2</v>
      </c>
      <c r="H3251" s="5">
        <v>0.29829250000000002</v>
      </c>
      <c r="I3251" s="9">
        <v>0.659389</v>
      </c>
      <c r="M3251" s="3">
        <v>0</v>
      </c>
      <c r="N3251" s="3">
        <f t="shared" si="202"/>
        <v>1</v>
      </c>
      <c r="O3251" s="5">
        <f t="shared" si="204"/>
        <v>1.0722726393587039</v>
      </c>
      <c r="P3251" s="103">
        <f t="shared" si="201"/>
        <v>0.1417987961138546</v>
      </c>
      <c r="Q3251" s="9">
        <f t="shared" si="203"/>
        <v>-0.15291670362198492</v>
      </c>
    </row>
    <row r="3252" spans="1:17" x14ac:dyDescent="0.2">
      <c r="A3252" s="2">
        <v>559</v>
      </c>
      <c r="B3252" s="2">
        <v>2002</v>
      </c>
      <c r="C3252" s="3">
        <v>0</v>
      </c>
      <c r="D3252" s="3">
        <v>1</v>
      </c>
      <c r="E3252" s="5">
        <v>0.30462590000000001</v>
      </c>
      <c r="F3252" s="5">
        <v>-0.64956999999999998</v>
      </c>
      <c r="G3252" s="5">
        <v>6.5391000000000005E-2</v>
      </c>
      <c r="H3252" s="5">
        <v>0.2313499</v>
      </c>
      <c r="I3252" s="9">
        <v>0.71138500000000005</v>
      </c>
      <c r="M3252" s="3">
        <v>0</v>
      </c>
      <c r="N3252" s="3">
        <f t="shared" si="202"/>
        <v>1</v>
      </c>
      <c r="O3252" s="5">
        <f t="shared" si="204"/>
        <v>1.1461679175953154</v>
      </c>
      <c r="P3252" s="103">
        <f t="shared" si="201"/>
        <v>0.12586283989132774</v>
      </c>
      <c r="Q3252" s="9">
        <f t="shared" si="203"/>
        <v>-0.13451798187663344</v>
      </c>
    </row>
    <row r="3253" spans="1:17" x14ac:dyDescent="0.2">
      <c r="A3253" s="2">
        <v>559</v>
      </c>
      <c r="B3253" s="2">
        <v>2003</v>
      </c>
      <c r="C3253" s="3">
        <v>0</v>
      </c>
      <c r="D3253" s="3">
        <v>1</v>
      </c>
      <c r="E3253" s="5">
        <v>0.33331270000000002</v>
      </c>
      <c r="F3253" s="5">
        <v>-0.61359269999999999</v>
      </c>
      <c r="G3253" s="5">
        <v>6.2578999999999996E-2</v>
      </c>
      <c r="H3253" s="5">
        <v>0.48736350000000001</v>
      </c>
      <c r="I3253" s="9">
        <v>0.73475840000000003</v>
      </c>
      <c r="M3253" s="3">
        <v>0</v>
      </c>
      <c r="N3253" s="3">
        <f t="shared" si="202"/>
        <v>1</v>
      </c>
      <c r="O3253" s="5">
        <f t="shared" si="204"/>
        <v>1.2441649205278456</v>
      </c>
      <c r="P3253" s="103">
        <f t="shared" si="201"/>
        <v>0.10671943577162198</v>
      </c>
      <c r="Q3253" s="9">
        <f t="shared" si="203"/>
        <v>-0.11285456578364599</v>
      </c>
    </row>
    <row r="3254" spans="1:17" x14ac:dyDescent="0.2">
      <c r="A3254" s="2">
        <v>559</v>
      </c>
      <c r="B3254" s="2">
        <v>2004</v>
      </c>
      <c r="C3254" s="3">
        <v>0</v>
      </c>
      <c r="D3254" s="3">
        <v>1</v>
      </c>
      <c r="E3254" s="5">
        <v>0.2659704</v>
      </c>
      <c r="F3254" s="5">
        <v>-0.60572280000000001</v>
      </c>
      <c r="G3254" s="5">
        <v>4.3556900000000003E-2</v>
      </c>
      <c r="H3254" s="5">
        <v>0.3499408</v>
      </c>
      <c r="I3254" s="9">
        <v>0.75646080000000004</v>
      </c>
      <c r="M3254" s="3">
        <v>0</v>
      </c>
      <c r="N3254" s="3">
        <f t="shared" si="202"/>
        <v>1</v>
      </c>
      <c r="O3254" s="5">
        <f t="shared" si="204"/>
        <v>1.1181757615365882</v>
      </c>
      <c r="P3254" s="103">
        <f t="shared" si="201"/>
        <v>0.13174596710462619</v>
      </c>
      <c r="Q3254" s="9">
        <f t="shared" si="203"/>
        <v>-0.14127094251371783</v>
      </c>
    </row>
    <row r="3255" spans="1:17" x14ac:dyDescent="0.2">
      <c r="A3255" s="2">
        <v>560</v>
      </c>
      <c r="B3255" s="2">
        <v>1996</v>
      </c>
      <c r="C3255" s="3">
        <v>0</v>
      </c>
      <c r="D3255" s="3">
        <v>1</v>
      </c>
      <c r="E3255" s="5">
        <v>-4.2689600000000001E-2</v>
      </c>
      <c r="F3255" s="5">
        <v>0.38331549999999998</v>
      </c>
      <c r="G3255" s="5">
        <v>3.6498999999999997E-2</v>
      </c>
      <c r="H3255" s="5">
        <v>0.87458729999999996</v>
      </c>
      <c r="I3255" s="9">
        <v>0.64123770000000002</v>
      </c>
      <c r="M3255" s="3">
        <v>0</v>
      </c>
      <c r="N3255" s="3">
        <f t="shared" si="202"/>
        <v>1</v>
      </c>
      <c r="O3255" s="5">
        <f t="shared" si="204"/>
        <v>2.2172880105181956</v>
      </c>
      <c r="P3255" s="103">
        <f t="shared" si="201"/>
        <v>1.3301708333418802E-2</v>
      </c>
      <c r="Q3255" s="9">
        <f t="shared" si="203"/>
        <v>-1.3390968481028527E-2</v>
      </c>
    </row>
    <row r="3256" spans="1:17" x14ac:dyDescent="0.2">
      <c r="A3256" s="2">
        <v>561</v>
      </c>
      <c r="B3256" s="2">
        <v>1995</v>
      </c>
      <c r="C3256" s="3">
        <v>0</v>
      </c>
      <c r="D3256" s="3">
        <v>1</v>
      </c>
      <c r="E3256" s="5">
        <v>3.8528399999999997E-2</v>
      </c>
      <c r="F3256" s="5">
        <v>0.17715939999999999</v>
      </c>
      <c r="G3256" s="5">
        <v>6.8450200000000003E-2</v>
      </c>
      <c r="H3256" s="5">
        <v>3.9920100000000001</v>
      </c>
      <c r="I3256" s="9">
        <v>0.31434069999999997</v>
      </c>
      <c r="M3256" s="3">
        <v>0</v>
      </c>
      <c r="N3256" s="3">
        <f t="shared" si="202"/>
        <v>1</v>
      </c>
      <c r="O3256" s="5">
        <f t="shared" si="204"/>
        <v>3.4448362690786554</v>
      </c>
      <c r="P3256" s="103">
        <f t="shared" si="201"/>
        <v>2.8570269913279634E-4</v>
      </c>
      <c r="Q3256" s="9">
        <f t="shared" si="203"/>
        <v>-2.8574351992415503E-4</v>
      </c>
    </row>
    <row r="3257" spans="1:17" x14ac:dyDescent="0.2">
      <c r="A3257" s="2">
        <v>561</v>
      </c>
      <c r="B3257" s="2">
        <v>1996</v>
      </c>
      <c r="C3257" s="3">
        <v>0</v>
      </c>
      <c r="D3257" s="3">
        <v>1</v>
      </c>
      <c r="E3257" s="5">
        <v>3.8617699999999998E-2</v>
      </c>
      <c r="F3257" s="5">
        <v>0.1961136</v>
      </c>
      <c r="G3257" s="5">
        <v>7.9120599999999999E-2</v>
      </c>
      <c r="H3257" s="5">
        <v>3.2286109999999999</v>
      </c>
      <c r="I3257" s="9">
        <v>0.28507320000000003</v>
      </c>
      <c r="M3257" s="3">
        <v>0</v>
      </c>
      <c r="N3257" s="3">
        <f t="shared" si="202"/>
        <v>1</v>
      </c>
      <c r="O3257" s="5">
        <f t="shared" si="204"/>
        <v>3.2411095805369463</v>
      </c>
      <c r="P3257" s="103">
        <f t="shared" si="201"/>
        <v>5.953270256074737E-4</v>
      </c>
      <c r="Q3257" s="9">
        <f t="shared" si="203"/>
        <v>-5.9550430310341884E-4</v>
      </c>
    </row>
    <row r="3258" spans="1:17" x14ac:dyDescent="0.2">
      <c r="A3258" s="2">
        <v>561</v>
      </c>
      <c r="B3258" s="2">
        <v>1997</v>
      </c>
      <c r="C3258" s="3">
        <v>0</v>
      </c>
      <c r="D3258" s="3">
        <v>1</v>
      </c>
      <c r="E3258" s="5">
        <v>2.4091999999999999E-2</v>
      </c>
      <c r="F3258" s="5">
        <v>0.15894610000000001</v>
      </c>
      <c r="G3258" s="5">
        <v>5.0741700000000001E-2</v>
      </c>
      <c r="H3258" s="5">
        <v>2.651373</v>
      </c>
      <c r="I3258" s="9">
        <v>0.27475179999999999</v>
      </c>
      <c r="M3258" s="3">
        <v>0</v>
      </c>
      <c r="N3258" s="3">
        <f t="shared" si="202"/>
        <v>1</v>
      </c>
      <c r="O3258" s="5">
        <f t="shared" si="204"/>
        <v>2.8808100137617996</v>
      </c>
      <c r="P3258" s="103">
        <f t="shared" si="201"/>
        <v>1.9832732743449051E-3</v>
      </c>
      <c r="Q3258" s="9">
        <f t="shared" si="203"/>
        <v>-1.9852425649770264E-3</v>
      </c>
    </row>
    <row r="3259" spans="1:17" x14ac:dyDescent="0.2">
      <c r="A3259" s="2">
        <v>561</v>
      </c>
      <c r="B3259" s="2">
        <v>1998</v>
      </c>
      <c r="C3259" s="3">
        <v>0</v>
      </c>
      <c r="D3259" s="3">
        <v>1</v>
      </c>
      <c r="E3259" s="5">
        <v>2.84698E-2</v>
      </c>
      <c r="F3259" s="5">
        <v>0.12997649999999999</v>
      </c>
      <c r="G3259" s="5">
        <v>5.35478E-2</v>
      </c>
      <c r="H3259" s="5">
        <v>2.8894790000000001</v>
      </c>
      <c r="I3259" s="9">
        <v>0.23852499999999999</v>
      </c>
      <c r="M3259" s="3">
        <v>0</v>
      </c>
      <c r="N3259" s="3">
        <f t="shared" si="202"/>
        <v>1</v>
      </c>
      <c r="O3259" s="5">
        <f t="shared" si="204"/>
        <v>2.969853260832124</v>
      </c>
      <c r="P3259" s="103">
        <f t="shared" si="201"/>
        <v>1.4897101498194533E-3</v>
      </c>
      <c r="Q3259" s="9">
        <f t="shared" si="203"/>
        <v>-1.4908208712237222E-3</v>
      </c>
    </row>
    <row r="3260" spans="1:17" x14ac:dyDescent="0.2">
      <c r="A3260" s="2">
        <v>562</v>
      </c>
      <c r="B3260" s="2">
        <v>1998</v>
      </c>
      <c r="C3260" s="3">
        <v>0</v>
      </c>
      <c r="D3260" s="3">
        <v>1</v>
      </c>
      <c r="E3260" s="5">
        <v>0.31346550000000001</v>
      </c>
      <c r="F3260" s="5">
        <v>0.53673769999999998</v>
      </c>
      <c r="G3260" s="5">
        <v>6.6702700000000004E-2</v>
      </c>
      <c r="H3260" s="5">
        <v>2.2328480000000002</v>
      </c>
      <c r="I3260" s="9">
        <v>0.28155639999999998</v>
      </c>
      <c r="M3260" s="3">
        <v>0</v>
      </c>
      <c r="N3260" s="3">
        <f t="shared" si="202"/>
        <v>1</v>
      </c>
      <c r="O3260" s="5">
        <f t="shared" si="204"/>
        <v>3.0757193964670559</v>
      </c>
      <c r="P3260" s="103">
        <f t="shared" si="201"/>
        <v>1.0499768505509374E-3</v>
      </c>
      <c r="Q3260" s="9">
        <f t="shared" si="203"/>
        <v>-1.050528462397901E-3</v>
      </c>
    </row>
    <row r="3261" spans="1:17" x14ac:dyDescent="0.2">
      <c r="A3261" s="2">
        <v>562</v>
      </c>
      <c r="B3261" s="2">
        <v>1999</v>
      </c>
      <c r="C3261" s="3">
        <v>0</v>
      </c>
      <c r="D3261" s="3">
        <v>1</v>
      </c>
      <c r="E3261" s="5">
        <v>0.26406550000000001</v>
      </c>
      <c r="F3261" s="5">
        <v>0.45145350000000001</v>
      </c>
      <c r="G3261" s="5">
        <v>6.3601900000000003E-2</v>
      </c>
      <c r="H3261" s="5">
        <v>3.1010689999999999</v>
      </c>
      <c r="I3261" s="9">
        <v>0.3251443</v>
      </c>
      <c r="M3261" s="3">
        <v>0</v>
      </c>
      <c r="N3261" s="3">
        <f t="shared" si="202"/>
        <v>1</v>
      </c>
      <c r="O3261" s="5">
        <f t="shared" si="204"/>
        <v>3.2953154699838985</v>
      </c>
      <c r="P3261" s="103">
        <f t="shared" si="201"/>
        <v>4.9155623349763787E-4</v>
      </c>
      <c r="Q3261" s="9">
        <f t="shared" si="203"/>
        <v>-4.9167708686873404E-4</v>
      </c>
    </row>
    <row r="3262" spans="1:17" x14ac:dyDescent="0.2">
      <c r="A3262" s="2">
        <v>562</v>
      </c>
      <c r="B3262" s="2">
        <v>2001</v>
      </c>
      <c r="C3262" s="3">
        <v>0</v>
      </c>
      <c r="D3262" s="3">
        <v>1</v>
      </c>
      <c r="E3262" s="5">
        <v>0.2283763</v>
      </c>
      <c r="F3262" s="5">
        <v>0.55043920000000002</v>
      </c>
      <c r="G3262" s="5">
        <v>4.4510500000000001E-2</v>
      </c>
      <c r="H3262" s="5">
        <v>1.139138</v>
      </c>
      <c r="I3262" s="9">
        <v>0.27495190000000003</v>
      </c>
      <c r="M3262" s="3">
        <v>0</v>
      </c>
      <c r="N3262" s="3">
        <f t="shared" si="202"/>
        <v>1</v>
      </c>
      <c r="O3262" s="5">
        <f t="shared" si="204"/>
        <v>2.6059842207273358</v>
      </c>
      <c r="P3262" s="103">
        <f t="shared" si="201"/>
        <v>4.5805340941972609E-3</v>
      </c>
      <c r="Q3262" s="9">
        <f t="shared" si="203"/>
        <v>-4.5910568861251173E-3</v>
      </c>
    </row>
    <row r="3263" spans="1:17" x14ac:dyDescent="0.2">
      <c r="A3263" s="2">
        <v>562</v>
      </c>
      <c r="B3263" s="2">
        <v>2002</v>
      </c>
      <c r="C3263" s="3">
        <v>0</v>
      </c>
      <c r="D3263" s="3">
        <v>1</v>
      </c>
      <c r="E3263" s="5">
        <v>0.23017650000000001</v>
      </c>
      <c r="F3263" s="5">
        <v>0.52084079999999999</v>
      </c>
      <c r="G3263" s="5">
        <v>6.1465800000000001E-2</v>
      </c>
      <c r="H3263" s="5">
        <v>1.288835</v>
      </c>
      <c r="I3263" s="9">
        <v>0.2777965</v>
      </c>
      <c r="M3263" s="3">
        <v>0</v>
      </c>
      <c r="N3263" s="3">
        <f t="shared" si="202"/>
        <v>1</v>
      </c>
      <c r="O3263" s="5">
        <f t="shared" si="204"/>
        <v>2.7080751116468629</v>
      </c>
      <c r="P3263" s="103">
        <f t="shared" si="201"/>
        <v>3.3837352150460224E-3</v>
      </c>
      <c r="Q3263" s="9">
        <f t="shared" si="203"/>
        <v>-3.3894729941218536E-3</v>
      </c>
    </row>
    <row r="3264" spans="1:17" x14ac:dyDescent="0.2">
      <c r="A3264" s="2">
        <v>562</v>
      </c>
      <c r="B3264" s="2">
        <v>2003</v>
      </c>
      <c r="C3264" s="3">
        <v>0</v>
      </c>
      <c r="D3264" s="3">
        <v>1</v>
      </c>
      <c r="E3264" s="5">
        <v>0.25465850000000001</v>
      </c>
      <c r="F3264" s="5">
        <v>0.47440969999999999</v>
      </c>
      <c r="G3264" s="5">
        <v>6.2560599999999994E-2</v>
      </c>
      <c r="H3264" s="5">
        <v>2.0596519999999998</v>
      </c>
      <c r="I3264" s="9">
        <v>0.30907879999999999</v>
      </c>
      <c r="M3264" s="3">
        <v>0</v>
      </c>
      <c r="N3264" s="3">
        <f t="shared" si="202"/>
        <v>1</v>
      </c>
      <c r="O3264" s="5">
        <f t="shared" si="204"/>
        <v>2.9380754209711286</v>
      </c>
      <c r="P3264" s="103">
        <f t="shared" si="201"/>
        <v>1.6512833526298152E-3</v>
      </c>
      <c r="Q3264" s="9">
        <f t="shared" si="203"/>
        <v>-1.6526482237179761E-3</v>
      </c>
    </row>
    <row r="3265" spans="1:17" x14ac:dyDescent="0.2">
      <c r="A3265" s="2">
        <v>563</v>
      </c>
      <c r="B3265" s="2">
        <v>2004</v>
      </c>
      <c r="C3265" s="3">
        <v>0</v>
      </c>
      <c r="D3265" s="3">
        <v>1</v>
      </c>
      <c r="E3265" s="5">
        <v>-4.4494699999999998E-2</v>
      </c>
      <c r="F3265" s="5">
        <v>7.2319999999999997E-3</v>
      </c>
      <c r="G3265" s="5">
        <v>3.6708600000000001E-2</v>
      </c>
      <c r="H3265" s="5">
        <v>0.59708499999999998</v>
      </c>
      <c r="I3265" s="9">
        <v>0.15873680000000001</v>
      </c>
      <c r="M3265" s="3">
        <v>0</v>
      </c>
      <c r="N3265" s="3">
        <f t="shared" si="202"/>
        <v>1</v>
      </c>
      <c r="O3265" s="5">
        <f t="shared" si="204"/>
        <v>1.9979975733046043</v>
      </c>
      <c r="P3265" s="103">
        <f t="shared" si="201"/>
        <v>2.2858461605921143E-2</v>
      </c>
      <c r="Q3265" s="9">
        <f t="shared" si="203"/>
        <v>-2.3123767018467786E-2</v>
      </c>
    </row>
    <row r="3266" spans="1:17" x14ac:dyDescent="0.2">
      <c r="A3266" s="2">
        <v>564</v>
      </c>
      <c r="B3266" s="2">
        <v>1995</v>
      </c>
      <c r="C3266" s="3">
        <v>0</v>
      </c>
      <c r="D3266" s="3">
        <v>1</v>
      </c>
      <c r="E3266" s="5">
        <v>0.17017379999999999</v>
      </c>
      <c r="F3266" s="5">
        <v>0.44479340000000001</v>
      </c>
      <c r="G3266" s="5">
        <v>5.1094199999999999E-2</v>
      </c>
      <c r="H3266" s="5">
        <v>2.067866</v>
      </c>
      <c r="I3266" s="9">
        <v>0.26270900000000003</v>
      </c>
      <c r="M3266" s="3">
        <v>0</v>
      </c>
      <c r="N3266" s="3">
        <f t="shared" si="202"/>
        <v>1</v>
      </c>
      <c r="O3266" s="5">
        <f t="shared" si="204"/>
        <v>2.897324434670939</v>
      </c>
      <c r="P3266" s="103">
        <f t="shared" ref="P3266:P3329" si="205">NORMSDIST(-O3266)</f>
        <v>1.8818016182882375E-3</v>
      </c>
      <c r="Q3266" s="9">
        <f t="shared" si="203"/>
        <v>-1.8835744313576324E-3</v>
      </c>
    </row>
    <row r="3267" spans="1:17" x14ac:dyDescent="0.2">
      <c r="A3267" s="2">
        <v>564</v>
      </c>
      <c r="B3267" s="2">
        <v>1996</v>
      </c>
      <c r="C3267" s="3">
        <v>0</v>
      </c>
      <c r="D3267" s="3">
        <v>1</v>
      </c>
      <c r="E3267" s="5">
        <v>0.16208310000000001</v>
      </c>
      <c r="F3267" s="5">
        <v>0.51533569999999995</v>
      </c>
      <c r="G3267" s="5">
        <v>6.7718600000000004E-2</v>
      </c>
      <c r="H3267" s="5">
        <v>2.3771450000000001</v>
      </c>
      <c r="I3267" s="9">
        <v>0.2854949</v>
      </c>
      <c r="M3267" s="3">
        <v>0</v>
      </c>
      <c r="N3267" s="3">
        <f t="shared" ref="N3267:N3330" si="206">1-M3267</f>
        <v>1</v>
      </c>
      <c r="O3267" s="5">
        <f t="shared" si="204"/>
        <v>3.1349135852818835</v>
      </c>
      <c r="P3267" s="103">
        <f t="shared" si="205"/>
        <v>8.5952371169607268E-4</v>
      </c>
      <c r="Q3267" s="9">
        <f t="shared" ref="Q3267:Q3330" si="207">M3267*LN(NORMSDIST(-O3267))+N3267*LN(1-NORMSDIST(-O3267))</f>
        <v>-8.5989331400469012E-4</v>
      </c>
    </row>
    <row r="3268" spans="1:17" x14ac:dyDescent="0.2">
      <c r="A3268" s="2">
        <v>564</v>
      </c>
      <c r="B3268" s="2">
        <v>1997</v>
      </c>
      <c r="C3268" s="3">
        <v>0</v>
      </c>
      <c r="D3268" s="3">
        <v>1</v>
      </c>
      <c r="E3268" s="5">
        <v>0.1607712</v>
      </c>
      <c r="F3268" s="5">
        <v>0.58333089999999999</v>
      </c>
      <c r="G3268" s="5">
        <v>5.2708199999999997E-2</v>
      </c>
      <c r="H3268" s="5">
        <v>2.8006509999999998</v>
      </c>
      <c r="I3268" s="9">
        <v>0.26811109999999999</v>
      </c>
      <c r="M3268" s="3">
        <v>0</v>
      </c>
      <c r="N3268" s="3">
        <f t="shared" si="206"/>
        <v>1</v>
      </c>
      <c r="O3268" s="5">
        <f t="shared" ref="O3268:O3331" si="208">MMULT(D3268:I3268,$L$20:$L$25)</f>
        <v>3.2895444417719242</v>
      </c>
      <c r="P3268" s="103">
        <f t="shared" si="205"/>
        <v>5.0174853986443549E-4</v>
      </c>
      <c r="Q3268" s="9">
        <f t="shared" si="207"/>
        <v>-5.0187445778421074E-4</v>
      </c>
    </row>
    <row r="3269" spans="1:17" x14ac:dyDescent="0.2">
      <c r="A3269" s="2">
        <v>564</v>
      </c>
      <c r="B3269" s="2">
        <v>1998</v>
      </c>
      <c r="C3269" s="3">
        <v>0</v>
      </c>
      <c r="D3269" s="3">
        <v>1</v>
      </c>
      <c r="E3269" s="5">
        <v>0.1371666</v>
      </c>
      <c r="F3269" s="5">
        <v>0.33974599999999999</v>
      </c>
      <c r="G3269" s="5">
        <v>5.5356500000000003E-2</v>
      </c>
      <c r="H3269" s="5">
        <v>2.4378069999999998</v>
      </c>
      <c r="I3269" s="9">
        <v>0.26834000000000002</v>
      </c>
      <c r="M3269" s="3">
        <v>0</v>
      </c>
      <c r="N3269" s="3">
        <f t="shared" si="206"/>
        <v>1</v>
      </c>
      <c r="O3269" s="5">
        <f t="shared" si="208"/>
        <v>2.9637586475059083</v>
      </c>
      <c r="P3269" s="103">
        <f t="shared" si="205"/>
        <v>1.5195327158280213E-3</v>
      </c>
      <c r="Q3269" s="9">
        <f t="shared" si="207"/>
        <v>-1.5206883765231437E-3</v>
      </c>
    </row>
    <row r="3270" spans="1:17" x14ac:dyDescent="0.2">
      <c r="A3270" s="2">
        <v>564</v>
      </c>
      <c r="B3270" s="2">
        <v>1999</v>
      </c>
      <c r="C3270" s="3">
        <v>0</v>
      </c>
      <c r="D3270" s="3">
        <v>1</v>
      </c>
      <c r="E3270" s="5">
        <v>1.5741999999999999E-2</v>
      </c>
      <c r="F3270" s="5">
        <v>0.1302517</v>
      </c>
      <c r="G3270" s="5">
        <v>6.0623499999999997E-2</v>
      </c>
      <c r="H3270" s="5">
        <v>1.182086</v>
      </c>
      <c r="I3270" s="9">
        <v>0.17596290000000001</v>
      </c>
      <c r="M3270" s="3">
        <v>0</v>
      </c>
      <c r="N3270" s="3">
        <f t="shared" si="206"/>
        <v>1</v>
      </c>
      <c r="O3270" s="5">
        <f t="shared" si="208"/>
        <v>2.4054428876833591</v>
      </c>
      <c r="P3270" s="103">
        <f t="shared" si="205"/>
        <v>8.0764382784187846E-3</v>
      </c>
      <c r="Q3270" s="9">
        <f t="shared" si="207"/>
        <v>-8.1092293822793461E-3</v>
      </c>
    </row>
    <row r="3271" spans="1:17" x14ac:dyDescent="0.2">
      <c r="A3271" s="2">
        <v>564</v>
      </c>
      <c r="B3271" s="2">
        <v>2000</v>
      </c>
      <c r="C3271" s="3">
        <v>0</v>
      </c>
      <c r="D3271" s="3">
        <v>1</v>
      </c>
      <c r="E3271" s="5">
        <v>8.4708199999999997E-2</v>
      </c>
      <c r="F3271" s="5">
        <v>0.1567673</v>
      </c>
      <c r="G3271" s="5">
        <v>3.7345400000000001E-2</v>
      </c>
      <c r="H3271" s="5">
        <v>1.0677380000000001</v>
      </c>
      <c r="I3271" s="9">
        <v>0.1498516</v>
      </c>
      <c r="M3271" s="3">
        <v>0</v>
      </c>
      <c r="N3271" s="3">
        <f t="shared" si="206"/>
        <v>1</v>
      </c>
      <c r="O3271" s="5">
        <f t="shared" si="208"/>
        <v>2.2854532833822478</v>
      </c>
      <c r="P3271" s="103">
        <f t="shared" si="205"/>
        <v>1.1143131363871215E-2</v>
      </c>
      <c r="Q3271" s="9">
        <f t="shared" si="207"/>
        <v>-1.1205681153250774E-2</v>
      </c>
    </row>
    <row r="3272" spans="1:17" x14ac:dyDescent="0.2">
      <c r="A3272" s="2">
        <v>564</v>
      </c>
      <c r="B3272" s="2">
        <v>2001</v>
      </c>
      <c r="C3272" s="3">
        <v>0</v>
      </c>
      <c r="D3272" s="3">
        <v>1</v>
      </c>
      <c r="E3272" s="5">
        <v>0.1065951</v>
      </c>
      <c r="F3272" s="5">
        <v>0.17856830000000001</v>
      </c>
      <c r="G3272" s="5">
        <v>5.0602000000000001E-2</v>
      </c>
      <c r="H3272" s="5">
        <v>1.202569</v>
      </c>
      <c r="I3272" s="9">
        <v>0.16015979999999999</v>
      </c>
      <c r="M3272" s="3">
        <v>0</v>
      </c>
      <c r="N3272" s="3">
        <f t="shared" si="206"/>
        <v>1</v>
      </c>
      <c r="O3272" s="5">
        <f t="shared" si="208"/>
        <v>2.4038155077901351</v>
      </c>
      <c r="P3272" s="103">
        <f t="shared" si="205"/>
        <v>8.1124796604170237E-3</v>
      </c>
      <c r="Q3272" s="9">
        <f t="shared" si="207"/>
        <v>-8.1455648804809461E-3</v>
      </c>
    </row>
    <row r="3273" spans="1:17" x14ac:dyDescent="0.2">
      <c r="A3273" s="2">
        <v>564</v>
      </c>
      <c r="B3273" s="2">
        <v>2002</v>
      </c>
      <c r="C3273" s="3">
        <v>0</v>
      </c>
      <c r="D3273" s="3">
        <v>1</v>
      </c>
      <c r="E3273" s="5">
        <v>0.1161764</v>
      </c>
      <c r="F3273" s="5">
        <v>0.1238682</v>
      </c>
      <c r="G3273" s="5">
        <v>3.5769099999999998E-2</v>
      </c>
      <c r="H3273" s="5">
        <v>1.108997</v>
      </c>
      <c r="I3273" s="9">
        <v>0.18519530000000001</v>
      </c>
      <c r="M3273" s="3">
        <v>0</v>
      </c>
      <c r="N3273" s="3">
        <f t="shared" si="206"/>
        <v>1</v>
      </c>
      <c r="O3273" s="5">
        <f t="shared" si="208"/>
        <v>2.2461274287182125</v>
      </c>
      <c r="P3273" s="103">
        <f t="shared" si="205"/>
        <v>1.2347923461357158E-2</v>
      </c>
      <c r="Q3273" s="9">
        <f t="shared" si="207"/>
        <v>-1.2424792505763418E-2</v>
      </c>
    </row>
    <row r="3274" spans="1:17" x14ac:dyDescent="0.2">
      <c r="A3274" s="2">
        <v>564</v>
      </c>
      <c r="B3274" s="2">
        <v>2003</v>
      </c>
      <c r="C3274" s="3">
        <v>0</v>
      </c>
      <c r="D3274" s="3">
        <v>1</v>
      </c>
      <c r="E3274" s="5">
        <v>0.12129429999999999</v>
      </c>
      <c r="F3274" s="5">
        <v>0.14681340000000001</v>
      </c>
      <c r="G3274" s="5">
        <v>5.0810300000000003E-2</v>
      </c>
      <c r="H3274" s="5">
        <v>1.5848770000000001</v>
      </c>
      <c r="I3274" s="9">
        <v>0.19504630000000001</v>
      </c>
      <c r="M3274" s="3">
        <v>0</v>
      </c>
      <c r="N3274" s="3">
        <f t="shared" si="206"/>
        <v>1</v>
      </c>
      <c r="O3274" s="5">
        <f t="shared" si="208"/>
        <v>2.5004768569925906</v>
      </c>
      <c r="P3274" s="103">
        <f t="shared" si="205"/>
        <v>6.2013118137118611E-3</v>
      </c>
      <c r="Q3274" s="9">
        <f t="shared" si="207"/>
        <v>-6.2206198124856353E-3</v>
      </c>
    </row>
    <row r="3275" spans="1:17" x14ac:dyDescent="0.2">
      <c r="A3275" s="2">
        <v>564</v>
      </c>
      <c r="B3275" s="2">
        <v>2004</v>
      </c>
      <c r="C3275" s="3">
        <v>0</v>
      </c>
      <c r="D3275" s="3">
        <v>1</v>
      </c>
      <c r="E3275" s="5">
        <v>0.17928530000000001</v>
      </c>
      <c r="F3275" s="5">
        <v>0.16201019999999999</v>
      </c>
      <c r="G3275" s="5">
        <v>6.1024000000000002E-2</v>
      </c>
      <c r="H3275" s="5">
        <v>1.5866309999999999</v>
      </c>
      <c r="I3275" s="9">
        <v>0.2014483</v>
      </c>
      <c r="M3275" s="3">
        <v>0</v>
      </c>
      <c r="N3275" s="3">
        <f t="shared" si="206"/>
        <v>1</v>
      </c>
      <c r="O3275" s="5">
        <f t="shared" si="208"/>
        <v>2.5476711969600339</v>
      </c>
      <c r="P3275" s="103">
        <f t="shared" si="205"/>
        <v>5.4222314479332925E-3</v>
      </c>
      <c r="Q3275" s="9">
        <f t="shared" si="207"/>
        <v>-5.4369851008527204E-3</v>
      </c>
    </row>
    <row r="3276" spans="1:17" x14ac:dyDescent="0.2">
      <c r="A3276" s="2">
        <v>565</v>
      </c>
      <c r="B3276" s="2">
        <v>1995</v>
      </c>
      <c r="C3276" s="3">
        <v>0</v>
      </c>
      <c r="D3276" s="3">
        <v>1</v>
      </c>
      <c r="E3276" s="5">
        <v>0.43758799999999998</v>
      </c>
      <c r="F3276" s="5">
        <v>9.7155500000000006E-2</v>
      </c>
      <c r="G3276" s="5">
        <v>3.6544E-2</v>
      </c>
      <c r="H3276" s="5">
        <v>0.34190389999999998</v>
      </c>
      <c r="I3276" s="9">
        <v>0.22189890000000001</v>
      </c>
      <c r="M3276" s="3">
        <v>0</v>
      </c>
      <c r="N3276" s="3">
        <f t="shared" si="206"/>
        <v>1</v>
      </c>
      <c r="O3276" s="5">
        <f t="shared" si="208"/>
        <v>1.8844247191185195</v>
      </c>
      <c r="P3276" s="103">
        <f t="shared" si="205"/>
        <v>2.9753774405861629E-2</v>
      </c>
      <c r="Q3276" s="9">
        <f t="shared" si="207"/>
        <v>-3.0205398878138705E-2</v>
      </c>
    </row>
    <row r="3277" spans="1:17" x14ac:dyDescent="0.2">
      <c r="A3277" s="2">
        <v>565</v>
      </c>
      <c r="B3277" s="2">
        <v>1996</v>
      </c>
      <c r="C3277" s="3">
        <v>0</v>
      </c>
      <c r="D3277" s="3">
        <v>1</v>
      </c>
      <c r="E3277" s="5">
        <v>0.38082510000000003</v>
      </c>
      <c r="F3277" s="5">
        <v>0.1164351</v>
      </c>
      <c r="G3277" s="5">
        <v>4.0922E-2</v>
      </c>
      <c r="H3277" s="5">
        <v>0.65669599999999995</v>
      </c>
      <c r="I3277" s="9">
        <v>0.25455480000000003</v>
      </c>
      <c r="M3277" s="3">
        <v>0</v>
      </c>
      <c r="N3277" s="3">
        <f t="shared" si="206"/>
        <v>1</v>
      </c>
      <c r="O3277" s="5">
        <f t="shared" si="208"/>
        <v>2.029587084638433</v>
      </c>
      <c r="P3277" s="103">
        <f t="shared" si="205"/>
        <v>2.1199264409605744E-2</v>
      </c>
      <c r="Q3277" s="9">
        <f t="shared" si="207"/>
        <v>-2.1427195891227872E-2</v>
      </c>
    </row>
    <row r="3278" spans="1:17" x14ac:dyDescent="0.2">
      <c r="A3278" s="2">
        <v>566</v>
      </c>
      <c r="B3278" s="2">
        <v>1999</v>
      </c>
      <c r="C3278" s="3">
        <v>0</v>
      </c>
      <c r="D3278" s="3">
        <v>1</v>
      </c>
      <c r="E3278" s="5">
        <v>6.0112199999999998E-2</v>
      </c>
      <c r="F3278" s="5">
        <v>-1.11179E-2</v>
      </c>
      <c r="G3278" s="5">
        <v>5.8844800000000003E-2</v>
      </c>
      <c r="H3278" s="5">
        <v>0.40033099999999999</v>
      </c>
      <c r="I3278" s="9">
        <v>0.141543</v>
      </c>
      <c r="M3278" s="3">
        <v>0</v>
      </c>
      <c r="N3278" s="3">
        <f t="shared" si="206"/>
        <v>1</v>
      </c>
      <c r="O3278" s="5">
        <f t="shared" si="208"/>
        <v>1.999282459508638</v>
      </c>
      <c r="P3278" s="103">
        <f t="shared" si="205"/>
        <v>2.2788900460818721E-2</v>
      </c>
      <c r="Q3278" s="9">
        <f t="shared" si="207"/>
        <v>-2.305258114977491E-2</v>
      </c>
    </row>
    <row r="3279" spans="1:17" x14ac:dyDescent="0.2">
      <c r="A3279" s="2">
        <v>567</v>
      </c>
      <c r="B3279" s="2">
        <v>1995</v>
      </c>
      <c r="C3279" s="3">
        <v>0</v>
      </c>
      <c r="D3279" s="3">
        <v>1</v>
      </c>
      <c r="E3279" s="5">
        <v>0.27681660000000002</v>
      </c>
      <c r="F3279" s="5">
        <v>4.5541100000000001E-2</v>
      </c>
      <c r="G3279" s="5">
        <v>3.7419399999999998E-2</v>
      </c>
      <c r="H3279" s="5">
        <v>2.2082869999999999</v>
      </c>
      <c r="I3279" s="9">
        <v>0.19443679999999999</v>
      </c>
      <c r="M3279" s="3">
        <v>0</v>
      </c>
      <c r="N3279" s="3">
        <f t="shared" si="206"/>
        <v>1</v>
      </c>
      <c r="O3279" s="5">
        <f t="shared" si="208"/>
        <v>2.5607511059294992</v>
      </c>
      <c r="P3279" s="103">
        <f t="shared" si="205"/>
        <v>5.2223076654561718E-3</v>
      </c>
      <c r="Q3279" s="9">
        <f t="shared" si="207"/>
        <v>-5.2359915759840397E-3</v>
      </c>
    </row>
    <row r="3280" spans="1:17" x14ac:dyDescent="0.2">
      <c r="A3280" s="2">
        <v>567</v>
      </c>
      <c r="B3280" s="2">
        <v>1996</v>
      </c>
      <c r="C3280" s="3">
        <v>0</v>
      </c>
      <c r="D3280" s="3">
        <v>1</v>
      </c>
      <c r="E3280" s="5">
        <v>0.30452129999999999</v>
      </c>
      <c r="F3280" s="5">
        <v>0.13020599999999999</v>
      </c>
      <c r="G3280" s="5">
        <v>5.7123599999999997E-2</v>
      </c>
      <c r="H3280" s="5">
        <v>4.840408</v>
      </c>
      <c r="I3280" s="9">
        <v>0.21191489999999999</v>
      </c>
      <c r="M3280" s="3">
        <v>0</v>
      </c>
      <c r="N3280" s="3">
        <f t="shared" si="206"/>
        <v>1</v>
      </c>
      <c r="O3280" s="5">
        <f t="shared" si="208"/>
        <v>3.6693859110397096</v>
      </c>
      <c r="P3280" s="103">
        <f t="shared" si="205"/>
        <v>1.2156690735540192E-4</v>
      </c>
      <c r="Q3280" s="9">
        <f t="shared" si="207"/>
        <v>-1.2157429721082637E-4</v>
      </c>
    </row>
    <row r="3281" spans="1:17" x14ac:dyDescent="0.2">
      <c r="A3281" s="2">
        <v>568</v>
      </c>
      <c r="B3281" s="2">
        <v>1996</v>
      </c>
      <c r="C3281" s="3">
        <v>0</v>
      </c>
      <c r="D3281" s="3">
        <v>1</v>
      </c>
      <c r="E3281" s="5">
        <v>9.5720600000000003E-2</v>
      </c>
      <c r="F3281" s="5">
        <v>0.58299319999999999</v>
      </c>
      <c r="G3281" s="5">
        <v>4.2210400000000002E-2</v>
      </c>
      <c r="H3281" s="5">
        <v>3.3010160000000002</v>
      </c>
      <c r="I3281" s="9">
        <v>0.33145259999999999</v>
      </c>
      <c r="M3281" s="3">
        <v>0</v>
      </c>
      <c r="N3281" s="3">
        <f t="shared" si="206"/>
        <v>1</v>
      </c>
      <c r="O3281" s="5">
        <f t="shared" si="208"/>
        <v>3.4090032316787666</v>
      </c>
      <c r="P3281" s="103">
        <f t="shared" si="205"/>
        <v>3.260035365659212E-4</v>
      </c>
      <c r="Q3281" s="9">
        <f t="shared" si="207"/>
        <v>-3.260566872706522E-4</v>
      </c>
    </row>
    <row r="3282" spans="1:17" x14ac:dyDescent="0.2">
      <c r="A3282" s="2">
        <v>568</v>
      </c>
      <c r="B3282" s="2">
        <v>1997</v>
      </c>
      <c r="C3282" s="3">
        <v>0</v>
      </c>
      <c r="D3282" s="3">
        <v>1</v>
      </c>
      <c r="E3282" s="5">
        <v>0.14700930000000001</v>
      </c>
      <c r="F3282" s="5">
        <v>0.64490270000000005</v>
      </c>
      <c r="G3282" s="5">
        <v>5.0572800000000001E-2</v>
      </c>
      <c r="H3282" s="5">
        <v>4.3058969999999999</v>
      </c>
      <c r="I3282" s="9">
        <v>0.33235819999999999</v>
      </c>
      <c r="M3282" s="3">
        <v>0</v>
      </c>
      <c r="N3282" s="3">
        <f t="shared" si="206"/>
        <v>1</v>
      </c>
      <c r="O3282" s="5">
        <f t="shared" si="208"/>
        <v>3.8577163738734037</v>
      </c>
      <c r="P3282" s="103">
        <f t="shared" si="205"/>
        <v>5.7225673694175887E-5</v>
      </c>
      <c r="Q3282" s="9">
        <f t="shared" si="207"/>
        <v>-5.7227311145484777E-5</v>
      </c>
    </row>
    <row r="3283" spans="1:17" x14ac:dyDescent="0.2">
      <c r="A3283" s="2">
        <v>569</v>
      </c>
      <c r="B3283" s="2">
        <v>2002</v>
      </c>
      <c r="C3283" s="3">
        <v>0</v>
      </c>
      <c r="D3283" s="3">
        <v>1</v>
      </c>
      <c r="E3283" s="5">
        <v>0.421099</v>
      </c>
      <c r="F3283" s="5">
        <v>0.70766059999999997</v>
      </c>
      <c r="G3283" s="5">
        <v>6.2501899999999999E-2</v>
      </c>
      <c r="H3283" s="5">
        <v>1.1132740000000001</v>
      </c>
      <c r="I3283" s="9">
        <v>0.3613903</v>
      </c>
      <c r="M3283" s="3">
        <v>0</v>
      </c>
      <c r="N3283" s="3">
        <f t="shared" si="206"/>
        <v>1</v>
      </c>
      <c r="O3283" s="5">
        <f t="shared" si="208"/>
        <v>2.7453584271170972</v>
      </c>
      <c r="P3283" s="103">
        <f t="shared" si="205"/>
        <v>3.0222420460661124E-3</v>
      </c>
      <c r="Q3283" s="9">
        <f t="shared" si="207"/>
        <v>-3.0268182421326752E-3</v>
      </c>
    </row>
    <row r="3284" spans="1:17" x14ac:dyDescent="0.2">
      <c r="A3284" s="2">
        <v>569</v>
      </c>
      <c r="B3284" s="2">
        <v>2003</v>
      </c>
      <c r="C3284" s="3">
        <v>0</v>
      </c>
      <c r="D3284" s="3">
        <v>1</v>
      </c>
      <c r="E3284" s="5">
        <v>0.42035280000000003</v>
      </c>
      <c r="F3284" s="5">
        <v>0.69391780000000003</v>
      </c>
      <c r="G3284" s="5">
        <v>5.0381099999999998E-2</v>
      </c>
      <c r="H3284" s="5">
        <v>1.1401520000000001</v>
      </c>
      <c r="I3284" s="9">
        <v>0.33034930000000001</v>
      </c>
      <c r="M3284" s="3">
        <v>0</v>
      </c>
      <c r="N3284" s="3">
        <f t="shared" si="206"/>
        <v>1</v>
      </c>
      <c r="O3284" s="5">
        <f t="shared" si="208"/>
        <v>2.7035409580574452</v>
      </c>
      <c r="P3284" s="103">
        <f t="shared" si="205"/>
        <v>3.4302496189743677E-3</v>
      </c>
      <c r="Q3284" s="9">
        <f t="shared" si="207"/>
        <v>-3.4361464140463889E-3</v>
      </c>
    </row>
    <row r="3285" spans="1:17" x14ac:dyDescent="0.2">
      <c r="A3285" s="2">
        <v>569</v>
      </c>
      <c r="B3285" s="2">
        <v>2004</v>
      </c>
      <c r="C3285" s="3">
        <v>0</v>
      </c>
      <c r="D3285" s="3">
        <v>1</v>
      </c>
      <c r="E3285" s="5">
        <v>0.39725640000000001</v>
      </c>
      <c r="F3285" s="5">
        <v>0.61065709999999995</v>
      </c>
      <c r="G3285" s="5">
        <v>4.73494E-2</v>
      </c>
      <c r="H3285" s="5">
        <v>0.94761629999999997</v>
      </c>
      <c r="I3285" s="9">
        <v>0.29372589999999998</v>
      </c>
      <c r="M3285" s="3">
        <v>0</v>
      </c>
      <c r="N3285" s="3">
        <f t="shared" si="206"/>
        <v>1</v>
      </c>
      <c r="O3285" s="5">
        <f t="shared" si="208"/>
        <v>2.5675079179758344</v>
      </c>
      <c r="P3285" s="103">
        <f t="shared" si="205"/>
        <v>5.1216225013281276E-3</v>
      </c>
      <c r="Q3285" s="9">
        <f t="shared" si="207"/>
        <v>-5.1347829643645709E-3</v>
      </c>
    </row>
    <row r="3286" spans="1:17" x14ac:dyDescent="0.2">
      <c r="A3286" s="2">
        <v>570</v>
      </c>
      <c r="B3286" s="2">
        <v>1995</v>
      </c>
      <c r="C3286" s="3">
        <v>0</v>
      </c>
      <c r="D3286" s="3">
        <v>1</v>
      </c>
      <c r="E3286" s="5">
        <v>-1.0982799999999999E-2</v>
      </c>
      <c r="F3286" s="5">
        <v>0.13872309999999999</v>
      </c>
      <c r="G3286" s="5">
        <v>5.4686199999999997E-2</v>
      </c>
      <c r="H3286" s="5">
        <v>0.4570459</v>
      </c>
      <c r="I3286" s="9">
        <v>0.26478459999999998</v>
      </c>
      <c r="M3286" s="3">
        <v>0</v>
      </c>
      <c r="N3286" s="3">
        <f t="shared" si="206"/>
        <v>1</v>
      </c>
      <c r="O3286" s="5">
        <f t="shared" si="208"/>
        <v>2.0885164927297151</v>
      </c>
      <c r="P3286" s="103">
        <f t="shared" si="205"/>
        <v>1.8375634621618522E-2</v>
      </c>
      <c r="Q3286" s="9">
        <f t="shared" si="207"/>
        <v>-1.8546563788383104E-2</v>
      </c>
    </row>
    <row r="3287" spans="1:17" x14ac:dyDescent="0.2">
      <c r="A3287" s="2">
        <v>570</v>
      </c>
      <c r="B3287" s="2">
        <v>1996</v>
      </c>
      <c r="C3287" s="3">
        <v>0</v>
      </c>
      <c r="D3287" s="3">
        <v>1</v>
      </c>
      <c r="E3287" s="5">
        <v>3.7365200000000001E-2</v>
      </c>
      <c r="F3287" s="5">
        <v>0.1571765</v>
      </c>
      <c r="G3287" s="5">
        <v>4.8821099999999999E-2</v>
      </c>
      <c r="H3287" s="5">
        <v>0.49944</v>
      </c>
      <c r="I3287" s="9">
        <v>0.24495529999999999</v>
      </c>
      <c r="M3287" s="3">
        <v>0</v>
      </c>
      <c r="N3287" s="3">
        <f t="shared" si="206"/>
        <v>1</v>
      </c>
      <c r="O3287" s="5">
        <f t="shared" si="208"/>
        <v>2.0954118510715154</v>
      </c>
      <c r="P3287" s="103">
        <f t="shared" si="205"/>
        <v>1.8067198467091261E-2</v>
      </c>
      <c r="Q3287" s="9">
        <f t="shared" si="207"/>
        <v>-1.8232403180012093E-2</v>
      </c>
    </row>
    <row r="3288" spans="1:17" x14ac:dyDescent="0.2">
      <c r="A3288" s="2">
        <v>570</v>
      </c>
      <c r="B3288" s="2">
        <v>1997</v>
      </c>
      <c r="C3288" s="3">
        <v>0</v>
      </c>
      <c r="D3288" s="3">
        <v>1</v>
      </c>
      <c r="E3288" s="5">
        <v>2.0781999999999998E-2</v>
      </c>
      <c r="F3288" s="5">
        <v>0.1550328</v>
      </c>
      <c r="G3288" s="5">
        <v>6.0365799999999997E-2</v>
      </c>
      <c r="H3288" s="5">
        <v>0.56603570000000003</v>
      </c>
      <c r="I3288" s="9">
        <v>0.25750509999999999</v>
      </c>
      <c r="M3288" s="3">
        <v>0</v>
      </c>
      <c r="N3288" s="3">
        <f t="shared" si="206"/>
        <v>1</v>
      </c>
      <c r="O3288" s="5">
        <f t="shared" si="208"/>
        <v>2.165546063976413</v>
      </c>
      <c r="P3288" s="103">
        <f t="shared" si="205"/>
        <v>1.5172945878530733E-2</v>
      </c>
      <c r="Q3288" s="9">
        <f t="shared" si="207"/>
        <v>-1.5289232798058118E-2</v>
      </c>
    </row>
    <row r="3289" spans="1:17" x14ac:dyDescent="0.2">
      <c r="A3289" s="2">
        <v>570</v>
      </c>
      <c r="B3289" s="2">
        <v>1998</v>
      </c>
      <c r="C3289" s="3">
        <v>0</v>
      </c>
      <c r="D3289" s="3">
        <v>1</v>
      </c>
      <c r="E3289" s="5">
        <v>6.3069999999999999E-4</v>
      </c>
      <c r="F3289" s="5">
        <v>0.10505970000000001</v>
      </c>
      <c r="G3289" s="5">
        <v>4.3004500000000001E-2</v>
      </c>
      <c r="H3289" s="5">
        <v>0.41893520000000001</v>
      </c>
      <c r="I3289" s="9">
        <v>0.24637210000000001</v>
      </c>
      <c r="M3289" s="3">
        <v>0</v>
      </c>
      <c r="N3289" s="3">
        <f t="shared" si="206"/>
        <v>1</v>
      </c>
      <c r="O3289" s="5">
        <f t="shared" si="208"/>
        <v>2.0007676406227484</v>
      </c>
      <c r="P3289" s="103">
        <f t="shared" si="205"/>
        <v>2.2708718092184013E-2</v>
      </c>
      <c r="Q3289" s="9">
        <f t="shared" si="207"/>
        <v>-2.2970532266702853E-2</v>
      </c>
    </row>
    <row r="3290" spans="1:17" x14ac:dyDescent="0.2">
      <c r="A3290" s="2">
        <v>570</v>
      </c>
      <c r="B3290" s="2">
        <v>1999</v>
      </c>
      <c r="C3290" s="3">
        <v>0</v>
      </c>
      <c r="D3290" s="3">
        <v>1</v>
      </c>
      <c r="E3290" s="5">
        <v>-4.9302E-3</v>
      </c>
      <c r="F3290" s="5">
        <v>0.15361929999999999</v>
      </c>
      <c r="G3290" s="5">
        <v>4.7790699999999998E-2</v>
      </c>
      <c r="H3290" s="5">
        <v>0.35647289999999998</v>
      </c>
      <c r="I3290" s="9">
        <v>0.24917539999999999</v>
      </c>
      <c r="M3290" s="3">
        <v>0</v>
      </c>
      <c r="N3290" s="3">
        <f t="shared" si="206"/>
        <v>1</v>
      </c>
      <c r="O3290" s="5">
        <f t="shared" si="208"/>
        <v>2.0400155160202136</v>
      </c>
      <c r="P3290" s="103">
        <f t="shared" si="205"/>
        <v>2.0674390179131013E-2</v>
      </c>
      <c r="Q3290" s="9">
        <f t="shared" si="207"/>
        <v>-2.0891097447656475E-2</v>
      </c>
    </row>
    <row r="3291" spans="1:17" x14ac:dyDescent="0.2">
      <c r="A3291" s="2">
        <v>570</v>
      </c>
      <c r="B3291" s="2">
        <v>2000</v>
      </c>
      <c r="C3291" s="3">
        <v>0</v>
      </c>
      <c r="D3291" s="3">
        <v>1</v>
      </c>
      <c r="E3291" s="5">
        <v>-4.2013200000000001E-2</v>
      </c>
      <c r="F3291" s="5">
        <v>0.14478530000000001</v>
      </c>
      <c r="G3291" s="5">
        <v>5.3272300000000002E-2</v>
      </c>
      <c r="H3291" s="5">
        <v>0.26251970000000002</v>
      </c>
      <c r="I3291" s="9">
        <v>0.28115220000000002</v>
      </c>
      <c r="M3291" s="3">
        <v>0</v>
      </c>
      <c r="N3291" s="3">
        <f t="shared" si="206"/>
        <v>1</v>
      </c>
      <c r="O3291" s="5">
        <f t="shared" si="208"/>
        <v>2.0141013072654013</v>
      </c>
      <c r="P3291" s="103">
        <f t="shared" si="205"/>
        <v>2.1999449158124837E-2</v>
      </c>
      <c r="Q3291" s="9">
        <f t="shared" si="207"/>
        <v>-2.22450457144771E-2</v>
      </c>
    </row>
    <row r="3292" spans="1:17" x14ac:dyDescent="0.2">
      <c r="A3292" s="2">
        <v>570</v>
      </c>
      <c r="B3292" s="2">
        <v>2001</v>
      </c>
      <c r="C3292" s="3">
        <v>0</v>
      </c>
      <c r="D3292" s="3">
        <v>1</v>
      </c>
      <c r="E3292" s="5">
        <v>1.4702700000000001E-2</v>
      </c>
      <c r="F3292" s="5">
        <v>0.15818889999999999</v>
      </c>
      <c r="G3292" s="5">
        <v>3.7019400000000001E-2</v>
      </c>
      <c r="H3292" s="5">
        <v>0.3965591</v>
      </c>
      <c r="I3292" s="9">
        <v>0.27953430000000001</v>
      </c>
      <c r="M3292" s="3">
        <v>0</v>
      </c>
      <c r="N3292" s="3">
        <f t="shared" si="206"/>
        <v>1</v>
      </c>
      <c r="O3292" s="5">
        <f t="shared" si="208"/>
        <v>1.9958731255117153</v>
      </c>
      <c r="P3292" s="103">
        <f t="shared" si="205"/>
        <v>2.2973867314339261E-2</v>
      </c>
      <c r="Q3292" s="9">
        <f t="shared" si="207"/>
        <v>-2.3241879410009467E-2</v>
      </c>
    </row>
    <row r="3293" spans="1:17" x14ac:dyDescent="0.2">
      <c r="A3293" s="2">
        <v>570</v>
      </c>
      <c r="B3293" s="2">
        <v>2002</v>
      </c>
      <c r="C3293" s="3">
        <v>0</v>
      </c>
      <c r="D3293" s="3">
        <v>1</v>
      </c>
      <c r="E3293" s="5">
        <v>6.2980300000000003E-2</v>
      </c>
      <c r="F3293" s="5">
        <v>0.1605598</v>
      </c>
      <c r="G3293" s="5">
        <v>3.3264700000000001E-2</v>
      </c>
      <c r="H3293" s="5">
        <v>0.41592790000000002</v>
      </c>
      <c r="I3293" s="9">
        <v>0.2765455</v>
      </c>
      <c r="M3293" s="3">
        <v>0</v>
      </c>
      <c r="N3293" s="3">
        <f t="shared" si="206"/>
        <v>1</v>
      </c>
      <c r="O3293" s="5">
        <f t="shared" si="208"/>
        <v>1.982794345762882</v>
      </c>
      <c r="P3293" s="103">
        <f t="shared" si="205"/>
        <v>2.3695202932244371E-2</v>
      </c>
      <c r="Q3293" s="9">
        <f t="shared" si="207"/>
        <v>-2.3980449244447099E-2</v>
      </c>
    </row>
    <row r="3294" spans="1:17" x14ac:dyDescent="0.2">
      <c r="A3294" s="2">
        <v>570</v>
      </c>
      <c r="B3294" s="2">
        <v>2003</v>
      </c>
      <c r="C3294" s="3">
        <v>0</v>
      </c>
      <c r="D3294" s="3">
        <v>1</v>
      </c>
      <c r="E3294" s="5">
        <v>4.0706899999999997E-2</v>
      </c>
      <c r="F3294" s="5">
        <v>0.18351229999999999</v>
      </c>
      <c r="G3294" s="5">
        <v>5.2087899999999999E-2</v>
      </c>
      <c r="H3294" s="5">
        <v>0.59982999999999997</v>
      </c>
      <c r="I3294" s="9">
        <v>0.26269809999999999</v>
      </c>
      <c r="M3294" s="3">
        <v>0</v>
      </c>
      <c r="N3294" s="3">
        <f t="shared" si="206"/>
        <v>1</v>
      </c>
      <c r="O3294" s="5">
        <f t="shared" si="208"/>
        <v>2.1609521748139828</v>
      </c>
      <c r="P3294" s="103">
        <f t="shared" si="205"/>
        <v>1.5349516970472189E-2</v>
      </c>
      <c r="Q3294" s="9">
        <f t="shared" si="207"/>
        <v>-1.5468540344434071E-2</v>
      </c>
    </row>
    <row r="3295" spans="1:17" x14ac:dyDescent="0.2">
      <c r="A3295" s="2">
        <v>570</v>
      </c>
      <c r="B3295" s="2">
        <v>2004</v>
      </c>
      <c r="C3295" s="3">
        <v>0</v>
      </c>
      <c r="D3295" s="3">
        <v>1</v>
      </c>
      <c r="E3295" s="5">
        <v>6.3150999999999997E-3</v>
      </c>
      <c r="F3295" s="5">
        <v>0.17364789999999999</v>
      </c>
      <c r="G3295" s="5">
        <v>4.68055E-2</v>
      </c>
      <c r="H3295" s="5">
        <v>0.77019919999999997</v>
      </c>
      <c r="I3295" s="9">
        <v>0.26266460000000003</v>
      </c>
      <c r="M3295" s="3">
        <v>0</v>
      </c>
      <c r="N3295" s="3">
        <f t="shared" si="206"/>
        <v>1</v>
      </c>
      <c r="O3295" s="5">
        <f t="shared" si="208"/>
        <v>2.1966585822086677</v>
      </c>
      <c r="P3295" s="103">
        <f t="shared" si="205"/>
        <v>1.4022419480988207E-2</v>
      </c>
      <c r="Q3295" s="9">
        <f t="shared" si="207"/>
        <v>-1.4121662448342481E-2</v>
      </c>
    </row>
    <row r="3296" spans="1:17" x14ac:dyDescent="0.2">
      <c r="A3296" s="2">
        <v>571</v>
      </c>
      <c r="B3296" s="2">
        <v>1995</v>
      </c>
      <c r="C3296" s="3">
        <v>0</v>
      </c>
      <c r="D3296" s="3">
        <v>1</v>
      </c>
      <c r="E3296" s="5">
        <v>0.16497970000000001</v>
      </c>
      <c r="F3296" s="5">
        <v>0.19675819999999999</v>
      </c>
      <c r="G3296" s="5">
        <v>1.6463499999999999E-2</v>
      </c>
      <c r="H3296" s="5">
        <v>0.56054040000000005</v>
      </c>
      <c r="I3296" s="9">
        <v>0.81455759999999999</v>
      </c>
      <c r="M3296" s="3">
        <v>0</v>
      </c>
      <c r="N3296" s="3">
        <f t="shared" si="206"/>
        <v>1</v>
      </c>
      <c r="O3296" s="5">
        <f t="shared" si="208"/>
        <v>1.7526942836135624</v>
      </c>
      <c r="P3296" s="103">
        <f t="shared" si="205"/>
        <v>3.9827248731017256E-2</v>
      </c>
      <c r="Q3296" s="9">
        <f t="shared" si="207"/>
        <v>-4.0642061470653593E-2</v>
      </c>
    </row>
    <row r="3297" spans="1:17" x14ac:dyDescent="0.2">
      <c r="A3297" s="2">
        <v>571</v>
      </c>
      <c r="B3297" s="2">
        <v>1997</v>
      </c>
      <c r="C3297" s="3">
        <v>0</v>
      </c>
      <c r="D3297" s="3">
        <v>1</v>
      </c>
      <c r="E3297" s="5">
        <v>9.4015899999999999E-2</v>
      </c>
      <c r="F3297" s="5">
        <v>7.8600500000000004E-2</v>
      </c>
      <c r="G3297" s="5">
        <v>5.9579399999999998E-2</v>
      </c>
      <c r="H3297" s="5">
        <v>0.78018719999999997</v>
      </c>
      <c r="I3297" s="9">
        <v>0.72832509999999995</v>
      </c>
      <c r="M3297" s="3">
        <v>0</v>
      </c>
      <c r="N3297" s="3">
        <f t="shared" si="206"/>
        <v>1</v>
      </c>
      <c r="O3297" s="5">
        <f t="shared" si="208"/>
        <v>1.9669875499596419</v>
      </c>
      <c r="P3297" s="103">
        <f t="shared" si="205"/>
        <v>2.4592323057217456E-2</v>
      </c>
      <c r="Q3297" s="9">
        <f t="shared" si="207"/>
        <v>-2.4899765178635343E-2</v>
      </c>
    </row>
    <row r="3298" spans="1:17" x14ac:dyDescent="0.2">
      <c r="A3298" s="2">
        <v>572</v>
      </c>
      <c r="B3298" s="2">
        <v>1995</v>
      </c>
      <c r="C3298" s="3">
        <v>0</v>
      </c>
      <c r="D3298" s="3">
        <v>1</v>
      </c>
      <c r="E3298" s="5">
        <v>0.31355709999999998</v>
      </c>
      <c r="F3298" s="5">
        <v>0.254884</v>
      </c>
      <c r="G3298" s="5">
        <v>6.7696400000000004E-2</v>
      </c>
      <c r="H3298" s="5">
        <v>1.1359790000000001</v>
      </c>
      <c r="I3298" s="9">
        <v>0.89715590000000001</v>
      </c>
      <c r="M3298" s="3">
        <v>0</v>
      </c>
      <c r="N3298" s="3">
        <f t="shared" si="206"/>
        <v>1</v>
      </c>
      <c r="O3298" s="5">
        <f t="shared" si="208"/>
        <v>2.1804359518709129</v>
      </c>
      <c r="P3298" s="103">
        <f t="shared" si="205"/>
        <v>1.4612580806916563E-2</v>
      </c>
      <c r="Q3298" s="9">
        <f t="shared" si="207"/>
        <v>-1.472039616193143E-2</v>
      </c>
    </row>
    <row r="3299" spans="1:17" x14ac:dyDescent="0.2">
      <c r="A3299" s="2">
        <v>572</v>
      </c>
      <c r="B3299" s="2">
        <v>1996</v>
      </c>
      <c r="C3299" s="3">
        <v>0</v>
      </c>
      <c r="D3299" s="3">
        <v>1</v>
      </c>
      <c r="E3299" s="5">
        <v>0.45925939999999998</v>
      </c>
      <c r="F3299" s="5">
        <v>0.26697769999999998</v>
      </c>
      <c r="G3299" s="5">
        <v>6.4249100000000003E-2</v>
      </c>
      <c r="H3299" s="5">
        <v>1.5143580000000001</v>
      </c>
      <c r="I3299" s="9">
        <v>1.0842689999999999</v>
      </c>
      <c r="M3299" s="3">
        <v>0</v>
      </c>
      <c r="N3299" s="3">
        <f t="shared" si="206"/>
        <v>1</v>
      </c>
      <c r="O3299" s="5">
        <f t="shared" si="208"/>
        <v>2.2143004621128641</v>
      </c>
      <c r="P3299" s="103">
        <f t="shared" si="205"/>
        <v>1.3404058431529598E-2</v>
      </c>
      <c r="Q3299" s="9">
        <f t="shared" si="207"/>
        <v>-1.3494703744101545E-2</v>
      </c>
    </row>
    <row r="3300" spans="1:17" x14ac:dyDescent="0.2">
      <c r="A3300" s="2">
        <v>572</v>
      </c>
      <c r="B3300" s="2">
        <v>1997</v>
      </c>
      <c r="C3300" s="3">
        <v>0</v>
      </c>
      <c r="D3300" s="3">
        <v>1</v>
      </c>
      <c r="E3300" s="5">
        <v>0.44169000000000003</v>
      </c>
      <c r="F3300" s="5">
        <v>0.25839630000000002</v>
      </c>
      <c r="G3300" s="5">
        <v>6.0454300000000002E-2</v>
      </c>
      <c r="H3300" s="5">
        <v>1.5099100000000001</v>
      </c>
      <c r="I3300" s="9">
        <v>0.84916809999999998</v>
      </c>
      <c r="M3300" s="3">
        <v>0</v>
      </c>
      <c r="N3300" s="3">
        <f t="shared" si="206"/>
        <v>1</v>
      </c>
      <c r="O3300" s="5">
        <f t="shared" si="208"/>
        <v>2.2898621400961625</v>
      </c>
      <c r="P3300" s="103">
        <f t="shared" si="205"/>
        <v>1.1014654777729362E-2</v>
      </c>
      <c r="Q3300" s="9">
        <f t="shared" si="207"/>
        <v>-1.1075765242444146E-2</v>
      </c>
    </row>
    <row r="3301" spans="1:17" x14ac:dyDescent="0.2">
      <c r="A3301" s="2">
        <v>572</v>
      </c>
      <c r="B3301" s="2">
        <v>1998</v>
      </c>
      <c r="C3301" s="3">
        <v>0</v>
      </c>
      <c r="D3301" s="3">
        <v>1</v>
      </c>
      <c r="E3301" s="5">
        <v>0.41567809999999999</v>
      </c>
      <c r="F3301" s="5">
        <v>0.3090328</v>
      </c>
      <c r="G3301" s="5">
        <v>6.4380300000000001E-2</v>
      </c>
      <c r="H3301" s="5">
        <v>1.9206540000000001</v>
      </c>
      <c r="I3301" s="9">
        <v>0.8541569</v>
      </c>
      <c r="M3301" s="3">
        <v>0</v>
      </c>
      <c r="N3301" s="3">
        <f t="shared" si="206"/>
        <v>1</v>
      </c>
      <c r="O3301" s="5">
        <f t="shared" si="208"/>
        <v>2.5020272709401183</v>
      </c>
      <c r="P3301" s="103">
        <f t="shared" si="205"/>
        <v>6.1742206317335476E-3</v>
      </c>
      <c r="Q3301" s="9">
        <f t="shared" si="207"/>
        <v>-6.1933599528670733E-3</v>
      </c>
    </row>
    <row r="3302" spans="1:17" x14ac:dyDescent="0.2">
      <c r="A3302" s="2">
        <v>572</v>
      </c>
      <c r="B3302" s="2">
        <v>1999</v>
      </c>
      <c r="C3302" s="3">
        <v>0</v>
      </c>
      <c r="D3302" s="3">
        <v>1</v>
      </c>
      <c r="E3302" s="5">
        <v>0.41058990000000001</v>
      </c>
      <c r="F3302" s="5">
        <v>0.34401340000000002</v>
      </c>
      <c r="G3302" s="5">
        <v>4.827E-2</v>
      </c>
      <c r="H3302" s="5">
        <v>2.9759980000000001</v>
      </c>
      <c r="I3302" s="9">
        <v>0.82448949999999999</v>
      </c>
      <c r="M3302" s="3">
        <v>0</v>
      </c>
      <c r="N3302" s="3">
        <f t="shared" si="206"/>
        <v>1</v>
      </c>
      <c r="O3302" s="5">
        <f t="shared" si="208"/>
        <v>2.8601276816565187</v>
      </c>
      <c r="P3302" s="103">
        <f t="shared" si="205"/>
        <v>2.1173523689817786E-3</v>
      </c>
      <c r="Q3302" s="9">
        <f t="shared" si="207"/>
        <v>-2.1195971287002861E-3</v>
      </c>
    </row>
    <row r="3303" spans="1:17" x14ac:dyDescent="0.2">
      <c r="A3303" s="2">
        <v>572</v>
      </c>
      <c r="B3303" s="2">
        <v>2000</v>
      </c>
      <c r="C3303" s="3">
        <v>0</v>
      </c>
      <c r="D3303" s="3">
        <v>1</v>
      </c>
      <c r="E3303" s="5">
        <v>0.39802510000000002</v>
      </c>
      <c r="F3303" s="5">
        <v>0.29308279999999998</v>
      </c>
      <c r="G3303" s="5">
        <v>5.8991300000000003E-2</v>
      </c>
      <c r="H3303" s="5">
        <v>2.8877570000000001</v>
      </c>
      <c r="I3303" s="9">
        <v>0.72456010000000004</v>
      </c>
      <c r="M3303" s="3">
        <v>0</v>
      </c>
      <c r="N3303" s="3">
        <f t="shared" si="206"/>
        <v>1</v>
      </c>
      <c r="O3303" s="5">
        <f t="shared" si="208"/>
        <v>2.8749834843318798</v>
      </c>
      <c r="P3303" s="103">
        <f t="shared" si="205"/>
        <v>2.0202431616864035E-3</v>
      </c>
      <c r="Q3303" s="9">
        <f t="shared" si="207"/>
        <v>-2.0222866055353461E-3</v>
      </c>
    </row>
    <row r="3304" spans="1:17" x14ac:dyDescent="0.2">
      <c r="A3304" s="2">
        <v>573</v>
      </c>
      <c r="B3304" s="2">
        <v>1995</v>
      </c>
      <c r="C3304" s="3">
        <v>0</v>
      </c>
      <c r="D3304" s="3">
        <v>1</v>
      </c>
      <c r="E3304" s="5">
        <v>0.4157555</v>
      </c>
      <c r="F3304" s="5">
        <v>-0.22630320000000001</v>
      </c>
      <c r="G3304" s="5">
        <v>6.9212200000000001E-2</v>
      </c>
      <c r="H3304" s="5">
        <v>1.66205</v>
      </c>
      <c r="I3304" s="9">
        <v>0.22935320000000001</v>
      </c>
      <c r="M3304" s="3">
        <v>0</v>
      </c>
      <c r="N3304" s="3">
        <f t="shared" si="206"/>
        <v>1</v>
      </c>
      <c r="O3304" s="5">
        <f t="shared" si="208"/>
        <v>2.2331500949094094</v>
      </c>
      <c r="P3304" s="103">
        <f t="shared" si="205"/>
        <v>1.2769524017712799E-2</v>
      </c>
      <c r="Q3304" s="9">
        <f t="shared" si="207"/>
        <v>-1.2851755174730433E-2</v>
      </c>
    </row>
    <row r="3305" spans="1:17" x14ac:dyDescent="0.2">
      <c r="A3305" s="2">
        <v>573</v>
      </c>
      <c r="B3305" s="2">
        <v>1996</v>
      </c>
      <c r="C3305" s="3">
        <v>0</v>
      </c>
      <c r="D3305" s="3">
        <v>1</v>
      </c>
      <c r="E3305" s="5">
        <v>0.41863359999999999</v>
      </c>
      <c r="F3305" s="5">
        <v>-3.9449199999999997E-2</v>
      </c>
      <c r="G3305" s="5">
        <v>6.5135999999999999E-2</v>
      </c>
      <c r="H3305" s="5">
        <v>1.4658659999999999</v>
      </c>
      <c r="I3305" s="9">
        <v>0.23782120000000001</v>
      </c>
      <c r="M3305" s="3">
        <v>0</v>
      </c>
      <c r="N3305" s="3">
        <f t="shared" si="206"/>
        <v>1</v>
      </c>
      <c r="O3305" s="5">
        <f t="shared" si="208"/>
        <v>2.2993735863728579</v>
      </c>
      <c r="P3305" s="103">
        <f t="shared" si="205"/>
        <v>1.0741867251777719E-2</v>
      </c>
      <c r="Q3305" s="9">
        <f t="shared" si="207"/>
        <v>-1.0799977625077188E-2</v>
      </c>
    </row>
    <row r="3306" spans="1:17" x14ac:dyDescent="0.2">
      <c r="A3306" s="2">
        <v>573</v>
      </c>
      <c r="B3306" s="2">
        <v>1997</v>
      </c>
      <c r="C3306" s="3">
        <v>0</v>
      </c>
      <c r="D3306" s="3">
        <v>1</v>
      </c>
      <c r="E3306" s="5">
        <v>0.42748269999999999</v>
      </c>
      <c r="F3306" s="5">
        <v>5.3894200000000003E-2</v>
      </c>
      <c r="G3306" s="5">
        <v>6.2193499999999999E-2</v>
      </c>
      <c r="H3306" s="5">
        <v>3.3731460000000002</v>
      </c>
      <c r="I3306" s="9">
        <v>0.1990912</v>
      </c>
      <c r="M3306" s="3">
        <v>0</v>
      </c>
      <c r="N3306" s="3">
        <f t="shared" si="206"/>
        <v>1</v>
      </c>
      <c r="O3306" s="5">
        <f t="shared" si="208"/>
        <v>3.0779099093155682</v>
      </c>
      <c r="P3306" s="103">
        <f t="shared" si="205"/>
        <v>1.0422896250273739E-3</v>
      </c>
      <c r="Q3306" s="9">
        <f t="shared" si="207"/>
        <v>-1.0428331865904887E-3</v>
      </c>
    </row>
    <row r="3307" spans="1:17" x14ac:dyDescent="0.2">
      <c r="A3307" s="2">
        <v>573</v>
      </c>
      <c r="B3307" s="2">
        <v>1998</v>
      </c>
      <c r="C3307" s="3">
        <v>0</v>
      </c>
      <c r="D3307" s="3">
        <v>1</v>
      </c>
      <c r="E3307" s="5">
        <v>0.20192969999999999</v>
      </c>
      <c r="F3307" s="5">
        <v>-0.2255617</v>
      </c>
      <c r="G3307" s="5">
        <v>6.2211500000000003E-2</v>
      </c>
      <c r="H3307" s="5">
        <v>2.2670409999999999</v>
      </c>
      <c r="I3307" s="9">
        <v>0.19880970000000001</v>
      </c>
      <c r="M3307" s="3">
        <v>0</v>
      </c>
      <c r="N3307" s="3">
        <f t="shared" si="206"/>
        <v>1</v>
      </c>
      <c r="O3307" s="5">
        <f t="shared" si="208"/>
        <v>2.4680101605510916</v>
      </c>
      <c r="P3307" s="103">
        <f t="shared" si="205"/>
        <v>6.7933231525355419E-3</v>
      </c>
      <c r="Q3307" s="9">
        <f t="shared" si="207"/>
        <v>-6.8165028098434036E-3</v>
      </c>
    </row>
    <row r="3308" spans="1:17" x14ac:dyDescent="0.2">
      <c r="A3308" s="2">
        <v>573</v>
      </c>
      <c r="B3308" s="2">
        <v>1999</v>
      </c>
      <c r="C3308" s="3">
        <v>0</v>
      </c>
      <c r="D3308" s="3">
        <v>1</v>
      </c>
      <c r="E3308" s="5">
        <v>0.32722810000000002</v>
      </c>
      <c r="F3308" s="5">
        <v>-0.158221</v>
      </c>
      <c r="G3308" s="5">
        <v>7.9754800000000001E-2</v>
      </c>
      <c r="H3308" s="5">
        <v>2.5444300000000002</v>
      </c>
      <c r="I3308" s="9">
        <v>0.1640173</v>
      </c>
      <c r="M3308" s="3">
        <v>0</v>
      </c>
      <c r="N3308" s="3">
        <f t="shared" si="206"/>
        <v>1</v>
      </c>
      <c r="O3308" s="5">
        <f t="shared" si="208"/>
        <v>2.7000028205993725</v>
      </c>
      <c r="P3308" s="103">
        <f t="shared" si="205"/>
        <v>3.4669444098703911E-3</v>
      </c>
      <c r="Q3308" s="9">
        <f t="shared" si="207"/>
        <v>-3.4729681884077377E-3</v>
      </c>
    </row>
    <row r="3309" spans="1:17" x14ac:dyDescent="0.2">
      <c r="A3309" s="2">
        <v>573</v>
      </c>
      <c r="B3309" s="2">
        <v>2000</v>
      </c>
      <c r="C3309" s="3">
        <v>0</v>
      </c>
      <c r="D3309" s="3">
        <v>1</v>
      </c>
      <c r="E3309" s="5">
        <v>0.315803</v>
      </c>
      <c r="F3309" s="5">
        <v>-0.1151406</v>
      </c>
      <c r="G3309" s="5">
        <v>3.4833900000000001E-2</v>
      </c>
      <c r="H3309" s="5">
        <v>3.4175170000000001</v>
      </c>
      <c r="I3309" s="9">
        <v>0.1725285</v>
      </c>
      <c r="M3309" s="3">
        <v>0</v>
      </c>
      <c r="N3309" s="3">
        <f t="shared" si="206"/>
        <v>1</v>
      </c>
      <c r="O3309" s="5">
        <f t="shared" si="208"/>
        <v>2.857354412403788</v>
      </c>
      <c r="P3309" s="103">
        <f t="shared" si="205"/>
        <v>2.1359427763940541E-3</v>
      </c>
      <c r="Q3309" s="9">
        <f t="shared" si="207"/>
        <v>-2.1382271556145958E-3</v>
      </c>
    </row>
    <row r="3310" spans="1:17" x14ac:dyDescent="0.2">
      <c r="A3310" s="2">
        <v>573</v>
      </c>
      <c r="B3310" s="2">
        <v>2001</v>
      </c>
      <c r="C3310" s="3">
        <v>0</v>
      </c>
      <c r="D3310" s="3">
        <v>1</v>
      </c>
      <c r="E3310" s="5">
        <v>0.39786120000000003</v>
      </c>
      <c r="F3310" s="5">
        <v>-9.2899999999999996E-2</v>
      </c>
      <c r="G3310" s="5">
        <v>6.7002199999999998E-2</v>
      </c>
      <c r="H3310" s="5">
        <v>2.9165930000000002</v>
      </c>
      <c r="I3310" s="9">
        <v>0.1374882</v>
      </c>
      <c r="M3310" s="3">
        <v>0</v>
      </c>
      <c r="N3310" s="3">
        <f t="shared" si="206"/>
        <v>1</v>
      </c>
      <c r="O3310" s="5">
        <f t="shared" si="208"/>
        <v>2.8368554673047703</v>
      </c>
      <c r="P3310" s="103">
        <f t="shared" si="205"/>
        <v>2.2780115573384214E-3</v>
      </c>
      <c r="Q3310" s="9">
        <f t="shared" si="207"/>
        <v>-2.2806101728669935E-3</v>
      </c>
    </row>
    <row r="3311" spans="1:17" x14ac:dyDescent="0.2">
      <c r="A3311" s="2">
        <v>573</v>
      </c>
      <c r="B3311" s="2">
        <v>2002</v>
      </c>
      <c r="C3311" s="3">
        <v>0</v>
      </c>
      <c r="D3311" s="3">
        <v>1</v>
      </c>
      <c r="E3311" s="5">
        <v>0.31034319999999999</v>
      </c>
      <c r="F3311" s="5">
        <v>-0.1885677</v>
      </c>
      <c r="G3311" s="5">
        <v>4.21635E-2</v>
      </c>
      <c r="H3311" s="5">
        <v>1.1817230000000001</v>
      </c>
      <c r="I3311" s="9">
        <v>0.15378269999999999</v>
      </c>
      <c r="M3311" s="3">
        <v>0</v>
      </c>
      <c r="N3311" s="3">
        <f t="shared" si="206"/>
        <v>1</v>
      </c>
      <c r="O3311" s="5">
        <f t="shared" si="208"/>
        <v>2.0186323287772345</v>
      </c>
      <c r="P3311" s="103">
        <f t="shared" si="205"/>
        <v>2.1762724139335908E-2</v>
      </c>
      <c r="Q3311" s="9">
        <f t="shared" si="207"/>
        <v>-2.2003025018718009E-2</v>
      </c>
    </row>
    <row r="3312" spans="1:17" x14ac:dyDescent="0.2">
      <c r="A3312" s="2">
        <v>573</v>
      </c>
      <c r="B3312" s="2">
        <v>2003</v>
      </c>
      <c r="C3312" s="3">
        <v>0</v>
      </c>
      <c r="D3312" s="3">
        <v>1</v>
      </c>
      <c r="E3312" s="5">
        <v>0.52467319999999995</v>
      </c>
      <c r="F3312" s="5">
        <v>-0.1628378</v>
      </c>
      <c r="G3312" s="5">
        <v>2.8163400000000002E-2</v>
      </c>
      <c r="H3312" s="5">
        <v>1.5547740000000001</v>
      </c>
      <c r="I3312" s="9">
        <v>0.10408530000000001</v>
      </c>
      <c r="M3312" s="3">
        <v>0</v>
      </c>
      <c r="N3312" s="3">
        <f t="shared" si="206"/>
        <v>1</v>
      </c>
      <c r="O3312" s="5">
        <f t="shared" si="208"/>
        <v>2.105365282730896</v>
      </c>
      <c r="P3312" s="103">
        <f t="shared" si="205"/>
        <v>1.7629761707947913E-2</v>
      </c>
      <c r="Q3312" s="9">
        <f t="shared" si="207"/>
        <v>-1.778701694631421E-2</v>
      </c>
    </row>
    <row r="3313" spans="1:17" x14ac:dyDescent="0.2">
      <c r="A3313" s="2">
        <v>573</v>
      </c>
      <c r="B3313" s="2">
        <v>2004</v>
      </c>
      <c r="C3313" s="3">
        <v>0</v>
      </c>
      <c r="D3313" s="3">
        <v>1</v>
      </c>
      <c r="E3313" s="5">
        <v>0.41349429999999998</v>
      </c>
      <c r="F3313" s="5">
        <v>-0.33296829999999999</v>
      </c>
      <c r="G3313" s="5">
        <v>4.0139000000000001E-2</v>
      </c>
      <c r="H3313" s="5">
        <v>2.1563400000000001</v>
      </c>
      <c r="I3313" s="9">
        <v>0.14899599999999999</v>
      </c>
      <c r="M3313" s="3">
        <v>0</v>
      </c>
      <c r="N3313" s="3">
        <f t="shared" si="206"/>
        <v>1</v>
      </c>
      <c r="O3313" s="5">
        <f t="shared" si="208"/>
        <v>2.229408069020641</v>
      </c>
      <c r="P3313" s="103">
        <f t="shared" si="205"/>
        <v>1.2893382921188414E-2</v>
      </c>
      <c r="Q3313" s="9">
        <f t="shared" si="207"/>
        <v>-1.2977224026096752E-2</v>
      </c>
    </row>
    <row r="3314" spans="1:17" x14ac:dyDescent="0.2">
      <c r="A3314" s="2">
        <v>574</v>
      </c>
      <c r="B3314" s="2">
        <v>1996</v>
      </c>
      <c r="C3314" s="3">
        <v>0</v>
      </c>
      <c r="D3314" s="3">
        <v>1</v>
      </c>
      <c r="E3314" s="5">
        <v>0.40356979999999998</v>
      </c>
      <c r="F3314" s="5">
        <v>0.1845977</v>
      </c>
      <c r="G3314" s="5">
        <v>3.9898099999999999E-2</v>
      </c>
      <c r="H3314" s="5">
        <v>1.290689</v>
      </c>
      <c r="I3314" s="9">
        <v>0.66067229999999999</v>
      </c>
      <c r="M3314" s="3">
        <v>0</v>
      </c>
      <c r="N3314" s="3">
        <f t="shared" si="206"/>
        <v>1</v>
      </c>
      <c r="O3314" s="5">
        <f t="shared" si="208"/>
        <v>2.1413740930559948</v>
      </c>
      <c r="P3314" s="103">
        <f t="shared" si="205"/>
        <v>1.6121941205805481E-2</v>
      </c>
      <c r="Q3314" s="9">
        <f t="shared" si="207"/>
        <v>-1.6253313598735358E-2</v>
      </c>
    </row>
    <row r="3315" spans="1:17" x14ac:dyDescent="0.2">
      <c r="A3315" s="2">
        <v>574</v>
      </c>
      <c r="B3315" s="2">
        <v>1997</v>
      </c>
      <c r="C3315" s="3">
        <v>0</v>
      </c>
      <c r="D3315" s="3">
        <v>1</v>
      </c>
      <c r="E3315" s="5">
        <v>0.34856470000000001</v>
      </c>
      <c r="F3315" s="5">
        <v>0.26955099999999999</v>
      </c>
      <c r="G3315" s="5">
        <v>4.52288E-2</v>
      </c>
      <c r="H3315" s="5">
        <v>1.9739899999999999</v>
      </c>
      <c r="I3315" s="9">
        <v>0.76908699999999997</v>
      </c>
      <c r="M3315" s="3">
        <v>0</v>
      </c>
      <c r="N3315" s="3">
        <f t="shared" si="206"/>
        <v>1</v>
      </c>
      <c r="O3315" s="5">
        <f t="shared" si="208"/>
        <v>2.4494171074005506</v>
      </c>
      <c r="P3315" s="103">
        <f t="shared" si="205"/>
        <v>7.154382042133145E-3</v>
      </c>
      <c r="Q3315" s="9">
        <f t="shared" si="207"/>
        <v>-7.1800973582041485E-3</v>
      </c>
    </row>
    <row r="3316" spans="1:17" x14ac:dyDescent="0.2">
      <c r="A3316" s="2">
        <v>574</v>
      </c>
      <c r="B3316" s="2">
        <v>1998</v>
      </c>
      <c r="C3316" s="3">
        <v>0</v>
      </c>
      <c r="D3316" s="3">
        <v>1</v>
      </c>
      <c r="E3316" s="5">
        <v>0.2681905</v>
      </c>
      <c r="F3316" s="5">
        <v>0.31496489999999999</v>
      </c>
      <c r="G3316" s="5">
        <v>2.23906E-2</v>
      </c>
      <c r="H3316" s="5">
        <v>1.239671</v>
      </c>
      <c r="I3316" s="9">
        <v>0.61087420000000003</v>
      </c>
      <c r="M3316" s="3">
        <v>0</v>
      </c>
      <c r="N3316" s="3">
        <f t="shared" si="206"/>
        <v>1</v>
      </c>
      <c r="O3316" s="5">
        <f t="shared" si="208"/>
        <v>2.1981113120506786</v>
      </c>
      <c r="P3316" s="103">
        <f t="shared" si="205"/>
        <v>1.3970587299758247E-2</v>
      </c>
      <c r="Q3316" s="9">
        <f t="shared" si="207"/>
        <v>-1.4069094499628079E-2</v>
      </c>
    </row>
    <row r="3317" spans="1:17" x14ac:dyDescent="0.2">
      <c r="A3317" s="2">
        <v>575</v>
      </c>
      <c r="B3317" s="2">
        <v>1996</v>
      </c>
      <c r="C3317" s="3">
        <v>0</v>
      </c>
      <c r="D3317" s="3">
        <v>1</v>
      </c>
      <c r="E3317" s="5">
        <v>0.30982910000000002</v>
      </c>
      <c r="F3317" s="5">
        <v>1.9061600000000001E-2</v>
      </c>
      <c r="G3317" s="5">
        <v>3.7319900000000003E-2</v>
      </c>
      <c r="H3317" s="5">
        <v>2.4847389999999998</v>
      </c>
      <c r="I3317" s="9">
        <v>0.43126759999999997</v>
      </c>
      <c r="M3317" s="3">
        <v>0</v>
      </c>
      <c r="N3317" s="3">
        <f t="shared" si="206"/>
        <v>1</v>
      </c>
      <c r="O3317" s="5">
        <f t="shared" si="208"/>
        <v>2.5345832120403786</v>
      </c>
      <c r="P3317" s="103">
        <f t="shared" si="205"/>
        <v>5.629059253235264E-3</v>
      </c>
      <c r="Q3317" s="9">
        <f t="shared" si="207"/>
        <v>-5.6449621141166214E-3</v>
      </c>
    </row>
    <row r="3318" spans="1:17" x14ac:dyDescent="0.2">
      <c r="A3318" s="2">
        <v>575</v>
      </c>
      <c r="B3318" s="2">
        <v>1997</v>
      </c>
      <c r="C3318" s="3">
        <v>0</v>
      </c>
      <c r="D3318" s="3">
        <v>1</v>
      </c>
      <c r="E3318" s="5">
        <v>0.28378150000000002</v>
      </c>
      <c r="F3318" s="5">
        <v>9.6310000000000005E-4</v>
      </c>
      <c r="G3318" s="5">
        <v>3.9500599999999997E-2</v>
      </c>
      <c r="H3318" s="5">
        <v>1.04704</v>
      </c>
      <c r="I3318" s="9">
        <v>0.4090568</v>
      </c>
      <c r="M3318" s="3">
        <v>0</v>
      </c>
      <c r="N3318" s="3">
        <f t="shared" si="206"/>
        <v>1</v>
      </c>
      <c r="O3318" s="5">
        <f t="shared" si="208"/>
        <v>2.0165914200590604</v>
      </c>
      <c r="P3318" s="103">
        <f t="shared" si="205"/>
        <v>2.1869084568308755E-2</v>
      </c>
      <c r="Q3318" s="9">
        <f t="shared" si="207"/>
        <v>-2.2111757546215666E-2</v>
      </c>
    </row>
    <row r="3319" spans="1:17" x14ac:dyDescent="0.2">
      <c r="A3319" s="2">
        <v>575</v>
      </c>
      <c r="B3319" s="2">
        <v>1998</v>
      </c>
      <c r="C3319" s="3">
        <v>0</v>
      </c>
      <c r="D3319" s="3">
        <v>1</v>
      </c>
      <c r="E3319" s="5">
        <v>4.1666300000000003E-2</v>
      </c>
      <c r="F3319" s="5">
        <v>-2.0238699999999998E-2</v>
      </c>
      <c r="G3319" s="5">
        <v>2.3908100000000002E-2</v>
      </c>
      <c r="H3319" s="5">
        <v>0.62447459999999999</v>
      </c>
      <c r="I3319" s="9">
        <v>0.21339060000000001</v>
      </c>
      <c r="M3319" s="3">
        <v>0</v>
      </c>
      <c r="N3319" s="3">
        <f t="shared" si="206"/>
        <v>1</v>
      </c>
      <c r="O3319" s="5">
        <f t="shared" si="208"/>
        <v>1.8931145276395032</v>
      </c>
      <c r="P3319" s="103">
        <f t="shared" si="205"/>
        <v>2.9171320306246012E-2</v>
      </c>
      <c r="Q3319" s="9">
        <f t="shared" si="207"/>
        <v>-2.9605263236273112E-2</v>
      </c>
    </row>
    <row r="3320" spans="1:17" x14ac:dyDescent="0.2">
      <c r="A3320" s="2">
        <v>575</v>
      </c>
      <c r="B3320" s="2">
        <v>1999</v>
      </c>
      <c r="C3320" s="3">
        <v>0</v>
      </c>
      <c r="D3320" s="3">
        <v>1</v>
      </c>
      <c r="E3320" s="5">
        <v>0.11969059999999999</v>
      </c>
      <c r="F3320" s="5">
        <v>3.3086600000000001E-2</v>
      </c>
      <c r="G3320" s="5">
        <v>3.99669E-2</v>
      </c>
      <c r="H3320" s="5">
        <v>0.56373620000000002</v>
      </c>
      <c r="I3320" s="9">
        <v>0.25138290000000002</v>
      </c>
      <c r="M3320" s="3">
        <v>0</v>
      </c>
      <c r="N3320" s="3">
        <f t="shared" si="206"/>
        <v>1</v>
      </c>
      <c r="O3320" s="5">
        <f t="shared" si="208"/>
        <v>1.9594772323100609</v>
      </c>
      <c r="P3320" s="103">
        <f t="shared" si="205"/>
        <v>2.5028461841315328E-2</v>
      </c>
      <c r="Q3320" s="9">
        <f t="shared" si="207"/>
        <v>-2.5347000042492171E-2</v>
      </c>
    </row>
    <row r="3321" spans="1:17" x14ac:dyDescent="0.2">
      <c r="A3321" s="2">
        <v>575</v>
      </c>
      <c r="B3321" s="2">
        <v>2000</v>
      </c>
      <c r="C3321" s="3">
        <v>0</v>
      </c>
      <c r="D3321" s="3">
        <v>1</v>
      </c>
      <c r="E3321" s="5">
        <v>0.1055856</v>
      </c>
      <c r="F3321" s="5">
        <v>-5.7558400000000003E-2</v>
      </c>
      <c r="G3321" s="5">
        <v>-1.77007E-2</v>
      </c>
      <c r="H3321" s="5">
        <v>0.49079610000000001</v>
      </c>
      <c r="I3321" s="9">
        <v>0.35145189999999998</v>
      </c>
      <c r="M3321" s="3">
        <v>0</v>
      </c>
      <c r="N3321" s="3">
        <f t="shared" si="206"/>
        <v>1</v>
      </c>
      <c r="O3321" s="5">
        <f t="shared" si="208"/>
        <v>1.5632413365980997</v>
      </c>
      <c r="P3321" s="103">
        <f t="shared" si="205"/>
        <v>5.8997920353549574E-2</v>
      </c>
      <c r="Q3321" s="9">
        <f t="shared" si="207"/>
        <v>-6.0809929360463692E-2</v>
      </c>
    </row>
    <row r="3322" spans="1:17" x14ac:dyDescent="0.2">
      <c r="A3322" s="2">
        <v>576</v>
      </c>
      <c r="B3322" s="2">
        <v>1995</v>
      </c>
      <c r="C3322" s="3">
        <v>0</v>
      </c>
      <c r="D3322" s="3">
        <v>1</v>
      </c>
      <c r="E3322" s="5">
        <v>-4.36251E-2</v>
      </c>
      <c r="F3322" s="5">
        <v>4.60594E-2</v>
      </c>
      <c r="G3322" s="5">
        <v>7.1730199999999994E-2</v>
      </c>
      <c r="H3322" s="5">
        <v>1.275272</v>
      </c>
      <c r="I3322" s="9">
        <v>1.0237369999999999</v>
      </c>
      <c r="M3322" s="3">
        <v>0</v>
      </c>
      <c r="N3322" s="3">
        <f t="shared" si="206"/>
        <v>1</v>
      </c>
      <c r="O3322" s="5">
        <f t="shared" si="208"/>
        <v>2.0693026185624785</v>
      </c>
      <c r="P3322" s="103">
        <f t="shared" si="205"/>
        <v>1.9258849041684151E-2</v>
      </c>
      <c r="Q3322" s="9">
        <f t="shared" si="207"/>
        <v>-1.9446716662401869E-2</v>
      </c>
    </row>
    <row r="3323" spans="1:17" x14ac:dyDescent="0.2">
      <c r="A3323" s="2">
        <v>576</v>
      </c>
      <c r="B3323" s="2">
        <v>1996</v>
      </c>
      <c r="C3323" s="3">
        <v>0</v>
      </c>
      <c r="D3323" s="3">
        <v>1</v>
      </c>
      <c r="E3323" s="5">
        <v>-4.1002499999999997E-2</v>
      </c>
      <c r="F3323" s="5">
        <v>0.1261563</v>
      </c>
      <c r="G3323" s="5">
        <v>7.4153999999999998E-2</v>
      </c>
      <c r="H3323" s="5">
        <v>2.1992240000000001</v>
      </c>
      <c r="I3323" s="9">
        <v>1.010149</v>
      </c>
      <c r="M3323" s="3">
        <v>0</v>
      </c>
      <c r="N3323" s="3">
        <f t="shared" si="206"/>
        <v>1</v>
      </c>
      <c r="O3323" s="5">
        <f t="shared" si="208"/>
        <v>2.4911665473665181</v>
      </c>
      <c r="P3323" s="103">
        <f t="shared" si="205"/>
        <v>6.3662210097624565E-3</v>
      </c>
      <c r="Q3323" s="9">
        <f t="shared" si="207"/>
        <v>-6.3865718125184811E-3</v>
      </c>
    </row>
    <row r="3324" spans="1:17" x14ac:dyDescent="0.2">
      <c r="A3324" s="2">
        <v>576</v>
      </c>
      <c r="B3324" s="2">
        <v>1997</v>
      </c>
      <c r="C3324" s="3">
        <v>0</v>
      </c>
      <c r="D3324" s="3">
        <v>1</v>
      </c>
      <c r="E3324" s="5">
        <v>-3.1295900000000001E-2</v>
      </c>
      <c r="F3324" s="5">
        <v>0.1523333</v>
      </c>
      <c r="G3324" s="5">
        <v>7.7388100000000001E-2</v>
      </c>
      <c r="H3324" s="5">
        <v>2.395753</v>
      </c>
      <c r="I3324" s="9">
        <v>0.95045089999999999</v>
      </c>
      <c r="M3324" s="3">
        <v>0</v>
      </c>
      <c r="N3324" s="3">
        <f t="shared" si="206"/>
        <v>1</v>
      </c>
      <c r="O3324" s="5">
        <f t="shared" si="208"/>
        <v>2.6230882358806666</v>
      </c>
      <c r="P3324" s="103">
        <f t="shared" si="205"/>
        <v>4.3568351218423E-3</v>
      </c>
      <c r="Q3324" s="9">
        <f t="shared" si="207"/>
        <v>-4.3663537855419578E-3</v>
      </c>
    </row>
    <row r="3325" spans="1:17" x14ac:dyDescent="0.2">
      <c r="A3325" s="2">
        <v>576</v>
      </c>
      <c r="B3325" s="2">
        <v>1998</v>
      </c>
      <c r="C3325" s="3">
        <v>0</v>
      </c>
      <c r="D3325" s="3">
        <v>1</v>
      </c>
      <c r="E3325" s="5">
        <v>-2.07672E-2</v>
      </c>
      <c r="F3325" s="5">
        <v>0.1970749</v>
      </c>
      <c r="G3325" s="5">
        <v>6.9544999999999996E-2</v>
      </c>
      <c r="H3325" s="5">
        <v>3.592714</v>
      </c>
      <c r="I3325" s="9">
        <v>0.7324271</v>
      </c>
      <c r="M3325" s="3">
        <v>0</v>
      </c>
      <c r="N3325" s="3">
        <f t="shared" si="206"/>
        <v>1</v>
      </c>
      <c r="O3325" s="5">
        <f t="shared" si="208"/>
        <v>3.1541187432703648</v>
      </c>
      <c r="P3325" s="103">
        <f t="shared" si="205"/>
        <v>8.0491784822092486E-4</v>
      </c>
      <c r="Q3325" s="9">
        <f t="shared" si="207"/>
        <v>-8.0524196853057697E-4</v>
      </c>
    </row>
    <row r="3326" spans="1:17" x14ac:dyDescent="0.2">
      <c r="A3326" s="2">
        <v>576</v>
      </c>
      <c r="B3326" s="2">
        <v>1999</v>
      </c>
      <c r="C3326" s="3">
        <v>0</v>
      </c>
      <c r="D3326" s="3">
        <v>1</v>
      </c>
      <c r="E3326" s="5">
        <v>-8.4241999999999997E-3</v>
      </c>
      <c r="F3326" s="5">
        <v>0.21652460000000001</v>
      </c>
      <c r="G3326" s="5">
        <v>6.8449599999999999E-2</v>
      </c>
      <c r="H3326" s="5">
        <v>1.7089240000000001</v>
      </c>
      <c r="I3326" s="9">
        <v>0.69350210000000001</v>
      </c>
      <c r="M3326" s="3">
        <v>0</v>
      </c>
      <c r="N3326" s="3">
        <f t="shared" si="206"/>
        <v>1</v>
      </c>
      <c r="O3326" s="5">
        <f t="shared" si="208"/>
        <v>2.4923718623628397</v>
      </c>
      <c r="P3326" s="103">
        <f t="shared" si="205"/>
        <v>6.3446553738799802E-3</v>
      </c>
      <c r="Q3326" s="9">
        <f t="shared" si="207"/>
        <v>-6.3648682409273303E-3</v>
      </c>
    </row>
    <row r="3327" spans="1:17" x14ac:dyDescent="0.2">
      <c r="A3327" s="2">
        <v>576</v>
      </c>
      <c r="B3327" s="2">
        <v>2000</v>
      </c>
      <c r="C3327" s="3">
        <v>0</v>
      </c>
      <c r="D3327" s="3">
        <v>1</v>
      </c>
      <c r="E3327" s="5">
        <v>2.8186999999999999E-3</v>
      </c>
      <c r="F3327" s="5">
        <v>0.27161259999999998</v>
      </c>
      <c r="G3327" s="5">
        <v>6.2901399999999996E-2</v>
      </c>
      <c r="H3327" s="5">
        <v>2.9861879999999998</v>
      </c>
      <c r="I3327" s="9">
        <v>0.65525069999999996</v>
      </c>
      <c r="M3327" s="3">
        <v>0</v>
      </c>
      <c r="N3327" s="3">
        <f t="shared" si="206"/>
        <v>1</v>
      </c>
      <c r="O3327" s="5">
        <f t="shared" si="208"/>
        <v>2.9961410226557303</v>
      </c>
      <c r="P3327" s="103">
        <f t="shared" si="205"/>
        <v>1.3670997712380026E-3</v>
      </c>
      <c r="Q3327" s="9">
        <f t="shared" si="207"/>
        <v>-1.3680351046902691E-3</v>
      </c>
    </row>
    <row r="3328" spans="1:17" x14ac:dyDescent="0.2">
      <c r="A3328" s="2">
        <v>576</v>
      </c>
      <c r="B3328" s="2">
        <v>2001</v>
      </c>
      <c r="C3328" s="3">
        <v>0</v>
      </c>
      <c r="D3328" s="3">
        <v>1</v>
      </c>
      <c r="E3328" s="5">
        <v>1.1727E-3</v>
      </c>
      <c r="F3328" s="5">
        <v>0.32480710000000002</v>
      </c>
      <c r="G3328" s="5">
        <v>8.5510900000000001E-2</v>
      </c>
      <c r="H3328" s="5">
        <v>1.837561</v>
      </c>
      <c r="I3328" s="9">
        <v>0.64700199999999997</v>
      </c>
      <c r="M3328" s="3">
        <v>0</v>
      </c>
      <c r="N3328" s="3">
        <f t="shared" si="206"/>
        <v>1</v>
      </c>
      <c r="O3328" s="5">
        <f t="shared" si="208"/>
        <v>2.7246191728530063</v>
      </c>
      <c r="P3328" s="103">
        <f t="shared" si="205"/>
        <v>3.2187846560590054E-3</v>
      </c>
      <c r="Q3328" s="9">
        <f t="shared" si="207"/>
        <v>-3.2239760864475812E-3</v>
      </c>
    </row>
    <row r="3329" spans="1:17" x14ac:dyDescent="0.2">
      <c r="A3329" s="2">
        <v>576</v>
      </c>
      <c r="B3329" s="2">
        <v>2002</v>
      </c>
      <c r="C3329" s="3">
        <v>0</v>
      </c>
      <c r="D3329" s="3">
        <v>1</v>
      </c>
      <c r="E3329" s="5">
        <v>4.2164899999999998E-2</v>
      </c>
      <c r="F3329" s="5">
        <v>0.28019110000000003</v>
      </c>
      <c r="G3329" s="5">
        <v>6.3340400000000005E-2</v>
      </c>
      <c r="H3329" s="5">
        <v>0.85877780000000004</v>
      </c>
      <c r="I3329" s="9">
        <v>0.64628430000000003</v>
      </c>
      <c r="M3329" s="3">
        <v>0</v>
      </c>
      <c r="N3329" s="3">
        <f t="shared" si="206"/>
        <v>1</v>
      </c>
      <c r="O3329" s="5">
        <f t="shared" si="208"/>
        <v>2.2263447295465943</v>
      </c>
      <c r="P3329" s="103">
        <f t="shared" si="205"/>
        <v>1.2995549777458086E-2</v>
      </c>
      <c r="Q3329" s="9">
        <f t="shared" si="207"/>
        <v>-1.3080730721391768E-2</v>
      </c>
    </row>
    <row r="3330" spans="1:17" x14ac:dyDescent="0.2">
      <c r="A3330" s="2">
        <v>576</v>
      </c>
      <c r="B3330" s="2">
        <v>2003</v>
      </c>
      <c r="C3330" s="3">
        <v>0</v>
      </c>
      <c r="D3330" s="3">
        <v>1</v>
      </c>
      <c r="E3330" s="5">
        <v>3.6643799999999997E-2</v>
      </c>
      <c r="F3330" s="5">
        <v>0.31076930000000003</v>
      </c>
      <c r="G3330" s="5">
        <v>5.5252299999999997E-2</v>
      </c>
      <c r="H3330" s="5">
        <v>0.87754259999999995</v>
      </c>
      <c r="I3330" s="9">
        <v>0.77682569999999995</v>
      </c>
      <c r="M3330" s="3">
        <v>0</v>
      </c>
      <c r="N3330" s="3">
        <f t="shared" si="206"/>
        <v>1</v>
      </c>
      <c r="O3330" s="5">
        <f t="shared" si="208"/>
        <v>2.1700274875014167</v>
      </c>
      <c r="P3330" s="103">
        <f t="shared" ref="P3330:P3393" si="209">NORMSDIST(-O3330)</f>
        <v>1.5002381837080874E-2</v>
      </c>
      <c r="Q3330" s="9">
        <f t="shared" si="207"/>
        <v>-1.5116055921683387E-2</v>
      </c>
    </row>
    <row r="3331" spans="1:17" x14ac:dyDescent="0.2">
      <c r="A3331" s="2">
        <v>576</v>
      </c>
      <c r="B3331" s="2">
        <v>2004</v>
      </c>
      <c r="C3331" s="3">
        <v>0</v>
      </c>
      <c r="D3331" s="3">
        <v>1</v>
      </c>
      <c r="E3331" s="5">
        <v>2.2890199999999999E-2</v>
      </c>
      <c r="F3331" s="5">
        <v>0.33059300000000003</v>
      </c>
      <c r="G3331" s="5">
        <v>4.8475200000000003E-2</v>
      </c>
      <c r="H3331" s="5">
        <v>0.82898749999999999</v>
      </c>
      <c r="I3331" s="9">
        <v>0.7664204</v>
      </c>
      <c r="M3331" s="3">
        <v>0</v>
      </c>
      <c r="N3331" s="3">
        <f t="shared" ref="N3331:N3394" si="210">1-M3331</f>
        <v>1</v>
      </c>
      <c r="O3331" s="5">
        <f t="shared" si="208"/>
        <v>2.1459506966501527</v>
      </c>
      <c r="P3331" s="103">
        <f t="shared" si="209"/>
        <v>1.5938456227582627E-2</v>
      </c>
      <c r="Q3331" s="9">
        <f t="shared" ref="Q3331:Q3394" si="211">M3331*LN(NORMSDIST(-O3331))+N3331*LN(1-NORMSDIST(-O3331))</f>
        <v>-1.6066839401544315E-2</v>
      </c>
    </row>
    <row r="3332" spans="1:17" x14ac:dyDescent="0.2">
      <c r="A3332" s="2">
        <v>577</v>
      </c>
      <c r="B3332" s="2">
        <v>1995</v>
      </c>
      <c r="C3332" s="3">
        <v>1</v>
      </c>
      <c r="D3332" s="3">
        <v>1</v>
      </c>
      <c r="E3332" s="5">
        <v>0.41947109999999999</v>
      </c>
      <c r="F3332" s="5">
        <v>-0.15654470000000001</v>
      </c>
      <c r="G3332" s="5">
        <v>3.0897500000000001E-2</v>
      </c>
      <c r="H3332" s="5">
        <v>0.35354479999999999</v>
      </c>
      <c r="I3332" s="9">
        <v>0.53427619999999998</v>
      </c>
      <c r="M3332" s="3">
        <v>1</v>
      </c>
      <c r="N3332" s="3">
        <f t="shared" si="210"/>
        <v>0</v>
      </c>
      <c r="O3332" s="5">
        <f t="shared" ref="O3332:O3395" si="212">MMULT(D3332:I3332,$L$20:$L$25)</f>
        <v>1.5188406274163828</v>
      </c>
      <c r="P3332" s="103">
        <f t="shared" si="209"/>
        <v>6.4401308369033475E-2</v>
      </c>
      <c r="Q3332" s="9">
        <f t="shared" si="211"/>
        <v>-2.7426213297888626</v>
      </c>
    </row>
    <row r="3333" spans="1:17" x14ac:dyDescent="0.2">
      <c r="A3333" s="2">
        <v>578</v>
      </c>
      <c r="B3333" s="2">
        <v>1995</v>
      </c>
      <c r="C3333" s="3">
        <v>0</v>
      </c>
      <c r="D3333" s="3">
        <v>1</v>
      </c>
      <c r="E3333" s="5">
        <v>0.42684450000000002</v>
      </c>
      <c r="F3333" s="5">
        <v>0.1798478</v>
      </c>
      <c r="G3333" s="5">
        <v>5.9582999999999997E-3</v>
      </c>
      <c r="H3333" s="5">
        <v>0.1890068</v>
      </c>
      <c r="I3333" s="9">
        <v>0.3104691</v>
      </c>
      <c r="M3333" s="3">
        <v>0</v>
      </c>
      <c r="N3333" s="3">
        <f t="shared" si="210"/>
        <v>1</v>
      </c>
      <c r="O3333" s="5">
        <f t="shared" si="212"/>
        <v>1.7298948925386397</v>
      </c>
      <c r="P3333" s="103">
        <f t="shared" si="209"/>
        <v>4.182452799257725E-2</v>
      </c>
      <c r="Q3333" s="9">
        <f t="shared" si="211"/>
        <v>-4.2724352849245847E-2</v>
      </c>
    </row>
    <row r="3334" spans="1:17" x14ac:dyDescent="0.2">
      <c r="A3334" s="2">
        <v>578</v>
      </c>
      <c r="B3334" s="2">
        <v>1996</v>
      </c>
      <c r="C3334" s="3">
        <v>0</v>
      </c>
      <c r="D3334" s="3">
        <v>1</v>
      </c>
      <c r="E3334" s="5">
        <v>0.58372590000000002</v>
      </c>
      <c r="F3334" s="5">
        <v>0.12425949999999999</v>
      </c>
      <c r="G3334" s="5">
        <v>6.6033999999999997E-3</v>
      </c>
      <c r="H3334" s="5">
        <v>0.37617040000000002</v>
      </c>
      <c r="I3334" s="9">
        <v>0.43979040000000003</v>
      </c>
      <c r="M3334" s="3">
        <v>0</v>
      </c>
      <c r="N3334" s="3">
        <f t="shared" si="210"/>
        <v>1</v>
      </c>
      <c r="O3334" s="5">
        <f t="shared" si="212"/>
        <v>1.6765783139309645</v>
      </c>
      <c r="P3334" s="103">
        <f t="shared" si="209"/>
        <v>4.6812485171614793E-2</v>
      </c>
      <c r="Q3334" s="9">
        <f t="shared" si="211"/>
        <v>-4.7943632009104627E-2</v>
      </c>
    </row>
    <row r="3335" spans="1:17" x14ac:dyDescent="0.2">
      <c r="A3335" s="2">
        <v>579</v>
      </c>
      <c r="B3335" s="2">
        <v>1995</v>
      </c>
      <c r="C3335" s="3">
        <v>0</v>
      </c>
      <c r="D3335" s="3">
        <v>1</v>
      </c>
      <c r="E3335" s="5">
        <v>9.4093499999999997E-2</v>
      </c>
      <c r="F3335" s="5">
        <v>-0.1273533</v>
      </c>
      <c r="G3335" s="5">
        <v>3.0569599999999999E-2</v>
      </c>
      <c r="H3335" s="5">
        <v>1.6337269999999999</v>
      </c>
      <c r="I3335" s="9">
        <v>0.1480892</v>
      </c>
      <c r="M3335" s="3">
        <v>0</v>
      </c>
      <c r="N3335" s="3">
        <f t="shared" si="210"/>
        <v>1</v>
      </c>
      <c r="O3335" s="5">
        <f t="shared" si="212"/>
        <v>2.2191327853978589</v>
      </c>
      <c r="P3335" s="103">
        <f t="shared" si="209"/>
        <v>1.3238846080530815E-2</v>
      </c>
      <c r="Q3335" s="9">
        <f t="shared" si="211"/>
        <v>-1.332726080966001E-2</v>
      </c>
    </row>
    <row r="3336" spans="1:17" x14ac:dyDescent="0.2">
      <c r="A3336" s="2">
        <v>579</v>
      </c>
      <c r="B3336" s="2">
        <v>1996</v>
      </c>
      <c r="C3336" s="3">
        <v>0</v>
      </c>
      <c r="D3336" s="3">
        <v>1</v>
      </c>
      <c r="E3336" s="5">
        <v>1.45684E-2</v>
      </c>
      <c r="F3336" s="5">
        <v>-0.1186166</v>
      </c>
      <c r="G3336" s="5">
        <v>3.5596000000000003E-2</v>
      </c>
      <c r="H3336" s="5">
        <v>2.225444</v>
      </c>
      <c r="I3336" s="9">
        <v>0.17568110000000001</v>
      </c>
      <c r="M3336" s="3">
        <v>0</v>
      </c>
      <c r="N3336" s="3">
        <f t="shared" si="210"/>
        <v>1</v>
      </c>
      <c r="O3336" s="5">
        <f t="shared" si="212"/>
        <v>2.4647040614710192</v>
      </c>
      <c r="P3336" s="103">
        <f t="shared" si="209"/>
        <v>6.8563228125567482E-3</v>
      </c>
      <c r="Q3336" s="9">
        <f t="shared" si="211"/>
        <v>-6.8799353859892625E-3</v>
      </c>
    </row>
    <row r="3337" spans="1:17" x14ac:dyDescent="0.2">
      <c r="A3337" s="2">
        <v>579</v>
      </c>
      <c r="B3337" s="2">
        <v>1997</v>
      </c>
      <c r="C3337" s="3">
        <v>0</v>
      </c>
      <c r="D3337" s="3">
        <v>1</v>
      </c>
      <c r="E3337" s="5">
        <v>-1.2167E-3</v>
      </c>
      <c r="F3337" s="5">
        <v>-0.32425349999999997</v>
      </c>
      <c r="G3337" s="5">
        <v>4.0749899999999999E-2</v>
      </c>
      <c r="H3337" s="5">
        <v>3.5023230000000001</v>
      </c>
      <c r="I3337" s="9">
        <v>0.14784630000000001</v>
      </c>
      <c r="M3337" s="3">
        <v>0</v>
      </c>
      <c r="N3337" s="3">
        <f t="shared" si="210"/>
        <v>1</v>
      </c>
      <c r="O3337" s="5">
        <f t="shared" si="212"/>
        <v>2.7918889490109389</v>
      </c>
      <c r="P3337" s="103">
        <f t="shared" si="209"/>
        <v>2.6200668475217129E-3</v>
      </c>
      <c r="Q3337" s="9">
        <f t="shared" si="211"/>
        <v>-2.6235052298385973E-3</v>
      </c>
    </row>
    <row r="3338" spans="1:17" x14ac:dyDescent="0.2">
      <c r="A3338" s="2">
        <v>579</v>
      </c>
      <c r="B3338" s="2">
        <v>1998</v>
      </c>
      <c r="C3338" s="3">
        <v>0</v>
      </c>
      <c r="D3338" s="3">
        <v>1</v>
      </c>
      <c r="E3338" s="5">
        <v>2.4848000000000001E-3</v>
      </c>
      <c r="F3338" s="5">
        <v>-0.41607129999999998</v>
      </c>
      <c r="G3338" s="5">
        <v>-0.11181480000000001</v>
      </c>
      <c r="H3338" s="5">
        <v>1.473644</v>
      </c>
      <c r="I3338" s="9">
        <v>0.1049915</v>
      </c>
      <c r="M3338" s="3">
        <v>0</v>
      </c>
      <c r="N3338" s="3">
        <f t="shared" si="210"/>
        <v>1</v>
      </c>
      <c r="O3338" s="5">
        <f t="shared" si="212"/>
        <v>1.3225441372880011</v>
      </c>
      <c r="P3338" s="103">
        <f t="shared" si="209"/>
        <v>9.2993511045027566E-2</v>
      </c>
      <c r="Q3338" s="9">
        <f t="shared" si="211"/>
        <v>-9.7605674587220276E-2</v>
      </c>
    </row>
    <row r="3339" spans="1:17" x14ac:dyDescent="0.2">
      <c r="A3339" s="2">
        <v>579</v>
      </c>
      <c r="B3339" s="2">
        <v>1999</v>
      </c>
      <c r="C3339" s="3">
        <v>0</v>
      </c>
      <c r="D3339" s="3">
        <v>1</v>
      </c>
      <c r="E3339" s="5">
        <v>-5.9642999999999996E-3</v>
      </c>
      <c r="F3339" s="5">
        <v>-0.2392301</v>
      </c>
      <c r="G3339" s="5">
        <v>4.54332E-2</v>
      </c>
      <c r="H3339" s="5">
        <v>1.354033</v>
      </c>
      <c r="I3339" s="9">
        <v>9.8438700000000004E-2</v>
      </c>
      <c r="M3339" s="3">
        <v>0</v>
      </c>
      <c r="N3339" s="3">
        <f t="shared" si="210"/>
        <v>1</v>
      </c>
      <c r="O3339" s="5">
        <f t="shared" si="212"/>
        <v>2.1217155998747885</v>
      </c>
      <c r="P3339" s="103">
        <f t="shared" si="209"/>
        <v>1.6930813909043732E-2</v>
      </c>
      <c r="Q3339" s="9">
        <f t="shared" si="211"/>
        <v>-1.7075778716636618E-2</v>
      </c>
    </row>
    <row r="3340" spans="1:17" x14ac:dyDescent="0.2">
      <c r="A3340" s="2">
        <v>580</v>
      </c>
      <c r="B3340" s="2">
        <v>1999</v>
      </c>
      <c r="C3340" s="3">
        <v>0</v>
      </c>
      <c r="D3340" s="3">
        <v>1</v>
      </c>
      <c r="E3340" s="5">
        <v>-6.04436E-2</v>
      </c>
      <c r="F3340" s="5">
        <v>0.13814969999999999</v>
      </c>
      <c r="G3340" s="5">
        <v>6.7840499999999998E-2</v>
      </c>
      <c r="H3340" s="5">
        <v>2.249339</v>
      </c>
      <c r="I3340" s="9">
        <v>0.52713719999999997</v>
      </c>
      <c r="M3340" s="3">
        <v>0</v>
      </c>
      <c r="N3340" s="3">
        <f t="shared" si="210"/>
        <v>1</v>
      </c>
      <c r="O3340" s="5">
        <f t="shared" si="212"/>
        <v>2.6974338183505773</v>
      </c>
      <c r="P3340" s="103">
        <f t="shared" si="209"/>
        <v>3.4938086431255903E-3</v>
      </c>
      <c r="Q3340" s="9">
        <f t="shared" si="211"/>
        <v>-3.4999262458548564E-3</v>
      </c>
    </row>
    <row r="3341" spans="1:17" x14ac:dyDescent="0.2">
      <c r="A3341" s="2">
        <v>580</v>
      </c>
      <c r="B3341" s="2">
        <v>2000</v>
      </c>
      <c r="C3341" s="3">
        <v>0</v>
      </c>
      <c r="D3341" s="3">
        <v>1</v>
      </c>
      <c r="E3341" s="5">
        <v>-3.56589E-2</v>
      </c>
      <c r="F3341" s="5">
        <v>0.1494086</v>
      </c>
      <c r="G3341" s="5">
        <v>6.5200800000000003E-2</v>
      </c>
      <c r="H3341" s="5">
        <v>1.634822</v>
      </c>
      <c r="I3341" s="9">
        <v>0.41511759999999998</v>
      </c>
      <c r="M3341" s="3">
        <v>0</v>
      </c>
      <c r="N3341" s="3">
        <f t="shared" si="210"/>
        <v>1</v>
      </c>
      <c r="O3341" s="5">
        <f t="shared" si="212"/>
        <v>2.51440648458866</v>
      </c>
      <c r="P3341" s="103">
        <f t="shared" si="209"/>
        <v>5.961645959633298E-3</v>
      </c>
      <c r="Q3341" s="9">
        <f t="shared" si="211"/>
        <v>-5.9794875162775436E-3</v>
      </c>
    </row>
    <row r="3342" spans="1:17" x14ac:dyDescent="0.2">
      <c r="A3342" s="2">
        <v>580</v>
      </c>
      <c r="B3342" s="2">
        <v>2001</v>
      </c>
      <c r="C3342" s="3">
        <v>0</v>
      </c>
      <c r="D3342" s="3">
        <v>1</v>
      </c>
      <c r="E3342" s="5">
        <v>3.1663700000000003E-2</v>
      </c>
      <c r="F3342" s="5">
        <v>0.1432177</v>
      </c>
      <c r="G3342" s="5">
        <v>6.3390600000000005E-2</v>
      </c>
      <c r="H3342" s="5">
        <v>1.773741</v>
      </c>
      <c r="I3342" s="9">
        <v>0.41311569999999997</v>
      </c>
      <c r="M3342" s="3">
        <v>0</v>
      </c>
      <c r="N3342" s="3">
        <f t="shared" si="210"/>
        <v>1</v>
      </c>
      <c r="O3342" s="5">
        <f t="shared" si="212"/>
        <v>2.5430051646267984</v>
      </c>
      <c r="P3342" s="103">
        <f t="shared" si="209"/>
        <v>5.4951802308977884E-3</v>
      </c>
      <c r="Q3342" s="9">
        <f t="shared" si="211"/>
        <v>-5.5103342754174271E-3</v>
      </c>
    </row>
    <row r="3343" spans="1:17" x14ac:dyDescent="0.2">
      <c r="A3343" s="2">
        <v>580</v>
      </c>
      <c r="B3343" s="2">
        <v>2002</v>
      </c>
      <c r="C3343" s="3">
        <v>0</v>
      </c>
      <c r="D3343" s="3">
        <v>1</v>
      </c>
      <c r="E3343" s="5">
        <v>8.6642999999999998E-3</v>
      </c>
      <c r="F3343" s="5">
        <v>0.14865220000000001</v>
      </c>
      <c r="G3343" s="5">
        <v>6.7582100000000006E-2</v>
      </c>
      <c r="H3343" s="5">
        <v>1.3858790000000001</v>
      </c>
      <c r="I3343" s="9">
        <v>0.3547034</v>
      </c>
      <c r="M3343" s="3">
        <v>0</v>
      </c>
      <c r="N3343" s="3">
        <f t="shared" si="210"/>
        <v>1</v>
      </c>
      <c r="O3343" s="5">
        <f t="shared" si="212"/>
        <v>2.452134396727168</v>
      </c>
      <c r="P3343" s="103">
        <f t="shared" si="209"/>
        <v>7.1005804960246974E-3</v>
      </c>
      <c r="Q3343" s="9">
        <f t="shared" si="211"/>
        <v>-7.1259095897780577E-3</v>
      </c>
    </row>
    <row r="3344" spans="1:17" x14ac:dyDescent="0.2">
      <c r="A3344" s="2">
        <v>580</v>
      </c>
      <c r="B3344" s="2">
        <v>2003</v>
      </c>
      <c r="C3344" s="3">
        <v>0</v>
      </c>
      <c r="D3344" s="3">
        <v>1</v>
      </c>
      <c r="E3344" s="5">
        <v>7.7670500000000003E-2</v>
      </c>
      <c r="F3344" s="5">
        <v>0.16484799999999999</v>
      </c>
      <c r="G3344" s="5">
        <v>6.9551299999999996E-2</v>
      </c>
      <c r="H3344" s="5">
        <v>1.177187</v>
      </c>
      <c r="I3344" s="9">
        <v>0.33594170000000001</v>
      </c>
      <c r="M3344" s="3">
        <v>0</v>
      </c>
      <c r="N3344" s="3">
        <f t="shared" si="210"/>
        <v>1</v>
      </c>
      <c r="O3344" s="5">
        <f t="shared" si="212"/>
        <v>2.3962023753149184</v>
      </c>
      <c r="P3344" s="103">
        <f t="shared" si="209"/>
        <v>8.2829704874300986E-3</v>
      </c>
      <c r="Q3344" s="9">
        <f t="shared" si="211"/>
        <v>-8.3174648969893492E-3</v>
      </c>
    </row>
    <row r="3345" spans="1:17" x14ac:dyDescent="0.2">
      <c r="A3345" s="2">
        <v>580</v>
      </c>
      <c r="B3345" s="2">
        <v>2004</v>
      </c>
      <c r="C3345" s="3">
        <v>0</v>
      </c>
      <c r="D3345" s="3">
        <v>1</v>
      </c>
      <c r="E3345" s="5">
        <v>4.6979600000000003E-2</v>
      </c>
      <c r="F3345" s="5">
        <v>0.2383777</v>
      </c>
      <c r="G3345" s="5">
        <v>6.9153099999999995E-2</v>
      </c>
      <c r="H3345" s="5">
        <v>1.5547260000000001</v>
      </c>
      <c r="I3345" s="9">
        <v>0.38791779999999998</v>
      </c>
      <c r="M3345" s="3">
        <v>0</v>
      </c>
      <c r="N3345" s="3">
        <f t="shared" si="210"/>
        <v>1</v>
      </c>
      <c r="O3345" s="5">
        <f t="shared" si="212"/>
        <v>2.5778696101020633</v>
      </c>
      <c r="P3345" s="103">
        <f t="shared" si="209"/>
        <v>4.9705751007192191E-3</v>
      </c>
      <c r="Q3345" s="9">
        <f t="shared" si="211"/>
        <v>-4.9829694977135261E-3</v>
      </c>
    </row>
    <row r="3346" spans="1:17" x14ac:dyDescent="0.2">
      <c r="A3346" s="2">
        <v>581</v>
      </c>
      <c r="B3346" s="2">
        <v>1995</v>
      </c>
      <c r="C3346" s="3">
        <v>0</v>
      </c>
      <c r="D3346" s="3">
        <v>1</v>
      </c>
      <c r="E3346" s="5">
        <v>1.5344699999999999E-2</v>
      </c>
      <c r="F3346" s="5">
        <v>0.1500127</v>
      </c>
      <c r="G3346" s="5">
        <v>3.9074699999999997E-2</v>
      </c>
      <c r="H3346" s="5">
        <v>1.0607880000000001</v>
      </c>
      <c r="I3346" s="9">
        <v>9.8844699999999994E-2</v>
      </c>
      <c r="M3346" s="3">
        <v>0</v>
      </c>
      <c r="N3346" s="3">
        <f t="shared" si="210"/>
        <v>1</v>
      </c>
      <c r="O3346" s="5">
        <f t="shared" si="212"/>
        <v>2.3161632957617453</v>
      </c>
      <c r="P3346" s="103">
        <f t="shared" si="209"/>
        <v>1.0274677205105675E-2</v>
      </c>
      <c r="Q3346" s="9">
        <f t="shared" si="211"/>
        <v>-1.032782607268035E-2</v>
      </c>
    </row>
    <row r="3347" spans="1:17" x14ac:dyDescent="0.2">
      <c r="A3347" s="2">
        <v>581</v>
      </c>
      <c r="B3347" s="2">
        <v>1996</v>
      </c>
      <c r="C3347" s="3">
        <v>0</v>
      </c>
      <c r="D3347" s="3">
        <v>1</v>
      </c>
      <c r="E3347" s="5">
        <v>9.7035999999999997E-3</v>
      </c>
      <c r="F3347" s="5">
        <v>0.1396763</v>
      </c>
      <c r="G3347" s="5">
        <v>4.4254099999999998E-2</v>
      </c>
      <c r="H3347" s="5">
        <v>0.9709333</v>
      </c>
      <c r="I3347" s="9">
        <v>0.12414409999999999</v>
      </c>
      <c r="M3347" s="3">
        <v>0</v>
      </c>
      <c r="N3347" s="3">
        <f t="shared" si="210"/>
        <v>1</v>
      </c>
      <c r="O3347" s="5">
        <f t="shared" si="212"/>
        <v>2.2873740650581529</v>
      </c>
      <c r="P3347" s="103">
        <f t="shared" si="209"/>
        <v>1.1086999374142575E-2</v>
      </c>
      <c r="Q3347" s="9">
        <f t="shared" si="211"/>
        <v>-1.1148918240015914E-2</v>
      </c>
    </row>
    <row r="3348" spans="1:17" x14ac:dyDescent="0.2">
      <c r="A3348" s="2">
        <v>581</v>
      </c>
      <c r="B3348" s="2">
        <v>1997</v>
      </c>
      <c r="C3348" s="3">
        <v>0</v>
      </c>
      <c r="D3348" s="3">
        <v>1</v>
      </c>
      <c r="E3348" s="5">
        <v>3.7045099999999997E-2</v>
      </c>
      <c r="F3348" s="5">
        <v>0.15194440000000001</v>
      </c>
      <c r="G3348" s="5">
        <v>3.9661299999999997E-2</v>
      </c>
      <c r="H3348" s="5">
        <v>1.069917</v>
      </c>
      <c r="I3348" s="9">
        <v>0.1205807</v>
      </c>
      <c r="M3348" s="3">
        <v>0</v>
      </c>
      <c r="N3348" s="3">
        <f t="shared" si="210"/>
        <v>1</v>
      </c>
      <c r="O3348" s="5">
        <f t="shared" si="212"/>
        <v>2.3114502244036714</v>
      </c>
      <c r="P3348" s="103">
        <f t="shared" si="209"/>
        <v>1.0403999759131978E-2</v>
      </c>
      <c r="Q3348" s="9">
        <f t="shared" si="211"/>
        <v>-1.0458499705814344E-2</v>
      </c>
    </row>
    <row r="3349" spans="1:17" x14ac:dyDescent="0.2">
      <c r="A3349" s="2">
        <v>581</v>
      </c>
      <c r="B3349" s="2">
        <v>1998</v>
      </c>
      <c r="C3349" s="3">
        <v>0</v>
      </c>
      <c r="D3349" s="3">
        <v>1</v>
      </c>
      <c r="E3349" s="5">
        <v>-2.7376000000000002E-3</v>
      </c>
      <c r="F3349" s="5">
        <v>0.1562779</v>
      </c>
      <c r="G3349" s="5">
        <v>4.5935400000000001E-2</v>
      </c>
      <c r="H3349" s="5">
        <v>1.0076270000000001</v>
      </c>
      <c r="I3349" s="9">
        <v>8.5986400000000004E-2</v>
      </c>
      <c r="M3349" s="3">
        <v>0</v>
      </c>
      <c r="N3349" s="3">
        <f t="shared" si="210"/>
        <v>1</v>
      </c>
      <c r="O3349" s="5">
        <f t="shared" si="212"/>
        <v>2.3401226595669229</v>
      </c>
      <c r="P3349" s="103">
        <f t="shared" si="209"/>
        <v>9.6387037498073137E-3</v>
      </c>
      <c r="Q3349" s="9">
        <f t="shared" si="211"/>
        <v>-9.6854567227233918E-3</v>
      </c>
    </row>
    <row r="3350" spans="1:17" x14ac:dyDescent="0.2">
      <c r="A3350" s="2">
        <v>581</v>
      </c>
      <c r="B3350" s="2">
        <v>1999</v>
      </c>
      <c r="C3350" s="3">
        <v>0</v>
      </c>
      <c r="D3350" s="3">
        <v>1</v>
      </c>
      <c r="E3350" s="5">
        <v>-2.4103800000000002E-2</v>
      </c>
      <c r="F3350" s="5">
        <v>0.2164488</v>
      </c>
      <c r="G3350" s="5">
        <v>5.3505999999999998E-2</v>
      </c>
      <c r="H3350" s="5">
        <v>0.76170959999999999</v>
      </c>
      <c r="I3350" s="9">
        <v>0.12010949999999999</v>
      </c>
      <c r="M3350" s="3">
        <v>0</v>
      </c>
      <c r="N3350" s="3">
        <f t="shared" si="210"/>
        <v>1</v>
      </c>
      <c r="O3350" s="5">
        <f t="shared" si="212"/>
        <v>2.3236241504943607</v>
      </c>
      <c r="P3350" s="103">
        <f t="shared" si="209"/>
        <v>1.0072823450386417E-2</v>
      </c>
      <c r="Q3350" s="9">
        <f t="shared" si="211"/>
        <v>-1.0123897599894712E-2</v>
      </c>
    </row>
    <row r="3351" spans="1:17" x14ac:dyDescent="0.2">
      <c r="A3351" s="2">
        <v>581</v>
      </c>
      <c r="B3351" s="2">
        <v>2000</v>
      </c>
      <c r="C3351" s="3">
        <v>0</v>
      </c>
      <c r="D3351" s="3">
        <v>1</v>
      </c>
      <c r="E3351" s="5">
        <v>8.7642399999999995E-2</v>
      </c>
      <c r="F3351" s="5">
        <v>0.16253719999999999</v>
      </c>
      <c r="G3351" s="5">
        <v>3.4013300000000003E-2</v>
      </c>
      <c r="H3351" s="5">
        <v>0.61923030000000001</v>
      </c>
      <c r="I3351" s="9">
        <v>0.1792492</v>
      </c>
      <c r="M3351" s="3">
        <v>0</v>
      </c>
      <c r="N3351" s="3">
        <f t="shared" si="210"/>
        <v>1</v>
      </c>
      <c r="O3351" s="5">
        <f t="shared" si="212"/>
        <v>2.0992300178793775</v>
      </c>
      <c r="P3351" s="103">
        <f t="shared" si="209"/>
        <v>1.7898314537231553E-2</v>
      </c>
      <c r="Q3351" s="9">
        <f t="shared" si="211"/>
        <v>-1.8060426637447124E-2</v>
      </c>
    </row>
    <row r="3352" spans="1:17" x14ac:dyDescent="0.2">
      <c r="A3352" s="2">
        <v>581</v>
      </c>
      <c r="B3352" s="2">
        <v>2001</v>
      </c>
      <c r="C3352" s="3">
        <v>0</v>
      </c>
      <c r="D3352" s="3">
        <v>1</v>
      </c>
      <c r="E3352" s="5">
        <v>3.6879299999999997E-2</v>
      </c>
      <c r="F3352" s="5">
        <v>0.182171</v>
      </c>
      <c r="G3352" s="5">
        <v>4.4829899999999999E-2</v>
      </c>
      <c r="H3352" s="5">
        <v>0.5600366</v>
      </c>
      <c r="I3352" s="9">
        <v>0.13382269999999999</v>
      </c>
      <c r="M3352" s="3">
        <v>0</v>
      </c>
      <c r="N3352" s="3">
        <f t="shared" si="210"/>
        <v>1</v>
      </c>
      <c r="O3352" s="5">
        <f t="shared" si="212"/>
        <v>2.1681124794536419</v>
      </c>
      <c r="P3352" s="103">
        <f t="shared" si="209"/>
        <v>1.5075064787721049E-2</v>
      </c>
      <c r="Q3352" s="9">
        <f t="shared" si="211"/>
        <v>-1.5189848620333964E-2</v>
      </c>
    </row>
    <row r="3353" spans="1:17" x14ac:dyDescent="0.2">
      <c r="A3353" s="2">
        <v>581</v>
      </c>
      <c r="B3353" s="2">
        <v>2002</v>
      </c>
      <c r="C3353" s="3">
        <v>0</v>
      </c>
      <c r="D3353" s="3">
        <v>1</v>
      </c>
      <c r="E3353" s="5">
        <v>1.5280500000000001E-2</v>
      </c>
      <c r="F3353" s="5">
        <v>0.1585162</v>
      </c>
      <c r="G3353" s="5">
        <v>5.5251500000000002E-2</v>
      </c>
      <c r="H3353" s="5">
        <v>0.62564019999999998</v>
      </c>
      <c r="I3353" s="9">
        <v>0.1386135</v>
      </c>
      <c r="M3353" s="3">
        <v>0</v>
      </c>
      <c r="N3353" s="3">
        <f t="shared" si="210"/>
        <v>1</v>
      </c>
      <c r="O3353" s="5">
        <f t="shared" si="212"/>
        <v>2.2185705442189985</v>
      </c>
      <c r="P3353" s="103">
        <f t="shared" si="209"/>
        <v>1.3257977673772727E-2</v>
      </c>
      <c r="Q3353" s="9">
        <f t="shared" si="211"/>
        <v>-1.334664926920011E-2</v>
      </c>
    </row>
    <row r="3354" spans="1:17" x14ac:dyDescent="0.2">
      <c r="A3354" s="2">
        <v>581</v>
      </c>
      <c r="B3354" s="2">
        <v>2003</v>
      </c>
      <c r="C3354" s="3">
        <v>0</v>
      </c>
      <c r="D3354" s="3">
        <v>1</v>
      </c>
      <c r="E3354" s="5">
        <v>2.1036699999999998E-2</v>
      </c>
      <c r="F3354" s="5">
        <v>0.16035469999999999</v>
      </c>
      <c r="G3354" s="5">
        <v>5.1674600000000001E-2</v>
      </c>
      <c r="H3354" s="5">
        <v>0.65922239999999999</v>
      </c>
      <c r="I3354" s="9">
        <v>0.13266049999999999</v>
      </c>
      <c r="M3354" s="3">
        <v>0</v>
      </c>
      <c r="N3354" s="3">
        <f t="shared" si="210"/>
        <v>1</v>
      </c>
      <c r="O3354" s="5">
        <f t="shared" si="212"/>
        <v>2.2184238871630755</v>
      </c>
      <c r="P3354" s="103">
        <f t="shared" si="209"/>
        <v>1.3262971954636887E-2</v>
      </c>
      <c r="Q3354" s="9">
        <f t="shared" si="211"/>
        <v>-1.3351710666597029E-2</v>
      </c>
    </row>
    <row r="3355" spans="1:17" x14ac:dyDescent="0.2">
      <c r="A3355" s="2">
        <v>581</v>
      </c>
      <c r="B3355" s="2">
        <v>2004</v>
      </c>
      <c r="C3355" s="3">
        <v>0</v>
      </c>
      <c r="D3355" s="3">
        <v>1</v>
      </c>
      <c r="E3355" s="5">
        <v>1.7641400000000002E-2</v>
      </c>
      <c r="F3355" s="5">
        <v>0.1582876</v>
      </c>
      <c r="G3355" s="5">
        <v>3.06062E-2</v>
      </c>
      <c r="H3355" s="5">
        <v>0.70615859999999997</v>
      </c>
      <c r="I3355" s="9">
        <v>0.1596108</v>
      </c>
      <c r="M3355" s="3">
        <v>0</v>
      </c>
      <c r="N3355" s="3">
        <f t="shared" si="210"/>
        <v>1</v>
      </c>
      <c r="O3355" s="5">
        <f t="shared" si="212"/>
        <v>2.1308482752082689</v>
      </c>
      <c r="P3355" s="103">
        <f t="shared" si="209"/>
        <v>1.6550821900761611E-2</v>
      </c>
      <c r="Q3355" s="9">
        <f t="shared" si="211"/>
        <v>-1.6689317018712964E-2</v>
      </c>
    </row>
    <row r="3356" spans="1:17" x14ac:dyDescent="0.2">
      <c r="A3356" s="2">
        <v>582</v>
      </c>
      <c r="B3356" s="2">
        <v>1995</v>
      </c>
      <c r="C3356" s="3">
        <v>0</v>
      </c>
      <c r="D3356" s="3">
        <v>1</v>
      </c>
      <c r="E3356" s="5">
        <v>0.19576560000000001</v>
      </c>
      <c r="F3356" s="5">
        <v>0.1160272</v>
      </c>
      <c r="G3356" s="5">
        <v>7.3962899999999998E-2</v>
      </c>
      <c r="H3356" s="5">
        <v>2.5559500000000002</v>
      </c>
      <c r="I3356" s="9">
        <v>0.25520900000000002</v>
      </c>
      <c r="M3356" s="3">
        <v>0</v>
      </c>
      <c r="N3356" s="3">
        <f t="shared" si="210"/>
        <v>1</v>
      </c>
      <c r="O3356" s="5">
        <f t="shared" si="212"/>
        <v>2.894103619019925</v>
      </c>
      <c r="P3356" s="103">
        <f t="shared" si="209"/>
        <v>1.901213293702362E-3</v>
      </c>
      <c r="Q3356" s="9">
        <f t="shared" si="211"/>
        <v>-1.9030228936839358E-3</v>
      </c>
    </row>
    <row r="3357" spans="1:17" x14ac:dyDescent="0.2">
      <c r="A3357" s="2">
        <v>582</v>
      </c>
      <c r="B3357" s="2">
        <v>1996</v>
      </c>
      <c r="C3357" s="3">
        <v>0</v>
      </c>
      <c r="D3357" s="3">
        <v>1</v>
      </c>
      <c r="E3357" s="5">
        <v>0.20030439999999999</v>
      </c>
      <c r="F3357" s="5">
        <v>0.18116489999999999</v>
      </c>
      <c r="G3357" s="5">
        <v>7.2105799999999998E-2</v>
      </c>
      <c r="H3357" s="5">
        <v>3.293304</v>
      </c>
      <c r="I3357" s="9">
        <v>0.24298130000000001</v>
      </c>
      <c r="M3357" s="3">
        <v>0</v>
      </c>
      <c r="N3357" s="3">
        <f t="shared" si="210"/>
        <v>1</v>
      </c>
      <c r="O3357" s="5">
        <f t="shared" si="212"/>
        <v>3.2154517317054814</v>
      </c>
      <c r="P3357" s="103">
        <f t="shared" si="209"/>
        <v>6.5119697681592051E-4</v>
      </c>
      <c r="Q3357" s="9">
        <f t="shared" si="211"/>
        <v>-6.5140909766053443E-4</v>
      </c>
    </row>
    <row r="3358" spans="1:17" x14ac:dyDescent="0.2">
      <c r="A3358" s="2">
        <v>582</v>
      </c>
      <c r="B3358" s="2">
        <v>1997</v>
      </c>
      <c r="C3358" s="3">
        <v>0</v>
      </c>
      <c r="D3358" s="3">
        <v>1</v>
      </c>
      <c r="E3358" s="5">
        <v>0.17897879999999999</v>
      </c>
      <c r="F3358" s="5">
        <v>0.23445830000000001</v>
      </c>
      <c r="G3358" s="5">
        <v>7.09616E-2</v>
      </c>
      <c r="H3358" s="5">
        <v>3.8550339999999998</v>
      </c>
      <c r="I3358" s="9">
        <v>0.23511960000000001</v>
      </c>
      <c r="M3358" s="3">
        <v>0</v>
      </c>
      <c r="N3358" s="3">
        <f t="shared" si="210"/>
        <v>1</v>
      </c>
      <c r="O3358" s="5">
        <f t="shared" si="212"/>
        <v>3.4675702511314972</v>
      </c>
      <c r="P3358" s="103">
        <f t="shared" si="209"/>
        <v>2.6259322295177454E-4</v>
      </c>
      <c r="Q3358" s="9">
        <f t="shared" si="211"/>
        <v>-2.6262770658902766E-4</v>
      </c>
    </row>
    <row r="3359" spans="1:17" x14ac:dyDescent="0.2">
      <c r="A3359" s="2">
        <v>583</v>
      </c>
      <c r="B3359" s="2">
        <v>1995</v>
      </c>
      <c r="C3359" s="3">
        <v>0</v>
      </c>
      <c r="D3359" s="3">
        <v>1</v>
      </c>
      <c r="E3359" s="5">
        <v>-6.6325400000000007E-2</v>
      </c>
      <c r="F3359" s="5">
        <v>0.93291349999999995</v>
      </c>
      <c r="G3359" s="5">
        <v>9.2381699999999997E-2</v>
      </c>
      <c r="H3359" s="5">
        <v>6.5930809999999997</v>
      </c>
      <c r="I3359" s="9">
        <v>0.3079114</v>
      </c>
      <c r="M3359" s="3">
        <v>0</v>
      </c>
      <c r="N3359" s="3">
        <f t="shared" si="210"/>
        <v>1</v>
      </c>
      <c r="O3359" s="5">
        <f t="shared" si="212"/>
        <v>5.1633895910902226</v>
      </c>
      <c r="P3359" s="103">
        <f t="shared" si="209"/>
        <v>1.2125882540943073E-7</v>
      </c>
      <c r="Q3359" s="9">
        <f t="shared" si="211"/>
        <v>-1.2125883277698207E-7</v>
      </c>
    </row>
    <row r="3360" spans="1:17" x14ac:dyDescent="0.2">
      <c r="A3360" s="2">
        <v>583</v>
      </c>
      <c r="B3360" s="2">
        <v>1996</v>
      </c>
      <c r="C3360" s="3">
        <v>0</v>
      </c>
      <c r="D3360" s="3">
        <v>1</v>
      </c>
      <c r="E3360" s="5">
        <v>-1.60392E-2</v>
      </c>
      <c r="F3360" s="5">
        <v>0.93895729999999999</v>
      </c>
      <c r="G3360" s="5">
        <v>9.4502000000000003E-2</v>
      </c>
      <c r="H3360" s="5">
        <v>7.1240360000000003</v>
      </c>
      <c r="I3360" s="9">
        <v>0.29318680000000003</v>
      </c>
      <c r="M3360" s="3">
        <v>0</v>
      </c>
      <c r="N3360" s="3">
        <f t="shared" si="210"/>
        <v>1</v>
      </c>
      <c r="O3360" s="5">
        <f t="shared" si="212"/>
        <v>5.3706442947310915</v>
      </c>
      <c r="P3360" s="103">
        <f t="shared" si="209"/>
        <v>3.9227913585856288E-8</v>
      </c>
      <c r="Q3360" s="9">
        <f t="shared" si="211"/>
        <v>-3.9227914353542425E-8</v>
      </c>
    </row>
    <row r="3361" spans="1:17" x14ac:dyDescent="0.2">
      <c r="A3361" s="2">
        <v>583</v>
      </c>
      <c r="B3361" s="2">
        <v>1997</v>
      </c>
      <c r="C3361" s="3">
        <v>0</v>
      </c>
      <c r="D3361" s="3">
        <v>1</v>
      </c>
      <c r="E3361" s="5">
        <v>3.1858600000000001E-2</v>
      </c>
      <c r="F3361" s="5">
        <v>0.8557572</v>
      </c>
      <c r="G3361" s="5">
        <v>0.1045452</v>
      </c>
      <c r="H3361" s="5">
        <v>12.373989999999999</v>
      </c>
      <c r="I3361" s="9">
        <v>0.29277310000000001</v>
      </c>
      <c r="M3361" s="3">
        <v>0</v>
      </c>
      <c r="N3361" s="3">
        <f t="shared" si="210"/>
        <v>1</v>
      </c>
      <c r="O3361" s="5">
        <f t="shared" si="212"/>
        <v>7.2543718838244899</v>
      </c>
      <c r="P3361" s="103">
        <f t="shared" si="209"/>
        <v>2.0176500929802094E-13</v>
      </c>
      <c r="Q3361" s="9">
        <f t="shared" si="211"/>
        <v>-2.0172752357441129E-13</v>
      </c>
    </row>
    <row r="3362" spans="1:17" x14ac:dyDescent="0.2">
      <c r="A3362" s="2">
        <v>583</v>
      </c>
      <c r="B3362" s="2">
        <v>1998</v>
      </c>
      <c r="C3362" s="3">
        <v>0</v>
      </c>
      <c r="D3362" s="3">
        <v>1</v>
      </c>
      <c r="E3362" s="5">
        <v>0.15683710000000001</v>
      </c>
      <c r="F3362" s="5">
        <v>0.86939</v>
      </c>
      <c r="G3362" s="5">
        <v>9.3288599999999999E-2</v>
      </c>
      <c r="H3362" s="5">
        <v>21.19228</v>
      </c>
      <c r="I3362" s="9">
        <v>0.29647859999999998</v>
      </c>
      <c r="M3362" s="3">
        <v>0</v>
      </c>
      <c r="N3362" s="3">
        <f t="shared" si="210"/>
        <v>1</v>
      </c>
      <c r="O3362" s="5">
        <f t="shared" si="212"/>
        <v>10.418199129990874</v>
      </c>
      <c r="P3362" s="103">
        <f t="shared" si="209"/>
        <v>1.0239706933265875E-25</v>
      </c>
      <c r="Q3362" s="9">
        <f t="shared" si="211"/>
        <v>0</v>
      </c>
    </row>
    <row r="3363" spans="1:17" x14ac:dyDescent="0.2">
      <c r="A3363" s="2">
        <v>583</v>
      </c>
      <c r="B3363" s="2">
        <v>1999</v>
      </c>
      <c r="C3363" s="3">
        <v>0</v>
      </c>
      <c r="D3363" s="3">
        <v>1</v>
      </c>
      <c r="E3363" s="5">
        <v>0.20617820000000001</v>
      </c>
      <c r="F3363" s="5">
        <v>0.89207049999999999</v>
      </c>
      <c r="G3363" s="5">
        <v>9.2951199999999998E-2</v>
      </c>
      <c r="H3363" s="5">
        <v>14.81564</v>
      </c>
      <c r="I3363" s="9">
        <v>0.27888400000000002</v>
      </c>
      <c r="M3363" s="3">
        <v>0</v>
      </c>
      <c r="N3363" s="3">
        <f t="shared" si="210"/>
        <v>1</v>
      </c>
      <c r="O3363" s="5">
        <f t="shared" si="212"/>
        <v>8.1070808787207138</v>
      </c>
      <c r="P3363" s="103">
        <f t="shared" si="209"/>
        <v>2.5925174602114904E-16</v>
      </c>
      <c r="Q3363" s="9">
        <f t="shared" si="211"/>
        <v>-2.2204460492503131E-16</v>
      </c>
    </row>
    <row r="3364" spans="1:17" x14ac:dyDescent="0.2">
      <c r="A3364" s="2">
        <v>583</v>
      </c>
      <c r="B3364" s="2">
        <v>2000</v>
      </c>
      <c r="C3364" s="3">
        <v>0</v>
      </c>
      <c r="D3364" s="3">
        <v>1</v>
      </c>
      <c r="E3364" s="5">
        <v>0.2179219</v>
      </c>
      <c r="F3364" s="5">
        <v>0.92123189999999999</v>
      </c>
      <c r="G3364" s="5">
        <v>0.113082</v>
      </c>
      <c r="H3364" s="5">
        <v>17.748380000000001</v>
      </c>
      <c r="I3364" s="9">
        <v>0.24481520000000001</v>
      </c>
      <c r="M3364" s="3">
        <v>0</v>
      </c>
      <c r="N3364" s="3">
        <f t="shared" si="210"/>
        <v>1</v>
      </c>
      <c r="O3364" s="5">
        <f t="shared" si="212"/>
        <v>9.3038873405638665</v>
      </c>
      <c r="P3364" s="103">
        <f t="shared" si="209"/>
        <v>6.7701278450744383E-21</v>
      </c>
      <c r="Q3364" s="9">
        <f t="shared" si="211"/>
        <v>0</v>
      </c>
    </row>
    <row r="3365" spans="1:17" x14ac:dyDescent="0.2">
      <c r="A3365" s="2">
        <v>583</v>
      </c>
      <c r="B3365" s="2">
        <v>2001</v>
      </c>
      <c r="C3365" s="3">
        <v>0</v>
      </c>
      <c r="D3365" s="3">
        <v>1</v>
      </c>
      <c r="E3365" s="5">
        <v>0.24173320000000001</v>
      </c>
      <c r="F3365" s="5">
        <v>0.88917259999999998</v>
      </c>
      <c r="G3365" s="5">
        <v>8.4196999999999994E-2</v>
      </c>
      <c r="H3365" s="5">
        <v>10.41367</v>
      </c>
      <c r="I3365" s="9">
        <v>0.23681360000000001</v>
      </c>
      <c r="M3365" s="3">
        <v>0</v>
      </c>
      <c r="N3365" s="3">
        <f t="shared" si="210"/>
        <v>1</v>
      </c>
      <c r="O3365" s="5">
        <f t="shared" si="212"/>
        <v>6.4708547147750526</v>
      </c>
      <c r="P3365" s="103">
        <f t="shared" si="209"/>
        <v>4.8725049792484904E-11</v>
      </c>
      <c r="Q3365" s="9">
        <f t="shared" si="211"/>
        <v>-4.8725024016726083E-11</v>
      </c>
    </row>
    <row r="3366" spans="1:17" x14ac:dyDescent="0.2">
      <c r="A3366" s="2">
        <v>583</v>
      </c>
      <c r="B3366" s="2">
        <v>2002</v>
      </c>
      <c r="C3366" s="3">
        <v>0</v>
      </c>
      <c r="D3366" s="3">
        <v>1</v>
      </c>
      <c r="E3366" s="5">
        <v>0.29852780000000001</v>
      </c>
      <c r="F3366" s="5">
        <v>0.82960929999999999</v>
      </c>
      <c r="G3366" s="5">
        <v>6.8214800000000006E-2</v>
      </c>
      <c r="H3366" s="5">
        <v>5.4592109999999998</v>
      </c>
      <c r="I3366" s="9">
        <v>0.19775209999999999</v>
      </c>
      <c r="M3366" s="3">
        <v>0</v>
      </c>
      <c r="N3366" s="3">
        <f t="shared" si="210"/>
        <v>1</v>
      </c>
      <c r="O3366" s="5">
        <f t="shared" si="212"/>
        <v>4.548433013906636</v>
      </c>
      <c r="P3366" s="103">
        <f t="shared" si="209"/>
        <v>2.7023420418877874E-6</v>
      </c>
      <c r="Q3366" s="9">
        <f t="shared" si="211"/>
        <v>-2.7023456932487177E-6</v>
      </c>
    </row>
    <row r="3367" spans="1:17" x14ac:dyDescent="0.2">
      <c r="A3367" s="2">
        <v>583</v>
      </c>
      <c r="B3367" s="2">
        <v>2003</v>
      </c>
      <c r="C3367" s="3">
        <v>0</v>
      </c>
      <c r="D3367" s="3">
        <v>1</v>
      </c>
      <c r="E3367" s="5">
        <v>0.3404761</v>
      </c>
      <c r="F3367" s="5">
        <v>0.71352959999999999</v>
      </c>
      <c r="G3367" s="5">
        <v>3.7469799999999998E-2</v>
      </c>
      <c r="H3367" s="5">
        <v>3.323858</v>
      </c>
      <c r="I3367" s="9">
        <v>0.15817200000000001</v>
      </c>
      <c r="M3367" s="3">
        <v>0</v>
      </c>
      <c r="N3367" s="3">
        <f t="shared" si="210"/>
        <v>1</v>
      </c>
      <c r="O3367" s="5">
        <f t="shared" si="212"/>
        <v>3.545271087149219</v>
      </c>
      <c r="P3367" s="103">
        <f t="shared" si="209"/>
        <v>1.9610474568883661E-4</v>
      </c>
      <c r="Q3367" s="9">
        <f t="shared" si="211"/>
        <v>-1.9612397673875629E-4</v>
      </c>
    </row>
    <row r="3368" spans="1:17" x14ac:dyDescent="0.2">
      <c r="A3368" s="2">
        <v>583</v>
      </c>
      <c r="B3368" s="2">
        <v>2004</v>
      </c>
      <c r="C3368" s="3">
        <v>0</v>
      </c>
      <c r="D3368" s="3">
        <v>1</v>
      </c>
      <c r="E3368" s="5">
        <v>0.32905970000000001</v>
      </c>
      <c r="F3368" s="5">
        <v>0.62737719999999997</v>
      </c>
      <c r="G3368" s="5">
        <v>1.7831699999999999E-2</v>
      </c>
      <c r="H3368" s="5">
        <v>3.7182919999999999</v>
      </c>
      <c r="I3368" s="9">
        <v>0.1836324</v>
      </c>
      <c r="M3368" s="3">
        <v>0</v>
      </c>
      <c r="N3368" s="3">
        <f t="shared" si="210"/>
        <v>1</v>
      </c>
      <c r="O3368" s="5">
        <f t="shared" si="212"/>
        <v>3.5208159984918921</v>
      </c>
      <c r="P3368" s="103">
        <f t="shared" si="209"/>
        <v>2.1511051972575131E-4</v>
      </c>
      <c r="Q3368" s="9">
        <f t="shared" si="211"/>
        <v>-2.1513365931206756E-4</v>
      </c>
    </row>
    <row r="3369" spans="1:17" x14ac:dyDescent="0.2">
      <c r="A3369" s="2">
        <v>584</v>
      </c>
      <c r="B3369" s="2">
        <v>1995</v>
      </c>
      <c r="C3369" s="3">
        <v>0</v>
      </c>
      <c r="D3369" s="3">
        <v>1</v>
      </c>
      <c r="E3369" s="5">
        <v>0.28414859999999997</v>
      </c>
      <c r="F3369" s="5">
        <v>0.22620129999999999</v>
      </c>
      <c r="G3369" s="5">
        <v>6.9597999999999993E-2</v>
      </c>
      <c r="H3369" s="5">
        <v>2.602392</v>
      </c>
      <c r="I3369" s="9">
        <v>0.45804489999999998</v>
      </c>
      <c r="M3369" s="3">
        <v>0</v>
      </c>
      <c r="N3369" s="3">
        <f t="shared" si="210"/>
        <v>1</v>
      </c>
      <c r="O3369" s="5">
        <f t="shared" si="212"/>
        <v>2.8882554095434179</v>
      </c>
      <c r="P3369" s="103">
        <f t="shared" si="209"/>
        <v>1.9369258835271466E-3</v>
      </c>
      <c r="Q3369" s="9">
        <f t="shared" si="211"/>
        <v>-1.9388041502337433E-3</v>
      </c>
    </row>
    <row r="3370" spans="1:17" x14ac:dyDescent="0.2">
      <c r="A3370" s="2">
        <v>584</v>
      </c>
      <c r="B3370" s="2">
        <v>1996</v>
      </c>
      <c r="C3370" s="3">
        <v>0</v>
      </c>
      <c r="D3370" s="3">
        <v>1</v>
      </c>
      <c r="E3370" s="5">
        <v>0.3091641</v>
      </c>
      <c r="F3370" s="5">
        <v>0.19779169999999999</v>
      </c>
      <c r="G3370" s="5">
        <v>3.2172199999999998E-2</v>
      </c>
      <c r="H3370" s="5">
        <v>1.023331</v>
      </c>
      <c r="I3370" s="9">
        <v>0.3496089</v>
      </c>
      <c r="M3370" s="3">
        <v>0</v>
      </c>
      <c r="N3370" s="3">
        <f t="shared" si="210"/>
        <v>1</v>
      </c>
      <c r="O3370" s="5">
        <f t="shared" si="212"/>
        <v>2.165321382332476</v>
      </c>
      <c r="P3370" s="103">
        <f t="shared" si="209"/>
        <v>1.5181540996415952E-2</v>
      </c>
      <c r="Q3370" s="9">
        <f t="shared" si="211"/>
        <v>-1.5297960376526519E-2</v>
      </c>
    </row>
    <row r="3371" spans="1:17" x14ac:dyDescent="0.2">
      <c r="A3371" s="2">
        <v>584</v>
      </c>
      <c r="B3371" s="2">
        <v>1997</v>
      </c>
      <c r="C3371" s="3">
        <v>0</v>
      </c>
      <c r="D3371" s="3">
        <v>1</v>
      </c>
      <c r="E3371" s="5">
        <v>0.29052050000000001</v>
      </c>
      <c r="F3371" s="5">
        <v>0.2274591</v>
      </c>
      <c r="G3371" s="5">
        <v>7.3396199999999995E-2</v>
      </c>
      <c r="H3371" s="5">
        <v>1.4141570000000001</v>
      </c>
      <c r="I3371" s="9">
        <v>0.40716639999999998</v>
      </c>
      <c r="M3371" s="3">
        <v>0</v>
      </c>
      <c r="N3371" s="3">
        <f t="shared" si="210"/>
        <v>1</v>
      </c>
      <c r="O3371" s="5">
        <f t="shared" si="212"/>
        <v>2.4923139647800534</v>
      </c>
      <c r="P3371" s="103">
        <f t="shared" si="209"/>
        <v>6.3456898038317363E-3</v>
      </c>
      <c r="Q3371" s="9">
        <f t="shared" si="211"/>
        <v>-6.3659092764290675E-3</v>
      </c>
    </row>
    <row r="3372" spans="1:17" x14ac:dyDescent="0.2">
      <c r="A3372" s="2">
        <v>584</v>
      </c>
      <c r="B3372" s="2">
        <v>1998</v>
      </c>
      <c r="C3372" s="3">
        <v>0</v>
      </c>
      <c r="D3372" s="3">
        <v>1</v>
      </c>
      <c r="E3372" s="5">
        <v>0.29918479999999997</v>
      </c>
      <c r="F3372" s="5">
        <v>0.25568930000000001</v>
      </c>
      <c r="G3372" s="5">
        <v>8.5171300000000005E-2</v>
      </c>
      <c r="H3372" s="5">
        <v>1.627807</v>
      </c>
      <c r="I3372" s="9">
        <v>0.43781710000000001</v>
      </c>
      <c r="M3372" s="3">
        <v>0</v>
      </c>
      <c r="N3372" s="3">
        <f t="shared" si="210"/>
        <v>1</v>
      </c>
      <c r="O3372" s="5">
        <f t="shared" si="212"/>
        <v>2.6318730236238532</v>
      </c>
      <c r="P3372" s="103">
        <f t="shared" si="209"/>
        <v>4.2457796237520239E-3</v>
      </c>
      <c r="Q3372" s="9">
        <f t="shared" si="211"/>
        <v>-4.2548185399624849E-3</v>
      </c>
    </row>
    <row r="3373" spans="1:17" x14ac:dyDescent="0.2">
      <c r="A3373" s="2">
        <v>584</v>
      </c>
      <c r="B3373" s="2">
        <v>1999</v>
      </c>
      <c r="C3373" s="3">
        <v>0</v>
      </c>
      <c r="D3373" s="3">
        <v>1</v>
      </c>
      <c r="E3373" s="5">
        <v>0.28564460000000003</v>
      </c>
      <c r="F3373" s="5">
        <v>0.25599319999999998</v>
      </c>
      <c r="G3373" s="5">
        <v>7.7493099999999995E-2</v>
      </c>
      <c r="H3373" s="5">
        <v>1.5830139999999999</v>
      </c>
      <c r="I3373" s="9">
        <v>0.43592439999999999</v>
      </c>
      <c r="M3373" s="3">
        <v>0</v>
      </c>
      <c r="N3373" s="3">
        <f t="shared" si="210"/>
        <v>1</v>
      </c>
      <c r="O3373" s="5">
        <f t="shared" si="212"/>
        <v>2.5849481632567852</v>
      </c>
      <c r="P3373" s="103">
        <f t="shared" si="209"/>
        <v>4.8696819361903456E-3</v>
      </c>
      <c r="Q3373" s="9">
        <f t="shared" si="211"/>
        <v>-4.8815774712974965E-3</v>
      </c>
    </row>
    <row r="3374" spans="1:17" x14ac:dyDescent="0.2">
      <c r="A3374" s="2">
        <v>584</v>
      </c>
      <c r="B3374" s="2">
        <v>2000</v>
      </c>
      <c r="C3374" s="3">
        <v>0</v>
      </c>
      <c r="D3374" s="3">
        <v>1</v>
      </c>
      <c r="E3374" s="5">
        <v>0.28921649999999999</v>
      </c>
      <c r="F3374" s="5">
        <v>0.1987506</v>
      </c>
      <c r="G3374" s="5">
        <v>8.2819599999999993E-2</v>
      </c>
      <c r="H3374" s="5">
        <v>1.3529169999999999</v>
      </c>
      <c r="I3374" s="9">
        <v>0.34755770000000002</v>
      </c>
      <c r="M3374" s="3">
        <v>0</v>
      </c>
      <c r="N3374" s="3">
        <f t="shared" si="210"/>
        <v>1</v>
      </c>
      <c r="O3374" s="5">
        <f t="shared" si="212"/>
        <v>2.5118066996371988</v>
      </c>
      <c r="P3374" s="103">
        <f t="shared" si="209"/>
        <v>6.0057430852582059E-3</v>
      </c>
      <c r="Q3374" s="9">
        <f t="shared" si="211"/>
        <v>-6.0238500940231546E-3</v>
      </c>
    </row>
    <row r="3375" spans="1:17" x14ac:dyDescent="0.2">
      <c r="A3375" s="2">
        <v>584</v>
      </c>
      <c r="B3375" s="2">
        <v>2001</v>
      </c>
      <c r="C3375" s="3">
        <v>0</v>
      </c>
      <c r="D3375" s="3">
        <v>1</v>
      </c>
      <c r="E3375" s="5">
        <v>0.32508199999999998</v>
      </c>
      <c r="F3375" s="5">
        <v>0.2474508</v>
      </c>
      <c r="G3375" s="5">
        <v>8.8138900000000006E-2</v>
      </c>
      <c r="H3375" s="5">
        <v>1.9573149999999999</v>
      </c>
      <c r="I3375" s="9">
        <v>0.3640352</v>
      </c>
      <c r="M3375" s="3">
        <v>0</v>
      </c>
      <c r="N3375" s="3">
        <f t="shared" si="210"/>
        <v>1</v>
      </c>
      <c r="O3375" s="5">
        <f t="shared" si="212"/>
        <v>2.7853459264378149</v>
      </c>
      <c r="P3375" s="103">
        <f t="shared" si="209"/>
        <v>2.6735322334373503E-3</v>
      </c>
      <c r="Q3375" s="9">
        <f t="shared" si="211"/>
        <v>-2.6771125034742898E-3</v>
      </c>
    </row>
    <row r="3376" spans="1:17" x14ac:dyDescent="0.2">
      <c r="A3376" s="2">
        <v>584</v>
      </c>
      <c r="B3376" s="2">
        <v>2002</v>
      </c>
      <c r="C3376" s="3">
        <v>0</v>
      </c>
      <c r="D3376" s="3">
        <v>1</v>
      </c>
      <c r="E3376" s="5">
        <v>0.25920300000000002</v>
      </c>
      <c r="F3376" s="5">
        <v>0.25443080000000001</v>
      </c>
      <c r="G3376" s="5">
        <v>7.1182599999999999E-2</v>
      </c>
      <c r="H3376" s="5">
        <v>1.1669959999999999</v>
      </c>
      <c r="I3376" s="9">
        <v>0.3387656</v>
      </c>
      <c r="M3376" s="3">
        <v>0</v>
      </c>
      <c r="N3376" s="3">
        <f t="shared" si="210"/>
        <v>1</v>
      </c>
      <c r="O3376" s="5">
        <f t="shared" si="212"/>
        <v>2.4486244704704974</v>
      </c>
      <c r="P3376" s="103">
        <f t="shared" si="209"/>
        <v>7.1701436241084259E-3</v>
      </c>
      <c r="Q3376" s="9">
        <f t="shared" si="211"/>
        <v>-7.1959726431430112E-3</v>
      </c>
    </row>
    <row r="3377" spans="1:17" x14ac:dyDescent="0.2">
      <c r="A3377" s="2">
        <v>584</v>
      </c>
      <c r="B3377" s="2">
        <v>2003</v>
      </c>
      <c r="C3377" s="3">
        <v>0</v>
      </c>
      <c r="D3377" s="3">
        <v>1</v>
      </c>
      <c r="E3377" s="5">
        <v>0.30799530000000003</v>
      </c>
      <c r="F3377" s="5">
        <v>0.3019056</v>
      </c>
      <c r="G3377" s="5">
        <v>5.17151E-2</v>
      </c>
      <c r="H3377" s="5">
        <v>1.2248779999999999</v>
      </c>
      <c r="I3377" s="9">
        <v>0.3622264</v>
      </c>
      <c r="M3377" s="3">
        <v>0</v>
      </c>
      <c r="N3377" s="3">
        <f t="shared" si="210"/>
        <v>1</v>
      </c>
      <c r="O3377" s="5">
        <f t="shared" si="212"/>
        <v>2.4082708354689171</v>
      </c>
      <c r="P3377" s="103">
        <f t="shared" si="209"/>
        <v>8.0141427498084741E-3</v>
      </c>
      <c r="Q3377" s="9">
        <f t="shared" si="211"/>
        <v>-8.0464286031358932E-3</v>
      </c>
    </row>
    <row r="3378" spans="1:17" x14ac:dyDescent="0.2">
      <c r="A3378" s="2">
        <v>585</v>
      </c>
      <c r="B3378" s="2">
        <v>1995</v>
      </c>
      <c r="C3378" s="3">
        <v>0</v>
      </c>
      <c r="D3378" s="3">
        <v>1</v>
      </c>
      <c r="E3378" s="5">
        <v>0.2153534</v>
      </c>
      <c r="F3378" s="5">
        <v>0.34901280000000001</v>
      </c>
      <c r="G3378" s="5">
        <v>0.1155482</v>
      </c>
      <c r="H3378" s="5">
        <v>1.552216</v>
      </c>
      <c r="I3378" s="9">
        <v>0.32311479999999998</v>
      </c>
      <c r="M3378" s="3">
        <v>0</v>
      </c>
      <c r="N3378" s="3">
        <f t="shared" si="210"/>
        <v>1</v>
      </c>
      <c r="O3378" s="5">
        <f t="shared" si="212"/>
        <v>2.8771374253420112</v>
      </c>
      <c r="P3378" s="103">
        <f t="shared" si="209"/>
        <v>2.006503928536863E-3</v>
      </c>
      <c r="Q3378" s="9">
        <f t="shared" si="211"/>
        <v>-2.0085196543703442E-3</v>
      </c>
    </row>
    <row r="3379" spans="1:17" x14ac:dyDescent="0.2">
      <c r="A3379" s="2">
        <v>585</v>
      </c>
      <c r="B3379" s="2">
        <v>1996</v>
      </c>
      <c r="C3379" s="3">
        <v>0</v>
      </c>
      <c r="D3379" s="3">
        <v>1</v>
      </c>
      <c r="E3379" s="5">
        <v>0.20965790000000001</v>
      </c>
      <c r="F3379" s="5">
        <v>0.33074409999999999</v>
      </c>
      <c r="G3379" s="5">
        <v>0.1273687</v>
      </c>
      <c r="H3379" s="5">
        <v>0.81711060000000002</v>
      </c>
      <c r="I3379" s="9">
        <v>0.35714980000000002</v>
      </c>
      <c r="M3379" s="3">
        <v>0</v>
      </c>
      <c r="N3379" s="3">
        <f t="shared" si="210"/>
        <v>1</v>
      </c>
      <c r="O3379" s="5">
        <f t="shared" si="212"/>
        <v>2.6312665956085728</v>
      </c>
      <c r="P3379" s="103">
        <f t="shared" si="209"/>
        <v>4.2533638284757277E-3</v>
      </c>
      <c r="Q3379" s="9">
        <f t="shared" si="211"/>
        <v>-4.2624351118547722E-3</v>
      </c>
    </row>
    <row r="3380" spans="1:17" x14ac:dyDescent="0.2">
      <c r="A3380" s="2">
        <v>585</v>
      </c>
      <c r="B3380" s="2">
        <v>1997</v>
      </c>
      <c r="C3380" s="3">
        <v>0</v>
      </c>
      <c r="D3380" s="3">
        <v>1</v>
      </c>
      <c r="E3380" s="5">
        <v>0.33537050000000002</v>
      </c>
      <c r="F3380" s="5">
        <v>0.4685105</v>
      </c>
      <c r="G3380" s="5">
        <v>7.88885E-2</v>
      </c>
      <c r="H3380" s="5">
        <v>2.0769069999999998</v>
      </c>
      <c r="I3380" s="9">
        <v>0.33363870000000001</v>
      </c>
      <c r="M3380" s="3">
        <v>0</v>
      </c>
      <c r="N3380" s="3">
        <f t="shared" si="210"/>
        <v>1</v>
      </c>
      <c r="O3380" s="5">
        <f t="shared" si="212"/>
        <v>2.988733522177045</v>
      </c>
      <c r="P3380" s="103">
        <f t="shared" si="209"/>
        <v>1.4006816830409205E-3</v>
      </c>
      <c r="Q3380" s="9">
        <f t="shared" si="211"/>
        <v>-1.4016635545963426E-3</v>
      </c>
    </row>
    <row r="3381" spans="1:17" x14ac:dyDescent="0.2">
      <c r="A3381" s="2">
        <v>585</v>
      </c>
      <c r="B3381" s="2">
        <v>1998</v>
      </c>
      <c r="C3381" s="3">
        <v>0</v>
      </c>
      <c r="D3381" s="3">
        <v>1</v>
      </c>
      <c r="E3381" s="5">
        <v>0.26650459999999998</v>
      </c>
      <c r="F3381" s="5">
        <v>0.4136532</v>
      </c>
      <c r="G3381" s="5">
        <v>4.1357400000000002E-2</v>
      </c>
      <c r="H3381" s="5">
        <v>1.0888720000000001</v>
      </c>
      <c r="I3381" s="9">
        <v>0.3011315</v>
      </c>
      <c r="M3381" s="3">
        <v>0</v>
      </c>
      <c r="N3381" s="3">
        <f t="shared" si="210"/>
        <v>1</v>
      </c>
      <c r="O3381" s="5">
        <f t="shared" si="212"/>
        <v>2.4404253278955621</v>
      </c>
      <c r="P3381" s="103">
        <f t="shared" si="209"/>
        <v>7.3349892238129804E-3</v>
      </c>
      <c r="Q3381" s="9">
        <f t="shared" si="211"/>
        <v>-7.3620225310681809E-3</v>
      </c>
    </row>
    <row r="3382" spans="1:17" x14ac:dyDescent="0.2">
      <c r="A3382" s="2">
        <v>586</v>
      </c>
      <c r="B3382" s="2">
        <v>2004</v>
      </c>
      <c r="C3382" s="3">
        <v>0</v>
      </c>
      <c r="D3382" s="3">
        <v>1</v>
      </c>
      <c r="E3382" s="5">
        <v>-3.7901499999999998E-2</v>
      </c>
      <c r="F3382" s="5">
        <v>0.29685349999999999</v>
      </c>
      <c r="G3382" s="5">
        <v>2.77851E-2</v>
      </c>
      <c r="H3382" s="5">
        <v>0.41161370000000003</v>
      </c>
      <c r="I3382" s="9">
        <v>0.1991531</v>
      </c>
      <c r="M3382" s="3">
        <v>0</v>
      </c>
      <c r="N3382" s="3">
        <f t="shared" si="210"/>
        <v>1</v>
      </c>
      <c r="O3382" s="5">
        <f t="shared" si="212"/>
        <v>2.1208223021587758</v>
      </c>
      <c r="P3382" s="103">
        <f t="shared" si="209"/>
        <v>1.6968379575827353E-2</v>
      </c>
      <c r="Q3382" s="9">
        <f t="shared" si="211"/>
        <v>-1.7113992084601962E-2</v>
      </c>
    </row>
    <row r="3383" spans="1:17" x14ac:dyDescent="0.2">
      <c r="A3383" s="2">
        <v>587</v>
      </c>
      <c r="B3383" s="2">
        <v>1995</v>
      </c>
      <c r="C3383" s="3">
        <v>0</v>
      </c>
      <c r="D3383" s="3">
        <v>1</v>
      </c>
      <c r="E3383" s="5">
        <v>0.48960229999999999</v>
      </c>
      <c r="F3383" s="5">
        <v>0.37949929999999998</v>
      </c>
      <c r="G3383" s="5">
        <v>8.0890199999999995E-2</v>
      </c>
      <c r="H3383" s="5">
        <v>1.596867</v>
      </c>
      <c r="I3383" s="9">
        <v>0.65100880000000005</v>
      </c>
      <c r="M3383" s="3">
        <v>0</v>
      </c>
      <c r="N3383" s="3">
        <f t="shared" si="210"/>
        <v>1</v>
      </c>
      <c r="O3383" s="5">
        <f t="shared" si="212"/>
        <v>2.5906195087565171</v>
      </c>
      <c r="P3383" s="103">
        <f t="shared" si="209"/>
        <v>4.7901675327661573E-3</v>
      </c>
      <c r="Q3383" s="9">
        <f t="shared" si="211"/>
        <v>-4.8016771553186259E-3</v>
      </c>
    </row>
    <row r="3384" spans="1:17" x14ac:dyDescent="0.2">
      <c r="A3384" s="2">
        <v>587</v>
      </c>
      <c r="B3384" s="2">
        <v>1996</v>
      </c>
      <c r="C3384" s="3">
        <v>0</v>
      </c>
      <c r="D3384" s="3">
        <v>1</v>
      </c>
      <c r="E3384" s="5">
        <v>0.38848339999999998</v>
      </c>
      <c r="F3384" s="5">
        <v>0.2967265</v>
      </c>
      <c r="G3384" s="5">
        <v>5.8426400000000003E-2</v>
      </c>
      <c r="H3384" s="5">
        <v>1.763671</v>
      </c>
      <c r="I3384" s="9">
        <v>0.4118579</v>
      </c>
      <c r="M3384" s="3">
        <v>0</v>
      </c>
      <c r="N3384" s="3">
        <f t="shared" si="210"/>
        <v>1</v>
      </c>
      <c r="O3384" s="5">
        <f t="shared" si="212"/>
        <v>2.5975104707689276</v>
      </c>
      <c r="P3384" s="103">
        <f t="shared" si="209"/>
        <v>4.6951128631827098E-3</v>
      </c>
      <c r="Q3384" s="9">
        <f t="shared" si="211"/>
        <v>-4.7061695273472575E-3</v>
      </c>
    </row>
    <row r="3385" spans="1:17" x14ac:dyDescent="0.2">
      <c r="A3385" s="2">
        <v>587</v>
      </c>
      <c r="B3385" s="2">
        <v>1997</v>
      </c>
      <c r="C3385" s="3">
        <v>0</v>
      </c>
      <c r="D3385" s="3">
        <v>1</v>
      </c>
      <c r="E3385" s="5">
        <v>0.43275780000000003</v>
      </c>
      <c r="F3385" s="5">
        <v>0.31948579999999999</v>
      </c>
      <c r="G3385" s="5">
        <v>6.5560400000000005E-2</v>
      </c>
      <c r="H3385" s="5">
        <v>2.68275</v>
      </c>
      <c r="I3385" s="9">
        <v>0.314581</v>
      </c>
      <c r="M3385" s="3">
        <v>0</v>
      </c>
      <c r="N3385" s="3">
        <f t="shared" si="210"/>
        <v>1</v>
      </c>
      <c r="O3385" s="5">
        <f t="shared" si="212"/>
        <v>3.018234153157398</v>
      </c>
      <c r="P3385" s="103">
        <f t="shared" si="209"/>
        <v>1.2712618499054458E-3</v>
      </c>
      <c r="Q3385" s="9">
        <f t="shared" si="211"/>
        <v>-1.2720705887361687E-3</v>
      </c>
    </row>
    <row r="3386" spans="1:17" x14ac:dyDescent="0.2">
      <c r="A3386" s="2">
        <v>587</v>
      </c>
      <c r="B3386" s="2">
        <v>1998</v>
      </c>
      <c r="C3386" s="3">
        <v>0</v>
      </c>
      <c r="D3386" s="3">
        <v>1</v>
      </c>
      <c r="E3386" s="5">
        <v>0.42588100000000001</v>
      </c>
      <c r="F3386" s="5">
        <v>0.2643993</v>
      </c>
      <c r="G3386" s="5">
        <v>2.1570200000000001E-2</v>
      </c>
      <c r="H3386" s="5">
        <v>2.1791100000000001</v>
      </c>
      <c r="I3386" s="9">
        <v>0.31501299999999999</v>
      </c>
      <c r="M3386" s="3">
        <v>0</v>
      </c>
      <c r="N3386" s="3">
        <f t="shared" si="210"/>
        <v>1</v>
      </c>
      <c r="O3386" s="5">
        <f t="shared" si="212"/>
        <v>2.5956059431971936</v>
      </c>
      <c r="P3386" s="103">
        <f t="shared" si="209"/>
        <v>4.7212144037059381E-3</v>
      </c>
      <c r="Q3386" s="9">
        <f t="shared" si="211"/>
        <v>-4.7323945395206478E-3</v>
      </c>
    </row>
    <row r="3387" spans="1:17" x14ac:dyDescent="0.2">
      <c r="A3387" s="2">
        <v>587</v>
      </c>
      <c r="B3387" s="2">
        <v>1999</v>
      </c>
      <c r="C3387" s="3">
        <v>0</v>
      </c>
      <c r="D3387" s="3">
        <v>1</v>
      </c>
      <c r="E3387" s="5">
        <v>0.27130749999999998</v>
      </c>
      <c r="F3387" s="5">
        <v>0.3585603</v>
      </c>
      <c r="G3387" s="5">
        <v>3.1047100000000001E-2</v>
      </c>
      <c r="H3387" s="5">
        <v>1.6775359999999999</v>
      </c>
      <c r="I3387" s="9">
        <v>0.25750489999999998</v>
      </c>
      <c r="M3387" s="3">
        <v>0</v>
      </c>
      <c r="N3387" s="3">
        <f t="shared" si="210"/>
        <v>1</v>
      </c>
      <c r="O3387" s="5">
        <f t="shared" si="212"/>
        <v>2.5808674967970688</v>
      </c>
      <c r="P3387" s="103">
        <f t="shared" si="209"/>
        <v>4.9276199999980022E-3</v>
      </c>
      <c r="Q3387" s="9">
        <f t="shared" si="211"/>
        <v>-4.9398007506453231E-3</v>
      </c>
    </row>
    <row r="3388" spans="1:17" x14ac:dyDescent="0.2">
      <c r="A3388" s="2">
        <v>588</v>
      </c>
      <c r="B3388" s="2">
        <v>1995</v>
      </c>
      <c r="C3388" s="3">
        <v>0</v>
      </c>
      <c r="D3388" s="3">
        <v>1</v>
      </c>
      <c r="E3388" s="5">
        <v>0.15260309999999999</v>
      </c>
      <c r="F3388" s="5">
        <v>0.43364960000000002</v>
      </c>
      <c r="G3388" s="5">
        <v>4.0712600000000002E-2</v>
      </c>
      <c r="H3388" s="5">
        <v>1.1573599999999999</v>
      </c>
      <c r="I3388" s="9">
        <v>0.18858369999999999</v>
      </c>
      <c r="M3388" s="3">
        <v>0</v>
      </c>
      <c r="N3388" s="3">
        <f t="shared" si="210"/>
        <v>1</v>
      </c>
      <c r="O3388" s="5">
        <f t="shared" si="212"/>
        <v>2.5434369018897631</v>
      </c>
      <c r="P3388" s="103">
        <f t="shared" si="209"/>
        <v>5.4883940242844336E-3</v>
      </c>
      <c r="Q3388" s="9">
        <f t="shared" si="211"/>
        <v>-5.5035105946016159E-3</v>
      </c>
    </row>
    <row r="3389" spans="1:17" x14ac:dyDescent="0.2">
      <c r="A3389" s="2">
        <v>588</v>
      </c>
      <c r="B3389" s="2">
        <v>1997</v>
      </c>
      <c r="C3389" s="3">
        <v>0</v>
      </c>
      <c r="D3389" s="3">
        <v>1</v>
      </c>
      <c r="E3389" s="5">
        <v>0.1967168</v>
      </c>
      <c r="F3389" s="5">
        <v>0.4454361</v>
      </c>
      <c r="G3389" s="5">
        <v>2.3474200000000001E-2</v>
      </c>
      <c r="H3389" s="5">
        <v>1.3120270000000001</v>
      </c>
      <c r="I3389" s="9">
        <v>6.9245500000000001E-2</v>
      </c>
      <c r="M3389" s="3">
        <v>0</v>
      </c>
      <c r="N3389" s="3">
        <f t="shared" si="210"/>
        <v>1</v>
      </c>
      <c r="O3389" s="5">
        <f t="shared" si="212"/>
        <v>2.5782355139206703</v>
      </c>
      <c r="P3389" s="103">
        <f t="shared" si="209"/>
        <v>4.965314451208654E-3</v>
      </c>
      <c r="Q3389" s="9">
        <f t="shared" si="211"/>
        <v>-4.9776825831031307E-3</v>
      </c>
    </row>
    <row r="3390" spans="1:17" x14ac:dyDescent="0.2">
      <c r="A3390" s="2">
        <v>588</v>
      </c>
      <c r="B3390" s="2">
        <v>1998</v>
      </c>
      <c r="C3390" s="3">
        <v>0</v>
      </c>
      <c r="D3390" s="3">
        <v>1</v>
      </c>
      <c r="E3390" s="5">
        <v>0.1438238</v>
      </c>
      <c r="F3390" s="5">
        <v>0.39838020000000002</v>
      </c>
      <c r="G3390" s="5">
        <v>2.4634099999999999E-2</v>
      </c>
      <c r="H3390" s="5">
        <v>1.136652</v>
      </c>
      <c r="I3390" s="9">
        <v>0.1194043</v>
      </c>
      <c r="M3390" s="3">
        <v>0</v>
      </c>
      <c r="N3390" s="3">
        <f t="shared" si="210"/>
        <v>1</v>
      </c>
      <c r="O3390" s="5">
        <f t="shared" si="212"/>
        <v>2.4656873053290451</v>
      </c>
      <c r="P3390" s="103">
        <f t="shared" si="209"/>
        <v>6.8375328286437971E-3</v>
      </c>
      <c r="Q3390" s="9">
        <f t="shared" si="211"/>
        <v>-6.8610158614568024E-3</v>
      </c>
    </row>
    <row r="3391" spans="1:17" x14ac:dyDescent="0.2">
      <c r="A3391" s="2">
        <v>588</v>
      </c>
      <c r="B3391" s="2">
        <v>1999</v>
      </c>
      <c r="C3391" s="3">
        <v>0</v>
      </c>
      <c r="D3391" s="3">
        <v>1</v>
      </c>
      <c r="E3391" s="5">
        <v>5.0816E-2</v>
      </c>
      <c r="F3391" s="5">
        <v>0.26072810000000002</v>
      </c>
      <c r="G3391" s="5">
        <v>3.5834299999999999E-2</v>
      </c>
      <c r="H3391" s="5">
        <v>1.0098199999999999</v>
      </c>
      <c r="I3391" s="9">
        <v>0.1195581</v>
      </c>
      <c r="M3391" s="3">
        <v>0</v>
      </c>
      <c r="N3391" s="3">
        <f t="shared" si="210"/>
        <v>1</v>
      </c>
      <c r="O3391" s="5">
        <f t="shared" si="212"/>
        <v>2.3641529590671388</v>
      </c>
      <c r="P3391" s="103">
        <f t="shared" si="209"/>
        <v>9.0356748198690412E-3</v>
      </c>
      <c r="Q3391" s="9">
        <f t="shared" si="211"/>
        <v>-9.0767441092731056E-3</v>
      </c>
    </row>
    <row r="3392" spans="1:17" x14ac:dyDescent="0.2">
      <c r="A3392" s="2">
        <v>588</v>
      </c>
      <c r="B3392" s="2">
        <v>2000</v>
      </c>
      <c r="C3392" s="3">
        <v>0</v>
      </c>
      <c r="D3392" s="3">
        <v>1</v>
      </c>
      <c r="E3392" s="5">
        <v>6.1120099999999997E-2</v>
      </c>
      <c r="F3392" s="5">
        <v>0.25539040000000002</v>
      </c>
      <c r="G3392" s="5">
        <v>3.25721E-2</v>
      </c>
      <c r="H3392" s="5">
        <v>1.2200610000000001</v>
      </c>
      <c r="I3392" s="9">
        <v>0.13151119999999999</v>
      </c>
      <c r="M3392" s="3">
        <v>0</v>
      </c>
      <c r="N3392" s="3">
        <f t="shared" si="210"/>
        <v>1</v>
      </c>
      <c r="O3392" s="5">
        <f t="shared" si="212"/>
        <v>2.4156118211024906</v>
      </c>
      <c r="P3392" s="103">
        <f t="shared" si="209"/>
        <v>7.8543991236657822E-3</v>
      </c>
      <c r="Q3392" s="9">
        <f t="shared" si="211"/>
        <v>-7.8854073907222069E-3</v>
      </c>
    </row>
    <row r="3393" spans="1:17" x14ac:dyDescent="0.2">
      <c r="A3393" s="2">
        <v>589</v>
      </c>
      <c r="B3393" s="2">
        <v>1995</v>
      </c>
      <c r="C3393" s="3">
        <v>0</v>
      </c>
      <c r="D3393" s="3">
        <v>1</v>
      </c>
      <c r="E3393" s="5">
        <v>4.75533E-2</v>
      </c>
      <c r="F3393" s="5">
        <v>0.12555259999999999</v>
      </c>
      <c r="G3393" s="5">
        <v>3.4552600000000003E-2</v>
      </c>
      <c r="H3393" s="5">
        <v>1.0990200000000001</v>
      </c>
      <c r="I3393" s="9">
        <v>0.1074991</v>
      </c>
      <c r="M3393" s="3">
        <v>0</v>
      </c>
      <c r="N3393" s="3">
        <f t="shared" si="210"/>
        <v>1</v>
      </c>
      <c r="O3393" s="5">
        <f t="shared" si="212"/>
        <v>2.2811413010854462</v>
      </c>
      <c r="P3393" s="103">
        <f t="shared" si="209"/>
        <v>1.1270043432755505E-2</v>
      </c>
      <c r="Q3393" s="9">
        <f t="shared" si="211"/>
        <v>-1.1334031592726867E-2</v>
      </c>
    </row>
    <row r="3394" spans="1:17" x14ac:dyDescent="0.2">
      <c r="A3394" s="2">
        <v>589</v>
      </c>
      <c r="B3394" s="2">
        <v>1996</v>
      </c>
      <c r="C3394" s="3">
        <v>0</v>
      </c>
      <c r="D3394" s="3">
        <v>1</v>
      </c>
      <c r="E3394" s="5">
        <v>2.8281799999999999E-2</v>
      </c>
      <c r="F3394" s="5">
        <v>0.1140007</v>
      </c>
      <c r="G3394" s="5">
        <v>5.24004E-2</v>
      </c>
      <c r="H3394" s="5">
        <v>1.5488949999999999</v>
      </c>
      <c r="I3394" s="9">
        <v>0.12718189999999999</v>
      </c>
      <c r="M3394" s="3">
        <v>0</v>
      </c>
      <c r="N3394" s="3">
        <f t="shared" si="210"/>
        <v>1</v>
      </c>
      <c r="O3394" s="5">
        <f t="shared" si="212"/>
        <v>2.5082064316002213</v>
      </c>
      <c r="P3394" s="103">
        <f t="shared" ref="P3394:P3457" si="213">NORMSDIST(-O3394)</f>
        <v>6.0672876428368864E-3</v>
      </c>
      <c r="Q3394" s="9">
        <f t="shared" si="211"/>
        <v>-6.0857684225630385E-3</v>
      </c>
    </row>
    <row r="3395" spans="1:17" x14ac:dyDescent="0.2">
      <c r="A3395" s="2">
        <v>589</v>
      </c>
      <c r="B3395" s="2">
        <v>1997</v>
      </c>
      <c r="C3395" s="3">
        <v>0</v>
      </c>
      <c r="D3395" s="3">
        <v>1</v>
      </c>
      <c r="E3395" s="5">
        <v>3.3825399999999999E-2</v>
      </c>
      <c r="F3395" s="5">
        <v>0.13809199999999999</v>
      </c>
      <c r="G3395" s="5">
        <v>5.6373800000000002E-2</v>
      </c>
      <c r="H3395" s="5">
        <v>1.782009</v>
      </c>
      <c r="I3395" s="9">
        <v>0.1240902</v>
      </c>
      <c r="M3395" s="3">
        <v>0</v>
      </c>
      <c r="N3395" s="3">
        <f t="shared" ref="N3395:N3458" si="214">1-M3395</f>
        <v>1</v>
      </c>
      <c r="O3395" s="5">
        <f t="shared" si="212"/>
        <v>2.6318151976226072</v>
      </c>
      <c r="P3395" s="103">
        <f t="shared" si="213"/>
        <v>4.2465022943821498E-3</v>
      </c>
      <c r="Q3395" s="9">
        <f t="shared" ref="Q3395:Q3458" si="215">M3395*LN(NORMSDIST(-O3395))+N3395*LN(1-NORMSDIST(-O3395))</f>
        <v>-4.255544292239068E-3</v>
      </c>
    </row>
    <row r="3396" spans="1:17" x14ac:dyDescent="0.2">
      <c r="A3396" s="2">
        <v>589</v>
      </c>
      <c r="B3396" s="2">
        <v>1998</v>
      </c>
      <c r="C3396" s="3">
        <v>0</v>
      </c>
      <c r="D3396" s="3">
        <v>1</v>
      </c>
      <c r="E3396" s="5">
        <v>-1.5994899999999999E-2</v>
      </c>
      <c r="F3396" s="5">
        <v>9.1336600000000004E-2</v>
      </c>
      <c r="G3396" s="5">
        <v>-0.21019099999999999</v>
      </c>
      <c r="H3396" s="5">
        <v>0.50486699999999995</v>
      </c>
      <c r="I3396" s="9">
        <v>0.11716219999999999</v>
      </c>
      <c r="M3396" s="3">
        <v>0</v>
      </c>
      <c r="N3396" s="3">
        <f t="shared" si="214"/>
        <v>1</v>
      </c>
      <c r="O3396" s="5">
        <f t="shared" ref="O3396:O3459" si="216">MMULT(D3396:I3396,$L$20:$L$25)</f>
        <v>0.96960036260815896</v>
      </c>
      <c r="P3396" s="103">
        <f t="shared" si="213"/>
        <v>0.16612286605740278</v>
      </c>
      <c r="Q3396" s="9">
        <f t="shared" si="215"/>
        <v>-0.18166920888800933</v>
      </c>
    </row>
    <row r="3397" spans="1:17" x14ac:dyDescent="0.2">
      <c r="A3397" s="2">
        <v>589</v>
      </c>
      <c r="B3397" s="2">
        <v>1999</v>
      </c>
      <c r="C3397" s="3">
        <v>0</v>
      </c>
      <c r="D3397" s="3">
        <v>1</v>
      </c>
      <c r="E3397" s="5">
        <v>9.0305999999999997E-3</v>
      </c>
      <c r="F3397" s="5">
        <v>-0.16882730000000001</v>
      </c>
      <c r="G3397" s="5">
        <v>5.6762199999999999E-2</v>
      </c>
      <c r="H3397" s="5">
        <v>0.71825059999999996</v>
      </c>
      <c r="I3397" s="9">
        <v>0.1246558</v>
      </c>
      <c r="M3397" s="3">
        <v>0</v>
      </c>
      <c r="N3397" s="3">
        <f t="shared" si="214"/>
        <v>1</v>
      </c>
      <c r="O3397" s="5">
        <f t="shared" si="216"/>
        <v>1.9860251632410799</v>
      </c>
      <c r="P3397" s="103">
        <f t="shared" si="213"/>
        <v>2.3515264962117987E-2</v>
      </c>
      <c r="Q3397" s="9">
        <f t="shared" si="215"/>
        <v>-2.3796161109266838E-2</v>
      </c>
    </row>
    <row r="3398" spans="1:17" x14ac:dyDescent="0.2">
      <c r="A3398" s="2">
        <v>589</v>
      </c>
      <c r="B3398" s="2">
        <v>2000</v>
      </c>
      <c r="C3398" s="3">
        <v>0</v>
      </c>
      <c r="D3398" s="3">
        <v>1</v>
      </c>
      <c r="E3398" s="5">
        <v>1.6385500000000001E-2</v>
      </c>
      <c r="F3398" s="5">
        <v>-8.98336E-2</v>
      </c>
      <c r="G3398" s="5">
        <v>8.5164299999999998E-2</v>
      </c>
      <c r="H3398" s="5">
        <v>1.7152559999999999</v>
      </c>
      <c r="I3398" s="9">
        <v>0.1341502</v>
      </c>
      <c r="M3398" s="3">
        <v>0</v>
      </c>
      <c r="N3398" s="3">
        <f t="shared" si="214"/>
        <v>1</v>
      </c>
      <c r="O3398" s="5">
        <f t="shared" si="216"/>
        <v>2.5368891289894235</v>
      </c>
      <c r="P3398" s="103">
        <f t="shared" si="213"/>
        <v>5.5921184251480549E-3</v>
      </c>
      <c r="Q3398" s="9">
        <f t="shared" si="215"/>
        <v>-5.6078128568167306E-3</v>
      </c>
    </row>
    <row r="3399" spans="1:17" x14ac:dyDescent="0.2">
      <c r="A3399" s="2">
        <v>589</v>
      </c>
      <c r="B3399" s="2">
        <v>2001</v>
      </c>
      <c r="C3399" s="3">
        <v>0</v>
      </c>
      <c r="D3399" s="3">
        <v>1</v>
      </c>
      <c r="E3399" s="5">
        <v>1.6442E-3</v>
      </c>
      <c r="F3399" s="5">
        <v>-4.5234000000000003E-3</v>
      </c>
      <c r="G3399" s="5">
        <v>3.8293000000000001E-2</v>
      </c>
      <c r="H3399" s="5">
        <v>1.690464</v>
      </c>
      <c r="I3399" s="9">
        <v>9.1414300000000004E-2</v>
      </c>
      <c r="M3399" s="3">
        <v>0</v>
      </c>
      <c r="N3399" s="3">
        <f t="shared" si="214"/>
        <v>1</v>
      </c>
      <c r="O3399" s="5">
        <f t="shared" si="216"/>
        <v>2.4157917179816439</v>
      </c>
      <c r="P3399" s="103">
        <f t="shared" si="213"/>
        <v>7.8505198895288484E-3</v>
      </c>
      <c r="Q3399" s="9">
        <f t="shared" si="215"/>
        <v>-7.8814974539652277E-3</v>
      </c>
    </row>
    <row r="3400" spans="1:17" x14ac:dyDescent="0.2">
      <c r="A3400" s="2">
        <v>589</v>
      </c>
      <c r="B3400" s="2">
        <v>2002</v>
      </c>
      <c r="C3400" s="3">
        <v>0</v>
      </c>
      <c r="D3400" s="3">
        <v>1</v>
      </c>
      <c r="E3400" s="5">
        <v>1.04653E-2</v>
      </c>
      <c r="F3400" s="5">
        <v>1.0131599999999999E-2</v>
      </c>
      <c r="G3400" s="5">
        <v>7.2766700000000004E-2</v>
      </c>
      <c r="H3400" s="5">
        <v>1.540934</v>
      </c>
      <c r="I3400" s="9">
        <v>0.1165834</v>
      </c>
      <c r="M3400" s="3">
        <v>0</v>
      </c>
      <c r="N3400" s="3">
        <f t="shared" si="214"/>
        <v>1</v>
      </c>
      <c r="O3400" s="5">
        <f t="shared" si="216"/>
        <v>2.5126420562288052</v>
      </c>
      <c r="P3400" s="103">
        <f t="shared" si="213"/>
        <v>5.9915424791384059E-3</v>
      </c>
      <c r="Q3400" s="9">
        <f t="shared" si="215"/>
        <v>-6.009563789465296E-3</v>
      </c>
    </row>
    <row r="3401" spans="1:17" x14ac:dyDescent="0.2">
      <c r="A3401" s="2">
        <v>590</v>
      </c>
      <c r="B3401" s="2">
        <v>1995</v>
      </c>
      <c r="C3401" s="3">
        <v>0</v>
      </c>
      <c r="D3401" s="3">
        <v>1</v>
      </c>
      <c r="E3401" s="5">
        <v>0.11048910000000001</v>
      </c>
      <c r="F3401" s="5">
        <v>-7.1230100000000005E-2</v>
      </c>
      <c r="G3401" s="5">
        <v>9.8848900000000003E-2</v>
      </c>
      <c r="H3401" s="5">
        <v>3.5334720000000002</v>
      </c>
      <c r="I3401" s="9">
        <v>0.46629029999999999</v>
      </c>
      <c r="M3401" s="3">
        <v>0</v>
      </c>
      <c r="N3401" s="3">
        <f t="shared" si="214"/>
        <v>1</v>
      </c>
      <c r="O3401" s="5">
        <f t="shared" si="216"/>
        <v>3.1238764538825592</v>
      </c>
      <c r="P3401" s="103">
        <f t="shared" si="213"/>
        <v>8.9242691285197455E-4</v>
      </c>
      <c r="Q3401" s="9">
        <f t="shared" si="215"/>
        <v>-8.9282536282531155E-4</v>
      </c>
    </row>
    <row r="3402" spans="1:17" x14ac:dyDescent="0.2">
      <c r="A3402" s="2">
        <v>590</v>
      </c>
      <c r="B3402" s="2">
        <v>1996</v>
      </c>
      <c r="C3402" s="3">
        <v>0</v>
      </c>
      <c r="D3402" s="3">
        <v>1</v>
      </c>
      <c r="E3402" s="5">
        <v>0.16818159999999999</v>
      </c>
      <c r="F3402" s="5">
        <v>7.8109399999999996E-2</v>
      </c>
      <c r="G3402" s="5">
        <v>0.10859439999999999</v>
      </c>
      <c r="H3402" s="5">
        <v>6.3452849999999996</v>
      </c>
      <c r="I3402" s="9">
        <v>0.4991023</v>
      </c>
      <c r="M3402" s="3">
        <v>0</v>
      </c>
      <c r="N3402" s="3">
        <f t="shared" si="214"/>
        <v>1</v>
      </c>
      <c r="O3402" s="5">
        <f t="shared" si="216"/>
        <v>4.299077603652111</v>
      </c>
      <c r="P3402" s="103">
        <f t="shared" si="213"/>
        <v>8.5755207745619577E-6</v>
      </c>
      <c r="Q3402" s="9">
        <f t="shared" si="215"/>
        <v>-8.575557544589268E-6</v>
      </c>
    </row>
    <row r="3403" spans="1:17" x14ac:dyDescent="0.2">
      <c r="A3403" s="2">
        <v>590</v>
      </c>
      <c r="B3403" s="2">
        <v>1997</v>
      </c>
      <c r="C3403" s="3">
        <v>0</v>
      </c>
      <c r="D3403" s="3">
        <v>1</v>
      </c>
      <c r="E3403" s="5">
        <v>0.2090021</v>
      </c>
      <c r="F3403" s="5">
        <v>0.22445000000000001</v>
      </c>
      <c r="G3403" s="5">
        <v>0.1900568</v>
      </c>
      <c r="H3403" s="5">
        <v>10.95776</v>
      </c>
      <c r="I3403" s="9">
        <v>1.006103</v>
      </c>
      <c r="M3403" s="3">
        <v>0</v>
      </c>
      <c r="N3403" s="3">
        <f t="shared" si="214"/>
        <v>1</v>
      </c>
      <c r="O3403" s="5">
        <f t="shared" si="216"/>
        <v>6.2467737886506516</v>
      </c>
      <c r="P3403" s="103">
        <f t="shared" si="213"/>
        <v>2.0950861106840028E-10</v>
      </c>
      <c r="Q3403" s="9">
        <f t="shared" si="215"/>
        <v>-2.0950863268672575E-10</v>
      </c>
    </row>
    <row r="3404" spans="1:17" x14ac:dyDescent="0.2">
      <c r="A3404" s="2">
        <v>590</v>
      </c>
      <c r="B3404" s="2">
        <v>1998</v>
      </c>
      <c r="C3404" s="3">
        <v>0</v>
      </c>
      <c r="D3404" s="3">
        <v>1</v>
      </c>
      <c r="E3404" s="5">
        <v>0.10743850000000001</v>
      </c>
      <c r="F3404" s="5">
        <v>7.2230000000000005E-4</v>
      </c>
      <c r="G3404" s="5">
        <v>7.0521200000000006E-2</v>
      </c>
      <c r="H3404" s="5">
        <v>2.3719299999999999</v>
      </c>
      <c r="I3404" s="9">
        <v>0.2115177</v>
      </c>
      <c r="M3404" s="3">
        <v>0</v>
      </c>
      <c r="N3404" s="3">
        <f t="shared" si="214"/>
        <v>1</v>
      </c>
      <c r="O3404" s="5">
        <f t="shared" si="216"/>
        <v>2.7444395653035945</v>
      </c>
      <c r="P3404" s="103">
        <f t="shared" si="213"/>
        <v>3.0307157032121732E-3</v>
      </c>
      <c r="Q3404" s="9">
        <f t="shared" si="215"/>
        <v>-3.0353176224738451E-3</v>
      </c>
    </row>
    <row r="3405" spans="1:17" x14ac:dyDescent="0.2">
      <c r="A3405" s="2">
        <v>590</v>
      </c>
      <c r="B3405" s="2">
        <v>1999</v>
      </c>
      <c r="C3405" s="3">
        <v>0</v>
      </c>
      <c r="D3405" s="3">
        <v>1</v>
      </c>
      <c r="E3405" s="5">
        <v>9.6994300000000006E-2</v>
      </c>
      <c r="F3405" s="5">
        <v>2.4186200000000001E-2</v>
      </c>
      <c r="G3405" s="5">
        <v>6.6303899999999999E-2</v>
      </c>
      <c r="H3405" s="5">
        <v>2.8334109999999999</v>
      </c>
      <c r="I3405" s="9">
        <v>0.23570489999999999</v>
      </c>
      <c r="M3405" s="3">
        <v>0</v>
      </c>
      <c r="N3405" s="3">
        <f t="shared" si="214"/>
        <v>1</v>
      </c>
      <c r="O3405" s="5">
        <f t="shared" si="216"/>
        <v>2.9059902036535252</v>
      </c>
      <c r="P3405" s="103">
        <f t="shared" si="213"/>
        <v>1.8304645521774053E-3</v>
      </c>
      <c r="Q3405" s="9">
        <f t="shared" si="215"/>
        <v>-1.8321418996116608E-3</v>
      </c>
    </row>
    <row r="3406" spans="1:17" x14ac:dyDescent="0.2">
      <c r="A3406" s="2">
        <v>590</v>
      </c>
      <c r="B3406" s="2">
        <v>2000</v>
      </c>
      <c r="C3406" s="3">
        <v>0</v>
      </c>
      <c r="D3406" s="3">
        <v>1</v>
      </c>
      <c r="E3406" s="5">
        <v>7.3366799999999996E-2</v>
      </c>
      <c r="F3406" s="5">
        <v>6.0584699999999998E-2</v>
      </c>
      <c r="G3406" s="5">
        <v>5.7647799999999999E-2</v>
      </c>
      <c r="H3406" s="5">
        <v>1.372204</v>
      </c>
      <c r="I3406" s="9">
        <v>0.2209624</v>
      </c>
      <c r="M3406" s="3">
        <v>0</v>
      </c>
      <c r="N3406" s="3">
        <f t="shared" si="214"/>
        <v>1</v>
      </c>
      <c r="O3406" s="5">
        <f t="shared" si="216"/>
        <v>2.3751034341727868</v>
      </c>
      <c r="P3406" s="103">
        <f t="shared" si="213"/>
        <v>8.7720165708330931E-3</v>
      </c>
      <c r="Q3406" s="9">
        <f t="shared" si="215"/>
        <v>-8.8107171960964802E-3</v>
      </c>
    </row>
    <row r="3407" spans="1:17" x14ac:dyDescent="0.2">
      <c r="A3407" s="2">
        <v>590</v>
      </c>
      <c r="B3407" s="2">
        <v>2001</v>
      </c>
      <c r="C3407" s="3">
        <v>0</v>
      </c>
      <c r="D3407" s="3">
        <v>1</v>
      </c>
      <c r="E3407" s="5">
        <v>6.9333900000000004E-2</v>
      </c>
      <c r="F3407" s="5">
        <v>7.2180900000000006E-2</v>
      </c>
      <c r="G3407" s="5">
        <v>6.8508700000000006E-2</v>
      </c>
      <c r="H3407" s="5">
        <v>2.0570569999999999</v>
      </c>
      <c r="I3407" s="9">
        <v>0.226242</v>
      </c>
      <c r="M3407" s="3">
        <v>0</v>
      </c>
      <c r="N3407" s="3">
        <f t="shared" si="214"/>
        <v>1</v>
      </c>
      <c r="O3407" s="5">
        <f t="shared" si="216"/>
        <v>2.6810489900084793</v>
      </c>
      <c r="P3407" s="103">
        <f t="shared" si="213"/>
        <v>3.6695885345383451E-3</v>
      </c>
      <c r="Q3407" s="9">
        <f t="shared" si="215"/>
        <v>-3.6763379914237053E-3</v>
      </c>
    </row>
    <row r="3408" spans="1:17" x14ac:dyDescent="0.2">
      <c r="A3408" s="2">
        <v>590</v>
      </c>
      <c r="B3408" s="2">
        <v>2002</v>
      </c>
      <c r="C3408" s="3">
        <v>0</v>
      </c>
      <c r="D3408" s="3">
        <v>1</v>
      </c>
      <c r="E3408" s="5">
        <v>1.5692000000000001E-2</v>
      </c>
      <c r="F3408" s="5">
        <v>-1.38643E-2</v>
      </c>
      <c r="G3408" s="5">
        <v>6.7399799999999996E-2</v>
      </c>
      <c r="H3408" s="5">
        <v>1.497139</v>
      </c>
      <c r="I3408" s="9">
        <v>0.24339849999999999</v>
      </c>
      <c r="M3408" s="3">
        <v>0</v>
      </c>
      <c r="N3408" s="3">
        <f t="shared" si="214"/>
        <v>1</v>
      </c>
      <c r="O3408" s="5">
        <f t="shared" si="216"/>
        <v>2.3987386947218661</v>
      </c>
      <c r="P3408" s="103">
        <f t="shared" si="213"/>
        <v>8.2258250522320477E-3</v>
      </c>
      <c r="Q3408" s="9">
        <f t="shared" si="215"/>
        <v>-8.2598438346066314E-3</v>
      </c>
    </row>
    <row r="3409" spans="1:17" x14ac:dyDescent="0.2">
      <c r="A3409" s="2">
        <v>590</v>
      </c>
      <c r="B3409" s="2">
        <v>2003</v>
      </c>
      <c r="C3409" s="3">
        <v>0</v>
      </c>
      <c r="D3409" s="3">
        <v>1</v>
      </c>
      <c r="E3409" s="5">
        <v>7.4828699999999998E-2</v>
      </c>
      <c r="F3409" s="5">
        <v>4.3723699999999997E-2</v>
      </c>
      <c r="G3409" s="5">
        <v>6.5092800000000006E-2</v>
      </c>
      <c r="H3409" s="5">
        <v>1.309515</v>
      </c>
      <c r="I3409" s="9">
        <v>0.2318163</v>
      </c>
      <c r="M3409" s="3">
        <v>0</v>
      </c>
      <c r="N3409" s="3">
        <f t="shared" si="214"/>
        <v>1</v>
      </c>
      <c r="O3409" s="5">
        <f t="shared" si="216"/>
        <v>2.3655953724723289</v>
      </c>
      <c r="P3409" s="103">
        <f t="shared" si="213"/>
        <v>9.0005530936183385E-3</v>
      </c>
      <c r="Q3409" s="9">
        <f t="shared" si="215"/>
        <v>-9.0413027689731831E-3</v>
      </c>
    </row>
    <row r="3410" spans="1:17" x14ac:dyDescent="0.2">
      <c r="A3410" s="2">
        <v>590</v>
      </c>
      <c r="B3410" s="2">
        <v>2004</v>
      </c>
      <c r="C3410" s="3">
        <v>0</v>
      </c>
      <c r="D3410" s="3">
        <v>1</v>
      </c>
      <c r="E3410" s="5">
        <v>8.8633600000000007E-2</v>
      </c>
      <c r="F3410" s="5">
        <v>0.1168141</v>
      </c>
      <c r="G3410" s="5">
        <v>6.1485199999999997E-2</v>
      </c>
      <c r="H3410" s="5">
        <v>1.289145</v>
      </c>
      <c r="I3410" s="9">
        <v>0.24848239999999999</v>
      </c>
      <c r="M3410" s="3">
        <v>0</v>
      </c>
      <c r="N3410" s="3">
        <f t="shared" si="214"/>
        <v>1</v>
      </c>
      <c r="O3410" s="5">
        <f t="shared" si="216"/>
        <v>2.3958454113826995</v>
      </c>
      <c r="P3410" s="103">
        <f t="shared" si="213"/>
        <v>8.291041112939157E-3</v>
      </c>
      <c r="Q3410" s="9">
        <f t="shared" si="215"/>
        <v>-8.3256029626961135E-3</v>
      </c>
    </row>
    <row r="3411" spans="1:17" x14ac:dyDescent="0.2">
      <c r="A3411" s="2">
        <v>591</v>
      </c>
      <c r="B3411" s="2">
        <v>1995</v>
      </c>
      <c r="C3411" s="3">
        <v>0</v>
      </c>
      <c r="D3411" s="3">
        <v>1</v>
      </c>
      <c r="E3411" s="5">
        <v>0.38266430000000001</v>
      </c>
      <c r="F3411" s="5">
        <v>9.4944299999999995E-2</v>
      </c>
      <c r="G3411" s="5">
        <v>5.0637399999999999E-2</v>
      </c>
      <c r="H3411" s="5">
        <v>0.554871</v>
      </c>
      <c r="I3411" s="9">
        <v>0.35656690000000002</v>
      </c>
      <c r="M3411" s="3">
        <v>0</v>
      </c>
      <c r="N3411" s="3">
        <f t="shared" si="214"/>
        <v>1</v>
      </c>
      <c r="O3411" s="5">
        <f t="shared" si="216"/>
        <v>1.9734843535786197</v>
      </c>
      <c r="P3411" s="103">
        <f t="shared" si="213"/>
        <v>2.4220202728525084E-2</v>
      </c>
      <c r="Q3411" s="9">
        <f t="shared" si="215"/>
        <v>-2.4518335574231147E-2</v>
      </c>
    </row>
    <row r="3412" spans="1:17" x14ac:dyDescent="0.2">
      <c r="A3412" s="2">
        <v>591</v>
      </c>
      <c r="B3412" s="2">
        <v>1996</v>
      </c>
      <c r="C3412" s="3">
        <v>0</v>
      </c>
      <c r="D3412" s="3">
        <v>1</v>
      </c>
      <c r="E3412" s="5">
        <v>0.40853099999999998</v>
      </c>
      <c r="F3412" s="5">
        <v>0.1102697</v>
      </c>
      <c r="G3412" s="5">
        <v>6.4714099999999997E-2</v>
      </c>
      <c r="H3412" s="5">
        <v>0.6178247</v>
      </c>
      <c r="I3412" s="9">
        <v>0.36581019999999997</v>
      </c>
      <c r="M3412" s="3">
        <v>0</v>
      </c>
      <c r="N3412" s="3">
        <f t="shared" si="214"/>
        <v>1</v>
      </c>
      <c r="O3412" s="5">
        <f t="shared" si="216"/>
        <v>2.0635130240566064</v>
      </c>
      <c r="P3412" s="103">
        <f t="shared" si="213"/>
        <v>1.9531955841407433E-2</v>
      </c>
      <c r="Q3412" s="9">
        <f t="shared" si="215"/>
        <v>-1.9725225250030957E-2</v>
      </c>
    </row>
    <row r="3413" spans="1:17" x14ac:dyDescent="0.2">
      <c r="A3413" s="2">
        <v>591</v>
      </c>
      <c r="B3413" s="2">
        <v>1997</v>
      </c>
      <c r="C3413" s="3">
        <v>0</v>
      </c>
      <c r="D3413" s="3">
        <v>1</v>
      </c>
      <c r="E3413" s="5">
        <v>0.4029199</v>
      </c>
      <c r="F3413" s="5">
        <v>0.1181104</v>
      </c>
      <c r="G3413" s="5">
        <v>6.7863999999999994E-2</v>
      </c>
      <c r="H3413" s="5">
        <v>0.57017779999999996</v>
      </c>
      <c r="I3413" s="9">
        <v>0.36778509999999998</v>
      </c>
      <c r="M3413" s="3">
        <v>0</v>
      </c>
      <c r="N3413" s="3">
        <f t="shared" si="214"/>
        <v>1</v>
      </c>
      <c r="O3413" s="5">
        <f t="shared" si="216"/>
        <v>2.0665729645126136</v>
      </c>
      <c r="P3413" s="103">
        <f t="shared" si="213"/>
        <v>1.9387205251446882E-2</v>
      </c>
      <c r="Q3413" s="9">
        <f t="shared" si="215"/>
        <v>-1.9577601972752809E-2</v>
      </c>
    </row>
    <row r="3414" spans="1:17" x14ac:dyDescent="0.2">
      <c r="A3414" s="2">
        <v>591</v>
      </c>
      <c r="B3414" s="2">
        <v>1998</v>
      </c>
      <c r="C3414" s="3">
        <v>0</v>
      </c>
      <c r="D3414" s="3">
        <v>1</v>
      </c>
      <c r="E3414" s="5">
        <v>0.43291940000000001</v>
      </c>
      <c r="F3414" s="5">
        <v>0.1529259</v>
      </c>
      <c r="G3414" s="5">
        <v>5.9482800000000002E-2</v>
      </c>
      <c r="H3414" s="5">
        <v>0.55666800000000005</v>
      </c>
      <c r="I3414" s="9">
        <v>0.35732920000000001</v>
      </c>
      <c r="M3414" s="3">
        <v>0</v>
      </c>
      <c r="N3414" s="3">
        <f t="shared" si="214"/>
        <v>1</v>
      </c>
      <c r="O3414" s="5">
        <f t="shared" si="216"/>
        <v>2.054760584194534</v>
      </c>
      <c r="P3414" s="103">
        <f t="shared" si="213"/>
        <v>1.9951067512017698E-2</v>
      </c>
      <c r="Q3414" s="9">
        <f t="shared" si="215"/>
        <v>-2.0152777453849812E-2</v>
      </c>
    </row>
    <row r="3415" spans="1:17" x14ac:dyDescent="0.2">
      <c r="A3415" s="2">
        <v>591</v>
      </c>
      <c r="B3415" s="2">
        <v>1999</v>
      </c>
      <c r="C3415" s="3">
        <v>0</v>
      </c>
      <c r="D3415" s="3">
        <v>1</v>
      </c>
      <c r="E3415" s="5">
        <v>0.42488969999999998</v>
      </c>
      <c r="F3415" s="5">
        <v>0.1889276</v>
      </c>
      <c r="G3415" s="5">
        <v>6.0414799999999998E-2</v>
      </c>
      <c r="H3415" s="5">
        <v>0.40753539999999999</v>
      </c>
      <c r="I3415" s="9">
        <v>0.3654037</v>
      </c>
      <c r="M3415" s="3">
        <v>0</v>
      </c>
      <c r="N3415" s="3">
        <f t="shared" si="214"/>
        <v>1</v>
      </c>
      <c r="O3415" s="5">
        <f t="shared" si="216"/>
        <v>2.0329093902775006</v>
      </c>
      <c r="P3415" s="103">
        <f t="shared" si="213"/>
        <v>2.1030839081684596E-2</v>
      </c>
      <c r="Q3415" s="9">
        <f t="shared" si="215"/>
        <v>-2.1255137541942779E-2</v>
      </c>
    </row>
    <row r="3416" spans="1:17" x14ac:dyDescent="0.2">
      <c r="A3416" s="2">
        <v>591</v>
      </c>
      <c r="B3416" s="2">
        <v>2000</v>
      </c>
      <c r="C3416" s="3">
        <v>0</v>
      </c>
      <c r="D3416" s="3">
        <v>1</v>
      </c>
      <c r="E3416" s="5">
        <v>0.37693939999999998</v>
      </c>
      <c r="F3416" s="5">
        <v>0.19685079999999999</v>
      </c>
      <c r="G3416" s="5">
        <v>8.0279400000000001E-2</v>
      </c>
      <c r="H3416" s="5">
        <v>0.43297629999999998</v>
      </c>
      <c r="I3416" s="9">
        <v>0.3749807</v>
      </c>
      <c r="M3416" s="3">
        <v>0</v>
      </c>
      <c r="N3416" s="3">
        <f t="shared" si="214"/>
        <v>1</v>
      </c>
      <c r="O3416" s="5">
        <f t="shared" si="216"/>
        <v>2.1388042784695198</v>
      </c>
      <c r="P3416" s="103">
        <f t="shared" si="213"/>
        <v>1.6225761412398794E-2</v>
      </c>
      <c r="Q3416" s="9">
        <f t="shared" si="215"/>
        <v>-1.6358840583180604E-2</v>
      </c>
    </row>
    <row r="3417" spans="1:17" x14ac:dyDescent="0.2">
      <c r="A3417" s="2">
        <v>591</v>
      </c>
      <c r="B3417" s="2">
        <v>2001</v>
      </c>
      <c r="C3417" s="3">
        <v>0</v>
      </c>
      <c r="D3417" s="3">
        <v>1</v>
      </c>
      <c r="E3417" s="5">
        <v>0.4865582</v>
      </c>
      <c r="F3417" s="5">
        <v>0.17911859999999999</v>
      </c>
      <c r="G3417" s="5">
        <v>5.4146399999999997E-2</v>
      </c>
      <c r="H3417" s="5">
        <v>0.42446309999999998</v>
      </c>
      <c r="I3417" s="9">
        <v>0.3134747</v>
      </c>
      <c r="M3417" s="3">
        <v>0</v>
      </c>
      <c r="N3417" s="3">
        <f t="shared" si="214"/>
        <v>1</v>
      </c>
      <c r="O3417" s="5">
        <f t="shared" si="216"/>
        <v>2.0161095269670222</v>
      </c>
      <c r="P3417" s="103">
        <f t="shared" si="213"/>
        <v>2.1894262028795179E-2</v>
      </c>
      <c r="Q3417" s="9">
        <f t="shared" si="215"/>
        <v>-2.2137498256516806E-2</v>
      </c>
    </row>
    <row r="3418" spans="1:17" x14ac:dyDescent="0.2">
      <c r="A3418" s="2">
        <v>591</v>
      </c>
      <c r="B3418" s="2">
        <v>2002</v>
      </c>
      <c r="C3418" s="3">
        <v>0</v>
      </c>
      <c r="D3418" s="3">
        <v>1</v>
      </c>
      <c r="E3418" s="5">
        <v>0.45162069999999999</v>
      </c>
      <c r="F3418" s="5">
        <v>0.175201</v>
      </c>
      <c r="G3418" s="5">
        <v>4.3331300000000003E-2</v>
      </c>
      <c r="H3418" s="5">
        <v>0.197293</v>
      </c>
      <c r="I3418" s="9">
        <v>0.28229029999999999</v>
      </c>
      <c r="M3418" s="3">
        <v>0</v>
      </c>
      <c r="N3418" s="3">
        <f t="shared" si="214"/>
        <v>1</v>
      </c>
      <c r="O3418" s="5">
        <f t="shared" si="216"/>
        <v>1.9006268142841189</v>
      </c>
      <c r="P3418" s="103">
        <f t="shared" si="213"/>
        <v>2.8675455370198822E-2</v>
      </c>
      <c r="Q3418" s="9">
        <f t="shared" si="215"/>
        <v>-2.9094629017910059E-2</v>
      </c>
    </row>
    <row r="3419" spans="1:17" x14ac:dyDescent="0.2">
      <c r="A3419" s="2">
        <v>591</v>
      </c>
      <c r="B3419" s="2">
        <v>2003</v>
      </c>
      <c r="C3419" s="3">
        <v>0</v>
      </c>
      <c r="D3419" s="3">
        <v>1</v>
      </c>
      <c r="E3419" s="5">
        <v>0.1924816</v>
      </c>
      <c r="F3419" s="5">
        <v>0.4123329</v>
      </c>
      <c r="G3419" s="5">
        <v>7.1695200000000001E-2</v>
      </c>
      <c r="H3419" s="5">
        <v>0.60399380000000003</v>
      </c>
      <c r="I3419" s="9">
        <v>0.47528280000000001</v>
      </c>
      <c r="M3419" s="3">
        <v>0</v>
      </c>
      <c r="N3419" s="3">
        <f t="shared" si="214"/>
        <v>1</v>
      </c>
      <c r="O3419" s="5">
        <f t="shared" si="216"/>
        <v>2.3326090598959297</v>
      </c>
      <c r="P3419" s="103">
        <f t="shared" si="213"/>
        <v>9.834336501589833E-3</v>
      </c>
      <c r="Q3419" s="9">
        <f t="shared" si="215"/>
        <v>-9.8830129856722921E-3</v>
      </c>
    </row>
    <row r="3420" spans="1:17" x14ac:dyDescent="0.2">
      <c r="A3420" s="2">
        <v>591</v>
      </c>
      <c r="B3420" s="2">
        <v>2004</v>
      </c>
      <c r="C3420" s="3">
        <v>0</v>
      </c>
      <c r="D3420" s="3">
        <v>1</v>
      </c>
      <c r="E3420" s="5">
        <v>0.1710526</v>
      </c>
      <c r="F3420" s="5">
        <v>0.50965490000000002</v>
      </c>
      <c r="G3420" s="5">
        <v>6.32133E-2</v>
      </c>
      <c r="H3420" s="5">
        <v>0.66916640000000005</v>
      </c>
      <c r="I3420" s="9">
        <v>0.53410579999999996</v>
      </c>
      <c r="M3420" s="3">
        <v>0</v>
      </c>
      <c r="N3420" s="3">
        <f t="shared" si="214"/>
        <v>1</v>
      </c>
      <c r="O3420" s="5">
        <f t="shared" si="216"/>
        <v>2.3809369412964552</v>
      </c>
      <c r="P3420" s="103">
        <f t="shared" si="213"/>
        <v>8.6343338761339303E-3</v>
      </c>
      <c r="Q3420" s="9">
        <f t="shared" si="215"/>
        <v>-8.6718257041848278E-3</v>
      </c>
    </row>
    <row r="3421" spans="1:17" x14ac:dyDescent="0.2">
      <c r="A3421" s="2">
        <v>592</v>
      </c>
      <c r="B3421" s="2">
        <v>1995</v>
      </c>
      <c r="C3421" s="3">
        <v>0</v>
      </c>
      <c r="D3421" s="3">
        <v>1</v>
      </c>
      <c r="E3421" s="5">
        <v>3.5441599999999997E-2</v>
      </c>
      <c r="F3421" s="5">
        <v>0.1020794</v>
      </c>
      <c r="G3421" s="5">
        <v>5.80583E-2</v>
      </c>
      <c r="H3421" s="5">
        <v>0.92801480000000003</v>
      </c>
      <c r="I3421" s="9">
        <v>0.11047940000000001</v>
      </c>
      <c r="M3421" s="3">
        <v>0</v>
      </c>
      <c r="N3421" s="3">
        <f t="shared" si="214"/>
        <v>1</v>
      </c>
      <c r="O3421" s="5">
        <f t="shared" si="216"/>
        <v>2.3019349021348372</v>
      </c>
      <c r="P3421" s="103">
        <f t="shared" si="213"/>
        <v>1.0669421789130653E-2</v>
      </c>
      <c r="Q3421" s="9">
        <f t="shared" si="215"/>
        <v>-1.072674819414172E-2</v>
      </c>
    </row>
    <row r="3422" spans="1:17" x14ac:dyDescent="0.2">
      <c r="A3422" s="2">
        <v>592</v>
      </c>
      <c r="B3422" s="2">
        <v>1996</v>
      </c>
      <c r="C3422" s="3">
        <v>0</v>
      </c>
      <c r="D3422" s="3">
        <v>1</v>
      </c>
      <c r="E3422" s="5">
        <v>4.1663100000000002E-2</v>
      </c>
      <c r="F3422" s="5">
        <v>0.1268736</v>
      </c>
      <c r="G3422" s="5">
        <v>4.0035099999999997E-2</v>
      </c>
      <c r="H3422" s="5">
        <v>1.033277</v>
      </c>
      <c r="I3422" s="9">
        <v>9.7584699999999996E-2</v>
      </c>
      <c r="M3422" s="3">
        <v>0</v>
      </c>
      <c r="N3422" s="3">
        <f t="shared" si="214"/>
        <v>1</v>
      </c>
      <c r="O3422" s="5">
        <f t="shared" si="216"/>
        <v>2.2872469017794135</v>
      </c>
      <c r="P3422" s="103">
        <f t="shared" si="213"/>
        <v>1.1090707915988571E-2</v>
      </c>
      <c r="Q3422" s="9">
        <f t="shared" si="215"/>
        <v>-1.1152668366465213E-2</v>
      </c>
    </row>
    <row r="3423" spans="1:17" x14ac:dyDescent="0.2">
      <c r="A3423" s="2">
        <v>592</v>
      </c>
      <c r="B3423" s="2">
        <v>1997</v>
      </c>
      <c r="C3423" s="3">
        <v>0</v>
      </c>
      <c r="D3423" s="3">
        <v>1</v>
      </c>
      <c r="E3423" s="5">
        <v>6.1834100000000003E-2</v>
      </c>
      <c r="F3423" s="5">
        <v>0.1209982</v>
      </c>
      <c r="G3423" s="5">
        <v>6.1831200000000003E-2</v>
      </c>
      <c r="H3423" s="5">
        <v>1.2713300000000001</v>
      </c>
      <c r="I3423" s="9">
        <v>8.7783100000000003E-2</v>
      </c>
      <c r="M3423" s="3">
        <v>0</v>
      </c>
      <c r="N3423" s="3">
        <f t="shared" si="214"/>
        <v>1</v>
      </c>
      <c r="O3423" s="5">
        <f t="shared" si="216"/>
        <v>2.465691906749957</v>
      </c>
      <c r="P3423" s="103">
        <f t="shared" si="213"/>
        <v>6.8374450016167173E-3</v>
      </c>
      <c r="Q3423" s="9">
        <f t="shared" si="215"/>
        <v>-6.8609274297792028E-3</v>
      </c>
    </row>
    <row r="3424" spans="1:17" x14ac:dyDescent="0.2">
      <c r="A3424" s="2">
        <v>592</v>
      </c>
      <c r="B3424" s="2">
        <v>1998</v>
      </c>
      <c r="C3424" s="3">
        <v>0</v>
      </c>
      <c r="D3424" s="3">
        <v>1</v>
      </c>
      <c r="E3424" s="5">
        <v>7.59856E-2</v>
      </c>
      <c r="F3424" s="5">
        <v>0.12851770000000001</v>
      </c>
      <c r="G3424" s="5">
        <v>3.8415199999999997E-2</v>
      </c>
      <c r="H3424" s="5">
        <v>0.99216970000000004</v>
      </c>
      <c r="I3424" s="9">
        <v>9.0774199999999999E-2</v>
      </c>
      <c r="M3424" s="3">
        <v>0</v>
      </c>
      <c r="N3424" s="3">
        <f t="shared" si="214"/>
        <v>1</v>
      </c>
      <c r="O3424" s="5">
        <f t="shared" si="216"/>
        <v>2.2644223913096146</v>
      </c>
      <c r="P3424" s="103">
        <f t="shared" si="213"/>
        <v>1.1774074042598568E-2</v>
      </c>
      <c r="Q3424" s="9">
        <f t="shared" si="215"/>
        <v>-1.1843937377898173E-2</v>
      </c>
    </row>
    <row r="3425" spans="1:17" x14ac:dyDescent="0.2">
      <c r="A3425" s="2">
        <v>592</v>
      </c>
      <c r="B3425" s="2">
        <v>1999</v>
      </c>
      <c r="C3425" s="3">
        <v>0</v>
      </c>
      <c r="D3425" s="3">
        <v>1</v>
      </c>
      <c r="E3425" s="5">
        <v>1.9137999999999999E-2</v>
      </c>
      <c r="F3425" s="5">
        <v>9.4253000000000003E-2</v>
      </c>
      <c r="G3425" s="5">
        <v>2.3900399999999999E-2</v>
      </c>
      <c r="H3425" s="5">
        <v>0.2055756</v>
      </c>
      <c r="I3425" s="9">
        <v>7.1799799999999997E-2</v>
      </c>
      <c r="M3425" s="3">
        <v>0</v>
      </c>
      <c r="N3425" s="3">
        <f t="shared" si="214"/>
        <v>1</v>
      </c>
      <c r="O3425" s="5">
        <f t="shared" si="216"/>
        <v>1.9005424669723172</v>
      </c>
      <c r="P3425" s="103">
        <f t="shared" si="213"/>
        <v>2.8680983742422225E-2</v>
      </c>
      <c r="Q3425" s="9">
        <f t="shared" si="215"/>
        <v>-2.910032061500463E-2</v>
      </c>
    </row>
    <row r="3426" spans="1:17" x14ac:dyDescent="0.2">
      <c r="A3426" s="2">
        <v>592</v>
      </c>
      <c r="B3426" s="2">
        <v>2000</v>
      </c>
      <c r="C3426" s="3">
        <v>0</v>
      </c>
      <c r="D3426" s="3">
        <v>1</v>
      </c>
      <c r="E3426" s="5">
        <v>4.47134E-2</v>
      </c>
      <c r="F3426" s="5">
        <v>-9.4888000000000004E-3</v>
      </c>
      <c r="G3426" s="5">
        <v>2.63684E-2</v>
      </c>
      <c r="H3426" s="5">
        <v>6.4169100000000007E-2</v>
      </c>
      <c r="I3426" s="9">
        <v>7.8213500000000005E-2</v>
      </c>
      <c r="M3426" s="3">
        <v>0</v>
      </c>
      <c r="N3426" s="3">
        <f t="shared" si="214"/>
        <v>1</v>
      </c>
      <c r="O3426" s="5">
        <f t="shared" si="216"/>
        <v>1.7646260054783838</v>
      </c>
      <c r="P3426" s="103">
        <f t="shared" si="213"/>
        <v>3.8813320944857323E-2</v>
      </c>
      <c r="Q3426" s="9">
        <f t="shared" si="215"/>
        <v>-3.9586633876755609E-2</v>
      </c>
    </row>
    <row r="3427" spans="1:17" x14ac:dyDescent="0.2">
      <c r="A3427" s="2">
        <v>592</v>
      </c>
      <c r="B3427" s="2">
        <v>2001</v>
      </c>
      <c r="C3427" s="3">
        <v>0</v>
      </c>
      <c r="D3427" s="3">
        <v>1</v>
      </c>
      <c r="E3427" s="5">
        <v>4.6820899999999999E-2</v>
      </c>
      <c r="F3427" s="5">
        <v>-8.0237199999999995E-2</v>
      </c>
      <c r="G3427" s="5">
        <v>2.8888299999999999E-2</v>
      </c>
      <c r="H3427" s="5">
        <v>0.16573299999999999</v>
      </c>
      <c r="I3427" s="9">
        <v>7.8707799999999994E-2</v>
      </c>
      <c r="M3427" s="3">
        <v>0</v>
      </c>
      <c r="N3427" s="3">
        <f t="shared" si="214"/>
        <v>1</v>
      </c>
      <c r="O3427" s="5">
        <f t="shared" si="216"/>
        <v>1.7517730067115267</v>
      </c>
      <c r="P3427" s="103">
        <f t="shared" si="213"/>
        <v>3.9906423748333711E-2</v>
      </c>
      <c r="Q3427" s="9">
        <f t="shared" si="215"/>
        <v>-4.0724524008507457E-2</v>
      </c>
    </row>
    <row r="3428" spans="1:17" x14ac:dyDescent="0.2">
      <c r="A3428" s="2">
        <v>592</v>
      </c>
      <c r="B3428" s="2">
        <v>2002</v>
      </c>
      <c r="C3428" s="3">
        <v>0</v>
      </c>
      <c r="D3428" s="3">
        <v>1</v>
      </c>
      <c r="E3428" s="5">
        <v>5.9881700000000003E-2</v>
      </c>
      <c r="F3428" s="5">
        <v>-8.7387500000000007E-2</v>
      </c>
      <c r="G3428" s="5">
        <v>2.58765E-2</v>
      </c>
      <c r="H3428" s="5">
        <v>0.12957640000000001</v>
      </c>
      <c r="I3428" s="9">
        <v>8.3374599999999993E-2</v>
      </c>
      <c r="M3428" s="3">
        <v>0</v>
      </c>
      <c r="N3428" s="3">
        <f t="shared" si="214"/>
        <v>1</v>
      </c>
      <c r="O3428" s="5">
        <f t="shared" si="216"/>
        <v>1.7154292764456922</v>
      </c>
      <c r="P3428" s="103">
        <f t="shared" si="213"/>
        <v>4.3133275818967427E-2</v>
      </c>
      <c r="Q3428" s="9">
        <f t="shared" si="215"/>
        <v>-4.4091161405988274E-2</v>
      </c>
    </row>
    <row r="3429" spans="1:17" x14ac:dyDescent="0.2">
      <c r="A3429" s="2">
        <v>593</v>
      </c>
      <c r="B3429" s="2">
        <v>1995</v>
      </c>
      <c r="C3429" s="3">
        <v>0</v>
      </c>
      <c r="D3429" s="3">
        <v>1</v>
      </c>
      <c r="E3429" s="5">
        <v>0.2265353</v>
      </c>
      <c r="F3429" s="5">
        <v>0.2068459</v>
      </c>
      <c r="G3429" s="5">
        <v>0.1071242</v>
      </c>
      <c r="H3429" s="5">
        <v>0.35106379999999998</v>
      </c>
      <c r="I3429" s="9">
        <v>0.91352009999999995</v>
      </c>
      <c r="M3429" s="3">
        <v>0</v>
      </c>
      <c r="N3429" s="3">
        <f t="shared" si="214"/>
        <v>1</v>
      </c>
      <c r="O3429" s="5">
        <f t="shared" si="216"/>
        <v>2.0308965281063722</v>
      </c>
      <c r="P3429" s="103">
        <f t="shared" si="213"/>
        <v>2.1132746030569895E-2</v>
      </c>
      <c r="Q3429" s="9">
        <f t="shared" si="215"/>
        <v>-2.1359239139198256E-2</v>
      </c>
    </row>
    <row r="3430" spans="1:17" x14ac:dyDescent="0.2">
      <c r="A3430" s="2">
        <v>593</v>
      </c>
      <c r="B3430" s="2">
        <v>1996</v>
      </c>
      <c r="C3430" s="3">
        <v>0</v>
      </c>
      <c r="D3430" s="3">
        <v>1</v>
      </c>
      <c r="E3430" s="5">
        <v>0.26937179999999999</v>
      </c>
      <c r="F3430" s="5">
        <v>0.21129619999999999</v>
      </c>
      <c r="G3430" s="5">
        <v>9.6218600000000001E-2</v>
      </c>
      <c r="H3430" s="5">
        <v>0.2818657</v>
      </c>
      <c r="I3430" s="9">
        <v>0.83254019999999995</v>
      </c>
      <c r="M3430" s="3">
        <v>0</v>
      </c>
      <c r="N3430" s="3">
        <f t="shared" si="214"/>
        <v>1</v>
      </c>
      <c r="O3430" s="5">
        <f t="shared" si="216"/>
        <v>1.9894550029714586</v>
      </c>
      <c r="P3430" s="103">
        <f t="shared" si="213"/>
        <v>2.3325501870573431E-2</v>
      </c>
      <c r="Q3430" s="9">
        <f t="shared" si="215"/>
        <v>-2.3601847108729496E-2</v>
      </c>
    </row>
    <row r="3431" spans="1:17" x14ac:dyDescent="0.2">
      <c r="A3431" s="2">
        <v>593</v>
      </c>
      <c r="B3431" s="2">
        <v>1997</v>
      </c>
      <c r="C3431" s="3">
        <v>1</v>
      </c>
      <c r="D3431" s="3">
        <v>1</v>
      </c>
      <c r="E3431" s="5">
        <v>0.33965990000000001</v>
      </c>
      <c r="F3431" s="5">
        <v>0.17113719999999999</v>
      </c>
      <c r="G3431" s="5">
        <v>9.5745800000000006E-2</v>
      </c>
      <c r="H3431" s="5">
        <v>0.16033249999999999</v>
      </c>
      <c r="I3431" s="9">
        <v>0.77600309999999995</v>
      </c>
      <c r="M3431" s="3">
        <v>1</v>
      </c>
      <c r="N3431" s="3">
        <f t="shared" si="214"/>
        <v>0</v>
      </c>
      <c r="O3431" s="5">
        <f t="shared" si="216"/>
        <v>1.9221709338109458</v>
      </c>
      <c r="P3431" s="103">
        <f t="shared" si="213"/>
        <v>2.72921264477783E-2</v>
      </c>
      <c r="Q3431" s="9">
        <f t="shared" si="215"/>
        <v>-3.601157026895244</v>
      </c>
    </row>
    <row r="3432" spans="1:17" x14ac:dyDescent="0.2">
      <c r="A3432" s="2">
        <v>594</v>
      </c>
      <c r="B3432" s="2">
        <v>1998</v>
      </c>
      <c r="C3432" s="3">
        <v>0</v>
      </c>
      <c r="D3432" s="3">
        <v>1</v>
      </c>
      <c r="E3432" s="5">
        <v>-2.2472999999999998E-3</v>
      </c>
      <c r="F3432" s="5">
        <v>9.3627199999999994E-2</v>
      </c>
      <c r="G3432" s="5">
        <v>5.7150699999999999E-2</v>
      </c>
      <c r="H3432" s="5">
        <v>3.3877380000000001</v>
      </c>
      <c r="I3432" s="9">
        <v>0.43609229999999999</v>
      </c>
      <c r="M3432" s="3">
        <v>0</v>
      </c>
      <c r="N3432" s="3">
        <f t="shared" si="214"/>
        <v>1</v>
      </c>
      <c r="O3432" s="5">
        <f t="shared" si="216"/>
        <v>3.0581810165458041</v>
      </c>
      <c r="P3432" s="103">
        <f t="shared" si="213"/>
        <v>1.1134250814776481E-3</v>
      </c>
      <c r="Q3432" s="9">
        <f t="shared" si="215"/>
        <v>-1.1140453996782793E-3</v>
      </c>
    </row>
    <row r="3433" spans="1:17" x14ac:dyDescent="0.2">
      <c r="A3433" s="2">
        <v>594</v>
      </c>
      <c r="B3433" s="2">
        <v>1999</v>
      </c>
      <c r="C3433" s="3">
        <v>0</v>
      </c>
      <c r="D3433" s="3">
        <v>1</v>
      </c>
      <c r="E3433" s="5">
        <v>6.7142199999999999E-2</v>
      </c>
      <c r="F3433" s="5">
        <v>9.7681299999999999E-2</v>
      </c>
      <c r="G3433" s="5">
        <v>6.5393099999999996E-2</v>
      </c>
      <c r="H3433" s="5">
        <v>1.4544649999999999</v>
      </c>
      <c r="I3433" s="9">
        <v>0.41868670000000002</v>
      </c>
      <c r="M3433" s="3">
        <v>0</v>
      </c>
      <c r="N3433" s="3">
        <f t="shared" si="214"/>
        <v>1</v>
      </c>
      <c r="O3433" s="5">
        <f t="shared" si="216"/>
        <v>2.3887374375103168</v>
      </c>
      <c r="P3433" s="103">
        <f t="shared" si="213"/>
        <v>8.4531899714725758E-3</v>
      </c>
      <c r="Q3433" s="9">
        <f t="shared" si="215"/>
        <v>-8.4891208119178014E-3</v>
      </c>
    </row>
    <row r="3434" spans="1:17" x14ac:dyDescent="0.2">
      <c r="A3434" s="2">
        <v>594</v>
      </c>
      <c r="B3434" s="2">
        <v>2001</v>
      </c>
      <c r="C3434" s="3">
        <v>0</v>
      </c>
      <c r="D3434" s="3">
        <v>1</v>
      </c>
      <c r="E3434" s="5">
        <v>0.1130512</v>
      </c>
      <c r="F3434" s="5">
        <v>0.1241097</v>
      </c>
      <c r="G3434" s="5">
        <v>5.4771599999999997E-2</v>
      </c>
      <c r="H3434" s="5">
        <v>1.702213</v>
      </c>
      <c r="I3434" s="9">
        <v>0.25788240000000001</v>
      </c>
      <c r="M3434" s="3">
        <v>0</v>
      </c>
      <c r="N3434" s="3">
        <f t="shared" si="214"/>
        <v>1</v>
      </c>
      <c r="O3434" s="5">
        <f t="shared" si="216"/>
        <v>2.5161136117186627</v>
      </c>
      <c r="P3434" s="103">
        <f t="shared" si="213"/>
        <v>5.9328463234545404E-3</v>
      </c>
      <c r="Q3434" s="9">
        <f t="shared" si="215"/>
        <v>-5.9505155768417627E-3</v>
      </c>
    </row>
    <row r="3435" spans="1:17" x14ac:dyDescent="0.2">
      <c r="A3435" s="2">
        <v>594</v>
      </c>
      <c r="B3435" s="2">
        <v>2002</v>
      </c>
      <c r="C3435" s="3">
        <v>0</v>
      </c>
      <c r="D3435" s="3">
        <v>1</v>
      </c>
      <c r="E3435" s="5">
        <v>4.5765100000000003E-2</v>
      </c>
      <c r="F3435" s="5">
        <v>0.13961670000000001</v>
      </c>
      <c r="G3435" s="5">
        <v>3.4277000000000002E-2</v>
      </c>
      <c r="H3435" s="5">
        <v>1.560449</v>
      </c>
      <c r="I3435" s="9">
        <v>0.25547379999999997</v>
      </c>
      <c r="M3435" s="3">
        <v>0</v>
      </c>
      <c r="N3435" s="3">
        <f t="shared" si="214"/>
        <v>1</v>
      </c>
      <c r="O3435" s="5">
        <f t="shared" si="216"/>
        <v>2.3987251986997062</v>
      </c>
      <c r="P3435" s="103">
        <f t="shared" si="213"/>
        <v>8.2261282102730204E-3</v>
      </c>
      <c r="Q3435" s="9">
        <f t="shared" si="215"/>
        <v>-8.2601495071024413E-3</v>
      </c>
    </row>
    <row r="3436" spans="1:17" x14ac:dyDescent="0.2">
      <c r="A3436" s="2">
        <v>594</v>
      </c>
      <c r="B3436" s="2">
        <v>2003</v>
      </c>
      <c r="C3436" s="3">
        <v>0</v>
      </c>
      <c r="D3436" s="3">
        <v>1</v>
      </c>
      <c r="E3436" s="5">
        <v>4.9250500000000003E-2</v>
      </c>
      <c r="F3436" s="5">
        <v>1.8603700000000001E-2</v>
      </c>
      <c r="G3436" s="5">
        <v>4.5077100000000002E-2</v>
      </c>
      <c r="H3436" s="5">
        <v>1.635931</v>
      </c>
      <c r="I3436" s="9">
        <v>0.2952979</v>
      </c>
      <c r="M3436" s="3">
        <v>0</v>
      </c>
      <c r="N3436" s="3">
        <f t="shared" si="214"/>
        <v>1</v>
      </c>
      <c r="O3436" s="5">
        <f t="shared" si="216"/>
        <v>2.3529165040362168</v>
      </c>
      <c r="P3436" s="103">
        <f t="shared" si="213"/>
        <v>9.3134080682036532E-3</v>
      </c>
      <c r="Q3436" s="9">
        <f t="shared" si="215"/>
        <v>-9.3570490285249143E-3</v>
      </c>
    </row>
    <row r="3437" spans="1:17" x14ac:dyDescent="0.2">
      <c r="A3437" s="2">
        <v>594</v>
      </c>
      <c r="B3437" s="2">
        <v>2004</v>
      </c>
      <c r="C3437" s="3">
        <v>0</v>
      </c>
      <c r="D3437" s="3">
        <v>1</v>
      </c>
      <c r="E3437" s="5">
        <v>3.9709999999999997E-3</v>
      </c>
      <c r="F3437" s="5">
        <v>8.7123000000000006E-2</v>
      </c>
      <c r="G3437" s="5">
        <v>5.2597600000000001E-2</v>
      </c>
      <c r="H3437" s="5">
        <v>1.8972800000000001</v>
      </c>
      <c r="I3437" s="9">
        <v>0.31694169999999999</v>
      </c>
      <c r="M3437" s="3">
        <v>0</v>
      </c>
      <c r="N3437" s="3">
        <f t="shared" si="214"/>
        <v>1</v>
      </c>
      <c r="O3437" s="5">
        <f t="shared" si="216"/>
        <v>2.5373302681983487</v>
      </c>
      <c r="P3437" s="103">
        <f t="shared" si="213"/>
        <v>5.5850759535229725E-3</v>
      </c>
      <c r="Q3437" s="9">
        <f t="shared" si="215"/>
        <v>-5.600730806464926E-3</v>
      </c>
    </row>
    <row r="3438" spans="1:17" x14ac:dyDescent="0.2">
      <c r="A3438" s="2">
        <v>595</v>
      </c>
      <c r="B3438" s="2">
        <v>1999</v>
      </c>
      <c r="C3438" s="3">
        <v>0</v>
      </c>
      <c r="D3438" s="3">
        <v>1</v>
      </c>
      <c r="E3438" s="5">
        <v>-1.4885000000000001E-2</v>
      </c>
      <c r="F3438" s="5">
        <v>2.1595999999999998E-3</v>
      </c>
      <c r="G3438" s="5">
        <v>7.8218999999999997E-3</v>
      </c>
      <c r="H3438" s="5">
        <v>0.1674612</v>
      </c>
      <c r="I3438" s="9">
        <v>0.12984709999999999</v>
      </c>
      <c r="M3438" s="3">
        <v>0</v>
      </c>
      <c r="N3438" s="3">
        <f t="shared" si="214"/>
        <v>1</v>
      </c>
      <c r="O3438" s="5">
        <f t="shared" si="216"/>
        <v>1.7182002541396544</v>
      </c>
      <c r="P3438" s="103">
        <f t="shared" si="213"/>
        <v>4.2880047604477882E-2</v>
      </c>
      <c r="Q3438" s="9">
        <f t="shared" si="215"/>
        <v>-4.3826553277764461E-2</v>
      </c>
    </row>
    <row r="3439" spans="1:17" x14ac:dyDescent="0.2">
      <c r="A3439" s="2">
        <v>596</v>
      </c>
      <c r="B3439" s="2">
        <v>1995</v>
      </c>
      <c r="C3439" s="3">
        <v>0</v>
      </c>
      <c r="D3439" s="3">
        <v>1</v>
      </c>
      <c r="E3439" s="5">
        <v>0.32009539999999997</v>
      </c>
      <c r="F3439" s="5">
        <v>0.58632229999999996</v>
      </c>
      <c r="G3439" s="5">
        <v>7.47805E-2</v>
      </c>
      <c r="H3439" s="5">
        <v>3.7752680000000001</v>
      </c>
      <c r="I3439" s="9">
        <v>0.37263980000000002</v>
      </c>
      <c r="M3439" s="3">
        <v>0</v>
      </c>
      <c r="N3439" s="3">
        <f t="shared" si="214"/>
        <v>1</v>
      </c>
      <c r="O3439" s="5">
        <f t="shared" si="216"/>
        <v>3.6776837385219427</v>
      </c>
      <c r="P3439" s="103">
        <f t="shared" si="213"/>
        <v>1.1768076388907225E-4</v>
      </c>
      <c r="Q3439" s="9">
        <f t="shared" si="215"/>
        <v>-1.1768768881345902E-4</v>
      </c>
    </row>
    <row r="3440" spans="1:17" x14ac:dyDescent="0.2">
      <c r="A3440" s="2">
        <v>596</v>
      </c>
      <c r="B3440" s="2">
        <v>1996</v>
      </c>
      <c r="C3440" s="3">
        <v>0</v>
      </c>
      <c r="D3440" s="3">
        <v>1</v>
      </c>
      <c r="E3440" s="5">
        <v>0.1389311</v>
      </c>
      <c r="F3440" s="5">
        <v>0.48350009999999999</v>
      </c>
      <c r="G3440" s="5">
        <v>6.5354099999999998E-2</v>
      </c>
      <c r="H3440" s="5">
        <v>3.0473690000000002</v>
      </c>
      <c r="I3440" s="9">
        <v>0.3415802</v>
      </c>
      <c r="M3440" s="3">
        <v>0</v>
      </c>
      <c r="N3440" s="3">
        <f t="shared" si="214"/>
        <v>1</v>
      </c>
      <c r="O3440" s="5">
        <f t="shared" si="216"/>
        <v>3.3220311963013578</v>
      </c>
      <c r="P3440" s="103">
        <f t="shared" si="213"/>
        <v>4.4682350933338677E-4</v>
      </c>
      <c r="Q3440" s="9">
        <f t="shared" si="215"/>
        <v>-4.4692336470384406E-4</v>
      </c>
    </row>
    <row r="3441" spans="1:17" x14ac:dyDescent="0.2">
      <c r="A3441" s="2">
        <v>596</v>
      </c>
      <c r="B3441" s="2">
        <v>1997</v>
      </c>
      <c r="C3441" s="3">
        <v>0</v>
      </c>
      <c r="D3441" s="3">
        <v>1</v>
      </c>
      <c r="E3441" s="5">
        <v>0.13736390000000001</v>
      </c>
      <c r="F3441" s="5">
        <v>0.43305979999999999</v>
      </c>
      <c r="G3441" s="5">
        <v>5.8634499999999999E-2</v>
      </c>
      <c r="H3441" s="5">
        <v>1.982461</v>
      </c>
      <c r="I3441" s="9">
        <v>0.30415439999999999</v>
      </c>
      <c r="M3441" s="3">
        <v>0</v>
      </c>
      <c r="N3441" s="3">
        <f t="shared" si="214"/>
        <v>1</v>
      </c>
      <c r="O3441" s="5">
        <f t="shared" si="216"/>
        <v>2.876468748194692</v>
      </c>
      <c r="P3441" s="103">
        <f t="shared" si="213"/>
        <v>2.0107600783676322E-3</v>
      </c>
      <c r="Q3441" s="9">
        <f t="shared" si="215"/>
        <v>-2.0127843704463412E-3</v>
      </c>
    </row>
    <row r="3442" spans="1:17" x14ac:dyDescent="0.2">
      <c r="A3442" s="2">
        <v>596</v>
      </c>
      <c r="B3442" s="2">
        <v>1998</v>
      </c>
      <c r="C3442" s="3">
        <v>0</v>
      </c>
      <c r="D3442" s="3">
        <v>1</v>
      </c>
      <c r="E3442" s="5">
        <v>0.14342199999999999</v>
      </c>
      <c r="F3442" s="5">
        <v>0.44936739999999997</v>
      </c>
      <c r="G3442" s="5">
        <v>5.5180699999999999E-2</v>
      </c>
      <c r="H3442" s="5">
        <v>2.1885180000000002</v>
      </c>
      <c r="I3442" s="9">
        <v>0.29829129999999998</v>
      </c>
      <c r="M3442" s="3">
        <v>0</v>
      </c>
      <c r="N3442" s="3">
        <f t="shared" si="214"/>
        <v>1</v>
      </c>
      <c r="O3442" s="5">
        <f t="shared" si="216"/>
        <v>2.9521449171351626</v>
      </c>
      <c r="P3442" s="103">
        <f t="shared" si="213"/>
        <v>1.5778739415549076E-3</v>
      </c>
      <c r="Q3442" s="9">
        <f t="shared" si="215"/>
        <v>-1.5791200956645777E-3</v>
      </c>
    </row>
    <row r="3443" spans="1:17" x14ac:dyDescent="0.2">
      <c r="A3443" s="2">
        <v>596</v>
      </c>
      <c r="B3443" s="2">
        <v>1999</v>
      </c>
      <c r="C3443" s="3">
        <v>0</v>
      </c>
      <c r="D3443" s="3">
        <v>1</v>
      </c>
      <c r="E3443" s="5">
        <v>0.13459679999999999</v>
      </c>
      <c r="F3443" s="5">
        <v>0.48270380000000002</v>
      </c>
      <c r="G3443" s="5">
        <v>5.6168500000000003E-2</v>
      </c>
      <c r="H3443" s="5">
        <v>1.5089669999999999</v>
      </c>
      <c r="I3443" s="9">
        <v>0.3112029</v>
      </c>
      <c r="M3443" s="3">
        <v>0</v>
      </c>
      <c r="N3443" s="3">
        <f t="shared" si="214"/>
        <v>1</v>
      </c>
      <c r="O3443" s="5">
        <f t="shared" si="216"/>
        <v>2.7325983156297831</v>
      </c>
      <c r="P3443" s="103">
        <f t="shared" si="213"/>
        <v>3.141845726212037E-3</v>
      </c>
      <c r="Q3443" s="9">
        <f t="shared" si="215"/>
        <v>-3.1467916858406676E-3</v>
      </c>
    </row>
    <row r="3444" spans="1:17" x14ac:dyDescent="0.2">
      <c r="A3444" s="2">
        <v>596</v>
      </c>
      <c r="B3444" s="2">
        <v>2000</v>
      </c>
      <c r="C3444" s="3">
        <v>0</v>
      </c>
      <c r="D3444" s="3">
        <v>1</v>
      </c>
      <c r="E3444" s="5">
        <v>0.1545483</v>
      </c>
      <c r="F3444" s="5">
        <v>0.50872240000000002</v>
      </c>
      <c r="G3444" s="5">
        <v>5.3782499999999997E-2</v>
      </c>
      <c r="H3444" s="5">
        <v>1.8755550000000001</v>
      </c>
      <c r="I3444" s="9">
        <v>0.34935640000000001</v>
      </c>
      <c r="M3444" s="3">
        <v>0</v>
      </c>
      <c r="N3444" s="3">
        <f t="shared" si="214"/>
        <v>1</v>
      </c>
      <c r="O3444" s="5">
        <f t="shared" si="216"/>
        <v>2.8594102403314583</v>
      </c>
      <c r="P3444" s="103">
        <f t="shared" si="213"/>
        <v>2.1221475599447755E-3</v>
      </c>
      <c r="Q3444" s="9">
        <f t="shared" si="215"/>
        <v>-2.1244025058613312E-3</v>
      </c>
    </row>
    <row r="3445" spans="1:17" x14ac:dyDescent="0.2">
      <c r="A3445" s="2">
        <v>596</v>
      </c>
      <c r="B3445" s="2">
        <v>2001</v>
      </c>
      <c r="C3445" s="3">
        <v>0</v>
      </c>
      <c r="D3445" s="3">
        <v>1</v>
      </c>
      <c r="E3445" s="5">
        <v>0.1215816</v>
      </c>
      <c r="F3445" s="5">
        <v>0.57572520000000005</v>
      </c>
      <c r="G3445" s="5">
        <v>6.1349500000000001E-2</v>
      </c>
      <c r="H3445" s="5">
        <v>2.0256590000000001</v>
      </c>
      <c r="I3445" s="9">
        <v>0.3450357</v>
      </c>
      <c r="M3445" s="3">
        <v>0</v>
      </c>
      <c r="N3445" s="3">
        <f t="shared" si="214"/>
        <v>1</v>
      </c>
      <c r="O3445" s="5">
        <f t="shared" si="216"/>
        <v>3.0111938116188357</v>
      </c>
      <c r="P3445" s="103">
        <f t="shared" si="213"/>
        <v>1.3011134945646408E-3</v>
      </c>
      <c r="Q3445" s="9">
        <f t="shared" si="215"/>
        <v>-1.3019606776614734E-3</v>
      </c>
    </row>
    <row r="3446" spans="1:17" x14ac:dyDescent="0.2">
      <c r="A3446" s="2">
        <v>596</v>
      </c>
      <c r="B3446" s="2">
        <v>2002</v>
      </c>
      <c r="C3446" s="3">
        <v>0</v>
      </c>
      <c r="D3446" s="3">
        <v>1</v>
      </c>
      <c r="E3446" s="5">
        <v>0.1426026</v>
      </c>
      <c r="F3446" s="5">
        <v>0.58138630000000002</v>
      </c>
      <c r="G3446" s="5">
        <v>5.6191499999999998E-2</v>
      </c>
      <c r="H3446" s="5">
        <v>2.0611630000000001</v>
      </c>
      <c r="I3446" s="9">
        <v>0.36677179999999998</v>
      </c>
      <c r="M3446" s="3">
        <v>0</v>
      </c>
      <c r="N3446" s="3">
        <f t="shared" si="214"/>
        <v>1</v>
      </c>
      <c r="O3446" s="5">
        <f t="shared" si="216"/>
        <v>2.9942751340062315</v>
      </c>
      <c r="P3446" s="103">
        <f t="shared" si="213"/>
        <v>1.375488756886852E-3</v>
      </c>
      <c r="Q3446" s="9">
        <f t="shared" si="215"/>
        <v>-1.3764356099037435E-3</v>
      </c>
    </row>
    <row r="3447" spans="1:17" x14ac:dyDescent="0.2">
      <c r="A3447" s="2">
        <v>596</v>
      </c>
      <c r="B3447" s="2">
        <v>2003</v>
      </c>
      <c r="C3447" s="3">
        <v>0</v>
      </c>
      <c r="D3447" s="3">
        <v>1</v>
      </c>
      <c r="E3447" s="5">
        <v>0.171848</v>
      </c>
      <c r="F3447" s="5">
        <v>0.61867510000000003</v>
      </c>
      <c r="G3447" s="5">
        <v>7.3023400000000002E-2</v>
      </c>
      <c r="H3447" s="5">
        <v>2.3223289999999999</v>
      </c>
      <c r="I3447" s="9">
        <v>0.38618770000000002</v>
      </c>
      <c r="M3447" s="3">
        <v>0</v>
      </c>
      <c r="N3447" s="3">
        <f t="shared" si="214"/>
        <v>1</v>
      </c>
      <c r="O3447" s="5">
        <f t="shared" si="216"/>
        <v>3.1827705696153128</v>
      </c>
      <c r="P3447" s="103">
        <f t="shared" si="213"/>
        <v>7.2936576111655405E-4</v>
      </c>
      <c r="Q3447" s="9">
        <f t="shared" si="215"/>
        <v>-7.2963187772877216E-4</v>
      </c>
    </row>
    <row r="3448" spans="1:17" x14ac:dyDescent="0.2">
      <c r="A3448" s="2">
        <v>596</v>
      </c>
      <c r="B3448" s="2">
        <v>2004</v>
      </c>
      <c r="C3448" s="3">
        <v>0</v>
      </c>
      <c r="D3448" s="3">
        <v>1</v>
      </c>
      <c r="E3448" s="5">
        <v>9.4616800000000001E-2</v>
      </c>
      <c r="F3448" s="5">
        <v>0.60845139999999998</v>
      </c>
      <c r="G3448" s="5">
        <v>5.7946499999999998E-2</v>
      </c>
      <c r="H3448" s="5">
        <v>2.4303689999999998</v>
      </c>
      <c r="I3448" s="9">
        <v>0.3821486</v>
      </c>
      <c r="M3448" s="3">
        <v>0</v>
      </c>
      <c r="N3448" s="3">
        <f t="shared" si="214"/>
        <v>1</v>
      </c>
      <c r="O3448" s="5">
        <f t="shared" si="216"/>
        <v>3.1604642438482053</v>
      </c>
      <c r="P3448" s="103">
        <f t="shared" si="213"/>
        <v>7.8758968696974736E-4</v>
      </c>
      <c r="Q3448" s="9">
        <f t="shared" si="215"/>
        <v>-7.8789999867019721E-4</v>
      </c>
    </row>
    <row r="3449" spans="1:17" x14ac:dyDescent="0.2">
      <c r="A3449" s="2">
        <v>597</v>
      </c>
      <c r="B3449" s="2">
        <v>1995</v>
      </c>
      <c r="C3449" s="3">
        <v>0</v>
      </c>
      <c r="D3449" s="3">
        <v>1</v>
      </c>
      <c r="E3449" s="5">
        <v>-0.10253</v>
      </c>
      <c r="F3449" s="5">
        <v>-0.3673419</v>
      </c>
      <c r="G3449" s="5">
        <v>2.5056800000000001E-2</v>
      </c>
      <c r="H3449" s="5">
        <v>0.73885639999999997</v>
      </c>
      <c r="I3449" s="9">
        <v>0.46953549999999999</v>
      </c>
      <c r="M3449" s="3">
        <v>0</v>
      </c>
      <c r="N3449" s="3">
        <f t="shared" si="214"/>
        <v>1</v>
      </c>
      <c r="O3449" s="5">
        <f t="shared" si="216"/>
        <v>1.5568440935579138</v>
      </c>
      <c r="P3449" s="103">
        <f t="shared" si="213"/>
        <v>5.9753752767333572E-2</v>
      </c>
      <c r="Q3449" s="9">
        <f t="shared" si="215"/>
        <v>-6.1613472883829165E-2</v>
      </c>
    </row>
    <row r="3450" spans="1:17" x14ac:dyDescent="0.2">
      <c r="A3450" s="2">
        <v>597</v>
      </c>
      <c r="B3450" s="2">
        <v>1996</v>
      </c>
      <c r="C3450" s="3">
        <v>0</v>
      </c>
      <c r="D3450" s="3">
        <v>1</v>
      </c>
      <c r="E3450" s="5">
        <v>-0.1124554</v>
      </c>
      <c r="F3450" s="5">
        <v>-0.187941</v>
      </c>
      <c r="G3450" s="5">
        <v>5.43632E-2</v>
      </c>
      <c r="H3450" s="5">
        <v>0.51856069999999999</v>
      </c>
      <c r="I3450" s="9">
        <v>0.40573740000000003</v>
      </c>
      <c r="M3450" s="3">
        <v>0</v>
      </c>
      <c r="N3450" s="3">
        <f t="shared" si="214"/>
        <v>1</v>
      </c>
      <c r="O3450" s="5">
        <f t="shared" si="216"/>
        <v>1.7860549528170522</v>
      </c>
      <c r="P3450" s="103">
        <f t="shared" si="213"/>
        <v>3.7045180468638847E-2</v>
      </c>
      <c r="Q3450" s="9">
        <f t="shared" si="215"/>
        <v>-3.7748784659114146E-2</v>
      </c>
    </row>
    <row r="3451" spans="1:17" x14ac:dyDescent="0.2">
      <c r="A3451" s="2">
        <v>597</v>
      </c>
      <c r="B3451" s="2">
        <v>1997</v>
      </c>
      <c r="C3451" s="3">
        <v>0</v>
      </c>
      <c r="D3451" s="3">
        <v>1</v>
      </c>
      <c r="E3451" s="5">
        <v>-1.7682300000000001E-2</v>
      </c>
      <c r="F3451" s="5">
        <v>-0.27847939999999999</v>
      </c>
      <c r="G3451" s="5">
        <v>2.9173000000000001E-2</v>
      </c>
      <c r="H3451" s="5">
        <v>0.3806813</v>
      </c>
      <c r="I3451" s="9">
        <v>0.45236589999999999</v>
      </c>
      <c r="M3451" s="3">
        <v>0</v>
      </c>
      <c r="N3451" s="3">
        <f t="shared" si="214"/>
        <v>1</v>
      </c>
      <c r="O3451" s="5">
        <f t="shared" si="216"/>
        <v>1.5148312700926216</v>
      </c>
      <c r="P3451" s="103">
        <f t="shared" si="213"/>
        <v>6.4907569664093251E-2</v>
      </c>
      <c r="Q3451" s="9">
        <f t="shared" si="215"/>
        <v>-6.7109898605148086E-2</v>
      </c>
    </row>
    <row r="3452" spans="1:17" x14ac:dyDescent="0.2">
      <c r="A3452" s="2">
        <v>597</v>
      </c>
      <c r="B3452" s="2">
        <v>1998</v>
      </c>
      <c r="C3452" s="3">
        <v>0</v>
      </c>
      <c r="D3452" s="3">
        <v>1</v>
      </c>
      <c r="E3452" s="5">
        <v>-2.0284400000000001E-2</v>
      </c>
      <c r="F3452" s="5">
        <v>-0.55153419999999997</v>
      </c>
      <c r="G3452" s="5">
        <v>2.10815E-2</v>
      </c>
      <c r="H3452" s="5">
        <v>0.1892308</v>
      </c>
      <c r="I3452" s="9">
        <v>0.49368719999999999</v>
      </c>
      <c r="M3452" s="3">
        <v>0</v>
      </c>
      <c r="N3452" s="3">
        <f t="shared" si="214"/>
        <v>1</v>
      </c>
      <c r="O3452" s="5">
        <f t="shared" si="216"/>
        <v>1.1592159980530023</v>
      </c>
      <c r="P3452" s="103">
        <f t="shared" si="213"/>
        <v>0.12318407599541881</v>
      </c>
      <c r="Q3452" s="9">
        <f t="shared" si="215"/>
        <v>-0.13145820145172876</v>
      </c>
    </row>
    <row r="3453" spans="1:17" x14ac:dyDescent="0.2">
      <c r="A3453" s="2">
        <v>597</v>
      </c>
      <c r="B3453" s="2">
        <v>1999</v>
      </c>
      <c r="C3453" s="3">
        <v>0</v>
      </c>
      <c r="D3453" s="3">
        <v>1</v>
      </c>
      <c r="E3453" s="5">
        <v>-5.7621899999999997E-2</v>
      </c>
      <c r="F3453" s="5">
        <v>-0.81086480000000005</v>
      </c>
      <c r="G3453" s="5">
        <v>4.1814700000000003E-2</v>
      </c>
      <c r="H3453" s="5">
        <v>0.1450389</v>
      </c>
      <c r="I3453" s="9">
        <v>0.57151130000000006</v>
      </c>
      <c r="M3453" s="3">
        <v>0</v>
      </c>
      <c r="N3453" s="3">
        <f t="shared" si="214"/>
        <v>1</v>
      </c>
      <c r="O3453" s="5">
        <f t="shared" si="216"/>
        <v>0.98493172156398656</v>
      </c>
      <c r="P3453" s="103">
        <f t="shared" si="213"/>
        <v>0.16232880523051346</v>
      </c>
      <c r="Q3453" s="9">
        <f t="shared" si="215"/>
        <v>-0.17712962450707473</v>
      </c>
    </row>
    <row r="3454" spans="1:17" x14ac:dyDescent="0.2">
      <c r="A3454" s="2">
        <v>597</v>
      </c>
      <c r="B3454" s="2">
        <v>2000</v>
      </c>
      <c r="C3454" s="3">
        <v>0</v>
      </c>
      <c r="D3454" s="3">
        <v>1</v>
      </c>
      <c r="E3454" s="5">
        <v>-5.3938899999999998E-2</v>
      </c>
      <c r="F3454" s="5">
        <v>-0.77114159999999998</v>
      </c>
      <c r="G3454" s="5">
        <v>3.3874799999999997E-2</v>
      </c>
      <c r="H3454" s="5">
        <v>8.5573300000000005E-2</v>
      </c>
      <c r="I3454" s="9">
        <v>0.49658679999999999</v>
      </c>
      <c r="M3454" s="3">
        <v>0</v>
      </c>
      <c r="N3454" s="3">
        <f t="shared" si="214"/>
        <v>1</v>
      </c>
      <c r="O3454" s="5">
        <f t="shared" si="216"/>
        <v>0.99330701059991522</v>
      </c>
      <c r="P3454" s="103">
        <f t="shared" si="213"/>
        <v>0.1602801810585236</v>
      </c>
      <c r="Q3454" s="9">
        <f t="shared" si="215"/>
        <v>-0.17468699166377266</v>
      </c>
    </row>
    <row r="3455" spans="1:17" x14ac:dyDescent="0.2">
      <c r="A3455" s="2">
        <v>598</v>
      </c>
      <c r="B3455" s="2">
        <v>1995</v>
      </c>
      <c r="C3455" s="3">
        <v>0</v>
      </c>
      <c r="D3455" s="3">
        <v>1</v>
      </c>
      <c r="E3455" s="5">
        <v>0.15421699999999999</v>
      </c>
      <c r="F3455" s="5">
        <v>0.15666840000000001</v>
      </c>
      <c r="G3455" s="5">
        <v>3.6065800000000002E-2</v>
      </c>
      <c r="H3455" s="5">
        <v>0.89793389999999995</v>
      </c>
      <c r="I3455" s="9">
        <v>0.1712428</v>
      </c>
      <c r="M3455" s="3">
        <v>0</v>
      </c>
      <c r="N3455" s="3">
        <f t="shared" si="214"/>
        <v>1</v>
      </c>
      <c r="O3455" s="5">
        <f t="shared" si="216"/>
        <v>2.1986844727752013</v>
      </c>
      <c r="P3455" s="103">
        <f t="shared" si="213"/>
        <v>1.395018288991021E-2</v>
      </c>
      <c r="Q3455" s="9">
        <f t="shared" si="215"/>
        <v>-1.4048401203395094E-2</v>
      </c>
    </row>
    <row r="3456" spans="1:17" x14ac:dyDescent="0.2">
      <c r="A3456" s="2">
        <v>598</v>
      </c>
      <c r="B3456" s="2">
        <v>1996</v>
      </c>
      <c r="C3456" s="3">
        <v>0</v>
      </c>
      <c r="D3456" s="3">
        <v>1</v>
      </c>
      <c r="E3456" s="5">
        <v>0.11539000000000001</v>
      </c>
      <c r="F3456" s="5">
        <v>0.15023130000000001</v>
      </c>
      <c r="G3456" s="5">
        <v>2.0193699999999998E-2</v>
      </c>
      <c r="H3456" s="5">
        <v>0.46495520000000001</v>
      </c>
      <c r="I3456" s="9">
        <v>0.15148120000000001</v>
      </c>
      <c r="M3456" s="3">
        <v>0</v>
      </c>
      <c r="N3456" s="3">
        <f t="shared" si="214"/>
        <v>1</v>
      </c>
      <c r="O3456" s="5">
        <f t="shared" si="216"/>
        <v>1.9795293833114962</v>
      </c>
      <c r="P3456" s="103">
        <f t="shared" si="213"/>
        <v>2.3878217387563225E-2</v>
      </c>
      <c r="Q3456" s="9">
        <f t="shared" si="215"/>
        <v>-2.4167923086239274E-2</v>
      </c>
    </row>
    <row r="3457" spans="1:17" x14ac:dyDescent="0.2">
      <c r="A3457" s="2">
        <v>598</v>
      </c>
      <c r="B3457" s="2">
        <v>1997</v>
      </c>
      <c r="C3457" s="3">
        <v>0</v>
      </c>
      <c r="D3457" s="3">
        <v>1</v>
      </c>
      <c r="E3457" s="5">
        <v>9.9603999999999998E-2</v>
      </c>
      <c r="F3457" s="5">
        <v>9.68281E-2</v>
      </c>
      <c r="G3457" s="5">
        <v>3.8464699999999998E-2</v>
      </c>
      <c r="H3457" s="5">
        <v>0.77269109999999996</v>
      </c>
      <c r="I3457" s="9">
        <v>0.20490520000000001</v>
      </c>
      <c r="M3457" s="3">
        <v>0</v>
      </c>
      <c r="N3457" s="3">
        <f t="shared" si="214"/>
        <v>1</v>
      </c>
      <c r="O3457" s="5">
        <f t="shared" si="216"/>
        <v>2.1061080734566806</v>
      </c>
      <c r="P3457" s="103">
        <f t="shared" si="213"/>
        <v>1.7597482851687912E-2</v>
      </c>
      <c r="Q3457" s="9">
        <f t="shared" si="215"/>
        <v>-1.7754159348738585E-2</v>
      </c>
    </row>
    <row r="3458" spans="1:17" x14ac:dyDescent="0.2">
      <c r="A3458" s="2">
        <v>599</v>
      </c>
      <c r="B3458" s="2">
        <v>1995</v>
      </c>
      <c r="C3458" s="3">
        <v>0</v>
      </c>
      <c r="D3458" s="3">
        <v>1</v>
      </c>
      <c r="E3458" s="5">
        <v>0.45551380000000002</v>
      </c>
      <c r="F3458" s="5">
        <v>3.2187500000000001E-2</v>
      </c>
      <c r="G3458" s="5">
        <v>6.9919899999999993E-2</v>
      </c>
      <c r="H3458" s="5">
        <v>2.3231660000000001</v>
      </c>
      <c r="I3458" s="9">
        <v>0.37040040000000002</v>
      </c>
      <c r="M3458" s="3">
        <v>0</v>
      </c>
      <c r="N3458" s="3">
        <f t="shared" si="214"/>
        <v>1</v>
      </c>
      <c r="O3458" s="5">
        <f t="shared" si="216"/>
        <v>2.633728294339241</v>
      </c>
      <c r="P3458" s="103">
        <f t="shared" ref="P3458:P3521" si="217">NORMSDIST(-O3458)</f>
        <v>4.2226519808357503E-3</v>
      </c>
      <c r="Q3458" s="9">
        <f t="shared" si="215"/>
        <v>-4.231592553204949E-3</v>
      </c>
    </row>
    <row r="3459" spans="1:17" x14ac:dyDescent="0.2">
      <c r="A3459" s="2">
        <v>599</v>
      </c>
      <c r="B3459" s="2">
        <v>1996</v>
      </c>
      <c r="C3459" s="3">
        <v>0</v>
      </c>
      <c r="D3459" s="3">
        <v>1</v>
      </c>
      <c r="E3459" s="5">
        <v>0.3675949</v>
      </c>
      <c r="F3459" s="5">
        <v>6.8884699999999993E-2</v>
      </c>
      <c r="G3459" s="5">
        <v>6.8971599999999994E-2</v>
      </c>
      <c r="H3459" s="5">
        <v>2.524089</v>
      </c>
      <c r="I3459" s="9">
        <v>0.34109250000000002</v>
      </c>
      <c r="M3459" s="3">
        <v>0</v>
      </c>
      <c r="N3459" s="3">
        <f t="shared" ref="N3459:N3522" si="218">1-M3459</f>
        <v>1</v>
      </c>
      <c r="O3459" s="5">
        <f t="shared" si="216"/>
        <v>2.759388485987031</v>
      </c>
      <c r="P3459" s="103">
        <f t="shared" si="217"/>
        <v>2.895482374501779E-3</v>
      </c>
      <c r="Q3459" s="9">
        <f t="shared" ref="Q3459:Q3522" si="219">M3459*LN(NORMSDIST(-O3459))+N3459*LN(1-NORMSDIST(-O3459))</f>
        <v>-2.8996823929377884E-3</v>
      </c>
    </row>
    <row r="3460" spans="1:17" x14ac:dyDescent="0.2">
      <c r="A3460" s="2">
        <v>599</v>
      </c>
      <c r="B3460" s="2">
        <v>1997</v>
      </c>
      <c r="C3460" s="3">
        <v>0</v>
      </c>
      <c r="D3460" s="3">
        <v>1</v>
      </c>
      <c r="E3460" s="5">
        <v>0.37249589999999999</v>
      </c>
      <c r="F3460" s="5">
        <v>0.13775490000000001</v>
      </c>
      <c r="G3460" s="5">
        <v>9.2864299999999997E-2</v>
      </c>
      <c r="H3460" s="5">
        <v>2.6612580000000001</v>
      </c>
      <c r="I3460" s="9">
        <v>0.4530496</v>
      </c>
      <c r="M3460" s="3">
        <v>0</v>
      </c>
      <c r="N3460" s="3">
        <f t="shared" si="218"/>
        <v>1</v>
      </c>
      <c r="O3460" s="5">
        <f t="shared" ref="O3460:O3523" si="220">MMULT(D3460:I3460,$L$20:$L$25)</f>
        <v>2.9251990695492167</v>
      </c>
      <c r="P3460" s="103">
        <f t="shared" si="217"/>
        <v>1.7211796828312162E-3</v>
      </c>
      <c r="Q3460" s="9">
        <f t="shared" si="219"/>
        <v>-1.7226626144203169E-3</v>
      </c>
    </row>
    <row r="3461" spans="1:17" x14ac:dyDescent="0.2">
      <c r="A3461" s="2">
        <v>599</v>
      </c>
      <c r="B3461" s="2">
        <v>1998</v>
      </c>
      <c r="C3461" s="3">
        <v>0</v>
      </c>
      <c r="D3461" s="3">
        <v>1</v>
      </c>
      <c r="E3461" s="5">
        <v>0.1919391</v>
      </c>
      <c r="F3461" s="5">
        <v>0.17830180000000001</v>
      </c>
      <c r="G3461" s="5">
        <v>4.6155700000000001E-2</v>
      </c>
      <c r="H3461" s="5">
        <v>1.126868</v>
      </c>
      <c r="I3461" s="9">
        <v>0.3005044</v>
      </c>
      <c r="M3461" s="3">
        <v>0</v>
      </c>
      <c r="N3461" s="3">
        <f t="shared" si="218"/>
        <v>1</v>
      </c>
      <c r="O3461" s="5">
        <f t="shared" si="220"/>
        <v>2.285255995377339</v>
      </c>
      <c r="P3461" s="103">
        <f t="shared" si="217"/>
        <v>1.1148910782964563E-2</v>
      </c>
      <c r="Q3461" s="9">
        <f t="shared" si="219"/>
        <v>-1.1211525715963247E-2</v>
      </c>
    </row>
    <row r="3462" spans="1:17" x14ac:dyDescent="0.2">
      <c r="A3462" s="2">
        <v>599</v>
      </c>
      <c r="B3462" s="2">
        <v>1999</v>
      </c>
      <c r="C3462" s="3">
        <v>0</v>
      </c>
      <c r="D3462" s="3">
        <v>1</v>
      </c>
      <c r="E3462" s="5">
        <v>0.34863769999999999</v>
      </c>
      <c r="F3462" s="5">
        <v>0.1948638</v>
      </c>
      <c r="G3462" s="5">
        <v>3.4212600000000003E-2</v>
      </c>
      <c r="H3462" s="5">
        <v>2.1029770000000001</v>
      </c>
      <c r="I3462" s="9">
        <v>0.30423800000000001</v>
      </c>
      <c r="M3462" s="3">
        <v>0</v>
      </c>
      <c r="N3462" s="3">
        <f t="shared" si="218"/>
        <v>1</v>
      </c>
      <c r="O3462" s="5">
        <f t="shared" si="220"/>
        <v>2.5794021233363522</v>
      </c>
      <c r="P3462" s="103">
        <f t="shared" si="217"/>
        <v>4.9485750478480408E-3</v>
      </c>
      <c r="Q3462" s="9">
        <f t="shared" si="219"/>
        <v>-4.960859790086666E-3</v>
      </c>
    </row>
    <row r="3463" spans="1:17" x14ac:dyDescent="0.2">
      <c r="A3463" s="2">
        <v>599</v>
      </c>
      <c r="B3463" s="2">
        <v>2000</v>
      </c>
      <c r="C3463" s="3">
        <v>0</v>
      </c>
      <c r="D3463" s="3">
        <v>1</v>
      </c>
      <c r="E3463" s="5">
        <v>0.32245040000000003</v>
      </c>
      <c r="F3463" s="5">
        <v>0.1872048</v>
      </c>
      <c r="G3463" s="5">
        <v>5.5247999999999998E-2</v>
      </c>
      <c r="H3463" s="5">
        <v>2.561096</v>
      </c>
      <c r="I3463" s="9">
        <v>0.35615039999999998</v>
      </c>
      <c r="M3463" s="3">
        <v>0</v>
      </c>
      <c r="N3463" s="3">
        <f t="shared" si="218"/>
        <v>1</v>
      </c>
      <c r="O3463" s="5">
        <f t="shared" si="220"/>
        <v>2.8142391962426934</v>
      </c>
      <c r="P3463" s="103">
        <f t="shared" si="217"/>
        <v>2.4446416464255338E-3</v>
      </c>
      <c r="Q3463" s="9">
        <f t="shared" si="219"/>
        <v>-2.4476346617101682E-3</v>
      </c>
    </row>
    <row r="3464" spans="1:17" x14ac:dyDescent="0.2">
      <c r="A3464" s="2">
        <v>599</v>
      </c>
      <c r="B3464" s="2">
        <v>2001</v>
      </c>
      <c r="C3464" s="3">
        <v>0</v>
      </c>
      <c r="D3464" s="3">
        <v>1</v>
      </c>
      <c r="E3464" s="5">
        <v>0.33206029999999997</v>
      </c>
      <c r="F3464" s="5">
        <v>0.22701350000000001</v>
      </c>
      <c r="G3464" s="5">
        <v>6.8768599999999999E-2</v>
      </c>
      <c r="H3464" s="5">
        <v>1.508143</v>
      </c>
      <c r="I3464" s="9">
        <v>0.35527769999999997</v>
      </c>
      <c r="M3464" s="3">
        <v>0</v>
      </c>
      <c r="N3464" s="3">
        <f t="shared" si="218"/>
        <v>1</v>
      </c>
      <c r="O3464" s="5">
        <f t="shared" si="220"/>
        <v>2.5217460482491316</v>
      </c>
      <c r="P3464" s="103">
        <f t="shared" si="217"/>
        <v>5.8386988714430382E-3</v>
      </c>
      <c r="Q3464" s="9">
        <f t="shared" si="219"/>
        <v>-5.8558107134701895E-3</v>
      </c>
    </row>
    <row r="3465" spans="1:17" x14ac:dyDescent="0.2">
      <c r="A3465" s="2">
        <v>599</v>
      </c>
      <c r="B3465" s="2">
        <v>2002</v>
      </c>
      <c r="C3465" s="3">
        <v>0</v>
      </c>
      <c r="D3465" s="3">
        <v>1</v>
      </c>
      <c r="E3465" s="5">
        <v>0.33516859999999998</v>
      </c>
      <c r="F3465" s="5">
        <v>0.25776959999999999</v>
      </c>
      <c r="G3465" s="5">
        <v>4.5318299999999999E-2</v>
      </c>
      <c r="H3465" s="5">
        <v>1.9872430000000001</v>
      </c>
      <c r="I3465" s="9">
        <v>0.3189999</v>
      </c>
      <c r="M3465" s="3">
        <v>0</v>
      </c>
      <c r="N3465" s="3">
        <f t="shared" si="218"/>
        <v>1</v>
      </c>
      <c r="O3465" s="5">
        <f t="shared" si="220"/>
        <v>2.635225749610612</v>
      </c>
      <c r="P3465" s="103">
        <f t="shared" si="217"/>
        <v>4.2040670721046744E-3</v>
      </c>
      <c r="Q3465" s="9">
        <f t="shared" si="219"/>
        <v>-4.2129290082483905E-3</v>
      </c>
    </row>
    <row r="3466" spans="1:17" x14ac:dyDescent="0.2">
      <c r="A3466" s="2">
        <v>599</v>
      </c>
      <c r="B3466" s="2">
        <v>2003</v>
      </c>
      <c r="C3466" s="3">
        <v>0</v>
      </c>
      <c r="D3466" s="3">
        <v>1</v>
      </c>
      <c r="E3466" s="5">
        <v>0.36305199999999999</v>
      </c>
      <c r="F3466" s="5">
        <v>0.29403629999999997</v>
      </c>
      <c r="G3466" s="5">
        <v>6.2511700000000003E-2</v>
      </c>
      <c r="H3466" s="5">
        <v>2.2638989999999999</v>
      </c>
      <c r="I3466" s="9">
        <v>0.33317920000000001</v>
      </c>
      <c r="M3466" s="3">
        <v>0</v>
      </c>
      <c r="N3466" s="3">
        <f t="shared" si="218"/>
        <v>1</v>
      </c>
      <c r="O3466" s="5">
        <f t="shared" si="220"/>
        <v>2.8324801948376921</v>
      </c>
      <c r="P3466" s="103">
        <f t="shared" si="217"/>
        <v>2.309421368363446E-3</v>
      </c>
      <c r="Q3466" s="9">
        <f t="shared" si="219"/>
        <v>-2.3120921947264177E-3</v>
      </c>
    </row>
    <row r="3467" spans="1:17" x14ac:dyDescent="0.2">
      <c r="A3467" s="2">
        <v>599</v>
      </c>
      <c r="B3467" s="2">
        <v>2004</v>
      </c>
      <c r="C3467" s="3">
        <v>0</v>
      </c>
      <c r="D3467" s="3">
        <v>1</v>
      </c>
      <c r="E3467" s="5">
        <v>0.341111</v>
      </c>
      <c r="F3467" s="5">
        <v>0.30437769999999997</v>
      </c>
      <c r="G3467" s="5">
        <v>5.6264300000000003E-2</v>
      </c>
      <c r="H3467" s="5">
        <v>2.7196989999999999</v>
      </c>
      <c r="I3467" s="9">
        <v>0.3734035</v>
      </c>
      <c r="M3467" s="3">
        <v>0</v>
      </c>
      <c r="N3467" s="3">
        <f t="shared" si="218"/>
        <v>1</v>
      </c>
      <c r="O3467" s="5">
        <f t="shared" si="220"/>
        <v>2.9668083387466768</v>
      </c>
      <c r="P3467" s="103">
        <f t="shared" si="217"/>
        <v>1.5045423604218896E-3</v>
      </c>
      <c r="Q3467" s="9">
        <f t="shared" si="219"/>
        <v>-1.5056753208128693E-3</v>
      </c>
    </row>
    <row r="3468" spans="1:17" x14ac:dyDescent="0.2">
      <c r="A3468" s="2">
        <v>600</v>
      </c>
      <c r="B3468" s="2">
        <v>1998</v>
      </c>
      <c r="C3468" s="3">
        <v>0</v>
      </c>
      <c r="D3468" s="3">
        <v>1</v>
      </c>
      <c r="E3468" s="5">
        <v>0.15220159999999999</v>
      </c>
      <c r="F3468" s="5">
        <v>0.22181300000000001</v>
      </c>
      <c r="G3468" s="5">
        <v>6.0370199999999999E-2</v>
      </c>
      <c r="H3468" s="5">
        <v>0.82329859999999999</v>
      </c>
      <c r="I3468" s="9">
        <v>0.5894315</v>
      </c>
      <c r="M3468" s="3">
        <v>0</v>
      </c>
      <c r="N3468" s="3">
        <f t="shared" si="218"/>
        <v>1</v>
      </c>
      <c r="O3468" s="5">
        <f t="shared" si="220"/>
        <v>2.1583616371501204</v>
      </c>
      <c r="P3468" s="103">
        <f t="shared" si="217"/>
        <v>1.5449862973180805E-2</v>
      </c>
      <c r="Q3468" s="9">
        <f t="shared" si="219"/>
        <v>-1.5570455813862148E-2</v>
      </c>
    </row>
    <row r="3469" spans="1:17" x14ac:dyDescent="0.2">
      <c r="A3469" s="2">
        <v>600</v>
      </c>
      <c r="B3469" s="2">
        <v>1999</v>
      </c>
      <c r="C3469" s="3">
        <v>0</v>
      </c>
      <c r="D3469" s="3">
        <v>1</v>
      </c>
      <c r="E3469" s="5">
        <v>0.2299774</v>
      </c>
      <c r="F3469" s="5">
        <v>0.15421360000000001</v>
      </c>
      <c r="G3469" s="5">
        <v>4.5948099999999999E-2</v>
      </c>
      <c r="H3469" s="5">
        <v>0.56094319999999998</v>
      </c>
      <c r="I3469" s="9">
        <v>0.47674450000000002</v>
      </c>
      <c r="M3469" s="3">
        <v>0</v>
      </c>
      <c r="N3469" s="3">
        <f t="shared" si="218"/>
        <v>1</v>
      </c>
      <c r="O3469" s="5">
        <f t="shared" si="220"/>
        <v>1.9776312897708681</v>
      </c>
      <c r="P3469" s="103">
        <f t="shared" si="217"/>
        <v>2.3985158367404984E-2</v>
      </c>
      <c r="Q3469" s="9">
        <f t="shared" si="219"/>
        <v>-2.4277486093890032E-2</v>
      </c>
    </row>
    <row r="3470" spans="1:17" x14ac:dyDescent="0.2">
      <c r="A3470" s="2">
        <v>600</v>
      </c>
      <c r="B3470" s="2">
        <v>2000</v>
      </c>
      <c r="C3470" s="3">
        <v>0</v>
      </c>
      <c r="D3470" s="3">
        <v>1</v>
      </c>
      <c r="E3470" s="5">
        <v>0.2349366</v>
      </c>
      <c r="F3470" s="5">
        <v>0.21798229999999999</v>
      </c>
      <c r="G3470" s="5">
        <v>7.4420299999999995E-2</v>
      </c>
      <c r="H3470" s="5">
        <v>0.86171350000000002</v>
      </c>
      <c r="I3470" s="9">
        <v>0.49186770000000002</v>
      </c>
      <c r="M3470" s="3">
        <v>0</v>
      </c>
      <c r="N3470" s="3">
        <f t="shared" si="218"/>
        <v>1</v>
      </c>
      <c r="O3470" s="5">
        <f t="shared" si="220"/>
        <v>2.2594606798179084</v>
      </c>
      <c r="P3470" s="103">
        <f t="shared" si="217"/>
        <v>1.1927371768753537E-2</v>
      </c>
      <c r="Q3470" s="9">
        <f t="shared" si="219"/>
        <v>-1.1999073580510448E-2</v>
      </c>
    </row>
    <row r="3471" spans="1:17" x14ac:dyDescent="0.2">
      <c r="A3471" s="2">
        <v>600</v>
      </c>
      <c r="B3471" s="2">
        <v>2001</v>
      </c>
      <c r="C3471" s="3">
        <v>0</v>
      </c>
      <c r="D3471" s="3">
        <v>1</v>
      </c>
      <c r="E3471" s="5">
        <v>0.2334002</v>
      </c>
      <c r="F3471" s="5">
        <v>0.24633720000000001</v>
      </c>
      <c r="G3471" s="5">
        <v>3.7582299999999999E-2</v>
      </c>
      <c r="H3471" s="5">
        <v>0.96673589999999998</v>
      </c>
      <c r="I3471" s="9">
        <v>0.52645869999999995</v>
      </c>
      <c r="M3471" s="3">
        <v>0</v>
      </c>
      <c r="N3471" s="3">
        <f t="shared" si="218"/>
        <v>1</v>
      </c>
      <c r="O3471" s="5">
        <f t="shared" si="220"/>
        <v>2.1466549352808308</v>
      </c>
      <c r="P3471" s="103">
        <f t="shared" si="217"/>
        <v>1.5910381468618281E-2</v>
      </c>
      <c r="Q3471" s="9">
        <f t="shared" si="219"/>
        <v>-1.6038310333753178E-2</v>
      </c>
    </row>
    <row r="3472" spans="1:17" x14ac:dyDescent="0.2">
      <c r="A3472" s="2">
        <v>600</v>
      </c>
      <c r="B3472" s="2">
        <v>2002</v>
      </c>
      <c r="C3472" s="3">
        <v>0</v>
      </c>
      <c r="D3472" s="3">
        <v>1</v>
      </c>
      <c r="E3472" s="5">
        <v>0.22423019999999999</v>
      </c>
      <c r="F3472" s="5">
        <v>0.2249746</v>
      </c>
      <c r="G3472" s="5">
        <v>3.9901600000000002E-2</v>
      </c>
      <c r="H3472" s="5">
        <v>0.77607729999999997</v>
      </c>
      <c r="I3472" s="9">
        <v>0.45091819999999999</v>
      </c>
      <c r="M3472" s="3">
        <v>0</v>
      </c>
      <c r="N3472" s="3">
        <f t="shared" si="218"/>
        <v>1</v>
      </c>
      <c r="O3472" s="5">
        <f t="shared" si="220"/>
        <v>2.1019018772972924</v>
      </c>
      <c r="P3472" s="103">
        <f t="shared" si="217"/>
        <v>1.7780936037712386E-2</v>
      </c>
      <c r="Q3472" s="9">
        <f t="shared" si="219"/>
        <v>-1.7940916114847119E-2</v>
      </c>
    </row>
    <row r="3473" spans="1:17" x14ac:dyDescent="0.2">
      <c r="A3473" s="2">
        <v>600</v>
      </c>
      <c r="B3473" s="2">
        <v>2003</v>
      </c>
      <c r="C3473" s="3">
        <v>0</v>
      </c>
      <c r="D3473" s="3">
        <v>1</v>
      </c>
      <c r="E3473" s="5">
        <v>0.2529247</v>
      </c>
      <c r="F3473" s="5">
        <v>0.25318410000000002</v>
      </c>
      <c r="G3473" s="5">
        <v>4.8273099999999999E-2</v>
      </c>
      <c r="H3473" s="5">
        <v>0.96076519999999999</v>
      </c>
      <c r="I3473" s="9">
        <v>0.54357529999999998</v>
      </c>
      <c r="M3473" s="3">
        <v>0</v>
      </c>
      <c r="N3473" s="3">
        <f t="shared" si="218"/>
        <v>1</v>
      </c>
      <c r="O3473" s="5">
        <f t="shared" si="220"/>
        <v>2.1870726471453086</v>
      </c>
      <c r="P3473" s="103">
        <f t="shared" si="217"/>
        <v>1.4368610534866176E-2</v>
      </c>
      <c r="Q3473" s="9">
        <f t="shared" si="219"/>
        <v>-1.4472838632571859E-2</v>
      </c>
    </row>
    <row r="3474" spans="1:17" x14ac:dyDescent="0.2">
      <c r="A3474" s="2">
        <v>600</v>
      </c>
      <c r="B3474" s="2">
        <v>2004</v>
      </c>
      <c r="C3474" s="3">
        <v>0</v>
      </c>
      <c r="D3474" s="3">
        <v>1</v>
      </c>
      <c r="E3474" s="5">
        <v>0.27142579999999999</v>
      </c>
      <c r="F3474" s="5">
        <v>0.27294740000000001</v>
      </c>
      <c r="G3474" s="5">
        <v>7.1070400000000006E-2</v>
      </c>
      <c r="H3474" s="5">
        <v>0.9206934</v>
      </c>
      <c r="I3474" s="9">
        <v>0.53597640000000002</v>
      </c>
      <c r="M3474" s="3">
        <v>0</v>
      </c>
      <c r="N3474" s="3">
        <f t="shared" si="218"/>
        <v>1</v>
      </c>
      <c r="O3474" s="5">
        <f t="shared" si="220"/>
        <v>2.2895335148488969</v>
      </c>
      <c r="P3474" s="103">
        <f t="shared" si="217"/>
        <v>1.1024186462144923E-2</v>
      </c>
      <c r="Q3474" s="9">
        <f t="shared" si="219"/>
        <v>-1.1085403130805494E-2</v>
      </c>
    </row>
    <row r="3475" spans="1:17" x14ac:dyDescent="0.2">
      <c r="A3475" s="2">
        <v>601</v>
      </c>
      <c r="B3475" s="2">
        <v>1995</v>
      </c>
      <c r="C3475" s="3">
        <v>0</v>
      </c>
      <c r="D3475" s="3">
        <v>1</v>
      </c>
      <c r="E3475" s="5">
        <v>0.48378650000000001</v>
      </c>
      <c r="F3475" s="5">
        <v>0.57513599999999998</v>
      </c>
      <c r="G3475" s="5">
        <v>6.9229700000000005E-2</v>
      </c>
      <c r="H3475" s="5">
        <v>3.0307140000000001</v>
      </c>
      <c r="I3475" s="9">
        <v>0.29191499999999998</v>
      </c>
      <c r="M3475" s="3">
        <v>0</v>
      </c>
      <c r="N3475" s="3">
        <f t="shared" si="218"/>
        <v>1</v>
      </c>
      <c r="O3475" s="5">
        <f t="shared" si="220"/>
        <v>3.3819512573673109</v>
      </c>
      <c r="P3475" s="103">
        <f t="shared" si="217"/>
        <v>3.5986457019814255E-4</v>
      </c>
      <c r="Q3475" s="9">
        <f t="shared" si="219"/>
        <v>-3.5992933699118923E-4</v>
      </c>
    </row>
    <row r="3476" spans="1:17" x14ac:dyDescent="0.2">
      <c r="A3476" s="2">
        <v>601</v>
      </c>
      <c r="B3476" s="2">
        <v>1996</v>
      </c>
      <c r="C3476" s="3">
        <v>0</v>
      </c>
      <c r="D3476" s="3">
        <v>1</v>
      </c>
      <c r="E3476" s="5">
        <v>0.46939649999999999</v>
      </c>
      <c r="F3476" s="5">
        <v>0.5590503</v>
      </c>
      <c r="G3476" s="5">
        <v>7.0991499999999999E-2</v>
      </c>
      <c r="H3476" s="5">
        <v>3.1654010000000001</v>
      </c>
      <c r="I3476" s="9">
        <v>0.30530380000000001</v>
      </c>
      <c r="M3476" s="3">
        <v>0</v>
      </c>
      <c r="N3476" s="3">
        <f t="shared" si="218"/>
        <v>1</v>
      </c>
      <c r="O3476" s="5">
        <f t="shared" si="220"/>
        <v>3.4215848692236928</v>
      </c>
      <c r="P3476" s="103">
        <f t="shared" si="217"/>
        <v>3.1128645588350426E-4</v>
      </c>
      <c r="Q3476" s="9">
        <f t="shared" si="219"/>
        <v>-3.1133491556915106E-4</v>
      </c>
    </row>
    <row r="3477" spans="1:17" x14ac:dyDescent="0.2">
      <c r="A3477" s="2">
        <v>601</v>
      </c>
      <c r="B3477" s="2">
        <v>1997</v>
      </c>
      <c r="C3477" s="3">
        <v>0</v>
      </c>
      <c r="D3477" s="3">
        <v>1</v>
      </c>
      <c r="E3477" s="5">
        <v>0.43928739999999999</v>
      </c>
      <c r="F3477" s="5">
        <v>0.58618400000000004</v>
      </c>
      <c r="G3477" s="5">
        <v>8.93877E-2</v>
      </c>
      <c r="H3477" s="5">
        <v>3.5588829999999998</v>
      </c>
      <c r="I3477" s="9">
        <v>0.34548479999999998</v>
      </c>
      <c r="M3477" s="3">
        <v>0</v>
      </c>
      <c r="N3477" s="3">
        <f t="shared" si="218"/>
        <v>1</v>
      </c>
      <c r="O3477" s="5">
        <f t="shared" si="220"/>
        <v>3.656489348107069</v>
      </c>
      <c r="P3477" s="103">
        <f t="shared" si="217"/>
        <v>1.278465155698123E-4</v>
      </c>
      <c r="Q3477" s="9">
        <f t="shared" si="219"/>
        <v>-1.2785468863222907E-4</v>
      </c>
    </row>
    <row r="3478" spans="1:17" x14ac:dyDescent="0.2">
      <c r="A3478" s="2">
        <v>601</v>
      </c>
      <c r="B3478" s="2">
        <v>1998</v>
      </c>
      <c r="C3478" s="3">
        <v>0</v>
      </c>
      <c r="D3478" s="3">
        <v>1</v>
      </c>
      <c r="E3478" s="5">
        <v>0.41588399999999998</v>
      </c>
      <c r="F3478" s="5">
        <v>0.54919300000000004</v>
      </c>
      <c r="G3478" s="5">
        <v>4.0804399999999998E-2</v>
      </c>
      <c r="H3478" s="5">
        <v>2.2843610000000001</v>
      </c>
      <c r="I3478" s="9">
        <v>0.32950639999999998</v>
      </c>
      <c r="M3478" s="3">
        <v>0</v>
      </c>
      <c r="N3478" s="3">
        <f t="shared" si="218"/>
        <v>1</v>
      </c>
      <c r="O3478" s="5">
        <f t="shared" si="220"/>
        <v>2.9569310970834826</v>
      </c>
      <c r="P3478" s="103">
        <f t="shared" si="217"/>
        <v>1.5535877171383072E-3</v>
      </c>
      <c r="Q3478" s="9">
        <f t="shared" si="219"/>
        <v>-1.5547957859250821E-3</v>
      </c>
    </row>
    <row r="3479" spans="1:17" x14ac:dyDescent="0.2">
      <c r="A3479" s="2">
        <v>601</v>
      </c>
      <c r="B3479" s="2">
        <v>1999</v>
      </c>
      <c r="C3479" s="3">
        <v>0</v>
      </c>
      <c r="D3479" s="3">
        <v>1</v>
      </c>
      <c r="E3479" s="5">
        <v>0.38575009999999998</v>
      </c>
      <c r="F3479" s="5">
        <v>0.45288489999999998</v>
      </c>
      <c r="G3479" s="5">
        <v>6.5635899999999997E-2</v>
      </c>
      <c r="H3479" s="5">
        <v>1.1922950000000001</v>
      </c>
      <c r="I3479" s="9">
        <v>0.32005050000000002</v>
      </c>
      <c r="M3479" s="3">
        <v>0</v>
      </c>
      <c r="N3479" s="3">
        <f t="shared" si="218"/>
        <v>1</v>
      </c>
      <c r="O3479" s="5">
        <f t="shared" si="220"/>
        <v>2.5926695678149083</v>
      </c>
      <c r="P3479" s="103">
        <f t="shared" si="217"/>
        <v>4.7617110601796062E-3</v>
      </c>
      <c r="Q3479" s="9">
        <f t="shared" si="219"/>
        <v>-4.7730841241489831E-3</v>
      </c>
    </row>
    <row r="3480" spans="1:17" x14ac:dyDescent="0.2">
      <c r="A3480" s="2">
        <v>601</v>
      </c>
      <c r="B3480" s="2">
        <v>2000</v>
      </c>
      <c r="C3480" s="3">
        <v>0</v>
      </c>
      <c r="D3480" s="3">
        <v>1</v>
      </c>
      <c r="E3480" s="5">
        <v>0.35043960000000002</v>
      </c>
      <c r="F3480" s="5">
        <v>0.4920833</v>
      </c>
      <c r="G3480" s="5">
        <v>5.9267100000000003E-2</v>
      </c>
      <c r="H3480" s="5">
        <v>1.3814649999999999</v>
      </c>
      <c r="I3480" s="9">
        <v>0.30826310000000001</v>
      </c>
      <c r="M3480" s="3">
        <v>0</v>
      </c>
      <c r="N3480" s="3">
        <f t="shared" si="218"/>
        <v>1</v>
      </c>
      <c r="O3480" s="5">
        <f t="shared" si="220"/>
        <v>2.6774810440220924</v>
      </c>
      <c r="P3480" s="103">
        <f t="shared" si="217"/>
        <v>3.7089024910576885E-3</v>
      </c>
      <c r="Q3480" s="9">
        <f t="shared" si="219"/>
        <v>-3.7157975238511004E-3</v>
      </c>
    </row>
    <row r="3481" spans="1:17" x14ac:dyDescent="0.2">
      <c r="A3481" s="2">
        <v>601</v>
      </c>
      <c r="B3481" s="2">
        <v>2001</v>
      </c>
      <c r="C3481" s="3">
        <v>0</v>
      </c>
      <c r="D3481" s="3">
        <v>1</v>
      </c>
      <c r="E3481" s="5">
        <v>0.32635370000000002</v>
      </c>
      <c r="F3481" s="5">
        <v>0.47053109999999998</v>
      </c>
      <c r="G3481" s="5">
        <v>6.8081600000000006E-2</v>
      </c>
      <c r="H3481" s="5">
        <v>1.67343</v>
      </c>
      <c r="I3481" s="9">
        <v>0.30761670000000002</v>
      </c>
      <c r="M3481" s="3">
        <v>0</v>
      </c>
      <c r="N3481" s="3">
        <f t="shared" si="218"/>
        <v>1</v>
      </c>
      <c r="O3481" s="5">
        <f t="shared" si="220"/>
        <v>2.808032083381784</v>
      </c>
      <c r="P3481" s="103">
        <f t="shared" si="217"/>
        <v>2.4922630304223064E-3</v>
      </c>
      <c r="Q3481" s="9">
        <f t="shared" si="219"/>
        <v>-2.495373887720012E-3</v>
      </c>
    </row>
    <row r="3482" spans="1:17" x14ac:dyDescent="0.2">
      <c r="A3482" s="2">
        <v>601</v>
      </c>
      <c r="B3482" s="2">
        <v>2002</v>
      </c>
      <c r="C3482" s="3">
        <v>0</v>
      </c>
      <c r="D3482" s="3">
        <v>1</v>
      </c>
      <c r="E3482" s="5">
        <v>0.27138079999999998</v>
      </c>
      <c r="F3482" s="5">
        <v>0.49264249999999998</v>
      </c>
      <c r="G3482" s="5">
        <v>5.8458200000000002E-2</v>
      </c>
      <c r="H3482" s="5">
        <v>1.4508369999999999</v>
      </c>
      <c r="I3482" s="9">
        <v>0.31561929999999999</v>
      </c>
      <c r="M3482" s="3">
        <v>0</v>
      </c>
      <c r="N3482" s="3">
        <f t="shared" si="218"/>
        <v>1</v>
      </c>
      <c r="O3482" s="5">
        <f t="shared" si="220"/>
        <v>2.7081576524446391</v>
      </c>
      <c r="P3482" s="103">
        <f t="shared" si="217"/>
        <v>3.3828937350278772E-3</v>
      </c>
      <c r="Q3482" s="9">
        <f t="shared" si="219"/>
        <v>-3.3886286574472502E-3</v>
      </c>
    </row>
    <row r="3483" spans="1:17" x14ac:dyDescent="0.2">
      <c r="A3483" s="2">
        <v>601</v>
      </c>
      <c r="B3483" s="2">
        <v>2003</v>
      </c>
      <c r="C3483" s="3">
        <v>0</v>
      </c>
      <c r="D3483" s="3">
        <v>1</v>
      </c>
      <c r="E3483" s="5">
        <v>0.28055799999999997</v>
      </c>
      <c r="F3483" s="5">
        <v>0.55675960000000002</v>
      </c>
      <c r="G3483" s="5">
        <v>4.8100900000000002E-2</v>
      </c>
      <c r="H3483" s="5">
        <v>1.6995690000000001</v>
      </c>
      <c r="I3483" s="9">
        <v>0.32314749999999998</v>
      </c>
      <c r="M3483" s="3">
        <v>0</v>
      </c>
      <c r="N3483" s="3">
        <f t="shared" si="218"/>
        <v>1</v>
      </c>
      <c r="O3483" s="5">
        <f t="shared" si="220"/>
        <v>2.8040174943820206</v>
      </c>
      <c r="P3483" s="103">
        <f t="shared" si="217"/>
        <v>2.5235083246408631E-3</v>
      </c>
      <c r="Q3483" s="9">
        <f t="shared" si="219"/>
        <v>-2.5266977385781059E-3</v>
      </c>
    </row>
    <row r="3484" spans="1:17" x14ac:dyDescent="0.2">
      <c r="A3484" s="2">
        <v>601</v>
      </c>
      <c r="B3484" s="2">
        <v>2004</v>
      </c>
      <c r="C3484" s="3">
        <v>0</v>
      </c>
      <c r="D3484" s="3">
        <v>1</v>
      </c>
      <c r="E3484" s="5">
        <v>0.26410149999999999</v>
      </c>
      <c r="F3484" s="5">
        <v>0.57184919999999995</v>
      </c>
      <c r="G3484" s="5">
        <v>7.1655899999999995E-2</v>
      </c>
      <c r="H3484" s="5">
        <v>1.7162500000000001</v>
      </c>
      <c r="I3484" s="9">
        <v>0.30392000000000002</v>
      </c>
      <c r="M3484" s="3">
        <v>0</v>
      </c>
      <c r="N3484" s="3">
        <f t="shared" si="218"/>
        <v>1</v>
      </c>
      <c r="O3484" s="5">
        <f t="shared" si="220"/>
        <v>2.9364805442344171</v>
      </c>
      <c r="P3484" s="103">
        <f t="shared" si="217"/>
        <v>1.6597982139958582E-3</v>
      </c>
      <c r="Q3484" s="9">
        <f t="shared" si="219"/>
        <v>-1.661177205160751E-3</v>
      </c>
    </row>
    <row r="3485" spans="1:17" x14ac:dyDescent="0.2">
      <c r="A3485" s="2">
        <v>602</v>
      </c>
      <c r="B3485" s="2">
        <v>1995</v>
      </c>
      <c r="C3485" s="3">
        <v>0</v>
      </c>
      <c r="D3485" s="3">
        <v>1</v>
      </c>
      <c r="E3485" s="5">
        <v>-2.06965E-2</v>
      </c>
      <c r="F3485" s="5">
        <v>0.42752309999999999</v>
      </c>
      <c r="G3485" s="5">
        <v>4.2485299999999997E-2</v>
      </c>
      <c r="H3485" s="5">
        <v>1.5242469999999999</v>
      </c>
      <c r="I3485" s="9">
        <v>0.18859680000000001</v>
      </c>
      <c r="M3485" s="3">
        <v>0</v>
      </c>
      <c r="N3485" s="3">
        <f t="shared" si="218"/>
        <v>1</v>
      </c>
      <c r="O3485" s="5">
        <f t="shared" si="220"/>
        <v>2.705130629417877</v>
      </c>
      <c r="P3485" s="103">
        <f t="shared" si="217"/>
        <v>3.4138767002733651E-3</v>
      </c>
      <c r="Q3485" s="9">
        <f t="shared" si="219"/>
        <v>-3.4197172737894677E-3</v>
      </c>
    </row>
    <row r="3486" spans="1:17" x14ac:dyDescent="0.2">
      <c r="A3486" s="2">
        <v>602</v>
      </c>
      <c r="B3486" s="2">
        <v>1996</v>
      </c>
      <c r="C3486" s="3">
        <v>0</v>
      </c>
      <c r="D3486" s="3">
        <v>1</v>
      </c>
      <c r="E3486" s="5">
        <v>-3.8346000000000001E-3</v>
      </c>
      <c r="F3486" s="5">
        <v>0.43083070000000001</v>
      </c>
      <c r="G3486" s="5">
        <v>4.59935E-2</v>
      </c>
      <c r="H3486" s="5">
        <v>2.0636540000000001</v>
      </c>
      <c r="I3486" s="9">
        <v>0.27987990000000001</v>
      </c>
      <c r="M3486" s="3">
        <v>0</v>
      </c>
      <c r="N3486" s="3">
        <f t="shared" si="218"/>
        <v>1</v>
      </c>
      <c r="O3486" s="5">
        <f t="shared" si="220"/>
        <v>2.8796147915983226</v>
      </c>
      <c r="P3486" s="103">
        <f t="shared" si="217"/>
        <v>1.9908066069182274E-3</v>
      </c>
      <c r="Q3486" s="9">
        <f t="shared" si="219"/>
        <v>-1.9927908963863639E-3</v>
      </c>
    </row>
    <row r="3487" spans="1:17" x14ac:dyDescent="0.2">
      <c r="A3487" s="2">
        <v>602</v>
      </c>
      <c r="B3487" s="2">
        <v>1997</v>
      </c>
      <c r="C3487" s="3">
        <v>0</v>
      </c>
      <c r="D3487" s="3">
        <v>1</v>
      </c>
      <c r="E3487" s="5">
        <v>-3.6203399999999997E-2</v>
      </c>
      <c r="F3487" s="5">
        <v>0.39030670000000001</v>
      </c>
      <c r="G3487" s="5">
        <v>4.1092299999999998E-2</v>
      </c>
      <c r="H3487" s="5">
        <v>1.424831</v>
      </c>
      <c r="I3487" s="9">
        <v>0.3233065</v>
      </c>
      <c r="M3487" s="3">
        <v>0</v>
      </c>
      <c r="N3487" s="3">
        <f t="shared" si="218"/>
        <v>1</v>
      </c>
      <c r="O3487" s="5">
        <f t="shared" si="220"/>
        <v>2.5766942212770001</v>
      </c>
      <c r="P3487" s="103">
        <f t="shared" si="217"/>
        <v>4.9875074346088597E-3</v>
      </c>
      <c r="Q3487" s="9">
        <f t="shared" si="219"/>
        <v>-4.9999865602602727E-3</v>
      </c>
    </row>
    <row r="3488" spans="1:17" x14ac:dyDescent="0.2">
      <c r="A3488" s="2">
        <v>602</v>
      </c>
      <c r="B3488" s="2">
        <v>1998</v>
      </c>
      <c r="C3488" s="3">
        <v>0</v>
      </c>
      <c r="D3488" s="3">
        <v>1</v>
      </c>
      <c r="E3488" s="5">
        <v>-0.1436624</v>
      </c>
      <c r="F3488" s="5">
        <v>0.29986180000000001</v>
      </c>
      <c r="G3488" s="5">
        <v>3.9427799999999999E-2</v>
      </c>
      <c r="H3488" s="5">
        <v>1.0159769999999999</v>
      </c>
      <c r="I3488" s="9">
        <v>0.19612669999999999</v>
      </c>
      <c r="M3488" s="3">
        <v>0</v>
      </c>
      <c r="N3488" s="3">
        <f t="shared" si="218"/>
        <v>1</v>
      </c>
      <c r="O3488" s="5">
        <f t="shared" si="220"/>
        <v>2.4117022987244607</v>
      </c>
      <c r="P3488" s="103">
        <f t="shared" si="217"/>
        <v>7.9391202359526316E-3</v>
      </c>
      <c r="Q3488" s="9">
        <f t="shared" si="219"/>
        <v>-7.9708028504840347E-3</v>
      </c>
    </row>
    <row r="3489" spans="1:17" x14ac:dyDescent="0.2">
      <c r="A3489" s="2">
        <v>603</v>
      </c>
      <c r="B3489" s="2">
        <v>1995</v>
      </c>
      <c r="C3489" s="3">
        <v>0</v>
      </c>
      <c r="D3489" s="3">
        <v>1</v>
      </c>
      <c r="E3489" s="5">
        <v>0.146843</v>
      </c>
      <c r="F3489" s="5">
        <v>0.32555899999999999</v>
      </c>
      <c r="G3489" s="5">
        <v>7.0921499999999998E-2</v>
      </c>
      <c r="H3489" s="5">
        <v>2.0230450000000002</v>
      </c>
      <c r="I3489" s="9">
        <v>0.34495910000000002</v>
      </c>
      <c r="M3489" s="3">
        <v>0</v>
      </c>
      <c r="N3489" s="3">
        <f t="shared" si="218"/>
        <v>1</v>
      </c>
      <c r="O3489" s="5">
        <f t="shared" si="220"/>
        <v>2.8346816868967011</v>
      </c>
      <c r="P3489" s="103">
        <f t="shared" si="217"/>
        <v>2.293568300618793E-3</v>
      </c>
      <c r="Q3489" s="9">
        <f t="shared" si="219"/>
        <v>-2.2962025570624255E-3</v>
      </c>
    </row>
    <row r="3490" spans="1:17" x14ac:dyDescent="0.2">
      <c r="A3490" s="2">
        <v>603</v>
      </c>
      <c r="B3490" s="2">
        <v>1996</v>
      </c>
      <c r="C3490" s="3">
        <v>0</v>
      </c>
      <c r="D3490" s="3">
        <v>1</v>
      </c>
      <c r="E3490" s="5">
        <v>0.14406769999999999</v>
      </c>
      <c r="F3490" s="5">
        <v>0.33975640000000001</v>
      </c>
      <c r="G3490" s="5">
        <v>6.8923399999999996E-2</v>
      </c>
      <c r="H3490" s="5">
        <v>1.6345160000000001</v>
      </c>
      <c r="I3490" s="9">
        <v>0.32929710000000001</v>
      </c>
      <c r="M3490" s="3">
        <v>0</v>
      </c>
      <c r="N3490" s="3">
        <f t="shared" si="218"/>
        <v>1</v>
      </c>
      <c r="O3490" s="5">
        <f t="shared" si="220"/>
        <v>2.7031241208706653</v>
      </c>
      <c r="P3490" s="103">
        <f t="shared" si="217"/>
        <v>3.4345545185454946E-3</v>
      </c>
      <c r="Q3490" s="9">
        <f t="shared" si="219"/>
        <v>-3.4404661406560975E-3</v>
      </c>
    </row>
    <row r="3491" spans="1:17" x14ac:dyDescent="0.2">
      <c r="A3491" s="2">
        <v>603</v>
      </c>
      <c r="B3491" s="2">
        <v>1997</v>
      </c>
      <c r="C3491" s="3">
        <v>0</v>
      </c>
      <c r="D3491" s="3">
        <v>1</v>
      </c>
      <c r="E3491" s="5">
        <v>0.22355649999999999</v>
      </c>
      <c r="F3491" s="5">
        <v>0.32432620000000001</v>
      </c>
      <c r="G3491" s="5">
        <v>7.3292499999999997E-2</v>
      </c>
      <c r="H3491" s="5">
        <v>2.5323579999999999</v>
      </c>
      <c r="I3491" s="9">
        <v>0.3715676</v>
      </c>
      <c r="M3491" s="3">
        <v>0</v>
      </c>
      <c r="N3491" s="3">
        <f t="shared" si="218"/>
        <v>1</v>
      </c>
      <c r="O3491" s="5">
        <f t="shared" si="220"/>
        <v>3.0077425311371582</v>
      </c>
      <c r="P3491" s="103">
        <f t="shared" si="217"/>
        <v>1.3159800891745634E-3</v>
      </c>
      <c r="Q3491" s="9">
        <f t="shared" si="219"/>
        <v>-1.3168467513956957E-3</v>
      </c>
    </row>
    <row r="3492" spans="1:17" x14ac:dyDescent="0.2">
      <c r="A3492" s="2">
        <v>603</v>
      </c>
      <c r="B3492" s="2">
        <v>1998</v>
      </c>
      <c r="C3492" s="3">
        <v>0</v>
      </c>
      <c r="D3492" s="3">
        <v>1</v>
      </c>
      <c r="E3492" s="5">
        <v>0.1445922</v>
      </c>
      <c r="F3492" s="5">
        <v>0.20777080000000001</v>
      </c>
      <c r="G3492" s="5">
        <v>5.5022099999999997E-2</v>
      </c>
      <c r="H3492" s="5">
        <v>2.4311560000000001</v>
      </c>
      <c r="I3492" s="9">
        <v>0.34790500000000002</v>
      </c>
      <c r="M3492" s="3">
        <v>0</v>
      </c>
      <c r="N3492" s="3">
        <f t="shared" si="218"/>
        <v>1</v>
      </c>
      <c r="O3492" s="5">
        <f t="shared" si="220"/>
        <v>2.8126475568559806</v>
      </c>
      <c r="P3492" s="103">
        <f t="shared" si="217"/>
        <v>2.4567736902860278E-3</v>
      </c>
      <c r="Q3492" s="9">
        <f t="shared" si="219"/>
        <v>-2.459796510707441E-3</v>
      </c>
    </row>
    <row r="3493" spans="1:17" x14ac:dyDescent="0.2">
      <c r="A3493" s="2">
        <v>603</v>
      </c>
      <c r="B3493" s="2">
        <v>1999</v>
      </c>
      <c r="C3493" s="3">
        <v>0</v>
      </c>
      <c r="D3493" s="3">
        <v>1</v>
      </c>
      <c r="E3493" s="5">
        <v>0.1468942</v>
      </c>
      <c r="F3493" s="5">
        <v>0.23044139999999999</v>
      </c>
      <c r="G3493" s="5">
        <v>7.3794899999999997E-2</v>
      </c>
      <c r="H3493" s="5">
        <v>1.6832240000000001</v>
      </c>
      <c r="I3493" s="9">
        <v>0.35377819999999999</v>
      </c>
      <c r="M3493" s="3">
        <v>0</v>
      </c>
      <c r="N3493" s="3">
        <f t="shared" si="218"/>
        <v>1</v>
      </c>
      <c r="O3493" s="5">
        <f t="shared" si="220"/>
        <v>2.6381303801777256</v>
      </c>
      <c r="P3493" s="103">
        <f t="shared" si="217"/>
        <v>4.1682261814007847E-3</v>
      </c>
      <c r="Q3493" s="9">
        <f t="shared" si="219"/>
        <v>-4.1769374516072433E-3</v>
      </c>
    </row>
    <row r="3494" spans="1:17" x14ac:dyDescent="0.2">
      <c r="A3494" s="2">
        <v>603</v>
      </c>
      <c r="B3494" s="2">
        <v>2000</v>
      </c>
      <c r="C3494" s="3">
        <v>0</v>
      </c>
      <c r="D3494" s="3">
        <v>1</v>
      </c>
      <c r="E3494" s="5">
        <v>0.16399929999999999</v>
      </c>
      <c r="F3494" s="5">
        <v>0.2668799</v>
      </c>
      <c r="G3494" s="5">
        <v>7.2931099999999999E-2</v>
      </c>
      <c r="H3494" s="5">
        <v>1.542842</v>
      </c>
      <c r="I3494" s="9">
        <v>0.3292119</v>
      </c>
      <c r="M3494" s="3">
        <v>0</v>
      </c>
      <c r="N3494" s="3">
        <f t="shared" si="218"/>
        <v>1</v>
      </c>
      <c r="O3494" s="5">
        <f t="shared" si="220"/>
        <v>2.6220290869840466</v>
      </c>
      <c r="P3494" s="103">
        <f t="shared" si="217"/>
        <v>4.370398531655835E-3</v>
      </c>
      <c r="Q3494" s="9">
        <f t="shared" si="219"/>
        <v>-4.3799766402739257E-3</v>
      </c>
    </row>
    <row r="3495" spans="1:17" x14ac:dyDescent="0.2">
      <c r="A3495" s="2">
        <v>603</v>
      </c>
      <c r="B3495" s="2">
        <v>2001</v>
      </c>
      <c r="C3495" s="3">
        <v>0</v>
      </c>
      <c r="D3495" s="3">
        <v>1</v>
      </c>
      <c r="E3495" s="5">
        <v>0.1299198</v>
      </c>
      <c r="F3495" s="5">
        <v>0.24304609999999999</v>
      </c>
      <c r="G3495" s="5">
        <v>5.67936E-2</v>
      </c>
      <c r="H3495" s="5">
        <v>1.6723460000000001</v>
      </c>
      <c r="I3495" s="9">
        <v>0.31190509999999999</v>
      </c>
      <c r="M3495" s="3">
        <v>0</v>
      </c>
      <c r="N3495" s="3">
        <f t="shared" si="218"/>
        <v>1</v>
      </c>
      <c r="O3495" s="5">
        <f t="shared" si="220"/>
        <v>2.5905894234438933</v>
      </c>
      <c r="P3495" s="103">
        <f t="shared" si="217"/>
        <v>4.7905862676968494E-3</v>
      </c>
      <c r="Q3495" s="9">
        <f t="shared" si="219"/>
        <v>-4.8020979058026438E-3</v>
      </c>
    </row>
    <row r="3496" spans="1:17" x14ac:dyDescent="0.2">
      <c r="A3496" s="2">
        <v>603</v>
      </c>
      <c r="B3496" s="2">
        <v>2002</v>
      </c>
      <c r="C3496" s="3">
        <v>0</v>
      </c>
      <c r="D3496" s="3">
        <v>1</v>
      </c>
      <c r="E3496" s="5">
        <v>5.9275899999999999E-2</v>
      </c>
      <c r="F3496" s="5">
        <v>0.25898349999999998</v>
      </c>
      <c r="G3496" s="5">
        <v>4.5228299999999999E-2</v>
      </c>
      <c r="H3496" s="5">
        <v>1.467881</v>
      </c>
      <c r="I3496" s="9">
        <v>0.32032310000000003</v>
      </c>
      <c r="M3496" s="3">
        <v>0</v>
      </c>
      <c r="N3496" s="3">
        <f t="shared" si="218"/>
        <v>1</v>
      </c>
      <c r="O3496" s="5">
        <f t="shared" si="220"/>
        <v>2.4856687300358726</v>
      </c>
      <c r="P3496" s="103">
        <f t="shared" si="217"/>
        <v>6.4654135961129816E-3</v>
      </c>
      <c r="Q3496" s="9">
        <f t="shared" si="219"/>
        <v>-6.4864049098647195E-3</v>
      </c>
    </row>
    <row r="3497" spans="1:17" x14ac:dyDescent="0.2">
      <c r="A3497" s="2">
        <v>603</v>
      </c>
      <c r="B3497" s="2">
        <v>2003</v>
      </c>
      <c r="C3497" s="3">
        <v>0</v>
      </c>
      <c r="D3497" s="3">
        <v>1</v>
      </c>
      <c r="E3497" s="5">
        <v>5.79958E-2</v>
      </c>
      <c r="F3497" s="5">
        <v>0.2850608</v>
      </c>
      <c r="G3497" s="5">
        <v>6.5995200000000004E-2</v>
      </c>
      <c r="H3497" s="5">
        <v>1.6114329999999999</v>
      </c>
      <c r="I3497" s="9">
        <v>0.31435809999999997</v>
      </c>
      <c r="M3497" s="3">
        <v>0</v>
      </c>
      <c r="N3497" s="3">
        <f t="shared" si="218"/>
        <v>1</v>
      </c>
      <c r="O3497" s="5">
        <f t="shared" si="220"/>
        <v>2.6539059593033136</v>
      </c>
      <c r="P3497" s="103">
        <f t="shared" si="217"/>
        <v>3.9782998973698297E-3</v>
      </c>
      <c r="Q3497" s="9">
        <f t="shared" si="219"/>
        <v>-3.9862343832408548E-3</v>
      </c>
    </row>
    <row r="3498" spans="1:17" x14ac:dyDescent="0.2">
      <c r="A3498" s="2">
        <v>603</v>
      </c>
      <c r="B3498" s="2">
        <v>2004</v>
      </c>
      <c r="C3498" s="3">
        <v>0</v>
      </c>
      <c r="D3498" s="3">
        <v>1</v>
      </c>
      <c r="E3498" s="5">
        <v>0.1152717</v>
      </c>
      <c r="F3498" s="5">
        <v>0.27251409999999998</v>
      </c>
      <c r="G3498" s="5">
        <v>4.7673399999999998E-2</v>
      </c>
      <c r="H3498" s="5">
        <v>1.57165</v>
      </c>
      <c r="I3498" s="9">
        <v>0.318602</v>
      </c>
      <c r="M3498" s="3">
        <v>0</v>
      </c>
      <c r="N3498" s="3">
        <f t="shared" si="218"/>
        <v>1</v>
      </c>
      <c r="O3498" s="5">
        <f t="shared" si="220"/>
        <v>2.5384202646503109</v>
      </c>
      <c r="P3498" s="103">
        <f t="shared" si="217"/>
        <v>5.5677087074561199E-3</v>
      </c>
      <c r="Q3498" s="9">
        <f t="shared" si="219"/>
        <v>-5.5832661707369323E-3</v>
      </c>
    </row>
    <row r="3499" spans="1:17" x14ac:dyDescent="0.2">
      <c r="A3499" s="2">
        <v>604</v>
      </c>
      <c r="B3499" s="2">
        <v>1995</v>
      </c>
      <c r="C3499" s="3">
        <v>0</v>
      </c>
      <c r="D3499" s="3">
        <v>1</v>
      </c>
      <c r="E3499" s="5">
        <v>0.1864188</v>
      </c>
      <c r="F3499" s="5">
        <v>0.10226780000000001</v>
      </c>
      <c r="G3499" s="5">
        <v>4.6249499999999999E-2</v>
      </c>
      <c r="H3499" s="5">
        <v>0.65733039999999998</v>
      </c>
      <c r="I3499" s="9">
        <v>0.2423796</v>
      </c>
      <c r="M3499" s="3">
        <v>0</v>
      </c>
      <c r="N3499" s="3">
        <f t="shared" si="218"/>
        <v>1</v>
      </c>
      <c r="O3499" s="5">
        <f t="shared" si="220"/>
        <v>2.0743487251510659</v>
      </c>
      <c r="P3499" s="103">
        <f t="shared" si="217"/>
        <v>1.9023467823446619E-2</v>
      </c>
      <c r="Q3499" s="9">
        <f t="shared" si="219"/>
        <v>-1.9206742050977697E-2</v>
      </c>
    </row>
    <row r="3500" spans="1:17" x14ac:dyDescent="0.2">
      <c r="A3500" s="2">
        <v>604</v>
      </c>
      <c r="B3500" s="2">
        <v>1996</v>
      </c>
      <c r="C3500" s="3">
        <v>0</v>
      </c>
      <c r="D3500" s="3">
        <v>1</v>
      </c>
      <c r="E3500" s="5">
        <v>0.17597560000000001</v>
      </c>
      <c r="F3500" s="5">
        <v>0.1475757</v>
      </c>
      <c r="G3500" s="5">
        <v>4.79119E-2</v>
      </c>
      <c r="H3500" s="5">
        <v>0.80330829999999998</v>
      </c>
      <c r="I3500" s="9">
        <v>0.2343625</v>
      </c>
      <c r="M3500" s="3">
        <v>0</v>
      </c>
      <c r="N3500" s="3">
        <f t="shared" si="218"/>
        <v>1</v>
      </c>
      <c r="O3500" s="5">
        <f t="shared" si="220"/>
        <v>2.1785387800906149</v>
      </c>
      <c r="P3500" s="103">
        <f t="shared" si="217"/>
        <v>1.4682974168249353E-2</v>
      </c>
      <c r="Q3500" s="9">
        <f t="shared" si="219"/>
        <v>-1.4791835957523819E-2</v>
      </c>
    </row>
    <row r="3501" spans="1:17" x14ac:dyDescent="0.2">
      <c r="A3501" s="2">
        <v>604</v>
      </c>
      <c r="B3501" s="2">
        <v>1997</v>
      </c>
      <c r="C3501" s="3">
        <v>0</v>
      </c>
      <c r="D3501" s="3">
        <v>1</v>
      </c>
      <c r="E3501" s="5">
        <v>0.21735370000000001</v>
      </c>
      <c r="F3501" s="5">
        <v>0.16532250000000001</v>
      </c>
      <c r="G3501" s="5">
        <v>3.6569600000000001E-2</v>
      </c>
      <c r="H3501" s="5">
        <v>1.0328120000000001</v>
      </c>
      <c r="I3501" s="9">
        <v>0.27561000000000002</v>
      </c>
      <c r="M3501" s="3">
        <v>0</v>
      </c>
      <c r="N3501" s="3">
        <f t="shared" si="218"/>
        <v>1</v>
      </c>
      <c r="O3501" s="5">
        <f t="shared" si="220"/>
        <v>2.204626819896204</v>
      </c>
      <c r="P3501" s="103">
        <f t="shared" si="217"/>
        <v>1.3740146078592785E-2</v>
      </c>
      <c r="Q3501" s="9">
        <f t="shared" si="219"/>
        <v>-1.3835415570158681E-2</v>
      </c>
    </row>
    <row r="3502" spans="1:17" x14ac:dyDescent="0.2">
      <c r="A3502" s="2">
        <v>604</v>
      </c>
      <c r="B3502" s="2">
        <v>1998</v>
      </c>
      <c r="C3502" s="3">
        <v>0</v>
      </c>
      <c r="D3502" s="3">
        <v>1</v>
      </c>
      <c r="E3502" s="5">
        <v>0.20773469999999999</v>
      </c>
      <c r="F3502" s="5">
        <v>0.16804140000000001</v>
      </c>
      <c r="G3502" s="5">
        <v>2.0016800000000001E-2</v>
      </c>
      <c r="H3502" s="5">
        <v>1.026265</v>
      </c>
      <c r="I3502" s="9">
        <v>0.22985749999999999</v>
      </c>
      <c r="M3502" s="3">
        <v>0</v>
      </c>
      <c r="N3502" s="3">
        <f t="shared" si="218"/>
        <v>1</v>
      </c>
      <c r="O3502" s="5">
        <f t="shared" si="220"/>
        <v>2.1527396142723334</v>
      </c>
      <c r="P3502" s="103">
        <f t="shared" si="217"/>
        <v>1.5669574147485283E-2</v>
      </c>
      <c r="Q3502" s="9">
        <f t="shared" si="219"/>
        <v>-1.5793639667020926E-2</v>
      </c>
    </row>
    <row r="3503" spans="1:17" x14ac:dyDescent="0.2">
      <c r="A3503" s="2">
        <v>604</v>
      </c>
      <c r="B3503" s="2">
        <v>2000</v>
      </c>
      <c r="C3503" s="3">
        <v>0</v>
      </c>
      <c r="D3503" s="3">
        <v>1</v>
      </c>
      <c r="E3503" s="5">
        <v>0.1442262</v>
      </c>
      <c r="F3503" s="5">
        <v>0.14507890000000001</v>
      </c>
      <c r="G3503" s="5">
        <v>2.6510599999999999E-2</v>
      </c>
      <c r="H3503" s="5">
        <v>1.518861</v>
      </c>
      <c r="I3503" s="9">
        <v>0.22311329999999999</v>
      </c>
      <c r="M3503" s="3">
        <v>0</v>
      </c>
      <c r="N3503" s="3">
        <f t="shared" si="218"/>
        <v>1</v>
      </c>
      <c r="O3503" s="5">
        <f t="shared" si="220"/>
        <v>2.3535024322710014</v>
      </c>
      <c r="P3503" s="103">
        <f t="shared" si="217"/>
        <v>9.2987431012789071E-3</v>
      </c>
      <c r="Q3503" s="9">
        <f t="shared" si="219"/>
        <v>-9.3422463063483965E-3</v>
      </c>
    </row>
    <row r="3504" spans="1:17" x14ac:dyDescent="0.2">
      <c r="A3504" s="2">
        <v>604</v>
      </c>
      <c r="B3504" s="2">
        <v>2001</v>
      </c>
      <c r="C3504" s="3">
        <v>0</v>
      </c>
      <c r="D3504" s="3">
        <v>1</v>
      </c>
      <c r="E3504" s="5">
        <v>0.1381445</v>
      </c>
      <c r="F3504" s="5">
        <v>0.1472435</v>
      </c>
      <c r="G3504" s="5">
        <v>3.2829299999999999E-2</v>
      </c>
      <c r="H3504" s="5">
        <v>1.10005</v>
      </c>
      <c r="I3504" s="9">
        <v>0.24610570000000001</v>
      </c>
      <c r="M3504" s="3">
        <v>0</v>
      </c>
      <c r="N3504" s="3">
        <f t="shared" si="218"/>
        <v>1</v>
      </c>
      <c r="O3504" s="5">
        <f t="shared" si="220"/>
        <v>2.2212505163695742</v>
      </c>
      <c r="P3504" s="103">
        <f t="shared" si="217"/>
        <v>1.316699919851492E-2</v>
      </c>
      <c r="Q3504" s="9">
        <f t="shared" si="219"/>
        <v>-1.3254452647074234E-2</v>
      </c>
    </row>
    <row r="3505" spans="1:17" x14ac:dyDescent="0.2">
      <c r="A3505" s="2">
        <v>604</v>
      </c>
      <c r="B3505" s="2">
        <v>2002</v>
      </c>
      <c r="C3505" s="3">
        <v>0</v>
      </c>
      <c r="D3505" s="3">
        <v>1</v>
      </c>
      <c r="E3505" s="5">
        <v>0.1191363</v>
      </c>
      <c r="F3505" s="5">
        <v>0.1454502</v>
      </c>
      <c r="G3505" s="5">
        <v>3.3014700000000001E-2</v>
      </c>
      <c r="H3505" s="5">
        <v>0.67252049999999997</v>
      </c>
      <c r="I3505" s="9">
        <v>0.2378255</v>
      </c>
      <c r="M3505" s="3">
        <v>0</v>
      </c>
      <c r="N3505" s="3">
        <f t="shared" si="218"/>
        <v>1</v>
      </c>
      <c r="O3505" s="5">
        <f t="shared" si="220"/>
        <v>2.0705942701499969</v>
      </c>
      <c r="P3505" s="103">
        <f t="shared" si="217"/>
        <v>1.9198364042141151E-2</v>
      </c>
      <c r="Q3505" s="9">
        <f t="shared" si="219"/>
        <v>-1.9385045818446137E-2</v>
      </c>
    </row>
    <row r="3506" spans="1:17" x14ac:dyDescent="0.2">
      <c r="A3506" s="2">
        <v>604</v>
      </c>
      <c r="B3506" s="2">
        <v>2003</v>
      </c>
      <c r="C3506" s="3">
        <v>0</v>
      </c>
      <c r="D3506" s="3">
        <v>1</v>
      </c>
      <c r="E3506" s="5">
        <v>6.92831E-2</v>
      </c>
      <c r="F3506" s="5">
        <v>0.12669749999999999</v>
      </c>
      <c r="G3506" s="5">
        <v>1.7898799999999999E-2</v>
      </c>
      <c r="H3506" s="5">
        <v>0.63692720000000003</v>
      </c>
      <c r="I3506" s="9">
        <v>0.24263760000000001</v>
      </c>
      <c r="M3506" s="3">
        <v>0</v>
      </c>
      <c r="N3506" s="3">
        <f t="shared" si="218"/>
        <v>1</v>
      </c>
      <c r="O3506" s="5">
        <f t="shared" si="220"/>
        <v>1.9806761653059106</v>
      </c>
      <c r="P3506" s="103">
        <f t="shared" si="217"/>
        <v>2.3813800671759599E-2</v>
      </c>
      <c r="Q3506" s="9">
        <f t="shared" si="219"/>
        <v>-2.4101932764606784E-2</v>
      </c>
    </row>
    <row r="3507" spans="1:17" x14ac:dyDescent="0.2">
      <c r="A3507" s="2">
        <v>604</v>
      </c>
      <c r="B3507" s="2">
        <v>2004</v>
      </c>
      <c r="C3507" s="3">
        <v>0</v>
      </c>
      <c r="D3507" s="3">
        <v>1</v>
      </c>
      <c r="E3507" s="5">
        <v>0.11392620000000001</v>
      </c>
      <c r="F3507" s="5">
        <v>0.14548910000000001</v>
      </c>
      <c r="G3507" s="5">
        <v>2.65507E-2</v>
      </c>
      <c r="H3507" s="5">
        <v>0.624552</v>
      </c>
      <c r="I3507" s="9">
        <v>0.19178039999999999</v>
      </c>
      <c r="M3507" s="3">
        <v>0</v>
      </c>
      <c r="N3507" s="3">
        <f t="shared" si="218"/>
        <v>1</v>
      </c>
      <c r="O3507" s="5">
        <f t="shared" si="220"/>
        <v>2.0448948245677214</v>
      </c>
      <c r="P3507" s="103">
        <f t="shared" si="217"/>
        <v>2.0432614137614418E-2</v>
      </c>
      <c r="Q3507" s="9">
        <f t="shared" si="219"/>
        <v>-2.0644247779729695E-2</v>
      </c>
    </row>
    <row r="3508" spans="1:17" x14ac:dyDescent="0.2">
      <c r="A3508" s="2">
        <v>605</v>
      </c>
      <c r="B3508" s="2">
        <v>1995</v>
      </c>
      <c r="C3508" s="3">
        <v>0</v>
      </c>
      <c r="D3508" s="3">
        <v>1</v>
      </c>
      <c r="E3508" s="5">
        <v>0.11444509999999999</v>
      </c>
      <c r="F3508" s="5">
        <v>0.1202177</v>
      </c>
      <c r="G3508" s="5">
        <v>7.81274E-2</v>
      </c>
      <c r="H3508" s="5">
        <v>0.68567409999999995</v>
      </c>
      <c r="I3508" s="9">
        <v>0.2056374</v>
      </c>
      <c r="M3508" s="3">
        <v>0</v>
      </c>
      <c r="N3508" s="3">
        <f t="shared" si="218"/>
        <v>1</v>
      </c>
      <c r="O3508" s="5">
        <f t="shared" si="220"/>
        <v>2.26532368251946</v>
      </c>
      <c r="P3508" s="103">
        <f t="shared" si="217"/>
        <v>1.1746411891772182E-2</v>
      </c>
      <c r="Q3508" s="9">
        <f t="shared" si="219"/>
        <v>-1.1815946042160729E-2</v>
      </c>
    </row>
    <row r="3509" spans="1:17" x14ac:dyDescent="0.2">
      <c r="A3509" s="2">
        <v>605</v>
      </c>
      <c r="B3509" s="2">
        <v>1996</v>
      </c>
      <c r="C3509" s="3">
        <v>0</v>
      </c>
      <c r="D3509" s="3">
        <v>1</v>
      </c>
      <c r="E3509" s="5">
        <v>0.14706279999999999</v>
      </c>
      <c r="F3509" s="5">
        <v>0.17449600000000001</v>
      </c>
      <c r="G3509" s="5">
        <v>8.8418099999999999E-2</v>
      </c>
      <c r="H3509" s="5">
        <v>1.408118</v>
      </c>
      <c r="I3509" s="9">
        <v>0.21652370000000001</v>
      </c>
      <c r="M3509" s="3">
        <v>0</v>
      </c>
      <c r="N3509" s="3">
        <f t="shared" si="218"/>
        <v>1</v>
      </c>
      <c r="O3509" s="5">
        <f t="shared" si="220"/>
        <v>2.611308631596196</v>
      </c>
      <c r="P3509" s="103">
        <f t="shared" si="217"/>
        <v>4.5098226390172091E-3</v>
      </c>
      <c r="Q3509" s="9">
        <f t="shared" si="219"/>
        <v>-4.5200225672660131E-3</v>
      </c>
    </row>
    <row r="3510" spans="1:17" x14ac:dyDescent="0.2">
      <c r="A3510" s="2">
        <v>605</v>
      </c>
      <c r="B3510" s="2">
        <v>1997</v>
      </c>
      <c r="C3510" s="3">
        <v>0</v>
      </c>
      <c r="D3510" s="3">
        <v>1</v>
      </c>
      <c r="E3510" s="5">
        <v>0.19128200000000001</v>
      </c>
      <c r="F3510" s="5">
        <v>0.22805329999999999</v>
      </c>
      <c r="G3510" s="5">
        <v>8.1871200000000005E-2</v>
      </c>
      <c r="H3510" s="5">
        <v>2.8817620000000002</v>
      </c>
      <c r="I3510" s="9">
        <v>0.33108900000000002</v>
      </c>
      <c r="M3510" s="3">
        <v>0</v>
      </c>
      <c r="N3510" s="3">
        <f t="shared" si="218"/>
        <v>1</v>
      </c>
      <c r="O3510" s="5">
        <f t="shared" si="220"/>
        <v>3.1122774608212906</v>
      </c>
      <c r="P3510" s="103">
        <f t="shared" si="217"/>
        <v>9.2824962011301164E-4</v>
      </c>
      <c r="Q3510" s="9">
        <f t="shared" si="219"/>
        <v>-9.2868071058537513E-4</v>
      </c>
    </row>
    <row r="3511" spans="1:17" x14ac:dyDescent="0.2">
      <c r="A3511" s="2">
        <v>605</v>
      </c>
      <c r="B3511" s="2">
        <v>1998</v>
      </c>
      <c r="C3511" s="3">
        <v>0</v>
      </c>
      <c r="D3511" s="3">
        <v>1</v>
      </c>
      <c r="E3511" s="5">
        <v>0.22009500000000001</v>
      </c>
      <c r="F3511" s="5">
        <v>0.34464879999999998</v>
      </c>
      <c r="G3511" s="5">
        <v>9.7459599999999993E-2</v>
      </c>
      <c r="H3511" s="5">
        <v>3.8621159999999999</v>
      </c>
      <c r="I3511" s="9">
        <v>0.25114209999999998</v>
      </c>
      <c r="M3511" s="3">
        <v>0</v>
      </c>
      <c r="N3511" s="3">
        <f t="shared" si="218"/>
        <v>1</v>
      </c>
      <c r="O3511" s="5">
        <f t="shared" si="220"/>
        <v>3.667530935334911</v>
      </c>
      <c r="P3511" s="103">
        <f t="shared" si="217"/>
        <v>1.2245196414176749E-4</v>
      </c>
      <c r="Q3511" s="9">
        <f t="shared" si="219"/>
        <v>-1.2245946199558627E-4</v>
      </c>
    </row>
    <row r="3512" spans="1:17" x14ac:dyDescent="0.2">
      <c r="A3512" s="2">
        <v>605</v>
      </c>
      <c r="B3512" s="2">
        <v>1999</v>
      </c>
      <c r="C3512" s="3">
        <v>0</v>
      </c>
      <c r="D3512" s="3">
        <v>1</v>
      </c>
      <c r="E3512" s="5">
        <v>0.1374997</v>
      </c>
      <c r="F3512" s="5">
        <v>0.44835199999999997</v>
      </c>
      <c r="G3512" s="5">
        <v>8.7221400000000004E-2</v>
      </c>
      <c r="H3512" s="5">
        <v>3.138242</v>
      </c>
      <c r="I3512" s="9">
        <v>0.26148349999999998</v>
      </c>
      <c r="M3512" s="3">
        <v>0</v>
      </c>
      <c r="N3512" s="3">
        <f t="shared" si="218"/>
        <v>1</v>
      </c>
      <c r="O3512" s="5">
        <f t="shared" si="220"/>
        <v>3.454618700147575</v>
      </c>
      <c r="P3512" s="103">
        <f t="shared" si="217"/>
        <v>2.7553578862296916E-4</v>
      </c>
      <c r="Q3512" s="9">
        <f t="shared" si="219"/>
        <v>-2.7557375558267513E-4</v>
      </c>
    </row>
    <row r="3513" spans="1:17" x14ac:dyDescent="0.2">
      <c r="A3513" s="2">
        <v>606</v>
      </c>
      <c r="B3513" s="2">
        <v>1998</v>
      </c>
      <c r="C3513" s="3">
        <v>0</v>
      </c>
      <c r="D3513" s="3">
        <v>1</v>
      </c>
      <c r="E3513" s="5">
        <v>6.6646499999999997E-2</v>
      </c>
      <c r="F3513" s="5">
        <v>4.3162600000000002E-2</v>
      </c>
      <c r="G3513" s="5">
        <v>6.04296E-2</v>
      </c>
      <c r="H3513" s="5">
        <v>0.79527619999999999</v>
      </c>
      <c r="I3513" s="9">
        <v>0.41068700000000002</v>
      </c>
      <c r="M3513" s="3">
        <v>0</v>
      </c>
      <c r="N3513" s="3">
        <f t="shared" si="218"/>
        <v>1</v>
      </c>
      <c r="O3513" s="5">
        <f t="shared" si="220"/>
        <v>2.083077583157531</v>
      </c>
      <c r="P3513" s="103">
        <f t="shared" si="217"/>
        <v>1.8622076167333041E-2</v>
      </c>
      <c r="Q3513" s="9">
        <f t="shared" si="219"/>
        <v>-1.8797650145606144E-2</v>
      </c>
    </row>
    <row r="3514" spans="1:17" x14ac:dyDescent="0.2">
      <c r="A3514" s="2">
        <v>606</v>
      </c>
      <c r="B3514" s="2">
        <v>1999</v>
      </c>
      <c r="C3514" s="3">
        <v>0</v>
      </c>
      <c r="D3514" s="3">
        <v>1</v>
      </c>
      <c r="E3514" s="5">
        <v>-0.33408189999999999</v>
      </c>
      <c r="F3514" s="5">
        <v>3.1808299999999998E-2</v>
      </c>
      <c r="G3514" s="5">
        <v>5.6999099999999997E-2</v>
      </c>
      <c r="H3514" s="5">
        <v>0.34456290000000001</v>
      </c>
      <c r="I3514" s="9">
        <v>0.15707399999999999</v>
      </c>
      <c r="M3514" s="3">
        <v>0</v>
      </c>
      <c r="N3514" s="3">
        <f t="shared" si="218"/>
        <v>1</v>
      </c>
      <c r="O3514" s="5">
        <f t="shared" si="220"/>
        <v>2.0582556849646148</v>
      </c>
      <c r="P3514" s="103">
        <f t="shared" si="217"/>
        <v>1.9782797863475792E-2</v>
      </c>
      <c r="Q3514" s="9">
        <f t="shared" si="219"/>
        <v>-1.9981097041702693E-2</v>
      </c>
    </row>
    <row r="3515" spans="1:17" x14ac:dyDescent="0.2">
      <c r="A3515" s="2">
        <v>606</v>
      </c>
      <c r="B3515" s="2">
        <v>2000</v>
      </c>
      <c r="C3515" s="3">
        <v>0</v>
      </c>
      <c r="D3515" s="3">
        <v>1</v>
      </c>
      <c r="E3515" s="5">
        <v>-3.8449999999999998E-2</v>
      </c>
      <c r="F3515" s="5">
        <v>2.3484600000000001E-2</v>
      </c>
      <c r="G3515" s="5">
        <v>5.8215000000000003E-2</v>
      </c>
      <c r="H3515" s="5">
        <v>0.42702119999999999</v>
      </c>
      <c r="I3515" s="9">
        <v>0.20552819999999999</v>
      </c>
      <c r="M3515" s="3">
        <v>0</v>
      </c>
      <c r="N3515" s="3">
        <f t="shared" si="218"/>
        <v>1</v>
      </c>
      <c r="O3515" s="5">
        <f t="shared" si="220"/>
        <v>2.0233349605121869</v>
      </c>
      <c r="P3515" s="103">
        <f t="shared" si="217"/>
        <v>2.1519312393308135E-2</v>
      </c>
      <c r="Q3515" s="9">
        <f t="shared" si="219"/>
        <v>-2.1754229073847171E-2</v>
      </c>
    </row>
    <row r="3516" spans="1:17" x14ac:dyDescent="0.2">
      <c r="A3516" s="2">
        <v>606</v>
      </c>
      <c r="B3516" s="2">
        <v>2001</v>
      </c>
      <c r="C3516" s="3">
        <v>0</v>
      </c>
      <c r="D3516" s="3">
        <v>1</v>
      </c>
      <c r="E3516" s="5">
        <v>-3.3004199999999997E-2</v>
      </c>
      <c r="F3516" s="5">
        <v>9.1795000000000002E-3</v>
      </c>
      <c r="G3516" s="5">
        <v>2.5929799999999999E-2</v>
      </c>
      <c r="H3516" s="5">
        <v>0.29479309999999997</v>
      </c>
      <c r="I3516" s="9">
        <v>0.18395439999999999</v>
      </c>
      <c r="M3516" s="3">
        <v>0</v>
      </c>
      <c r="N3516" s="3">
        <f t="shared" si="218"/>
        <v>1</v>
      </c>
      <c r="O3516" s="5">
        <f t="shared" si="220"/>
        <v>1.829856865711996</v>
      </c>
      <c r="P3516" s="103">
        <f t="shared" si="217"/>
        <v>3.3635672437017115E-2</v>
      </c>
      <c r="Q3516" s="9">
        <f t="shared" si="219"/>
        <v>-3.4214365186744256E-2</v>
      </c>
    </row>
    <row r="3517" spans="1:17" x14ac:dyDescent="0.2">
      <c r="A3517" s="2">
        <v>606</v>
      </c>
      <c r="B3517" s="2">
        <v>2002</v>
      </c>
      <c r="C3517" s="3">
        <v>0</v>
      </c>
      <c r="D3517" s="3">
        <v>1</v>
      </c>
      <c r="E3517" s="5">
        <v>-1.6816999999999999E-2</v>
      </c>
      <c r="F3517" s="5">
        <v>-4.5910999999999999E-3</v>
      </c>
      <c r="G3517" s="5">
        <v>4.61885E-2</v>
      </c>
      <c r="H3517" s="5">
        <v>0.18037149999999999</v>
      </c>
      <c r="I3517" s="9">
        <v>0.19894719999999999</v>
      </c>
      <c r="M3517" s="3">
        <v>0</v>
      </c>
      <c r="N3517" s="3">
        <f t="shared" si="218"/>
        <v>1</v>
      </c>
      <c r="O3517" s="5">
        <f t="shared" si="220"/>
        <v>1.8562634195126118</v>
      </c>
      <c r="P3517" s="103">
        <f t="shared" si="217"/>
        <v>3.1708010210157248E-2</v>
      </c>
      <c r="Q3517" s="9">
        <f t="shared" si="219"/>
        <v>-3.2221594845586704E-2</v>
      </c>
    </row>
    <row r="3518" spans="1:17" x14ac:dyDescent="0.2">
      <c r="A3518" s="2">
        <v>606</v>
      </c>
      <c r="B3518" s="2">
        <v>2003</v>
      </c>
      <c r="C3518" s="3">
        <v>0</v>
      </c>
      <c r="D3518" s="3">
        <v>1</v>
      </c>
      <c r="E3518" s="5">
        <v>8.2727700000000001E-2</v>
      </c>
      <c r="F3518" s="5">
        <v>-4.1012699999999999E-2</v>
      </c>
      <c r="G3518" s="5">
        <v>4.75837E-2</v>
      </c>
      <c r="H3518" s="5">
        <v>0.21556030000000001</v>
      </c>
      <c r="I3518" s="9">
        <v>0.17210619999999999</v>
      </c>
      <c r="M3518" s="3">
        <v>0</v>
      </c>
      <c r="N3518" s="3">
        <f t="shared" si="218"/>
        <v>1</v>
      </c>
      <c r="O3518" s="5">
        <f t="shared" si="220"/>
        <v>1.840891586208512</v>
      </c>
      <c r="P3518" s="103">
        <f t="shared" si="217"/>
        <v>3.2818723821513782E-2</v>
      </c>
      <c r="Q3518" s="9">
        <f t="shared" si="219"/>
        <v>-3.3369338658757755E-2</v>
      </c>
    </row>
    <row r="3519" spans="1:17" x14ac:dyDescent="0.2">
      <c r="A3519" s="2">
        <v>606</v>
      </c>
      <c r="B3519" s="2">
        <v>2004</v>
      </c>
      <c r="C3519" s="3">
        <v>0</v>
      </c>
      <c r="D3519" s="3">
        <v>1</v>
      </c>
      <c r="E3519" s="5">
        <v>9.3719700000000003E-2</v>
      </c>
      <c r="F3519" s="5">
        <v>-5.7528900000000001E-2</v>
      </c>
      <c r="G3519" s="5">
        <v>5.8604299999999998E-2</v>
      </c>
      <c r="H3519" s="5">
        <v>0.2426189</v>
      </c>
      <c r="I3519" s="9">
        <v>0.204126</v>
      </c>
      <c r="M3519" s="3">
        <v>0</v>
      </c>
      <c r="N3519" s="3">
        <f t="shared" si="218"/>
        <v>1</v>
      </c>
      <c r="O3519" s="5">
        <f t="shared" si="220"/>
        <v>1.8698419041895544</v>
      </c>
      <c r="P3519" s="103">
        <f t="shared" si="217"/>
        <v>3.0752887667873208E-2</v>
      </c>
      <c r="Q3519" s="9">
        <f t="shared" si="219"/>
        <v>-3.1235681716293078E-2</v>
      </c>
    </row>
    <row r="3520" spans="1:17" x14ac:dyDescent="0.2">
      <c r="A3520" s="2">
        <v>607</v>
      </c>
      <c r="B3520" s="2">
        <v>1999</v>
      </c>
      <c r="C3520" s="3">
        <v>0</v>
      </c>
      <c r="D3520" s="3">
        <v>1</v>
      </c>
      <c r="E3520" s="5">
        <v>-8.6381799999999995E-2</v>
      </c>
      <c r="F3520" s="5">
        <v>0.1251813</v>
      </c>
      <c r="G3520" s="5">
        <v>3.3266400000000002E-2</v>
      </c>
      <c r="H3520" s="5">
        <v>0.33156429999999998</v>
      </c>
      <c r="I3520" s="9">
        <v>8.3767499999999995E-2</v>
      </c>
      <c r="M3520" s="3">
        <v>0</v>
      </c>
      <c r="N3520" s="3">
        <f t="shared" si="218"/>
        <v>1</v>
      </c>
      <c r="O3520" s="5">
        <f t="shared" si="220"/>
        <v>2.0242643235254016</v>
      </c>
      <c r="P3520" s="103">
        <f t="shared" si="217"/>
        <v>2.1471481176284918E-2</v>
      </c>
      <c r="Q3520" s="9">
        <f t="shared" si="219"/>
        <v>-2.170534711981692E-2</v>
      </c>
    </row>
    <row r="3521" spans="1:17" x14ac:dyDescent="0.2">
      <c r="A3521" s="2">
        <v>607</v>
      </c>
      <c r="B3521" s="2">
        <v>2000</v>
      </c>
      <c r="C3521" s="3">
        <v>0</v>
      </c>
      <c r="D3521" s="3">
        <v>1</v>
      </c>
      <c r="E3521" s="5">
        <v>-0.1245246</v>
      </c>
      <c r="F3521" s="5">
        <v>4.43191E-2</v>
      </c>
      <c r="G3521" s="5">
        <v>-7.6562900000000003E-2</v>
      </c>
      <c r="H3521" s="5">
        <v>0.18025379999999999</v>
      </c>
      <c r="I3521" s="9">
        <v>6.3264100000000004E-2</v>
      </c>
      <c r="M3521" s="3">
        <v>0</v>
      </c>
      <c r="N3521" s="3">
        <f t="shared" si="218"/>
        <v>1</v>
      </c>
      <c r="O3521" s="5">
        <f t="shared" si="220"/>
        <v>1.4336601019149842</v>
      </c>
      <c r="P3521" s="103">
        <f t="shared" si="217"/>
        <v>7.583464157184297E-2</v>
      </c>
      <c r="Q3521" s="9">
        <f t="shared" si="219"/>
        <v>-7.8864264013932664E-2</v>
      </c>
    </row>
    <row r="3522" spans="1:17" x14ac:dyDescent="0.2">
      <c r="A3522" s="2">
        <v>607</v>
      </c>
      <c r="B3522" s="2">
        <v>2001</v>
      </c>
      <c r="C3522" s="3">
        <v>0</v>
      </c>
      <c r="D3522" s="3">
        <v>1</v>
      </c>
      <c r="E3522" s="5">
        <v>-3.64909E-2</v>
      </c>
      <c r="F3522" s="5">
        <v>6.8083599999999994E-2</v>
      </c>
      <c r="G3522" s="5">
        <v>0.1348587</v>
      </c>
      <c r="H3522" s="5">
        <v>0.18493770000000001</v>
      </c>
      <c r="I3522" s="9">
        <v>9.2816200000000001E-2</v>
      </c>
      <c r="M3522" s="3">
        <v>0</v>
      </c>
      <c r="N3522" s="3">
        <f t="shared" si="218"/>
        <v>1</v>
      </c>
      <c r="O3522" s="5">
        <f t="shared" si="220"/>
        <v>2.3552114024088282</v>
      </c>
      <c r="P3522" s="103">
        <f t="shared" ref="P3522:P3585" si="221">NORMSDIST(-O3522)</f>
        <v>9.2560853080677838E-3</v>
      </c>
      <c r="Q3522" s="9">
        <f t="shared" si="219"/>
        <v>-9.2991890531583365E-3</v>
      </c>
    </row>
    <row r="3523" spans="1:17" x14ac:dyDescent="0.2">
      <c r="A3523" s="2">
        <v>607</v>
      </c>
      <c r="B3523" s="2">
        <v>2002</v>
      </c>
      <c r="C3523" s="3">
        <v>0</v>
      </c>
      <c r="D3523" s="3">
        <v>1</v>
      </c>
      <c r="E3523" s="5">
        <v>-9.7030999999999992E-3</v>
      </c>
      <c r="F3523" s="5">
        <v>9.9390300000000001E-2</v>
      </c>
      <c r="G3523" s="5">
        <v>3.4395500000000002E-2</v>
      </c>
      <c r="H3523" s="5">
        <v>0.16811770000000001</v>
      </c>
      <c r="I3523" s="9">
        <v>9.0604500000000004E-2</v>
      </c>
      <c r="M3523" s="3">
        <v>0</v>
      </c>
      <c r="N3523" s="3">
        <f t="shared" ref="N3523:N3586" si="222">1-M3523</f>
        <v>1</v>
      </c>
      <c r="O3523" s="5">
        <f t="shared" si="220"/>
        <v>1.933457554265732</v>
      </c>
      <c r="P3523" s="103">
        <f t="shared" si="221"/>
        <v>2.6589928544319453E-2</v>
      </c>
      <c r="Q3523" s="9">
        <f t="shared" ref="Q3523:Q3586" si="223">M3523*LN(NORMSDIST(-O3523))+N3523*LN(1-NORMSDIST(-O3523))</f>
        <v>-2.6949834959012934E-2</v>
      </c>
    </row>
    <row r="3524" spans="1:17" x14ac:dyDescent="0.2">
      <c r="A3524" s="2">
        <v>607</v>
      </c>
      <c r="B3524" s="2">
        <v>2003</v>
      </c>
      <c r="C3524" s="3">
        <v>0</v>
      </c>
      <c r="D3524" s="3">
        <v>1</v>
      </c>
      <c r="E3524" s="5">
        <v>-4.6522999999999998E-3</v>
      </c>
      <c r="F3524" s="5">
        <v>0.13836670000000001</v>
      </c>
      <c r="G3524" s="5">
        <v>4.4607500000000001E-2</v>
      </c>
      <c r="H3524" s="5">
        <v>0.28290090000000001</v>
      </c>
      <c r="I3524" s="9">
        <v>8.3183999999999994E-2</v>
      </c>
      <c r="M3524" s="3">
        <v>0</v>
      </c>
      <c r="N3524" s="3">
        <f t="shared" si="222"/>
        <v>1</v>
      </c>
      <c r="O3524" s="5">
        <f t="shared" ref="O3524:O3587" si="224">MMULT(D3524:I3524,$L$20:$L$25)</f>
        <v>2.0557358508645898</v>
      </c>
      <c r="P3524" s="103">
        <f t="shared" si="221"/>
        <v>1.9903992142781327E-2</v>
      </c>
      <c r="Q3524" s="9">
        <f t="shared" si="223"/>
        <v>-2.0104744914748826E-2</v>
      </c>
    </row>
    <row r="3525" spans="1:17" x14ac:dyDescent="0.2">
      <c r="A3525" s="2">
        <v>607</v>
      </c>
      <c r="B3525" s="2">
        <v>2004</v>
      </c>
      <c r="C3525" s="3">
        <v>0</v>
      </c>
      <c r="D3525" s="3">
        <v>1</v>
      </c>
      <c r="E3525" s="5">
        <v>6.6321599999999994E-2</v>
      </c>
      <c r="F3525" s="5">
        <v>0.1559372</v>
      </c>
      <c r="G3525" s="5">
        <v>3.44309E-2</v>
      </c>
      <c r="H3525" s="5">
        <v>0.42451</v>
      </c>
      <c r="I3525" s="9">
        <v>0.1031242</v>
      </c>
      <c r="M3525" s="3">
        <v>0</v>
      </c>
      <c r="N3525" s="3">
        <f t="shared" si="222"/>
        <v>1</v>
      </c>
      <c r="O3525" s="5">
        <f t="shared" si="224"/>
        <v>2.0593011173240692</v>
      </c>
      <c r="P3525" s="103">
        <f t="shared" si="221"/>
        <v>1.9732700760494069E-2</v>
      </c>
      <c r="Q3525" s="9">
        <f t="shared" si="223"/>
        <v>-1.9929990182191687E-2</v>
      </c>
    </row>
    <row r="3526" spans="1:17" x14ac:dyDescent="0.2">
      <c r="A3526" s="2">
        <v>608</v>
      </c>
      <c r="B3526" s="2">
        <v>1997</v>
      </c>
      <c r="C3526" s="3">
        <v>0</v>
      </c>
      <c r="D3526" s="3">
        <v>1</v>
      </c>
      <c r="E3526" s="5">
        <v>-2.2073700000000002E-2</v>
      </c>
      <c r="F3526" s="5">
        <v>0.13781479999999999</v>
      </c>
      <c r="G3526" s="5">
        <v>4.2392399999999997E-2</v>
      </c>
      <c r="H3526" s="5">
        <v>0.74458590000000002</v>
      </c>
      <c r="I3526" s="9">
        <v>0.1223863</v>
      </c>
      <c r="M3526" s="3">
        <v>0</v>
      </c>
      <c r="N3526" s="3">
        <f t="shared" si="222"/>
        <v>1</v>
      </c>
      <c r="O3526" s="5">
        <f t="shared" si="224"/>
        <v>2.2003128950388082</v>
      </c>
      <c r="P3526" s="103">
        <f t="shared" si="221"/>
        <v>1.3892351509085719E-2</v>
      </c>
      <c r="Q3526" s="9">
        <f t="shared" si="223"/>
        <v>-1.3989753370400234E-2</v>
      </c>
    </row>
    <row r="3527" spans="1:17" x14ac:dyDescent="0.2">
      <c r="A3527" s="2">
        <v>608</v>
      </c>
      <c r="B3527" s="2">
        <v>1998</v>
      </c>
      <c r="C3527" s="3">
        <v>0</v>
      </c>
      <c r="D3527" s="3">
        <v>1</v>
      </c>
      <c r="E3527" s="5">
        <v>-2.3962000000000001E-2</v>
      </c>
      <c r="F3527" s="5">
        <v>0.1369196</v>
      </c>
      <c r="G3527" s="5">
        <v>2.9426500000000001E-2</v>
      </c>
      <c r="H3527" s="5">
        <v>0.80728520000000004</v>
      </c>
      <c r="I3527" s="9">
        <v>9.5844899999999997E-2</v>
      </c>
      <c r="M3527" s="3">
        <v>0</v>
      </c>
      <c r="N3527" s="3">
        <f t="shared" si="222"/>
        <v>1</v>
      </c>
      <c r="O3527" s="5">
        <f t="shared" si="224"/>
        <v>2.1771425179260433</v>
      </c>
      <c r="P3527" s="103">
        <f t="shared" si="221"/>
        <v>1.4734967781413323E-2</v>
      </c>
      <c r="Q3527" s="9">
        <f t="shared" si="223"/>
        <v>-1.4844605760195724E-2</v>
      </c>
    </row>
    <row r="3528" spans="1:17" x14ac:dyDescent="0.2">
      <c r="A3528" s="2">
        <v>608</v>
      </c>
      <c r="B3528" s="2">
        <v>1999</v>
      </c>
      <c r="C3528" s="3">
        <v>0</v>
      </c>
      <c r="D3528" s="3">
        <v>1</v>
      </c>
      <c r="E3528" s="5">
        <v>-6.5946400000000002E-2</v>
      </c>
      <c r="F3528" s="5">
        <v>0.14164860000000001</v>
      </c>
      <c r="G3528" s="5">
        <v>4.0127099999999999E-2</v>
      </c>
      <c r="H3528" s="5">
        <v>0.5745711</v>
      </c>
      <c r="I3528" s="9">
        <v>9.8589399999999994E-2</v>
      </c>
      <c r="M3528" s="3">
        <v>0</v>
      </c>
      <c r="N3528" s="3">
        <f t="shared" si="222"/>
        <v>1</v>
      </c>
      <c r="O3528" s="5">
        <f t="shared" si="224"/>
        <v>2.1479268897250203</v>
      </c>
      <c r="P3528" s="103">
        <f t="shared" si="221"/>
        <v>1.5859781927487486E-2</v>
      </c>
      <c r="Q3528" s="9">
        <f t="shared" si="223"/>
        <v>-1.5986894040593846E-2</v>
      </c>
    </row>
    <row r="3529" spans="1:17" x14ac:dyDescent="0.2">
      <c r="A3529" s="2">
        <v>608</v>
      </c>
      <c r="B3529" s="2">
        <v>2000</v>
      </c>
      <c r="C3529" s="3">
        <v>0</v>
      </c>
      <c r="D3529" s="3">
        <v>1</v>
      </c>
      <c r="E3529" s="5">
        <v>-3.4359E-3</v>
      </c>
      <c r="F3529" s="5">
        <v>0.182035</v>
      </c>
      <c r="G3529" s="5">
        <v>3.3757099999999998E-2</v>
      </c>
      <c r="H3529" s="5">
        <v>1.0915349999999999</v>
      </c>
      <c r="I3529" s="9">
        <v>0.1080651</v>
      </c>
      <c r="M3529" s="3">
        <v>0</v>
      </c>
      <c r="N3529" s="3">
        <f t="shared" si="222"/>
        <v>1</v>
      </c>
      <c r="O3529" s="5">
        <f t="shared" si="224"/>
        <v>2.3303637775486337</v>
      </c>
      <c r="P3529" s="103">
        <f t="shared" si="221"/>
        <v>9.8934662702630811E-3</v>
      </c>
      <c r="Q3529" s="9">
        <f t="shared" si="223"/>
        <v>-9.9427318150065846E-3</v>
      </c>
    </row>
    <row r="3530" spans="1:17" x14ac:dyDescent="0.2">
      <c r="A3530" s="2">
        <v>608</v>
      </c>
      <c r="B3530" s="2">
        <v>2001</v>
      </c>
      <c r="C3530" s="3">
        <v>0</v>
      </c>
      <c r="D3530" s="3">
        <v>1</v>
      </c>
      <c r="E3530" s="5">
        <v>-2.10587E-2</v>
      </c>
      <c r="F3530" s="5">
        <v>0.17532439999999999</v>
      </c>
      <c r="G3530" s="5">
        <v>3.2849900000000001E-2</v>
      </c>
      <c r="H3530" s="5">
        <v>0.84591179999999999</v>
      </c>
      <c r="I3530" s="9">
        <v>0.10699649999999999</v>
      </c>
      <c r="M3530" s="3">
        <v>0</v>
      </c>
      <c r="N3530" s="3">
        <f t="shared" si="222"/>
        <v>1</v>
      </c>
      <c r="O3530" s="5">
        <f t="shared" si="224"/>
        <v>2.2339479843997525</v>
      </c>
      <c r="P3530" s="103">
        <f t="shared" si="221"/>
        <v>1.2743247885126891E-2</v>
      </c>
      <c r="Q3530" s="9">
        <f t="shared" si="223"/>
        <v>-1.2825139522612236E-2</v>
      </c>
    </row>
    <row r="3531" spans="1:17" x14ac:dyDescent="0.2">
      <c r="A3531" s="2">
        <v>608</v>
      </c>
      <c r="B3531" s="2">
        <v>2002</v>
      </c>
      <c r="C3531" s="3">
        <v>0</v>
      </c>
      <c r="D3531" s="3">
        <v>1</v>
      </c>
      <c r="E3531" s="5">
        <v>-2.5787899999999999E-2</v>
      </c>
      <c r="F3531" s="5">
        <v>0.1871227</v>
      </c>
      <c r="G3531" s="5">
        <v>3.8020600000000002E-2</v>
      </c>
      <c r="H3531" s="5">
        <v>0.91142809999999996</v>
      </c>
      <c r="I3531" s="9">
        <v>0.1048945</v>
      </c>
      <c r="M3531" s="3">
        <v>0</v>
      </c>
      <c r="N3531" s="3">
        <f t="shared" si="222"/>
        <v>1</v>
      </c>
      <c r="O3531" s="5">
        <f t="shared" si="224"/>
        <v>2.2921454983478466</v>
      </c>
      <c r="P3531" s="103">
        <f t="shared" si="221"/>
        <v>1.0948624347780255E-2</v>
      </c>
      <c r="Q3531" s="9">
        <f t="shared" si="223"/>
        <v>-1.1009001638637578E-2</v>
      </c>
    </row>
    <row r="3532" spans="1:17" x14ac:dyDescent="0.2">
      <c r="A3532" s="2">
        <v>608</v>
      </c>
      <c r="B3532" s="2">
        <v>2003</v>
      </c>
      <c r="C3532" s="3">
        <v>0</v>
      </c>
      <c r="D3532" s="3">
        <v>1</v>
      </c>
      <c r="E3532" s="5">
        <v>4.4263999999999996E-3</v>
      </c>
      <c r="F3532" s="5">
        <v>0.1864469</v>
      </c>
      <c r="G3532" s="5">
        <v>4.4072600000000003E-2</v>
      </c>
      <c r="H3532" s="5">
        <v>0.9122555</v>
      </c>
      <c r="I3532" s="9">
        <v>0.1110449</v>
      </c>
      <c r="M3532" s="3">
        <v>0</v>
      </c>
      <c r="N3532" s="3">
        <f t="shared" si="222"/>
        <v>1</v>
      </c>
      <c r="O3532" s="5">
        <f t="shared" si="224"/>
        <v>2.311373924851539</v>
      </c>
      <c r="P3532" s="103">
        <f t="shared" si="221"/>
        <v>1.0406104970021006E-2</v>
      </c>
      <c r="Q3532" s="9">
        <f t="shared" si="223"/>
        <v>-1.0460627051850305E-2</v>
      </c>
    </row>
    <row r="3533" spans="1:17" x14ac:dyDescent="0.2">
      <c r="A3533" s="2">
        <v>608</v>
      </c>
      <c r="B3533" s="2">
        <v>2004</v>
      </c>
      <c r="C3533" s="3">
        <v>0</v>
      </c>
      <c r="D3533" s="3">
        <v>1</v>
      </c>
      <c r="E3533" s="5">
        <v>2.4864000000000001E-2</v>
      </c>
      <c r="F3533" s="5">
        <v>0.17983170000000001</v>
      </c>
      <c r="G3533" s="5">
        <v>3.6069900000000002E-2</v>
      </c>
      <c r="H3533" s="5">
        <v>0.96381329999999998</v>
      </c>
      <c r="I3533" s="9">
        <v>0.1061556</v>
      </c>
      <c r="M3533" s="3">
        <v>0</v>
      </c>
      <c r="N3533" s="3">
        <f t="shared" si="222"/>
        <v>1</v>
      </c>
      <c r="O3533" s="5">
        <f t="shared" si="224"/>
        <v>2.2886336690671407</v>
      </c>
      <c r="P3533" s="103">
        <f t="shared" si="221"/>
        <v>1.1050322971412344E-2</v>
      </c>
      <c r="Q3533" s="9">
        <f t="shared" si="223"/>
        <v>-1.1111831334894781E-2</v>
      </c>
    </row>
    <row r="3534" spans="1:17" x14ac:dyDescent="0.2">
      <c r="A3534" s="2">
        <v>609</v>
      </c>
      <c r="B3534" s="2">
        <v>1995</v>
      </c>
      <c r="C3534" s="3">
        <v>0</v>
      </c>
      <c r="D3534" s="3">
        <v>1</v>
      </c>
      <c r="E3534" s="5">
        <v>7.7140799999999995E-2</v>
      </c>
      <c r="F3534" s="5">
        <v>5.4256499999999999E-2</v>
      </c>
      <c r="G3534" s="5">
        <v>3.1534699999999999E-2</v>
      </c>
      <c r="H3534" s="5">
        <v>0.29492020000000002</v>
      </c>
      <c r="I3534" s="9">
        <v>0.1010564</v>
      </c>
      <c r="M3534" s="3">
        <v>0</v>
      </c>
      <c r="N3534" s="3">
        <f t="shared" si="222"/>
        <v>1</v>
      </c>
      <c r="O3534" s="5">
        <f t="shared" si="224"/>
        <v>1.9116994477898861</v>
      </c>
      <c r="P3534" s="103">
        <f t="shared" si="221"/>
        <v>2.7957377604701746E-2</v>
      </c>
      <c r="Q3534" s="9">
        <f t="shared" si="223"/>
        <v>-2.8355625282165797E-2</v>
      </c>
    </row>
    <row r="3535" spans="1:17" x14ac:dyDescent="0.2">
      <c r="A3535" s="2">
        <v>609</v>
      </c>
      <c r="B3535" s="2">
        <v>1996</v>
      </c>
      <c r="C3535" s="3">
        <v>0</v>
      </c>
      <c r="D3535" s="3">
        <v>1</v>
      </c>
      <c r="E3535" s="5">
        <v>8.6761000000000008E-3</v>
      </c>
      <c r="F3535" s="5">
        <v>5.9485000000000003E-2</v>
      </c>
      <c r="G3535" s="5">
        <v>4.0456100000000002E-2</v>
      </c>
      <c r="H3535" s="5">
        <v>0.52416320000000005</v>
      </c>
      <c r="I3535" s="9">
        <v>0.1244561</v>
      </c>
      <c r="M3535" s="3">
        <v>0</v>
      </c>
      <c r="N3535" s="3">
        <f t="shared" si="222"/>
        <v>1</v>
      </c>
      <c r="O3535" s="5">
        <f t="shared" si="224"/>
        <v>2.0390566644885935</v>
      </c>
      <c r="P3535" s="103">
        <f t="shared" si="221"/>
        <v>2.0722186281854037E-2</v>
      </c>
      <c r="Q3535" s="9">
        <f t="shared" si="223"/>
        <v>-2.093990375745677E-2</v>
      </c>
    </row>
    <row r="3536" spans="1:17" x14ac:dyDescent="0.2">
      <c r="A3536" s="2">
        <v>609</v>
      </c>
      <c r="B3536" s="2">
        <v>1997</v>
      </c>
      <c r="C3536" s="3">
        <v>0</v>
      </c>
      <c r="D3536" s="3">
        <v>1</v>
      </c>
      <c r="E3536" s="5">
        <v>1.37065E-2</v>
      </c>
      <c r="F3536" s="5">
        <v>6.2887200000000004E-2</v>
      </c>
      <c r="G3536" s="5">
        <v>3.0427900000000001E-2</v>
      </c>
      <c r="H3536" s="5">
        <v>0.57106049999999997</v>
      </c>
      <c r="I3536" s="9">
        <v>0.122751</v>
      </c>
      <c r="M3536" s="3">
        <v>0</v>
      </c>
      <c r="N3536" s="3">
        <f t="shared" si="222"/>
        <v>1</v>
      </c>
      <c r="O3536" s="5">
        <f t="shared" si="224"/>
        <v>2.0152180865504481</v>
      </c>
      <c r="P3536" s="103">
        <f t="shared" si="221"/>
        <v>2.1940901624674099E-2</v>
      </c>
      <c r="Q3536" s="9">
        <f t="shared" si="223"/>
        <v>-2.2185182986373071E-2</v>
      </c>
    </row>
    <row r="3537" spans="1:17" x14ac:dyDescent="0.2">
      <c r="A3537" s="2">
        <v>609</v>
      </c>
      <c r="B3537" s="2">
        <v>1998</v>
      </c>
      <c r="C3537" s="3">
        <v>0</v>
      </c>
      <c r="D3537" s="3">
        <v>1</v>
      </c>
      <c r="E3537" s="5">
        <v>1.45302E-2</v>
      </c>
      <c r="F3537" s="5">
        <v>3.87956E-2</v>
      </c>
      <c r="G3537" s="5">
        <v>3.1900199999999997E-2</v>
      </c>
      <c r="H3537" s="5">
        <v>0.85357550000000004</v>
      </c>
      <c r="I3537" s="9">
        <v>0.1334515</v>
      </c>
      <c r="M3537" s="3">
        <v>0</v>
      </c>
      <c r="N3537" s="3">
        <f t="shared" si="222"/>
        <v>1</v>
      </c>
      <c r="O3537" s="5">
        <f t="shared" si="224"/>
        <v>2.0996596718722729</v>
      </c>
      <c r="P3537" s="103">
        <f t="shared" si="221"/>
        <v>1.7879394767711148E-2</v>
      </c>
      <c r="Q3537" s="9">
        <f t="shared" si="223"/>
        <v>-1.8041162250100936E-2</v>
      </c>
    </row>
    <row r="3538" spans="1:17" x14ac:dyDescent="0.2">
      <c r="A3538" s="2">
        <v>609</v>
      </c>
      <c r="B3538" s="2">
        <v>1999</v>
      </c>
      <c r="C3538" s="3">
        <v>0</v>
      </c>
      <c r="D3538" s="3">
        <v>1</v>
      </c>
      <c r="E3538" s="5">
        <v>-1.6808900000000002E-2</v>
      </c>
      <c r="F3538" s="5">
        <v>2.1377400000000001E-2</v>
      </c>
      <c r="G3538" s="5">
        <v>2.4628799999999999E-2</v>
      </c>
      <c r="H3538" s="5">
        <v>0.84779380000000004</v>
      </c>
      <c r="I3538" s="9">
        <v>0.119183</v>
      </c>
      <c r="M3538" s="3">
        <v>0</v>
      </c>
      <c r="N3538" s="3">
        <f t="shared" si="222"/>
        <v>1</v>
      </c>
      <c r="O3538" s="5">
        <f t="shared" si="224"/>
        <v>2.0613923225057054</v>
      </c>
      <c r="P3538" s="103">
        <f t="shared" si="221"/>
        <v>1.9632813358089262E-2</v>
      </c>
      <c r="Q3538" s="9">
        <f t="shared" si="223"/>
        <v>-1.982809724578722E-2</v>
      </c>
    </row>
    <row r="3539" spans="1:17" x14ac:dyDescent="0.2">
      <c r="A3539" s="2">
        <v>609</v>
      </c>
      <c r="B3539" s="2">
        <v>2000</v>
      </c>
      <c r="C3539" s="3">
        <v>0</v>
      </c>
      <c r="D3539" s="3">
        <v>1</v>
      </c>
      <c r="E3539" s="5">
        <v>0.1091138</v>
      </c>
      <c r="F3539" s="5">
        <v>8.4858699999999995E-2</v>
      </c>
      <c r="G3539" s="5">
        <v>3.7728699999999997E-2</v>
      </c>
      <c r="H3539" s="5">
        <v>0.64231870000000002</v>
      </c>
      <c r="I3539" s="9">
        <v>0.1056477</v>
      </c>
      <c r="M3539" s="3">
        <v>0</v>
      </c>
      <c r="N3539" s="3">
        <f t="shared" si="222"/>
        <v>1</v>
      </c>
      <c r="O3539" s="5">
        <f t="shared" si="224"/>
        <v>2.0852709396363589</v>
      </c>
      <c r="P3539" s="103">
        <f t="shared" si="221"/>
        <v>1.8522356866295931E-2</v>
      </c>
      <c r="Q3539" s="9">
        <f t="shared" si="223"/>
        <v>-1.8696043789233171E-2</v>
      </c>
    </row>
    <row r="3540" spans="1:17" x14ac:dyDescent="0.2">
      <c r="A3540" s="2">
        <v>609</v>
      </c>
      <c r="B3540" s="2">
        <v>2001</v>
      </c>
      <c r="C3540" s="3">
        <v>0</v>
      </c>
      <c r="D3540" s="3">
        <v>1</v>
      </c>
      <c r="E3540" s="5">
        <v>3.1630100000000001E-2</v>
      </c>
      <c r="F3540" s="5">
        <v>4.2808300000000001E-2</v>
      </c>
      <c r="G3540" s="5">
        <v>2.2432400000000002E-2</v>
      </c>
      <c r="H3540" s="5">
        <v>0.51087680000000002</v>
      </c>
      <c r="I3540" s="9">
        <v>0.12012589999999999</v>
      </c>
      <c r="M3540" s="3">
        <v>0</v>
      </c>
      <c r="N3540" s="3">
        <f t="shared" si="222"/>
        <v>1</v>
      </c>
      <c r="O3540" s="5">
        <f t="shared" si="224"/>
        <v>1.9396028199872004</v>
      </c>
      <c r="P3540" s="103">
        <f t="shared" si="221"/>
        <v>2.6213988951039491E-2</v>
      </c>
      <c r="Q3540" s="9">
        <f t="shared" si="223"/>
        <v>-2.6563700659207507E-2</v>
      </c>
    </row>
    <row r="3541" spans="1:17" x14ac:dyDescent="0.2">
      <c r="A3541" s="2">
        <v>609</v>
      </c>
      <c r="B3541" s="2">
        <v>2002</v>
      </c>
      <c r="C3541" s="3">
        <v>0</v>
      </c>
      <c r="D3541" s="3">
        <v>1</v>
      </c>
      <c r="E3541" s="5">
        <v>-3.0049900000000001E-2</v>
      </c>
      <c r="F3541" s="5">
        <v>1.48585E-2</v>
      </c>
      <c r="G3541" s="5">
        <v>3.7839499999999998E-2</v>
      </c>
      <c r="H3541" s="5">
        <v>0.50663360000000002</v>
      </c>
      <c r="I3541" s="9">
        <v>8.3335000000000006E-2</v>
      </c>
      <c r="M3541" s="3">
        <v>0</v>
      </c>
      <c r="N3541" s="3">
        <f t="shared" si="222"/>
        <v>1</v>
      </c>
      <c r="O3541" s="5">
        <f t="shared" si="224"/>
        <v>2.005936070273747</v>
      </c>
      <c r="P3541" s="103">
        <f t="shared" si="221"/>
        <v>2.2431534611720576E-2</v>
      </c>
      <c r="Q3541" s="9">
        <f t="shared" si="223"/>
        <v>-2.2686948257461842E-2</v>
      </c>
    </row>
    <row r="3542" spans="1:17" x14ac:dyDescent="0.2">
      <c r="A3542" s="2">
        <v>609</v>
      </c>
      <c r="B3542" s="2">
        <v>2003</v>
      </c>
      <c r="C3542" s="3">
        <v>0</v>
      </c>
      <c r="D3542" s="3">
        <v>1</v>
      </c>
      <c r="E3542" s="5">
        <v>-0.15976660000000001</v>
      </c>
      <c r="F3542" s="5">
        <v>1.6281899999999998E-2</v>
      </c>
      <c r="G3542" s="5">
        <v>2.9515199999999998E-2</v>
      </c>
      <c r="H3542" s="5">
        <v>0.35474820000000001</v>
      </c>
      <c r="I3542" s="9">
        <v>7.0882000000000001E-2</v>
      </c>
      <c r="M3542" s="3">
        <v>0</v>
      </c>
      <c r="N3542" s="3">
        <f t="shared" si="222"/>
        <v>1</v>
      </c>
      <c r="O3542" s="5">
        <f t="shared" si="224"/>
        <v>1.9393220649748235</v>
      </c>
      <c r="P3542" s="103">
        <f t="shared" si="221"/>
        <v>2.6231066875118808E-2</v>
      </c>
      <c r="Q3542" s="9">
        <f t="shared" si="223"/>
        <v>-2.6581238468993833E-2</v>
      </c>
    </row>
    <row r="3543" spans="1:17" x14ac:dyDescent="0.2">
      <c r="A3543" s="2">
        <v>609</v>
      </c>
      <c r="B3543" s="2">
        <v>2004</v>
      </c>
      <c r="C3543" s="3">
        <v>0</v>
      </c>
      <c r="D3543" s="3">
        <v>1</v>
      </c>
      <c r="E3543" s="5">
        <v>1.9897100000000001E-2</v>
      </c>
      <c r="F3543" s="5">
        <v>4.1970500000000001E-2</v>
      </c>
      <c r="G3543" s="5">
        <v>3.7522899999999998E-2</v>
      </c>
      <c r="H3543" s="5">
        <v>0.50576310000000002</v>
      </c>
      <c r="I3543" s="9">
        <v>8.0189499999999997E-2</v>
      </c>
      <c r="M3543" s="3">
        <v>0</v>
      </c>
      <c r="N3543" s="3">
        <f t="shared" si="222"/>
        <v>1</v>
      </c>
      <c r="O3543" s="5">
        <f t="shared" si="224"/>
        <v>2.0214682171940335</v>
      </c>
      <c r="P3543" s="103">
        <f t="shared" si="221"/>
        <v>2.1615659606696411E-2</v>
      </c>
      <c r="Q3543" s="9">
        <f t="shared" si="223"/>
        <v>-2.1852700058904915E-2</v>
      </c>
    </row>
    <row r="3544" spans="1:17" x14ac:dyDescent="0.2">
      <c r="A3544" s="2">
        <v>610</v>
      </c>
      <c r="B3544" s="2">
        <v>1995</v>
      </c>
      <c r="C3544" s="3">
        <v>0</v>
      </c>
      <c r="D3544" s="3">
        <v>1</v>
      </c>
      <c r="E3544" s="5">
        <v>-0.13154560000000001</v>
      </c>
      <c r="F3544" s="5">
        <v>-0.68042630000000004</v>
      </c>
      <c r="G3544" s="5">
        <v>3.5405100000000002E-2</v>
      </c>
      <c r="H3544" s="5">
        <v>0.49933460000000002</v>
      </c>
      <c r="I3544" s="9">
        <v>0.69377500000000003</v>
      </c>
      <c r="M3544" s="3">
        <v>0</v>
      </c>
      <c r="N3544" s="3">
        <f t="shared" si="222"/>
        <v>1</v>
      </c>
      <c r="O3544" s="5">
        <f t="shared" si="224"/>
        <v>1.1572594963487779</v>
      </c>
      <c r="P3544" s="103">
        <f t="shared" si="221"/>
        <v>0.12358317818344988</v>
      </c>
      <c r="Q3544" s="9">
        <f t="shared" si="223"/>
        <v>-0.13191347722258812</v>
      </c>
    </row>
    <row r="3545" spans="1:17" x14ac:dyDescent="0.2">
      <c r="A3545" s="2">
        <v>610</v>
      </c>
      <c r="B3545" s="2">
        <v>1996</v>
      </c>
      <c r="C3545" s="3">
        <v>0</v>
      </c>
      <c r="D3545" s="3">
        <v>1</v>
      </c>
      <c r="E3545" s="5">
        <v>-0.13372319999999999</v>
      </c>
      <c r="F3545" s="5">
        <v>-0.65769140000000004</v>
      </c>
      <c r="G3545" s="5">
        <v>3.1723099999999997E-2</v>
      </c>
      <c r="H3545" s="5">
        <v>0.46114830000000001</v>
      </c>
      <c r="I3545" s="9">
        <v>0.75907119999999995</v>
      </c>
      <c r="M3545" s="3">
        <v>0</v>
      </c>
      <c r="N3545" s="3">
        <f t="shared" si="222"/>
        <v>1</v>
      </c>
      <c r="O3545" s="5">
        <f t="shared" si="224"/>
        <v>1.1195763398574337</v>
      </c>
      <c r="P3545" s="103">
        <f t="shared" si="221"/>
        <v>0.13144717136478543</v>
      </c>
      <c r="Q3545" s="9">
        <f t="shared" si="223"/>
        <v>-0.14092686770677562</v>
      </c>
    </row>
    <row r="3546" spans="1:17" x14ac:dyDescent="0.2">
      <c r="A3546" s="2">
        <v>610</v>
      </c>
      <c r="B3546" s="2">
        <v>1997</v>
      </c>
      <c r="C3546" s="3">
        <v>0</v>
      </c>
      <c r="D3546" s="3">
        <v>1</v>
      </c>
      <c r="E3546" s="5">
        <v>-0.11940149999999999</v>
      </c>
      <c r="F3546" s="5">
        <v>-0.60560610000000004</v>
      </c>
      <c r="G3546" s="5">
        <v>1.8099500000000001E-2</v>
      </c>
      <c r="H3546" s="5">
        <v>0.33939710000000001</v>
      </c>
      <c r="I3546" s="9">
        <v>0.74023720000000004</v>
      </c>
      <c r="M3546" s="3">
        <v>0</v>
      </c>
      <c r="N3546" s="3">
        <f t="shared" si="222"/>
        <v>1</v>
      </c>
      <c r="O3546" s="5">
        <f t="shared" si="224"/>
        <v>1.0658445875997959</v>
      </c>
      <c r="P3546" s="103">
        <f t="shared" si="221"/>
        <v>0.14324695070949844</v>
      </c>
      <c r="Q3546" s="9">
        <f t="shared" si="223"/>
        <v>-0.15460555909689636</v>
      </c>
    </row>
    <row r="3547" spans="1:17" x14ac:dyDescent="0.2">
      <c r="A3547" s="2">
        <v>610</v>
      </c>
      <c r="B3547" s="2">
        <v>1998</v>
      </c>
      <c r="C3547" s="3">
        <v>0</v>
      </c>
      <c r="D3547" s="3">
        <v>1</v>
      </c>
      <c r="E3547" s="5">
        <v>-6.1882899999999998E-2</v>
      </c>
      <c r="F3547" s="5">
        <v>-0.4922762</v>
      </c>
      <c r="G3547" s="5">
        <v>3.00594E-2</v>
      </c>
      <c r="H3547" s="5">
        <v>0.28594389999999997</v>
      </c>
      <c r="I3547" s="9">
        <v>0.6709001</v>
      </c>
      <c r="M3547" s="3">
        <v>0</v>
      </c>
      <c r="N3547" s="3">
        <f t="shared" si="222"/>
        <v>1</v>
      </c>
      <c r="O3547" s="5">
        <f t="shared" si="224"/>
        <v>1.2161950847894429</v>
      </c>
      <c r="P3547" s="103">
        <f t="shared" si="221"/>
        <v>0.11195530783380758</v>
      </c>
      <c r="Q3547" s="9">
        <f t="shared" si="223"/>
        <v>-0.11873320824044696</v>
      </c>
    </row>
    <row r="3548" spans="1:17" x14ac:dyDescent="0.2">
      <c r="A3548" s="2">
        <v>610</v>
      </c>
      <c r="B3548" s="2">
        <v>1999</v>
      </c>
      <c r="C3548" s="3">
        <v>0</v>
      </c>
      <c r="D3548" s="3">
        <v>1</v>
      </c>
      <c r="E3548" s="5">
        <v>-8.5673399999999997E-2</v>
      </c>
      <c r="F3548" s="5">
        <v>-0.41143770000000002</v>
      </c>
      <c r="G3548" s="5">
        <v>5.4256899999999997E-2</v>
      </c>
      <c r="H3548" s="5">
        <v>0.2649994</v>
      </c>
      <c r="I3548" s="9">
        <v>0.7289099</v>
      </c>
      <c r="M3548" s="3">
        <v>0</v>
      </c>
      <c r="N3548" s="3">
        <f t="shared" si="222"/>
        <v>1</v>
      </c>
      <c r="O3548" s="5">
        <f t="shared" si="224"/>
        <v>1.3625954334365273</v>
      </c>
      <c r="P3548" s="103">
        <f t="shared" si="221"/>
        <v>8.6505024418536414E-2</v>
      </c>
      <c r="Q3548" s="9">
        <f t="shared" si="223"/>
        <v>-9.0477403363696904E-2</v>
      </c>
    </row>
    <row r="3549" spans="1:17" x14ac:dyDescent="0.2">
      <c r="A3549" s="2">
        <v>610</v>
      </c>
      <c r="B3549" s="2">
        <v>2000</v>
      </c>
      <c r="C3549" s="3">
        <v>0</v>
      </c>
      <c r="D3549" s="3">
        <v>1</v>
      </c>
      <c r="E3549" s="5">
        <v>-3.9843999999999997E-2</v>
      </c>
      <c r="F3549" s="5">
        <v>-0.36734529999999999</v>
      </c>
      <c r="G3549" s="5">
        <v>4.3784799999999999E-2</v>
      </c>
      <c r="H3549" s="5">
        <v>0.38166539999999999</v>
      </c>
      <c r="I3549" s="9">
        <v>0.76081810000000005</v>
      </c>
      <c r="M3549" s="3">
        <v>0</v>
      </c>
      <c r="N3549" s="3">
        <f t="shared" si="222"/>
        <v>1</v>
      </c>
      <c r="O3549" s="5">
        <f t="shared" si="224"/>
        <v>1.377056023922731</v>
      </c>
      <c r="P3549" s="103">
        <f t="shared" si="221"/>
        <v>8.4247463725386204E-2</v>
      </c>
      <c r="Q3549" s="9">
        <f t="shared" si="223"/>
        <v>-8.8009107712400753E-2</v>
      </c>
    </row>
    <row r="3550" spans="1:17" x14ac:dyDescent="0.2">
      <c r="A3550" s="2">
        <v>610</v>
      </c>
      <c r="B3550" s="2">
        <v>2001</v>
      </c>
      <c r="C3550" s="3">
        <v>0</v>
      </c>
      <c r="D3550" s="3">
        <v>1</v>
      </c>
      <c r="E3550" s="5">
        <v>-2.0712499999999998E-2</v>
      </c>
      <c r="F3550" s="5">
        <v>-0.3179883</v>
      </c>
      <c r="G3550" s="5">
        <v>4.9202200000000001E-2</v>
      </c>
      <c r="H3550" s="5">
        <v>0.48343700000000001</v>
      </c>
      <c r="I3550" s="9">
        <v>0.81235000000000002</v>
      </c>
      <c r="M3550" s="3">
        <v>0</v>
      </c>
      <c r="N3550" s="3">
        <f t="shared" si="222"/>
        <v>1</v>
      </c>
      <c r="O3550" s="5">
        <f t="shared" si="224"/>
        <v>1.4557215721805157</v>
      </c>
      <c r="P3550" s="103">
        <f t="shared" si="221"/>
        <v>7.2734801981244088E-2</v>
      </c>
      <c r="Q3550" s="9">
        <f t="shared" si="223"/>
        <v>-7.5515672324805327E-2</v>
      </c>
    </row>
    <row r="3551" spans="1:17" x14ac:dyDescent="0.2">
      <c r="A3551" s="2">
        <v>610</v>
      </c>
      <c r="B3551" s="2">
        <v>2002</v>
      </c>
      <c r="C3551" s="3">
        <v>0</v>
      </c>
      <c r="D3551" s="3">
        <v>1</v>
      </c>
      <c r="E3551" s="5">
        <v>-1.22647E-2</v>
      </c>
      <c r="F3551" s="5">
        <v>-0.3013557</v>
      </c>
      <c r="G3551" s="5">
        <v>3.5212599999999997E-2</v>
      </c>
      <c r="H3551" s="5">
        <v>0.29704770000000003</v>
      </c>
      <c r="I3551" s="9">
        <v>0.84453250000000002</v>
      </c>
      <c r="M3551" s="3">
        <v>0</v>
      </c>
      <c r="N3551" s="3">
        <f t="shared" si="222"/>
        <v>1</v>
      </c>
      <c r="O3551" s="5">
        <f t="shared" si="224"/>
        <v>1.3259454935756723</v>
      </c>
      <c r="P3551" s="103">
        <f t="shared" si="221"/>
        <v>9.2428876214986411E-2</v>
      </c>
      <c r="Q3551" s="9">
        <f t="shared" si="223"/>
        <v>-9.6983342597339761E-2</v>
      </c>
    </row>
    <row r="3552" spans="1:17" x14ac:dyDescent="0.2">
      <c r="A3552" s="2">
        <v>610</v>
      </c>
      <c r="B3552" s="2">
        <v>2003</v>
      </c>
      <c r="C3552" s="3">
        <v>0</v>
      </c>
      <c r="D3552" s="3">
        <v>1</v>
      </c>
      <c r="E3552" s="5">
        <v>-2.8196200000000001E-2</v>
      </c>
      <c r="F3552" s="5">
        <v>-0.25228390000000001</v>
      </c>
      <c r="G3552" s="5">
        <v>4.3996199999999999E-2</v>
      </c>
      <c r="H3552" s="5">
        <v>0.62033439999999995</v>
      </c>
      <c r="I3552" s="9">
        <v>0.83712209999999998</v>
      </c>
      <c r="M3552" s="3">
        <v>0</v>
      </c>
      <c r="N3552" s="3">
        <f t="shared" si="222"/>
        <v>1</v>
      </c>
      <c r="O3552" s="5">
        <f t="shared" si="224"/>
        <v>1.5298078185565025</v>
      </c>
      <c r="P3552" s="103">
        <f t="shared" si="221"/>
        <v>6.3032152872545544E-2</v>
      </c>
      <c r="Q3552" s="9">
        <f t="shared" si="223"/>
        <v>-6.5106312031032024E-2</v>
      </c>
    </row>
    <row r="3553" spans="1:17" x14ac:dyDescent="0.2">
      <c r="A3553" s="2">
        <v>610</v>
      </c>
      <c r="B3553" s="2">
        <v>2004</v>
      </c>
      <c r="C3553" s="3">
        <v>0</v>
      </c>
      <c r="D3553" s="3">
        <v>1</v>
      </c>
      <c r="E3553" s="5">
        <v>-7.4080199999999999E-2</v>
      </c>
      <c r="F3553" s="5">
        <v>-0.21990000000000001</v>
      </c>
      <c r="G3553" s="5">
        <v>4.7175599999999998E-2</v>
      </c>
      <c r="H3553" s="5">
        <v>0.97484700000000002</v>
      </c>
      <c r="I3553" s="9">
        <v>0.97031780000000001</v>
      </c>
      <c r="M3553" s="3">
        <v>0</v>
      </c>
      <c r="N3553" s="3">
        <f t="shared" si="222"/>
        <v>1</v>
      </c>
      <c r="O3553" s="5">
        <f t="shared" si="224"/>
        <v>1.6517043015531445</v>
      </c>
      <c r="P3553" s="103">
        <f t="shared" si="221"/>
        <v>4.9297422679150243E-2</v>
      </c>
      <c r="Q3553" s="9">
        <f t="shared" si="223"/>
        <v>-5.0554012649069606E-2</v>
      </c>
    </row>
    <row r="3554" spans="1:17" x14ac:dyDescent="0.2">
      <c r="A3554" s="2">
        <v>611</v>
      </c>
      <c r="B3554" s="2">
        <v>1995</v>
      </c>
      <c r="C3554" s="3">
        <v>0</v>
      </c>
      <c r="D3554" s="3">
        <v>1</v>
      </c>
      <c r="E3554" s="5">
        <v>-1.3871E-2</v>
      </c>
      <c r="F3554" s="5">
        <v>0.37303350000000002</v>
      </c>
      <c r="G3554" s="5">
        <v>5.20744E-2</v>
      </c>
      <c r="H3554" s="5">
        <v>1.855639</v>
      </c>
      <c r="I3554" s="9">
        <v>0.26588909999999999</v>
      </c>
      <c r="M3554" s="3">
        <v>0</v>
      </c>
      <c r="N3554" s="3">
        <f t="shared" si="222"/>
        <v>1</v>
      </c>
      <c r="O3554" s="5">
        <f t="shared" si="224"/>
        <v>2.7881590604629745</v>
      </c>
      <c r="P3554" s="103">
        <f t="shared" si="221"/>
        <v>2.6504255149188073E-3</v>
      </c>
      <c r="Q3554" s="9">
        <f t="shared" si="223"/>
        <v>-2.6539441111838574E-3</v>
      </c>
    </row>
    <row r="3555" spans="1:17" x14ac:dyDescent="0.2">
      <c r="A3555" s="2">
        <v>611</v>
      </c>
      <c r="B3555" s="2">
        <v>1996</v>
      </c>
      <c r="C3555" s="3">
        <v>0</v>
      </c>
      <c r="D3555" s="3">
        <v>1</v>
      </c>
      <c r="E3555" s="5">
        <v>4.1166000000000001E-2</v>
      </c>
      <c r="F3555" s="5">
        <v>0.37575979999999998</v>
      </c>
      <c r="G3555" s="5">
        <v>5.1291900000000001E-2</v>
      </c>
      <c r="H3555" s="5">
        <v>1.5647249999999999</v>
      </c>
      <c r="I3555" s="9">
        <v>0.2547662</v>
      </c>
      <c r="M3555" s="3">
        <v>0</v>
      </c>
      <c r="N3555" s="3">
        <f t="shared" si="222"/>
        <v>1</v>
      </c>
      <c r="O3555" s="5">
        <f t="shared" si="224"/>
        <v>2.6774733096810532</v>
      </c>
      <c r="P3555" s="103">
        <f t="shared" si="221"/>
        <v>3.7089881218565126E-3</v>
      </c>
      <c r="Q3555" s="9">
        <f t="shared" si="223"/>
        <v>-3.7158834734321807E-3</v>
      </c>
    </row>
    <row r="3556" spans="1:17" x14ac:dyDescent="0.2">
      <c r="A3556" s="2">
        <v>611</v>
      </c>
      <c r="B3556" s="2">
        <v>1997</v>
      </c>
      <c r="C3556" s="3">
        <v>0</v>
      </c>
      <c r="D3556" s="3">
        <v>1</v>
      </c>
      <c r="E3556" s="5">
        <v>2.3441900000000002E-2</v>
      </c>
      <c r="F3556" s="5">
        <v>0.4146937</v>
      </c>
      <c r="G3556" s="5">
        <v>6.9986099999999996E-2</v>
      </c>
      <c r="H3556" s="5">
        <v>2.4680840000000002</v>
      </c>
      <c r="I3556" s="9">
        <v>0.25143070000000001</v>
      </c>
      <c r="M3556" s="3">
        <v>0</v>
      </c>
      <c r="N3556" s="3">
        <f t="shared" si="222"/>
        <v>1</v>
      </c>
      <c r="O3556" s="5">
        <f t="shared" si="224"/>
        <v>3.1264571505174308</v>
      </c>
      <c r="P3556" s="103">
        <f t="shared" si="221"/>
        <v>8.8463142735466683E-4</v>
      </c>
      <c r="Q3556" s="9">
        <f t="shared" si="223"/>
        <v>-8.850229446517859E-4</v>
      </c>
    </row>
    <row r="3557" spans="1:17" x14ac:dyDescent="0.2">
      <c r="A3557" s="2">
        <v>611</v>
      </c>
      <c r="B3557" s="2">
        <v>1998</v>
      </c>
      <c r="C3557" s="3">
        <v>0</v>
      </c>
      <c r="D3557" s="3">
        <v>1</v>
      </c>
      <c r="E3557" s="5">
        <v>-3.35132E-2</v>
      </c>
      <c r="F3557" s="5">
        <v>0.45752419999999999</v>
      </c>
      <c r="G3557" s="5">
        <v>5.44339E-2</v>
      </c>
      <c r="H3557" s="5">
        <v>3.3219590000000001</v>
      </c>
      <c r="I3557" s="9">
        <v>0.25344709999999998</v>
      </c>
      <c r="M3557" s="3">
        <v>0</v>
      </c>
      <c r="N3557" s="3">
        <f t="shared" si="222"/>
        <v>1</v>
      </c>
      <c r="O3557" s="5">
        <f t="shared" si="224"/>
        <v>3.4143636296026072</v>
      </c>
      <c r="P3557" s="103">
        <f t="shared" si="221"/>
        <v>3.1965594296685555E-4</v>
      </c>
      <c r="Q3557" s="9">
        <f t="shared" si="223"/>
        <v>-3.1970704381792202E-4</v>
      </c>
    </row>
    <row r="3558" spans="1:17" x14ac:dyDescent="0.2">
      <c r="A3558" s="2">
        <v>611</v>
      </c>
      <c r="B3558" s="2">
        <v>1999</v>
      </c>
      <c r="C3558" s="3">
        <v>0</v>
      </c>
      <c r="D3558" s="3">
        <v>1</v>
      </c>
      <c r="E3558" s="5">
        <v>-2.8036700000000001E-2</v>
      </c>
      <c r="F3558" s="5">
        <v>0.44199500000000003</v>
      </c>
      <c r="G3558" s="5">
        <v>4.9966999999999998E-2</v>
      </c>
      <c r="H3558" s="5">
        <v>2.9114930000000001</v>
      </c>
      <c r="I3558" s="9">
        <v>0.24111879999999999</v>
      </c>
      <c r="M3558" s="3">
        <v>0</v>
      </c>
      <c r="N3558" s="3">
        <f t="shared" si="222"/>
        <v>1</v>
      </c>
      <c r="O3558" s="5">
        <f t="shared" si="224"/>
        <v>3.2359954116591942</v>
      </c>
      <c r="P3558" s="103">
        <f t="shared" si="221"/>
        <v>6.0609666329586504E-4</v>
      </c>
      <c r="Q3558" s="9">
        <f t="shared" si="223"/>
        <v>-6.0628041412947719E-4</v>
      </c>
    </row>
    <row r="3559" spans="1:17" x14ac:dyDescent="0.2">
      <c r="A3559" s="2">
        <v>611</v>
      </c>
      <c r="B3559" s="2">
        <v>2000</v>
      </c>
      <c r="C3559" s="3">
        <v>0</v>
      </c>
      <c r="D3559" s="3">
        <v>1</v>
      </c>
      <c r="E3559" s="5">
        <v>-3.6276599999999999E-2</v>
      </c>
      <c r="F3559" s="5">
        <v>0.46971350000000001</v>
      </c>
      <c r="G3559" s="5">
        <v>6.99679E-2</v>
      </c>
      <c r="H3559" s="5">
        <v>5.2523119999999999</v>
      </c>
      <c r="I3559" s="9">
        <v>0.24743999999999999</v>
      </c>
      <c r="M3559" s="3">
        <v>0</v>
      </c>
      <c r="N3559" s="3">
        <f t="shared" si="222"/>
        <v>1</v>
      </c>
      <c r="O3559" s="5">
        <f t="shared" si="224"/>
        <v>4.2007543640148999</v>
      </c>
      <c r="P3559" s="103">
        <f t="shared" si="221"/>
        <v>1.3301354855663319E-5</v>
      </c>
      <c r="Q3559" s="9">
        <f t="shared" si="223"/>
        <v>-1.3301443319470928E-5</v>
      </c>
    </row>
    <row r="3560" spans="1:17" x14ac:dyDescent="0.2">
      <c r="A3560" s="2">
        <v>611</v>
      </c>
      <c r="B3560" s="2">
        <v>2001</v>
      </c>
      <c r="C3560" s="3">
        <v>0</v>
      </c>
      <c r="D3560" s="3">
        <v>1</v>
      </c>
      <c r="E3560" s="5">
        <v>5.6452500000000003E-2</v>
      </c>
      <c r="F3560" s="5">
        <v>0.39586179999999999</v>
      </c>
      <c r="G3560" s="5">
        <v>4.1840299999999997E-2</v>
      </c>
      <c r="H3560" s="5">
        <v>2.8817699999999999</v>
      </c>
      <c r="I3560" s="9">
        <v>0.16739699999999999</v>
      </c>
      <c r="M3560" s="3">
        <v>0</v>
      </c>
      <c r="N3560" s="3">
        <f t="shared" si="222"/>
        <v>1</v>
      </c>
      <c r="O3560" s="5">
        <f t="shared" si="224"/>
        <v>3.1688081863823161</v>
      </c>
      <c r="P3560" s="103">
        <f t="shared" si="221"/>
        <v>7.6532687770123839E-4</v>
      </c>
      <c r="Q3560" s="9">
        <f t="shared" si="223"/>
        <v>-7.6561988982569646E-4</v>
      </c>
    </row>
    <row r="3561" spans="1:17" x14ac:dyDescent="0.2">
      <c r="A3561" s="2">
        <v>611</v>
      </c>
      <c r="B3561" s="2">
        <v>2002</v>
      </c>
      <c r="C3561" s="3">
        <v>0</v>
      </c>
      <c r="D3561" s="3">
        <v>1</v>
      </c>
      <c r="E3561" s="5">
        <v>0.12805520000000001</v>
      </c>
      <c r="F3561" s="5">
        <v>0.40815040000000002</v>
      </c>
      <c r="G3561" s="5">
        <v>4.0582699999999999E-2</v>
      </c>
      <c r="H3561" s="5">
        <v>2.4108239999999999</v>
      </c>
      <c r="I3561" s="9">
        <v>0.19480829999999999</v>
      </c>
      <c r="M3561" s="3">
        <v>0</v>
      </c>
      <c r="N3561" s="3">
        <f t="shared" si="222"/>
        <v>1</v>
      </c>
      <c r="O3561" s="5">
        <f t="shared" si="224"/>
        <v>2.9798936557905398</v>
      </c>
      <c r="P3561" s="103">
        <f t="shared" si="221"/>
        <v>1.4417423416172932E-3</v>
      </c>
      <c r="Q3561" s="9">
        <f t="shared" si="223"/>
        <v>-1.4427826521338262E-3</v>
      </c>
    </row>
    <row r="3562" spans="1:17" x14ac:dyDescent="0.2">
      <c r="A3562" s="2">
        <v>611</v>
      </c>
      <c r="B3562" s="2">
        <v>2003</v>
      </c>
      <c r="C3562" s="3">
        <v>0</v>
      </c>
      <c r="D3562" s="3">
        <v>1</v>
      </c>
      <c r="E3562" s="5">
        <v>9.8109199999999994E-2</v>
      </c>
      <c r="F3562" s="5">
        <v>0.4480421</v>
      </c>
      <c r="G3562" s="5">
        <v>3.9952599999999998E-2</v>
      </c>
      <c r="H3562" s="5">
        <v>2.659116</v>
      </c>
      <c r="I3562" s="9">
        <v>0.18607699999999999</v>
      </c>
      <c r="M3562" s="3">
        <v>0</v>
      </c>
      <c r="N3562" s="3">
        <f t="shared" si="222"/>
        <v>1</v>
      </c>
      <c r="O3562" s="5">
        <f t="shared" si="224"/>
        <v>3.1099328379680027</v>
      </c>
      <c r="P3562" s="103">
        <f t="shared" si="221"/>
        <v>9.3564944005115002E-4</v>
      </c>
      <c r="Q3562" s="9">
        <f t="shared" si="223"/>
        <v>-9.3608743321521972E-4</v>
      </c>
    </row>
    <row r="3563" spans="1:17" x14ac:dyDescent="0.2">
      <c r="A3563" s="2">
        <v>611</v>
      </c>
      <c r="B3563" s="2">
        <v>2004</v>
      </c>
      <c r="C3563" s="3">
        <v>0</v>
      </c>
      <c r="D3563" s="3">
        <v>1</v>
      </c>
      <c r="E3563" s="5">
        <v>2.2756800000000001E-2</v>
      </c>
      <c r="F3563" s="5">
        <v>0.41883500000000001</v>
      </c>
      <c r="G3563" s="5">
        <v>4.8783199999999999E-2</v>
      </c>
      <c r="H3563" s="5">
        <v>2.2080479999999998</v>
      </c>
      <c r="I3563" s="9">
        <v>0.1876999</v>
      </c>
      <c r="M3563" s="3">
        <v>0</v>
      </c>
      <c r="N3563" s="3">
        <f t="shared" si="222"/>
        <v>1</v>
      </c>
      <c r="O3563" s="5">
        <f t="shared" si="224"/>
        <v>2.9690935979308826</v>
      </c>
      <c r="P3563" s="103">
        <f t="shared" si="221"/>
        <v>1.4933980240942281E-3</v>
      </c>
      <c r="Q3563" s="9">
        <f t="shared" si="223"/>
        <v>-1.4945142543792049E-3</v>
      </c>
    </row>
    <row r="3564" spans="1:17" x14ac:dyDescent="0.2">
      <c r="A3564" s="2">
        <v>612</v>
      </c>
      <c r="B3564" s="2">
        <v>1995</v>
      </c>
      <c r="C3564" s="3">
        <v>0</v>
      </c>
      <c r="D3564" s="3">
        <v>1</v>
      </c>
      <c r="E3564" s="5">
        <v>2.2369799999999999E-2</v>
      </c>
      <c r="F3564" s="5">
        <v>3.6093199999999999E-2</v>
      </c>
      <c r="G3564" s="5">
        <v>3.8993E-2</v>
      </c>
      <c r="H3564" s="5">
        <v>0.40940759999999998</v>
      </c>
      <c r="I3564" s="9">
        <v>0.13338459999999999</v>
      </c>
      <c r="M3564" s="3">
        <v>0</v>
      </c>
      <c r="N3564" s="3">
        <f t="shared" si="222"/>
        <v>1</v>
      </c>
      <c r="O3564" s="5">
        <f t="shared" si="224"/>
        <v>1.9650179487703734</v>
      </c>
      <c r="P3564" s="103">
        <f t="shared" si="221"/>
        <v>2.4706080090150649E-2</v>
      </c>
      <c r="Q3564" s="9">
        <f t="shared" si="223"/>
        <v>-2.5016397095321774E-2</v>
      </c>
    </row>
    <row r="3565" spans="1:17" x14ac:dyDescent="0.2">
      <c r="A3565" s="2">
        <v>612</v>
      </c>
      <c r="B3565" s="2">
        <v>1996</v>
      </c>
      <c r="C3565" s="3">
        <v>0</v>
      </c>
      <c r="D3565" s="3">
        <v>1</v>
      </c>
      <c r="E3565" s="5">
        <v>-4.4327800000000001E-2</v>
      </c>
      <c r="F3565" s="5">
        <v>1.9957599999999999E-2</v>
      </c>
      <c r="G3565" s="5">
        <v>7.3155499999999998E-2</v>
      </c>
      <c r="H3565" s="5">
        <v>0.4746879</v>
      </c>
      <c r="I3565" s="9">
        <v>0.16417709999999999</v>
      </c>
      <c r="M3565" s="3">
        <v>0</v>
      </c>
      <c r="N3565" s="3">
        <f t="shared" si="222"/>
        <v>1</v>
      </c>
      <c r="O3565" s="5">
        <f t="shared" si="224"/>
        <v>2.1212684285909269</v>
      </c>
      <c r="P3565" s="103">
        <f t="shared" si="221"/>
        <v>1.6949609813900212E-2</v>
      </c>
      <c r="Q3565" s="9">
        <f t="shared" si="223"/>
        <v>-1.7094898514927525E-2</v>
      </c>
    </row>
    <row r="3566" spans="1:17" x14ac:dyDescent="0.2">
      <c r="A3566" s="2">
        <v>612</v>
      </c>
      <c r="B3566" s="2">
        <v>1997</v>
      </c>
      <c r="C3566" s="3">
        <v>0</v>
      </c>
      <c r="D3566" s="3">
        <v>1</v>
      </c>
      <c r="E3566" s="5">
        <v>9.0489000000000003E-3</v>
      </c>
      <c r="F3566" s="5">
        <v>3.29056E-2</v>
      </c>
      <c r="G3566" s="5">
        <v>7.7175099999999996E-2</v>
      </c>
      <c r="H3566" s="5">
        <v>0.40277020000000002</v>
      </c>
      <c r="I3566" s="9">
        <v>0.15375330000000001</v>
      </c>
      <c r="M3566" s="3">
        <v>0</v>
      </c>
      <c r="N3566" s="3">
        <f t="shared" si="222"/>
        <v>1</v>
      </c>
      <c r="O3566" s="5">
        <f t="shared" si="224"/>
        <v>2.1202632997623674</v>
      </c>
      <c r="P3566" s="103">
        <f t="shared" si="221"/>
        <v>1.6991923419875741E-2</v>
      </c>
      <c r="Q3566" s="9">
        <f t="shared" si="223"/>
        <v>-1.713794261223928E-2</v>
      </c>
    </row>
    <row r="3567" spans="1:17" x14ac:dyDescent="0.2">
      <c r="A3567" s="2">
        <v>612</v>
      </c>
      <c r="B3567" s="2">
        <v>1998</v>
      </c>
      <c r="C3567" s="3">
        <v>0</v>
      </c>
      <c r="D3567" s="3">
        <v>1</v>
      </c>
      <c r="E3567" s="5">
        <v>2.4845900000000001E-2</v>
      </c>
      <c r="F3567" s="5">
        <v>4.2906399999999997E-2</v>
      </c>
      <c r="G3567" s="5">
        <v>6.7617099999999999E-2</v>
      </c>
      <c r="H3567" s="5">
        <v>0.63625069999999995</v>
      </c>
      <c r="I3567" s="9">
        <v>0.19991100000000001</v>
      </c>
      <c r="M3567" s="3">
        <v>0</v>
      </c>
      <c r="N3567" s="3">
        <f t="shared" si="222"/>
        <v>1</v>
      </c>
      <c r="O3567" s="5">
        <f t="shared" si="224"/>
        <v>2.1506447386462524</v>
      </c>
      <c r="P3567" s="103">
        <f t="shared" si="221"/>
        <v>1.5752125617928495E-2</v>
      </c>
      <c r="Q3567" s="9">
        <f t="shared" si="223"/>
        <v>-1.5877508792756772E-2</v>
      </c>
    </row>
    <row r="3568" spans="1:17" x14ac:dyDescent="0.2">
      <c r="A3568" s="2">
        <v>612</v>
      </c>
      <c r="B3568" s="2">
        <v>1999</v>
      </c>
      <c r="C3568" s="3">
        <v>0</v>
      </c>
      <c r="D3568" s="3">
        <v>1</v>
      </c>
      <c r="E3568" s="5">
        <v>1.5595299999999999E-2</v>
      </c>
      <c r="F3568" s="5">
        <v>5.7675999999999998E-2</v>
      </c>
      <c r="G3568" s="5">
        <v>5.66013E-2</v>
      </c>
      <c r="H3568" s="5">
        <v>0.52242319999999998</v>
      </c>
      <c r="I3568" s="9">
        <v>0.16421259999999999</v>
      </c>
      <c r="M3568" s="3">
        <v>0</v>
      </c>
      <c r="N3568" s="3">
        <f t="shared" si="222"/>
        <v>1</v>
      </c>
      <c r="O3568" s="5">
        <f t="shared" si="224"/>
        <v>2.0898175465135687</v>
      </c>
      <c r="P3568" s="103">
        <f t="shared" si="221"/>
        <v>1.8317096271079417E-2</v>
      </c>
      <c r="Q3568" s="9">
        <f t="shared" si="223"/>
        <v>-1.8486931400241432E-2</v>
      </c>
    </row>
    <row r="3569" spans="1:17" x14ac:dyDescent="0.2">
      <c r="A3569" s="2">
        <v>612</v>
      </c>
      <c r="B3569" s="2">
        <v>2000</v>
      </c>
      <c r="C3569" s="3">
        <v>0</v>
      </c>
      <c r="D3569" s="3">
        <v>1</v>
      </c>
      <c r="E3569" s="5">
        <v>-1.0216299999999999E-2</v>
      </c>
      <c r="F3569" s="5">
        <v>4.1475600000000001E-2</v>
      </c>
      <c r="G3569" s="5">
        <v>5.7278000000000003E-2</v>
      </c>
      <c r="H3569" s="5">
        <v>0.43062980000000001</v>
      </c>
      <c r="I3569" s="9">
        <v>0.17679039999999999</v>
      </c>
      <c r="M3569" s="3">
        <v>0</v>
      </c>
      <c r="N3569" s="3">
        <f t="shared" si="222"/>
        <v>1</v>
      </c>
      <c r="O3569" s="5">
        <f t="shared" si="224"/>
        <v>2.0438778724172377</v>
      </c>
      <c r="P3569" s="103">
        <f t="shared" si="221"/>
        <v>2.0482806816549893E-2</v>
      </c>
      <c r="Q3569" s="9">
        <f t="shared" si="223"/>
        <v>-2.0695488731226435E-2</v>
      </c>
    </row>
    <row r="3570" spans="1:17" x14ac:dyDescent="0.2">
      <c r="A3570" s="2">
        <v>612</v>
      </c>
      <c r="B3570" s="2">
        <v>2001</v>
      </c>
      <c r="C3570" s="3">
        <v>0</v>
      </c>
      <c r="D3570" s="3">
        <v>1</v>
      </c>
      <c r="E3570" s="5">
        <v>-7.0484500000000005E-2</v>
      </c>
      <c r="F3570" s="5">
        <v>5.4219000000000003E-2</v>
      </c>
      <c r="G3570" s="5">
        <v>6.3299300000000003E-2</v>
      </c>
      <c r="H3570" s="5">
        <v>0.4268516</v>
      </c>
      <c r="I3570" s="9">
        <v>0.19058800000000001</v>
      </c>
      <c r="M3570" s="3">
        <v>0</v>
      </c>
      <c r="N3570" s="3">
        <f t="shared" si="222"/>
        <v>1</v>
      </c>
      <c r="O3570" s="5">
        <f t="shared" si="224"/>
        <v>2.0826910920230466</v>
      </c>
      <c r="P3570" s="103">
        <f t="shared" si="221"/>
        <v>1.8639694973001743E-2</v>
      </c>
      <c r="Q3570" s="9">
        <f t="shared" si="223"/>
        <v>-1.88156034369928E-2</v>
      </c>
    </row>
    <row r="3571" spans="1:17" x14ac:dyDescent="0.2">
      <c r="A3571" s="2">
        <v>612</v>
      </c>
      <c r="B3571" s="2">
        <v>2002</v>
      </c>
      <c r="C3571" s="3">
        <v>0</v>
      </c>
      <c r="D3571" s="3">
        <v>1</v>
      </c>
      <c r="E3571" s="5">
        <v>1.0057E-3</v>
      </c>
      <c r="F3571" s="5">
        <v>5.6660500000000003E-2</v>
      </c>
      <c r="G3571" s="5">
        <v>5.0184399999999997E-2</v>
      </c>
      <c r="H3571" s="5">
        <v>0.46638750000000001</v>
      </c>
      <c r="I3571" s="9">
        <v>0.17062469999999999</v>
      </c>
      <c r="M3571" s="3">
        <v>0</v>
      </c>
      <c r="N3571" s="3">
        <f t="shared" si="222"/>
        <v>1</v>
      </c>
      <c r="O3571" s="5">
        <f t="shared" si="224"/>
        <v>2.0398456818882207</v>
      </c>
      <c r="P3571" s="103">
        <f t="shared" si="221"/>
        <v>2.0682849131334318E-2</v>
      </c>
      <c r="Q3571" s="9">
        <f t="shared" si="223"/>
        <v>-2.0899735012783905E-2</v>
      </c>
    </row>
    <row r="3572" spans="1:17" x14ac:dyDescent="0.2">
      <c r="A3572" s="2">
        <v>612</v>
      </c>
      <c r="B3572" s="2">
        <v>2003</v>
      </c>
      <c r="C3572" s="3">
        <v>0</v>
      </c>
      <c r="D3572" s="3">
        <v>1</v>
      </c>
      <c r="E3572" s="5">
        <v>1.38957E-2</v>
      </c>
      <c r="F3572" s="5">
        <v>5.3414099999999999E-2</v>
      </c>
      <c r="G3572" s="5">
        <v>6.3169100000000006E-2</v>
      </c>
      <c r="H3572" s="5">
        <v>0.42118870000000003</v>
      </c>
      <c r="I3572" s="9">
        <v>0.1609631</v>
      </c>
      <c r="M3572" s="3">
        <v>0</v>
      </c>
      <c r="N3572" s="3">
        <f t="shared" si="222"/>
        <v>1</v>
      </c>
      <c r="O3572" s="5">
        <f t="shared" si="224"/>
        <v>2.0795319385661424</v>
      </c>
      <c r="P3572" s="103">
        <f t="shared" si="221"/>
        <v>1.8784242687869091E-2</v>
      </c>
      <c r="Q3572" s="9">
        <f t="shared" si="223"/>
        <v>-1.8962907501179096E-2</v>
      </c>
    </row>
    <row r="3573" spans="1:17" x14ac:dyDescent="0.2">
      <c r="A3573" s="2">
        <v>612</v>
      </c>
      <c r="B3573" s="2">
        <v>2004</v>
      </c>
      <c r="C3573" s="3">
        <v>0</v>
      </c>
      <c r="D3573" s="3">
        <v>1</v>
      </c>
      <c r="E3573" s="5">
        <v>2.9066999999999999E-3</v>
      </c>
      <c r="F3573" s="5">
        <v>6.5823199999999998E-2</v>
      </c>
      <c r="G3573" s="5">
        <v>5.4986100000000003E-2</v>
      </c>
      <c r="H3573" s="5">
        <v>0.44040889999999999</v>
      </c>
      <c r="I3573" s="9">
        <v>0.19428100000000001</v>
      </c>
      <c r="M3573" s="3">
        <v>0</v>
      </c>
      <c r="N3573" s="3">
        <f t="shared" si="222"/>
        <v>1</v>
      </c>
      <c r="O3573" s="5">
        <f t="shared" si="224"/>
        <v>2.0489940378129052</v>
      </c>
      <c r="P3573" s="103">
        <f t="shared" si="221"/>
        <v>2.0231348967900027E-2</v>
      </c>
      <c r="Q3573" s="9">
        <f t="shared" si="223"/>
        <v>-2.043880556192482E-2</v>
      </c>
    </row>
    <row r="3574" spans="1:17" x14ac:dyDescent="0.2">
      <c r="A3574" s="2">
        <v>613</v>
      </c>
      <c r="B3574" s="2">
        <v>1995</v>
      </c>
      <c r="C3574" s="3">
        <v>0</v>
      </c>
      <c r="D3574" s="3">
        <v>1</v>
      </c>
      <c r="E3574" s="5">
        <v>-3.2726600000000002E-2</v>
      </c>
      <c r="F3574" s="5">
        <v>3.6854100000000001E-2</v>
      </c>
      <c r="G3574" s="5">
        <v>7.5854699999999997E-2</v>
      </c>
      <c r="H3574" s="5">
        <v>2.2449469999999998</v>
      </c>
      <c r="I3574" s="9">
        <v>0.1885899</v>
      </c>
      <c r="M3574" s="3">
        <v>0</v>
      </c>
      <c r="N3574" s="3">
        <f t="shared" si="222"/>
        <v>1</v>
      </c>
      <c r="O3574" s="5">
        <f t="shared" si="224"/>
        <v>2.7822275389610005</v>
      </c>
      <c r="P3574" s="103">
        <f t="shared" si="221"/>
        <v>2.6993587368269205E-3</v>
      </c>
      <c r="Q3574" s="9">
        <f t="shared" si="223"/>
        <v>-2.7030085752503975E-3</v>
      </c>
    </row>
    <row r="3575" spans="1:17" x14ac:dyDescent="0.2">
      <c r="A3575" s="2">
        <v>613</v>
      </c>
      <c r="B3575" s="2">
        <v>1997</v>
      </c>
      <c r="C3575" s="3">
        <v>0</v>
      </c>
      <c r="D3575" s="3">
        <v>1</v>
      </c>
      <c r="E3575" s="5">
        <v>-4.1873599999999997E-2</v>
      </c>
      <c r="F3575" s="5">
        <v>3.5026399999999999E-2</v>
      </c>
      <c r="G3575" s="5">
        <v>6.9459099999999996E-2</v>
      </c>
      <c r="H3575" s="5">
        <v>2.1166649999999998</v>
      </c>
      <c r="I3575" s="9">
        <v>0.20364380000000001</v>
      </c>
      <c r="M3575" s="3">
        <v>0</v>
      </c>
      <c r="N3575" s="3">
        <f t="shared" si="222"/>
        <v>1</v>
      </c>
      <c r="O3575" s="5">
        <f t="shared" si="224"/>
        <v>2.7008514398824528</v>
      </c>
      <c r="P3575" s="103">
        <f t="shared" si="221"/>
        <v>3.4581111955713931E-3</v>
      </c>
      <c r="Q3575" s="9">
        <f t="shared" si="223"/>
        <v>-3.4641042825883307E-3</v>
      </c>
    </row>
    <row r="3576" spans="1:17" x14ac:dyDescent="0.2">
      <c r="A3576" s="2">
        <v>613</v>
      </c>
      <c r="B3576" s="2">
        <v>1998</v>
      </c>
      <c r="C3576" s="3">
        <v>0</v>
      </c>
      <c r="D3576" s="3">
        <v>1</v>
      </c>
      <c r="E3576" s="5">
        <v>-1.6864899999999999E-2</v>
      </c>
      <c r="F3576" s="5">
        <v>0.1038741</v>
      </c>
      <c r="G3576" s="5">
        <v>6.5206100000000003E-2</v>
      </c>
      <c r="H3576" s="5">
        <v>3.277685</v>
      </c>
      <c r="I3576" s="9">
        <v>0.18547739999999999</v>
      </c>
      <c r="M3576" s="3">
        <v>0</v>
      </c>
      <c r="N3576" s="3">
        <f t="shared" si="222"/>
        <v>1</v>
      </c>
      <c r="O3576" s="5">
        <f t="shared" si="224"/>
        <v>3.169163351051187</v>
      </c>
      <c r="P3576" s="103">
        <f t="shared" si="221"/>
        <v>7.6439223629775179E-4</v>
      </c>
      <c r="Q3576" s="9">
        <f t="shared" si="223"/>
        <v>-7.6468453300559947E-4</v>
      </c>
    </row>
    <row r="3577" spans="1:17" x14ac:dyDescent="0.2">
      <c r="A3577" s="2">
        <v>613</v>
      </c>
      <c r="B3577" s="2">
        <v>1999</v>
      </c>
      <c r="C3577" s="3">
        <v>0</v>
      </c>
      <c r="D3577" s="3">
        <v>1</v>
      </c>
      <c r="E3577" s="5">
        <v>-6.00616E-2</v>
      </c>
      <c r="F3577" s="5">
        <v>0.19026650000000001</v>
      </c>
      <c r="G3577" s="5">
        <v>5.3033200000000003E-2</v>
      </c>
      <c r="H3577" s="5">
        <v>2.9745979999999999</v>
      </c>
      <c r="I3577" s="9">
        <v>0.19736719999999999</v>
      </c>
      <c r="M3577" s="3">
        <v>0</v>
      </c>
      <c r="N3577" s="3">
        <f t="shared" si="222"/>
        <v>1</v>
      </c>
      <c r="O3577" s="5">
        <f t="shared" si="224"/>
        <v>3.0803287840301214</v>
      </c>
      <c r="P3577" s="103">
        <f t="shared" si="221"/>
        <v>1.0338610031872611E-3</v>
      </c>
      <c r="Q3577" s="9">
        <f t="shared" si="223"/>
        <v>-1.0343958061139105E-3</v>
      </c>
    </row>
    <row r="3578" spans="1:17" x14ac:dyDescent="0.2">
      <c r="A3578" s="2">
        <v>613</v>
      </c>
      <c r="B3578" s="2">
        <v>2000</v>
      </c>
      <c r="C3578" s="3">
        <v>0</v>
      </c>
      <c r="D3578" s="3">
        <v>1</v>
      </c>
      <c r="E3578" s="5">
        <v>-5.4101700000000003E-2</v>
      </c>
      <c r="F3578" s="5">
        <v>0.2021926</v>
      </c>
      <c r="G3578" s="5">
        <v>5.6684999999999999E-2</v>
      </c>
      <c r="H3578" s="5">
        <v>2.3993769999999999</v>
      </c>
      <c r="I3578" s="9">
        <v>0.142178</v>
      </c>
      <c r="M3578" s="3">
        <v>0</v>
      </c>
      <c r="N3578" s="3">
        <f t="shared" si="222"/>
        <v>1</v>
      </c>
      <c r="O3578" s="5">
        <f t="shared" si="224"/>
        <v>2.9186505544362888</v>
      </c>
      <c r="P3578" s="103">
        <f t="shared" si="221"/>
        <v>1.7577503411675881E-3</v>
      </c>
      <c r="Q3578" s="9">
        <f t="shared" si="223"/>
        <v>-1.7592969969874065E-3</v>
      </c>
    </row>
    <row r="3579" spans="1:17" x14ac:dyDescent="0.2">
      <c r="A3579" s="2">
        <v>613</v>
      </c>
      <c r="B3579" s="2">
        <v>2001</v>
      </c>
      <c r="C3579" s="3">
        <v>0</v>
      </c>
      <c r="D3579" s="3">
        <v>1</v>
      </c>
      <c r="E3579" s="5">
        <v>-8.9431899999999995E-2</v>
      </c>
      <c r="F3579" s="5">
        <v>0.23508370000000001</v>
      </c>
      <c r="G3579" s="5">
        <v>5.9466100000000001E-2</v>
      </c>
      <c r="H3579" s="5">
        <v>2.0822790000000002</v>
      </c>
      <c r="I3579" s="9">
        <v>0.15041109999999999</v>
      </c>
      <c r="M3579" s="3">
        <v>0</v>
      </c>
      <c r="N3579" s="3">
        <f t="shared" si="222"/>
        <v>1</v>
      </c>
      <c r="O3579" s="5">
        <f t="shared" si="224"/>
        <v>2.8447728578472908</v>
      </c>
      <c r="P3579" s="103">
        <f t="shared" si="221"/>
        <v>2.2221551449360536E-3</v>
      </c>
      <c r="Q3579" s="9">
        <f t="shared" si="223"/>
        <v>-2.2246277954346329E-3</v>
      </c>
    </row>
    <row r="3580" spans="1:17" x14ac:dyDescent="0.2">
      <c r="A3580" s="2">
        <v>613</v>
      </c>
      <c r="B3580" s="2">
        <v>2002</v>
      </c>
      <c r="C3580" s="3">
        <v>0</v>
      </c>
      <c r="D3580" s="3">
        <v>1</v>
      </c>
      <c r="E3580" s="5">
        <v>1.52891E-2</v>
      </c>
      <c r="F3580" s="5">
        <v>0.2486969</v>
      </c>
      <c r="G3580" s="5">
        <v>5.3202199999999998E-2</v>
      </c>
      <c r="H3580" s="5">
        <v>1.49542</v>
      </c>
      <c r="I3580" s="9">
        <v>0.15353420000000001</v>
      </c>
      <c r="M3580" s="3">
        <v>0</v>
      </c>
      <c r="N3580" s="3">
        <f t="shared" si="222"/>
        <v>1</v>
      </c>
      <c r="O3580" s="5">
        <f t="shared" si="224"/>
        <v>2.5981271445465266</v>
      </c>
      <c r="P3580" s="103">
        <f t="shared" si="221"/>
        <v>4.6866889839405406E-3</v>
      </c>
      <c r="Q3580" s="9">
        <f t="shared" si="223"/>
        <v>-4.6977059462848256E-3</v>
      </c>
    </row>
    <row r="3581" spans="1:17" x14ac:dyDescent="0.2">
      <c r="A3581" s="2">
        <v>613</v>
      </c>
      <c r="B3581" s="2">
        <v>2003</v>
      </c>
      <c r="C3581" s="3">
        <v>0</v>
      </c>
      <c r="D3581" s="3">
        <v>1</v>
      </c>
      <c r="E3581" s="5">
        <v>2.61587E-2</v>
      </c>
      <c r="F3581" s="5">
        <v>0.28882229999999998</v>
      </c>
      <c r="G3581" s="5">
        <v>3.11729E-2</v>
      </c>
      <c r="H3581" s="5">
        <v>1.418229</v>
      </c>
      <c r="I3581" s="9">
        <v>0.13618230000000001</v>
      </c>
      <c r="M3581" s="3">
        <v>0</v>
      </c>
      <c r="N3581" s="3">
        <f t="shared" si="222"/>
        <v>1</v>
      </c>
      <c r="O3581" s="5">
        <f t="shared" si="224"/>
        <v>2.513567007206337</v>
      </c>
      <c r="P3581" s="103">
        <f t="shared" si="221"/>
        <v>5.9758535517530544E-3</v>
      </c>
      <c r="Q3581" s="9">
        <f t="shared" si="223"/>
        <v>-5.993780419158037E-3</v>
      </c>
    </row>
    <row r="3582" spans="1:17" x14ac:dyDescent="0.2">
      <c r="A3582" s="2">
        <v>613</v>
      </c>
      <c r="B3582" s="2">
        <v>2004</v>
      </c>
      <c r="C3582" s="3">
        <v>0</v>
      </c>
      <c r="D3582" s="3">
        <v>1</v>
      </c>
      <c r="E3582" s="5">
        <v>-6.8545499999999995E-2</v>
      </c>
      <c r="F3582" s="5">
        <v>0.29928080000000001</v>
      </c>
      <c r="G3582" s="5">
        <v>3.9164499999999998E-2</v>
      </c>
      <c r="H3582" s="5">
        <v>1.2730669999999999</v>
      </c>
      <c r="I3582" s="9">
        <v>0.1073691</v>
      </c>
      <c r="M3582" s="3">
        <v>0</v>
      </c>
      <c r="N3582" s="3">
        <f t="shared" si="222"/>
        <v>1</v>
      </c>
      <c r="O3582" s="5">
        <f t="shared" si="224"/>
        <v>2.5302663491122415</v>
      </c>
      <c r="P3582" s="103">
        <f t="shared" si="221"/>
        <v>5.6987984329218934E-3</v>
      </c>
      <c r="Q3582" s="9">
        <f t="shared" si="223"/>
        <v>-5.7150985415661479E-3</v>
      </c>
    </row>
    <row r="3583" spans="1:17" x14ac:dyDescent="0.2">
      <c r="A3583" s="2">
        <v>614</v>
      </c>
      <c r="B3583" s="2">
        <v>1995</v>
      </c>
      <c r="C3583" s="3">
        <v>0</v>
      </c>
      <c r="D3583" s="3">
        <v>1</v>
      </c>
      <c r="E3583" s="5">
        <v>6.9751300000000002E-2</v>
      </c>
      <c r="F3583" s="5">
        <v>0.38789119999999999</v>
      </c>
      <c r="G3583" s="5">
        <v>3.6217800000000001E-2</v>
      </c>
      <c r="H3583" s="5">
        <v>0.88557149999999996</v>
      </c>
      <c r="I3583" s="9">
        <v>0.10576969999999999</v>
      </c>
      <c r="M3583" s="3">
        <v>0</v>
      </c>
      <c r="N3583" s="3">
        <f t="shared" si="222"/>
        <v>1</v>
      </c>
      <c r="O3583" s="5">
        <f t="shared" si="224"/>
        <v>2.4321470719941938</v>
      </c>
      <c r="P3583" s="103">
        <f t="shared" si="221"/>
        <v>7.5048056352407452E-3</v>
      </c>
      <c r="Q3583" s="9">
        <f t="shared" si="223"/>
        <v>-7.5331083823785326E-3</v>
      </c>
    </row>
    <row r="3584" spans="1:17" x14ac:dyDescent="0.2">
      <c r="A3584" s="2">
        <v>614</v>
      </c>
      <c r="B3584" s="2">
        <v>1996</v>
      </c>
      <c r="C3584" s="3">
        <v>0</v>
      </c>
      <c r="D3584" s="3">
        <v>1</v>
      </c>
      <c r="E3584" s="5">
        <v>7.8202300000000002E-2</v>
      </c>
      <c r="F3584" s="5">
        <v>0.34956199999999998</v>
      </c>
      <c r="G3584" s="5">
        <v>4.9530900000000003E-2</v>
      </c>
      <c r="H3584" s="5">
        <v>0.85751690000000003</v>
      </c>
      <c r="I3584" s="9">
        <v>0.13308039999999999</v>
      </c>
      <c r="M3584" s="3">
        <v>0</v>
      </c>
      <c r="N3584" s="3">
        <f t="shared" si="222"/>
        <v>1</v>
      </c>
      <c r="O3584" s="5">
        <f t="shared" si="224"/>
        <v>2.4346950430461343</v>
      </c>
      <c r="P3584" s="103">
        <f t="shared" si="221"/>
        <v>7.4521724703625232E-3</v>
      </c>
      <c r="Q3584" s="9">
        <f t="shared" si="223"/>
        <v>-7.4800786351035941E-3</v>
      </c>
    </row>
    <row r="3585" spans="1:17" x14ac:dyDescent="0.2">
      <c r="A3585" s="2">
        <v>614</v>
      </c>
      <c r="B3585" s="2">
        <v>1997</v>
      </c>
      <c r="C3585" s="3">
        <v>0</v>
      </c>
      <c r="D3585" s="3">
        <v>1</v>
      </c>
      <c r="E3585" s="5">
        <v>9.2496599999999998E-2</v>
      </c>
      <c r="F3585" s="5">
        <v>0.3489273</v>
      </c>
      <c r="G3585" s="5">
        <v>5.8543699999999997E-2</v>
      </c>
      <c r="H3585" s="5">
        <v>0.67897660000000004</v>
      </c>
      <c r="I3585" s="9">
        <v>0.152561</v>
      </c>
      <c r="M3585" s="3">
        <v>0</v>
      </c>
      <c r="N3585" s="3">
        <f t="shared" si="222"/>
        <v>1</v>
      </c>
      <c r="O3585" s="5">
        <f t="shared" si="224"/>
        <v>2.3981128005226942</v>
      </c>
      <c r="P3585" s="103">
        <f t="shared" si="221"/>
        <v>8.2398947002855494E-3</v>
      </c>
      <c r="Q3585" s="9">
        <f t="shared" si="223"/>
        <v>-8.2740302776581568E-3</v>
      </c>
    </row>
    <row r="3586" spans="1:17" x14ac:dyDescent="0.2">
      <c r="A3586" s="2">
        <v>614</v>
      </c>
      <c r="B3586" s="2">
        <v>1998</v>
      </c>
      <c r="C3586" s="3">
        <v>0</v>
      </c>
      <c r="D3586" s="3">
        <v>1</v>
      </c>
      <c r="E3586" s="5">
        <v>7.0106600000000005E-2</v>
      </c>
      <c r="F3586" s="5">
        <v>0.32272669999999998</v>
      </c>
      <c r="G3586" s="5">
        <v>4.7430899999999998E-2</v>
      </c>
      <c r="H3586" s="5">
        <v>0.42802050000000003</v>
      </c>
      <c r="I3586" s="9">
        <v>0.13209480000000001</v>
      </c>
      <c r="M3586" s="3">
        <v>0</v>
      </c>
      <c r="N3586" s="3">
        <f t="shared" si="222"/>
        <v>1</v>
      </c>
      <c r="O3586" s="5">
        <f t="shared" si="224"/>
        <v>2.2472812643132114</v>
      </c>
      <c r="P3586" s="103">
        <f t="shared" ref="P3586:P3649" si="225">NORMSDIST(-O3586)</f>
        <v>1.2311028741312667E-2</v>
      </c>
      <c r="Q3586" s="9">
        <f t="shared" si="223"/>
        <v>-1.2387437214544248E-2</v>
      </c>
    </row>
    <row r="3587" spans="1:17" x14ac:dyDescent="0.2">
      <c r="A3587" s="2">
        <v>614</v>
      </c>
      <c r="B3587" s="2">
        <v>1999</v>
      </c>
      <c r="C3587" s="3">
        <v>0</v>
      </c>
      <c r="D3587" s="3">
        <v>1</v>
      </c>
      <c r="E3587" s="5">
        <v>4.4956599999999999E-2</v>
      </c>
      <c r="F3587" s="5">
        <v>0.3171909</v>
      </c>
      <c r="G3587" s="5">
        <v>6.1511499999999997E-2</v>
      </c>
      <c r="H3587" s="5">
        <v>0.38403369999999998</v>
      </c>
      <c r="I3587" s="9">
        <v>0.16354679999999999</v>
      </c>
      <c r="M3587" s="3">
        <v>0</v>
      </c>
      <c r="N3587" s="3">
        <f t="shared" ref="N3587:N3650" si="226">1-M3587</f>
        <v>1</v>
      </c>
      <c r="O3587" s="5">
        <f t="shared" si="224"/>
        <v>2.2785341943909287</v>
      </c>
      <c r="P3587" s="103">
        <f t="shared" si="225"/>
        <v>1.1347384796324763E-2</v>
      </c>
      <c r="Q3587" s="9">
        <f t="shared" ref="Q3587:Q3650" si="227">M3587*LN(NORMSDIST(-O3587))+N3587*LN(1-NORMSDIST(-O3587))</f>
        <v>-1.1412257591795393E-2</v>
      </c>
    </row>
    <row r="3588" spans="1:17" x14ac:dyDescent="0.2">
      <c r="A3588" s="2">
        <v>614</v>
      </c>
      <c r="B3588" s="2">
        <v>2000</v>
      </c>
      <c r="C3588" s="3">
        <v>0</v>
      </c>
      <c r="D3588" s="3">
        <v>1</v>
      </c>
      <c r="E3588" s="5">
        <v>-0.1440854</v>
      </c>
      <c r="F3588" s="5">
        <v>0.23315520000000001</v>
      </c>
      <c r="G3588" s="5">
        <v>6.7397899999999997E-2</v>
      </c>
      <c r="H3588" s="5">
        <v>0.49774410000000002</v>
      </c>
      <c r="I3588" s="9">
        <v>0.18511639999999999</v>
      </c>
      <c r="M3588" s="3">
        <v>0</v>
      </c>
      <c r="N3588" s="3">
        <f t="shared" si="226"/>
        <v>1</v>
      </c>
      <c r="O3588" s="5">
        <f t="shared" ref="O3588:O3651" si="228">MMULT(D3588:I3588,$L$20:$L$25)</f>
        <v>2.2924098219115061</v>
      </c>
      <c r="P3588" s="103">
        <f t="shared" si="225"/>
        <v>1.0941002894915229E-2</v>
      </c>
      <c r="Q3588" s="9">
        <f t="shared" si="227"/>
        <v>-1.1001295847322758E-2</v>
      </c>
    </row>
    <row r="3589" spans="1:17" x14ac:dyDescent="0.2">
      <c r="A3589" s="2">
        <v>614</v>
      </c>
      <c r="B3589" s="2">
        <v>2001</v>
      </c>
      <c r="C3589" s="3">
        <v>0</v>
      </c>
      <c r="D3589" s="3">
        <v>1</v>
      </c>
      <c r="E3589" s="5">
        <v>5.1743200000000003E-2</v>
      </c>
      <c r="F3589" s="5">
        <v>0.27194580000000002</v>
      </c>
      <c r="G3589" s="5">
        <v>5.6479099999999997E-2</v>
      </c>
      <c r="H3589" s="5">
        <v>0.5045655</v>
      </c>
      <c r="I3589" s="9">
        <v>0.12546930000000001</v>
      </c>
      <c r="M3589" s="3">
        <v>0</v>
      </c>
      <c r="N3589" s="3">
        <f t="shared" si="226"/>
        <v>1</v>
      </c>
      <c r="O3589" s="5">
        <f t="shared" si="228"/>
        <v>2.2768641271274261</v>
      </c>
      <c r="P3589" s="103">
        <f t="shared" si="225"/>
        <v>1.1397170327450506E-2</v>
      </c>
      <c r="Q3589" s="9">
        <f t="shared" si="227"/>
        <v>-1.1462615810573043E-2</v>
      </c>
    </row>
    <row r="3590" spans="1:17" x14ac:dyDescent="0.2">
      <c r="A3590" s="2">
        <v>614</v>
      </c>
      <c r="B3590" s="2">
        <v>2002</v>
      </c>
      <c r="C3590" s="3">
        <v>0</v>
      </c>
      <c r="D3590" s="3">
        <v>1</v>
      </c>
      <c r="E3590" s="5">
        <v>2.4863199999999998E-2</v>
      </c>
      <c r="F3590" s="5">
        <v>0.28313319999999997</v>
      </c>
      <c r="G3590" s="5">
        <v>4.3860799999999998E-2</v>
      </c>
      <c r="H3590" s="5">
        <v>0.54396529999999998</v>
      </c>
      <c r="I3590" s="9">
        <v>0.1274612</v>
      </c>
      <c r="M3590" s="3">
        <v>0</v>
      </c>
      <c r="N3590" s="3">
        <f t="shared" si="226"/>
        <v>1</v>
      </c>
      <c r="O3590" s="5">
        <f t="shared" si="228"/>
        <v>2.2486955045182353</v>
      </c>
      <c r="P3590" s="103">
        <f t="shared" si="225"/>
        <v>1.2265937698269145E-2</v>
      </c>
      <c r="Q3590" s="9">
        <f t="shared" si="227"/>
        <v>-1.234178517719803E-2</v>
      </c>
    </row>
    <row r="3591" spans="1:17" x14ac:dyDescent="0.2">
      <c r="A3591" s="2">
        <v>614</v>
      </c>
      <c r="B3591" s="2">
        <v>2003</v>
      </c>
      <c r="C3591" s="3">
        <v>0</v>
      </c>
      <c r="D3591" s="3">
        <v>1</v>
      </c>
      <c r="E3591" s="5">
        <v>5.4361100000000002E-2</v>
      </c>
      <c r="F3591" s="5">
        <v>0.29902649999999997</v>
      </c>
      <c r="G3591" s="5">
        <v>7.5509800000000002E-2</v>
      </c>
      <c r="H3591" s="5">
        <v>1.576357</v>
      </c>
      <c r="I3591" s="9">
        <v>0.12543219999999999</v>
      </c>
      <c r="M3591" s="3">
        <v>0</v>
      </c>
      <c r="N3591" s="3">
        <f t="shared" si="226"/>
        <v>1</v>
      </c>
      <c r="O3591" s="5">
        <f t="shared" si="228"/>
        <v>2.7743777832349745</v>
      </c>
      <c r="P3591" s="103">
        <f t="shared" si="225"/>
        <v>2.7653705406279635E-3</v>
      </c>
      <c r="Q3591" s="9">
        <f t="shared" si="227"/>
        <v>-2.7692012415763702E-3</v>
      </c>
    </row>
    <row r="3592" spans="1:17" x14ac:dyDescent="0.2">
      <c r="A3592" s="2">
        <v>614</v>
      </c>
      <c r="B3592" s="2">
        <v>2004</v>
      </c>
      <c r="C3592" s="3">
        <v>0</v>
      </c>
      <c r="D3592" s="3">
        <v>1</v>
      </c>
      <c r="E3592" s="5">
        <v>4.1775399999999997E-2</v>
      </c>
      <c r="F3592" s="5">
        <v>0.31290489999999999</v>
      </c>
      <c r="G3592" s="5">
        <v>8.8006899999999999E-2</v>
      </c>
      <c r="H3592" s="5">
        <v>2.6553749999999998</v>
      </c>
      <c r="I3592" s="9">
        <v>0.1494277</v>
      </c>
      <c r="M3592" s="3">
        <v>0</v>
      </c>
      <c r="N3592" s="3">
        <f t="shared" si="226"/>
        <v>1</v>
      </c>
      <c r="O3592" s="5">
        <f t="shared" si="228"/>
        <v>3.2268045470517852</v>
      </c>
      <c r="P3592" s="103">
        <f t="shared" si="225"/>
        <v>6.2590468669679301E-4</v>
      </c>
      <c r="Q3592" s="9">
        <f t="shared" si="227"/>
        <v>-6.2610064680768086E-4</v>
      </c>
    </row>
    <row r="3593" spans="1:17" x14ac:dyDescent="0.2">
      <c r="A3593" s="2">
        <v>615</v>
      </c>
      <c r="B3593" s="2">
        <v>1995</v>
      </c>
      <c r="C3593" s="3">
        <v>0</v>
      </c>
      <c r="D3593" s="3">
        <v>1</v>
      </c>
      <c r="E3593" s="5">
        <v>2.4184600000000001E-2</v>
      </c>
      <c r="F3593" s="5">
        <v>0.23262360000000001</v>
      </c>
      <c r="G3593" s="5">
        <v>7.9702499999999996E-2</v>
      </c>
      <c r="H3593" s="5">
        <v>1.131731</v>
      </c>
      <c r="I3593" s="9">
        <v>0.16146550000000001</v>
      </c>
      <c r="M3593" s="3">
        <v>0</v>
      </c>
      <c r="N3593" s="3">
        <f t="shared" si="226"/>
        <v>1</v>
      </c>
      <c r="O3593" s="5">
        <f t="shared" si="228"/>
        <v>2.5628329929275018</v>
      </c>
      <c r="P3593" s="103">
        <f t="shared" si="225"/>
        <v>5.1910987691825101E-3</v>
      </c>
      <c r="Q3593" s="9">
        <f t="shared" si="227"/>
        <v>-5.2046193337533068E-3</v>
      </c>
    </row>
    <row r="3594" spans="1:17" x14ac:dyDescent="0.2">
      <c r="A3594" s="2">
        <v>615</v>
      </c>
      <c r="B3594" s="2">
        <v>1996</v>
      </c>
      <c r="C3594" s="3">
        <v>0</v>
      </c>
      <c r="D3594" s="3">
        <v>1</v>
      </c>
      <c r="E3594" s="5">
        <v>-8.8082000000000004E-3</v>
      </c>
      <c r="F3594" s="5">
        <v>0.21232970000000001</v>
      </c>
      <c r="G3594" s="5">
        <v>7.0344500000000004E-2</v>
      </c>
      <c r="H3594" s="5">
        <v>1.09321</v>
      </c>
      <c r="I3594" s="9">
        <v>0.1605946</v>
      </c>
      <c r="M3594" s="3">
        <v>0</v>
      </c>
      <c r="N3594" s="3">
        <f t="shared" si="226"/>
        <v>1</v>
      </c>
      <c r="O3594" s="5">
        <f t="shared" si="228"/>
        <v>2.4956461753029098</v>
      </c>
      <c r="P3594" s="103">
        <f t="shared" si="225"/>
        <v>6.2863970697513757E-3</v>
      </c>
      <c r="Q3594" s="9">
        <f t="shared" si="227"/>
        <v>-6.3062396664828576E-3</v>
      </c>
    </row>
    <row r="3595" spans="1:17" x14ac:dyDescent="0.2">
      <c r="A3595" s="2">
        <v>616</v>
      </c>
      <c r="B3595" s="2">
        <v>1995</v>
      </c>
      <c r="C3595" s="3">
        <v>0</v>
      </c>
      <c r="D3595" s="3">
        <v>1</v>
      </c>
      <c r="E3595" s="5">
        <v>0.1064782</v>
      </c>
      <c r="F3595" s="5">
        <v>8.0794000000000005E-2</v>
      </c>
      <c r="G3595" s="5">
        <v>5.8535700000000003E-2</v>
      </c>
      <c r="H3595" s="5">
        <v>0.15136269999999999</v>
      </c>
      <c r="I3595" s="9">
        <v>0.53770180000000001</v>
      </c>
      <c r="M3595" s="3">
        <v>0</v>
      </c>
      <c r="N3595" s="3">
        <f t="shared" si="226"/>
        <v>1</v>
      </c>
      <c r="O3595" s="5">
        <f t="shared" si="228"/>
        <v>1.812711468049464</v>
      </c>
      <c r="P3595" s="103">
        <f t="shared" si="225"/>
        <v>3.493816738816384E-2</v>
      </c>
      <c r="Q3595" s="9">
        <f t="shared" si="227"/>
        <v>-3.5563104450455865E-2</v>
      </c>
    </row>
    <row r="3596" spans="1:17" x14ac:dyDescent="0.2">
      <c r="A3596" s="2">
        <v>616</v>
      </c>
      <c r="B3596" s="2">
        <v>1996</v>
      </c>
      <c r="C3596" s="3">
        <v>0</v>
      </c>
      <c r="D3596" s="3">
        <v>1</v>
      </c>
      <c r="E3596" s="5">
        <v>0.19317309999999999</v>
      </c>
      <c r="F3596" s="5">
        <v>9.3138799999999994E-2</v>
      </c>
      <c r="G3596" s="5">
        <v>5.9603099999999999E-2</v>
      </c>
      <c r="H3596" s="5">
        <v>0.281615</v>
      </c>
      <c r="I3596" s="9">
        <v>0.60676070000000004</v>
      </c>
      <c r="M3596" s="3">
        <v>0</v>
      </c>
      <c r="N3596" s="3">
        <f t="shared" si="226"/>
        <v>1</v>
      </c>
      <c r="O3596" s="5">
        <f t="shared" si="228"/>
        <v>1.8339650741021873</v>
      </c>
      <c r="P3596" s="103">
        <f t="shared" si="225"/>
        <v>3.3329589371718142E-2</v>
      </c>
      <c r="Q3596" s="9">
        <f t="shared" si="227"/>
        <v>-3.3897678619441797E-2</v>
      </c>
    </row>
    <row r="3597" spans="1:17" x14ac:dyDescent="0.2">
      <c r="A3597" s="2">
        <v>616</v>
      </c>
      <c r="B3597" s="2">
        <v>1997</v>
      </c>
      <c r="C3597" s="3">
        <v>0</v>
      </c>
      <c r="D3597" s="3">
        <v>1</v>
      </c>
      <c r="E3597" s="5">
        <v>0.28723029999999999</v>
      </c>
      <c r="F3597" s="5">
        <v>8.6664900000000003E-2</v>
      </c>
      <c r="G3597" s="5">
        <v>4.7043500000000002E-2</v>
      </c>
      <c r="H3597" s="5">
        <v>0.32304929999999998</v>
      </c>
      <c r="I3597" s="9">
        <v>0.66716399999999998</v>
      </c>
      <c r="M3597" s="3">
        <v>0</v>
      </c>
      <c r="N3597" s="3">
        <f t="shared" si="226"/>
        <v>1</v>
      </c>
      <c r="O3597" s="5">
        <f t="shared" si="228"/>
        <v>1.7496521167158785</v>
      </c>
      <c r="P3597" s="103">
        <f t="shared" si="225"/>
        <v>4.0089180438415112E-2</v>
      </c>
      <c r="Q3597" s="9">
        <f t="shared" si="227"/>
        <v>-4.091489512539849E-2</v>
      </c>
    </row>
    <row r="3598" spans="1:17" x14ac:dyDescent="0.2">
      <c r="A3598" s="2">
        <v>616</v>
      </c>
      <c r="B3598" s="2">
        <v>1998</v>
      </c>
      <c r="C3598" s="3">
        <v>0</v>
      </c>
      <c r="D3598" s="3">
        <v>1</v>
      </c>
      <c r="E3598" s="5">
        <v>0.24381610000000001</v>
      </c>
      <c r="F3598" s="5">
        <v>8.4020200000000003E-2</v>
      </c>
      <c r="G3598" s="5">
        <v>2.7362000000000001E-2</v>
      </c>
      <c r="H3598" s="5">
        <v>0.1128875</v>
      </c>
      <c r="I3598" s="9">
        <v>0.40513860000000002</v>
      </c>
      <c r="M3598" s="3">
        <v>0</v>
      </c>
      <c r="N3598" s="3">
        <f t="shared" si="226"/>
        <v>1</v>
      </c>
      <c r="O3598" s="5">
        <f t="shared" si="228"/>
        <v>1.7007015220105397</v>
      </c>
      <c r="P3598" s="103">
        <f t="shared" si="225"/>
        <v>4.4499524592430943E-2</v>
      </c>
      <c r="Q3598" s="9">
        <f t="shared" si="227"/>
        <v>-4.55200177534568E-2</v>
      </c>
    </row>
    <row r="3599" spans="1:17" x14ac:dyDescent="0.2">
      <c r="A3599" s="2">
        <v>616</v>
      </c>
      <c r="B3599" s="2">
        <v>1999</v>
      </c>
      <c r="C3599" s="3">
        <v>0</v>
      </c>
      <c r="D3599" s="3">
        <v>1</v>
      </c>
      <c r="E3599" s="5">
        <v>0.27625860000000002</v>
      </c>
      <c r="F3599" s="5">
        <v>9.2591400000000004E-2</v>
      </c>
      <c r="G3599" s="5">
        <v>4.9429899999999999E-2</v>
      </c>
      <c r="H3599" s="5">
        <v>9.4060099999999994E-2</v>
      </c>
      <c r="I3599" s="9">
        <v>0.4547426</v>
      </c>
      <c r="M3599" s="3">
        <v>0</v>
      </c>
      <c r="N3599" s="3">
        <f t="shared" si="226"/>
        <v>1</v>
      </c>
      <c r="O3599" s="5">
        <f t="shared" si="228"/>
        <v>1.7721608761342746</v>
      </c>
      <c r="P3599" s="103">
        <f t="shared" si="225"/>
        <v>3.8183928007524334E-2</v>
      </c>
      <c r="Q3599" s="9">
        <f t="shared" si="227"/>
        <v>-3.8932039951224996E-2</v>
      </c>
    </row>
    <row r="3600" spans="1:17" x14ac:dyDescent="0.2">
      <c r="A3600" s="2">
        <v>616</v>
      </c>
      <c r="B3600" s="2">
        <v>2000</v>
      </c>
      <c r="C3600" s="3">
        <v>0</v>
      </c>
      <c r="D3600" s="3">
        <v>1</v>
      </c>
      <c r="E3600" s="5">
        <v>0.31829020000000002</v>
      </c>
      <c r="F3600" s="5">
        <v>0.13087969999999999</v>
      </c>
      <c r="G3600" s="5">
        <v>5.1798200000000003E-2</v>
      </c>
      <c r="H3600" s="5">
        <v>0.32544050000000002</v>
      </c>
      <c r="I3600" s="9">
        <v>0.44428679999999998</v>
      </c>
      <c r="M3600" s="3">
        <v>0</v>
      </c>
      <c r="N3600" s="3">
        <f t="shared" si="226"/>
        <v>1</v>
      </c>
      <c r="O3600" s="5">
        <f t="shared" si="228"/>
        <v>1.8980372056393524</v>
      </c>
      <c r="P3600" s="103">
        <f t="shared" si="225"/>
        <v>2.8845590532619213E-2</v>
      </c>
      <c r="Q3600" s="9">
        <f t="shared" si="227"/>
        <v>-2.9269802254661668E-2</v>
      </c>
    </row>
    <row r="3601" spans="1:17" x14ac:dyDescent="0.2">
      <c r="A3601" s="2">
        <v>616</v>
      </c>
      <c r="B3601" s="2">
        <v>2001</v>
      </c>
      <c r="C3601" s="3">
        <v>0</v>
      </c>
      <c r="D3601" s="3">
        <v>1</v>
      </c>
      <c r="E3601" s="5">
        <v>0.31422620000000001</v>
      </c>
      <c r="F3601" s="5">
        <v>0.16743259999999999</v>
      </c>
      <c r="G3601" s="5">
        <v>6.17802E-2</v>
      </c>
      <c r="H3601" s="5">
        <v>0.59270610000000001</v>
      </c>
      <c r="I3601" s="9">
        <v>0.43736340000000001</v>
      </c>
      <c r="M3601" s="3">
        <v>0</v>
      </c>
      <c r="N3601" s="3">
        <f t="shared" si="226"/>
        <v>1</v>
      </c>
      <c r="O3601" s="5">
        <f t="shared" si="228"/>
        <v>2.0740519186624811</v>
      </c>
      <c r="P3601" s="103">
        <f t="shared" si="225"/>
        <v>1.9037244655768028E-2</v>
      </c>
      <c r="Q3601" s="9">
        <f t="shared" si="227"/>
        <v>-1.9220786147458414E-2</v>
      </c>
    </row>
    <row r="3602" spans="1:17" x14ac:dyDescent="0.2">
      <c r="A3602" s="2">
        <v>616</v>
      </c>
      <c r="B3602" s="2">
        <v>2002</v>
      </c>
      <c r="C3602" s="3">
        <v>0</v>
      </c>
      <c r="D3602" s="3">
        <v>1</v>
      </c>
      <c r="E3602" s="5">
        <v>0.27278989999999997</v>
      </c>
      <c r="F3602" s="5">
        <v>0.2104193</v>
      </c>
      <c r="G3602" s="5">
        <v>6.3880699999999999E-2</v>
      </c>
      <c r="H3602" s="5">
        <v>0.44196150000000001</v>
      </c>
      <c r="I3602" s="9">
        <v>0.3551899</v>
      </c>
      <c r="M3602" s="3">
        <v>0</v>
      </c>
      <c r="N3602" s="3">
        <f t="shared" si="226"/>
        <v>1</v>
      </c>
      <c r="O3602" s="5">
        <f t="shared" si="228"/>
        <v>2.1053795670716191</v>
      </c>
      <c r="P3602" s="103">
        <f t="shared" si="225"/>
        <v>1.7629140488681902E-2</v>
      </c>
      <c r="Q3602" s="9">
        <f t="shared" si="227"/>
        <v>-1.7786384578755227E-2</v>
      </c>
    </row>
    <row r="3603" spans="1:17" x14ac:dyDescent="0.2">
      <c r="A3603" s="2">
        <v>616</v>
      </c>
      <c r="B3603" s="2">
        <v>2003</v>
      </c>
      <c r="C3603" s="3">
        <v>0</v>
      </c>
      <c r="D3603" s="3">
        <v>1</v>
      </c>
      <c r="E3603" s="5">
        <v>0.2401461</v>
      </c>
      <c r="F3603" s="5">
        <v>0.1805167</v>
      </c>
      <c r="G3603" s="5">
        <v>3.39408E-2</v>
      </c>
      <c r="H3603" s="5">
        <v>0.44559470000000001</v>
      </c>
      <c r="I3603" s="9">
        <v>0.26884780000000003</v>
      </c>
      <c r="M3603" s="3">
        <v>0</v>
      </c>
      <c r="N3603" s="3">
        <f t="shared" si="226"/>
        <v>1</v>
      </c>
      <c r="O3603" s="5">
        <f t="shared" si="228"/>
        <v>1.9911422863445831</v>
      </c>
      <c r="P3603" s="103">
        <f t="shared" si="225"/>
        <v>2.3232623340272641E-2</v>
      </c>
      <c r="Q3603" s="9">
        <f t="shared" si="227"/>
        <v>-2.3506754921375998E-2</v>
      </c>
    </row>
    <row r="3604" spans="1:17" x14ac:dyDescent="0.2">
      <c r="A3604" s="2">
        <v>617</v>
      </c>
      <c r="B3604" s="2">
        <v>1999</v>
      </c>
      <c r="C3604" s="3">
        <v>0</v>
      </c>
      <c r="D3604" s="3">
        <v>1</v>
      </c>
      <c r="E3604" s="5">
        <v>0.40141850000000001</v>
      </c>
      <c r="F3604" s="5">
        <v>0.36276330000000001</v>
      </c>
      <c r="G3604" s="5">
        <v>-1.2010699999999999E-2</v>
      </c>
      <c r="H3604" s="5">
        <v>0.62756020000000001</v>
      </c>
      <c r="I3604" s="9">
        <v>0.18074989999999999</v>
      </c>
      <c r="M3604" s="3">
        <v>0</v>
      </c>
      <c r="N3604" s="3">
        <f t="shared" si="226"/>
        <v>1</v>
      </c>
      <c r="O3604" s="5">
        <f t="shared" si="228"/>
        <v>2.0258888006825644</v>
      </c>
      <c r="P3604" s="103">
        <f t="shared" si="225"/>
        <v>2.1388090579041757E-2</v>
      </c>
      <c r="Q3604" s="9">
        <f t="shared" si="227"/>
        <v>-2.1620130345292043E-2</v>
      </c>
    </row>
    <row r="3605" spans="1:17" x14ac:dyDescent="0.2">
      <c r="A3605" s="2">
        <v>617</v>
      </c>
      <c r="B3605" s="2">
        <v>2000</v>
      </c>
      <c r="C3605" s="3">
        <v>0</v>
      </c>
      <c r="D3605" s="3">
        <v>1</v>
      </c>
      <c r="E3605" s="5">
        <v>0.37121969999999999</v>
      </c>
      <c r="F3605" s="5">
        <v>0.38582949999999999</v>
      </c>
      <c r="G3605" s="5">
        <v>2.5599899999999998E-2</v>
      </c>
      <c r="H3605" s="5">
        <v>0.28366350000000001</v>
      </c>
      <c r="I3605" s="9">
        <v>0.23996609999999999</v>
      </c>
      <c r="M3605" s="3">
        <v>0</v>
      </c>
      <c r="N3605" s="3">
        <f t="shared" si="226"/>
        <v>1</v>
      </c>
      <c r="O3605" s="5">
        <f t="shared" si="228"/>
        <v>2.06404178228069</v>
      </c>
      <c r="P3605" s="103">
        <f t="shared" si="225"/>
        <v>1.9506877509469271E-2</v>
      </c>
      <c r="Q3605" s="9">
        <f t="shared" si="227"/>
        <v>-1.9699647658423233E-2</v>
      </c>
    </row>
    <row r="3606" spans="1:17" x14ac:dyDescent="0.2">
      <c r="A3606" s="2">
        <v>617</v>
      </c>
      <c r="B3606" s="2">
        <v>2001</v>
      </c>
      <c r="C3606" s="3">
        <v>0</v>
      </c>
      <c r="D3606" s="3">
        <v>1</v>
      </c>
      <c r="E3606" s="5">
        <v>0.47456930000000003</v>
      </c>
      <c r="F3606" s="5">
        <v>0.36952459999999998</v>
      </c>
      <c r="G3606" s="5">
        <v>1.8059599999999999E-2</v>
      </c>
      <c r="H3606" s="5">
        <v>0.56773660000000004</v>
      </c>
      <c r="I3606" s="9">
        <v>0.2268385</v>
      </c>
      <c r="M3606" s="3">
        <v>0</v>
      </c>
      <c r="N3606" s="3">
        <f t="shared" si="226"/>
        <v>1</v>
      </c>
      <c r="O3606" s="5">
        <f t="shared" si="228"/>
        <v>2.11138925961294</v>
      </c>
      <c r="P3606" s="103">
        <f t="shared" si="225"/>
        <v>1.7369433740573779E-2</v>
      </c>
      <c r="Q3606" s="9">
        <f t="shared" si="227"/>
        <v>-1.7522052200962198E-2</v>
      </c>
    </row>
    <row r="3607" spans="1:17" x14ac:dyDescent="0.2">
      <c r="A3607" s="2">
        <v>617</v>
      </c>
      <c r="B3607" s="2">
        <v>2002</v>
      </c>
      <c r="C3607" s="3">
        <v>0</v>
      </c>
      <c r="D3607" s="3">
        <v>1</v>
      </c>
      <c r="E3607" s="5">
        <v>0.31368639999999998</v>
      </c>
      <c r="F3607" s="5">
        <v>0.32737769999999999</v>
      </c>
      <c r="G3607" s="5">
        <v>4.5504799999999998E-2</v>
      </c>
      <c r="H3607" s="5">
        <v>0.5168121</v>
      </c>
      <c r="I3607" s="9">
        <v>0.24167839999999999</v>
      </c>
      <c r="M3607" s="3">
        <v>0</v>
      </c>
      <c r="N3607" s="3">
        <f t="shared" si="226"/>
        <v>1</v>
      </c>
      <c r="O3607" s="5">
        <f t="shared" si="228"/>
        <v>2.1939499382077909</v>
      </c>
      <c r="P3607" s="103">
        <f t="shared" si="225"/>
        <v>1.411950436190793E-2</v>
      </c>
      <c r="Q3607" s="9">
        <f t="shared" si="227"/>
        <v>-1.4220132903363559E-2</v>
      </c>
    </row>
    <row r="3608" spans="1:17" x14ac:dyDescent="0.2">
      <c r="A3608" s="2">
        <v>617</v>
      </c>
      <c r="B3608" s="2">
        <v>2003</v>
      </c>
      <c r="C3608" s="3">
        <v>0</v>
      </c>
      <c r="D3608" s="3">
        <v>1</v>
      </c>
      <c r="E3608" s="5">
        <v>0.30928919999999999</v>
      </c>
      <c r="F3608" s="5">
        <v>0.24485170000000001</v>
      </c>
      <c r="G3608" s="5">
        <v>2.6652200000000001E-2</v>
      </c>
      <c r="H3608" s="5">
        <v>0.52892950000000005</v>
      </c>
      <c r="I3608" s="9">
        <v>0.25888719999999998</v>
      </c>
      <c r="M3608" s="3">
        <v>0</v>
      </c>
      <c r="N3608" s="3">
        <f t="shared" si="226"/>
        <v>1</v>
      </c>
      <c r="O3608" s="5">
        <f t="shared" si="228"/>
        <v>2.038818407380242</v>
      </c>
      <c r="P3608" s="103">
        <f t="shared" si="225"/>
        <v>2.0734077245025982E-2</v>
      </c>
      <c r="Q3608" s="9">
        <f t="shared" si="227"/>
        <v>-2.0952046415239282E-2</v>
      </c>
    </row>
    <row r="3609" spans="1:17" x14ac:dyDescent="0.2">
      <c r="A3609" s="2">
        <v>617</v>
      </c>
      <c r="B3609" s="2">
        <v>2004</v>
      </c>
      <c r="C3609" s="3">
        <v>0</v>
      </c>
      <c r="D3609" s="3">
        <v>1</v>
      </c>
      <c r="E3609" s="5">
        <v>0.32353340000000003</v>
      </c>
      <c r="F3609" s="5">
        <v>0.2296774</v>
      </c>
      <c r="G3609" s="5">
        <v>6.8021000000000002E-3</v>
      </c>
      <c r="H3609" s="5">
        <v>0.73939480000000002</v>
      </c>
      <c r="I3609" s="9">
        <v>0.3078591</v>
      </c>
      <c r="M3609" s="3">
        <v>0</v>
      </c>
      <c r="N3609" s="3">
        <f t="shared" si="226"/>
        <v>1</v>
      </c>
      <c r="O3609" s="5">
        <f t="shared" si="228"/>
        <v>1.993309401539471</v>
      </c>
      <c r="P3609" s="103">
        <f t="shared" si="225"/>
        <v>2.3113788777154632E-2</v>
      </c>
      <c r="Q3609" s="9">
        <f t="shared" si="227"/>
        <v>-2.3385101252576541E-2</v>
      </c>
    </row>
    <row r="3610" spans="1:17" x14ac:dyDescent="0.2">
      <c r="A3610" s="2">
        <v>618</v>
      </c>
      <c r="B3610" s="2">
        <v>1995</v>
      </c>
      <c r="C3610" s="3">
        <v>0</v>
      </c>
      <c r="D3610" s="3">
        <v>1</v>
      </c>
      <c r="E3610" s="5">
        <v>0.34911730000000002</v>
      </c>
      <c r="F3610" s="5">
        <v>0.39633750000000001</v>
      </c>
      <c r="G3610" s="5">
        <v>6.4956399999999997E-2</v>
      </c>
      <c r="H3610" s="5">
        <v>2.4692440000000002</v>
      </c>
      <c r="I3610" s="9">
        <v>0.43444519999999998</v>
      </c>
      <c r="M3610" s="3">
        <v>0</v>
      </c>
      <c r="N3610" s="3">
        <f t="shared" si="226"/>
        <v>1</v>
      </c>
      <c r="O3610" s="5">
        <f t="shared" si="228"/>
        <v>2.9651725650733294</v>
      </c>
      <c r="P3610" s="103">
        <f t="shared" si="225"/>
        <v>1.5125659333248835E-3</v>
      </c>
      <c r="Q3610" s="9">
        <f t="shared" si="227"/>
        <v>-1.513711015997288E-3</v>
      </c>
    </row>
    <row r="3611" spans="1:17" x14ac:dyDescent="0.2">
      <c r="A3611" s="2">
        <v>618</v>
      </c>
      <c r="B3611" s="2">
        <v>1996</v>
      </c>
      <c r="C3611" s="3">
        <v>0</v>
      </c>
      <c r="D3611" s="3">
        <v>1</v>
      </c>
      <c r="E3611" s="5">
        <v>0.35333059999999999</v>
      </c>
      <c r="F3611" s="5">
        <v>0.42044799999999999</v>
      </c>
      <c r="G3611" s="5">
        <v>8.2797800000000005E-2</v>
      </c>
      <c r="H3611" s="5">
        <v>2.7519</v>
      </c>
      <c r="I3611" s="9">
        <v>0.44701590000000002</v>
      </c>
      <c r="M3611" s="3">
        <v>0</v>
      </c>
      <c r="N3611" s="3">
        <f t="shared" si="226"/>
        <v>1</v>
      </c>
      <c r="O3611" s="5">
        <f t="shared" si="228"/>
        <v>3.1611761761658235</v>
      </c>
      <c r="P3611" s="103">
        <f t="shared" si="225"/>
        <v>7.8566713721164177E-4</v>
      </c>
      <c r="Q3611" s="9">
        <f t="shared" si="227"/>
        <v>-7.8597593538918208E-4</v>
      </c>
    </row>
    <row r="3612" spans="1:17" x14ac:dyDescent="0.2">
      <c r="A3612" s="2">
        <v>618</v>
      </c>
      <c r="B3612" s="2">
        <v>1997</v>
      </c>
      <c r="C3612" s="3">
        <v>0</v>
      </c>
      <c r="D3612" s="3">
        <v>1</v>
      </c>
      <c r="E3612" s="5">
        <v>0.25437300000000002</v>
      </c>
      <c r="F3612" s="5">
        <v>0.3086372</v>
      </c>
      <c r="G3612" s="5">
        <v>6.4825599999999997E-2</v>
      </c>
      <c r="H3612" s="5">
        <v>3.6593369999999998</v>
      </c>
      <c r="I3612" s="9">
        <v>0.42639490000000002</v>
      </c>
      <c r="M3612" s="3">
        <v>0</v>
      </c>
      <c r="N3612" s="3">
        <f t="shared" si="226"/>
        <v>1</v>
      </c>
      <c r="O3612" s="5">
        <f t="shared" si="228"/>
        <v>3.3415003121850622</v>
      </c>
      <c r="P3612" s="103">
        <f t="shared" si="225"/>
        <v>4.1663461401717232E-4</v>
      </c>
      <c r="Q3612" s="9">
        <f t="shared" si="227"/>
        <v>-4.1672143033262131E-4</v>
      </c>
    </row>
    <row r="3613" spans="1:17" x14ac:dyDescent="0.2">
      <c r="A3613" s="2">
        <v>618</v>
      </c>
      <c r="B3613" s="2">
        <v>1998</v>
      </c>
      <c r="C3613" s="3">
        <v>0</v>
      </c>
      <c r="D3613" s="3">
        <v>1</v>
      </c>
      <c r="E3613" s="5">
        <v>0.23510519999999999</v>
      </c>
      <c r="F3613" s="5">
        <v>0.30799090000000001</v>
      </c>
      <c r="G3613" s="5">
        <v>6.3584500000000002E-2</v>
      </c>
      <c r="H3613" s="5">
        <v>1.981382</v>
      </c>
      <c r="I3613" s="9">
        <v>0.38394869999999998</v>
      </c>
      <c r="M3613" s="3">
        <v>0</v>
      </c>
      <c r="N3613" s="3">
        <f t="shared" si="226"/>
        <v>1</v>
      </c>
      <c r="O3613" s="5">
        <f t="shared" si="228"/>
        <v>2.7431959737085396</v>
      </c>
      <c r="P3613" s="103">
        <f t="shared" si="225"/>
        <v>3.0422180701049667E-3</v>
      </c>
      <c r="Q3613" s="9">
        <f t="shared" si="227"/>
        <v>-3.0468550222992356E-3</v>
      </c>
    </row>
    <row r="3614" spans="1:17" x14ac:dyDescent="0.2">
      <c r="A3614" s="2">
        <v>618</v>
      </c>
      <c r="B3614" s="2">
        <v>1999</v>
      </c>
      <c r="C3614" s="3">
        <v>0</v>
      </c>
      <c r="D3614" s="3">
        <v>1</v>
      </c>
      <c r="E3614" s="5">
        <v>0.2352629</v>
      </c>
      <c r="F3614" s="5">
        <v>0.36767240000000001</v>
      </c>
      <c r="G3614" s="5">
        <v>6.0595700000000002E-2</v>
      </c>
      <c r="H3614" s="5">
        <v>2.3590420000000001</v>
      </c>
      <c r="I3614" s="9">
        <v>0.39380579999999998</v>
      </c>
      <c r="M3614" s="3">
        <v>0</v>
      </c>
      <c r="N3614" s="3">
        <f t="shared" si="226"/>
        <v>1</v>
      </c>
      <c r="O3614" s="5">
        <f t="shared" si="228"/>
        <v>2.914921000315037</v>
      </c>
      <c r="P3614" s="103">
        <f t="shared" si="225"/>
        <v>1.7788929451189022E-3</v>
      </c>
      <c r="Q3614" s="9">
        <f t="shared" si="227"/>
        <v>-1.7804770540929425E-3</v>
      </c>
    </row>
    <row r="3615" spans="1:17" x14ac:dyDescent="0.2">
      <c r="A3615" s="2">
        <v>618</v>
      </c>
      <c r="B3615" s="2">
        <v>2000</v>
      </c>
      <c r="C3615" s="3">
        <v>0</v>
      </c>
      <c r="D3615" s="3">
        <v>1</v>
      </c>
      <c r="E3615" s="5">
        <v>0.23811640000000001</v>
      </c>
      <c r="F3615" s="5">
        <v>0.41483560000000003</v>
      </c>
      <c r="G3615" s="5">
        <v>8.0760200000000004E-2</v>
      </c>
      <c r="H3615" s="5">
        <v>2.357901</v>
      </c>
      <c r="I3615" s="9">
        <v>0.37899149999999998</v>
      </c>
      <c r="M3615" s="3">
        <v>0</v>
      </c>
      <c r="N3615" s="3">
        <f t="shared" si="226"/>
        <v>1</v>
      </c>
      <c r="O3615" s="5">
        <f t="shared" si="228"/>
        <v>3.0487998835336008</v>
      </c>
      <c r="P3615" s="103">
        <f t="shared" si="225"/>
        <v>1.1487873662300446E-3</v>
      </c>
      <c r="Q3615" s="9">
        <f t="shared" si="227"/>
        <v>-1.1494477282285619E-3</v>
      </c>
    </row>
    <row r="3616" spans="1:17" x14ac:dyDescent="0.2">
      <c r="A3616" s="2">
        <v>618</v>
      </c>
      <c r="B3616" s="2">
        <v>2001</v>
      </c>
      <c r="C3616" s="3">
        <v>0</v>
      </c>
      <c r="D3616" s="3">
        <v>1</v>
      </c>
      <c r="E3616" s="5">
        <v>0.17852799999999999</v>
      </c>
      <c r="F3616" s="5">
        <v>0.54402220000000001</v>
      </c>
      <c r="G3616" s="5">
        <v>8.2282300000000003E-2</v>
      </c>
      <c r="H3616" s="5">
        <v>3.2878029999999998</v>
      </c>
      <c r="I3616" s="9">
        <v>0.33888360000000001</v>
      </c>
      <c r="M3616" s="3">
        <v>0</v>
      </c>
      <c r="N3616" s="3">
        <f t="shared" si="226"/>
        <v>1</v>
      </c>
      <c r="O3616" s="5">
        <f t="shared" si="228"/>
        <v>3.5309970164406828</v>
      </c>
      <c r="P3616" s="103">
        <f t="shared" si="225"/>
        <v>2.0699820884295577E-4</v>
      </c>
      <c r="Q3616" s="9">
        <f t="shared" si="227"/>
        <v>-2.0701963592915213E-4</v>
      </c>
    </row>
    <row r="3617" spans="1:17" x14ac:dyDescent="0.2">
      <c r="A3617" s="2">
        <v>618</v>
      </c>
      <c r="B3617" s="2">
        <v>2002</v>
      </c>
      <c r="C3617" s="3">
        <v>0</v>
      </c>
      <c r="D3617" s="3">
        <v>1</v>
      </c>
      <c r="E3617" s="5">
        <v>0.2440872</v>
      </c>
      <c r="F3617" s="5">
        <v>0.49788680000000002</v>
      </c>
      <c r="G3617" s="5">
        <v>5.7183199999999997E-2</v>
      </c>
      <c r="H3617" s="5">
        <v>2.1640809999999999</v>
      </c>
      <c r="I3617" s="9">
        <v>0.28962379999999999</v>
      </c>
      <c r="M3617" s="3">
        <v>0</v>
      </c>
      <c r="N3617" s="3">
        <f t="shared" si="226"/>
        <v>1</v>
      </c>
      <c r="O3617" s="5">
        <f t="shared" si="228"/>
        <v>2.9824561241965757</v>
      </c>
      <c r="P3617" s="103">
        <f t="shared" si="225"/>
        <v>1.4297281563604284E-3</v>
      </c>
      <c r="Q3617" s="9">
        <f t="shared" si="227"/>
        <v>-1.4307511928866733E-3</v>
      </c>
    </row>
    <row r="3618" spans="1:17" x14ac:dyDescent="0.2">
      <c r="A3618" s="2">
        <v>618</v>
      </c>
      <c r="B3618" s="2">
        <v>2003</v>
      </c>
      <c r="C3618" s="3">
        <v>0</v>
      </c>
      <c r="D3618" s="3">
        <v>1</v>
      </c>
      <c r="E3618" s="5">
        <v>0.2121596</v>
      </c>
      <c r="F3618" s="5">
        <v>0.49035139999999999</v>
      </c>
      <c r="G3618" s="5">
        <v>6.4847000000000002E-2</v>
      </c>
      <c r="H3618" s="5">
        <v>1.994019</v>
      </c>
      <c r="I3618" s="9">
        <v>0.32162600000000002</v>
      </c>
      <c r="M3618" s="3">
        <v>0</v>
      </c>
      <c r="N3618" s="3">
        <f t="shared" si="226"/>
        <v>1</v>
      </c>
      <c r="O3618" s="5">
        <f t="shared" si="228"/>
        <v>2.9386360153917881</v>
      </c>
      <c r="P3618" s="103">
        <f t="shared" si="225"/>
        <v>1.648299867601791E-3</v>
      </c>
      <c r="Q3618" s="9">
        <f t="shared" si="227"/>
        <v>-1.6496598084275815E-3</v>
      </c>
    </row>
    <row r="3619" spans="1:17" x14ac:dyDescent="0.2">
      <c r="A3619" s="2">
        <v>618</v>
      </c>
      <c r="B3619" s="2">
        <v>2004</v>
      </c>
      <c r="C3619" s="3">
        <v>0</v>
      </c>
      <c r="D3619" s="3">
        <v>1</v>
      </c>
      <c r="E3619" s="5">
        <v>0.2154536</v>
      </c>
      <c r="F3619" s="5">
        <v>0.54311149999999997</v>
      </c>
      <c r="G3619" s="5">
        <v>6.4734E-2</v>
      </c>
      <c r="H3619" s="5">
        <v>2.5056910000000001</v>
      </c>
      <c r="I3619" s="9">
        <v>0.30652620000000003</v>
      </c>
      <c r="M3619" s="3">
        <v>0</v>
      </c>
      <c r="N3619" s="3">
        <f t="shared" si="226"/>
        <v>1</v>
      </c>
      <c r="O3619" s="5">
        <f t="shared" si="228"/>
        <v>3.1759833500428094</v>
      </c>
      <c r="P3619" s="103">
        <f t="shared" si="225"/>
        <v>7.4664760858716506E-4</v>
      </c>
      <c r="Q3619" s="9">
        <f t="shared" si="227"/>
        <v>-7.4692648873825806E-4</v>
      </c>
    </row>
    <row r="3620" spans="1:17" x14ac:dyDescent="0.2">
      <c r="A3620" s="2">
        <v>619</v>
      </c>
      <c r="B3620" s="2">
        <v>1995</v>
      </c>
      <c r="C3620" s="3">
        <v>0</v>
      </c>
      <c r="D3620" s="3">
        <v>1</v>
      </c>
      <c r="E3620" s="5">
        <v>0.34776459999999998</v>
      </c>
      <c r="F3620" s="5">
        <v>2.8606699999999999E-2</v>
      </c>
      <c r="G3620" s="5">
        <v>8.1103400000000006E-2</v>
      </c>
      <c r="H3620" s="5">
        <v>3.311404</v>
      </c>
      <c r="I3620" s="9">
        <v>0.25483749999999999</v>
      </c>
      <c r="M3620" s="3">
        <v>0</v>
      </c>
      <c r="N3620" s="3">
        <f t="shared" si="226"/>
        <v>1</v>
      </c>
      <c r="O3620" s="5">
        <f t="shared" si="228"/>
        <v>3.10465898106479</v>
      </c>
      <c r="P3620" s="103">
        <f t="shared" si="225"/>
        <v>9.5249260269712429E-4</v>
      </c>
      <c r="Q3620" s="9">
        <f t="shared" si="227"/>
        <v>-9.5294651202931498E-4</v>
      </c>
    </row>
    <row r="3621" spans="1:17" x14ac:dyDescent="0.2">
      <c r="A3621" s="2">
        <v>620</v>
      </c>
      <c r="B3621" s="2">
        <v>1995</v>
      </c>
      <c r="C3621" s="3">
        <v>0</v>
      </c>
      <c r="D3621" s="3">
        <v>1</v>
      </c>
      <c r="E3621" s="5">
        <v>-0.115107</v>
      </c>
      <c r="F3621" s="5">
        <v>2.9238900000000002E-2</v>
      </c>
      <c r="G3621" s="5">
        <v>3.7574299999999998E-2</v>
      </c>
      <c r="H3621" s="5">
        <v>0.59971540000000001</v>
      </c>
      <c r="I3621" s="9">
        <v>0.47764040000000002</v>
      </c>
      <c r="M3621" s="3">
        <v>0</v>
      </c>
      <c r="N3621" s="3">
        <f t="shared" si="226"/>
        <v>1</v>
      </c>
      <c r="O3621" s="5">
        <f t="shared" si="228"/>
        <v>1.898105280550112</v>
      </c>
      <c r="P3621" s="103">
        <f t="shared" si="225"/>
        <v>2.8841107351018913E-2</v>
      </c>
      <c r="Q3621" s="9">
        <f t="shared" si="227"/>
        <v>-2.9265185922584321E-2</v>
      </c>
    </row>
    <row r="3622" spans="1:17" x14ac:dyDescent="0.2">
      <c r="A3622" s="2">
        <v>621</v>
      </c>
      <c r="B3622" s="2">
        <v>1995</v>
      </c>
      <c r="C3622" s="3">
        <v>0</v>
      </c>
      <c r="D3622" s="3">
        <v>1</v>
      </c>
      <c r="E3622" s="5">
        <v>0.25682339999999998</v>
      </c>
      <c r="F3622" s="5">
        <v>-0.1999059</v>
      </c>
      <c r="G3622" s="5">
        <v>4.2226600000000003E-2</v>
      </c>
      <c r="H3622" s="5">
        <v>1.397186</v>
      </c>
      <c r="I3622" s="9">
        <v>0.34109929999999999</v>
      </c>
      <c r="M3622" s="3">
        <v>0</v>
      </c>
      <c r="N3622" s="3">
        <f t="shared" si="226"/>
        <v>1</v>
      </c>
      <c r="O3622" s="5">
        <f t="shared" si="228"/>
        <v>2.0171620845942098</v>
      </c>
      <c r="P3622" s="103">
        <f t="shared" si="225"/>
        <v>2.1839300693767476E-2</v>
      </c>
      <c r="Q3622" s="9">
        <f t="shared" si="227"/>
        <v>-2.2081308226370767E-2</v>
      </c>
    </row>
    <row r="3623" spans="1:17" x14ac:dyDescent="0.2">
      <c r="A3623" s="2">
        <v>622</v>
      </c>
      <c r="B3623" s="2">
        <v>1995</v>
      </c>
      <c r="C3623" s="3">
        <v>0</v>
      </c>
      <c r="D3623" s="3">
        <v>1</v>
      </c>
      <c r="E3623" s="5">
        <v>0.24322669999999999</v>
      </c>
      <c r="F3623" s="5">
        <v>0.14765919999999999</v>
      </c>
      <c r="G3623" s="5">
        <v>6.7526000000000003E-2</v>
      </c>
      <c r="H3623" s="5">
        <v>0.82455080000000003</v>
      </c>
      <c r="I3623" s="9">
        <v>0.62291969999999997</v>
      </c>
      <c r="M3623" s="3">
        <v>0</v>
      </c>
      <c r="N3623" s="3">
        <f t="shared" si="226"/>
        <v>1</v>
      </c>
      <c r="O3623" s="5">
        <f t="shared" si="228"/>
        <v>2.0994880835419836</v>
      </c>
      <c r="P3623" s="103">
        <f t="shared" si="225"/>
        <v>1.78869485954226E-2</v>
      </c>
      <c r="Q3623" s="9">
        <f t="shared" si="227"/>
        <v>-1.8048853623971822E-2</v>
      </c>
    </row>
    <row r="3624" spans="1:17" x14ac:dyDescent="0.2">
      <c r="A3624" s="2">
        <v>623</v>
      </c>
      <c r="B3624" s="2">
        <v>1995</v>
      </c>
      <c r="C3624" s="3">
        <v>0</v>
      </c>
      <c r="D3624" s="3">
        <v>1</v>
      </c>
      <c r="E3624" s="5">
        <v>0.20264599999999999</v>
      </c>
      <c r="F3624" s="5">
        <v>0.24530750000000001</v>
      </c>
      <c r="G3624" s="5">
        <v>3.7505999999999998E-2</v>
      </c>
      <c r="H3624" s="5">
        <v>0.3104073</v>
      </c>
      <c r="I3624" s="9">
        <v>0.26125029999999999</v>
      </c>
      <c r="M3624" s="3">
        <v>0</v>
      </c>
      <c r="N3624" s="3">
        <f t="shared" si="226"/>
        <v>1</v>
      </c>
      <c r="O3624" s="5">
        <f t="shared" si="228"/>
        <v>2.0213545665197952</v>
      </c>
      <c r="P3624" s="103">
        <f t="shared" si="225"/>
        <v>2.1621537150438842E-2</v>
      </c>
      <c r="Q3624" s="9">
        <f t="shared" si="227"/>
        <v>-2.1858707474553502E-2</v>
      </c>
    </row>
    <row r="3625" spans="1:17" x14ac:dyDescent="0.2">
      <c r="A3625" s="2">
        <v>623</v>
      </c>
      <c r="B3625" s="2">
        <v>1996</v>
      </c>
      <c r="C3625" s="3">
        <v>0</v>
      </c>
      <c r="D3625" s="3">
        <v>1</v>
      </c>
      <c r="E3625" s="5">
        <v>0.22311549999999999</v>
      </c>
      <c r="F3625" s="5">
        <v>0.26335350000000002</v>
      </c>
      <c r="G3625" s="5">
        <v>5.7480299999999998E-2</v>
      </c>
      <c r="H3625" s="5">
        <v>0.450268</v>
      </c>
      <c r="I3625" s="9">
        <v>0.27493119999999999</v>
      </c>
      <c r="M3625" s="3">
        <v>0</v>
      </c>
      <c r="N3625" s="3">
        <f t="shared" si="226"/>
        <v>1</v>
      </c>
      <c r="O3625" s="5">
        <f t="shared" si="228"/>
        <v>2.1665184614509365</v>
      </c>
      <c r="P3625" s="103">
        <f t="shared" si="225"/>
        <v>1.5135795335958454E-2</v>
      </c>
      <c r="Q3625" s="9">
        <f t="shared" si="227"/>
        <v>-1.5251510599301382E-2</v>
      </c>
    </row>
    <row r="3626" spans="1:17" x14ac:dyDescent="0.2">
      <c r="A3626" s="2">
        <v>623</v>
      </c>
      <c r="B3626" s="2">
        <v>1997</v>
      </c>
      <c r="C3626" s="3">
        <v>0</v>
      </c>
      <c r="D3626" s="3">
        <v>1</v>
      </c>
      <c r="E3626" s="5">
        <v>0.23801620000000001</v>
      </c>
      <c r="F3626" s="5">
        <v>0.28070260000000002</v>
      </c>
      <c r="G3626" s="5">
        <v>3.9550099999999998E-2</v>
      </c>
      <c r="H3626" s="5">
        <v>0.68309770000000003</v>
      </c>
      <c r="I3626" s="9">
        <v>0.29040050000000001</v>
      </c>
      <c r="M3626" s="3">
        <v>0</v>
      </c>
      <c r="N3626" s="3">
        <f t="shared" si="226"/>
        <v>1</v>
      </c>
      <c r="O3626" s="5">
        <f t="shared" si="228"/>
        <v>2.1793202165162002</v>
      </c>
      <c r="P3626" s="103">
        <f t="shared" si="225"/>
        <v>1.4653944205925654E-2</v>
      </c>
      <c r="Q3626" s="9">
        <f t="shared" si="227"/>
        <v>-1.4762373831200501E-2</v>
      </c>
    </row>
    <row r="3627" spans="1:17" x14ac:dyDescent="0.2">
      <c r="A3627" s="2">
        <v>623</v>
      </c>
      <c r="B3627" s="2">
        <v>1998</v>
      </c>
      <c r="C3627" s="3">
        <v>0</v>
      </c>
      <c r="D3627" s="3">
        <v>1</v>
      </c>
      <c r="E3627" s="5">
        <v>0.2575923</v>
      </c>
      <c r="F3627" s="5">
        <v>0.30009950000000002</v>
      </c>
      <c r="G3627" s="5">
        <v>3.11741E-2</v>
      </c>
      <c r="H3627" s="5">
        <v>0.71655219999999997</v>
      </c>
      <c r="I3627" s="9">
        <v>0.30612990000000001</v>
      </c>
      <c r="M3627" s="3">
        <v>0</v>
      </c>
      <c r="N3627" s="3">
        <f t="shared" si="226"/>
        <v>1</v>
      </c>
      <c r="O3627" s="5">
        <f t="shared" si="228"/>
        <v>2.1620446189573186</v>
      </c>
      <c r="P3627" s="103">
        <f t="shared" si="225"/>
        <v>1.5307368567785366E-2</v>
      </c>
      <c r="Q3627" s="9">
        <f t="shared" si="227"/>
        <v>-1.5425735814960548E-2</v>
      </c>
    </row>
    <row r="3628" spans="1:17" x14ac:dyDescent="0.2">
      <c r="A3628" s="2">
        <v>623</v>
      </c>
      <c r="B3628" s="2">
        <v>1999</v>
      </c>
      <c r="C3628" s="3">
        <v>0</v>
      </c>
      <c r="D3628" s="3">
        <v>1</v>
      </c>
      <c r="E3628" s="5">
        <v>0.2533474</v>
      </c>
      <c r="F3628" s="5">
        <v>0.2966782</v>
      </c>
      <c r="G3628" s="5">
        <v>3.5922999999999997E-2</v>
      </c>
      <c r="H3628" s="5">
        <v>0.60530720000000005</v>
      </c>
      <c r="I3628" s="9">
        <v>0.29531499999999999</v>
      </c>
      <c r="M3628" s="3">
        <v>0</v>
      </c>
      <c r="N3628" s="3">
        <f t="shared" si="226"/>
        <v>1</v>
      </c>
      <c r="O3628" s="5">
        <f t="shared" si="228"/>
        <v>2.1444067699776403</v>
      </c>
      <c r="P3628" s="103">
        <f t="shared" si="225"/>
        <v>1.6000154144147509E-2</v>
      </c>
      <c r="Q3628" s="9">
        <f t="shared" si="227"/>
        <v>-1.6129538580452261E-2</v>
      </c>
    </row>
    <row r="3629" spans="1:17" x14ac:dyDescent="0.2">
      <c r="A3629" s="2">
        <v>623</v>
      </c>
      <c r="B3629" s="2">
        <v>2000</v>
      </c>
      <c r="C3629" s="3">
        <v>0</v>
      </c>
      <c r="D3629" s="3">
        <v>1</v>
      </c>
      <c r="E3629" s="5">
        <v>0.2472163</v>
      </c>
      <c r="F3629" s="5">
        <v>0.29377819999999999</v>
      </c>
      <c r="G3629" s="5">
        <v>4.9697499999999999E-2</v>
      </c>
      <c r="H3629" s="5">
        <v>0.4435212</v>
      </c>
      <c r="I3629" s="9">
        <v>0.30451410000000001</v>
      </c>
      <c r="M3629" s="3">
        <v>0</v>
      </c>
      <c r="N3629" s="3">
        <f t="shared" si="226"/>
        <v>1</v>
      </c>
      <c r="O3629" s="5">
        <f t="shared" si="228"/>
        <v>2.1401117556845151</v>
      </c>
      <c r="P3629" s="103">
        <f t="shared" si="225"/>
        <v>1.6172868138274048E-2</v>
      </c>
      <c r="Q3629" s="9">
        <f t="shared" si="227"/>
        <v>-1.6305076365558113E-2</v>
      </c>
    </row>
    <row r="3630" spans="1:17" x14ac:dyDescent="0.2">
      <c r="A3630" s="2">
        <v>623</v>
      </c>
      <c r="B3630" s="2">
        <v>2001</v>
      </c>
      <c r="C3630" s="3">
        <v>0</v>
      </c>
      <c r="D3630" s="3">
        <v>1</v>
      </c>
      <c r="E3630" s="5">
        <v>0.3014481</v>
      </c>
      <c r="F3630" s="5">
        <v>0.2753891</v>
      </c>
      <c r="G3630" s="5">
        <v>2.4592800000000001E-2</v>
      </c>
      <c r="H3630" s="5">
        <v>0.4465286</v>
      </c>
      <c r="I3630" s="9">
        <v>0.27191539999999997</v>
      </c>
      <c r="M3630" s="3">
        <v>0</v>
      </c>
      <c r="N3630" s="3">
        <f t="shared" si="226"/>
        <v>1</v>
      </c>
      <c r="O3630" s="5">
        <f t="shared" si="228"/>
        <v>2.0214851908541531</v>
      </c>
      <c r="P3630" s="103">
        <f t="shared" si="225"/>
        <v>2.1614781914945418E-2</v>
      </c>
      <c r="Q3630" s="9">
        <f t="shared" si="227"/>
        <v>-2.185180297652007E-2</v>
      </c>
    </row>
    <row r="3631" spans="1:17" x14ac:dyDescent="0.2">
      <c r="A3631" s="2">
        <v>623</v>
      </c>
      <c r="B3631" s="2">
        <v>2002</v>
      </c>
      <c r="C3631" s="3">
        <v>0</v>
      </c>
      <c r="D3631" s="3">
        <v>1</v>
      </c>
      <c r="E3631" s="5">
        <v>0.29213670000000003</v>
      </c>
      <c r="F3631" s="5">
        <v>0.17451130000000001</v>
      </c>
      <c r="G3631" s="5">
        <v>3.4021599999999999E-2</v>
      </c>
      <c r="H3631" s="5">
        <v>0.3563714</v>
      </c>
      <c r="I3631" s="9">
        <v>0.25983450000000002</v>
      </c>
      <c r="M3631" s="3">
        <v>0</v>
      </c>
      <c r="N3631" s="3">
        <f t="shared" si="226"/>
        <v>1</v>
      </c>
      <c r="O3631" s="5">
        <f t="shared" si="228"/>
        <v>1.9500012729187364</v>
      </c>
      <c r="P3631" s="103">
        <f t="shared" si="225"/>
        <v>2.5587983662514829E-2</v>
      </c>
      <c r="Q3631" s="9">
        <f t="shared" si="227"/>
        <v>-2.5921050064894414E-2</v>
      </c>
    </row>
    <row r="3632" spans="1:17" x14ac:dyDescent="0.2">
      <c r="A3632" s="2">
        <v>623</v>
      </c>
      <c r="B3632" s="2">
        <v>2004</v>
      </c>
      <c r="C3632" s="3">
        <v>0</v>
      </c>
      <c r="D3632" s="3">
        <v>1</v>
      </c>
      <c r="E3632" s="5">
        <v>0.36555209999999999</v>
      </c>
      <c r="F3632" s="5">
        <v>0.25389390000000001</v>
      </c>
      <c r="G3632" s="5">
        <v>4.5864000000000002E-2</v>
      </c>
      <c r="H3632" s="5">
        <v>0.53665300000000005</v>
      </c>
      <c r="I3632" s="9">
        <v>0.26364850000000001</v>
      </c>
      <c r="M3632" s="3">
        <v>0</v>
      </c>
      <c r="N3632" s="3">
        <f t="shared" si="226"/>
        <v>1</v>
      </c>
      <c r="O3632" s="5">
        <f t="shared" si="228"/>
        <v>2.1232279491098565</v>
      </c>
      <c r="P3632" s="103">
        <f t="shared" si="225"/>
        <v>1.6867377492517842E-2</v>
      </c>
      <c r="Q3632" s="9">
        <f t="shared" si="227"/>
        <v>-1.7011251854469736E-2</v>
      </c>
    </row>
    <row r="3633" spans="1:17" x14ac:dyDescent="0.2">
      <c r="A3633" s="2">
        <v>624</v>
      </c>
      <c r="B3633" s="2">
        <v>1995</v>
      </c>
      <c r="C3633" s="3">
        <v>0</v>
      </c>
      <c r="D3633" s="3">
        <v>1</v>
      </c>
      <c r="E3633" s="5">
        <v>2.1335E-2</v>
      </c>
      <c r="F3633" s="5">
        <v>0.31518420000000003</v>
      </c>
      <c r="G3633" s="5">
        <v>4.1044600000000001E-2</v>
      </c>
      <c r="H3633" s="5">
        <v>0.61519800000000002</v>
      </c>
      <c r="I3633" s="9">
        <v>0.42465009999999997</v>
      </c>
      <c r="M3633" s="3">
        <v>0</v>
      </c>
      <c r="N3633" s="3">
        <f t="shared" si="226"/>
        <v>1</v>
      </c>
      <c r="O3633" s="5">
        <f t="shared" si="228"/>
        <v>2.1657038071049852</v>
      </c>
      <c r="P3633" s="103">
        <f t="shared" si="225"/>
        <v>1.516691396840265E-2</v>
      </c>
      <c r="Q3633" s="9">
        <f t="shared" si="227"/>
        <v>-1.5283107974790287E-2</v>
      </c>
    </row>
    <row r="3634" spans="1:17" x14ac:dyDescent="0.2">
      <c r="A3634" s="2">
        <v>624</v>
      </c>
      <c r="B3634" s="2">
        <v>1996</v>
      </c>
      <c r="C3634" s="3">
        <v>0</v>
      </c>
      <c r="D3634" s="3">
        <v>1</v>
      </c>
      <c r="E3634" s="5">
        <v>-2.6633799999999999E-2</v>
      </c>
      <c r="F3634" s="5">
        <v>0.2886146</v>
      </c>
      <c r="G3634" s="5">
        <v>2.0030599999999999E-2</v>
      </c>
      <c r="H3634" s="5">
        <v>0.53859210000000002</v>
      </c>
      <c r="I3634" s="9">
        <v>0.54913860000000003</v>
      </c>
      <c r="M3634" s="3">
        <v>0</v>
      </c>
      <c r="N3634" s="3">
        <f t="shared" si="226"/>
        <v>1</v>
      </c>
      <c r="O3634" s="5">
        <f t="shared" si="228"/>
        <v>1.977879829088462</v>
      </c>
      <c r="P3634" s="103">
        <f t="shared" si="225"/>
        <v>2.3971132490125471E-2</v>
      </c>
      <c r="Q3634" s="9">
        <f t="shared" si="227"/>
        <v>-2.426311563977156E-2</v>
      </c>
    </row>
    <row r="3635" spans="1:17" x14ac:dyDescent="0.2">
      <c r="A3635" s="2">
        <v>624</v>
      </c>
      <c r="B3635" s="2">
        <v>1997</v>
      </c>
      <c r="C3635" s="3">
        <v>0</v>
      </c>
      <c r="D3635" s="3">
        <v>1</v>
      </c>
      <c r="E3635" s="5">
        <v>-2.6603700000000001E-2</v>
      </c>
      <c r="F3635" s="5">
        <v>0.34201369999999998</v>
      </c>
      <c r="G3635" s="5">
        <v>3.16402E-2</v>
      </c>
      <c r="H3635" s="5">
        <v>0.95814969999999999</v>
      </c>
      <c r="I3635" s="9">
        <v>0.49280170000000001</v>
      </c>
      <c r="M3635" s="3">
        <v>0</v>
      </c>
      <c r="N3635" s="3">
        <f t="shared" si="226"/>
        <v>1</v>
      </c>
      <c r="O3635" s="5">
        <f t="shared" si="228"/>
        <v>2.2511603905585873</v>
      </c>
      <c r="P3635" s="103">
        <f t="shared" si="225"/>
        <v>1.2187690308999181E-2</v>
      </c>
      <c r="Q3635" s="9">
        <f t="shared" si="227"/>
        <v>-1.2262569229225145E-2</v>
      </c>
    </row>
    <row r="3636" spans="1:17" x14ac:dyDescent="0.2">
      <c r="A3636" s="2">
        <v>624</v>
      </c>
      <c r="B3636" s="2">
        <v>1998</v>
      </c>
      <c r="C3636" s="3">
        <v>0</v>
      </c>
      <c r="D3636" s="3">
        <v>1</v>
      </c>
      <c r="E3636" s="5">
        <v>-1.7530199999999999E-2</v>
      </c>
      <c r="F3636" s="5">
        <v>0.3706738</v>
      </c>
      <c r="G3636" s="5">
        <v>4.8782800000000001E-2</v>
      </c>
      <c r="H3636" s="5">
        <v>1.0486</v>
      </c>
      <c r="I3636" s="9">
        <v>0.3717898</v>
      </c>
      <c r="M3636" s="3">
        <v>0</v>
      </c>
      <c r="N3636" s="3">
        <f t="shared" si="226"/>
        <v>1</v>
      </c>
      <c r="O3636" s="5">
        <f t="shared" si="228"/>
        <v>2.4330861009448772</v>
      </c>
      <c r="P3636" s="103">
        <f t="shared" si="225"/>
        <v>7.4853702336139544E-3</v>
      </c>
      <c r="Q3636" s="9">
        <f t="shared" si="227"/>
        <v>-7.5135262106521316E-3</v>
      </c>
    </row>
    <row r="3637" spans="1:17" x14ac:dyDescent="0.2">
      <c r="A3637" s="2">
        <v>624</v>
      </c>
      <c r="B3637" s="2">
        <v>1999</v>
      </c>
      <c r="C3637" s="3">
        <v>0</v>
      </c>
      <c r="D3637" s="3">
        <v>1</v>
      </c>
      <c r="E3637" s="5">
        <v>-2.8759900000000001E-2</v>
      </c>
      <c r="F3637" s="5">
        <v>0.33244030000000002</v>
      </c>
      <c r="G3637" s="5">
        <v>2.3721200000000001E-2</v>
      </c>
      <c r="H3637" s="5">
        <v>0.58566680000000004</v>
      </c>
      <c r="I3637" s="9">
        <v>0.54588510000000001</v>
      </c>
      <c r="M3637" s="3">
        <v>0</v>
      </c>
      <c r="N3637" s="3">
        <f t="shared" si="226"/>
        <v>1</v>
      </c>
      <c r="O3637" s="5">
        <f t="shared" si="228"/>
        <v>2.0503421327764393</v>
      </c>
      <c r="P3637" s="103">
        <f t="shared" si="225"/>
        <v>2.0165527910002229E-2</v>
      </c>
      <c r="Q3637" s="9">
        <f t="shared" si="227"/>
        <v>-2.0371627614364042E-2</v>
      </c>
    </row>
    <row r="3638" spans="1:17" x14ac:dyDescent="0.2">
      <c r="A3638" s="2">
        <v>624</v>
      </c>
      <c r="B3638" s="2">
        <v>2000</v>
      </c>
      <c r="C3638" s="3">
        <v>0</v>
      </c>
      <c r="D3638" s="3">
        <v>1</v>
      </c>
      <c r="E3638" s="5">
        <v>4.1812200000000001E-2</v>
      </c>
      <c r="F3638" s="5">
        <v>0.3869785</v>
      </c>
      <c r="G3638" s="5">
        <v>6.7379099999999997E-2</v>
      </c>
      <c r="H3638" s="5">
        <v>0.79729410000000001</v>
      </c>
      <c r="I3638" s="9">
        <v>0.63090999999999997</v>
      </c>
      <c r="M3638" s="3">
        <v>0</v>
      </c>
      <c r="N3638" s="3">
        <f t="shared" si="226"/>
        <v>1</v>
      </c>
      <c r="O3638" s="5">
        <f t="shared" si="228"/>
        <v>2.3193055138765617</v>
      </c>
      <c r="P3638" s="103">
        <f t="shared" si="225"/>
        <v>1.0189238338029748E-2</v>
      </c>
      <c r="Q3638" s="9">
        <f t="shared" si="227"/>
        <v>-1.0241503961353543E-2</v>
      </c>
    </row>
    <row r="3639" spans="1:17" x14ac:dyDescent="0.2">
      <c r="A3639" s="2">
        <v>624</v>
      </c>
      <c r="B3639" s="2">
        <v>2001</v>
      </c>
      <c r="C3639" s="3">
        <v>0</v>
      </c>
      <c r="D3639" s="3">
        <v>1</v>
      </c>
      <c r="E3639" s="5">
        <v>-2.0617099999999999E-2</v>
      </c>
      <c r="F3639" s="5">
        <v>0.41246189999999999</v>
      </c>
      <c r="G3639" s="5">
        <v>4.11283E-2</v>
      </c>
      <c r="H3639" s="5">
        <v>0.71600209999999997</v>
      </c>
      <c r="I3639" s="9">
        <v>0.45742939999999999</v>
      </c>
      <c r="M3639" s="3">
        <v>0</v>
      </c>
      <c r="N3639" s="3">
        <f t="shared" si="226"/>
        <v>1</v>
      </c>
      <c r="O3639" s="5">
        <f t="shared" si="228"/>
        <v>2.2783721321625352</v>
      </c>
      <c r="P3639" s="103">
        <f t="shared" si="225"/>
        <v>1.1352207657950223E-2</v>
      </c>
      <c r="Q3639" s="9">
        <f t="shared" si="227"/>
        <v>-1.141713582032051E-2</v>
      </c>
    </row>
    <row r="3640" spans="1:17" x14ac:dyDescent="0.2">
      <c r="A3640" s="2">
        <v>624</v>
      </c>
      <c r="B3640" s="2">
        <v>2002</v>
      </c>
      <c r="C3640" s="3">
        <v>0</v>
      </c>
      <c r="D3640" s="3">
        <v>1</v>
      </c>
      <c r="E3640" s="5">
        <v>4.50049E-2</v>
      </c>
      <c r="F3640" s="5">
        <v>0.31621840000000001</v>
      </c>
      <c r="G3640" s="5">
        <v>6.7466200000000004E-2</v>
      </c>
      <c r="H3640" s="5">
        <v>0.52409609999999995</v>
      </c>
      <c r="I3640" s="9">
        <v>0.60082400000000002</v>
      </c>
      <c r="M3640" s="3">
        <v>0</v>
      </c>
      <c r="N3640" s="3">
        <f t="shared" si="226"/>
        <v>1</v>
      </c>
      <c r="O3640" s="5">
        <f t="shared" si="228"/>
        <v>2.1715735708553989</v>
      </c>
      <c r="P3640" s="103">
        <f t="shared" si="225"/>
        <v>1.4943921150071605E-2</v>
      </c>
      <c r="Q3640" s="9">
        <f t="shared" si="227"/>
        <v>-1.5056706588094031E-2</v>
      </c>
    </row>
    <row r="3641" spans="1:17" x14ac:dyDescent="0.2">
      <c r="A3641" s="2">
        <v>624</v>
      </c>
      <c r="B3641" s="2">
        <v>2003</v>
      </c>
      <c r="C3641" s="3">
        <v>0</v>
      </c>
      <c r="D3641" s="3">
        <v>1</v>
      </c>
      <c r="E3641" s="5">
        <v>3.11157E-2</v>
      </c>
      <c r="F3641" s="5">
        <v>0.3572053</v>
      </c>
      <c r="G3641" s="5">
        <v>3.6897899999999997E-2</v>
      </c>
      <c r="H3641" s="5">
        <v>0.76752909999999996</v>
      </c>
      <c r="I3641" s="9">
        <v>0.60799449999999999</v>
      </c>
      <c r="M3641" s="3">
        <v>0</v>
      </c>
      <c r="N3641" s="3">
        <f t="shared" si="226"/>
        <v>1</v>
      </c>
      <c r="O3641" s="5">
        <f t="shared" si="228"/>
        <v>2.1608329864732139</v>
      </c>
      <c r="P3641" s="103">
        <f t="shared" si="225"/>
        <v>1.5354121488649657E-2</v>
      </c>
      <c r="Q3641" s="9">
        <f t="shared" si="227"/>
        <v>-1.5473216652446874E-2</v>
      </c>
    </row>
    <row r="3642" spans="1:17" x14ac:dyDescent="0.2">
      <c r="A3642" s="2">
        <v>624</v>
      </c>
      <c r="B3642" s="2">
        <v>2004</v>
      </c>
      <c r="C3642" s="3">
        <v>0</v>
      </c>
      <c r="D3642" s="3">
        <v>1</v>
      </c>
      <c r="E3642" s="5">
        <v>-3.0570199999999999E-2</v>
      </c>
      <c r="F3642" s="5">
        <v>0.36474800000000002</v>
      </c>
      <c r="G3642" s="5">
        <v>6.5530699999999997E-2</v>
      </c>
      <c r="H3642" s="5">
        <v>0.96015200000000001</v>
      </c>
      <c r="I3642" s="9">
        <v>0.85902420000000002</v>
      </c>
      <c r="M3642" s="3">
        <v>0</v>
      </c>
      <c r="N3642" s="3">
        <f t="shared" si="226"/>
        <v>1</v>
      </c>
      <c r="O3642" s="5">
        <f t="shared" si="228"/>
        <v>2.2665859290914518</v>
      </c>
      <c r="P3642" s="103">
        <f t="shared" si="225"/>
        <v>1.1707766228785228E-2</v>
      </c>
      <c r="Q3642" s="9">
        <f t="shared" si="227"/>
        <v>-1.1776841800241232E-2</v>
      </c>
    </row>
    <row r="3643" spans="1:17" x14ac:dyDescent="0.2">
      <c r="A3643" s="2">
        <v>625</v>
      </c>
      <c r="B3643" s="2">
        <v>1995</v>
      </c>
      <c r="C3643" s="3">
        <v>0</v>
      </c>
      <c r="D3643" s="3">
        <v>1</v>
      </c>
      <c r="E3643" s="5">
        <v>0.2253975</v>
      </c>
      <c r="F3643" s="5">
        <v>0.41559810000000003</v>
      </c>
      <c r="G3643" s="5">
        <v>8.1810999999999995E-2</v>
      </c>
      <c r="H3643" s="5">
        <v>1.994113</v>
      </c>
      <c r="I3643" s="9">
        <v>0.27647339999999998</v>
      </c>
      <c r="M3643" s="3">
        <v>0</v>
      </c>
      <c r="N3643" s="3">
        <f t="shared" si="226"/>
        <v>1</v>
      </c>
      <c r="O3643" s="5">
        <f t="shared" si="228"/>
        <v>2.9659919820989211</v>
      </c>
      <c r="P3643" s="103">
        <f t="shared" si="225"/>
        <v>1.5085417752414246E-3</v>
      </c>
      <c r="Q3643" s="9">
        <f t="shared" si="227"/>
        <v>-1.5096807700101353E-3</v>
      </c>
    </row>
    <row r="3644" spans="1:17" x14ac:dyDescent="0.2">
      <c r="A3644" s="2">
        <v>625</v>
      </c>
      <c r="B3644" s="2">
        <v>1996</v>
      </c>
      <c r="C3644" s="3">
        <v>0</v>
      </c>
      <c r="D3644" s="3">
        <v>1</v>
      </c>
      <c r="E3644" s="5">
        <v>0.28130129999999998</v>
      </c>
      <c r="F3644" s="5">
        <v>0.44795960000000001</v>
      </c>
      <c r="G3644" s="5">
        <v>9.03312E-2</v>
      </c>
      <c r="H3644" s="5">
        <v>2.4030330000000002</v>
      </c>
      <c r="I3644" s="9">
        <v>0.28880990000000001</v>
      </c>
      <c r="M3644" s="3">
        <v>0</v>
      </c>
      <c r="N3644" s="3">
        <f t="shared" si="226"/>
        <v>1</v>
      </c>
      <c r="O3644" s="5">
        <f t="shared" si="228"/>
        <v>3.1669911414433569</v>
      </c>
      <c r="P3644" s="103">
        <f t="shared" si="225"/>
        <v>7.701250514192214E-4</v>
      </c>
      <c r="Q3644" s="9">
        <f t="shared" si="227"/>
        <v>-7.7042175005649551E-4</v>
      </c>
    </row>
    <row r="3645" spans="1:17" x14ac:dyDescent="0.2">
      <c r="A3645" s="2">
        <v>625</v>
      </c>
      <c r="B3645" s="2">
        <v>1997</v>
      </c>
      <c r="C3645" s="3">
        <v>0</v>
      </c>
      <c r="D3645" s="3">
        <v>1</v>
      </c>
      <c r="E3645" s="5">
        <v>0.26913789999999999</v>
      </c>
      <c r="F3645" s="5">
        <v>0.51131800000000005</v>
      </c>
      <c r="G3645" s="5">
        <v>9.0575100000000006E-2</v>
      </c>
      <c r="H3645" s="5">
        <v>2.5490539999999999</v>
      </c>
      <c r="I3645" s="9">
        <v>0.30306349999999999</v>
      </c>
      <c r="M3645" s="3">
        <v>0</v>
      </c>
      <c r="N3645" s="3">
        <f t="shared" si="226"/>
        <v>1</v>
      </c>
      <c r="O3645" s="5">
        <f t="shared" si="228"/>
        <v>3.2713311507463256</v>
      </c>
      <c r="P3645" s="103">
        <f t="shared" si="225"/>
        <v>5.3521243814872864E-4</v>
      </c>
      <c r="Q3645" s="9">
        <f t="shared" si="227"/>
        <v>-5.3535571545047583E-4</v>
      </c>
    </row>
    <row r="3646" spans="1:17" x14ac:dyDescent="0.2">
      <c r="A3646" s="2">
        <v>625</v>
      </c>
      <c r="B3646" s="2">
        <v>1998</v>
      </c>
      <c r="C3646" s="3">
        <v>0</v>
      </c>
      <c r="D3646" s="3">
        <v>1</v>
      </c>
      <c r="E3646" s="5">
        <v>0.23044990000000001</v>
      </c>
      <c r="F3646" s="5">
        <v>0.56157670000000004</v>
      </c>
      <c r="G3646" s="5">
        <v>8.6639099999999997E-2</v>
      </c>
      <c r="H3646" s="5">
        <v>2.2849849999999998</v>
      </c>
      <c r="I3646" s="9">
        <v>0.32115149999999998</v>
      </c>
      <c r="M3646" s="3">
        <v>0</v>
      </c>
      <c r="N3646" s="3">
        <f t="shared" si="226"/>
        <v>1</v>
      </c>
      <c r="O3646" s="5">
        <f t="shared" si="228"/>
        <v>3.1986426870608144</v>
      </c>
      <c r="P3646" s="103">
        <f t="shared" si="225"/>
        <v>6.9038092839158701E-4</v>
      </c>
      <c r="Q3646" s="9">
        <f t="shared" si="227"/>
        <v>-6.9061935104600429E-4</v>
      </c>
    </row>
    <row r="3647" spans="1:17" x14ac:dyDescent="0.2">
      <c r="A3647" s="2">
        <v>626</v>
      </c>
      <c r="B3647" s="2">
        <v>1995</v>
      </c>
      <c r="C3647" s="3">
        <v>0</v>
      </c>
      <c r="D3647" s="3">
        <v>1</v>
      </c>
      <c r="E3647" s="5">
        <v>7.05485E-2</v>
      </c>
      <c r="F3647" s="5">
        <v>0.3436226</v>
      </c>
      <c r="G3647" s="5">
        <v>4.9752699999999997E-2</v>
      </c>
      <c r="H3647" s="5">
        <v>0.75069520000000001</v>
      </c>
      <c r="I3647" s="9">
        <v>0.94984939999999995</v>
      </c>
      <c r="M3647" s="3">
        <v>0</v>
      </c>
      <c r="N3647" s="3">
        <f t="shared" si="226"/>
        <v>1</v>
      </c>
      <c r="O3647" s="5">
        <f t="shared" si="228"/>
        <v>2.0502512049229886</v>
      </c>
      <c r="P3647" s="103">
        <f t="shared" si="225"/>
        <v>2.0169961765963442E-2</v>
      </c>
      <c r="Q3647" s="9">
        <f t="shared" si="227"/>
        <v>-2.0376152731737766E-2</v>
      </c>
    </row>
    <row r="3648" spans="1:17" x14ac:dyDescent="0.2">
      <c r="A3648" s="2">
        <v>626</v>
      </c>
      <c r="B3648" s="2">
        <v>1996</v>
      </c>
      <c r="C3648" s="3">
        <v>0</v>
      </c>
      <c r="D3648" s="3">
        <v>1</v>
      </c>
      <c r="E3648" s="5">
        <v>9.0094199999999999E-2</v>
      </c>
      <c r="F3648" s="5">
        <v>0.36763970000000001</v>
      </c>
      <c r="G3648" s="5">
        <v>5.46629E-2</v>
      </c>
      <c r="H3648" s="5">
        <v>0.73480000000000001</v>
      </c>
      <c r="I3648" s="9">
        <v>0.94726909999999998</v>
      </c>
      <c r="M3648" s="3">
        <v>0</v>
      </c>
      <c r="N3648" s="3">
        <f t="shared" si="226"/>
        <v>1</v>
      </c>
      <c r="O3648" s="5">
        <f t="shared" si="228"/>
        <v>2.0846889415757541</v>
      </c>
      <c r="P3648" s="103">
        <f t="shared" si="225"/>
        <v>1.8548772551047265E-2</v>
      </c>
      <c r="Q3648" s="9">
        <f t="shared" si="227"/>
        <v>-1.8722958350579577E-2</v>
      </c>
    </row>
    <row r="3649" spans="1:17" x14ac:dyDescent="0.2">
      <c r="A3649" s="2">
        <v>626</v>
      </c>
      <c r="B3649" s="2">
        <v>1997</v>
      </c>
      <c r="C3649" s="3">
        <v>0</v>
      </c>
      <c r="D3649" s="3">
        <v>1</v>
      </c>
      <c r="E3649" s="5">
        <v>7.1322399999999994E-2</v>
      </c>
      <c r="F3649" s="5">
        <v>0.42188360000000003</v>
      </c>
      <c r="G3649" s="5">
        <v>5.7741000000000001E-2</v>
      </c>
      <c r="H3649" s="5">
        <v>1.026918</v>
      </c>
      <c r="I3649" s="9">
        <v>1.0667420000000001</v>
      </c>
      <c r="M3649" s="3">
        <v>0</v>
      </c>
      <c r="N3649" s="3">
        <f t="shared" si="226"/>
        <v>1</v>
      </c>
      <c r="O3649" s="5">
        <f t="shared" si="228"/>
        <v>2.2038482577401095</v>
      </c>
      <c r="P3649" s="103">
        <f t="shared" si="225"/>
        <v>1.3767508725435765E-2</v>
      </c>
      <c r="Q3649" s="9">
        <f t="shared" si="227"/>
        <v>-1.3863159806440659E-2</v>
      </c>
    </row>
    <row r="3650" spans="1:17" x14ac:dyDescent="0.2">
      <c r="A3650" s="2">
        <v>626</v>
      </c>
      <c r="B3650" s="2">
        <v>1998</v>
      </c>
      <c r="C3650" s="3">
        <v>0</v>
      </c>
      <c r="D3650" s="3">
        <v>1</v>
      </c>
      <c r="E3650" s="5">
        <v>3.8820599999999997E-2</v>
      </c>
      <c r="F3650" s="5">
        <v>0.42521150000000002</v>
      </c>
      <c r="G3650" s="5">
        <v>5.2589499999999997E-2</v>
      </c>
      <c r="H3650" s="5">
        <v>1.0029490000000001</v>
      </c>
      <c r="I3650" s="9">
        <v>1.0107269999999999</v>
      </c>
      <c r="M3650" s="3">
        <v>0</v>
      </c>
      <c r="N3650" s="3">
        <f t="shared" si="226"/>
        <v>1</v>
      </c>
      <c r="O3650" s="5">
        <f t="shared" si="228"/>
        <v>2.2036096537715681</v>
      </c>
      <c r="P3650" s="103">
        <f t="shared" ref="P3650:P3713" si="229">NORMSDIST(-O3650)</f>
        <v>1.3775903890586626E-2</v>
      </c>
      <c r="Q3650" s="9">
        <f t="shared" si="227"/>
        <v>-1.3871672201800413E-2</v>
      </c>
    </row>
    <row r="3651" spans="1:17" x14ac:dyDescent="0.2">
      <c r="A3651" s="2">
        <v>626</v>
      </c>
      <c r="B3651" s="2">
        <v>1999</v>
      </c>
      <c r="C3651" s="3">
        <v>0</v>
      </c>
      <c r="D3651" s="3">
        <v>1</v>
      </c>
      <c r="E3651" s="5">
        <v>-2.83174E-2</v>
      </c>
      <c r="F3651" s="5">
        <v>0.30623489999999998</v>
      </c>
      <c r="G3651" s="5">
        <v>4.9108199999999998E-2</v>
      </c>
      <c r="H3651" s="5">
        <v>0.52572909999999995</v>
      </c>
      <c r="I3651" s="9">
        <v>0.87578869999999998</v>
      </c>
      <c r="M3651" s="3">
        <v>0</v>
      </c>
      <c r="N3651" s="3">
        <f t="shared" ref="N3651:N3714" si="230">1-M3651</f>
        <v>1</v>
      </c>
      <c r="O3651" s="5">
        <f t="shared" si="228"/>
        <v>1.9787138865525393</v>
      </c>
      <c r="P3651" s="103">
        <f t="shared" si="229"/>
        <v>2.3924114296549216E-2</v>
      </c>
      <c r="Q3651" s="9">
        <f t="shared" ref="Q3651:Q3714" si="231">M3651*LN(NORMSDIST(-O3651))+N3651*LN(1-NORMSDIST(-O3651))</f>
        <v>-2.4214943846215885E-2</v>
      </c>
    </row>
    <row r="3652" spans="1:17" x14ac:dyDescent="0.2">
      <c r="A3652" s="2">
        <v>626</v>
      </c>
      <c r="B3652" s="2">
        <v>2000</v>
      </c>
      <c r="C3652" s="3">
        <v>0</v>
      </c>
      <c r="D3652" s="3">
        <v>1</v>
      </c>
      <c r="E3652" s="5">
        <v>-1.7588900000000001E-2</v>
      </c>
      <c r="F3652" s="5">
        <v>0.31424489999999999</v>
      </c>
      <c r="G3652" s="5">
        <v>4.6289799999999999E-2</v>
      </c>
      <c r="H3652" s="5">
        <v>0.4355926</v>
      </c>
      <c r="I3652" s="9">
        <v>0.89454460000000002</v>
      </c>
      <c r="M3652" s="3">
        <v>0</v>
      </c>
      <c r="N3652" s="3">
        <f t="shared" si="230"/>
        <v>1</v>
      </c>
      <c r="O3652" s="5">
        <f t="shared" ref="O3652:O3715" si="232">MMULT(D3652:I3652,$L$20:$L$25)</f>
        <v>1.9308859553372462</v>
      </c>
      <c r="P3652" s="103">
        <f t="shared" si="229"/>
        <v>2.6748578701776965E-2</v>
      </c>
      <c r="Q3652" s="9">
        <f t="shared" si="231"/>
        <v>-2.711283212970679E-2</v>
      </c>
    </row>
    <row r="3653" spans="1:17" x14ac:dyDescent="0.2">
      <c r="A3653" s="2">
        <v>626</v>
      </c>
      <c r="B3653" s="2">
        <v>2001</v>
      </c>
      <c r="C3653" s="3">
        <v>0</v>
      </c>
      <c r="D3653" s="3">
        <v>1</v>
      </c>
      <c r="E3653" s="5">
        <v>3.9399999999999998E-4</v>
      </c>
      <c r="F3653" s="5">
        <v>0.37160149999999997</v>
      </c>
      <c r="G3653" s="5">
        <v>4.6068600000000001E-2</v>
      </c>
      <c r="H3653" s="5">
        <v>0.91368499999999997</v>
      </c>
      <c r="I3653" s="9">
        <v>0.8059887</v>
      </c>
      <c r="M3653" s="3">
        <v>0</v>
      </c>
      <c r="N3653" s="3">
        <f t="shared" si="230"/>
        <v>1</v>
      </c>
      <c r="O3653" s="5">
        <f t="shared" si="232"/>
        <v>2.1880856439271734</v>
      </c>
      <c r="P3653" s="103">
        <f t="shared" si="229"/>
        <v>1.433168221631723E-2</v>
      </c>
      <c r="Q3653" s="9">
        <f t="shared" si="231"/>
        <v>-1.443537267200028E-2</v>
      </c>
    </row>
    <row r="3654" spans="1:17" x14ac:dyDescent="0.2">
      <c r="A3654" s="2">
        <v>626</v>
      </c>
      <c r="B3654" s="2">
        <v>2002</v>
      </c>
      <c r="C3654" s="3">
        <v>0</v>
      </c>
      <c r="D3654" s="3">
        <v>1</v>
      </c>
      <c r="E3654" s="5">
        <v>4.3217800000000001E-2</v>
      </c>
      <c r="F3654" s="5">
        <v>0.3794032</v>
      </c>
      <c r="G3654" s="5">
        <v>6.1462799999999998E-2</v>
      </c>
      <c r="H3654" s="5">
        <v>0.50690579999999996</v>
      </c>
      <c r="I3654" s="9">
        <v>0.81670339999999997</v>
      </c>
      <c r="M3654" s="3">
        <v>0</v>
      </c>
      <c r="N3654" s="3">
        <f t="shared" si="230"/>
        <v>1</v>
      </c>
      <c r="O3654" s="5">
        <f t="shared" si="232"/>
        <v>2.1027854345895927</v>
      </c>
      <c r="P3654" s="103">
        <f t="shared" si="229"/>
        <v>1.7742264909104064E-2</v>
      </c>
      <c r="Q3654" s="9">
        <f t="shared" si="231"/>
        <v>-1.7901545704738973E-2</v>
      </c>
    </row>
    <row r="3655" spans="1:17" x14ac:dyDescent="0.2">
      <c r="A3655" s="2">
        <v>626</v>
      </c>
      <c r="B3655" s="2">
        <v>2003</v>
      </c>
      <c r="C3655" s="3">
        <v>0</v>
      </c>
      <c r="D3655" s="3">
        <v>1</v>
      </c>
      <c r="E3655" s="5">
        <v>5.7882400000000001E-2</v>
      </c>
      <c r="F3655" s="5">
        <v>0.39911829999999998</v>
      </c>
      <c r="G3655" s="5">
        <v>6.3931799999999997E-2</v>
      </c>
      <c r="H3655" s="5">
        <v>0.99121230000000005</v>
      </c>
      <c r="I3655" s="9">
        <v>0.84329109999999996</v>
      </c>
      <c r="M3655" s="3">
        <v>0</v>
      </c>
      <c r="N3655" s="3">
        <f t="shared" si="230"/>
        <v>1</v>
      </c>
      <c r="O3655" s="5">
        <f t="shared" si="232"/>
        <v>2.294061595866558</v>
      </c>
      <c r="P3655" s="103">
        <f t="shared" si="229"/>
        <v>1.0893480453214213E-2</v>
      </c>
      <c r="Q3655" s="9">
        <f t="shared" si="231"/>
        <v>-1.0953248865096018E-2</v>
      </c>
    </row>
    <row r="3656" spans="1:17" x14ac:dyDescent="0.2">
      <c r="A3656" s="2">
        <v>626</v>
      </c>
      <c r="B3656" s="2">
        <v>2004</v>
      </c>
      <c r="C3656" s="3">
        <v>0</v>
      </c>
      <c r="D3656" s="3">
        <v>1</v>
      </c>
      <c r="E3656" s="5">
        <v>0.1105198</v>
      </c>
      <c r="F3656" s="5">
        <v>0.44781300000000002</v>
      </c>
      <c r="G3656" s="5">
        <v>6.5311999999999995E-2</v>
      </c>
      <c r="H3656" s="5">
        <v>1.163176</v>
      </c>
      <c r="I3656" s="9">
        <v>0.75942560000000003</v>
      </c>
      <c r="M3656" s="3">
        <v>0</v>
      </c>
      <c r="N3656" s="3">
        <f t="shared" si="230"/>
        <v>1</v>
      </c>
      <c r="O3656" s="5">
        <f t="shared" si="232"/>
        <v>2.4320426330239062</v>
      </c>
      <c r="P3656" s="103">
        <f t="shared" si="229"/>
        <v>7.5069699886652188E-3</v>
      </c>
      <c r="Q3656" s="9">
        <f t="shared" si="231"/>
        <v>-7.535289104055271E-3</v>
      </c>
    </row>
    <row r="3657" spans="1:17" x14ac:dyDescent="0.2">
      <c r="A3657" s="2">
        <v>627</v>
      </c>
      <c r="B3657" s="2">
        <v>1996</v>
      </c>
      <c r="C3657" s="3">
        <v>0</v>
      </c>
      <c r="D3657" s="3">
        <v>1</v>
      </c>
      <c r="E3657" s="5">
        <v>0.241124</v>
      </c>
      <c r="F3657" s="5">
        <v>0.160798</v>
      </c>
      <c r="G3657" s="5">
        <v>7.5188400000000002E-2</v>
      </c>
      <c r="H3657" s="5">
        <v>2.7380640000000001</v>
      </c>
      <c r="I3657" s="9">
        <v>9.9312200000000003E-2</v>
      </c>
      <c r="M3657" s="3">
        <v>0</v>
      </c>
      <c r="N3657" s="3">
        <f t="shared" si="230"/>
        <v>1</v>
      </c>
      <c r="O3657" s="5">
        <f t="shared" si="232"/>
        <v>3.0630185791475402</v>
      </c>
      <c r="P3657" s="103">
        <f t="shared" si="229"/>
        <v>1.0955822765361624E-3</v>
      </c>
      <c r="Q3657" s="9">
        <f t="shared" si="231"/>
        <v>-1.0961828655016534E-3</v>
      </c>
    </row>
    <row r="3658" spans="1:17" x14ac:dyDescent="0.2">
      <c r="A3658" s="2">
        <v>627</v>
      </c>
      <c r="B3658" s="2">
        <v>1997</v>
      </c>
      <c r="C3658" s="3">
        <v>0</v>
      </c>
      <c r="D3658" s="3">
        <v>1</v>
      </c>
      <c r="E3658" s="5">
        <v>2.4102100000000001E-2</v>
      </c>
      <c r="F3658" s="5">
        <v>8.7559100000000001E-2</v>
      </c>
      <c r="G3658" s="5">
        <v>6.9399500000000003E-2</v>
      </c>
      <c r="H3658" s="5">
        <v>1.9589989999999999</v>
      </c>
      <c r="I3658" s="9">
        <v>9.4811000000000006E-2</v>
      </c>
      <c r="M3658" s="3">
        <v>0</v>
      </c>
      <c r="N3658" s="3">
        <f t="shared" si="230"/>
        <v>1</v>
      </c>
      <c r="O3658" s="5">
        <f t="shared" si="232"/>
        <v>2.7239396406293848</v>
      </c>
      <c r="P3658" s="103">
        <f t="shared" si="229"/>
        <v>3.2254147375963748E-3</v>
      </c>
      <c r="Q3658" s="9">
        <f t="shared" si="231"/>
        <v>-3.2306275998242912E-3</v>
      </c>
    </row>
    <row r="3659" spans="1:17" x14ac:dyDescent="0.2">
      <c r="A3659" s="2">
        <v>627</v>
      </c>
      <c r="B3659" s="2">
        <v>1998</v>
      </c>
      <c r="C3659" s="3">
        <v>0</v>
      </c>
      <c r="D3659" s="3">
        <v>1</v>
      </c>
      <c r="E3659" s="5">
        <v>5.4075600000000001E-2</v>
      </c>
      <c r="F3659" s="5">
        <v>-3.7486899999999997E-2</v>
      </c>
      <c r="G3659" s="5">
        <v>5.6572299999999999E-2</v>
      </c>
      <c r="H3659" s="5">
        <v>0.434888</v>
      </c>
      <c r="I3659" s="9">
        <v>9.6695299999999998E-2</v>
      </c>
      <c r="M3659" s="3">
        <v>0</v>
      </c>
      <c r="N3659" s="3">
        <f t="shared" si="230"/>
        <v>1</v>
      </c>
      <c r="O3659" s="5">
        <f t="shared" si="232"/>
        <v>1.9991106136757211</v>
      </c>
      <c r="P3659" s="103">
        <f t="shared" si="229"/>
        <v>2.2798193501713349E-2</v>
      </c>
      <c r="Q3659" s="9">
        <f t="shared" si="231"/>
        <v>-2.3062090952811875E-2</v>
      </c>
    </row>
    <row r="3660" spans="1:17" x14ac:dyDescent="0.2">
      <c r="A3660" s="2">
        <v>627</v>
      </c>
      <c r="B3660" s="2">
        <v>1999</v>
      </c>
      <c r="C3660" s="3">
        <v>0</v>
      </c>
      <c r="D3660" s="3">
        <v>1</v>
      </c>
      <c r="E3660" s="5">
        <v>7.1010500000000004E-2</v>
      </c>
      <c r="F3660" s="5">
        <v>3.4716E-3</v>
      </c>
      <c r="G3660" s="5">
        <v>6.2749799999999994E-2</v>
      </c>
      <c r="H3660" s="5">
        <v>0.90971440000000003</v>
      </c>
      <c r="I3660" s="9">
        <v>9.3597899999999998E-2</v>
      </c>
      <c r="M3660" s="3">
        <v>0</v>
      </c>
      <c r="N3660" s="3">
        <f t="shared" si="230"/>
        <v>1</v>
      </c>
      <c r="O3660" s="5">
        <f t="shared" si="232"/>
        <v>2.2334139039377958</v>
      </c>
      <c r="P3660" s="103">
        <f t="shared" si="229"/>
        <v>1.2760831064708374E-2</v>
      </c>
      <c r="Q3660" s="9">
        <f t="shared" si="231"/>
        <v>-1.2842949819807036E-2</v>
      </c>
    </row>
    <row r="3661" spans="1:17" x14ac:dyDescent="0.2">
      <c r="A3661" s="2">
        <v>627</v>
      </c>
      <c r="B3661" s="2">
        <v>2000</v>
      </c>
      <c r="C3661" s="3">
        <v>0</v>
      </c>
      <c r="D3661" s="3">
        <v>1</v>
      </c>
      <c r="E3661" s="5">
        <v>-1.9810899999999999E-2</v>
      </c>
      <c r="F3661" s="5">
        <v>0.1267421</v>
      </c>
      <c r="G3661" s="5">
        <v>9.3412200000000001E-2</v>
      </c>
      <c r="H3661" s="5">
        <v>3.3881429999999999</v>
      </c>
      <c r="I3661" s="9">
        <v>0.13831479999999999</v>
      </c>
      <c r="M3661" s="3">
        <v>0</v>
      </c>
      <c r="N3661" s="3">
        <f t="shared" si="230"/>
        <v>1</v>
      </c>
      <c r="O3661" s="5">
        <f t="shared" si="232"/>
        <v>3.3726207464165916</v>
      </c>
      <c r="P3661" s="103">
        <f t="shared" si="229"/>
        <v>3.7228215877221541E-4</v>
      </c>
      <c r="Q3661" s="9">
        <f t="shared" si="231"/>
        <v>-3.7235147297852905E-4</v>
      </c>
    </row>
    <row r="3662" spans="1:17" x14ac:dyDescent="0.2">
      <c r="A3662" s="2">
        <v>627</v>
      </c>
      <c r="B3662" s="2">
        <v>2001</v>
      </c>
      <c r="C3662" s="3">
        <v>0</v>
      </c>
      <c r="D3662" s="3">
        <v>1</v>
      </c>
      <c r="E3662" s="5">
        <v>-1.6893999999999999E-2</v>
      </c>
      <c r="F3662" s="5">
        <v>5.56631E-2</v>
      </c>
      <c r="G3662" s="5">
        <v>3.8875300000000002E-2</v>
      </c>
      <c r="H3662" s="5">
        <v>1.4235930000000001</v>
      </c>
      <c r="I3662" s="9">
        <v>6.8312899999999996E-2</v>
      </c>
      <c r="M3662" s="3">
        <v>0</v>
      </c>
      <c r="N3662" s="3">
        <f t="shared" si="230"/>
        <v>1</v>
      </c>
      <c r="O3662" s="5">
        <f t="shared" si="232"/>
        <v>2.3846682813373774</v>
      </c>
      <c r="P3662" s="103">
        <f t="shared" si="229"/>
        <v>8.5472638453302097E-3</v>
      </c>
      <c r="Q3662" s="9">
        <f t="shared" si="231"/>
        <v>-8.5840011905939009E-3</v>
      </c>
    </row>
    <row r="3663" spans="1:17" x14ac:dyDescent="0.2">
      <c r="A3663" s="2">
        <v>627</v>
      </c>
      <c r="B3663" s="2">
        <v>2002</v>
      </c>
      <c r="C3663" s="3">
        <v>0</v>
      </c>
      <c r="D3663" s="3">
        <v>1</v>
      </c>
      <c r="E3663" s="5">
        <v>1.1302E-2</v>
      </c>
      <c r="F3663" s="5">
        <v>7.4583800000000006E-2</v>
      </c>
      <c r="G3663" s="5">
        <v>4.3577299999999999E-2</v>
      </c>
      <c r="H3663" s="5">
        <v>0.6787512</v>
      </c>
      <c r="I3663" s="9">
        <v>6.9777800000000001E-2</v>
      </c>
      <c r="M3663" s="3">
        <v>0</v>
      </c>
      <c r="N3663" s="3">
        <f t="shared" si="230"/>
        <v>1</v>
      </c>
      <c r="O3663" s="5">
        <f t="shared" si="232"/>
        <v>2.1446210096181906</v>
      </c>
      <c r="P3663" s="103">
        <f t="shared" si="229"/>
        <v>1.5991580552278329E-2</v>
      </c>
      <c r="Q3663" s="9">
        <f t="shared" si="231"/>
        <v>-1.6120825617178345E-2</v>
      </c>
    </row>
    <row r="3664" spans="1:17" x14ac:dyDescent="0.2">
      <c r="A3664" s="2">
        <v>627</v>
      </c>
      <c r="B3664" s="2">
        <v>2003</v>
      </c>
      <c r="C3664" s="3">
        <v>0</v>
      </c>
      <c r="D3664" s="3">
        <v>1</v>
      </c>
      <c r="E3664" s="5">
        <v>-6.9779000000000004E-3</v>
      </c>
      <c r="F3664" s="5">
        <v>0.1039529</v>
      </c>
      <c r="G3664" s="5">
        <v>4.9554300000000003E-2</v>
      </c>
      <c r="H3664" s="5">
        <v>1.0249299999999999</v>
      </c>
      <c r="I3664" s="9">
        <v>7.5859499999999996E-2</v>
      </c>
      <c r="M3664" s="3">
        <v>0</v>
      </c>
      <c r="N3664" s="3">
        <f t="shared" si="230"/>
        <v>1</v>
      </c>
      <c r="O3664" s="5">
        <f t="shared" si="232"/>
        <v>2.3224168821260625</v>
      </c>
      <c r="P3664" s="103">
        <f t="shared" si="229"/>
        <v>1.0105249597720377E-2</v>
      </c>
      <c r="Q3664" s="9">
        <f t="shared" si="231"/>
        <v>-1.015665423006986E-2</v>
      </c>
    </row>
    <row r="3665" spans="1:17" x14ac:dyDescent="0.2">
      <c r="A3665" s="2">
        <v>627</v>
      </c>
      <c r="B3665" s="2">
        <v>2004</v>
      </c>
      <c r="C3665" s="3">
        <v>0</v>
      </c>
      <c r="D3665" s="3">
        <v>1</v>
      </c>
      <c r="E3665" s="5">
        <v>2.0575800000000002E-2</v>
      </c>
      <c r="F3665" s="5">
        <v>0.174789</v>
      </c>
      <c r="G3665" s="5">
        <v>8.5997000000000004E-2</v>
      </c>
      <c r="H3665" s="5">
        <v>1.6007530000000001</v>
      </c>
      <c r="I3665" s="9">
        <v>0.13994219999999999</v>
      </c>
      <c r="M3665" s="3">
        <v>0</v>
      </c>
      <c r="N3665" s="3">
        <f t="shared" si="230"/>
        <v>1</v>
      </c>
      <c r="O3665" s="5">
        <f t="shared" si="232"/>
        <v>2.7218097663205794</v>
      </c>
      <c r="P3665" s="103">
        <f t="shared" si="229"/>
        <v>3.2462752413959504E-3</v>
      </c>
      <c r="Q3665" s="9">
        <f t="shared" si="231"/>
        <v>-3.2515558241143295E-3</v>
      </c>
    </row>
    <row r="3666" spans="1:17" x14ac:dyDescent="0.2">
      <c r="A3666" s="2">
        <v>628</v>
      </c>
      <c r="B3666" s="2">
        <v>1995</v>
      </c>
      <c r="C3666" s="3">
        <v>0</v>
      </c>
      <c r="D3666" s="3">
        <v>1</v>
      </c>
      <c r="E3666" s="5">
        <v>0.31222879999999997</v>
      </c>
      <c r="F3666" s="5">
        <v>0.4691207</v>
      </c>
      <c r="G3666" s="5">
        <v>6.73406E-2</v>
      </c>
      <c r="H3666" s="5">
        <v>3.2261350000000002</v>
      </c>
      <c r="I3666" s="9">
        <v>1.053749</v>
      </c>
      <c r="M3666" s="3">
        <v>0</v>
      </c>
      <c r="N3666" s="3">
        <f t="shared" si="230"/>
        <v>1</v>
      </c>
      <c r="O3666" s="5">
        <f t="shared" si="232"/>
        <v>3.0599876686198346</v>
      </c>
      <c r="P3666" s="103">
        <f t="shared" si="229"/>
        <v>1.1067305243677322E-3</v>
      </c>
      <c r="Q3666" s="9">
        <f t="shared" si="231"/>
        <v>-1.1073434028304307E-3</v>
      </c>
    </row>
    <row r="3667" spans="1:17" x14ac:dyDescent="0.2">
      <c r="A3667" s="2">
        <v>628</v>
      </c>
      <c r="B3667" s="2">
        <v>1996</v>
      </c>
      <c r="C3667" s="3">
        <v>0</v>
      </c>
      <c r="D3667" s="3">
        <v>1</v>
      </c>
      <c r="E3667" s="5">
        <v>0.29758879999999999</v>
      </c>
      <c r="F3667" s="5">
        <v>0.4978514</v>
      </c>
      <c r="G3667" s="5">
        <v>6.9784499999999999E-2</v>
      </c>
      <c r="H3667" s="5">
        <v>3.3641640000000002</v>
      </c>
      <c r="I3667" s="9">
        <v>1.0937220000000001</v>
      </c>
      <c r="M3667" s="3">
        <v>0</v>
      </c>
      <c r="N3667" s="3">
        <f t="shared" si="230"/>
        <v>1</v>
      </c>
      <c r="O3667" s="5">
        <f t="shared" si="232"/>
        <v>3.1310153639826175</v>
      </c>
      <c r="P3667" s="103">
        <f t="shared" si="229"/>
        <v>8.7101523316412944E-4</v>
      </c>
      <c r="Q3667" s="9">
        <f t="shared" si="231"/>
        <v>-8.713947873466531E-4</v>
      </c>
    </row>
    <row r="3668" spans="1:17" x14ac:dyDescent="0.2">
      <c r="A3668" s="2">
        <v>628</v>
      </c>
      <c r="B3668" s="2">
        <v>1997</v>
      </c>
      <c r="C3668" s="3">
        <v>0</v>
      </c>
      <c r="D3668" s="3">
        <v>1</v>
      </c>
      <c r="E3668" s="5">
        <v>0.2803911</v>
      </c>
      <c r="F3668" s="5">
        <v>0.54174920000000004</v>
      </c>
      <c r="G3668" s="5">
        <v>6.6996600000000003E-2</v>
      </c>
      <c r="H3668" s="5">
        <v>3.120924</v>
      </c>
      <c r="I3668" s="9">
        <v>1.113583</v>
      </c>
      <c r="M3668" s="3">
        <v>0</v>
      </c>
      <c r="N3668" s="3">
        <f t="shared" si="230"/>
        <v>1</v>
      </c>
      <c r="O3668" s="5">
        <f t="shared" si="232"/>
        <v>3.0616567457414701</v>
      </c>
      <c r="P3668" s="103">
        <f t="shared" si="229"/>
        <v>1.1005785548515209E-3</v>
      </c>
      <c r="Q3668" s="9">
        <f t="shared" si="231"/>
        <v>-1.101184636163477E-3</v>
      </c>
    </row>
    <row r="3669" spans="1:17" x14ac:dyDescent="0.2">
      <c r="A3669" s="2">
        <v>628</v>
      </c>
      <c r="B3669" s="2">
        <v>1998</v>
      </c>
      <c r="C3669" s="3">
        <v>0</v>
      </c>
      <c r="D3669" s="3">
        <v>1</v>
      </c>
      <c r="E3669" s="5">
        <v>0.25517980000000001</v>
      </c>
      <c r="F3669" s="5">
        <v>0.51290769999999997</v>
      </c>
      <c r="G3669" s="5">
        <v>6.46066E-2</v>
      </c>
      <c r="H3669" s="5">
        <v>3.594986</v>
      </c>
      <c r="I3669" s="9">
        <v>1.0889359999999999</v>
      </c>
      <c r="M3669" s="3">
        <v>0</v>
      </c>
      <c r="N3669" s="3">
        <f t="shared" si="230"/>
        <v>1</v>
      </c>
      <c r="O3669" s="5">
        <f t="shared" si="232"/>
        <v>3.2137142218057915</v>
      </c>
      <c r="P3669" s="103">
        <f t="shared" si="229"/>
        <v>6.5515007277379433E-4</v>
      </c>
      <c r="Q3669" s="9">
        <f t="shared" si="231"/>
        <v>-6.5536477736370354E-4</v>
      </c>
    </row>
    <row r="3670" spans="1:17" x14ac:dyDescent="0.2">
      <c r="A3670" s="2">
        <v>628</v>
      </c>
      <c r="B3670" s="2">
        <v>1999</v>
      </c>
      <c r="C3670" s="3">
        <v>0</v>
      </c>
      <c r="D3670" s="3">
        <v>1</v>
      </c>
      <c r="E3670" s="5">
        <v>0.27308650000000001</v>
      </c>
      <c r="F3670" s="5">
        <v>0.53574580000000005</v>
      </c>
      <c r="G3670" s="5">
        <v>8.3574800000000005E-2</v>
      </c>
      <c r="H3670" s="5">
        <v>3.7259679999999999</v>
      </c>
      <c r="I3670" s="9">
        <v>1.211681</v>
      </c>
      <c r="M3670" s="3">
        <v>0</v>
      </c>
      <c r="N3670" s="3">
        <f t="shared" si="230"/>
        <v>1</v>
      </c>
      <c r="O3670" s="5">
        <f t="shared" si="232"/>
        <v>3.309976786853722</v>
      </c>
      <c r="P3670" s="103">
        <f t="shared" si="229"/>
        <v>4.6651854389311552E-4</v>
      </c>
      <c r="Q3670" s="9">
        <f t="shared" si="231"/>
        <v>-4.6662739752516394E-4</v>
      </c>
    </row>
    <row r="3671" spans="1:17" x14ac:dyDescent="0.2">
      <c r="A3671" s="2">
        <v>628</v>
      </c>
      <c r="B3671" s="2">
        <v>2000</v>
      </c>
      <c r="C3671" s="3">
        <v>0</v>
      </c>
      <c r="D3671" s="3">
        <v>1</v>
      </c>
      <c r="E3671" s="5">
        <v>0.22527929999999999</v>
      </c>
      <c r="F3671" s="5">
        <v>0.52021200000000001</v>
      </c>
      <c r="G3671" s="5">
        <v>6.8674899999999997E-2</v>
      </c>
      <c r="H3671" s="5">
        <v>4.6227390000000002</v>
      </c>
      <c r="I3671" s="9">
        <v>1.13195</v>
      </c>
      <c r="M3671" s="3">
        <v>0</v>
      </c>
      <c r="N3671" s="3">
        <f t="shared" si="230"/>
        <v>1</v>
      </c>
      <c r="O3671" s="5">
        <f t="shared" si="232"/>
        <v>3.5994724542889793</v>
      </c>
      <c r="P3671" s="103">
        <f t="shared" si="229"/>
        <v>1.5943170310656356E-4</v>
      </c>
      <c r="Q3671" s="9">
        <f t="shared" si="231"/>
        <v>-1.5944441369159198E-4</v>
      </c>
    </row>
    <row r="3672" spans="1:17" x14ac:dyDescent="0.2">
      <c r="A3672" s="2">
        <v>628</v>
      </c>
      <c r="B3672" s="2">
        <v>2001</v>
      </c>
      <c r="C3672" s="3">
        <v>0</v>
      </c>
      <c r="D3672" s="3">
        <v>1</v>
      </c>
      <c r="E3672" s="5">
        <v>0.18068909999999999</v>
      </c>
      <c r="F3672" s="5">
        <v>0.47508980000000001</v>
      </c>
      <c r="G3672" s="5">
        <v>9.3819E-2</v>
      </c>
      <c r="H3672" s="5">
        <v>5.5351020000000002</v>
      </c>
      <c r="I3672" s="9">
        <v>1.09491</v>
      </c>
      <c r="M3672" s="3">
        <v>0</v>
      </c>
      <c r="N3672" s="3">
        <f t="shared" si="230"/>
        <v>1</v>
      </c>
      <c r="O3672" s="5">
        <f t="shared" si="232"/>
        <v>4.026155065167468</v>
      </c>
      <c r="P3672" s="103">
        <f t="shared" si="229"/>
        <v>2.8348153862673901E-5</v>
      </c>
      <c r="Q3672" s="9">
        <f t="shared" si="231"/>
        <v>-2.8348555679163779E-5</v>
      </c>
    </row>
    <row r="3673" spans="1:17" x14ac:dyDescent="0.2">
      <c r="A3673" s="2">
        <v>628</v>
      </c>
      <c r="B3673" s="2">
        <v>2002</v>
      </c>
      <c r="C3673" s="3">
        <v>0</v>
      </c>
      <c r="D3673" s="3">
        <v>1</v>
      </c>
      <c r="E3673" s="5">
        <v>0.19293479999999999</v>
      </c>
      <c r="F3673" s="5">
        <v>0.49561939999999999</v>
      </c>
      <c r="G3673" s="5">
        <v>7.3752200000000004E-2</v>
      </c>
      <c r="H3673" s="5">
        <v>4.7019169999999999</v>
      </c>
      <c r="I3673" s="9">
        <v>1.0957079999999999</v>
      </c>
      <c r="M3673" s="3">
        <v>0</v>
      </c>
      <c r="N3673" s="3">
        <f t="shared" si="230"/>
        <v>1</v>
      </c>
      <c r="O3673" s="5">
        <f t="shared" si="232"/>
        <v>3.6494763304669648</v>
      </c>
      <c r="P3673" s="103">
        <f t="shared" si="229"/>
        <v>1.3138772499791495E-4</v>
      </c>
      <c r="Q3673" s="9">
        <f t="shared" si="231"/>
        <v>-1.3139635712112956E-4</v>
      </c>
    </row>
    <row r="3674" spans="1:17" x14ac:dyDescent="0.2">
      <c r="A3674" s="2">
        <v>628</v>
      </c>
      <c r="B3674" s="2">
        <v>2003</v>
      </c>
      <c r="C3674" s="3">
        <v>0</v>
      </c>
      <c r="D3674" s="3">
        <v>1</v>
      </c>
      <c r="E3674" s="5">
        <v>0.15794340000000001</v>
      </c>
      <c r="F3674" s="5">
        <v>0.49028080000000002</v>
      </c>
      <c r="G3674" s="5">
        <v>9.6851699999999999E-2</v>
      </c>
      <c r="H3674" s="5">
        <v>4.1621579999999998</v>
      </c>
      <c r="I3674" s="9">
        <v>1.0404340000000001</v>
      </c>
      <c r="M3674" s="3">
        <v>0</v>
      </c>
      <c r="N3674" s="3">
        <f t="shared" si="230"/>
        <v>1</v>
      </c>
      <c r="O3674" s="5">
        <f t="shared" si="232"/>
        <v>3.5770393423006022</v>
      </c>
      <c r="P3674" s="103">
        <f t="shared" si="229"/>
        <v>1.7375394384632685E-4</v>
      </c>
      <c r="Q3674" s="9">
        <f t="shared" si="231"/>
        <v>-1.7376904081163103E-4</v>
      </c>
    </row>
    <row r="3675" spans="1:17" x14ac:dyDescent="0.2">
      <c r="A3675" s="2">
        <v>628</v>
      </c>
      <c r="B3675" s="2">
        <v>2004</v>
      </c>
      <c r="C3675" s="3">
        <v>0</v>
      </c>
      <c r="D3675" s="3">
        <v>1</v>
      </c>
      <c r="E3675" s="5">
        <v>0.1163602</v>
      </c>
      <c r="F3675" s="5">
        <v>0.55142930000000001</v>
      </c>
      <c r="G3675" s="5">
        <v>0.1007907</v>
      </c>
      <c r="H3675" s="5">
        <v>4.375051</v>
      </c>
      <c r="I3675" s="9">
        <v>1.061733</v>
      </c>
      <c r="M3675" s="3">
        <v>0</v>
      </c>
      <c r="N3675" s="3">
        <f t="shared" si="230"/>
        <v>1</v>
      </c>
      <c r="O3675" s="5">
        <f t="shared" si="232"/>
        <v>3.7213975445034047</v>
      </c>
      <c r="P3675" s="103">
        <f t="shared" si="229"/>
        <v>9.9061624388559118E-5</v>
      </c>
      <c r="Q3675" s="9">
        <f t="shared" si="231"/>
        <v>-9.9066531315326943E-5</v>
      </c>
    </row>
    <row r="3676" spans="1:17" x14ac:dyDescent="0.2">
      <c r="A3676" s="2">
        <v>629</v>
      </c>
      <c r="B3676" s="2">
        <v>1995</v>
      </c>
      <c r="C3676" s="3">
        <v>0</v>
      </c>
      <c r="D3676" s="3">
        <v>1</v>
      </c>
      <c r="E3676" s="5">
        <v>0.45088270000000003</v>
      </c>
      <c r="F3676" s="5">
        <v>0.23848829999999999</v>
      </c>
      <c r="G3676" s="5">
        <v>4.77536E-2</v>
      </c>
      <c r="H3676" s="5">
        <v>5.8184769999999997</v>
      </c>
      <c r="I3676" s="9">
        <v>0.35592430000000003</v>
      </c>
      <c r="M3676" s="3">
        <v>0</v>
      </c>
      <c r="N3676" s="3">
        <f t="shared" si="230"/>
        <v>1</v>
      </c>
      <c r="O3676" s="5">
        <f t="shared" si="232"/>
        <v>3.996574777736666</v>
      </c>
      <c r="P3676" s="103">
        <f t="shared" si="229"/>
        <v>3.2132793818816246E-5</v>
      </c>
      <c r="Q3676" s="9">
        <f t="shared" si="231"/>
        <v>-3.2133310088140805E-5</v>
      </c>
    </row>
    <row r="3677" spans="1:17" x14ac:dyDescent="0.2">
      <c r="A3677" s="2">
        <v>629</v>
      </c>
      <c r="B3677" s="2">
        <v>1996</v>
      </c>
      <c r="C3677" s="3">
        <v>0</v>
      </c>
      <c r="D3677" s="3">
        <v>1</v>
      </c>
      <c r="E3677" s="5">
        <v>0.44299290000000002</v>
      </c>
      <c r="F3677" s="5">
        <v>0.26654329999999998</v>
      </c>
      <c r="G3677" s="5">
        <v>7.7143400000000001E-2</v>
      </c>
      <c r="H3677" s="5">
        <v>2.6339809999999999</v>
      </c>
      <c r="I3677" s="9">
        <v>0.38717590000000002</v>
      </c>
      <c r="M3677" s="3">
        <v>0</v>
      </c>
      <c r="N3677" s="3">
        <f t="shared" si="230"/>
        <v>1</v>
      </c>
      <c r="O3677" s="5">
        <f t="shared" si="232"/>
        <v>2.9739159315828227</v>
      </c>
      <c r="P3677" s="103">
        <f t="shared" si="229"/>
        <v>1.4701280929090628E-3</v>
      </c>
      <c r="Q3677" s="9">
        <f t="shared" si="231"/>
        <v>-1.4712097915007833E-3</v>
      </c>
    </row>
    <row r="3678" spans="1:17" x14ac:dyDescent="0.2">
      <c r="A3678" s="2">
        <v>630</v>
      </c>
      <c r="B3678" s="2">
        <v>1995</v>
      </c>
      <c r="C3678" s="3">
        <v>0</v>
      </c>
      <c r="D3678" s="3">
        <v>1</v>
      </c>
      <c r="E3678" s="5">
        <v>-5.0547099999999998E-2</v>
      </c>
      <c r="F3678" s="5">
        <v>0.2635458</v>
      </c>
      <c r="G3678" s="5">
        <v>6.1919599999999998E-2</v>
      </c>
      <c r="H3678" s="5">
        <v>1.3646860000000001</v>
      </c>
      <c r="I3678" s="9">
        <v>0.1232781</v>
      </c>
      <c r="M3678" s="3">
        <v>0</v>
      </c>
      <c r="N3678" s="3">
        <f t="shared" si="230"/>
        <v>1</v>
      </c>
      <c r="O3678" s="5">
        <f t="shared" si="232"/>
        <v>2.6234358754109279</v>
      </c>
      <c r="P3678" s="103">
        <f t="shared" si="229"/>
        <v>4.3523914736656932E-3</v>
      </c>
      <c r="Q3678" s="9">
        <f t="shared" si="231"/>
        <v>-4.3618907023640621E-3</v>
      </c>
    </row>
    <row r="3679" spans="1:17" x14ac:dyDescent="0.2">
      <c r="A3679" s="2">
        <v>630</v>
      </c>
      <c r="B3679" s="2">
        <v>1996</v>
      </c>
      <c r="C3679" s="3">
        <v>0</v>
      </c>
      <c r="D3679" s="3">
        <v>1</v>
      </c>
      <c r="E3679" s="5">
        <v>-4.9220899999999998E-2</v>
      </c>
      <c r="F3679" s="5">
        <v>0.26455770000000001</v>
      </c>
      <c r="G3679" s="5">
        <v>6.0198099999999997E-2</v>
      </c>
      <c r="H3679" s="5">
        <v>1.2790090000000001</v>
      </c>
      <c r="I3679" s="9">
        <v>0.1309736</v>
      </c>
      <c r="M3679" s="3">
        <v>0</v>
      </c>
      <c r="N3679" s="3">
        <f t="shared" si="230"/>
        <v>1</v>
      </c>
      <c r="O3679" s="5">
        <f t="shared" si="232"/>
        <v>2.5820564974236189</v>
      </c>
      <c r="P3679" s="103">
        <f t="shared" si="229"/>
        <v>4.9106752643759757E-3</v>
      </c>
      <c r="Q3679" s="9">
        <f t="shared" si="231"/>
        <v>-4.9227722493108131E-3</v>
      </c>
    </row>
    <row r="3680" spans="1:17" x14ac:dyDescent="0.2">
      <c r="A3680" s="2">
        <v>630</v>
      </c>
      <c r="B3680" s="2">
        <v>1997</v>
      </c>
      <c r="C3680" s="3">
        <v>0</v>
      </c>
      <c r="D3680" s="3">
        <v>1</v>
      </c>
      <c r="E3680" s="5">
        <v>-6.0512799999999999E-2</v>
      </c>
      <c r="F3680" s="5">
        <v>0.29259030000000003</v>
      </c>
      <c r="G3680" s="5">
        <v>5.35548E-2</v>
      </c>
      <c r="H3680" s="5">
        <v>1.4933419999999999</v>
      </c>
      <c r="I3680" s="9">
        <v>0.15900400000000001</v>
      </c>
      <c r="M3680" s="3">
        <v>0</v>
      </c>
      <c r="N3680" s="3">
        <f t="shared" si="230"/>
        <v>1</v>
      </c>
      <c r="O3680" s="5">
        <f t="shared" si="232"/>
        <v>2.6451352335666356</v>
      </c>
      <c r="P3680" s="103">
        <f t="shared" si="229"/>
        <v>4.0829137419970555E-3</v>
      </c>
      <c r="Q3680" s="9">
        <f t="shared" si="231"/>
        <v>-4.0912715916528158E-3</v>
      </c>
    </row>
    <row r="3681" spans="1:17" x14ac:dyDescent="0.2">
      <c r="A3681" s="2">
        <v>630</v>
      </c>
      <c r="B3681" s="2">
        <v>1998</v>
      </c>
      <c r="C3681" s="3">
        <v>0</v>
      </c>
      <c r="D3681" s="3">
        <v>1</v>
      </c>
      <c r="E3681" s="5">
        <v>-2.1177000000000001E-2</v>
      </c>
      <c r="F3681" s="5">
        <v>0.27046589999999998</v>
      </c>
      <c r="G3681" s="5">
        <v>3.8010500000000003E-2</v>
      </c>
      <c r="H3681" s="5">
        <v>1.411516</v>
      </c>
      <c r="I3681" s="9">
        <v>0.1334506</v>
      </c>
      <c r="M3681" s="3">
        <v>0</v>
      </c>
      <c r="N3681" s="3">
        <f t="shared" si="230"/>
        <v>1</v>
      </c>
      <c r="O3681" s="5">
        <f t="shared" si="232"/>
        <v>2.5333531716016204</v>
      </c>
      <c r="P3681" s="103">
        <f t="shared" si="229"/>
        <v>5.6488530132018907E-3</v>
      </c>
      <c r="Q3681" s="9">
        <f t="shared" si="231"/>
        <v>-5.6648681231957843E-3</v>
      </c>
    </row>
    <row r="3682" spans="1:17" x14ac:dyDescent="0.2">
      <c r="A3682" s="2">
        <v>630</v>
      </c>
      <c r="B3682" s="2">
        <v>1999</v>
      </c>
      <c r="C3682" s="3">
        <v>0</v>
      </c>
      <c r="D3682" s="3">
        <v>1</v>
      </c>
      <c r="E3682" s="5">
        <v>-0.14350499999999999</v>
      </c>
      <c r="F3682" s="5">
        <v>0.26438450000000002</v>
      </c>
      <c r="G3682" s="5">
        <v>4.8529900000000001E-2</v>
      </c>
      <c r="H3682" s="5">
        <v>0.74967600000000001</v>
      </c>
      <c r="I3682" s="9">
        <v>0.13535849999999999</v>
      </c>
      <c r="M3682" s="3">
        <v>0</v>
      </c>
      <c r="N3682" s="3">
        <f t="shared" si="230"/>
        <v>1</v>
      </c>
      <c r="O3682" s="5">
        <f t="shared" si="232"/>
        <v>2.3493752335491731</v>
      </c>
      <c r="P3682" s="103">
        <f t="shared" si="229"/>
        <v>9.4024726033476239E-3</v>
      </c>
      <c r="Q3682" s="9">
        <f t="shared" si="231"/>
        <v>-9.446954897486386E-3</v>
      </c>
    </row>
    <row r="3683" spans="1:17" x14ac:dyDescent="0.2">
      <c r="A3683" s="2">
        <v>630</v>
      </c>
      <c r="B3683" s="2">
        <v>2000</v>
      </c>
      <c r="C3683" s="3">
        <v>0</v>
      </c>
      <c r="D3683" s="3">
        <v>1</v>
      </c>
      <c r="E3683" s="5">
        <v>-0.15092710000000001</v>
      </c>
      <c r="F3683" s="5">
        <v>0.24287819999999999</v>
      </c>
      <c r="G3683" s="5">
        <v>3.5946400000000003E-2</v>
      </c>
      <c r="H3683" s="5">
        <v>1.021191</v>
      </c>
      <c r="I3683" s="9">
        <v>0.13419149999999999</v>
      </c>
      <c r="M3683" s="3">
        <v>0</v>
      </c>
      <c r="N3683" s="3">
        <f t="shared" si="230"/>
        <v>1</v>
      </c>
      <c r="O3683" s="5">
        <f t="shared" si="232"/>
        <v>2.3767044288005641</v>
      </c>
      <c r="P3683" s="103">
        <f t="shared" si="229"/>
        <v>8.7340395001514123E-3</v>
      </c>
      <c r="Q3683" s="9">
        <f t="shared" si="231"/>
        <v>-8.772404775720527E-3</v>
      </c>
    </row>
    <row r="3684" spans="1:17" x14ac:dyDescent="0.2">
      <c r="A3684" s="2">
        <v>630</v>
      </c>
      <c r="B3684" s="2">
        <v>2001</v>
      </c>
      <c r="C3684" s="3">
        <v>0</v>
      </c>
      <c r="D3684" s="3">
        <v>1</v>
      </c>
      <c r="E3684" s="5">
        <v>-0.14577039999999999</v>
      </c>
      <c r="F3684" s="5">
        <v>0.22283900000000001</v>
      </c>
      <c r="G3684" s="5">
        <v>4.2775199999999999E-2</v>
      </c>
      <c r="H3684" s="5">
        <v>0.80055620000000005</v>
      </c>
      <c r="I3684" s="9">
        <v>0.115908</v>
      </c>
      <c r="M3684" s="3">
        <v>0</v>
      </c>
      <c r="N3684" s="3">
        <f t="shared" si="230"/>
        <v>1</v>
      </c>
      <c r="O3684" s="5">
        <f t="shared" si="232"/>
        <v>2.315770666011018</v>
      </c>
      <c r="P3684" s="103">
        <f t="shared" si="229"/>
        <v>1.0285396839223308E-2</v>
      </c>
      <c r="Q3684" s="9">
        <f t="shared" si="231"/>
        <v>-1.0338657049642305E-2</v>
      </c>
    </row>
    <row r="3685" spans="1:17" x14ac:dyDescent="0.2">
      <c r="A3685" s="2">
        <v>630</v>
      </c>
      <c r="B3685" s="2">
        <v>2002</v>
      </c>
      <c r="C3685" s="3">
        <v>0</v>
      </c>
      <c r="D3685" s="3">
        <v>1</v>
      </c>
      <c r="E3685" s="5">
        <v>5.1099600000000002E-2</v>
      </c>
      <c r="F3685" s="5">
        <v>0.1843467</v>
      </c>
      <c r="G3685" s="5">
        <v>3.37994E-2</v>
      </c>
      <c r="H3685" s="5">
        <v>0.47021079999999998</v>
      </c>
      <c r="I3685" s="9">
        <v>0.112371</v>
      </c>
      <c r="M3685" s="3">
        <v>0</v>
      </c>
      <c r="N3685" s="3">
        <f t="shared" si="230"/>
        <v>1</v>
      </c>
      <c r="O3685" s="5">
        <f t="shared" si="232"/>
        <v>2.0958444455217879</v>
      </c>
      <c r="P3685" s="103">
        <f t="shared" si="229"/>
        <v>1.8047996100912123E-2</v>
      </c>
      <c r="Q3685" s="9">
        <f t="shared" si="231"/>
        <v>-1.8212847688644538E-2</v>
      </c>
    </row>
    <row r="3686" spans="1:17" x14ac:dyDescent="0.2">
      <c r="A3686" s="2">
        <v>630</v>
      </c>
      <c r="B3686" s="2">
        <v>2003</v>
      </c>
      <c r="C3686" s="3">
        <v>0</v>
      </c>
      <c r="D3686" s="3">
        <v>1</v>
      </c>
      <c r="E3686" s="5">
        <v>-0.11759310000000001</v>
      </c>
      <c r="F3686" s="5">
        <v>5.7730299999999998E-2</v>
      </c>
      <c r="G3686" s="5">
        <v>3.2225400000000001E-2</v>
      </c>
      <c r="H3686" s="5">
        <v>0.31637510000000002</v>
      </c>
      <c r="I3686" s="9">
        <v>8.9597099999999999E-2</v>
      </c>
      <c r="M3686" s="3">
        <v>0</v>
      </c>
      <c r="N3686" s="3">
        <f t="shared" si="230"/>
        <v>1</v>
      </c>
      <c r="O3686" s="5">
        <f t="shared" si="232"/>
        <v>1.9586092428154833</v>
      </c>
      <c r="P3686" s="103">
        <f t="shared" si="229"/>
        <v>2.5079283161952917E-2</v>
      </c>
      <c r="Q3686" s="9">
        <f t="shared" si="231"/>
        <v>-2.5399127354161707E-2</v>
      </c>
    </row>
    <row r="3687" spans="1:17" x14ac:dyDescent="0.2">
      <c r="A3687" s="2">
        <v>630</v>
      </c>
      <c r="B3687" s="2">
        <v>2004</v>
      </c>
      <c r="C3687" s="3">
        <v>0</v>
      </c>
      <c r="D3687" s="3">
        <v>1</v>
      </c>
      <c r="E3687" s="5">
        <v>-0.1206009</v>
      </c>
      <c r="F3687" s="5">
        <v>-1.6187400000000001E-2</v>
      </c>
      <c r="G3687" s="5">
        <v>2.16819E-2</v>
      </c>
      <c r="H3687" s="5">
        <v>0.38757619999999998</v>
      </c>
      <c r="I3687" s="9">
        <v>8.94258E-2</v>
      </c>
      <c r="M3687" s="3">
        <v>0</v>
      </c>
      <c r="N3687" s="3">
        <f t="shared" si="230"/>
        <v>1</v>
      </c>
      <c r="O3687" s="5">
        <f t="shared" si="232"/>
        <v>1.8758428356180781</v>
      </c>
      <c r="P3687" s="103">
        <f t="shared" si="229"/>
        <v>3.0338432034540033E-2</v>
      </c>
      <c r="Q3687" s="9">
        <f t="shared" si="231"/>
        <v>-3.0808167368807624E-2</v>
      </c>
    </row>
    <row r="3688" spans="1:17" x14ac:dyDescent="0.2">
      <c r="A3688" s="2">
        <v>631</v>
      </c>
      <c r="B3688" s="2">
        <v>1995</v>
      </c>
      <c r="C3688" s="3">
        <v>0</v>
      </c>
      <c r="D3688" s="3">
        <v>1</v>
      </c>
      <c r="E3688" s="5">
        <v>9.3932500000000002E-2</v>
      </c>
      <c r="F3688" s="5">
        <v>0.32687579999999999</v>
      </c>
      <c r="G3688" s="5">
        <v>5.7868999999999997E-2</v>
      </c>
      <c r="H3688" s="5">
        <v>1.376017</v>
      </c>
      <c r="I3688" s="9">
        <v>0.42468070000000002</v>
      </c>
      <c r="M3688" s="3">
        <v>0</v>
      </c>
      <c r="N3688" s="3">
        <f t="shared" si="230"/>
        <v>1</v>
      </c>
      <c r="O3688" s="5">
        <f t="shared" si="232"/>
        <v>2.5166348482401761</v>
      </c>
      <c r="P3688" s="103">
        <f t="shared" si="229"/>
        <v>5.9240775599120159E-3</v>
      </c>
      <c r="Q3688" s="9">
        <f t="shared" si="231"/>
        <v>-5.9416945179873917E-3</v>
      </c>
    </row>
    <row r="3689" spans="1:17" x14ac:dyDescent="0.2">
      <c r="A3689" s="2">
        <v>631</v>
      </c>
      <c r="B3689" s="2">
        <v>1996</v>
      </c>
      <c r="C3689" s="3">
        <v>0</v>
      </c>
      <c r="D3689" s="3">
        <v>1</v>
      </c>
      <c r="E3689" s="5">
        <v>0.14396719999999999</v>
      </c>
      <c r="F3689" s="5">
        <v>0.37684699999999999</v>
      </c>
      <c r="G3689" s="5">
        <v>6.8886100000000006E-2</v>
      </c>
      <c r="H3689" s="5">
        <v>1.6167640000000001</v>
      </c>
      <c r="I3689" s="9">
        <v>0.43923289999999998</v>
      </c>
      <c r="M3689" s="3">
        <v>0</v>
      </c>
      <c r="N3689" s="3">
        <f t="shared" si="230"/>
        <v>1</v>
      </c>
      <c r="O3689" s="5">
        <f t="shared" si="232"/>
        <v>2.682097432010083</v>
      </c>
      <c r="P3689" s="103">
        <f t="shared" si="229"/>
        <v>3.6581074042804709E-3</v>
      </c>
      <c r="Q3689" s="9">
        <f t="shared" si="231"/>
        <v>-3.6648146413630176E-3</v>
      </c>
    </row>
    <row r="3690" spans="1:17" x14ac:dyDescent="0.2">
      <c r="A3690" s="2">
        <v>631</v>
      </c>
      <c r="B3690" s="2">
        <v>1997</v>
      </c>
      <c r="C3690" s="3">
        <v>0</v>
      </c>
      <c r="D3690" s="3">
        <v>1</v>
      </c>
      <c r="E3690" s="5">
        <v>-2.57317E-2</v>
      </c>
      <c r="F3690" s="5">
        <v>0.2940373</v>
      </c>
      <c r="G3690" s="5">
        <v>4.9537999999999999E-2</v>
      </c>
      <c r="H3690" s="5">
        <v>1.392784</v>
      </c>
      <c r="I3690" s="9">
        <v>0.461787</v>
      </c>
      <c r="M3690" s="3">
        <v>0</v>
      </c>
      <c r="N3690" s="3">
        <f t="shared" si="230"/>
        <v>1</v>
      </c>
      <c r="O3690" s="5">
        <f t="shared" si="232"/>
        <v>2.4600792767440351</v>
      </c>
      <c r="P3690" s="103">
        <f t="shared" si="229"/>
        <v>6.9453164356502077E-3</v>
      </c>
      <c r="Q3690" s="9">
        <f t="shared" si="231"/>
        <v>-6.9695474055252336E-3</v>
      </c>
    </row>
    <row r="3691" spans="1:17" x14ac:dyDescent="0.2">
      <c r="A3691" s="2">
        <v>631</v>
      </c>
      <c r="B3691" s="2">
        <v>1998</v>
      </c>
      <c r="C3691" s="3">
        <v>0</v>
      </c>
      <c r="D3691" s="3">
        <v>1</v>
      </c>
      <c r="E3691" s="5">
        <v>-1.45045E-2</v>
      </c>
      <c r="F3691" s="5">
        <v>0.30978230000000001</v>
      </c>
      <c r="G3691" s="5">
        <v>6.4573199999999997E-2</v>
      </c>
      <c r="H3691" s="5">
        <v>1.3035099999999999</v>
      </c>
      <c r="I3691" s="9">
        <v>0.431392</v>
      </c>
      <c r="M3691" s="3">
        <v>0</v>
      </c>
      <c r="N3691" s="3">
        <f t="shared" si="230"/>
        <v>1</v>
      </c>
      <c r="O3691" s="5">
        <f t="shared" si="232"/>
        <v>2.517797858096205</v>
      </c>
      <c r="P3691" s="103">
        <f t="shared" si="229"/>
        <v>5.9045536608053114E-3</v>
      </c>
      <c r="Q3691" s="9">
        <f t="shared" si="231"/>
        <v>-5.922054461386779E-3</v>
      </c>
    </row>
    <row r="3692" spans="1:17" x14ac:dyDescent="0.2">
      <c r="A3692" s="2">
        <v>631</v>
      </c>
      <c r="B3692" s="2">
        <v>1999</v>
      </c>
      <c r="C3692" s="3">
        <v>0</v>
      </c>
      <c r="D3692" s="3">
        <v>1</v>
      </c>
      <c r="E3692" s="5">
        <v>-5.9856800000000002E-2</v>
      </c>
      <c r="F3692" s="5">
        <v>0.18269969999999999</v>
      </c>
      <c r="G3692" s="5">
        <v>4.88368E-2</v>
      </c>
      <c r="H3692" s="5">
        <v>0.42774669999999998</v>
      </c>
      <c r="I3692" s="9">
        <v>0.28108450000000001</v>
      </c>
      <c r="M3692" s="3">
        <v>0</v>
      </c>
      <c r="N3692" s="3">
        <f t="shared" si="230"/>
        <v>1</v>
      </c>
      <c r="O3692" s="5">
        <f t="shared" si="232"/>
        <v>2.090075469949173</v>
      </c>
      <c r="P3692" s="103">
        <f t="shared" si="229"/>
        <v>1.8305510403396834E-2</v>
      </c>
      <c r="Q3692" s="9">
        <f t="shared" si="231"/>
        <v>-1.8475129422972872E-2</v>
      </c>
    </row>
    <row r="3693" spans="1:17" x14ac:dyDescent="0.2">
      <c r="A3693" s="2">
        <v>631</v>
      </c>
      <c r="B3693" s="2">
        <v>2000</v>
      </c>
      <c r="C3693" s="3">
        <v>0</v>
      </c>
      <c r="D3693" s="3">
        <v>1</v>
      </c>
      <c r="E3693" s="5">
        <v>-7.5242500000000004E-2</v>
      </c>
      <c r="F3693" s="5">
        <v>0.1884807</v>
      </c>
      <c r="G3693" s="5">
        <v>4.76327E-2</v>
      </c>
      <c r="H3693" s="5">
        <v>0.36953770000000002</v>
      </c>
      <c r="I3693" s="9">
        <v>0.27838220000000002</v>
      </c>
      <c r="M3693" s="3">
        <v>0</v>
      </c>
      <c r="N3693" s="3">
        <f t="shared" si="230"/>
        <v>1</v>
      </c>
      <c r="O3693" s="5">
        <f t="shared" si="232"/>
        <v>2.0718542017892534</v>
      </c>
      <c r="P3693" s="103">
        <f t="shared" si="229"/>
        <v>1.9139520063554686E-2</v>
      </c>
      <c r="Q3693" s="9">
        <f t="shared" si="231"/>
        <v>-1.9325051818330281E-2</v>
      </c>
    </row>
    <row r="3694" spans="1:17" x14ac:dyDescent="0.2">
      <c r="A3694" s="2">
        <v>631</v>
      </c>
      <c r="B3694" s="2">
        <v>2001</v>
      </c>
      <c r="C3694" s="3">
        <v>0</v>
      </c>
      <c r="D3694" s="3">
        <v>1</v>
      </c>
      <c r="E3694" s="5">
        <v>-9.1328999999999994E-2</v>
      </c>
      <c r="F3694" s="5">
        <v>0.17593239999999999</v>
      </c>
      <c r="G3694" s="5">
        <v>2.4376999999999999E-2</v>
      </c>
      <c r="H3694" s="5">
        <v>0.39960449999999997</v>
      </c>
      <c r="I3694" s="9">
        <v>0.31888739999999999</v>
      </c>
      <c r="M3694" s="3">
        <v>0</v>
      </c>
      <c r="N3694" s="3">
        <f t="shared" si="230"/>
        <v>1</v>
      </c>
      <c r="O3694" s="5">
        <f t="shared" si="232"/>
        <v>1.9557529908727562</v>
      </c>
      <c r="P3694" s="103">
        <f t="shared" si="229"/>
        <v>2.524712951600298E-2</v>
      </c>
      <c r="Q3694" s="9">
        <f t="shared" si="231"/>
        <v>-2.5571306282528055E-2</v>
      </c>
    </row>
    <row r="3695" spans="1:17" x14ac:dyDescent="0.2">
      <c r="A3695" s="2">
        <v>632</v>
      </c>
      <c r="B3695" s="2">
        <v>1995</v>
      </c>
      <c r="C3695" s="3">
        <v>0</v>
      </c>
      <c r="D3695" s="3">
        <v>1</v>
      </c>
      <c r="E3695" s="5">
        <v>0.30487560000000002</v>
      </c>
      <c r="F3695" s="5">
        <v>-8.05786E-2</v>
      </c>
      <c r="G3695" s="5">
        <v>6.2530600000000006E-2</v>
      </c>
      <c r="H3695" s="5">
        <v>0.3004637</v>
      </c>
      <c r="I3695" s="9">
        <v>0.31699529999999998</v>
      </c>
      <c r="M3695" s="3">
        <v>0</v>
      </c>
      <c r="N3695" s="3">
        <f t="shared" si="230"/>
        <v>1</v>
      </c>
      <c r="O3695" s="5">
        <f t="shared" si="232"/>
        <v>1.8104619926882111</v>
      </c>
      <c r="P3695" s="103">
        <f t="shared" si="229"/>
        <v>3.511208661925367E-2</v>
      </c>
      <c r="Q3695" s="9">
        <f t="shared" si="231"/>
        <v>-3.5743336326360217E-2</v>
      </c>
    </row>
    <row r="3696" spans="1:17" x14ac:dyDescent="0.2">
      <c r="A3696" s="2">
        <v>632</v>
      </c>
      <c r="B3696" s="2">
        <v>1996</v>
      </c>
      <c r="C3696" s="3">
        <v>0</v>
      </c>
      <c r="D3696" s="3">
        <v>1</v>
      </c>
      <c r="E3696" s="5">
        <v>0.41958990000000002</v>
      </c>
      <c r="F3696" s="5">
        <v>-4.6381600000000002E-2</v>
      </c>
      <c r="G3696" s="5">
        <v>5.1080500000000001E-2</v>
      </c>
      <c r="H3696" s="5">
        <v>0.54750670000000001</v>
      </c>
      <c r="I3696" s="9">
        <v>0.42530590000000001</v>
      </c>
      <c r="M3696" s="3">
        <v>0</v>
      </c>
      <c r="N3696" s="3">
        <f t="shared" si="230"/>
        <v>1</v>
      </c>
      <c r="O3696" s="5">
        <f t="shared" si="232"/>
        <v>1.817777258342653</v>
      </c>
      <c r="P3696" s="103">
        <f t="shared" si="229"/>
        <v>3.4549091929261914E-2</v>
      </c>
      <c r="Q3696" s="9">
        <f t="shared" si="231"/>
        <v>-3.5160024526692001E-2</v>
      </c>
    </row>
    <row r="3697" spans="1:17" x14ac:dyDescent="0.2">
      <c r="A3697" s="2">
        <v>633</v>
      </c>
      <c r="B3697" s="2">
        <v>1995</v>
      </c>
      <c r="C3697" s="3">
        <v>0</v>
      </c>
      <c r="D3697" s="3">
        <v>1</v>
      </c>
      <c r="E3697" s="5">
        <v>2.89886E-2</v>
      </c>
      <c r="F3697" s="5">
        <v>1.106948</v>
      </c>
      <c r="G3697" s="5">
        <v>0.12284689999999999</v>
      </c>
      <c r="H3697" s="5">
        <v>5.5284269999999998</v>
      </c>
      <c r="I3697" s="9">
        <v>0.40691349999999998</v>
      </c>
      <c r="M3697" s="3">
        <v>0</v>
      </c>
      <c r="N3697" s="3">
        <f t="shared" si="230"/>
        <v>1</v>
      </c>
      <c r="O3697" s="5">
        <f t="shared" si="232"/>
        <v>5.0011219356065029</v>
      </c>
      <c r="P3697" s="103">
        <f t="shared" si="229"/>
        <v>2.8498823841265426E-7</v>
      </c>
      <c r="Q3697" s="9">
        <f t="shared" si="231"/>
        <v>-2.8498827906173278E-7</v>
      </c>
    </row>
    <row r="3698" spans="1:17" x14ac:dyDescent="0.2">
      <c r="A3698" s="2">
        <v>633</v>
      </c>
      <c r="B3698" s="2">
        <v>1996</v>
      </c>
      <c r="C3698" s="3">
        <v>0</v>
      </c>
      <c r="D3698" s="3">
        <v>1</v>
      </c>
      <c r="E3698" s="5">
        <v>-1.8978600000000002E-2</v>
      </c>
      <c r="F3698" s="5">
        <v>1.1170929999999999</v>
      </c>
      <c r="G3698" s="5">
        <v>0.13703850000000001</v>
      </c>
      <c r="H3698" s="5">
        <v>4.8289840000000002</v>
      </c>
      <c r="I3698" s="9">
        <v>0.40242529999999999</v>
      </c>
      <c r="M3698" s="3">
        <v>0</v>
      </c>
      <c r="N3698" s="3">
        <f t="shared" si="230"/>
        <v>1</v>
      </c>
      <c r="O3698" s="5">
        <f t="shared" si="232"/>
        <v>4.8252195373803763</v>
      </c>
      <c r="P3698" s="103">
        <f t="shared" si="229"/>
        <v>6.9924567368820886E-7</v>
      </c>
      <c r="Q3698" s="9">
        <f t="shared" si="231"/>
        <v>-6.9924591816887257E-7</v>
      </c>
    </row>
    <row r="3699" spans="1:17" x14ac:dyDescent="0.2">
      <c r="A3699" s="2">
        <v>634</v>
      </c>
      <c r="B3699" s="2">
        <v>1995</v>
      </c>
      <c r="C3699" s="3">
        <v>0</v>
      </c>
      <c r="D3699" s="3">
        <v>1</v>
      </c>
      <c r="E3699" s="5">
        <v>0.4253325</v>
      </c>
      <c r="F3699" s="5">
        <v>0.89146720000000002</v>
      </c>
      <c r="G3699" s="5">
        <v>8.02065E-2</v>
      </c>
      <c r="H3699" s="5">
        <v>2.3111959999999998</v>
      </c>
      <c r="I3699" s="9">
        <v>0.79637069999999999</v>
      </c>
      <c r="M3699" s="3">
        <v>0</v>
      </c>
      <c r="N3699" s="3">
        <f t="shared" si="230"/>
        <v>1</v>
      </c>
      <c r="O3699" s="5">
        <f t="shared" si="232"/>
        <v>3.2344634209483503</v>
      </c>
      <c r="P3699" s="103">
        <f t="shared" si="229"/>
        <v>6.0935765382123027E-4</v>
      </c>
      <c r="Q3699" s="9">
        <f t="shared" si="231"/>
        <v>-6.0954338765238549E-4</v>
      </c>
    </row>
    <row r="3700" spans="1:17" x14ac:dyDescent="0.2">
      <c r="A3700" s="2">
        <v>634</v>
      </c>
      <c r="B3700" s="2">
        <v>1996</v>
      </c>
      <c r="C3700" s="3">
        <v>0</v>
      </c>
      <c r="D3700" s="3">
        <v>1</v>
      </c>
      <c r="E3700" s="5">
        <v>0.32877269999999997</v>
      </c>
      <c r="F3700" s="5">
        <v>0.87023450000000002</v>
      </c>
      <c r="G3700" s="5">
        <v>2.76882E-2</v>
      </c>
      <c r="H3700" s="5">
        <v>1.942375</v>
      </c>
      <c r="I3700" s="9">
        <v>0.82165160000000004</v>
      </c>
      <c r="M3700" s="3">
        <v>0</v>
      </c>
      <c r="N3700" s="3">
        <f t="shared" si="230"/>
        <v>1</v>
      </c>
      <c r="O3700" s="5">
        <f t="shared" si="232"/>
        <v>2.8553180504415945</v>
      </c>
      <c r="P3700" s="103">
        <f t="shared" si="229"/>
        <v>2.1496874931331883E-3</v>
      </c>
      <c r="Q3700" s="9">
        <f t="shared" si="231"/>
        <v>-2.152001387987506E-3</v>
      </c>
    </row>
    <row r="3701" spans="1:17" x14ac:dyDescent="0.2">
      <c r="A3701" s="2">
        <v>634</v>
      </c>
      <c r="B3701" s="2">
        <v>1997</v>
      </c>
      <c r="C3701" s="3">
        <v>0</v>
      </c>
      <c r="D3701" s="3">
        <v>1</v>
      </c>
      <c r="E3701" s="5">
        <v>0.35494700000000001</v>
      </c>
      <c r="F3701" s="5">
        <v>0.75133749999999999</v>
      </c>
      <c r="G3701" s="5">
        <v>0.105489</v>
      </c>
      <c r="H3701" s="5">
        <v>3.1572770000000001</v>
      </c>
      <c r="I3701" s="9">
        <v>0.7661036</v>
      </c>
      <c r="M3701" s="3">
        <v>0</v>
      </c>
      <c r="N3701" s="3">
        <f t="shared" si="230"/>
        <v>1</v>
      </c>
      <c r="O3701" s="5">
        <f t="shared" si="232"/>
        <v>3.5572551992967609</v>
      </c>
      <c r="P3701" s="103">
        <f t="shared" si="229"/>
        <v>1.8737502777214061E-4</v>
      </c>
      <c r="Q3701" s="9">
        <f t="shared" si="231"/>
        <v>-1.8739258466580707E-4</v>
      </c>
    </row>
    <row r="3702" spans="1:17" x14ac:dyDescent="0.2">
      <c r="A3702" s="2">
        <v>634</v>
      </c>
      <c r="B3702" s="2">
        <v>1998</v>
      </c>
      <c r="C3702" s="3">
        <v>0</v>
      </c>
      <c r="D3702" s="3">
        <v>1</v>
      </c>
      <c r="E3702" s="5">
        <v>0.243897</v>
      </c>
      <c r="F3702" s="5">
        <v>0.85761259999999995</v>
      </c>
      <c r="G3702" s="5">
        <v>7.2894799999999996E-2</v>
      </c>
      <c r="H3702" s="5">
        <v>3.6037949999999999</v>
      </c>
      <c r="I3702" s="9">
        <v>0.64025969999999999</v>
      </c>
      <c r="M3702" s="3">
        <v>0</v>
      </c>
      <c r="N3702" s="3">
        <f t="shared" si="230"/>
        <v>1</v>
      </c>
      <c r="O3702" s="5">
        <f t="shared" si="232"/>
        <v>3.7375056479127631</v>
      </c>
      <c r="P3702" s="103">
        <f t="shared" si="229"/>
        <v>9.2927458193556609E-5</v>
      </c>
      <c r="Q3702" s="9">
        <f t="shared" si="231"/>
        <v>-9.2931776217312955E-5</v>
      </c>
    </row>
    <row r="3703" spans="1:17" x14ac:dyDescent="0.2">
      <c r="A3703" s="2">
        <v>634</v>
      </c>
      <c r="B3703" s="2">
        <v>1999</v>
      </c>
      <c r="C3703" s="3">
        <v>0</v>
      </c>
      <c r="D3703" s="3">
        <v>1</v>
      </c>
      <c r="E3703" s="5">
        <v>0.22879569999999999</v>
      </c>
      <c r="F3703" s="5">
        <v>0.66534079999999995</v>
      </c>
      <c r="G3703" s="5">
        <v>0.13535459999999999</v>
      </c>
      <c r="H3703" s="5">
        <v>7.3879970000000004</v>
      </c>
      <c r="I3703" s="9">
        <v>0.68042230000000004</v>
      </c>
      <c r="M3703" s="3">
        <v>0</v>
      </c>
      <c r="N3703" s="3">
        <f t="shared" si="230"/>
        <v>1</v>
      </c>
      <c r="O3703" s="5">
        <f t="shared" si="232"/>
        <v>5.2140125540659774</v>
      </c>
      <c r="P3703" s="103">
        <f t="shared" si="229"/>
        <v>9.2399476617711362E-8</v>
      </c>
      <c r="Q3703" s="9">
        <f t="shared" si="231"/>
        <v>-9.2399480894369503E-8</v>
      </c>
    </row>
    <row r="3704" spans="1:17" x14ac:dyDescent="0.2">
      <c r="A3704" s="2">
        <v>634</v>
      </c>
      <c r="B3704" s="2">
        <v>2000</v>
      </c>
      <c r="C3704" s="3">
        <v>0</v>
      </c>
      <c r="D3704" s="3">
        <v>1</v>
      </c>
      <c r="E3704" s="5">
        <v>0.27145079999999999</v>
      </c>
      <c r="F3704" s="5">
        <v>0.67217729999999998</v>
      </c>
      <c r="G3704" s="5">
        <v>0.13172729999999999</v>
      </c>
      <c r="H3704" s="5">
        <v>4.7293120000000002</v>
      </c>
      <c r="I3704" s="9">
        <v>0.64528969999999997</v>
      </c>
      <c r="M3704" s="3">
        <v>0</v>
      </c>
      <c r="N3704" s="3">
        <f t="shared" si="230"/>
        <v>1</v>
      </c>
      <c r="O3704" s="5">
        <f t="shared" si="232"/>
        <v>4.2413701154144103</v>
      </c>
      <c r="P3704" s="103">
        <f t="shared" si="229"/>
        <v>1.1107971938962028E-5</v>
      </c>
      <c r="Q3704" s="9">
        <f t="shared" si="231"/>
        <v>-1.1108033632905591E-5</v>
      </c>
    </row>
    <row r="3705" spans="1:17" x14ac:dyDescent="0.2">
      <c r="A3705" s="2">
        <v>634</v>
      </c>
      <c r="B3705" s="2">
        <v>2001</v>
      </c>
      <c r="C3705" s="3">
        <v>0</v>
      </c>
      <c r="D3705" s="3">
        <v>1</v>
      </c>
      <c r="E3705" s="5">
        <v>0.42604069999999999</v>
      </c>
      <c r="F3705" s="5">
        <v>0.82185920000000001</v>
      </c>
      <c r="G3705" s="5">
        <v>0.1070609</v>
      </c>
      <c r="H3705" s="5">
        <v>3.7084570000000001</v>
      </c>
      <c r="I3705" s="9">
        <v>0.69878910000000005</v>
      </c>
      <c r="M3705" s="3">
        <v>0</v>
      </c>
      <c r="N3705" s="3">
        <f t="shared" si="230"/>
        <v>1</v>
      </c>
      <c r="O3705" s="5">
        <f t="shared" si="232"/>
        <v>3.8436271269665068</v>
      </c>
      <c r="P3705" s="103">
        <f t="shared" si="229"/>
        <v>6.0614577551905314E-5</v>
      </c>
      <c r="Q3705" s="9">
        <f t="shared" si="231"/>
        <v>-6.0616414689654066E-5</v>
      </c>
    </row>
    <row r="3706" spans="1:17" x14ac:dyDescent="0.2">
      <c r="A3706" s="2">
        <v>634</v>
      </c>
      <c r="B3706" s="2">
        <v>2002</v>
      </c>
      <c r="C3706" s="3">
        <v>0</v>
      </c>
      <c r="D3706" s="3">
        <v>1</v>
      </c>
      <c r="E3706" s="5">
        <v>0.40677760000000002</v>
      </c>
      <c r="F3706" s="5">
        <v>0.93276130000000002</v>
      </c>
      <c r="G3706" s="5">
        <v>0.1132344</v>
      </c>
      <c r="H3706" s="5">
        <v>2.1306820000000002</v>
      </c>
      <c r="I3706" s="9">
        <v>0.6934631</v>
      </c>
      <c r="M3706" s="3">
        <v>0</v>
      </c>
      <c r="N3706" s="3">
        <f t="shared" si="230"/>
        <v>1</v>
      </c>
      <c r="O3706" s="5">
        <f t="shared" si="232"/>
        <v>3.394109289295824</v>
      </c>
      <c r="P3706" s="103">
        <f t="shared" si="229"/>
        <v>3.4426104703153308E-4</v>
      </c>
      <c r="Q3706" s="9">
        <f t="shared" si="231"/>
        <v>-3.4432031846943118E-4</v>
      </c>
    </row>
    <row r="3707" spans="1:17" x14ac:dyDescent="0.2">
      <c r="A3707" s="2">
        <v>634</v>
      </c>
      <c r="B3707" s="2">
        <v>2003</v>
      </c>
      <c r="C3707" s="3">
        <v>0</v>
      </c>
      <c r="D3707" s="3">
        <v>1</v>
      </c>
      <c r="E3707" s="5">
        <v>0.39327000000000001</v>
      </c>
      <c r="F3707" s="5">
        <v>0.57551010000000002</v>
      </c>
      <c r="G3707" s="5">
        <v>0.1151529</v>
      </c>
      <c r="H3707" s="5">
        <v>3.4351150000000001</v>
      </c>
      <c r="I3707" s="9">
        <v>0.67950429999999995</v>
      </c>
      <c r="M3707" s="3">
        <v>0</v>
      </c>
      <c r="N3707" s="3">
        <f t="shared" si="230"/>
        <v>1</v>
      </c>
      <c r="O3707" s="5">
        <f t="shared" si="232"/>
        <v>3.5814936702562394</v>
      </c>
      <c r="P3707" s="103">
        <f t="shared" si="229"/>
        <v>1.7081770826474007E-4</v>
      </c>
      <c r="Q3707" s="9">
        <f t="shared" si="231"/>
        <v>-1.7083229927112353E-4</v>
      </c>
    </row>
    <row r="3708" spans="1:17" x14ac:dyDescent="0.2">
      <c r="A3708" s="2">
        <v>634</v>
      </c>
      <c r="B3708" s="2">
        <v>2004</v>
      </c>
      <c r="C3708" s="3">
        <v>0</v>
      </c>
      <c r="D3708" s="3">
        <v>1</v>
      </c>
      <c r="E3708" s="5">
        <v>0.35181420000000002</v>
      </c>
      <c r="F3708" s="5">
        <v>0.63799890000000004</v>
      </c>
      <c r="G3708" s="5">
        <v>0.1059705</v>
      </c>
      <c r="H3708" s="5">
        <v>3.3085909999999998</v>
      </c>
      <c r="I3708" s="9">
        <v>0.66465289999999999</v>
      </c>
      <c r="M3708" s="3">
        <v>0</v>
      </c>
      <c r="N3708" s="3">
        <f t="shared" si="230"/>
        <v>1</v>
      </c>
      <c r="O3708" s="5">
        <f t="shared" si="232"/>
        <v>3.5607640467842239</v>
      </c>
      <c r="P3708" s="103">
        <f t="shared" si="229"/>
        <v>1.84888628434812E-4</v>
      </c>
      <c r="Q3708" s="9">
        <f t="shared" si="231"/>
        <v>-1.8490572244428505E-4</v>
      </c>
    </row>
    <row r="3709" spans="1:17" x14ac:dyDescent="0.2">
      <c r="A3709" s="2">
        <v>635</v>
      </c>
      <c r="B3709" s="2">
        <v>1995</v>
      </c>
      <c r="C3709" s="3">
        <v>0</v>
      </c>
      <c r="D3709" s="3">
        <v>1</v>
      </c>
      <c r="E3709" s="5">
        <v>0.30556450000000002</v>
      </c>
      <c r="F3709" s="5">
        <v>0.37382070000000001</v>
      </c>
      <c r="G3709" s="5">
        <v>6.7276600000000006E-2</v>
      </c>
      <c r="H3709" s="5">
        <v>1.9325589999999999</v>
      </c>
      <c r="I3709" s="9">
        <v>0.41654649999999999</v>
      </c>
      <c r="M3709" s="3">
        <v>0</v>
      </c>
      <c r="N3709" s="3">
        <f t="shared" si="230"/>
        <v>1</v>
      </c>
      <c r="O3709" s="5">
        <f t="shared" si="232"/>
        <v>2.7738685086540897</v>
      </c>
      <c r="P3709" s="103">
        <f t="shared" si="229"/>
        <v>2.7697031467965416E-3</v>
      </c>
      <c r="Q3709" s="9">
        <f t="shared" si="231"/>
        <v>-2.7735458716688414E-3</v>
      </c>
    </row>
    <row r="3710" spans="1:17" x14ac:dyDescent="0.2">
      <c r="A3710" s="2">
        <v>635</v>
      </c>
      <c r="B3710" s="2">
        <v>1996</v>
      </c>
      <c r="C3710" s="3">
        <v>0</v>
      </c>
      <c r="D3710" s="3">
        <v>1</v>
      </c>
      <c r="E3710" s="5">
        <v>0.3614716</v>
      </c>
      <c r="F3710" s="5">
        <v>0.43220029999999998</v>
      </c>
      <c r="G3710" s="5">
        <v>5.63957E-2</v>
      </c>
      <c r="H3710" s="5">
        <v>3.5364059999999999</v>
      </c>
      <c r="I3710" s="9">
        <v>0.43274069999999998</v>
      </c>
      <c r="M3710" s="3">
        <v>0</v>
      </c>
      <c r="N3710" s="3">
        <f t="shared" si="230"/>
        <v>1</v>
      </c>
      <c r="O3710" s="5">
        <f t="shared" si="232"/>
        <v>3.3471073844125976</v>
      </c>
      <c r="P3710" s="103">
        <f t="shared" si="229"/>
        <v>4.0829785385790074E-4</v>
      </c>
      <c r="Q3710" s="9">
        <f t="shared" si="231"/>
        <v>-4.0838123012227993E-4</v>
      </c>
    </row>
    <row r="3711" spans="1:17" x14ac:dyDescent="0.2">
      <c r="A3711" s="2">
        <v>635</v>
      </c>
      <c r="B3711" s="2">
        <v>1997</v>
      </c>
      <c r="C3711" s="3">
        <v>0</v>
      </c>
      <c r="D3711" s="3">
        <v>1</v>
      </c>
      <c r="E3711" s="5">
        <v>0.32042559999999998</v>
      </c>
      <c r="F3711" s="5">
        <v>0.44205030000000001</v>
      </c>
      <c r="G3711" s="5">
        <v>8.2234199999999993E-2</v>
      </c>
      <c r="H3711" s="5">
        <v>3.2951990000000002</v>
      </c>
      <c r="I3711" s="9">
        <v>0.44218390000000002</v>
      </c>
      <c r="M3711" s="3">
        <v>0</v>
      </c>
      <c r="N3711" s="3">
        <f t="shared" si="230"/>
        <v>1</v>
      </c>
      <c r="O3711" s="5">
        <f t="shared" si="232"/>
        <v>3.3824305084730897</v>
      </c>
      <c r="P3711" s="103">
        <f t="shared" si="229"/>
        <v>3.592372645175648E-4</v>
      </c>
      <c r="Q3711" s="9">
        <f t="shared" si="231"/>
        <v>-3.593018056812193E-4</v>
      </c>
    </row>
    <row r="3712" spans="1:17" x14ac:dyDescent="0.2">
      <c r="A3712" s="2">
        <v>635</v>
      </c>
      <c r="B3712" s="2">
        <v>1998</v>
      </c>
      <c r="C3712" s="3">
        <v>0</v>
      </c>
      <c r="D3712" s="3">
        <v>1</v>
      </c>
      <c r="E3712" s="5">
        <v>0.2086963</v>
      </c>
      <c r="F3712" s="5">
        <v>0.37836059999999999</v>
      </c>
      <c r="G3712" s="5">
        <v>3.3303600000000003E-2</v>
      </c>
      <c r="H3712" s="5">
        <v>1.4985679999999999</v>
      </c>
      <c r="I3712" s="9">
        <v>0.29147849999999997</v>
      </c>
      <c r="M3712" s="3">
        <v>0</v>
      </c>
      <c r="N3712" s="3">
        <f t="shared" si="230"/>
        <v>1</v>
      </c>
      <c r="O3712" s="5">
        <f t="shared" si="232"/>
        <v>2.5371338497631193</v>
      </c>
      <c r="P3712" s="103">
        <f t="shared" si="229"/>
        <v>5.5882106597813994E-3</v>
      </c>
      <c r="Q3712" s="9">
        <f t="shared" si="231"/>
        <v>-5.603883123594779E-3</v>
      </c>
    </row>
    <row r="3713" spans="1:17" x14ac:dyDescent="0.2">
      <c r="A3713" s="2">
        <v>635</v>
      </c>
      <c r="B3713" s="2">
        <v>1999</v>
      </c>
      <c r="C3713" s="3">
        <v>0</v>
      </c>
      <c r="D3713" s="3">
        <v>1</v>
      </c>
      <c r="E3713" s="5">
        <v>0.53062240000000005</v>
      </c>
      <c r="F3713" s="5">
        <v>0.53410299999999999</v>
      </c>
      <c r="G3713" s="5">
        <v>6.7467700000000005E-2</v>
      </c>
      <c r="H3713" s="5">
        <v>4.653905</v>
      </c>
      <c r="I3713" s="9">
        <v>0.23604330000000001</v>
      </c>
      <c r="M3713" s="3">
        <v>0</v>
      </c>
      <c r="N3713" s="3">
        <f t="shared" si="230"/>
        <v>1</v>
      </c>
      <c r="O3713" s="5">
        <f t="shared" si="232"/>
        <v>3.9487149423087651</v>
      </c>
      <c r="P3713" s="103">
        <f t="shared" si="229"/>
        <v>3.9285923800215348E-5</v>
      </c>
      <c r="Q3713" s="9">
        <f t="shared" si="231"/>
        <v>-3.9286695512319114E-5</v>
      </c>
    </row>
    <row r="3714" spans="1:17" x14ac:dyDescent="0.2">
      <c r="A3714" s="2">
        <v>635</v>
      </c>
      <c r="B3714" s="2">
        <v>2000</v>
      </c>
      <c r="C3714" s="3">
        <v>0</v>
      </c>
      <c r="D3714" s="3">
        <v>1</v>
      </c>
      <c r="E3714" s="5">
        <v>0.4394208</v>
      </c>
      <c r="F3714" s="5">
        <v>0.55543629999999999</v>
      </c>
      <c r="G3714" s="5">
        <v>6.03391E-2</v>
      </c>
      <c r="H3714" s="5">
        <v>4.5538230000000004</v>
      </c>
      <c r="I3714" s="9">
        <v>0.2277479</v>
      </c>
      <c r="M3714" s="3">
        <v>0</v>
      </c>
      <c r="N3714" s="3">
        <f t="shared" si="230"/>
        <v>1</v>
      </c>
      <c r="O3714" s="5">
        <f t="shared" si="232"/>
        <v>3.915931582672834</v>
      </c>
      <c r="P3714" s="103">
        <f t="shared" ref="P3714:P3777" si="233">NORMSDIST(-O3714)</f>
        <v>4.5027893139106409E-5</v>
      </c>
      <c r="Q3714" s="9">
        <f t="shared" si="231"/>
        <v>-4.502890692510632E-5</v>
      </c>
    </row>
    <row r="3715" spans="1:17" x14ac:dyDescent="0.2">
      <c r="A3715" s="2">
        <v>635</v>
      </c>
      <c r="B3715" s="2">
        <v>2002</v>
      </c>
      <c r="C3715" s="3">
        <v>0</v>
      </c>
      <c r="D3715" s="3">
        <v>1</v>
      </c>
      <c r="E3715" s="5">
        <v>0.28755710000000001</v>
      </c>
      <c r="F3715" s="5">
        <v>0.42576019999999998</v>
      </c>
      <c r="G3715" s="5">
        <v>4.2625499999999997E-2</v>
      </c>
      <c r="H3715" s="5">
        <v>2.9534720000000001</v>
      </c>
      <c r="I3715" s="9">
        <v>0.19560669999999999</v>
      </c>
      <c r="M3715" s="3">
        <v>0</v>
      </c>
      <c r="N3715" s="3">
        <f t="shared" ref="N3715:N3778" si="234">1-M3715</f>
        <v>1</v>
      </c>
      <c r="O3715" s="5">
        <f t="shared" si="232"/>
        <v>3.1785964824265247</v>
      </c>
      <c r="P3715" s="103">
        <f t="shared" si="233"/>
        <v>7.3994978004036168E-4</v>
      </c>
      <c r="Q3715" s="9">
        <f t="shared" ref="Q3715:Q3778" si="235">M3715*LN(NORMSDIST(-O3715))+N3715*LN(1-NORMSDIST(-O3715))</f>
        <v>-7.4022367800097712E-4</v>
      </c>
    </row>
    <row r="3716" spans="1:17" x14ac:dyDescent="0.2">
      <c r="A3716" s="2">
        <v>636</v>
      </c>
      <c r="B3716" s="2">
        <v>1995</v>
      </c>
      <c r="C3716" s="3">
        <v>0</v>
      </c>
      <c r="D3716" s="3">
        <v>1</v>
      </c>
      <c r="E3716" s="5">
        <v>-7.4404600000000001E-2</v>
      </c>
      <c r="F3716" s="5">
        <v>-0.33512380000000003</v>
      </c>
      <c r="G3716" s="5">
        <v>2.8033200000000001E-2</v>
      </c>
      <c r="H3716" s="5">
        <v>0.38277090000000003</v>
      </c>
      <c r="I3716" s="9">
        <v>0.30368840000000002</v>
      </c>
      <c r="M3716" s="3">
        <v>0</v>
      </c>
      <c r="N3716" s="3">
        <f t="shared" si="234"/>
        <v>1</v>
      </c>
      <c r="O3716" s="5">
        <f t="shared" ref="O3716:O3779" si="236">MMULT(D3716:I3716,$L$20:$L$25)</f>
        <v>1.5327724272113756</v>
      </c>
      <c r="P3716" s="103">
        <f t="shared" si="233"/>
        <v>6.2665968281439194E-2</v>
      </c>
      <c r="Q3716" s="9">
        <f t="shared" si="235"/>
        <v>-6.4715569643268106E-2</v>
      </c>
    </row>
    <row r="3717" spans="1:17" x14ac:dyDescent="0.2">
      <c r="A3717" s="2">
        <v>637</v>
      </c>
      <c r="B3717" s="2">
        <v>2001</v>
      </c>
      <c r="C3717" s="3">
        <v>0</v>
      </c>
      <c r="D3717" s="3">
        <v>1</v>
      </c>
      <c r="E3717" s="5">
        <v>0.2447772</v>
      </c>
      <c r="F3717" s="5">
        <v>0.37962770000000001</v>
      </c>
      <c r="G3717" s="5">
        <v>1.50492E-2</v>
      </c>
      <c r="H3717" s="5">
        <v>0.83514980000000005</v>
      </c>
      <c r="I3717" s="9">
        <v>0.21430450000000001</v>
      </c>
      <c r="M3717" s="3">
        <v>0</v>
      </c>
      <c r="N3717" s="3">
        <f t="shared" si="234"/>
        <v>1</v>
      </c>
      <c r="O3717" s="5">
        <f t="shared" si="236"/>
        <v>2.2431610401374593</v>
      </c>
      <c r="P3717" s="103">
        <f t="shared" si="233"/>
        <v>1.2443215817942204E-2</v>
      </c>
      <c r="Q3717" s="9">
        <f t="shared" si="235"/>
        <v>-1.2521280890919983E-2</v>
      </c>
    </row>
    <row r="3718" spans="1:17" x14ac:dyDescent="0.2">
      <c r="A3718" s="2">
        <v>637</v>
      </c>
      <c r="B3718" s="2">
        <v>2002</v>
      </c>
      <c r="C3718" s="3">
        <v>0</v>
      </c>
      <c r="D3718" s="3">
        <v>1</v>
      </c>
      <c r="E3718" s="5">
        <v>0.26176260000000001</v>
      </c>
      <c r="F3718" s="5">
        <v>0.2232459</v>
      </c>
      <c r="G3718" s="5">
        <v>1.7884400000000002E-2</v>
      </c>
      <c r="H3718" s="5">
        <v>0.33154260000000002</v>
      </c>
      <c r="I3718" s="9">
        <v>0.26167560000000001</v>
      </c>
      <c r="M3718" s="3">
        <v>0</v>
      </c>
      <c r="N3718" s="3">
        <f t="shared" si="234"/>
        <v>1</v>
      </c>
      <c r="O3718" s="5">
        <f t="shared" si="236"/>
        <v>1.9156383062830358</v>
      </c>
      <c r="P3718" s="103">
        <f t="shared" si="233"/>
        <v>2.7705575082058783E-2</v>
      </c>
      <c r="Q3718" s="9">
        <f t="shared" si="235"/>
        <v>-2.8096614094369237E-2</v>
      </c>
    </row>
    <row r="3719" spans="1:17" x14ac:dyDescent="0.2">
      <c r="A3719" s="2">
        <v>637</v>
      </c>
      <c r="B3719" s="2">
        <v>2003</v>
      </c>
      <c r="C3719" s="3">
        <v>0</v>
      </c>
      <c r="D3719" s="3">
        <v>1</v>
      </c>
      <c r="E3719" s="5">
        <v>0.2073624</v>
      </c>
      <c r="F3719" s="5">
        <v>0.1061247</v>
      </c>
      <c r="G3719" s="5">
        <v>3.8275000000000002E-3</v>
      </c>
      <c r="H3719" s="5">
        <v>0.65788670000000005</v>
      </c>
      <c r="I3719" s="9">
        <v>0.30282559999999997</v>
      </c>
      <c r="M3719" s="3">
        <v>0</v>
      </c>
      <c r="N3719" s="3">
        <f t="shared" si="234"/>
        <v>1</v>
      </c>
      <c r="O3719" s="5">
        <f t="shared" si="236"/>
        <v>1.8639212843145414</v>
      </c>
      <c r="P3719" s="103">
        <f t="shared" si="233"/>
        <v>3.1166379633538573E-2</v>
      </c>
      <c r="Q3719" s="9">
        <f t="shared" si="235"/>
        <v>-3.1662384242109376E-2</v>
      </c>
    </row>
    <row r="3720" spans="1:17" x14ac:dyDescent="0.2">
      <c r="A3720" s="2">
        <v>637</v>
      </c>
      <c r="B3720" s="2">
        <v>2004</v>
      </c>
      <c r="C3720" s="3">
        <v>0</v>
      </c>
      <c r="D3720" s="3">
        <v>1</v>
      </c>
      <c r="E3720" s="5">
        <v>0.33442300000000003</v>
      </c>
      <c r="F3720" s="5">
        <v>3.2928800000000001E-2</v>
      </c>
      <c r="G3720" s="5">
        <v>4.3844399999999999E-2</v>
      </c>
      <c r="H3720" s="5">
        <v>1.1328990000000001</v>
      </c>
      <c r="I3720" s="9">
        <v>0.37726520000000002</v>
      </c>
      <c r="M3720" s="3">
        <v>0</v>
      </c>
      <c r="N3720" s="3">
        <f t="shared" si="234"/>
        <v>1</v>
      </c>
      <c r="O3720" s="5">
        <f t="shared" si="236"/>
        <v>2.1002441234222808</v>
      </c>
      <c r="P3720" s="103">
        <f t="shared" si="233"/>
        <v>1.785368588879796E-2</v>
      </c>
      <c r="Q3720" s="9">
        <f t="shared" si="235"/>
        <v>-1.8014985686558099E-2</v>
      </c>
    </row>
    <row r="3721" spans="1:17" x14ac:dyDescent="0.2">
      <c r="A3721" s="2">
        <v>638</v>
      </c>
      <c r="B3721" s="2">
        <v>1995</v>
      </c>
      <c r="C3721" s="3">
        <v>0</v>
      </c>
      <c r="D3721" s="3">
        <v>1</v>
      </c>
      <c r="E3721" s="5">
        <v>-2.1566599999999998E-2</v>
      </c>
      <c r="F3721" s="5">
        <v>9.3962199999999996E-2</v>
      </c>
      <c r="G3721" s="5">
        <v>4.6651900000000003E-2</v>
      </c>
      <c r="H3721" s="5">
        <v>1.3395250000000001</v>
      </c>
      <c r="I3721" s="9">
        <v>0.1069454</v>
      </c>
      <c r="M3721" s="3">
        <v>0</v>
      </c>
      <c r="N3721" s="3">
        <f t="shared" si="234"/>
        <v>1</v>
      </c>
      <c r="O3721" s="5">
        <f t="shared" si="236"/>
        <v>2.4051845893777921</v>
      </c>
      <c r="P3721" s="103">
        <f t="shared" si="233"/>
        <v>8.0821493663127356E-3</v>
      </c>
      <c r="Q3721" s="9">
        <f t="shared" si="235"/>
        <v>-8.1149869875580555E-3</v>
      </c>
    </row>
    <row r="3722" spans="1:17" x14ac:dyDescent="0.2">
      <c r="A3722" s="2">
        <v>638</v>
      </c>
      <c r="B3722" s="2">
        <v>1996</v>
      </c>
      <c r="C3722" s="3">
        <v>0</v>
      </c>
      <c r="D3722" s="3">
        <v>1</v>
      </c>
      <c r="E3722" s="5">
        <v>-1.1298900000000001E-2</v>
      </c>
      <c r="F3722" s="5">
        <v>9.6801300000000007E-2</v>
      </c>
      <c r="G3722" s="5">
        <v>2.7940300000000001E-2</v>
      </c>
      <c r="H3722" s="5">
        <v>1.0654170000000001</v>
      </c>
      <c r="I3722" s="9">
        <v>9.8070500000000005E-2</v>
      </c>
      <c r="M3722" s="3">
        <v>0</v>
      </c>
      <c r="N3722" s="3">
        <f t="shared" si="234"/>
        <v>1</v>
      </c>
      <c r="O3722" s="5">
        <f t="shared" si="236"/>
        <v>2.2278754880942082</v>
      </c>
      <c r="P3722" s="103">
        <f t="shared" si="233"/>
        <v>1.2944409581108662E-2</v>
      </c>
      <c r="Q3722" s="9">
        <f t="shared" si="235"/>
        <v>-1.3028918521855766E-2</v>
      </c>
    </row>
    <row r="3723" spans="1:17" x14ac:dyDescent="0.2">
      <c r="A3723" s="2">
        <v>638</v>
      </c>
      <c r="B3723" s="2">
        <v>1997</v>
      </c>
      <c r="C3723" s="3">
        <v>0</v>
      </c>
      <c r="D3723" s="3">
        <v>1</v>
      </c>
      <c r="E3723" s="5">
        <v>-7.2556200000000001E-2</v>
      </c>
      <c r="F3723" s="5">
        <v>8.3795900000000006E-2</v>
      </c>
      <c r="G3723" s="5">
        <v>1.8086399999999999E-2</v>
      </c>
      <c r="H3723" s="5">
        <v>0.98007599999999995</v>
      </c>
      <c r="I3723" s="9">
        <v>0.10187300000000001</v>
      </c>
      <c r="M3723" s="3">
        <v>0</v>
      </c>
      <c r="N3723" s="3">
        <f t="shared" si="234"/>
        <v>1</v>
      </c>
      <c r="O3723" s="5">
        <f t="shared" si="236"/>
        <v>2.1497912793697891</v>
      </c>
      <c r="P3723" s="103">
        <f t="shared" si="233"/>
        <v>1.5785864153105716E-2</v>
      </c>
      <c r="Q3723" s="9">
        <f t="shared" si="235"/>
        <v>-1.5911787874603584E-2</v>
      </c>
    </row>
    <row r="3724" spans="1:17" x14ac:dyDescent="0.2">
      <c r="A3724" s="2">
        <v>638</v>
      </c>
      <c r="B3724" s="2">
        <v>1998</v>
      </c>
      <c r="C3724" s="3">
        <v>0</v>
      </c>
      <c r="D3724" s="3">
        <v>1</v>
      </c>
      <c r="E3724" s="5">
        <v>-8.6125999999999998E-3</v>
      </c>
      <c r="F3724" s="5">
        <v>0.10336099999999999</v>
      </c>
      <c r="G3724" s="5">
        <v>4.4680600000000001E-2</v>
      </c>
      <c r="H3724" s="5">
        <v>0.78542330000000005</v>
      </c>
      <c r="I3724" s="9">
        <v>0.1140529</v>
      </c>
      <c r="M3724" s="3">
        <v>0</v>
      </c>
      <c r="N3724" s="3">
        <f t="shared" si="234"/>
        <v>1</v>
      </c>
      <c r="O3724" s="5">
        <f t="shared" si="236"/>
        <v>2.1973333696202451</v>
      </c>
      <c r="P3724" s="103">
        <f t="shared" si="233"/>
        <v>1.3998323053903436E-2</v>
      </c>
      <c r="Q3724" s="9">
        <f t="shared" si="235"/>
        <v>-1.409722362425773E-2</v>
      </c>
    </row>
    <row r="3725" spans="1:17" x14ac:dyDescent="0.2">
      <c r="A3725" s="2">
        <v>638</v>
      </c>
      <c r="B3725" s="2">
        <v>1999</v>
      </c>
      <c r="C3725" s="3">
        <v>0</v>
      </c>
      <c r="D3725" s="3">
        <v>1</v>
      </c>
      <c r="E3725" s="5">
        <v>5.8979999999999998E-2</v>
      </c>
      <c r="F3725" s="5">
        <v>0.16020499999999999</v>
      </c>
      <c r="G3725" s="5">
        <v>3.9514899999999999E-2</v>
      </c>
      <c r="H3725" s="5">
        <v>2.4254820000000001</v>
      </c>
      <c r="I3725" s="9">
        <v>0.1297238</v>
      </c>
      <c r="M3725" s="3">
        <v>0</v>
      </c>
      <c r="N3725" s="3">
        <f t="shared" si="234"/>
        <v>1</v>
      </c>
      <c r="O3725" s="5">
        <f t="shared" si="236"/>
        <v>2.8060065450964871</v>
      </c>
      <c r="P3725" s="103">
        <f t="shared" si="233"/>
        <v>2.5079836734570619E-3</v>
      </c>
      <c r="Q3725" s="9">
        <f t="shared" si="235"/>
        <v>-2.5111339328118881E-3</v>
      </c>
    </row>
    <row r="3726" spans="1:17" x14ac:dyDescent="0.2">
      <c r="A3726" s="2">
        <v>638</v>
      </c>
      <c r="B3726" s="2">
        <v>2000</v>
      </c>
      <c r="C3726" s="3">
        <v>0</v>
      </c>
      <c r="D3726" s="3">
        <v>1</v>
      </c>
      <c r="E3726" s="5">
        <v>-2.2951300000000001E-2</v>
      </c>
      <c r="F3726" s="5">
        <v>0.32976490000000003</v>
      </c>
      <c r="G3726" s="5">
        <v>4.3641399999999997E-2</v>
      </c>
      <c r="H3726" s="5">
        <v>1.02902</v>
      </c>
      <c r="I3726" s="9">
        <v>0.10065689999999999</v>
      </c>
      <c r="M3726" s="3">
        <v>0</v>
      </c>
      <c r="N3726" s="3">
        <f t="shared" si="234"/>
        <v>1</v>
      </c>
      <c r="O3726" s="5">
        <f t="shared" si="236"/>
        <v>2.4829466056773088</v>
      </c>
      <c r="P3726" s="103">
        <f t="shared" si="233"/>
        <v>6.5150308502012972E-3</v>
      </c>
      <c r="Q3726" s="9">
        <f t="shared" si="235"/>
        <v>-6.536346294648776E-3</v>
      </c>
    </row>
    <row r="3727" spans="1:17" x14ac:dyDescent="0.2">
      <c r="A3727" s="2">
        <v>638</v>
      </c>
      <c r="B3727" s="2">
        <v>2001</v>
      </c>
      <c r="C3727" s="3">
        <v>0</v>
      </c>
      <c r="D3727" s="3">
        <v>1</v>
      </c>
      <c r="E3727" s="5">
        <v>5.3027999999999999E-3</v>
      </c>
      <c r="F3727" s="5">
        <v>0.28153489999999998</v>
      </c>
      <c r="G3727" s="5">
        <v>5.1349800000000001E-2</v>
      </c>
      <c r="H3727" s="5">
        <v>1.0583499999999999</v>
      </c>
      <c r="I3727" s="9">
        <v>9.9168800000000001E-2</v>
      </c>
      <c r="M3727" s="3">
        <v>0</v>
      </c>
      <c r="N3727" s="3">
        <f t="shared" si="234"/>
        <v>1</v>
      </c>
      <c r="O3727" s="5">
        <f t="shared" si="236"/>
        <v>2.4826793638202878</v>
      </c>
      <c r="P3727" s="103">
        <f t="shared" si="233"/>
        <v>6.5199200830203851E-3</v>
      </c>
      <c r="Q3727" s="9">
        <f t="shared" si="235"/>
        <v>-6.5412676019675495E-3</v>
      </c>
    </row>
    <row r="3728" spans="1:17" x14ac:dyDescent="0.2">
      <c r="A3728" s="2">
        <v>638</v>
      </c>
      <c r="B3728" s="2">
        <v>2002</v>
      </c>
      <c r="C3728" s="3">
        <v>0</v>
      </c>
      <c r="D3728" s="3">
        <v>1</v>
      </c>
      <c r="E3728" s="5">
        <v>0.1175905</v>
      </c>
      <c r="F3728" s="5">
        <v>0.19426969999999999</v>
      </c>
      <c r="G3728" s="5">
        <v>4.6663999999999997E-2</v>
      </c>
      <c r="H3728" s="5">
        <v>0.41218369999999999</v>
      </c>
      <c r="I3728" s="9">
        <v>0.12533849999999999</v>
      </c>
      <c r="M3728" s="3">
        <v>0</v>
      </c>
      <c r="N3728" s="3">
        <f t="shared" si="234"/>
        <v>1</v>
      </c>
      <c r="O3728" s="5">
        <f t="shared" si="236"/>
        <v>2.1243027389915716</v>
      </c>
      <c r="P3728" s="103">
        <f t="shared" si="233"/>
        <v>1.6822418424328269E-2</v>
      </c>
      <c r="Q3728" s="9">
        <f t="shared" si="235"/>
        <v>-1.6965522479619268E-2</v>
      </c>
    </row>
    <row r="3729" spans="1:17" x14ac:dyDescent="0.2">
      <c r="A3729" s="2">
        <v>638</v>
      </c>
      <c r="B3729" s="2">
        <v>2003</v>
      </c>
      <c r="C3729" s="3">
        <v>0</v>
      </c>
      <c r="D3729" s="3">
        <v>1</v>
      </c>
      <c r="E3729" s="5">
        <v>0.1131679</v>
      </c>
      <c r="F3729" s="5">
        <v>0.2020332</v>
      </c>
      <c r="G3729" s="5">
        <v>4.7703799999999998E-2</v>
      </c>
      <c r="H3729" s="5">
        <v>0.47513640000000001</v>
      </c>
      <c r="I3729" s="9">
        <v>0.1291446</v>
      </c>
      <c r="M3729" s="3">
        <v>0</v>
      </c>
      <c r="N3729" s="3">
        <f t="shared" si="234"/>
        <v>1</v>
      </c>
      <c r="O3729" s="5">
        <f t="shared" si="236"/>
        <v>2.1575267539960121</v>
      </c>
      <c r="P3729" s="103">
        <f t="shared" si="233"/>
        <v>1.5482322428349675E-2</v>
      </c>
      <c r="Q3729" s="9">
        <f t="shared" si="235"/>
        <v>-1.5603425176248877E-2</v>
      </c>
    </row>
    <row r="3730" spans="1:17" x14ac:dyDescent="0.2">
      <c r="A3730" s="2">
        <v>638</v>
      </c>
      <c r="B3730" s="2">
        <v>2004</v>
      </c>
      <c r="C3730" s="3">
        <v>0</v>
      </c>
      <c r="D3730" s="3">
        <v>1</v>
      </c>
      <c r="E3730" s="5">
        <v>0.12835569999999999</v>
      </c>
      <c r="F3730" s="5">
        <v>0.19362799999999999</v>
      </c>
      <c r="G3730" s="5">
        <v>2.39948E-2</v>
      </c>
      <c r="H3730" s="5">
        <v>0.53647840000000002</v>
      </c>
      <c r="I3730" s="9">
        <v>0.1169029</v>
      </c>
      <c r="M3730" s="3">
        <v>0</v>
      </c>
      <c r="N3730" s="3">
        <f t="shared" si="234"/>
        <v>1</v>
      </c>
      <c r="O3730" s="5">
        <f t="shared" si="236"/>
        <v>2.0719801442953947</v>
      </c>
      <c r="P3730" s="103">
        <f t="shared" si="233"/>
        <v>1.9133646470300001E-2</v>
      </c>
      <c r="Q3730" s="9">
        <f t="shared" si="235"/>
        <v>-1.9319063631642437E-2</v>
      </c>
    </row>
    <row r="3731" spans="1:17" x14ac:dyDescent="0.2">
      <c r="A3731" s="2">
        <v>639</v>
      </c>
      <c r="B3731" s="2">
        <v>1995</v>
      </c>
      <c r="C3731" s="3">
        <v>0</v>
      </c>
      <c r="D3731" s="3">
        <v>1</v>
      </c>
      <c r="E3731" s="5">
        <v>0.51519110000000001</v>
      </c>
      <c r="F3731" s="5">
        <v>0.22067580000000001</v>
      </c>
      <c r="G3731" s="5">
        <v>6.0201400000000002E-2</v>
      </c>
      <c r="H3731" s="5">
        <v>1.5293110000000001</v>
      </c>
      <c r="I3731" s="9">
        <v>0.40363569999999999</v>
      </c>
      <c r="M3731" s="3">
        <v>0</v>
      </c>
      <c r="N3731" s="3">
        <f t="shared" si="234"/>
        <v>1</v>
      </c>
      <c r="O3731" s="5">
        <f t="shared" si="236"/>
        <v>2.4397233197704447</v>
      </c>
      <c r="P3731" s="103">
        <f t="shared" si="233"/>
        <v>7.3492573083698051E-3</v>
      </c>
      <c r="Q3731" s="9">
        <f t="shared" si="235"/>
        <v>-7.3763961484962079E-3</v>
      </c>
    </row>
    <row r="3732" spans="1:17" x14ac:dyDescent="0.2">
      <c r="A3732" s="2">
        <v>639</v>
      </c>
      <c r="B3732" s="2">
        <v>1996</v>
      </c>
      <c r="C3732" s="3">
        <v>0</v>
      </c>
      <c r="D3732" s="3">
        <v>1</v>
      </c>
      <c r="E3732" s="5">
        <v>0.51336459999999995</v>
      </c>
      <c r="F3732" s="5">
        <v>0.22350619999999999</v>
      </c>
      <c r="G3732" s="5">
        <v>4.38944E-2</v>
      </c>
      <c r="H3732" s="5">
        <v>1.1439790000000001</v>
      </c>
      <c r="I3732" s="9">
        <v>0.3818472</v>
      </c>
      <c r="M3732" s="3">
        <v>0</v>
      </c>
      <c r="N3732" s="3">
        <f t="shared" si="234"/>
        <v>1</v>
      </c>
      <c r="O3732" s="5">
        <f t="shared" si="236"/>
        <v>2.2394667291427495</v>
      </c>
      <c r="P3732" s="103">
        <f t="shared" si="233"/>
        <v>1.2562781891626299E-2</v>
      </c>
      <c r="Q3732" s="9">
        <f t="shared" si="235"/>
        <v>-1.2642360827052994E-2</v>
      </c>
    </row>
    <row r="3733" spans="1:17" x14ac:dyDescent="0.2">
      <c r="A3733" s="2">
        <v>639</v>
      </c>
      <c r="B3733" s="2">
        <v>1997</v>
      </c>
      <c r="C3733" s="3">
        <v>0</v>
      </c>
      <c r="D3733" s="3">
        <v>1</v>
      </c>
      <c r="E3733" s="5">
        <v>0.51854940000000005</v>
      </c>
      <c r="F3733" s="5">
        <v>0.23731910000000001</v>
      </c>
      <c r="G3733" s="5">
        <v>5.8676499999999999E-2</v>
      </c>
      <c r="H3733" s="5">
        <v>1.9104239999999999</v>
      </c>
      <c r="I3733" s="9">
        <v>0.36445319999999998</v>
      </c>
      <c r="M3733" s="3">
        <v>0</v>
      </c>
      <c r="N3733" s="3">
        <f t="shared" si="234"/>
        <v>1</v>
      </c>
      <c r="O3733" s="5">
        <f t="shared" si="236"/>
        <v>2.6024279397121144</v>
      </c>
      <c r="P3733" s="103">
        <f t="shared" si="233"/>
        <v>4.6283132980351705E-3</v>
      </c>
      <c r="Q3733" s="9">
        <f t="shared" si="235"/>
        <v>-4.6390571033096311E-3</v>
      </c>
    </row>
    <row r="3734" spans="1:17" x14ac:dyDescent="0.2">
      <c r="A3734" s="2">
        <v>639</v>
      </c>
      <c r="B3734" s="2">
        <v>1999</v>
      </c>
      <c r="C3734" s="3">
        <v>0</v>
      </c>
      <c r="D3734" s="3">
        <v>1</v>
      </c>
      <c r="E3734" s="5">
        <v>0.22444810000000001</v>
      </c>
      <c r="F3734" s="5">
        <v>0.3718188</v>
      </c>
      <c r="G3734" s="5">
        <v>-4.7021300000000002E-2</v>
      </c>
      <c r="H3734" s="5">
        <v>0.94471950000000005</v>
      </c>
      <c r="I3734" s="9">
        <v>0.17381489999999999</v>
      </c>
      <c r="M3734" s="3">
        <v>0</v>
      </c>
      <c r="N3734" s="3">
        <f t="shared" si="234"/>
        <v>1</v>
      </c>
      <c r="O3734" s="5">
        <f t="shared" si="236"/>
        <v>2.0249574129174444</v>
      </c>
      <c r="P3734" s="103">
        <f t="shared" si="233"/>
        <v>2.1435868703747207E-2</v>
      </c>
      <c r="Q3734" s="9">
        <f t="shared" si="235"/>
        <v>-2.1668953878506203E-2</v>
      </c>
    </row>
    <row r="3735" spans="1:17" x14ac:dyDescent="0.2">
      <c r="A3735" s="2">
        <v>640</v>
      </c>
      <c r="B3735" s="2">
        <v>1995</v>
      </c>
      <c r="C3735" s="3">
        <v>0</v>
      </c>
      <c r="D3735" s="3">
        <v>1</v>
      </c>
      <c r="E3735" s="5">
        <v>6.6071999999999997E-3</v>
      </c>
      <c r="F3735" s="5">
        <v>9.1035999999999999E-3</v>
      </c>
      <c r="G3735" s="5">
        <v>4.6302400000000001E-2</v>
      </c>
      <c r="H3735" s="5">
        <v>0.8817623</v>
      </c>
      <c r="I3735" s="9">
        <v>0.20627570000000001</v>
      </c>
      <c r="M3735" s="3">
        <v>0</v>
      </c>
      <c r="N3735" s="3">
        <f t="shared" si="234"/>
        <v>1</v>
      </c>
      <c r="O3735" s="5">
        <f t="shared" si="236"/>
        <v>2.118192190408025</v>
      </c>
      <c r="P3735" s="103">
        <f t="shared" si="233"/>
        <v>1.7079397160018678E-2</v>
      </c>
      <c r="Q3735" s="9">
        <f t="shared" si="235"/>
        <v>-1.7226932351405686E-2</v>
      </c>
    </row>
    <row r="3736" spans="1:17" x14ac:dyDescent="0.2">
      <c r="A3736" s="2">
        <v>640</v>
      </c>
      <c r="B3736" s="2">
        <v>1996</v>
      </c>
      <c r="C3736" s="3">
        <v>0</v>
      </c>
      <c r="D3736" s="3">
        <v>1</v>
      </c>
      <c r="E3736" s="5">
        <v>7.6810900000000001E-2</v>
      </c>
      <c r="F3736" s="5">
        <v>3.6445699999999998E-2</v>
      </c>
      <c r="G3736" s="5">
        <v>4.1408E-2</v>
      </c>
      <c r="H3736" s="5">
        <v>1.602333</v>
      </c>
      <c r="I3736" s="9">
        <v>0.23290920000000001</v>
      </c>
      <c r="M3736" s="3">
        <v>0</v>
      </c>
      <c r="N3736" s="3">
        <f t="shared" si="234"/>
        <v>1</v>
      </c>
      <c r="O3736" s="5">
        <f t="shared" si="236"/>
        <v>2.3619977741771239</v>
      </c>
      <c r="P3736" s="103">
        <f t="shared" si="233"/>
        <v>9.0883756682906911E-3</v>
      </c>
      <c r="Q3736" s="9">
        <f t="shared" si="235"/>
        <v>-9.1299269015130378E-3</v>
      </c>
    </row>
    <row r="3737" spans="1:17" x14ac:dyDescent="0.2">
      <c r="A3737" s="2">
        <v>640</v>
      </c>
      <c r="B3737" s="2">
        <v>1997</v>
      </c>
      <c r="C3737" s="3">
        <v>0</v>
      </c>
      <c r="D3737" s="3">
        <v>1</v>
      </c>
      <c r="E3737" s="5">
        <v>9.9738499999999994E-2</v>
      </c>
      <c r="F3737" s="5">
        <v>3.07984E-2</v>
      </c>
      <c r="G3737" s="5">
        <v>6.4551700000000004E-2</v>
      </c>
      <c r="H3737" s="5">
        <v>1.1691229999999999</v>
      </c>
      <c r="I3737" s="9">
        <v>0.2433912</v>
      </c>
      <c r="M3737" s="3">
        <v>0</v>
      </c>
      <c r="N3737" s="3">
        <f t="shared" si="234"/>
        <v>1</v>
      </c>
      <c r="O3737" s="5">
        <f t="shared" si="236"/>
        <v>2.292431038725506</v>
      </c>
      <c r="P3737" s="103">
        <f t="shared" si="233"/>
        <v>1.0940391333727558E-2</v>
      </c>
      <c r="Q3737" s="9">
        <f t="shared" si="235"/>
        <v>-1.1000677521216532E-2</v>
      </c>
    </row>
    <row r="3738" spans="1:17" x14ac:dyDescent="0.2">
      <c r="A3738" s="2">
        <v>640</v>
      </c>
      <c r="B3738" s="2">
        <v>1998</v>
      </c>
      <c r="C3738" s="3">
        <v>0</v>
      </c>
      <c r="D3738" s="3">
        <v>1</v>
      </c>
      <c r="E3738" s="5">
        <v>1.5500000000000001E-5</v>
      </c>
      <c r="F3738" s="5">
        <v>4.1055599999999998E-2</v>
      </c>
      <c r="G3738" s="5">
        <v>2.62814E-2</v>
      </c>
      <c r="H3738" s="5">
        <v>0.94703570000000004</v>
      </c>
      <c r="I3738" s="9">
        <v>0.1177638</v>
      </c>
      <c r="M3738" s="3">
        <v>0</v>
      </c>
      <c r="N3738" s="3">
        <f t="shared" si="234"/>
        <v>1</v>
      </c>
      <c r="O3738" s="5">
        <f t="shared" si="236"/>
        <v>2.119839454058269</v>
      </c>
      <c r="P3738" s="103">
        <f t="shared" si="233"/>
        <v>1.700979339712699E-2</v>
      </c>
      <c r="Q3738" s="9">
        <f t="shared" si="235"/>
        <v>-1.7156121648716091E-2</v>
      </c>
    </row>
    <row r="3739" spans="1:17" x14ac:dyDescent="0.2">
      <c r="A3739" s="2">
        <v>640</v>
      </c>
      <c r="B3739" s="2">
        <v>1999</v>
      </c>
      <c r="C3739" s="3">
        <v>0</v>
      </c>
      <c r="D3739" s="3">
        <v>1</v>
      </c>
      <c r="E3739" s="5">
        <v>0.21505920000000001</v>
      </c>
      <c r="F3739" s="5">
        <v>-0.67550010000000005</v>
      </c>
      <c r="G3739" s="5">
        <v>2.3349999999999998E-3</v>
      </c>
      <c r="H3739" s="5">
        <v>0.1489048</v>
      </c>
      <c r="I3739" s="9">
        <v>0.3028633</v>
      </c>
      <c r="M3739" s="3">
        <v>0</v>
      </c>
      <c r="N3739" s="3">
        <f t="shared" si="234"/>
        <v>1</v>
      </c>
      <c r="O3739" s="5">
        <f t="shared" si="236"/>
        <v>1.0023814758209304</v>
      </c>
      <c r="P3739" s="103">
        <f t="shared" si="233"/>
        <v>0.15807969266065389</v>
      </c>
      <c r="Q3739" s="9">
        <f t="shared" si="235"/>
        <v>-0.17206991608449221</v>
      </c>
    </row>
    <row r="3740" spans="1:17" x14ac:dyDescent="0.2">
      <c r="A3740" s="2">
        <v>640</v>
      </c>
      <c r="B3740" s="2">
        <v>2000</v>
      </c>
      <c r="C3740" s="3">
        <v>0</v>
      </c>
      <c r="D3740" s="3">
        <v>1</v>
      </c>
      <c r="E3740" s="5">
        <v>0.1150351</v>
      </c>
      <c r="F3740" s="5">
        <v>-0.71386119999999997</v>
      </c>
      <c r="G3740" s="5">
        <v>1.8871700000000002E-2</v>
      </c>
      <c r="H3740" s="5">
        <v>5.6809600000000002E-2</v>
      </c>
      <c r="I3740" s="9">
        <v>0.32155620000000001</v>
      </c>
      <c r="M3740" s="3">
        <v>0</v>
      </c>
      <c r="N3740" s="3">
        <f t="shared" si="234"/>
        <v>1</v>
      </c>
      <c r="O3740" s="5">
        <f t="shared" si="236"/>
        <v>1.0149744769657598</v>
      </c>
      <c r="P3740" s="103">
        <f t="shared" si="233"/>
        <v>0.15505899702784712</v>
      </c>
      <c r="Q3740" s="9">
        <f t="shared" si="235"/>
        <v>-0.16848847303028716</v>
      </c>
    </row>
    <row r="3741" spans="1:17" x14ac:dyDescent="0.2">
      <c r="A3741" s="2">
        <v>640</v>
      </c>
      <c r="B3741" s="2">
        <v>2001</v>
      </c>
      <c r="C3741" s="3">
        <v>0</v>
      </c>
      <c r="D3741" s="3">
        <v>1</v>
      </c>
      <c r="E3741" s="5">
        <v>5.6054699999999999E-2</v>
      </c>
      <c r="F3741" s="5">
        <v>-0.87932569999999999</v>
      </c>
      <c r="G3741" s="5">
        <v>4.7067299999999999E-2</v>
      </c>
      <c r="H3741" s="5">
        <v>6.3392500000000004E-2</v>
      </c>
      <c r="I3741" s="9">
        <v>0.30948710000000001</v>
      </c>
      <c r="M3741" s="3">
        <v>0</v>
      </c>
      <c r="N3741" s="3">
        <f t="shared" si="234"/>
        <v>1</v>
      </c>
      <c r="O3741" s="5">
        <f t="shared" si="236"/>
        <v>1.0129222853031217</v>
      </c>
      <c r="P3741" s="103">
        <f t="shared" si="233"/>
        <v>0.15554864142948022</v>
      </c>
      <c r="Q3741" s="9">
        <f t="shared" si="235"/>
        <v>-0.16906814229657499</v>
      </c>
    </row>
    <row r="3742" spans="1:17" x14ac:dyDescent="0.2">
      <c r="A3742" s="2">
        <v>640</v>
      </c>
      <c r="B3742" s="2">
        <v>2002</v>
      </c>
      <c r="C3742" s="3">
        <v>0</v>
      </c>
      <c r="D3742" s="3">
        <v>1</v>
      </c>
      <c r="E3742" s="5">
        <v>-6.0860000000000005E-4</v>
      </c>
      <c r="F3742" s="5">
        <v>-1.0082169999999999</v>
      </c>
      <c r="G3742" s="5">
        <v>4.0484100000000002E-2</v>
      </c>
      <c r="H3742" s="5">
        <v>9.4299800000000003E-2</v>
      </c>
      <c r="I3742" s="9">
        <v>0.37811440000000002</v>
      </c>
      <c r="M3742" s="3">
        <v>0</v>
      </c>
      <c r="N3742" s="3">
        <f t="shared" si="234"/>
        <v>1</v>
      </c>
      <c r="O3742" s="5">
        <f t="shared" si="236"/>
        <v>0.86472760138523896</v>
      </c>
      <c r="P3742" s="103">
        <f t="shared" si="233"/>
        <v>0.19359415815217182</v>
      </c>
      <c r="Q3742" s="9">
        <f t="shared" si="235"/>
        <v>-0.21516813733632748</v>
      </c>
    </row>
    <row r="3743" spans="1:17" x14ac:dyDescent="0.2">
      <c r="A3743" s="2">
        <v>640</v>
      </c>
      <c r="B3743" s="2">
        <v>2003</v>
      </c>
      <c r="C3743" s="3">
        <v>0</v>
      </c>
      <c r="D3743" s="3">
        <v>1</v>
      </c>
      <c r="E3743" s="5">
        <v>0.1055958</v>
      </c>
      <c r="F3743" s="5">
        <v>-0.85370900000000005</v>
      </c>
      <c r="G3743" s="5">
        <v>3.01856E-2</v>
      </c>
      <c r="H3743" s="5">
        <v>0.13332550000000001</v>
      </c>
      <c r="I3743" s="9">
        <v>0.35886509999999999</v>
      </c>
      <c r="M3743" s="3">
        <v>0</v>
      </c>
      <c r="N3743" s="3">
        <f t="shared" si="234"/>
        <v>1</v>
      </c>
      <c r="O3743" s="5">
        <f t="shared" si="236"/>
        <v>0.9586262694914699</v>
      </c>
      <c r="P3743" s="103">
        <f t="shared" si="233"/>
        <v>0.16887352691265101</v>
      </c>
      <c r="Q3743" s="9">
        <f t="shared" si="235"/>
        <v>-0.18497330185940547</v>
      </c>
    </row>
    <row r="3744" spans="1:17" x14ac:dyDescent="0.2">
      <c r="A3744" s="2">
        <v>640</v>
      </c>
      <c r="B3744" s="2">
        <v>2004</v>
      </c>
      <c r="C3744" s="3">
        <v>0</v>
      </c>
      <c r="D3744" s="3">
        <v>1</v>
      </c>
      <c r="E3744" s="5">
        <v>8.6841399999999999E-2</v>
      </c>
      <c r="F3744" s="5">
        <v>-0.72196479999999996</v>
      </c>
      <c r="G3744" s="5">
        <v>4.5983000000000003E-2</v>
      </c>
      <c r="H3744" s="5">
        <v>0.28551599999999999</v>
      </c>
      <c r="I3744" s="9">
        <v>0.36534119999999998</v>
      </c>
      <c r="M3744" s="3">
        <v>0</v>
      </c>
      <c r="N3744" s="3">
        <f t="shared" si="234"/>
        <v>1</v>
      </c>
      <c r="O3744" s="5">
        <f t="shared" si="236"/>
        <v>1.1959058510553868</v>
      </c>
      <c r="P3744" s="103">
        <f t="shared" si="233"/>
        <v>0.11586665080124264</v>
      </c>
      <c r="Q3744" s="9">
        <f t="shared" si="235"/>
        <v>-0.12314738021092875</v>
      </c>
    </row>
    <row r="3745" spans="1:17" x14ac:dyDescent="0.2">
      <c r="A3745" s="2">
        <v>641</v>
      </c>
      <c r="B3745" s="2">
        <v>1995</v>
      </c>
      <c r="C3745" s="3">
        <v>0</v>
      </c>
      <c r="D3745" s="3">
        <v>1</v>
      </c>
      <c r="E3745" s="5">
        <v>0.17506630000000001</v>
      </c>
      <c r="F3745" s="5">
        <v>9.9902099999999994E-2</v>
      </c>
      <c r="G3745" s="5">
        <v>6.5521200000000002E-2</v>
      </c>
      <c r="H3745" s="5">
        <v>0.74054589999999998</v>
      </c>
      <c r="I3745" s="9">
        <v>0.46381240000000001</v>
      </c>
      <c r="M3745" s="3">
        <v>0</v>
      </c>
      <c r="N3745" s="3">
        <f t="shared" si="234"/>
        <v>1</v>
      </c>
      <c r="O3745" s="5">
        <f t="shared" si="236"/>
        <v>2.0958262617089014</v>
      </c>
      <c r="P3745" s="103">
        <f t="shared" si="233"/>
        <v>1.8048802908836155E-2</v>
      </c>
      <c r="Q3745" s="9">
        <f t="shared" si="235"/>
        <v>-1.8213669325804271E-2</v>
      </c>
    </row>
    <row r="3746" spans="1:17" x14ac:dyDescent="0.2">
      <c r="A3746" s="2">
        <v>641</v>
      </c>
      <c r="B3746" s="2">
        <v>1996</v>
      </c>
      <c r="C3746" s="3">
        <v>0</v>
      </c>
      <c r="D3746" s="3">
        <v>1</v>
      </c>
      <c r="E3746" s="5">
        <v>0.1958926</v>
      </c>
      <c r="F3746" s="5">
        <v>0.22058249999999999</v>
      </c>
      <c r="G3746" s="5">
        <v>4.5453399999999998E-2</v>
      </c>
      <c r="H3746" s="5">
        <v>1.3582350000000001</v>
      </c>
      <c r="I3746" s="9">
        <v>0.43328090000000002</v>
      </c>
      <c r="M3746" s="3">
        <v>0</v>
      </c>
      <c r="N3746" s="3">
        <f t="shared" si="234"/>
        <v>1</v>
      </c>
      <c r="O3746" s="5">
        <f t="shared" si="236"/>
        <v>2.3465887234606955</v>
      </c>
      <c r="P3746" s="103">
        <f t="shared" si="233"/>
        <v>9.4730774271989272E-3</v>
      </c>
      <c r="Q3746" s="9">
        <f t="shared" si="235"/>
        <v>-9.5182324226134232E-3</v>
      </c>
    </row>
    <row r="3747" spans="1:17" x14ac:dyDescent="0.2">
      <c r="A3747" s="2">
        <v>641</v>
      </c>
      <c r="B3747" s="2">
        <v>1997</v>
      </c>
      <c r="C3747" s="3">
        <v>0</v>
      </c>
      <c r="D3747" s="3">
        <v>1</v>
      </c>
      <c r="E3747" s="5">
        <v>0.15435370000000001</v>
      </c>
      <c r="F3747" s="5">
        <v>0.24344640000000001</v>
      </c>
      <c r="G3747" s="5">
        <v>3.0991100000000001E-2</v>
      </c>
      <c r="H3747" s="5">
        <v>1.398882</v>
      </c>
      <c r="I3747" s="9">
        <v>0.429956</v>
      </c>
      <c r="M3747" s="3">
        <v>0</v>
      </c>
      <c r="N3747" s="3">
        <f t="shared" si="234"/>
        <v>1</v>
      </c>
      <c r="O3747" s="5">
        <f t="shared" si="236"/>
        <v>2.3251467645419517</v>
      </c>
      <c r="P3747" s="103">
        <f t="shared" si="233"/>
        <v>1.0032056899277083E-2</v>
      </c>
      <c r="Q3747" s="9">
        <f t="shared" si="235"/>
        <v>-1.0082717084108343E-2</v>
      </c>
    </row>
    <row r="3748" spans="1:17" x14ac:dyDescent="0.2">
      <c r="A3748" s="2">
        <v>641</v>
      </c>
      <c r="B3748" s="2">
        <v>1999</v>
      </c>
      <c r="C3748" s="3">
        <v>0</v>
      </c>
      <c r="D3748" s="3">
        <v>1</v>
      </c>
      <c r="E3748" s="5">
        <v>0.2404231</v>
      </c>
      <c r="F3748" s="5">
        <v>0.15651680000000001</v>
      </c>
      <c r="G3748" s="5">
        <v>1.59802E-2</v>
      </c>
      <c r="H3748" s="5">
        <v>0.45494129999999999</v>
      </c>
      <c r="I3748" s="9">
        <v>0.6182725</v>
      </c>
      <c r="M3748" s="3">
        <v>0</v>
      </c>
      <c r="N3748" s="3">
        <f t="shared" si="234"/>
        <v>1</v>
      </c>
      <c r="O3748" s="5">
        <f t="shared" si="236"/>
        <v>1.7489549076015476</v>
      </c>
      <c r="P3748" s="103">
        <f t="shared" si="233"/>
        <v>4.0149407122180167E-2</v>
      </c>
      <c r="Q3748" s="9">
        <f t="shared" si="235"/>
        <v>-4.0977639051174422E-2</v>
      </c>
    </row>
    <row r="3749" spans="1:17" x14ac:dyDescent="0.2">
      <c r="A3749" s="2">
        <v>641</v>
      </c>
      <c r="B3749" s="2">
        <v>2000</v>
      </c>
      <c r="C3749" s="3">
        <v>0</v>
      </c>
      <c r="D3749" s="3">
        <v>1</v>
      </c>
      <c r="E3749" s="5">
        <v>0.17998140000000001</v>
      </c>
      <c r="F3749" s="5">
        <v>0.2068905</v>
      </c>
      <c r="G3749" s="5">
        <v>7.0315600000000006E-2</v>
      </c>
      <c r="H3749" s="5">
        <v>0.44708100000000001</v>
      </c>
      <c r="I3749" s="9">
        <v>0.9593062</v>
      </c>
      <c r="M3749" s="3">
        <v>0</v>
      </c>
      <c r="N3749" s="3">
        <f t="shared" si="234"/>
        <v>1</v>
      </c>
      <c r="O3749" s="5">
        <f t="shared" si="236"/>
        <v>1.8925804467611551</v>
      </c>
      <c r="P3749" s="103">
        <f t="shared" si="233"/>
        <v>2.9206843043506365E-2</v>
      </c>
      <c r="Q3749" s="9">
        <f t="shared" si="235"/>
        <v>-2.9641854025059897E-2</v>
      </c>
    </row>
    <row r="3750" spans="1:17" x14ac:dyDescent="0.2">
      <c r="A3750" s="2">
        <v>641</v>
      </c>
      <c r="B3750" s="2">
        <v>2001</v>
      </c>
      <c r="C3750" s="3">
        <v>0</v>
      </c>
      <c r="D3750" s="3">
        <v>1</v>
      </c>
      <c r="E3750" s="5">
        <v>0.1667003</v>
      </c>
      <c r="F3750" s="5">
        <v>0.14901780000000001</v>
      </c>
      <c r="G3750" s="5">
        <v>2.9059700000000001E-2</v>
      </c>
      <c r="H3750" s="5">
        <v>0.31198049999999999</v>
      </c>
      <c r="I3750" s="9">
        <v>0.50393239999999995</v>
      </c>
      <c r="M3750" s="3">
        <v>0</v>
      </c>
      <c r="N3750" s="3">
        <f t="shared" si="234"/>
        <v>1</v>
      </c>
      <c r="O3750" s="5">
        <f t="shared" si="236"/>
        <v>1.8061756782293017</v>
      </c>
      <c r="P3750" s="103">
        <f t="shared" si="233"/>
        <v>3.5445451371094998E-2</v>
      </c>
      <c r="Q3750" s="9">
        <f t="shared" si="235"/>
        <v>-3.608889185519553E-2</v>
      </c>
    </row>
    <row r="3751" spans="1:17" x14ac:dyDescent="0.2">
      <c r="A3751" s="2">
        <v>641</v>
      </c>
      <c r="B3751" s="2">
        <v>2002</v>
      </c>
      <c r="C3751" s="3">
        <v>0</v>
      </c>
      <c r="D3751" s="3">
        <v>1</v>
      </c>
      <c r="E3751" s="5">
        <v>0.1424832</v>
      </c>
      <c r="F3751" s="5">
        <v>7.0993700000000007E-2</v>
      </c>
      <c r="G3751" s="5">
        <v>4.5248799999999999E-2</v>
      </c>
      <c r="H3751" s="5">
        <v>0.14039070000000001</v>
      </c>
      <c r="I3751" s="9">
        <v>0.55720979999999998</v>
      </c>
      <c r="M3751" s="3">
        <v>0</v>
      </c>
      <c r="N3751" s="3">
        <f t="shared" si="234"/>
        <v>1</v>
      </c>
      <c r="O3751" s="5">
        <f t="shared" si="236"/>
        <v>1.7288076204172249</v>
      </c>
      <c r="P3751" s="103">
        <f t="shared" si="233"/>
        <v>4.19217659241818E-2</v>
      </c>
      <c r="Q3751" s="9">
        <f t="shared" si="235"/>
        <v>-4.2825840383364448E-2</v>
      </c>
    </row>
    <row r="3752" spans="1:17" x14ac:dyDescent="0.2">
      <c r="A3752" s="2">
        <v>641</v>
      </c>
      <c r="B3752" s="2">
        <v>2003</v>
      </c>
      <c r="C3752" s="3">
        <v>0</v>
      </c>
      <c r="D3752" s="3">
        <v>1</v>
      </c>
      <c r="E3752" s="5">
        <v>0.12619849999999999</v>
      </c>
      <c r="F3752" s="5">
        <v>0.10174560000000001</v>
      </c>
      <c r="G3752" s="5">
        <v>4.0038999999999998E-2</v>
      </c>
      <c r="H3752" s="5">
        <v>0.384799</v>
      </c>
      <c r="I3752" s="9">
        <v>0.61096569999999994</v>
      </c>
      <c r="M3752" s="3">
        <v>0</v>
      </c>
      <c r="N3752" s="3">
        <f t="shared" si="234"/>
        <v>1</v>
      </c>
      <c r="O3752" s="5">
        <f t="shared" si="236"/>
        <v>1.8014054150755023</v>
      </c>
      <c r="P3752" s="103">
        <f t="shared" si="233"/>
        <v>3.5819501635937112E-2</v>
      </c>
      <c r="Q3752" s="9">
        <f t="shared" si="235"/>
        <v>-3.647676293174873E-2</v>
      </c>
    </row>
    <row r="3753" spans="1:17" x14ac:dyDescent="0.2">
      <c r="A3753" s="2">
        <v>641</v>
      </c>
      <c r="B3753" s="2">
        <v>2004</v>
      </c>
      <c r="C3753" s="3">
        <v>0</v>
      </c>
      <c r="D3753" s="3">
        <v>1</v>
      </c>
      <c r="E3753" s="5">
        <v>0.12772149999999999</v>
      </c>
      <c r="F3753" s="5">
        <v>0.1869651</v>
      </c>
      <c r="G3753" s="5">
        <v>3.74718E-2</v>
      </c>
      <c r="H3753" s="5">
        <v>0.80269029999999997</v>
      </c>
      <c r="I3753" s="9">
        <v>0.85816879999999995</v>
      </c>
      <c r="M3753" s="3">
        <v>0</v>
      </c>
      <c r="N3753" s="3">
        <f t="shared" si="234"/>
        <v>1</v>
      </c>
      <c r="O3753" s="5">
        <f t="shared" si="236"/>
        <v>1.9117886319784192</v>
      </c>
      <c r="P3753" s="103">
        <f t="shared" si="233"/>
        <v>2.7951655237330064E-2</v>
      </c>
      <c r="Q3753" s="9">
        <f t="shared" si="235"/>
        <v>-2.8349738348407635E-2</v>
      </c>
    </row>
    <row r="3754" spans="1:17" x14ac:dyDescent="0.2">
      <c r="A3754" s="2">
        <v>642</v>
      </c>
      <c r="B3754" s="2">
        <v>1995</v>
      </c>
      <c r="C3754" s="3">
        <v>0</v>
      </c>
      <c r="D3754" s="3">
        <v>1</v>
      </c>
      <c r="E3754" s="5">
        <v>7.9613299999999998E-2</v>
      </c>
      <c r="F3754" s="5">
        <v>0.33366299999999999</v>
      </c>
      <c r="G3754" s="5">
        <v>-1.0291099999999999E-2</v>
      </c>
      <c r="H3754" s="5">
        <v>1.37896</v>
      </c>
      <c r="I3754" s="9">
        <v>0.39808379999999999</v>
      </c>
      <c r="M3754" s="3">
        <v>0</v>
      </c>
      <c r="N3754" s="3">
        <f t="shared" si="234"/>
        <v>1</v>
      </c>
      <c r="O3754" s="5">
        <f t="shared" si="236"/>
        <v>2.2386248518422365</v>
      </c>
      <c r="P3754" s="103">
        <f t="shared" si="233"/>
        <v>1.259016791641643E-2</v>
      </c>
      <c r="Q3754" s="9">
        <f t="shared" si="235"/>
        <v>-1.2670095658253442E-2</v>
      </c>
    </row>
    <row r="3755" spans="1:17" x14ac:dyDescent="0.2">
      <c r="A3755" s="2">
        <v>642</v>
      </c>
      <c r="B3755" s="2">
        <v>1996</v>
      </c>
      <c r="C3755" s="3">
        <v>0</v>
      </c>
      <c r="D3755" s="3">
        <v>1</v>
      </c>
      <c r="E3755" s="5">
        <v>8.0268500000000007E-2</v>
      </c>
      <c r="F3755" s="5">
        <v>0.33680840000000001</v>
      </c>
      <c r="G3755" s="5">
        <v>5.12817E-2</v>
      </c>
      <c r="H3755" s="5">
        <v>1.5799989999999999</v>
      </c>
      <c r="I3755" s="9">
        <v>0.48906280000000002</v>
      </c>
      <c r="M3755" s="3">
        <v>0</v>
      </c>
      <c r="N3755" s="3">
        <f t="shared" si="234"/>
        <v>1</v>
      </c>
      <c r="O3755" s="5">
        <f t="shared" si="236"/>
        <v>2.5458137036372248</v>
      </c>
      <c r="P3755" s="103">
        <f t="shared" si="233"/>
        <v>5.4511677485392955E-3</v>
      </c>
      <c r="Q3755" s="9">
        <f t="shared" si="235"/>
        <v>-5.4660795794005575E-3</v>
      </c>
    </row>
    <row r="3756" spans="1:17" x14ac:dyDescent="0.2">
      <c r="A3756" s="2">
        <v>642</v>
      </c>
      <c r="B3756" s="2">
        <v>1997</v>
      </c>
      <c r="C3756" s="3">
        <v>0</v>
      </c>
      <c r="D3756" s="3">
        <v>1</v>
      </c>
      <c r="E3756" s="5">
        <v>4.4870899999999998E-2</v>
      </c>
      <c r="F3756" s="5">
        <v>0.36048439999999998</v>
      </c>
      <c r="G3756" s="5">
        <v>5.5878799999999999E-2</v>
      </c>
      <c r="H3756" s="5">
        <v>1.7796289999999999</v>
      </c>
      <c r="I3756" s="9">
        <v>0.43163970000000002</v>
      </c>
      <c r="M3756" s="3">
        <v>0</v>
      </c>
      <c r="N3756" s="3">
        <f t="shared" si="234"/>
        <v>1</v>
      </c>
      <c r="O3756" s="5">
        <f t="shared" si="236"/>
        <v>2.6882884016767523</v>
      </c>
      <c r="P3756" s="103">
        <f t="shared" si="233"/>
        <v>3.5909668741002164E-3</v>
      </c>
      <c r="Q3756" s="9">
        <f t="shared" si="235"/>
        <v>-3.5974298725601609E-3</v>
      </c>
    </row>
    <row r="3757" spans="1:17" x14ac:dyDescent="0.2">
      <c r="A3757" s="2">
        <v>642</v>
      </c>
      <c r="B3757" s="2">
        <v>1998</v>
      </c>
      <c r="C3757" s="3">
        <v>0</v>
      </c>
      <c r="D3757" s="3">
        <v>1</v>
      </c>
      <c r="E3757" s="5">
        <v>3.9954799999999999E-2</v>
      </c>
      <c r="F3757" s="5">
        <v>0.36029670000000003</v>
      </c>
      <c r="G3757" s="5">
        <v>3.4406399999999997E-2</v>
      </c>
      <c r="H3757" s="5">
        <v>1.7135769999999999</v>
      </c>
      <c r="I3757" s="9">
        <v>0.30522949999999999</v>
      </c>
      <c r="M3757" s="3">
        <v>0</v>
      </c>
      <c r="N3757" s="3">
        <f t="shared" si="234"/>
        <v>1</v>
      </c>
      <c r="O3757" s="5">
        <f t="shared" si="236"/>
        <v>2.6237971798293156</v>
      </c>
      <c r="P3757" s="103">
        <f t="shared" si="233"/>
        <v>4.3477774489149301E-3</v>
      </c>
      <c r="Q3757" s="9">
        <f t="shared" si="235"/>
        <v>-4.3572565185221049E-3</v>
      </c>
    </row>
    <row r="3758" spans="1:17" x14ac:dyDescent="0.2">
      <c r="A3758" s="2">
        <v>642</v>
      </c>
      <c r="B3758" s="2">
        <v>1999</v>
      </c>
      <c r="C3758" s="3">
        <v>0</v>
      </c>
      <c r="D3758" s="3">
        <v>1</v>
      </c>
      <c r="E3758" s="5">
        <v>4.7805199999999999E-2</v>
      </c>
      <c r="F3758" s="5">
        <v>0.36077340000000002</v>
      </c>
      <c r="G3758" s="5">
        <v>4.3733000000000001E-2</v>
      </c>
      <c r="H3758" s="5">
        <v>1.7955650000000001</v>
      </c>
      <c r="I3758" s="9">
        <v>0.3791948</v>
      </c>
      <c r="M3758" s="3">
        <v>0</v>
      </c>
      <c r="N3758" s="3">
        <f t="shared" si="234"/>
        <v>1</v>
      </c>
      <c r="O3758" s="5">
        <f t="shared" si="236"/>
        <v>2.6627951083177406</v>
      </c>
      <c r="P3758" s="103">
        <f t="shared" si="233"/>
        <v>3.8747292191909943E-3</v>
      </c>
      <c r="Q3758" s="9">
        <f t="shared" si="235"/>
        <v>-3.8822554300953611E-3</v>
      </c>
    </row>
    <row r="3759" spans="1:17" x14ac:dyDescent="0.2">
      <c r="A3759" s="2">
        <v>642</v>
      </c>
      <c r="B3759" s="2">
        <v>2000</v>
      </c>
      <c r="C3759" s="3">
        <v>0</v>
      </c>
      <c r="D3759" s="3">
        <v>1</v>
      </c>
      <c r="E3759" s="5">
        <v>5.9954300000000002E-2</v>
      </c>
      <c r="F3759" s="5">
        <v>0.38045899999999999</v>
      </c>
      <c r="G3759" s="5">
        <v>5.7125599999999999E-2</v>
      </c>
      <c r="H3759" s="5">
        <v>1.997115</v>
      </c>
      <c r="I3759" s="9">
        <v>0.49472830000000001</v>
      </c>
      <c r="M3759" s="3">
        <v>0</v>
      </c>
      <c r="N3759" s="3">
        <f t="shared" si="234"/>
        <v>1</v>
      </c>
      <c r="O3759" s="5">
        <f t="shared" si="236"/>
        <v>2.7616136805152784</v>
      </c>
      <c r="P3759" s="103">
        <f t="shared" si="233"/>
        <v>2.8758244736485968E-3</v>
      </c>
      <c r="Q3759" s="9">
        <f t="shared" si="235"/>
        <v>-2.8799676020301434E-3</v>
      </c>
    </row>
    <row r="3760" spans="1:17" x14ac:dyDescent="0.2">
      <c r="A3760" s="2">
        <v>643</v>
      </c>
      <c r="B3760" s="2">
        <v>1999</v>
      </c>
      <c r="C3760" s="3">
        <v>0</v>
      </c>
      <c r="D3760" s="3">
        <v>1</v>
      </c>
      <c r="E3760" s="5">
        <v>-5.4603999999999998E-3</v>
      </c>
      <c r="F3760" s="5">
        <v>0.17324249999999999</v>
      </c>
      <c r="G3760" s="5">
        <v>4.0230200000000001E-2</v>
      </c>
      <c r="H3760" s="5">
        <v>0.48307840000000002</v>
      </c>
      <c r="I3760" s="9">
        <v>0.30532239999999999</v>
      </c>
      <c r="M3760" s="3">
        <v>0</v>
      </c>
      <c r="N3760" s="3">
        <f t="shared" si="234"/>
        <v>1</v>
      </c>
      <c r="O3760" s="5">
        <f t="shared" si="236"/>
        <v>2.0465006966253827</v>
      </c>
      <c r="P3760" s="103">
        <f t="shared" si="233"/>
        <v>2.0353566998570317E-2</v>
      </c>
      <c r="Q3760" s="9">
        <f t="shared" si="235"/>
        <v>-2.0563555066840503E-2</v>
      </c>
    </row>
    <row r="3761" spans="1:17" x14ac:dyDescent="0.2">
      <c r="A3761" s="2">
        <v>643</v>
      </c>
      <c r="B3761" s="2">
        <v>2000</v>
      </c>
      <c r="C3761" s="3">
        <v>0</v>
      </c>
      <c r="D3761" s="3">
        <v>1</v>
      </c>
      <c r="E3761" s="5">
        <v>-2.6470799999999999E-2</v>
      </c>
      <c r="F3761" s="5">
        <v>0.1857142</v>
      </c>
      <c r="G3761" s="5">
        <v>3.6605499999999999E-2</v>
      </c>
      <c r="H3761" s="5">
        <v>0.4667733</v>
      </c>
      <c r="I3761" s="9">
        <v>0.27915180000000001</v>
      </c>
      <c r="M3761" s="3">
        <v>0</v>
      </c>
      <c r="N3761" s="3">
        <f t="shared" si="234"/>
        <v>1</v>
      </c>
      <c r="O3761" s="5">
        <f t="shared" si="236"/>
        <v>2.0493724469530941</v>
      </c>
      <c r="P3761" s="103">
        <f t="shared" si="233"/>
        <v>2.0212854687861492E-2</v>
      </c>
      <c r="Q3761" s="9">
        <f t="shared" si="235"/>
        <v>-2.0419929569647815E-2</v>
      </c>
    </row>
    <row r="3762" spans="1:17" x14ac:dyDescent="0.2">
      <c r="A3762" s="2">
        <v>643</v>
      </c>
      <c r="B3762" s="2">
        <v>2001</v>
      </c>
      <c r="C3762" s="3">
        <v>0</v>
      </c>
      <c r="D3762" s="3">
        <v>1</v>
      </c>
      <c r="E3762" s="5">
        <v>-6.5504900000000005E-2</v>
      </c>
      <c r="F3762" s="5">
        <v>0.16499929999999999</v>
      </c>
      <c r="G3762" s="5">
        <v>-2.5936000000000002E-3</v>
      </c>
      <c r="H3762" s="5">
        <v>0.20949760000000001</v>
      </c>
      <c r="I3762" s="9">
        <v>0.20617920000000001</v>
      </c>
      <c r="M3762" s="3">
        <v>0</v>
      </c>
      <c r="N3762" s="3">
        <f t="shared" si="234"/>
        <v>1</v>
      </c>
      <c r="O3762" s="5">
        <f t="shared" si="236"/>
        <v>1.8025082950861202</v>
      </c>
      <c r="P3762" s="103">
        <f t="shared" si="233"/>
        <v>3.5732735400298032E-2</v>
      </c>
      <c r="Q3762" s="9">
        <f t="shared" si="235"/>
        <v>-3.6386777361629714E-2</v>
      </c>
    </row>
    <row r="3763" spans="1:17" x14ac:dyDescent="0.2">
      <c r="A3763" s="2">
        <v>643</v>
      </c>
      <c r="B3763" s="2">
        <v>2002</v>
      </c>
      <c r="C3763" s="3">
        <v>0</v>
      </c>
      <c r="D3763" s="3">
        <v>1</v>
      </c>
      <c r="E3763" s="5">
        <v>-3.2517600000000001E-2</v>
      </c>
      <c r="F3763" s="5">
        <v>6.8325700000000003E-2</v>
      </c>
      <c r="G3763" s="5">
        <v>1.26283E-2</v>
      </c>
      <c r="H3763" s="5">
        <v>7.8523099999999998E-2</v>
      </c>
      <c r="I3763" s="9">
        <v>0.22494249999999999</v>
      </c>
      <c r="M3763" s="3">
        <v>0</v>
      </c>
      <c r="N3763" s="3">
        <f t="shared" si="234"/>
        <v>1</v>
      </c>
      <c r="O3763" s="5">
        <f t="shared" si="236"/>
        <v>1.7259712055987471</v>
      </c>
      <c r="P3763" s="103">
        <f t="shared" si="233"/>
        <v>4.2176296554988654E-2</v>
      </c>
      <c r="Q3763" s="9">
        <f t="shared" si="235"/>
        <v>-4.3091543577582866E-2</v>
      </c>
    </row>
    <row r="3764" spans="1:17" x14ac:dyDescent="0.2">
      <c r="A3764" s="2">
        <v>643</v>
      </c>
      <c r="B3764" s="2">
        <v>2003</v>
      </c>
      <c r="C3764" s="3">
        <v>0</v>
      </c>
      <c r="D3764" s="3">
        <v>1</v>
      </c>
      <c r="E3764" s="5">
        <v>8.6999E-3</v>
      </c>
      <c r="F3764" s="5">
        <v>8.4249500000000005E-2</v>
      </c>
      <c r="G3764" s="5">
        <v>3.3212800000000001E-2</v>
      </c>
      <c r="H3764" s="5">
        <v>0.15488669999999999</v>
      </c>
      <c r="I3764" s="9">
        <v>0.241954</v>
      </c>
      <c r="M3764" s="3">
        <v>0</v>
      </c>
      <c r="N3764" s="3">
        <f t="shared" si="234"/>
        <v>1</v>
      </c>
      <c r="O3764" s="5">
        <f t="shared" si="236"/>
        <v>1.8443870425882316</v>
      </c>
      <c r="P3764" s="103">
        <f t="shared" si="233"/>
        <v>3.2563377156733637E-2</v>
      </c>
      <c r="Q3764" s="9">
        <f t="shared" si="235"/>
        <v>-3.310536232896983E-2</v>
      </c>
    </row>
    <row r="3765" spans="1:17" x14ac:dyDescent="0.2">
      <c r="A3765" s="2">
        <v>643</v>
      </c>
      <c r="B3765" s="2">
        <v>2004</v>
      </c>
      <c r="C3765" s="3">
        <v>0</v>
      </c>
      <c r="D3765" s="3">
        <v>1</v>
      </c>
      <c r="E3765" s="5">
        <v>-8.9219E-3</v>
      </c>
      <c r="F3765" s="5">
        <v>2.3255899999999999E-2</v>
      </c>
      <c r="G3765" s="5">
        <v>2.69538E-2</v>
      </c>
      <c r="H3765" s="5">
        <v>0.1256989</v>
      </c>
      <c r="I3765" s="9">
        <v>0.26919969999999999</v>
      </c>
      <c r="M3765" s="3">
        <v>0</v>
      </c>
      <c r="N3765" s="3">
        <f t="shared" si="234"/>
        <v>1</v>
      </c>
      <c r="O3765" s="5">
        <f t="shared" si="236"/>
        <v>1.7453625781392619</v>
      </c>
      <c r="P3765" s="103">
        <f t="shared" si="233"/>
        <v>4.0460887667177065E-2</v>
      </c>
      <c r="Q3765" s="9">
        <f t="shared" si="235"/>
        <v>-4.1302201120967295E-2</v>
      </c>
    </row>
    <row r="3766" spans="1:17" x14ac:dyDescent="0.2">
      <c r="A3766" s="2">
        <v>644</v>
      </c>
      <c r="B3766" s="2">
        <v>1995</v>
      </c>
      <c r="C3766" s="3">
        <v>0</v>
      </c>
      <c r="D3766" s="3">
        <v>1</v>
      </c>
      <c r="E3766" s="5">
        <v>0.28838429999999998</v>
      </c>
      <c r="F3766" s="5">
        <v>0.2772927</v>
      </c>
      <c r="G3766" s="5">
        <v>9.0475899999999998E-2</v>
      </c>
      <c r="H3766" s="5">
        <v>1.851078</v>
      </c>
      <c r="I3766" s="9">
        <v>0.35577530000000002</v>
      </c>
      <c r="M3766" s="3">
        <v>0</v>
      </c>
      <c r="N3766" s="3">
        <f t="shared" si="234"/>
        <v>1</v>
      </c>
      <c r="O3766" s="5">
        <f t="shared" si="236"/>
        <v>2.7910558882935792</v>
      </c>
      <c r="P3766" s="103">
        <f t="shared" si="233"/>
        <v>2.6268199975079177E-3</v>
      </c>
      <c r="Q3766" s="9">
        <f t="shared" si="235"/>
        <v>-2.6302761429322593E-3</v>
      </c>
    </row>
    <row r="3767" spans="1:17" x14ac:dyDescent="0.2">
      <c r="A3767" s="2">
        <v>644</v>
      </c>
      <c r="B3767" s="2">
        <v>1996</v>
      </c>
      <c r="C3767" s="3">
        <v>0</v>
      </c>
      <c r="D3767" s="3">
        <v>1</v>
      </c>
      <c r="E3767" s="5">
        <v>0.3303836</v>
      </c>
      <c r="F3767" s="5">
        <v>0.34449380000000002</v>
      </c>
      <c r="G3767" s="5">
        <v>8.0733100000000002E-2</v>
      </c>
      <c r="H3767" s="5">
        <v>1.2982229999999999</v>
      </c>
      <c r="I3767" s="9">
        <v>0.3679694</v>
      </c>
      <c r="M3767" s="3">
        <v>0</v>
      </c>
      <c r="N3767" s="3">
        <f t="shared" si="234"/>
        <v>1</v>
      </c>
      <c r="O3767" s="5">
        <f t="shared" si="236"/>
        <v>2.5927155567349769</v>
      </c>
      <c r="P3767" s="103">
        <f t="shared" si="233"/>
        <v>4.7610744293867724E-3</v>
      </c>
      <c r="Q3767" s="9">
        <f t="shared" si="235"/>
        <v>-4.7724444476048662E-3</v>
      </c>
    </row>
    <row r="3768" spans="1:17" x14ac:dyDescent="0.2">
      <c r="A3768" s="2">
        <v>644</v>
      </c>
      <c r="B3768" s="2">
        <v>1997</v>
      </c>
      <c r="C3768" s="3">
        <v>0</v>
      </c>
      <c r="D3768" s="3">
        <v>1</v>
      </c>
      <c r="E3768" s="5">
        <v>0.2247798</v>
      </c>
      <c r="F3768" s="5">
        <v>0.3337851</v>
      </c>
      <c r="G3768" s="5">
        <v>8.6459599999999998E-2</v>
      </c>
      <c r="H3768" s="5">
        <v>2.0134789999999998</v>
      </c>
      <c r="I3768" s="9">
        <v>0.33007229999999999</v>
      </c>
      <c r="M3768" s="3">
        <v>0</v>
      </c>
      <c r="N3768" s="3">
        <f t="shared" si="234"/>
        <v>1</v>
      </c>
      <c r="O3768" s="5">
        <f t="shared" si="236"/>
        <v>2.9011005248118669</v>
      </c>
      <c r="P3768" s="103">
        <f t="shared" si="233"/>
        <v>1.8592728346555796E-3</v>
      </c>
      <c r="Q3768" s="9">
        <f t="shared" si="235"/>
        <v>-1.8610034278216982E-3</v>
      </c>
    </row>
    <row r="3769" spans="1:17" x14ac:dyDescent="0.2">
      <c r="A3769" s="2">
        <v>644</v>
      </c>
      <c r="B3769" s="2">
        <v>1998</v>
      </c>
      <c r="C3769" s="3">
        <v>0</v>
      </c>
      <c r="D3769" s="3">
        <v>1</v>
      </c>
      <c r="E3769" s="5">
        <v>0.1424213</v>
      </c>
      <c r="F3769" s="5">
        <v>0.31287599999999999</v>
      </c>
      <c r="G3769" s="5">
        <v>4.4859400000000001E-2</v>
      </c>
      <c r="H3769" s="5">
        <v>1.1171759999999999</v>
      </c>
      <c r="I3769" s="9">
        <v>0.22102869999999999</v>
      </c>
      <c r="M3769" s="3">
        <v>0</v>
      </c>
      <c r="N3769" s="3">
        <f t="shared" si="234"/>
        <v>1</v>
      </c>
      <c r="O3769" s="5">
        <f t="shared" si="236"/>
        <v>2.4315612654886674</v>
      </c>
      <c r="P3769" s="103">
        <f t="shared" si="233"/>
        <v>7.5169527749567189E-3</v>
      </c>
      <c r="Q3769" s="9">
        <f t="shared" si="235"/>
        <v>-7.5453474482399313E-3</v>
      </c>
    </row>
    <row r="3770" spans="1:17" x14ac:dyDescent="0.2">
      <c r="A3770" s="2">
        <v>644</v>
      </c>
      <c r="B3770" s="2">
        <v>1999</v>
      </c>
      <c r="C3770" s="3">
        <v>0</v>
      </c>
      <c r="D3770" s="3">
        <v>1</v>
      </c>
      <c r="E3770" s="5">
        <v>0.14159939999999999</v>
      </c>
      <c r="F3770" s="5">
        <v>0.30041889999999999</v>
      </c>
      <c r="G3770" s="5">
        <v>5.0450599999999998E-2</v>
      </c>
      <c r="H3770" s="5">
        <v>0.56504679999999996</v>
      </c>
      <c r="I3770" s="9">
        <v>0.2016319</v>
      </c>
      <c r="M3770" s="3">
        <v>0</v>
      </c>
      <c r="N3770" s="3">
        <f t="shared" si="234"/>
        <v>1</v>
      </c>
      <c r="O3770" s="5">
        <f t="shared" si="236"/>
        <v>2.2519419157463783</v>
      </c>
      <c r="P3770" s="103">
        <f t="shared" si="233"/>
        <v>1.216297142089112E-2</v>
      </c>
      <c r="Q3770" s="9">
        <f t="shared" si="235"/>
        <v>-1.2237545671015164E-2</v>
      </c>
    </row>
    <row r="3771" spans="1:17" x14ac:dyDescent="0.2">
      <c r="A3771" s="2">
        <v>644</v>
      </c>
      <c r="B3771" s="2">
        <v>2000</v>
      </c>
      <c r="C3771" s="3">
        <v>0</v>
      </c>
      <c r="D3771" s="3">
        <v>1</v>
      </c>
      <c r="E3771" s="5">
        <v>0.13811850000000001</v>
      </c>
      <c r="F3771" s="5">
        <v>0.3160676</v>
      </c>
      <c r="G3771" s="5">
        <v>4.0139800000000003E-2</v>
      </c>
      <c r="H3771" s="5">
        <v>0.62351630000000002</v>
      </c>
      <c r="I3771" s="9">
        <v>0.21817990000000001</v>
      </c>
      <c r="M3771" s="3">
        <v>0</v>
      </c>
      <c r="N3771" s="3">
        <f t="shared" si="234"/>
        <v>1</v>
      </c>
      <c r="O3771" s="5">
        <f t="shared" si="236"/>
        <v>2.2351433444159419</v>
      </c>
      <c r="P3771" s="103">
        <f t="shared" si="233"/>
        <v>1.270396978051162E-2</v>
      </c>
      <c r="Q3771" s="9">
        <f t="shared" si="235"/>
        <v>-1.2785355218062936E-2</v>
      </c>
    </row>
    <row r="3772" spans="1:17" x14ac:dyDescent="0.2">
      <c r="A3772" s="2">
        <v>644</v>
      </c>
      <c r="B3772" s="2">
        <v>2001</v>
      </c>
      <c r="C3772" s="3">
        <v>0</v>
      </c>
      <c r="D3772" s="3">
        <v>1</v>
      </c>
      <c r="E3772" s="5">
        <v>0.13731280000000001</v>
      </c>
      <c r="F3772" s="5">
        <v>0.34088499999999999</v>
      </c>
      <c r="G3772" s="5">
        <v>6.4322000000000004E-2</v>
      </c>
      <c r="H3772" s="5">
        <v>0.82015780000000005</v>
      </c>
      <c r="I3772" s="9">
        <v>0.2219325</v>
      </c>
      <c r="M3772" s="3">
        <v>0</v>
      </c>
      <c r="N3772" s="3">
        <f t="shared" si="234"/>
        <v>1</v>
      </c>
      <c r="O3772" s="5">
        <f t="shared" si="236"/>
        <v>2.4324909125440897</v>
      </c>
      <c r="P3772" s="103">
        <f t="shared" si="233"/>
        <v>7.4976838980501479E-3</v>
      </c>
      <c r="Q3772" s="9">
        <f t="shared" si="235"/>
        <v>-7.525932819534743E-3</v>
      </c>
    </row>
    <row r="3773" spans="1:17" x14ac:dyDescent="0.2">
      <c r="A3773" s="2">
        <v>644</v>
      </c>
      <c r="B3773" s="2">
        <v>2002</v>
      </c>
      <c r="C3773" s="3">
        <v>0</v>
      </c>
      <c r="D3773" s="3">
        <v>1</v>
      </c>
      <c r="E3773" s="5">
        <v>0.14780979999999999</v>
      </c>
      <c r="F3773" s="5">
        <v>0.345995</v>
      </c>
      <c r="G3773" s="5">
        <v>1.8068600000000001E-2</v>
      </c>
      <c r="H3773" s="5">
        <v>0.4975058</v>
      </c>
      <c r="I3773" s="9">
        <v>0.2486129</v>
      </c>
      <c r="M3773" s="3">
        <v>0</v>
      </c>
      <c r="N3773" s="3">
        <f t="shared" si="234"/>
        <v>1</v>
      </c>
      <c r="O3773" s="5">
        <f t="shared" si="236"/>
        <v>2.1039896474159083</v>
      </c>
      <c r="P3773" s="103">
        <f t="shared" si="233"/>
        <v>1.7689675041180478E-2</v>
      </c>
      <c r="Q3773" s="9">
        <f t="shared" si="235"/>
        <v>-1.7848007352970402E-2</v>
      </c>
    </row>
    <row r="3774" spans="1:17" x14ac:dyDescent="0.2">
      <c r="A3774" s="2">
        <v>644</v>
      </c>
      <c r="B3774" s="2">
        <v>2003</v>
      </c>
      <c r="C3774" s="3">
        <v>0</v>
      </c>
      <c r="D3774" s="3">
        <v>1</v>
      </c>
      <c r="E3774" s="5">
        <v>0.2798139</v>
      </c>
      <c r="F3774" s="5">
        <v>0.31769219999999998</v>
      </c>
      <c r="G3774" s="5">
        <v>7.6353599999999994E-2</v>
      </c>
      <c r="H3774" s="5">
        <v>0.68987270000000001</v>
      </c>
      <c r="I3774" s="9">
        <v>0.28923969999999999</v>
      </c>
      <c r="M3774" s="3">
        <v>0</v>
      </c>
      <c r="N3774" s="3">
        <f t="shared" si="234"/>
        <v>1</v>
      </c>
      <c r="O3774" s="5">
        <f t="shared" si="236"/>
        <v>2.3687917074656784</v>
      </c>
      <c r="P3774" s="103">
        <f t="shared" si="233"/>
        <v>8.9231504514541166E-3</v>
      </c>
      <c r="Q3774" s="9">
        <f t="shared" si="235"/>
        <v>-8.9632001829707594E-3</v>
      </c>
    </row>
    <row r="3775" spans="1:17" x14ac:dyDescent="0.2">
      <c r="A3775" s="2">
        <v>645</v>
      </c>
      <c r="B3775" s="2">
        <v>1995</v>
      </c>
      <c r="C3775" s="3">
        <v>0</v>
      </c>
      <c r="D3775" s="3">
        <v>1</v>
      </c>
      <c r="E3775" s="5">
        <v>0.27011059999999998</v>
      </c>
      <c r="F3775" s="5">
        <v>0.33441779999999999</v>
      </c>
      <c r="G3775" s="5">
        <v>6.2741599999999995E-2</v>
      </c>
      <c r="H3775" s="5">
        <v>1.9227639999999999</v>
      </c>
      <c r="I3775" s="9">
        <v>0.4296239</v>
      </c>
      <c r="M3775" s="3">
        <v>0</v>
      </c>
      <c r="N3775" s="3">
        <f t="shared" si="234"/>
        <v>1</v>
      </c>
      <c r="O3775" s="5">
        <f t="shared" si="236"/>
        <v>2.7164486678680673</v>
      </c>
      <c r="P3775" s="103">
        <f t="shared" si="233"/>
        <v>3.2993213464541735E-3</v>
      </c>
      <c r="Q3775" s="9">
        <f t="shared" si="235"/>
        <v>-3.3047761084407812E-3</v>
      </c>
    </row>
    <row r="3776" spans="1:17" x14ac:dyDescent="0.2">
      <c r="A3776" s="2">
        <v>645</v>
      </c>
      <c r="B3776" s="2">
        <v>1996</v>
      </c>
      <c r="C3776" s="3">
        <v>0</v>
      </c>
      <c r="D3776" s="3">
        <v>1</v>
      </c>
      <c r="E3776" s="5">
        <v>0.24523339999999999</v>
      </c>
      <c r="F3776" s="5">
        <v>0.3328025</v>
      </c>
      <c r="G3776" s="5">
        <v>3.2010700000000003E-2</v>
      </c>
      <c r="H3776" s="5">
        <v>2.3198910000000001</v>
      </c>
      <c r="I3776" s="9">
        <v>0.29501080000000002</v>
      </c>
      <c r="M3776" s="3">
        <v>0</v>
      </c>
      <c r="N3776" s="3">
        <f t="shared" si="234"/>
        <v>1</v>
      </c>
      <c r="O3776" s="5">
        <f t="shared" si="236"/>
        <v>2.7857692104312313</v>
      </c>
      <c r="P3776" s="103">
        <f t="shared" si="233"/>
        <v>2.6700438467338471E-3</v>
      </c>
      <c r="Q3776" s="9">
        <f t="shared" si="235"/>
        <v>-2.673614771572525E-3</v>
      </c>
    </row>
    <row r="3777" spans="1:17" x14ac:dyDescent="0.2">
      <c r="A3777" s="2">
        <v>645</v>
      </c>
      <c r="B3777" s="2">
        <v>1997</v>
      </c>
      <c r="C3777" s="3">
        <v>0</v>
      </c>
      <c r="D3777" s="3">
        <v>1</v>
      </c>
      <c r="E3777" s="5">
        <v>0.37270639999999999</v>
      </c>
      <c r="F3777" s="5">
        <v>0.44337579999999999</v>
      </c>
      <c r="G3777" s="5">
        <v>5.3031000000000002E-2</v>
      </c>
      <c r="H3777" s="5">
        <v>3.5749360000000001</v>
      </c>
      <c r="I3777" s="9">
        <v>0.2383846</v>
      </c>
      <c r="M3777" s="3">
        <v>0</v>
      </c>
      <c r="N3777" s="3">
        <f t="shared" si="234"/>
        <v>1</v>
      </c>
      <c r="O3777" s="5">
        <f t="shared" si="236"/>
        <v>3.4358677255699197</v>
      </c>
      <c r="P3777" s="103">
        <f t="shared" si="233"/>
        <v>2.9532963913241907E-4</v>
      </c>
      <c r="Q3777" s="9">
        <f t="shared" si="235"/>
        <v>-2.9537325751832354E-4</v>
      </c>
    </row>
    <row r="3778" spans="1:17" x14ac:dyDescent="0.2">
      <c r="A3778" s="2">
        <v>645</v>
      </c>
      <c r="B3778" s="2">
        <v>1998</v>
      </c>
      <c r="C3778" s="3">
        <v>0</v>
      </c>
      <c r="D3778" s="3">
        <v>1</v>
      </c>
      <c r="E3778" s="5">
        <v>0.26380029999999999</v>
      </c>
      <c r="F3778" s="5">
        <v>0.47626109999999999</v>
      </c>
      <c r="G3778" s="5">
        <v>5.0919899999999997E-2</v>
      </c>
      <c r="H3778" s="5">
        <v>7.1079020000000002</v>
      </c>
      <c r="I3778" s="9">
        <v>0.21553520000000001</v>
      </c>
      <c r="M3778" s="3">
        <v>0</v>
      </c>
      <c r="N3778" s="3">
        <f t="shared" si="234"/>
        <v>1</v>
      </c>
      <c r="O3778" s="5">
        <f t="shared" si="236"/>
        <v>4.7706412266826348</v>
      </c>
      <c r="P3778" s="103">
        <f t="shared" ref="P3778:P3841" si="237">NORMSDIST(-O3778)</f>
        <v>9.1820188550122678E-7</v>
      </c>
      <c r="Q3778" s="9">
        <f t="shared" si="235"/>
        <v>-9.1820230707232587E-7</v>
      </c>
    </row>
    <row r="3779" spans="1:17" x14ac:dyDescent="0.2">
      <c r="A3779" s="2">
        <v>645</v>
      </c>
      <c r="B3779" s="2">
        <v>1999</v>
      </c>
      <c r="C3779" s="3">
        <v>0</v>
      </c>
      <c r="D3779" s="3">
        <v>1</v>
      </c>
      <c r="E3779" s="5">
        <v>0.26150610000000002</v>
      </c>
      <c r="F3779" s="5">
        <v>0.53135259999999995</v>
      </c>
      <c r="G3779" s="5">
        <v>6.3347799999999996E-2</v>
      </c>
      <c r="H3779" s="5">
        <v>13.18305</v>
      </c>
      <c r="I3779" s="9">
        <v>0.1992042</v>
      </c>
      <c r="M3779" s="3">
        <v>0</v>
      </c>
      <c r="N3779" s="3">
        <f t="shared" ref="N3779:N3842" si="238">1-M3779</f>
        <v>1</v>
      </c>
      <c r="O3779" s="5">
        <f t="shared" si="236"/>
        <v>7.0983658835593975</v>
      </c>
      <c r="P3779" s="103">
        <f t="shared" si="237"/>
        <v>6.3120305192232758E-13</v>
      </c>
      <c r="Q3779" s="9">
        <f t="shared" ref="Q3779:Q3842" si="239">M3779*LN(NORMSDIST(-O3779))+N3779*LN(1-NORMSDIST(-O3779))</f>
        <v>-6.3116178949960072E-13</v>
      </c>
    </row>
    <row r="3780" spans="1:17" x14ac:dyDescent="0.2">
      <c r="A3780" s="2">
        <v>645</v>
      </c>
      <c r="B3780" s="2">
        <v>2000</v>
      </c>
      <c r="C3780" s="3">
        <v>0</v>
      </c>
      <c r="D3780" s="3">
        <v>1</v>
      </c>
      <c r="E3780" s="5">
        <v>0.3149325</v>
      </c>
      <c r="F3780" s="5">
        <v>0.59083209999999997</v>
      </c>
      <c r="G3780" s="5">
        <v>7.9648300000000005E-2</v>
      </c>
      <c r="H3780" s="5">
        <v>16.01388</v>
      </c>
      <c r="I3780" s="9">
        <v>0.19251589999999999</v>
      </c>
      <c r="M3780" s="3">
        <v>0</v>
      </c>
      <c r="N3780" s="3">
        <f t="shared" si="238"/>
        <v>1</v>
      </c>
      <c r="O3780" s="5">
        <f t="shared" ref="O3780:O3843" si="240">MMULT(D3780:I3780,$L$20:$L$25)</f>
        <v>8.2495710656889631</v>
      </c>
      <c r="P3780" s="103">
        <f t="shared" si="237"/>
        <v>7.9482027353118134E-17</v>
      </c>
      <c r="Q3780" s="9">
        <f t="shared" si="239"/>
        <v>-1.1102230246251565E-16</v>
      </c>
    </row>
    <row r="3781" spans="1:17" x14ac:dyDescent="0.2">
      <c r="A3781" s="2">
        <v>645</v>
      </c>
      <c r="B3781" s="2">
        <v>2001</v>
      </c>
      <c r="C3781" s="3">
        <v>0</v>
      </c>
      <c r="D3781" s="3">
        <v>1</v>
      </c>
      <c r="E3781" s="5">
        <v>0.30424390000000001</v>
      </c>
      <c r="F3781" s="5">
        <v>0.62268869999999998</v>
      </c>
      <c r="G3781" s="5">
        <v>1.82405E-2</v>
      </c>
      <c r="H3781" s="5">
        <v>12.463480000000001</v>
      </c>
      <c r="I3781" s="9">
        <v>0.1397439</v>
      </c>
      <c r="M3781" s="3">
        <v>0</v>
      </c>
      <c r="N3781" s="3">
        <f t="shared" si="238"/>
        <v>1</v>
      </c>
      <c r="O3781" s="5">
        <f t="shared" si="240"/>
        <v>6.735012048362548</v>
      </c>
      <c r="P3781" s="103">
        <f t="shared" si="237"/>
        <v>8.1958175811095462E-12</v>
      </c>
      <c r="Q3781" s="9">
        <f t="shared" si="239"/>
        <v>-8.1957773901189529E-12</v>
      </c>
    </row>
    <row r="3782" spans="1:17" x14ac:dyDescent="0.2">
      <c r="A3782" s="2">
        <v>645</v>
      </c>
      <c r="B3782" s="2">
        <v>2002</v>
      </c>
      <c r="C3782" s="3">
        <v>0</v>
      </c>
      <c r="D3782" s="3">
        <v>1</v>
      </c>
      <c r="E3782" s="5">
        <v>0.3132781</v>
      </c>
      <c r="F3782" s="5">
        <v>0.59021500000000005</v>
      </c>
      <c r="G3782" s="5">
        <v>3.4065699999999997E-2</v>
      </c>
      <c r="H3782" s="5">
        <v>6.6206779999999998</v>
      </c>
      <c r="I3782" s="9">
        <v>0.1728614</v>
      </c>
      <c r="M3782" s="3">
        <v>0</v>
      </c>
      <c r="N3782" s="3">
        <f t="shared" si="238"/>
        <v>1</v>
      </c>
      <c r="O3782" s="5">
        <f t="shared" si="240"/>
        <v>4.6270421121875511</v>
      </c>
      <c r="P3782" s="103">
        <f t="shared" si="237"/>
        <v>1.8546255704091673E-6</v>
      </c>
      <c r="Q3782" s="9">
        <f t="shared" si="239"/>
        <v>-1.8546272902722583E-6</v>
      </c>
    </row>
    <row r="3783" spans="1:17" x14ac:dyDescent="0.2">
      <c r="A3783" s="2">
        <v>645</v>
      </c>
      <c r="B3783" s="2">
        <v>2003</v>
      </c>
      <c r="C3783" s="3">
        <v>0</v>
      </c>
      <c r="D3783" s="3">
        <v>1</v>
      </c>
      <c r="E3783" s="5">
        <v>0.38327689999999998</v>
      </c>
      <c r="F3783" s="5">
        <v>0.62261619999999995</v>
      </c>
      <c r="G3783" s="5">
        <v>6.0821600000000003E-2</v>
      </c>
      <c r="H3783" s="5">
        <v>13.97195</v>
      </c>
      <c r="I3783" s="9">
        <v>0.21630940000000001</v>
      </c>
      <c r="M3783" s="3">
        <v>0</v>
      </c>
      <c r="N3783" s="3">
        <f t="shared" si="238"/>
        <v>1</v>
      </c>
      <c r="O3783" s="5">
        <f t="shared" si="240"/>
        <v>7.4286206265731698</v>
      </c>
      <c r="P3783" s="103">
        <f t="shared" si="237"/>
        <v>5.4867990590467695E-14</v>
      </c>
      <c r="Q3783" s="9">
        <f t="shared" si="239"/>
        <v>-5.4845017416484235E-14</v>
      </c>
    </row>
    <row r="3784" spans="1:17" x14ac:dyDescent="0.2">
      <c r="A3784" s="2">
        <v>645</v>
      </c>
      <c r="B3784" s="2">
        <v>2004</v>
      </c>
      <c r="C3784" s="3">
        <v>0</v>
      </c>
      <c r="D3784" s="3">
        <v>1</v>
      </c>
      <c r="E3784" s="5">
        <v>0.53690470000000001</v>
      </c>
      <c r="F3784" s="5">
        <v>0.70948670000000003</v>
      </c>
      <c r="G3784" s="5">
        <v>6.29609E-2</v>
      </c>
      <c r="H3784" s="5">
        <v>13.18197</v>
      </c>
      <c r="I3784" s="9">
        <v>0.23680480000000001</v>
      </c>
      <c r="M3784" s="3">
        <v>0</v>
      </c>
      <c r="N3784" s="3">
        <f t="shared" si="238"/>
        <v>1</v>
      </c>
      <c r="O3784" s="5">
        <f t="shared" si="240"/>
        <v>7.1927516970237377</v>
      </c>
      <c r="P3784" s="103">
        <f t="shared" si="237"/>
        <v>3.1749180444183592E-13</v>
      </c>
      <c r="Q3784" s="9">
        <f t="shared" si="239"/>
        <v>-3.1752378504284516E-13</v>
      </c>
    </row>
    <row r="3785" spans="1:17" x14ac:dyDescent="0.2">
      <c r="A3785" s="2">
        <v>646</v>
      </c>
      <c r="B3785" s="2">
        <v>1998</v>
      </c>
      <c r="C3785" s="3">
        <v>0</v>
      </c>
      <c r="D3785" s="3">
        <v>1</v>
      </c>
      <c r="E3785" s="5">
        <v>-5.9847699999999997E-2</v>
      </c>
      <c r="F3785" s="5">
        <v>7.0029900000000006E-2</v>
      </c>
      <c r="G3785" s="5">
        <v>4.6042E-2</v>
      </c>
      <c r="H3785" s="5">
        <v>0.45212629999999998</v>
      </c>
      <c r="I3785" s="9">
        <v>0.14251920000000001</v>
      </c>
      <c r="M3785" s="3">
        <v>0</v>
      </c>
      <c r="N3785" s="3">
        <f t="shared" si="238"/>
        <v>1</v>
      </c>
      <c r="O3785" s="5">
        <f t="shared" si="240"/>
        <v>2.0485640248259744</v>
      </c>
      <c r="P3785" s="103">
        <f t="shared" si="237"/>
        <v>2.0252382735815151E-2</v>
      </c>
      <c r="Q3785" s="9">
        <f t="shared" si="239"/>
        <v>-2.0460273888834171E-2</v>
      </c>
    </row>
    <row r="3786" spans="1:17" x14ac:dyDescent="0.2">
      <c r="A3786" s="2">
        <v>646</v>
      </c>
      <c r="B3786" s="2">
        <v>1999</v>
      </c>
      <c r="C3786" s="3">
        <v>0</v>
      </c>
      <c r="D3786" s="3">
        <v>1</v>
      </c>
      <c r="E3786" s="5">
        <v>-9.0907299999999996E-2</v>
      </c>
      <c r="F3786" s="5">
        <v>7.3994199999999996E-2</v>
      </c>
      <c r="G3786" s="5">
        <v>3.5249900000000001E-2</v>
      </c>
      <c r="H3786" s="5">
        <v>0.34033059999999998</v>
      </c>
      <c r="I3786" s="9">
        <v>0.1426404</v>
      </c>
      <c r="M3786" s="3">
        <v>0</v>
      </c>
      <c r="N3786" s="3">
        <f t="shared" si="238"/>
        <v>1</v>
      </c>
      <c r="O3786" s="5">
        <f t="shared" si="240"/>
        <v>1.9683731422467143</v>
      </c>
      <c r="P3786" s="103">
        <f t="shared" si="237"/>
        <v>2.4512559901055799E-2</v>
      </c>
      <c r="Q3786" s="9">
        <f t="shared" si="239"/>
        <v>-2.4817994348917911E-2</v>
      </c>
    </row>
    <row r="3787" spans="1:17" x14ac:dyDescent="0.2">
      <c r="A3787" s="2">
        <v>646</v>
      </c>
      <c r="B3787" s="2">
        <v>2000</v>
      </c>
      <c r="C3787" s="3">
        <v>0</v>
      </c>
      <c r="D3787" s="3">
        <v>1</v>
      </c>
      <c r="E3787" s="5">
        <v>-7.6828099999999996E-2</v>
      </c>
      <c r="F3787" s="5">
        <v>6.0937199999999997E-2</v>
      </c>
      <c r="G3787" s="5">
        <v>3.72298E-2</v>
      </c>
      <c r="H3787" s="5">
        <v>0.32808389999999998</v>
      </c>
      <c r="I3787" s="9">
        <v>0.18449960000000001</v>
      </c>
      <c r="M3787" s="3">
        <v>0</v>
      </c>
      <c r="N3787" s="3">
        <f t="shared" si="238"/>
        <v>1</v>
      </c>
      <c r="O3787" s="5">
        <f t="shared" si="240"/>
        <v>1.9418070559863227</v>
      </c>
      <c r="P3787" s="103">
        <f t="shared" si="237"/>
        <v>2.6080231185948981E-2</v>
      </c>
      <c r="Q3787" s="9">
        <f t="shared" si="239"/>
        <v>-2.642635161328508E-2</v>
      </c>
    </row>
    <row r="3788" spans="1:17" x14ac:dyDescent="0.2">
      <c r="A3788" s="2">
        <v>646</v>
      </c>
      <c r="B3788" s="2">
        <v>2002</v>
      </c>
      <c r="C3788" s="3">
        <v>0</v>
      </c>
      <c r="D3788" s="3">
        <v>1</v>
      </c>
      <c r="E3788" s="5">
        <v>-7.8629000000000008E-3</v>
      </c>
      <c r="F3788" s="5">
        <v>-8.8228000000000001E-2</v>
      </c>
      <c r="G3788" s="5">
        <v>3.4123800000000003E-2</v>
      </c>
      <c r="H3788" s="5">
        <v>0.25465130000000002</v>
      </c>
      <c r="I3788" s="9">
        <v>0.10257810000000001</v>
      </c>
      <c r="M3788" s="3">
        <v>0</v>
      </c>
      <c r="N3788" s="3">
        <f t="shared" si="238"/>
        <v>1</v>
      </c>
      <c r="O3788" s="5">
        <f t="shared" si="240"/>
        <v>1.7982562489270559</v>
      </c>
      <c r="P3788" s="103">
        <f t="shared" si="237"/>
        <v>3.6068204747549154E-2</v>
      </c>
      <c r="Q3788" s="9">
        <f t="shared" si="239"/>
        <v>-3.6734738687429304E-2</v>
      </c>
    </row>
    <row r="3789" spans="1:17" x14ac:dyDescent="0.2">
      <c r="A3789" s="2">
        <v>646</v>
      </c>
      <c r="B3789" s="2">
        <v>2003</v>
      </c>
      <c r="C3789" s="3">
        <v>0</v>
      </c>
      <c r="D3789" s="3">
        <v>1</v>
      </c>
      <c r="E3789" s="5">
        <v>1.76048E-2</v>
      </c>
      <c r="F3789" s="5">
        <v>-5.1024699999999999E-2</v>
      </c>
      <c r="G3789" s="5">
        <v>3.1599299999999997E-2</v>
      </c>
      <c r="H3789" s="5">
        <v>0.31660369999999999</v>
      </c>
      <c r="I3789" s="9">
        <v>9.8746100000000003E-2</v>
      </c>
      <c r="M3789" s="3">
        <v>0</v>
      </c>
      <c r="N3789" s="3">
        <f t="shared" si="238"/>
        <v>1</v>
      </c>
      <c r="O3789" s="5">
        <f t="shared" si="240"/>
        <v>1.8395457738062613</v>
      </c>
      <c r="P3789" s="103">
        <f t="shared" si="237"/>
        <v>3.2917475892739689E-2</v>
      </c>
      <c r="Q3789" s="9">
        <f t="shared" si="239"/>
        <v>-3.3471446831693855E-2</v>
      </c>
    </row>
    <row r="3790" spans="1:17" x14ac:dyDescent="0.2">
      <c r="A3790" s="2">
        <v>646</v>
      </c>
      <c r="B3790" s="2">
        <v>2004</v>
      </c>
      <c r="C3790" s="3">
        <v>0</v>
      </c>
      <c r="D3790" s="3">
        <v>1</v>
      </c>
      <c r="E3790" s="5">
        <v>-9.1059000000000001E-3</v>
      </c>
      <c r="F3790" s="5">
        <v>-8.0537800000000007E-2</v>
      </c>
      <c r="G3790" s="5">
        <v>4.85458E-2</v>
      </c>
      <c r="H3790" s="5">
        <v>0.8699498</v>
      </c>
      <c r="I3790" s="9">
        <v>0.1292037</v>
      </c>
      <c r="M3790" s="3">
        <v>0</v>
      </c>
      <c r="N3790" s="3">
        <f t="shared" si="238"/>
        <v>1</v>
      </c>
      <c r="O3790" s="5">
        <f t="shared" si="240"/>
        <v>2.0816781208139821</v>
      </c>
      <c r="P3790" s="103">
        <f t="shared" si="237"/>
        <v>1.8685940203033359E-2</v>
      </c>
      <c r="Q3790" s="9">
        <f t="shared" si="239"/>
        <v>-1.8862728146897809E-2</v>
      </c>
    </row>
    <row r="3791" spans="1:17" x14ac:dyDescent="0.2">
      <c r="A3791" s="2">
        <v>647</v>
      </c>
      <c r="B3791" s="2">
        <v>1995</v>
      </c>
      <c r="C3791" s="3">
        <v>0</v>
      </c>
      <c r="D3791" s="3">
        <v>1</v>
      </c>
      <c r="E3791" s="5">
        <v>6.5278100000000006E-2</v>
      </c>
      <c r="F3791" s="5">
        <v>-0.28255409999999997</v>
      </c>
      <c r="G3791" s="5">
        <v>6.6016699999999998E-2</v>
      </c>
      <c r="H3791" s="5">
        <v>0.27736329999999998</v>
      </c>
      <c r="I3791" s="9">
        <v>0.58875299999999997</v>
      </c>
      <c r="M3791" s="3">
        <v>0</v>
      </c>
      <c r="N3791" s="3">
        <f t="shared" si="238"/>
        <v>1</v>
      </c>
      <c r="O3791" s="5">
        <f t="shared" si="240"/>
        <v>1.5655270469105083</v>
      </c>
      <c r="P3791" s="103">
        <f t="shared" si="237"/>
        <v>5.8729690320134767E-2</v>
      </c>
      <c r="Q3791" s="9">
        <f t="shared" si="239"/>
        <v>-6.0524922751694944E-2</v>
      </c>
    </row>
    <row r="3792" spans="1:17" x14ac:dyDescent="0.2">
      <c r="A3792" s="2">
        <v>647</v>
      </c>
      <c r="B3792" s="2">
        <v>1996</v>
      </c>
      <c r="C3792" s="3">
        <v>0</v>
      </c>
      <c r="D3792" s="3">
        <v>1</v>
      </c>
      <c r="E3792" s="5">
        <v>0.27020080000000002</v>
      </c>
      <c r="F3792" s="5">
        <v>-0.37780930000000001</v>
      </c>
      <c r="G3792" s="5">
        <v>5.5365999999999999E-2</v>
      </c>
      <c r="H3792" s="5">
        <v>0.19903499999999999</v>
      </c>
      <c r="I3792" s="9">
        <v>0.4998358</v>
      </c>
      <c r="M3792" s="3">
        <v>0</v>
      </c>
      <c r="N3792" s="3">
        <f t="shared" si="238"/>
        <v>1</v>
      </c>
      <c r="O3792" s="5">
        <f t="shared" si="240"/>
        <v>1.4164490376921182</v>
      </c>
      <c r="P3792" s="103">
        <f t="shared" si="237"/>
        <v>7.8322037549742138E-2</v>
      </c>
      <c r="Q3792" s="9">
        <f t="shared" si="239"/>
        <v>-8.1559397945848919E-2</v>
      </c>
    </row>
    <row r="3793" spans="1:17" x14ac:dyDescent="0.2">
      <c r="A3793" s="2">
        <v>647</v>
      </c>
      <c r="B3793" s="2">
        <v>1997</v>
      </c>
      <c r="C3793" s="3">
        <v>1</v>
      </c>
      <c r="D3793" s="3">
        <v>1</v>
      </c>
      <c r="E3793" s="5">
        <v>0.29284559999999998</v>
      </c>
      <c r="F3793" s="5">
        <v>-0.44408720000000002</v>
      </c>
      <c r="G3793" s="5">
        <v>6.3220499999999999E-2</v>
      </c>
      <c r="H3793" s="5">
        <v>0.40916530000000001</v>
      </c>
      <c r="I3793" s="9">
        <v>0.53672520000000001</v>
      </c>
      <c r="M3793" s="3">
        <v>1</v>
      </c>
      <c r="N3793" s="3">
        <f t="shared" si="238"/>
        <v>0</v>
      </c>
      <c r="O3793" s="5">
        <f t="shared" si="240"/>
        <v>1.4521643568711524</v>
      </c>
      <c r="P3793" s="103">
        <f t="shared" si="237"/>
        <v>7.3227955381994475E-2</v>
      </c>
      <c r="Q3793" s="9">
        <f t="shared" si="239"/>
        <v>-2.6141780267960826</v>
      </c>
    </row>
    <row r="3794" spans="1:17" x14ac:dyDescent="0.2">
      <c r="A3794" s="2">
        <v>648</v>
      </c>
      <c r="B3794" s="2">
        <v>1995</v>
      </c>
      <c r="C3794" s="3">
        <v>0</v>
      </c>
      <c r="D3794" s="3">
        <v>1</v>
      </c>
      <c r="E3794" s="5">
        <v>0.38436310000000001</v>
      </c>
      <c r="F3794" s="5">
        <v>0.1798109</v>
      </c>
      <c r="G3794" s="5">
        <v>6.0933899999999999E-2</v>
      </c>
      <c r="H3794" s="5">
        <v>1.896501</v>
      </c>
      <c r="I3794" s="9">
        <v>0.2178745</v>
      </c>
      <c r="M3794" s="3">
        <v>0</v>
      </c>
      <c r="N3794" s="3">
        <f t="shared" si="238"/>
        <v>1</v>
      </c>
      <c r="O3794" s="5">
        <f t="shared" si="240"/>
        <v>2.6390096683899364</v>
      </c>
      <c r="P3794" s="103">
        <f t="shared" si="237"/>
        <v>4.1574304749659886E-3</v>
      </c>
      <c r="Q3794" s="9">
        <f t="shared" si="239"/>
        <v>-4.1660966166374167E-3</v>
      </c>
    </row>
    <row r="3795" spans="1:17" x14ac:dyDescent="0.2">
      <c r="A3795" s="2">
        <v>648</v>
      </c>
      <c r="B3795" s="2">
        <v>1996</v>
      </c>
      <c r="C3795" s="3">
        <v>0</v>
      </c>
      <c r="D3795" s="3">
        <v>1</v>
      </c>
      <c r="E3795" s="5">
        <v>0.4606497</v>
      </c>
      <c r="F3795" s="5">
        <v>0.19294500000000001</v>
      </c>
      <c r="G3795" s="5">
        <v>4.8865400000000003E-2</v>
      </c>
      <c r="H3795" s="5">
        <v>1.855289</v>
      </c>
      <c r="I3795" s="9">
        <v>0.18124779999999999</v>
      </c>
      <c r="M3795" s="3">
        <v>0</v>
      </c>
      <c r="N3795" s="3">
        <f t="shared" si="238"/>
        <v>1</v>
      </c>
      <c r="O3795" s="5">
        <f t="shared" si="240"/>
        <v>2.5866729136238824</v>
      </c>
      <c r="P3795" s="103">
        <f t="shared" si="237"/>
        <v>4.845376702495849E-3</v>
      </c>
      <c r="Q3795" s="9">
        <f t="shared" si="239"/>
        <v>-4.8571535979208148E-3</v>
      </c>
    </row>
    <row r="3796" spans="1:17" x14ac:dyDescent="0.2">
      <c r="A3796" s="2">
        <v>648</v>
      </c>
      <c r="B3796" s="2">
        <v>1997</v>
      </c>
      <c r="C3796" s="3">
        <v>0</v>
      </c>
      <c r="D3796" s="3">
        <v>1</v>
      </c>
      <c r="E3796" s="5">
        <v>0.3770983</v>
      </c>
      <c r="F3796" s="5">
        <v>0.19619300000000001</v>
      </c>
      <c r="G3796" s="5">
        <v>5.4261299999999998E-2</v>
      </c>
      <c r="H3796" s="5">
        <v>1.8621780000000001</v>
      </c>
      <c r="I3796" s="9">
        <v>0.19344410000000001</v>
      </c>
      <c r="M3796" s="3">
        <v>0</v>
      </c>
      <c r="N3796" s="3">
        <f t="shared" si="238"/>
        <v>1</v>
      </c>
      <c r="O3796" s="5">
        <f t="shared" si="240"/>
        <v>2.6225851974251797</v>
      </c>
      <c r="P3796" s="103">
        <f t="shared" si="237"/>
        <v>4.363272310668285E-3</v>
      </c>
      <c r="Q3796" s="9">
        <f t="shared" si="239"/>
        <v>-4.3728191637643059E-3</v>
      </c>
    </row>
    <row r="3797" spans="1:17" x14ac:dyDescent="0.2">
      <c r="A3797" s="2">
        <v>648</v>
      </c>
      <c r="B3797" s="2">
        <v>1998</v>
      </c>
      <c r="C3797" s="3">
        <v>0</v>
      </c>
      <c r="D3797" s="3">
        <v>1</v>
      </c>
      <c r="E3797" s="5">
        <v>0.36676769999999997</v>
      </c>
      <c r="F3797" s="5">
        <v>0.2122339</v>
      </c>
      <c r="G3797" s="5">
        <v>3.6586E-2</v>
      </c>
      <c r="H3797" s="5">
        <v>0.68333290000000002</v>
      </c>
      <c r="I3797" s="9">
        <v>0.1851411</v>
      </c>
      <c r="M3797" s="3">
        <v>0</v>
      </c>
      <c r="N3797" s="3">
        <f t="shared" si="238"/>
        <v>1</v>
      </c>
      <c r="O3797" s="5">
        <f t="shared" si="240"/>
        <v>2.1333629540644061</v>
      </c>
      <c r="P3797" s="103">
        <f t="shared" si="237"/>
        <v>1.6447481788615131E-2</v>
      </c>
      <c r="Q3797" s="9">
        <f t="shared" si="239"/>
        <v>-1.6584243278883023E-2</v>
      </c>
    </row>
    <row r="3798" spans="1:17" x14ac:dyDescent="0.2">
      <c r="A3798" s="2">
        <v>648</v>
      </c>
      <c r="B3798" s="2">
        <v>1999</v>
      </c>
      <c r="C3798" s="3">
        <v>0</v>
      </c>
      <c r="D3798" s="3">
        <v>1</v>
      </c>
      <c r="E3798" s="5">
        <v>0.31420389999999998</v>
      </c>
      <c r="F3798" s="5">
        <v>0.21333940000000001</v>
      </c>
      <c r="G3798" s="5">
        <v>3.3157399999999997E-2</v>
      </c>
      <c r="H3798" s="5">
        <v>0.79392739999999995</v>
      </c>
      <c r="I3798" s="9">
        <v>0.15403359999999999</v>
      </c>
      <c r="M3798" s="3">
        <v>0</v>
      </c>
      <c r="N3798" s="3">
        <f t="shared" si="238"/>
        <v>1</v>
      </c>
      <c r="O3798" s="5">
        <f t="shared" si="240"/>
        <v>2.1803844481944439</v>
      </c>
      <c r="P3798" s="103">
        <f t="shared" si="237"/>
        <v>1.4614487976672405E-2</v>
      </c>
      <c r="Q3798" s="9">
        <f t="shared" si="239"/>
        <v>-1.4722331615504685E-2</v>
      </c>
    </row>
    <row r="3799" spans="1:17" x14ac:dyDescent="0.2">
      <c r="A3799" s="2">
        <v>648</v>
      </c>
      <c r="B3799" s="2">
        <v>2000</v>
      </c>
      <c r="C3799" s="3">
        <v>0</v>
      </c>
      <c r="D3799" s="3">
        <v>1</v>
      </c>
      <c r="E3799" s="5">
        <v>0.39518700000000001</v>
      </c>
      <c r="F3799" s="5">
        <v>0.22503899999999999</v>
      </c>
      <c r="G3799" s="5">
        <v>3.7066300000000003E-2</v>
      </c>
      <c r="H3799" s="5">
        <v>2.2502580000000001</v>
      </c>
      <c r="I3799" s="9">
        <v>0.14605029999999999</v>
      </c>
      <c r="M3799" s="3">
        <v>0</v>
      </c>
      <c r="N3799" s="3">
        <f t="shared" si="238"/>
        <v>1</v>
      </c>
      <c r="O3799" s="5">
        <f t="shared" si="240"/>
        <v>2.7310291929388657</v>
      </c>
      <c r="P3799" s="103">
        <f t="shared" si="237"/>
        <v>3.1568439365371698E-3</v>
      </c>
      <c r="Q3799" s="9">
        <f t="shared" si="239"/>
        <v>-3.1618372799300655E-3</v>
      </c>
    </row>
    <row r="3800" spans="1:17" x14ac:dyDescent="0.2">
      <c r="A3800" s="2">
        <v>648</v>
      </c>
      <c r="B3800" s="2">
        <v>2001</v>
      </c>
      <c r="C3800" s="3">
        <v>0</v>
      </c>
      <c r="D3800" s="3">
        <v>1</v>
      </c>
      <c r="E3800" s="5">
        <v>0.25405139999999998</v>
      </c>
      <c r="F3800" s="5">
        <v>0.1325268</v>
      </c>
      <c r="G3800" s="5">
        <v>4.2586499999999999E-2</v>
      </c>
      <c r="H3800" s="5">
        <v>2.2406280000000001</v>
      </c>
      <c r="I3800" s="9">
        <v>0.18105879999999999</v>
      </c>
      <c r="M3800" s="3">
        <v>0</v>
      </c>
      <c r="N3800" s="3">
        <f t="shared" si="238"/>
        <v>1</v>
      </c>
      <c r="O3800" s="5">
        <f t="shared" si="240"/>
        <v>2.6784148399883092</v>
      </c>
      <c r="P3800" s="103">
        <f t="shared" si="237"/>
        <v>3.6985769858957234E-3</v>
      </c>
      <c r="Q3800" s="9">
        <f t="shared" si="239"/>
        <v>-3.705433633536604E-3</v>
      </c>
    </row>
    <row r="3801" spans="1:17" x14ac:dyDescent="0.2">
      <c r="A3801" s="2">
        <v>648</v>
      </c>
      <c r="B3801" s="2">
        <v>2002</v>
      </c>
      <c r="C3801" s="3">
        <v>0</v>
      </c>
      <c r="D3801" s="3">
        <v>1</v>
      </c>
      <c r="E3801" s="5">
        <v>0.2179546</v>
      </c>
      <c r="F3801" s="5">
        <v>0.25008560000000002</v>
      </c>
      <c r="G3801" s="5">
        <v>4.1457300000000002E-2</v>
      </c>
      <c r="H3801" s="5">
        <v>2.136406</v>
      </c>
      <c r="I3801" s="9">
        <v>0.1897848</v>
      </c>
      <c r="M3801" s="3">
        <v>0</v>
      </c>
      <c r="N3801" s="3">
        <f t="shared" si="238"/>
        <v>1</v>
      </c>
      <c r="O3801" s="5">
        <f t="shared" si="240"/>
        <v>2.7374528739117605</v>
      </c>
      <c r="P3801" s="103">
        <f t="shared" si="237"/>
        <v>3.0958495290522624E-3</v>
      </c>
      <c r="Q3801" s="9">
        <f t="shared" si="239"/>
        <v>-3.1006515847278875E-3</v>
      </c>
    </row>
    <row r="3802" spans="1:17" x14ac:dyDescent="0.2">
      <c r="A3802" s="2">
        <v>648</v>
      </c>
      <c r="B3802" s="2">
        <v>2003</v>
      </c>
      <c r="C3802" s="3">
        <v>0</v>
      </c>
      <c r="D3802" s="3">
        <v>1</v>
      </c>
      <c r="E3802" s="5">
        <v>0.24215590000000001</v>
      </c>
      <c r="F3802" s="5">
        <v>0.36864780000000003</v>
      </c>
      <c r="G3802" s="5">
        <v>6.2930399999999997E-2</v>
      </c>
      <c r="H3802" s="5">
        <v>4.1104510000000003</v>
      </c>
      <c r="I3802" s="9">
        <v>0.1871186</v>
      </c>
      <c r="M3802" s="3">
        <v>0</v>
      </c>
      <c r="N3802" s="3">
        <f t="shared" si="238"/>
        <v>1</v>
      </c>
      <c r="O3802" s="5">
        <f t="shared" si="240"/>
        <v>3.6513669166948022</v>
      </c>
      <c r="P3802" s="103">
        <f t="shared" si="237"/>
        <v>1.3042412930601893E-4</v>
      </c>
      <c r="Q3802" s="9">
        <f t="shared" si="239"/>
        <v>-1.3043263527232217E-4</v>
      </c>
    </row>
    <row r="3803" spans="1:17" x14ac:dyDescent="0.2">
      <c r="A3803" s="2">
        <v>648</v>
      </c>
      <c r="B3803" s="2">
        <v>2004</v>
      </c>
      <c r="C3803" s="3">
        <v>0</v>
      </c>
      <c r="D3803" s="3">
        <v>1</v>
      </c>
      <c r="E3803" s="5">
        <v>0.27898679999999998</v>
      </c>
      <c r="F3803" s="5">
        <v>0.46665580000000001</v>
      </c>
      <c r="G3803" s="5">
        <v>5.5586799999999999E-2</v>
      </c>
      <c r="H3803" s="5">
        <v>5.3396210000000002</v>
      </c>
      <c r="I3803" s="9">
        <v>0.18983810000000001</v>
      </c>
      <c r="M3803" s="3">
        <v>0</v>
      </c>
      <c r="N3803" s="3">
        <f t="shared" si="238"/>
        <v>1</v>
      </c>
      <c r="O3803" s="5">
        <f t="shared" si="240"/>
        <v>4.1455014387106806</v>
      </c>
      <c r="P3803" s="103">
        <f t="shared" si="237"/>
        <v>1.6953543577853534E-5</v>
      </c>
      <c r="Q3803" s="9">
        <f t="shared" si="239"/>
        <v>-1.695368729083536E-5</v>
      </c>
    </row>
    <row r="3804" spans="1:17" x14ac:dyDescent="0.2">
      <c r="A3804" s="2">
        <v>649</v>
      </c>
      <c r="B3804" s="2">
        <v>1995</v>
      </c>
      <c r="C3804" s="3">
        <v>0</v>
      </c>
      <c r="D3804" s="3">
        <v>1</v>
      </c>
      <c r="E3804" s="5">
        <v>0.35175709999999999</v>
      </c>
      <c r="F3804" s="5">
        <v>0.14451449999999999</v>
      </c>
      <c r="G3804" s="5">
        <v>3.3826500000000002E-2</v>
      </c>
      <c r="H3804" s="5">
        <v>4.6728209999999999</v>
      </c>
      <c r="I3804" s="9">
        <v>0.16790089999999999</v>
      </c>
      <c r="M3804" s="3">
        <v>0</v>
      </c>
      <c r="N3804" s="3">
        <f t="shared" si="238"/>
        <v>1</v>
      </c>
      <c r="O3804" s="5">
        <f t="shared" si="240"/>
        <v>3.5300956925026115</v>
      </c>
      <c r="P3804" s="103">
        <f t="shared" si="237"/>
        <v>2.0770469462541794E-4</v>
      </c>
      <c r="Q3804" s="9">
        <f t="shared" si="239"/>
        <v>-2.0772626823281745E-4</v>
      </c>
    </row>
    <row r="3805" spans="1:17" x14ac:dyDescent="0.2">
      <c r="A3805" s="2">
        <v>649</v>
      </c>
      <c r="B3805" s="2">
        <v>1996</v>
      </c>
      <c r="C3805" s="3">
        <v>0</v>
      </c>
      <c r="D3805" s="3">
        <v>1</v>
      </c>
      <c r="E3805" s="5">
        <v>0.49584089999999997</v>
      </c>
      <c r="F3805" s="5">
        <v>0.1892606</v>
      </c>
      <c r="G3805" s="5">
        <v>6.11202E-2</v>
      </c>
      <c r="H3805" s="5">
        <v>2.8825090000000002</v>
      </c>
      <c r="I3805" s="9">
        <v>0.21065410000000001</v>
      </c>
      <c r="M3805" s="3">
        <v>0</v>
      </c>
      <c r="N3805" s="3">
        <f t="shared" si="238"/>
        <v>1</v>
      </c>
      <c r="O3805" s="5">
        <f t="shared" si="240"/>
        <v>2.994903988255126</v>
      </c>
      <c r="P3805" s="103">
        <f t="shared" si="237"/>
        <v>1.3726562056877471E-3</v>
      </c>
      <c r="Q3805" s="9">
        <f t="shared" si="239"/>
        <v>-1.3735991612185087E-3</v>
      </c>
    </row>
    <row r="3806" spans="1:17" x14ac:dyDescent="0.2">
      <c r="A3806" s="2">
        <v>649</v>
      </c>
      <c r="B3806" s="2">
        <v>1997</v>
      </c>
      <c r="C3806" s="3">
        <v>0</v>
      </c>
      <c r="D3806" s="3">
        <v>1</v>
      </c>
      <c r="E3806" s="5">
        <v>0.62597979999999998</v>
      </c>
      <c r="F3806" s="5">
        <v>0.24551590000000001</v>
      </c>
      <c r="G3806" s="5">
        <v>4.4768099999999998E-2</v>
      </c>
      <c r="H3806" s="5">
        <v>1.973004</v>
      </c>
      <c r="I3806" s="9">
        <v>0.1967129</v>
      </c>
      <c r="M3806" s="3">
        <v>0</v>
      </c>
      <c r="N3806" s="3">
        <f t="shared" si="238"/>
        <v>1</v>
      </c>
      <c r="O3806" s="5">
        <f t="shared" si="240"/>
        <v>2.6261840856160021</v>
      </c>
      <c r="P3806" s="103">
        <f t="shared" si="237"/>
        <v>4.3174052369456687E-3</v>
      </c>
      <c r="Q3806" s="9">
        <f t="shared" si="239"/>
        <v>-4.3267521435596456E-3</v>
      </c>
    </row>
    <row r="3807" spans="1:17" x14ac:dyDescent="0.2">
      <c r="A3807" s="2">
        <v>649</v>
      </c>
      <c r="B3807" s="2">
        <v>1998</v>
      </c>
      <c r="C3807" s="3">
        <v>0</v>
      </c>
      <c r="D3807" s="3">
        <v>1</v>
      </c>
      <c r="E3807" s="5">
        <v>0.45457370000000002</v>
      </c>
      <c r="F3807" s="5">
        <v>0.27892280000000003</v>
      </c>
      <c r="G3807" s="5">
        <v>4.84261E-2</v>
      </c>
      <c r="H3807" s="5">
        <v>1.3276760000000001</v>
      </c>
      <c r="I3807" s="9">
        <v>0.17285819999999999</v>
      </c>
      <c r="M3807" s="3">
        <v>0</v>
      </c>
      <c r="N3807" s="3">
        <f t="shared" si="238"/>
        <v>1</v>
      </c>
      <c r="O3807" s="5">
        <f t="shared" si="240"/>
        <v>2.4699013716130853</v>
      </c>
      <c r="P3807" s="103">
        <f t="shared" si="237"/>
        <v>6.7575154288638077E-3</v>
      </c>
      <c r="Q3807" s="9">
        <f t="shared" si="239"/>
        <v>-6.7804508188122926E-3</v>
      </c>
    </row>
    <row r="3808" spans="1:17" x14ac:dyDescent="0.2">
      <c r="A3808" s="2">
        <v>649</v>
      </c>
      <c r="B3808" s="2">
        <v>1999</v>
      </c>
      <c r="C3808" s="3">
        <v>0</v>
      </c>
      <c r="D3808" s="3">
        <v>1</v>
      </c>
      <c r="E3808" s="5">
        <v>0.38348989999999999</v>
      </c>
      <c r="F3808" s="5">
        <v>0.28320659999999998</v>
      </c>
      <c r="G3808" s="5">
        <v>5.0260699999999998E-2</v>
      </c>
      <c r="H3808" s="5">
        <v>1.122101</v>
      </c>
      <c r="I3808" s="9">
        <v>0.2416797</v>
      </c>
      <c r="M3808" s="3">
        <v>0</v>
      </c>
      <c r="N3808" s="3">
        <f t="shared" si="238"/>
        <v>1</v>
      </c>
      <c r="O3808" s="5">
        <f t="shared" si="240"/>
        <v>2.3879638694717329</v>
      </c>
      <c r="P3808" s="103">
        <f t="shared" si="237"/>
        <v>8.4710036352396677E-3</v>
      </c>
      <c r="Q3808" s="9">
        <f t="shared" si="239"/>
        <v>-8.5070865031033061E-3</v>
      </c>
    </row>
    <row r="3809" spans="1:17" x14ac:dyDescent="0.2">
      <c r="A3809" s="2">
        <v>650</v>
      </c>
      <c r="B3809" s="2">
        <v>1995</v>
      </c>
      <c r="C3809" s="3">
        <v>0</v>
      </c>
      <c r="D3809" s="3">
        <v>1</v>
      </c>
      <c r="E3809" s="5">
        <v>0.2153089</v>
      </c>
      <c r="F3809" s="5">
        <v>0.3538191</v>
      </c>
      <c r="G3809" s="5">
        <v>5.2981599999999997E-2</v>
      </c>
      <c r="H3809" s="5">
        <v>2.2678579999999999</v>
      </c>
      <c r="I3809" s="9">
        <v>0.28692289999999998</v>
      </c>
      <c r="M3809" s="3">
        <v>0</v>
      </c>
      <c r="N3809" s="3">
        <f t="shared" si="238"/>
        <v>1</v>
      </c>
      <c r="O3809" s="5">
        <f t="shared" si="240"/>
        <v>2.8841810548602966</v>
      </c>
      <c r="P3809" s="103">
        <f t="shared" si="237"/>
        <v>1.9621652856121382E-3</v>
      </c>
      <c r="Q3809" s="9">
        <f t="shared" si="239"/>
        <v>-1.9640928538004533E-3</v>
      </c>
    </row>
    <row r="3810" spans="1:17" x14ac:dyDescent="0.2">
      <c r="A3810" s="2">
        <v>650</v>
      </c>
      <c r="B3810" s="2">
        <v>1996</v>
      </c>
      <c r="C3810" s="3">
        <v>0</v>
      </c>
      <c r="D3810" s="3">
        <v>1</v>
      </c>
      <c r="E3810" s="5">
        <v>0.25978620000000002</v>
      </c>
      <c r="F3810" s="5">
        <v>0.30307679999999998</v>
      </c>
      <c r="G3810" s="5">
        <v>7.4061699999999994E-2</v>
      </c>
      <c r="H3810" s="5">
        <v>1.891019</v>
      </c>
      <c r="I3810" s="9">
        <v>0.27731169999999999</v>
      </c>
      <c r="M3810" s="3">
        <v>0</v>
      </c>
      <c r="N3810" s="3">
        <f t="shared" si="238"/>
        <v>1</v>
      </c>
      <c r="O3810" s="5">
        <f t="shared" si="240"/>
        <v>2.7929371043819864</v>
      </c>
      <c r="P3810" s="103">
        <f t="shared" si="237"/>
        <v>2.6115923307730052E-3</v>
      </c>
      <c r="Q3810" s="9">
        <f t="shared" si="239"/>
        <v>-2.6150084870586914E-3</v>
      </c>
    </row>
    <row r="3811" spans="1:17" x14ac:dyDescent="0.2">
      <c r="A3811" s="2">
        <v>650</v>
      </c>
      <c r="B3811" s="2">
        <v>1997</v>
      </c>
      <c r="C3811" s="3">
        <v>0</v>
      </c>
      <c r="D3811" s="3">
        <v>1</v>
      </c>
      <c r="E3811" s="5">
        <v>0.2170976</v>
      </c>
      <c r="F3811" s="5">
        <v>0.34846510000000003</v>
      </c>
      <c r="G3811" s="5">
        <v>6.1284699999999998E-2</v>
      </c>
      <c r="H3811" s="5">
        <v>2.4913189999999998</v>
      </c>
      <c r="I3811" s="9">
        <v>0.30764449999999999</v>
      </c>
      <c r="M3811" s="3">
        <v>0</v>
      </c>
      <c r="N3811" s="3">
        <f t="shared" si="238"/>
        <v>1</v>
      </c>
      <c r="O3811" s="5">
        <f t="shared" si="240"/>
        <v>2.9885990917984637</v>
      </c>
      <c r="P3811" s="103">
        <f t="shared" si="237"/>
        <v>1.4012980238291123E-3</v>
      </c>
      <c r="Q3811" s="9">
        <f t="shared" si="239"/>
        <v>-1.4022807600831515E-3</v>
      </c>
    </row>
    <row r="3812" spans="1:17" x14ac:dyDescent="0.2">
      <c r="A3812" s="2">
        <v>650</v>
      </c>
      <c r="B3812" s="2">
        <v>1998</v>
      </c>
      <c r="C3812" s="3">
        <v>0</v>
      </c>
      <c r="D3812" s="3">
        <v>1</v>
      </c>
      <c r="E3812" s="5">
        <v>0.21052129999999999</v>
      </c>
      <c r="F3812" s="5">
        <v>0.31097730000000001</v>
      </c>
      <c r="G3812" s="5">
        <v>5.3675599999999997E-2</v>
      </c>
      <c r="H3812" s="5">
        <v>1.679171</v>
      </c>
      <c r="I3812" s="9">
        <v>0.26614860000000001</v>
      </c>
      <c r="M3812" s="3">
        <v>0</v>
      </c>
      <c r="N3812" s="3">
        <f t="shared" si="238"/>
        <v>1</v>
      </c>
      <c r="O3812" s="5">
        <f t="shared" si="240"/>
        <v>2.6449761784872656</v>
      </c>
      <c r="P3812" s="103">
        <f t="shared" si="237"/>
        <v>4.0848334098589709E-3</v>
      </c>
      <c r="Q3812" s="9">
        <f t="shared" si="239"/>
        <v>-4.0931991313431174E-3</v>
      </c>
    </row>
    <row r="3813" spans="1:17" x14ac:dyDescent="0.2">
      <c r="A3813" s="2">
        <v>650</v>
      </c>
      <c r="B3813" s="2">
        <v>1999</v>
      </c>
      <c r="C3813" s="3">
        <v>0</v>
      </c>
      <c r="D3813" s="3">
        <v>1</v>
      </c>
      <c r="E3813" s="5">
        <v>0.2755978</v>
      </c>
      <c r="F3813" s="5">
        <v>0.31117549999999999</v>
      </c>
      <c r="G3813" s="5">
        <v>3.69279E-2</v>
      </c>
      <c r="H3813" s="5">
        <v>1.2210639999999999</v>
      </c>
      <c r="I3813" s="9">
        <v>0.1859142</v>
      </c>
      <c r="M3813" s="3">
        <v>0</v>
      </c>
      <c r="N3813" s="3">
        <f t="shared" si="238"/>
        <v>1</v>
      </c>
      <c r="O3813" s="5">
        <f t="shared" si="240"/>
        <v>2.4287475576185149</v>
      </c>
      <c r="P3813" s="103">
        <f t="shared" si="237"/>
        <v>7.5755388049592613E-3</v>
      </c>
      <c r="Q3813" s="9">
        <f t="shared" si="239"/>
        <v>-7.6043789444392518E-3</v>
      </c>
    </row>
    <row r="3814" spans="1:17" x14ac:dyDescent="0.2">
      <c r="A3814" s="2">
        <v>650</v>
      </c>
      <c r="B3814" s="2">
        <v>2000</v>
      </c>
      <c r="C3814" s="3">
        <v>0</v>
      </c>
      <c r="D3814" s="3">
        <v>1</v>
      </c>
      <c r="E3814" s="5">
        <v>0.29684559999999999</v>
      </c>
      <c r="F3814" s="5">
        <v>0.28485660000000002</v>
      </c>
      <c r="G3814" s="5">
        <v>5.3460000000000001E-3</v>
      </c>
      <c r="H3814" s="5">
        <v>0.83061510000000005</v>
      </c>
      <c r="I3814" s="9">
        <v>0.2454151</v>
      </c>
      <c r="M3814" s="3">
        <v>0</v>
      </c>
      <c r="N3814" s="3">
        <f t="shared" si="238"/>
        <v>1</v>
      </c>
      <c r="O3814" s="5">
        <f t="shared" si="240"/>
        <v>2.0974715324281372</v>
      </c>
      <c r="P3814" s="103">
        <f t="shared" si="237"/>
        <v>1.7975927316580081E-2</v>
      </c>
      <c r="Q3814" s="9">
        <f t="shared" si="239"/>
        <v>-1.8139456993896529E-2</v>
      </c>
    </row>
    <row r="3815" spans="1:17" x14ac:dyDescent="0.2">
      <c r="A3815" s="2">
        <v>650</v>
      </c>
      <c r="B3815" s="2">
        <v>2001</v>
      </c>
      <c r="C3815" s="3">
        <v>0</v>
      </c>
      <c r="D3815" s="3">
        <v>1</v>
      </c>
      <c r="E3815" s="5">
        <v>0.2689184</v>
      </c>
      <c r="F3815" s="5">
        <v>0.21589059999999999</v>
      </c>
      <c r="G3815" s="5">
        <v>2.1628999999999999E-2</v>
      </c>
      <c r="H3815" s="5">
        <v>1.1656770000000001</v>
      </c>
      <c r="I3815" s="9">
        <v>0.23254649999999999</v>
      </c>
      <c r="M3815" s="3">
        <v>0</v>
      </c>
      <c r="N3815" s="3">
        <f t="shared" si="238"/>
        <v>1</v>
      </c>
      <c r="O3815" s="5">
        <f t="shared" si="240"/>
        <v>2.2415934075982453</v>
      </c>
      <c r="P3815" s="103">
        <f t="shared" si="237"/>
        <v>1.2493831218845501E-2</v>
      </c>
      <c r="Q3815" s="9">
        <f t="shared" si="239"/>
        <v>-1.257253535937982E-2</v>
      </c>
    </row>
    <row r="3816" spans="1:17" x14ac:dyDescent="0.2">
      <c r="A3816" s="2">
        <v>650</v>
      </c>
      <c r="B3816" s="2">
        <v>2002</v>
      </c>
      <c r="C3816" s="3">
        <v>0</v>
      </c>
      <c r="D3816" s="3">
        <v>1</v>
      </c>
      <c r="E3816" s="5">
        <v>0.27719460000000001</v>
      </c>
      <c r="F3816" s="5">
        <v>0.2055013</v>
      </c>
      <c r="G3816" s="5">
        <v>3.7210199999999999E-2</v>
      </c>
      <c r="H3816" s="5">
        <v>1.0190490000000001</v>
      </c>
      <c r="I3816" s="9">
        <v>0.2389947</v>
      </c>
      <c r="M3816" s="3">
        <v>0</v>
      </c>
      <c r="N3816" s="3">
        <f t="shared" si="238"/>
        <v>1</v>
      </c>
      <c r="O3816" s="5">
        <f t="shared" si="240"/>
        <v>2.2433982291827812</v>
      </c>
      <c r="P3816" s="103">
        <f t="shared" si="237"/>
        <v>1.2435572993705438E-2</v>
      </c>
      <c r="Q3816" s="9">
        <f t="shared" si="239"/>
        <v>-1.2513541797042145E-2</v>
      </c>
    </row>
    <row r="3817" spans="1:17" x14ac:dyDescent="0.2">
      <c r="A3817" s="2">
        <v>650</v>
      </c>
      <c r="B3817" s="2">
        <v>2003</v>
      </c>
      <c r="C3817" s="3">
        <v>0</v>
      </c>
      <c r="D3817" s="3">
        <v>1</v>
      </c>
      <c r="E3817" s="5">
        <v>0.28077560000000001</v>
      </c>
      <c r="F3817" s="5">
        <v>0.23558670000000001</v>
      </c>
      <c r="G3817" s="5">
        <v>3.9328700000000001E-2</v>
      </c>
      <c r="H3817" s="5">
        <v>1.298041</v>
      </c>
      <c r="I3817" s="9">
        <v>0.2358556</v>
      </c>
      <c r="M3817" s="3">
        <v>0</v>
      </c>
      <c r="N3817" s="3">
        <f t="shared" si="238"/>
        <v>1</v>
      </c>
      <c r="O3817" s="5">
        <f t="shared" si="240"/>
        <v>2.381079578010552</v>
      </c>
      <c r="P3817" s="103">
        <f t="shared" si="237"/>
        <v>8.6309912316965623E-3</v>
      </c>
      <c r="Q3817" s="9">
        <f t="shared" si="239"/>
        <v>-8.6684539525534211E-3</v>
      </c>
    </row>
    <row r="3818" spans="1:17" x14ac:dyDescent="0.2">
      <c r="A3818" s="2">
        <v>650</v>
      </c>
      <c r="B3818" s="2">
        <v>2004</v>
      </c>
      <c r="C3818" s="3">
        <v>0</v>
      </c>
      <c r="D3818" s="3">
        <v>1</v>
      </c>
      <c r="E3818" s="5">
        <v>0.3525237</v>
      </c>
      <c r="F3818" s="5">
        <v>0.3366247</v>
      </c>
      <c r="G3818" s="5">
        <v>4.5640600000000003E-2</v>
      </c>
      <c r="H3818" s="5">
        <v>2.1581009999999998</v>
      </c>
      <c r="I3818" s="9">
        <v>0.254251</v>
      </c>
      <c r="M3818" s="3">
        <v>0</v>
      </c>
      <c r="N3818" s="3">
        <f t="shared" si="238"/>
        <v>1</v>
      </c>
      <c r="O3818" s="5">
        <f t="shared" si="240"/>
        <v>2.7910593293102459</v>
      </c>
      <c r="P3818" s="103">
        <f t="shared" si="237"/>
        <v>2.6267920708300395E-3</v>
      </c>
      <c r="Q3818" s="9">
        <f t="shared" si="239"/>
        <v>-2.6302481427032298E-3</v>
      </c>
    </row>
    <row r="3819" spans="1:17" x14ac:dyDescent="0.2">
      <c r="A3819" s="2">
        <v>651</v>
      </c>
      <c r="B3819" s="2">
        <v>1995</v>
      </c>
      <c r="C3819" s="3">
        <v>0</v>
      </c>
      <c r="D3819" s="3">
        <v>1</v>
      </c>
      <c r="E3819" s="5">
        <v>0.5734745</v>
      </c>
      <c r="F3819" s="5">
        <v>0.28466130000000001</v>
      </c>
      <c r="G3819" s="5">
        <v>0.1115867</v>
      </c>
      <c r="H3819" s="5">
        <v>15.24217</v>
      </c>
      <c r="I3819" s="9">
        <v>0.46313759999999998</v>
      </c>
      <c r="M3819" s="3">
        <v>0</v>
      </c>
      <c r="N3819" s="3">
        <f t="shared" si="238"/>
        <v>1</v>
      </c>
      <c r="O3819" s="5">
        <f t="shared" si="240"/>
        <v>7.6947242590275362</v>
      </c>
      <c r="P3819" s="103">
        <f t="shared" si="237"/>
        <v>7.0899818123723112E-15</v>
      </c>
      <c r="Q3819" s="9">
        <f t="shared" si="239"/>
        <v>-7.1054273576010271E-15</v>
      </c>
    </row>
    <row r="3820" spans="1:17" x14ac:dyDescent="0.2">
      <c r="A3820" s="2">
        <v>651</v>
      </c>
      <c r="B3820" s="2">
        <v>1996</v>
      </c>
      <c r="C3820" s="3">
        <v>0</v>
      </c>
      <c r="D3820" s="3">
        <v>1</v>
      </c>
      <c r="E3820" s="5">
        <v>0.58457579999999998</v>
      </c>
      <c r="F3820" s="5">
        <v>0.35723759999999999</v>
      </c>
      <c r="G3820" s="5">
        <v>5.6193899999999998E-2</v>
      </c>
      <c r="H3820" s="5">
        <v>11.592029999999999</v>
      </c>
      <c r="I3820" s="9">
        <v>0.63549169999999999</v>
      </c>
      <c r="M3820" s="3">
        <v>0</v>
      </c>
      <c r="N3820" s="3">
        <f t="shared" si="238"/>
        <v>1</v>
      </c>
      <c r="O3820" s="5">
        <f t="shared" si="240"/>
        <v>6.1072904743365308</v>
      </c>
      <c r="P3820" s="103">
        <f t="shared" si="237"/>
        <v>5.0668356240675322E-10</v>
      </c>
      <c r="Q3820" s="9">
        <f t="shared" si="239"/>
        <v>-5.066835841067931E-10</v>
      </c>
    </row>
    <row r="3821" spans="1:17" x14ac:dyDescent="0.2">
      <c r="A3821" s="2">
        <v>652</v>
      </c>
      <c r="B3821" s="2">
        <v>1998</v>
      </c>
      <c r="C3821" s="3">
        <v>0</v>
      </c>
      <c r="D3821" s="3">
        <v>1</v>
      </c>
      <c r="E3821" s="5">
        <v>0.1109241</v>
      </c>
      <c r="F3821" s="5">
        <v>2.5371999999999999E-2</v>
      </c>
      <c r="G3821" s="5">
        <v>3.3308999999999999E-3</v>
      </c>
      <c r="H3821" s="5">
        <v>0.96979219999999999</v>
      </c>
      <c r="I3821" s="9">
        <v>3.8671999999999998E-2</v>
      </c>
      <c r="M3821" s="3">
        <v>0</v>
      </c>
      <c r="N3821" s="3">
        <f t="shared" si="238"/>
        <v>1</v>
      </c>
      <c r="O3821" s="5">
        <f t="shared" si="240"/>
        <v>2.0314224807963477</v>
      </c>
      <c r="P3821" s="103">
        <f t="shared" si="237"/>
        <v>2.1106077925031493E-2</v>
      </c>
      <c r="Q3821" s="9">
        <f t="shared" si="239"/>
        <v>-2.1331995667556888E-2</v>
      </c>
    </row>
    <row r="3822" spans="1:17" x14ac:dyDescent="0.2">
      <c r="A3822" s="2">
        <v>652</v>
      </c>
      <c r="B3822" s="2">
        <v>1999</v>
      </c>
      <c r="C3822" s="3">
        <v>0</v>
      </c>
      <c r="D3822" s="3">
        <v>1</v>
      </c>
      <c r="E3822" s="5">
        <v>4.9209900000000001E-2</v>
      </c>
      <c r="F3822" s="5">
        <v>1.8275300000000001E-2</v>
      </c>
      <c r="G3822" s="5">
        <v>1.4199099999999999E-2</v>
      </c>
      <c r="H3822" s="5">
        <v>0.92376380000000002</v>
      </c>
      <c r="I3822" s="9">
        <v>4.6821799999999997E-2</v>
      </c>
      <c r="M3822" s="3">
        <v>0</v>
      </c>
      <c r="N3822" s="3">
        <f t="shared" si="238"/>
        <v>1</v>
      </c>
      <c r="O3822" s="5">
        <f t="shared" si="240"/>
        <v>2.0616247479296281</v>
      </c>
      <c r="P3822" s="103">
        <f t="shared" si="237"/>
        <v>1.9621738005300086E-2</v>
      </c>
      <c r="Q3822" s="9">
        <f t="shared" si="239"/>
        <v>-1.9816800162020396E-2</v>
      </c>
    </row>
    <row r="3823" spans="1:17" x14ac:dyDescent="0.2">
      <c r="A3823" s="2">
        <v>652</v>
      </c>
      <c r="B3823" s="2">
        <v>2000</v>
      </c>
      <c r="C3823" s="3">
        <v>0</v>
      </c>
      <c r="D3823" s="3">
        <v>1</v>
      </c>
      <c r="E3823" s="5">
        <v>3.1446000000000002E-2</v>
      </c>
      <c r="F3823" s="5">
        <v>-6.4811000000000001E-3</v>
      </c>
      <c r="G3823" s="5">
        <v>1.3047400000000001E-2</v>
      </c>
      <c r="H3823" s="5">
        <v>0.54744060000000005</v>
      </c>
      <c r="I3823" s="9">
        <v>5.2873400000000001E-2</v>
      </c>
      <c r="M3823" s="3">
        <v>0</v>
      </c>
      <c r="N3823" s="3">
        <f t="shared" si="238"/>
        <v>1</v>
      </c>
      <c r="O3823" s="5">
        <f t="shared" si="240"/>
        <v>1.8980117501801863</v>
      </c>
      <c r="P3823" s="103">
        <f t="shared" si="237"/>
        <v>2.8847267091207388E-2</v>
      </c>
      <c r="Q3823" s="9">
        <f t="shared" si="239"/>
        <v>-2.9271528612508584E-2</v>
      </c>
    </row>
    <row r="3824" spans="1:17" x14ac:dyDescent="0.2">
      <c r="A3824" s="2">
        <v>652</v>
      </c>
      <c r="B3824" s="2">
        <v>2001</v>
      </c>
      <c r="C3824" s="3">
        <v>0</v>
      </c>
      <c r="D3824" s="3">
        <v>1</v>
      </c>
      <c r="E3824" s="5">
        <v>2.2020100000000001E-2</v>
      </c>
      <c r="F3824" s="5">
        <v>-4.0448600000000001E-2</v>
      </c>
      <c r="G3824" s="5">
        <v>1.16738E-2</v>
      </c>
      <c r="H3824" s="5">
        <v>0.59671909999999995</v>
      </c>
      <c r="I3824" s="9">
        <v>4.6036000000000001E-2</v>
      </c>
      <c r="M3824" s="3">
        <v>0</v>
      </c>
      <c r="N3824" s="3">
        <f t="shared" si="238"/>
        <v>1</v>
      </c>
      <c r="O3824" s="5">
        <f t="shared" si="240"/>
        <v>1.8852117509844977</v>
      </c>
      <c r="P3824" s="103">
        <f t="shared" si="237"/>
        <v>2.9700627473785882E-2</v>
      </c>
      <c r="Q3824" s="9">
        <f t="shared" si="239"/>
        <v>-3.0150623631279818E-2</v>
      </c>
    </row>
    <row r="3825" spans="1:17" x14ac:dyDescent="0.2">
      <c r="A3825" s="2">
        <v>652</v>
      </c>
      <c r="B3825" s="2">
        <v>2003</v>
      </c>
      <c r="C3825" s="3">
        <v>0</v>
      </c>
      <c r="D3825" s="3">
        <v>1</v>
      </c>
      <c r="E3825" s="5">
        <v>5.1689100000000002E-2</v>
      </c>
      <c r="F3825" s="5">
        <v>-4.9215700000000001E-2</v>
      </c>
      <c r="G3825" s="5">
        <v>1.12222E-2</v>
      </c>
      <c r="H3825" s="5">
        <v>0.26556800000000003</v>
      </c>
      <c r="I3825" s="9">
        <v>4.9212699999999998E-2</v>
      </c>
      <c r="M3825" s="3">
        <v>0</v>
      </c>
      <c r="N3825" s="3">
        <f t="shared" si="238"/>
        <v>1</v>
      </c>
      <c r="O3825" s="5">
        <f t="shared" si="240"/>
        <v>1.7491423980080465</v>
      </c>
      <c r="P3825" s="103">
        <f t="shared" si="237"/>
        <v>4.0133204006435955E-2</v>
      </c>
      <c r="Q3825" s="9">
        <f t="shared" si="239"/>
        <v>-4.0960758320876769E-2</v>
      </c>
    </row>
    <row r="3826" spans="1:17" x14ac:dyDescent="0.2">
      <c r="A3826" s="2">
        <v>652</v>
      </c>
      <c r="B3826" s="2">
        <v>2004</v>
      </c>
      <c r="C3826" s="3">
        <v>0</v>
      </c>
      <c r="D3826" s="3">
        <v>1</v>
      </c>
      <c r="E3826" s="5">
        <v>3.3171199999999998E-2</v>
      </c>
      <c r="F3826" s="5">
        <v>-0.23159360000000001</v>
      </c>
      <c r="G3826" s="5">
        <v>1.6516800000000002E-2</v>
      </c>
      <c r="H3826" s="5">
        <v>0.2261495</v>
      </c>
      <c r="I3826" s="9">
        <v>5.70979E-2</v>
      </c>
      <c r="M3826" s="3">
        <v>0</v>
      </c>
      <c r="N3826" s="3">
        <f t="shared" si="238"/>
        <v>1</v>
      </c>
      <c r="O3826" s="5">
        <f t="shared" si="240"/>
        <v>1.6014281383339279</v>
      </c>
      <c r="P3826" s="103">
        <f t="shared" si="237"/>
        <v>5.4641062304957015E-2</v>
      </c>
      <c r="Q3826" s="9">
        <f t="shared" si="239"/>
        <v>-5.619059535616016E-2</v>
      </c>
    </row>
    <row r="3827" spans="1:17" x14ac:dyDescent="0.2">
      <c r="A3827" s="2">
        <v>653</v>
      </c>
      <c r="B3827" s="2">
        <v>1995</v>
      </c>
      <c r="C3827" s="3">
        <v>0</v>
      </c>
      <c r="D3827" s="3">
        <v>1</v>
      </c>
      <c r="E3827" s="5">
        <v>8.0810499999999993E-2</v>
      </c>
      <c r="F3827" s="5">
        <v>0.28246359999999998</v>
      </c>
      <c r="G3827" s="5">
        <v>5.5818899999999998E-2</v>
      </c>
      <c r="H3827" s="5">
        <v>1.806257</v>
      </c>
      <c r="I3827" s="9">
        <v>0.28303780000000001</v>
      </c>
      <c r="M3827" s="3">
        <v>0</v>
      </c>
      <c r="N3827" s="3">
        <f t="shared" si="238"/>
        <v>1</v>
      </c>
      <c r="O3827" s="5">
        <f t="shared" si="240"/>
        <v>2.6881603674847474</v>
      </c>
      <c r="P3827" s="103">
        <f t="shared" si="237"/>
        <v>3.5923441170707957E-3</v>
      </c>
      <c r="Q3827" s="9">
        <f t="shared" si="239"/>
        <v>-3.5988120799434627E-3</v>
      </c>
    </row>
    <row r="3828" spans="1:17" x14ac:dyDescent="0.2">
      <c r="A3828" s="2">
        <v>653</v>
      </c>
      <c r="B3828" s="2">
        <v>1996</v>
      </c>
      <c r="C3828" s="3">
        <v>0</v>
      </c>
      <c r="D3828" s="3">
        <v>1</v>
      </c>
      <c r="E3828" s="5">
        <v>5.6362500000000003E-2</v>
      </c>
      <c r="F3828" s="5">
        <v>0.1882422</v>
      </c>
      <c r="G3828" s="5">
        <v>5.7769599999999997E-2</v>
      </c>
      <c r="H3828" s="5">
        <v>2.4371330000000002</v>
      </c>
      <c r="I3828" s="9">
        <v>0.27255370000000001</v>
      </c>
      <c r="M3828" s="3">
        <v>0</v>
      </c>
      <c r="N3828" s="3">
        <f t="shared" si="238"/>
        <v>1</v>
      </c>
      <c r="O3828" s="5">
        <f t="shared" si="240"/>
        <v>2.8545625756908901</v>
      </c>
      <c r="P3828" s="103">
        <f t="shared" si="237"/>
        <v>2.1548070398423789E-3</v>
      </c>
      <c r="Q3828" s="9">
        <f t="shared" si="239"/>
        <v>-2.1571319769929111E-3</v>
      </c>
    </row>
    <row r="3829" spans="1:17" x14ac:dyDescent="0.2">
      <c r="A3829" s="2">
        <v>653</v>
      </c>
      <c r="B3829" s="2">
        <v>1997</v>
      </c>
      <c r="C3829" s="3">
        <v>0</v>
      </c>
      <c r="D3829" s="3">
        <v>1</v>
      </c>
      <c r="E3829" s="5">
        <v>-7.3838999999999997E-3</v>
      </c>
      <c r="F3829" s="5">
        <v>0.15244060000000001</v>
      </c>
      <c r="G3829" s="5">
        <v>5.9520799999999999E-2</v>
      </c>
      <c r="H3829" s="5">
        <v>2.164873</v>
      </c>
      <c r="I3829" s="9">
        <v>0.24781210000000001</v>
      </c>
      <c r="M3829" s="3">
        <v>0</v>
      </c>
      <c r="N3829" s="3">
        <f t="shared" si="238"/>
        <v>1</v>
      </c>
      <c r="O3829" s="5">
        <f t="shared" si="240"/>
        <v>2.7518065342474385</v>
      </c>
      <c r="P3829" s="103">
        <f t="shared" si="237"/>
        <v>2.963376150857022E-3</v>
      </c>
      <c r="Q3829" s="9">
        <f t="shared" si="239"/>
        <v>-2.9677756436806381E-3</v>
      </c>
    </row>
    <row r="3830" spans="1:17" x14ac:dyDescent="0.2">
      <c r="A3830" s="2">
        <v>653</v>
      </c>
      <c r="B3830" s="2">
        <v>1998</v>
      </c>
      <c r="C3830" s="3">
        <v>0</v>
      </c>
      <c r="D3830" s="3">
        <v>1</v>
      </c>
      <c r="E3830" s="5">
        <v>0.19025139999999999</v>
      </c>
      <c r="F3830" s="5">
        <v>0.42448170000000002</v>
      </c>
      <c r="G3830" s="5">
        <v>5.4173800000000001E-2</v>
      </c>
      <c r="H3830" s="5">
        <v>1.101404</v>
      </c>
      <c r="I3830" s="9">
        <v>0.20694760000000001</v>
      </c>
      <c r="M3830" s="3">
        <v>0</v>
      </c>
      <c r="N3830" s="3">
        <f t="shared" si="238"/>
        <v>1</v>
      </c>
      <c r="O3830" s="5">
        <f t="shared" si="240"/>
        <v>2.5608724702809211</v>
      </c>
      <c r="P3830" s="103">
        <f t="shared" si="237"/>
        <v>5.220483759824957E-3</v>
      </c>
      <c r="Q3830" s="9">
        <f t="shared" si="239"/>
        <v>-5.2341580970337153E-3</v>
      </c>
    </row>
    <row r="3831" spans="1:17" x14ac:dyDescent="0.2">
      <c r="A3831" s="2">
        <v>653</v>
      </c>
      <c r="B3831" s="2">
        <v>1999</v>
      </c>
      <c r="C3831" s="3">
        <v>0</v>
      </c>
      <c r="D3831" s="3">
        <v>1</v>
      </c>
      <c r="E3831" s="5">
        <v>4.2163800000000001E-2</v>
      </c>
      <c r="F3831" s="5">
        <v>0.4840372</v>
      </c>
      <c r="G3831" s="5">
        <v>6.7505200000000001E-2</v>
      </c>
      <c r="H3831" s="5">
        <v>0.83350999999999997</v>
      </c>
      <c r="I3831" s="9">
        <v>0.22710250000000001</v>
      </c>
      <c r="M3831" s="3">
        <v>0</v>
      </c>
      <c r="N3831" s="3">
        <f t="shared" si="238"/>
        <v>1</v>
      </c>
      <c r="O3831" s="5">
        <f t="shared" si="240"/>
        <v>2.585275266092673</v>
      </c>
      <c r="P3831" s="103">
        <f t="shared" si="237"/>
        <v>4.8650640604275645E-3</v>
      </c>
      <c r="Q3831" s="9">
        <f t="shared" si="239"/>
        <v>-4.8769370086722266E-3</v>
      </c>
    </row>
    <row r="3832" spans="1:17" x14ac:dyDescent="0.2">
      <c r="A3832" s="2">
        <v>654</v>
      </c>
      <c r="B3832" s="2">
        <v>1995</v>
      </c>
      <c r="C3832" s="3">
        <v>0</v>
      </c>
      <c r="D3832" s="3">
        <v>1</v>
      </c>
      <c r="E3832" s="5">
        <v>0.16489780000000001</v>
      </c>
      <c r="F3832" s="5">
        <v>0.28357060000000001</v>
      </c>
      <c r="G3832" s="5">
        <v>6.0625499999999999E-2</v>
      </c>
      <c r="H3832" s="5">
        <v>1.1084890000000001</v>
      </c>
      <c r="I3832" s="9">
        <v>0.32126120000000002</v>
      </c>
      <c r="M3832" s="3">
        <v>0</v>
      </c>
      <c r="N3832" s="3">
        <f t="shared" si="238"/>
        <v>1</v>
      </c>
      <c r="O3832" s="5">
        <f t="shared" si="240"/>
        <v>2.4270149043921081</v>
      </c>
      <c r="P3832" s="103">
        <f t="shared" si="237"/>
        <v>7.6118152129595797E-3</v>
      </c>
      <c r="Q3832" s="9">
        <f t="shared" si="239"/>
        <v>-7.6409329316156002E-3</v>
      </c>
    </row>
    <row r="3833" spans="1:17" x14ac:dyDescent="0.2">
      <c r="A3833" s="2">
        <v>654</v>
      </c>
      <c r="B3833" s="2">
        <v>1996</v>
      </c>
      <c r="C3833" s="3">
        <v>0</v>
      </c>
      <c r="D3833" s="3">
        <v>1</v>
      </c>
      <c r="E3833" s="5">
        <v>0.15953100000000001</v>
      </c>
      <c r="F3833" s="5">
        <v>0.33043080000000002</v>
      </c>
      <c r="G3833" s="5">
        <v>5.5039100000000001E-2</v>
      </c>
      <c r="H3833" s="5">
        <v>1.2696609999999999</v>
      </c>
      <c r="I3833" s="9">
        <v>0.33031060000000001</v>
      </c>
      <c r="M3833" s="3">
        <v>0</v>
      </c>
      <c r="N3833" s="3">
        <f t="shared" si="238"/>
        <v>1</v>
      </c>
      <c r="O3833" s="5">
        <f t="shared" si="240"/>
        <v>2.4984848016569612</v>
      </c>
      <c r="P3833" s="103">
        <f t="shared" si="237"/>
        <v>6.2362745334346706E-3</v>
      </c>
      <c r="Q3833" s="9">
        <f t="shared" si="239"/>
        <v>-6.2558013187228746E-3</v>
      </c>
    </row>
    <row r="3834" spans="1:17" x14ac:dyDescent="0.2">
      <c r="A3834" s="2">
        <v>654</v>
      </c>
      <c r="B3834" s="2">
        <v>1997</v>
      </c>
      <c r="C3834" s="3">
        <v>0</v>
      </c>
      <c r="D3834" s="3">
        <v>1</v>
      </c>
      <c r="E3834" s="5">
        <v>0.15486459999999999</v>
      </c>
      <c r="F3834" s="5">
        <v>0.33270379999999999</v>
      </c>
      <c r="G3834" s="5">
        <v>6.3465800000000003E-2</v>
      </c>
      <c r="H3834" s="5">
        <v>1.7001850000000001</v>
      </c>
      <c r="I3834" s="9">
        <v>0.31955339999999999</v>
      </c>
      <c r="M3834" s="3">
        <v>0</v>
      </c>
      <c r="N3834" s="3">
        <f t="shared" si="238"/>
        <v>1</v>
      </c>
      <c r="O3834" s="5">
        <f t="shared" si="240"/>
        <v>2.699731409357776</v>
      </c>
      <c r="P3834" s="103">
        <f t="shared" si="237"/>
        <v>3.4697737837242983E-3</v>
      </c>
      <c r="Q3834" s="9">
        <f t="shared" si="239"/>
        <v>-3.4758074097006129E-3</v>
      </c>
    </row>
    <row r="3835" spans="1:17" x14ac:dyDescent="0.2">
      <c r="A3835" s="2">
        <v>654</v>
      </c>
      <c r="B3835" s="2">
        <v>1998</v>
      </c>
      <c r="C3835" s="3">
        <v>0</v>
      </c>
      <c r="D3835" s="3">
        <v>1</v>
      </c>
      <c r="E3835" s="5">
        <v>0.18911929999999999</v>
      </c>
      <c r="F3835" s="5">
        <v>0.34894639999999999</v>
      </c>
      <c r="G3835" s="5">
        <v>4.2663100000000002E-2</v>
      </c>
      <c r="H3835" s="5">
        <v>0.87311490000000003</v>
      </c>
      <c r="I3835" s="9">
        <v>0.30135269999999997</v>
      </c>
      <c r="M3835" s="3">
        <v>0</v>
      </c>
      <c r="N3835" s="3">
        <f t="shared" si="238"/>
        <v>1</v>
      </c>
      <c r="O3835" s="5">
        <f t="shared" si="240"/>
        <v>2.3231731751697491</v>
      </c>
      <c r="P3835" s="103">
        <f t="shared" si="237"/>
        <v>1.0084925604422057E-2</v>
      </c>
      <c r="Q3835" s="9">
        <f t="shared" si="239"/>
        <v>-1.0136122971921254E-2</v>
      </c>
    </row>
    <row r="3836" spans="1:17" x14ac:dyDescent="0.2">
      <c r="A3836" s="2">
        <v>654</v>
      </c>
      <c r="B3836" s="2">
        <v>1999</v>
      </c>
      <c r="C3836" s="3">
        <v>0</v>
      </c>
      <c r="D3836" s="3">
        <v>1</v>
      </c>
      <c r="E3836" s="5">
        <v>0.1318202</v>
      </c>
      <c r="F3836" s="5">
        <v>0.35365239999999998</v>
      </c>
      <c r="G3836" s="5">
        <v>4.1074699999999999E-2</v>
      </c>
      <c r="H3836" s="5">
        <v>0.95451699999999995</v>
      </c>
      <c r="I3836" s="9">
        <v>0.2888288</v>
      </c>
      <c r="M3836" s="3">
        <v>0</v>
      </c>
      <c r="N3836" s="3">
        <f t="shared" si="238"/>
        <v>1</v>
      </c>
      <c r="O3836" s="5">
        <f t="shared" si="240"/>
        <v>2.3635533414741694</v>
      </c>
      <c r="P3836" s="103">
        <f t="shared" si="237"/>
        <v>9.0503103593885022E-3</v>
      </c>
      <c r="Q3836" s="9">
        <f t="shared" si="239"/>
        <v>-9.0915132056217322E-3</v>
      </c>
    </row>
    <row r="3837" spans="1:17" x14ac:dyDescent="0.2">
      <c r="A3837" s="2">
        <v>654</v>
      </c>
      <c r="B3837" s="2">
        <v>2000</v>
      </c>
      <c r="C3837" s="3">
        <v>0</v>
      </c>
      <c r="D3837" s="3">
        <v>1</v>
      </c>
      <c r="E3837" s="5">
        <v>0.1469249</v>
      </c>
      <c r="F3837" s="5">
        <v>0.31143670000000001</v>
      </c>
      <c r="G3837" s="5">
        <v>3.8603600000000002E-2</v>
      </c>
      <c r="H3837" s="5">
        <v>0.60224690000000003</v>
      </c>
      <c r="I3837" s="9">
        <v>0.27474700000000002</v>
      </c>
      <c r="M3837" s="3">
        <v>0</v>
      </c>
      <c r="N3837" s="3">
        <f t="shared" si="238"/>
        <v>1</v>
      </c>
      <c r="O3837" s="5">
        <f t="shared" si="240"/>
        <v>2.1917031127479345</v>
      </c>
      <c r="P3837" s="103">
        <f t="shared" si="237"/>
        <v>1.4200475419299377E-2</v>
      </c>
      <c r="Q3837" s="9">
        <f t="shared" si="239"/>
        <v>-1.4302266978473779E-2</v>
      </c>
    </row>
    <row r="3838" spans="1:17" x14ac:dyDescent="0.2">
      <c r="A3838" s="2">
        <v>654</v>
      </c>
      <c r="B3838" s="2">
        <v>2001</v>
      </c>
      <c r="C3838" s="3">
        <v>0</v>
      </c>
      <c r="D3838" s="3">
        <v>1</v>
      </c>
      <c r="E3838" s="5">
        <v>9.0191999999999994E-2</v>
      </c>
      <c r="F3838" s="5">
        <v>0.23697689999999999</v>
      </c>
      <c r="G3838" s="5">
        <v>3.1344799999999999E-2</v>
      </c>
      <c r="H3838" s="5">
        <v>0.58681059999999996</v>
      </c>
      <c r="I3838" s="9">
        <v>0.2655208</v>
      </c>
      <c r="M3838" s="3">
        <v>0</v>
      </c>
      <c r="N3838" s="3">
        <f t="shared" si="238"/>
        <v>1</v>
      </c>
      <c r="O3838" s="5">
        <f t="shared" si="240"/>
        <v>2.1027914385633522</v>
      </c>
      <c r="P3838" s="103">
        <f t="shared" si="237"/>
        <v>1.7742002375606275E-2</v>
      </c>
      <c r="Q3838" s="9">
        <f t="shared" si="239"/>
        <v>-1.7901278429202975E-2</v>
      </c>
    </row>
    <row r="3839" spans="1:17" x14ac:dyDescent="0.2">
      <c r="A3839" s="2">
        <v>654</v>
      </c>
      <c r="B3839" s="2">
        <v>2002</v>
      </c>
      <c r="C3839" s="3">
        <v>0</v>
      </c>
      <c r="D3839" s="3">
        <v>1</v>
      </c>
      <c r="E3839" s="5">
        <v>0.1572298</v>
      </c>
      <c r="F3839" s="5">
        <v>0.13265399999999999</v>
      </c>
      <c r="G3839" s="5">
        <v>3.4085400000000002E-2</v>
      </c>
      <c r="H3839" s="5">
        <v>0.59713570000000005</v>
      </c>
      <c r="I3839" s="9">
        <v>0.26115500000000003</v>
      </c>
      <c r="M3839" s="3">
        <v>0</v>
      </c>
      <c r="N3839" s="3">
        <f t="shared" si="238"/>
        <v>1</v>
      </c>
      <c r="O3839" s="5">
        <f t="shared" si="240"/>
        <v>2.0214928421541414</v>
      </c>
      <c r="P3839" s="103">
        <f t="shared" si="237"/>
        <v>2.1614386283378997E-2</v>
      </c>
      <c r="Q3839" s="9">
        <f t="shared" si="239"/>
        <v>-2.18513986046233E-2</v>
      </c>
    </row>
    <row r="3840" spans="1:17" x14ac:dyDescent="0.2">
      <c r="A3840" s="2">
        <v>654</v>
      </c>
      <c r="B3840" s="2">
        <v>2003</v>
      </c>
      <c r="C3840" s="3">
        <v>0</v>
      </c>
      <c r="D3840" s="3">
        <v>1</v>
      </c>
      <c r="E3840" s="5">
        <v>0.12518180000000001</v>
      </c>
      <c r="F3840" s="5">
        <v>0.14371610000000001</v>
      </c>
      <c r="G3840" s="5">
        <v>5.8825599999999999E-2</v>
      </c>
      <c r="H3840" s="5">
        <v>0.72915779999999997</v>
      </c>
      <c r="I3840" s="9">
        <v>0.30858720000000001</v>
      </c>
      <c r="M3840" s="3">
        <v>0</v>
      </c>
      <c r="N3840" s="3">
        <f t="shared" si="238"/>
        <v>1</v>
      </c>
      <c r="O3840" s="5">
        <f t="shared" si="240"/>
        <v>2.1721463337217228</v>
      </c>
      <c r="P3840" s="103">
        <f t="shared" si="237"/>
        <v>1.4922313542034261E-2</v>
      </c>
      <c r="Q3840" s="9">
        <f t="shared" si="239"/>
        <v>-1.5034771419610822E-2</v>
      </c>
    </row>
    <row r="3841" spans="1:17" x14ac:dyDescent="0.2">
      <c r="A3841" s="2">
        <v>654</v>
      </c>
      <c r="B3841" s="2">
        <v>2004</v>
      </c>
      <c r="C3841" s="3">
        <v>0</v>
      </c>
      <c r="D3841" s="3">
        <v>1</v>
      </c>
      <c r="E3841" s="5">
        <v>0.1982573</v>
      </c>
      <c r="F3841" s="5">
        <v>0.17036290000000001</v>
      </c>
      <c r="G3841" s="5">
        <v>4.3255599999999998E-2</v>
      </c>
      <c r="H3841" s="5">
        <v>0.91668810000000001</v>
      </c>
      <c r="I3841" s="9">
        <v>0.32874160000000002</v>
      </c>
      <c r="M3841" s="3">
        <v>0</v>
      </c>
      <c r="N3841" s="3">
        <f t="shared" si="238"/>
        <v>1</v>
      </c>
      <c r="O3841" s="5">
        <f t="shared" si="240"/>
        <v>2.1762575508090163</v>
      </c>
      <c r="P3841" s="103">
        <f t="shared" si="237"/>
        <v>1.4768003869997286E-2</v>
      </c>
      <c r="Q3841" s="9">
        <f t="shared" si="239"/>
        <v>-1.48781364766716E-2</v>
      </c>
    </row>
    <row r="3842" spans="1:17" x14ac:dyDescent="0.2">
      <c r="A3842" s="2">
        <v>655</v>
      </c>
      <c r="B3842" s="2">
        <v>1999</v>
      </c>
      <c r="C3842" s="3">
        <v>0</v>
      </c>
      <c r="D3842" s="3">
        <v>1</v>
      </c>
      <c r="E3842" s="5">
        <v>0.24731259999999999</v>
      </c>
      <c r="F3842" s="5">
        <v>5.7849600000000001E-2</v>
      </c>
      <c r="G3842" s="5">
        <v>5.8618000000000003E-2</v>
      </c>
      <c r="H3842" s="5">
        <v>5.5973550000000003</v>
      </c>
      <c r="I3842" s="9">
        <v>0.46683550000000001</v>
      </c>
      <c r="M3842" s="3">
        <v>0</v>
      </c>
      <c r="N3842" s="3">
        <f t="shared" si="238"/>
        <v>1</v>
      </c>
      <c r="O3842" s="5">
        <f t="shared" si="240"/>
        <v>3.7920150595904625</v>
      </c>
      <c r="P3842" s="103">
        <f t="shared" ref="P3842:P3905" si="241">NORMSDIST(-O3842)</f>
        <v>7.4714925046020825E-5</v>
      </c>
      <c r="Q3842" s="9">
        <f t="shared" si="239"/>
        <v>-7.4717716345118677E-5</v>
      </c>
    </row>
    <row r="3843" spans="1:17" x14ac:dyDescent="0.2">
      <c r="A3843" s="2">
        <v>655</v>
      </c>
      <c r="B3843" s="2">
        <v>2000</v>
      </c>
      <c r="C3843" s="3">
        <v>0</v>
      </c>
      <c r="D3843" s="3">
        <v>1</v>
      </c>
      <c r="E3843" s="5">
        <v>0.31136000000000003</v>
      </c>
      <c r="F3843" s="5">
        <v>2.3109999999999999E-2</v>
      </c>
      <c r="G3843" s="5">
        <v>3.4239699999999998E-2</v>
      </c>
      <c r="H3843" s="5">
        <v>1.1384840000000001</v>
      </c>
      <c r="I3843" s="9">
        <v>0.33291270000000001</v>
      </c>
      <c r="M3843" s="3">
        <v>0</v>
      </c>
      <c r="N3843" s="3">
        <f t="shared" ref="N3843:N3906" si="242">1-M3843</f>
        <v>1</v>
      </c>
      <c r="O3843" s="5">
        <f t="shared" si="240"/>
        <v>2.0738286378170412</v>
      </c>
      <c r="P3843" s="103">
        <f t="shared" si="241"/>
        <v>1.9047614248113038E-2</v>
      </c>
      <c r="Q3843" s="9">
        <f t="shared" ref="Q3843:Q3906" si="243">M3843*LN(NORMSDIST(-O3843))+N3843*LN(1-NORMSDIST(-O3843))</f>
        <v>-1.9231357035187351E-2</v>
      </c>
    </row>
    <row r="3844" spans="1:17" x14ac:dyDescent="0.2">
      <c r="A3844" s="2">
        <v>655</v>
      </c>
      <c r="B3844" s="2">
        <v>2001</v>
      </c>
      <c r="C3844" s="3">
        <v>0</v>
      </c>
      <c r="D3844" s="3">
        <v>1</v>
      </c>
      <c r="E3844" s="5">
        <v>0.21906149999999999</v>
      </c>
      <c r="F3844" s="5">
        <v>9.6560000000000005E-4</v>
      </c>
      <c r="G3844" s="5">
        <v>4.2535400000000001E-2</v>
      </c>
      <c r="H3844" s="5">
        <v>1.830846</v>
      </c>
      <c r="I3844" s="9">
        <v>0.2347234</v>
      </c>
      <c r="M3844" s="3">
        <v>0</v>
      </c>
      <c r="N3844" s="3">
        <f t="shared" si="242"/>
        <v>1</v>
      </c>
      <c r="O3844" s="5">
        <f t="shared" ref="O3844:O3907" si="244">MMULT(D3844:I3844,$L$20:$L$25)</f>
        <v>2.3986606351611086</v>
      </c>
      <c r="P3844" s="103">
        <f t="shared" si="241"/>
        <v>8.2275786219716332E-3</v>
      </c>
      <c r="Q3844" s="9">
        <f t="shared" si="243"/>
        <v>-8.2616119501052899E-3</v>
      </c>
    </row>
    <row r="3845" spans="1:17" x14ac:dyDescent="0.2">
      <c r="A3845" s="2">
        <v>655</v>
      </c>
      <c r="B3845" s="2">
        <v>2002</v>
      </c>
      <c r="C3845" s="3">
        <v>0</v>
      </c>
      <c r="D3845" s="3">
        <v>1</v>
      </c>
      <c r="E3845" s="5">
        <v>0.27261839999999998</v>
      </c>
      <c r="F3845" s="5">
        <v>-0.21627179999999999</v>
      </c>
      <c r="G3845" s="5">
        <v>5.1053000000000001E-2</v>
      </c>
      <c r="H3845" s="5">
        <v>0.84227450000000004</v>
      </c>
      <c r="I3845" s="9">
        <v>0.32795659999999999</v>
      </c>
      <c r="M3845" s="3">
        <v>0</v>
      </c>
      <c r="N3845" s="3">
        <f t="shared" si="242"/>
        <v>1</v>
      </c>
      <c r="O3845" s="5">
        <f t="shared" si="244"/>
        <v>1.8423009041451608</v>
      </c>
      <c r="P3845" s="103">
        <f t="shared" si="241"/>
        <v>3.271557380155133E-2</v>
      </c>
      <c r="Q3845" s="9">
        <f t="shared" si="243"/>
        <v>-3.3262694203977879E-2</v>
      </c>
    </row>
    <row r="3846" spans="1:17" x14ac:dyDescent="0.2">
      <c r="A3846" s="2">
        <v>655</v>
      </c>
      <c r="B3846" s="2">
        <v>2003</v>
      </c>
      <c r="C3846" s="3">
        <v>0</v>
      </c>
      <c r="D3846" s="3">
        <v>1</v>
      </c>
      <c r="E3846" s="5">
        <v>0.2837324</v>
      </c>
      <c r="F3846" s="5">
        <v>-0.2047667</v>
      </c>
      <c r="G3846" s="5">
        <v>5.8444500000000003E-2</v>
      </c>
      <c r="H3846" s="5">
        <v>1.9666189999999999</v>
      </c>
      <c r="I3846" s="9">
        <v>0.41311969999999998</v>
      </c>
      <c r="M3846" s="3">
        <v>0</v>
      </c>
      <c r="N3846" s="3">
        <f t="shared" si="242"/>
        <v>1</v>
      </c>
      <c r="O3846" s="5">
        <f t="shared" si="244"/>
        <v>2.2578394337606302</v>
      </c>
      <c r="P3846" s="103">
        <f t="shared" si="241"/>
        <v>1.1977835868138057E-2</v>
      </c>
      <c r="Q3846" s="9">
        <f t="shared" si="243"/>
        <v>-1.2050148154048588E-2</v>
      </c>
    </row>
    <row r="3847" spans="1:17" x14ac:dyDescent="0.2">
      <c r="A3847" s="2">
        <v>655</v>
      </c>
      <c r="B3847" s="2">
        <v>2004</v>
      </c>
      <c r="C3847" s="3">
        <v>0</v>
      </c>
      <c r="D3847" s="3">
        <v>1</v>
      </c>
      <c r="E3847" s="5">
        <v>0.2826612</v>
      </c>
      <c r="F3847" s="5">
        <v>-0.23105880000000001</v>
      </c>
      <c r="G3847" s="5">
        <v>5.7327400000000001E-2</v>
      </c>
      <c r="H3847" s="5">
        <v>1.3877299999999999</v>
      </c>
      <c r="I3847" s="9">
        <v>0.4308187</v>
      </c>
      <c r="M3847" s="3">
        <v>0</v>
      </c>
      <c r="N3847" s="3">
        <f t="shared" si="242"/>
        <v>1</v>
      </c>
      <c r="O3847" s="5">
        <f t="shared" si="244"/>
        <v>2.0117656292289419</v>
      </c>
      <c r="P3847" s="103">
        <f t="shared" si="241"/>
        <v>2.2122324344384478E-2</v>
      </c>
      <c r="Q3847" s="9">
        <f t="shared" si="243"/>
        <v>-2.2370692786729995E-2</v>
      </c>
    </row>
    <row r="3848" spans="1:17" x14ac:dyDescent="0.2">
      <c r="A3848" s="2">
        <v>656</v>
      </c>
      <c r="B3848" s="2">
        <v>1996</v>
      </c>
      <c r="C3848" s="3">
        <v>0</v>
      </c>
      <c r="D3848" s="3">
        <v>1</v>
      </c>
      <c r="E3848" s="5">
        <v>0.22049659999999999</v>
      </c>
      <c r="F3848" s="5">
        <v>2.8423799999999999E-2</v>
      </c>
      <c r="G3848" s="5">
        <v>5.55275E-2</v>
      </c>
      <c r="H3848" s="5">
        <v>0.28201379999999998</v>
      </c>
      <c r="I3848" s="9">
        <v>0.42148400000000003</v>
      </c>
      <c r="M3848" s="3">
        <v>0</v>
      </c>
      <c r="N3848" s="3">
        <f t="shared" si="242"/>
        <v>1</v>
      </c>
      <c r="O3848" s="5">
        <f t="shared" si="244"/>
        <v>1.8346904219871774</v>
      </c>
      <c r="P3848" s="103">
        <f t="shared" si="241"/>
        <v>3.3275786128073366E-2</v>
      </c>
      <c r="Q3848" s="9">
        <f t="shared" si="243"/>
        <v>-3.3842021855967977E-2</v>
      </c>
    </row>
    <row r="3849" spans="1:17" x14ac:dyDescent="0.2">
      <c r="A3849" s="2">
        <v>656</v>
      </c>
      <c r="B3849" s="2">
        <v>1997</v>
      </c>
      <c r="C3849" s="3">
        <v>0</v>
      </c>
      <c r="D3849" s="3">
        <v>1</v>
      </c>
      <c r="E3849" s="5">
        <v>0.16582640000000001</v>
      </c>
      <c r="F3849" s="5">
        <v>-8.9271999999999997E-3</v>
      </c>
      <c r="G3849" s="5">
        <v>7.9461400000000001E-2</v>
      </c>
      <c r="H3849" s="5">
        <v>0.60370349999999995</v>
      </c>
      <c r="I3849" s="9">
        <v>0.39543879999999998</v>
      </c>
      <c r="M3849" s="3">
        <v>0</v>
      </c>
      <c r="N3849" s="3">
        <f t="shared" si="242"/>
        <v>1</v>
      </c>
      <c r="O3849" s="5">
        <f t="shared" si="244"/>
        <v>2.0438162311443104</v>
      </c>
      <c r="P3849" s="103">
        <f t="shared" si="241"/>
        <v>2.0485852537818691E-2</v>
      </c>
      <c r="Q3849" s="9">
        <f t="shared" si="243"/>
        <v>-2.0698598146788663E-2</v>
      </c>
    </row>
    <row r="3850" spans="1:17" x14ac:dyDescent="0.2">
      <c r="A3850" s="2">
        <v>656</v>
      </c>
      <c r="B3850" s="2">
        <v>2001</v>
      </c>
      <c r="C3850" s="3">
        <v>1</v>
      </c>
      <c r="D3850" s="3">
        <v>1</v>
      </c>
      <c r="E3850" s="5">
        <v>-0.4376198</v>
      </c>
      <c r="F3850" s="5">
        <v>-8.6269100000000001E-2</v>
      </c>
      <c r="G3850" s="5">
        <v>2.98175E-2</v>
      </c>
      <c r="H3850" s="5">
        <v>5.42411E-2</v>
      </c>
      <c r="I3850" s="9">
        <v>0.33397559999999998</v>
      </c>
      <c r="M3850" s="3">
        <v>1</v>
      </c>
      <c r="N3850" s="3">
        <f t="shared" si="242"/>
        <v>0</v>
      </c>
      <c r="O3850" s="5">
        <f t="shared" si="244"/>
        <v>1.6732856932973474</v>
      </c>
      <c r="P3850" s="103">
        <f t="shared" si="241"/>
        <v>4.7135533761770293E-2</v>
      </c>
      <c r="Q3850" s="9">
        <f t="shared" si="243"/>
        <v>-3.0547281300914197</v>
      </c>
    </row>
    <row r="3851" spans="1:17" x14ac:dyDescent="0.2">
      <c r="A3851" s="2">
        <v>657</v>
      </c>
      <c r="B3851" s="2">
        <v>1995</v>
      </c>
      <c r="C3851" s="3">
        <v>0</v>
      </c>
      <c r="D3851" s="3">
        <v>1</v>
      </c>
      <c r="E3851" s="5">
        <v>0.38952219999999999</v>
      </c>
      <c r="F3851" s="5">
        <v>0.31598470000000001</v>
      </c>
      <c r="G3851" s="5">
        <v>5.6628499999999998E-2</v>
      </c>
      <c r="H3851" s="5">
        <v>1.2512639999999999</v>
      </c>
      <c r="I3851" s="9">
        <v>0.45771450000000002</v>
      </c>
      <c r="M3851" s="3">
        <v>0</v>
      </c>
      <c r="N3851" s="3">
        <f t="shared" si="242"/>
        <v>1</v>
      </c>
      <c r="O3851" s="5">
        <f t="shared" si="244"/>
        <v>2.3995581272908644</v>
      </c>
      <c r="P3851" s="103">
        <f t="shared" si="241"/>
        <v>8.2074367049788915E-3</v>
      </c>
      <c r="Q3851" s="9">
        <f t="shared" si="243"/>
        <v>-8.2413031453531776E-3</v>
      </c>
    </row>
    <row r="3852" spans="1:17" x14ac:dyDescent="0.2">
      <c r="A3852" s="2">
        <v>657</v>
      </c>
      <c r="B3852" s="2">
        <v>1996</v>
      </c>
      <c r="C3852" s="3">
        <v>0</v>
      </c>
      <c r="D3852" s="3">
        <v>1</v>
      </c>
      <c r="E3852" s="5">
        <v>0.43159629999999999</v>
      </c>
      <c r="F3852" s="5">
        <v>0.37050480000000002</v>
      </c>
      <c r="G3852" s="5">
        <v>5.69466E-2</v>
      </c>
      <c r="H3852" s="5">
        <v>1.3592169999999999</v>
      </c>
      <c r="I3852" s="9">
        <v>0.42527300000000001</v>
      </c>
      <c r="M3852" s="3">
        <v>0</v>
      </c>
      <c r="N3852" s="3">
        <f t="shared" si="242"/>
        <v>1</v>
      </c>
      <c r="O3852" s="5">
        <f t="shared" si="244"/>
        <v>2.4944649440874902</v>
      </c>
      <c r="P3852" s="103">
        <f t="shared" si="241"/>
        <v>6.3073593202329055E-3</v>
      </c>
      <c r="Q3852" s="9">
        <f t="shared" si="243"/>
        <v>-6.3273347501373468E-3</v>
      </c>
    </row>
    <row r="3853" spans="1:17" x14ac:dyDescent="0.2">
      <c r="A3853" s="2">
        <v>657</v>
      </c>
      <c r="B3853" s="2">
        <v>1997</v>
      </c>
      <c r="C3853" s="3">
        <v>0</v>
      </c>
      <c r="D3853" s="3">
        <v>1</v>
      </c>
      <c r="E3853" s="5">
        <v>0.38445210000000002</v>
      </c>
      <c r="F3853" s="5">
        <v>0.32347819999999999</v>
      </c>
      <c r="G3853" s="5">
        <v>5.2701900000000003E-2</v>
      </c>
      <c r="H3853" s="5">
        <v>1.270548</v>
      </c>
      <c r="I3853" s="9">
        <v>0.3916886</v>
      </c>
      <c r="M3853" s="3">
        <v>0</v>
      </c>
      <c r="N3853" s="3">
        <f t="shared" si="242"/>
        <v>1</v>
      </c>
      <c r="O3853" s="5">
        <f t="shared" si="244"/>
        <v>2.4242495446753187</v>
      </c>
      <c r="P3853" s="103">
        <f t="shared" si="241"/>
        <v>7.6700302203557722E-3</v>
      </c>
      <c r="Q3853" s="9">
        <f t="shared" si="243"/>
        <v>-7.6995961803785129E-3</v>
      </c>
    </row>
    <row r="3854" spans="1:17" x14ac:dyDescent="0.2">
      <c r="A3854" s="2">
        <v>657</v>
      </c>
      <c r="B3854" s="2">
        <v>1998</v>
      </c>
      <c r="C3854" s="3">
        <v>0</v>
      </c>
      <c r="D3854" s="3">
        <v>1</v>
      </c>
      <c r="E3854" s="5">
        <v>0.34351520000000002</v>
      </c>
      <c r="F3854" s="5">
        <v>0.30337649999999999</v>
      </c>
      <c r="G3854" s="5">
        <v>1.1199600000000001E-2</v>
      </c>
      <c r="H3854" s="5">
        <v>0.66589039999999999</v>
      </c>
      <c r="I3854" s="9">
        <v>0.34663369999999999</v>
      </c>
      <c r="M3854" s="3">
        <v>0</v>
      </c>
      <c r="N3854" s="3">
        <f t="shared" si="242"/>
        <v>1</v>
      </c>
      <c r="O3854" s="5">
        <f t="shared" si="244"/>
        <v>2.0295172150393812</v>
      </c>
      <c r="P3854" s="103">
        <f t="shared" si="241"/>
        <v>2.1202818684721937E-2</v>
      </c>
      <c r="Q3854" s="9">
        <f t="shared" si="243"/>
        <v>-2.143082715287311E-2</v>
      </c>
    </row>
    <row r="3855" spans="1:17" x14ac:dyDescent="0.2">
      <c r="A3855" s="2">
        <v>657</v>
      </c>
      <c r="B3855" s="2">
        <v>1999</v>
      </c>
      <c r="C3855" s="3">
        <v>0</v>
      </c>
      <c r="D3855" s="3">
        <v>1</v>
      </c>
      <c r="E3855" s="5">
        <v>0.32147629999999999</v>
      </c>
      <c r="F3855" s="5">
        <v>0.29815330000000001</v>
      </c>
      <c r="G3855" s="5">
        <v>3.3201000000000001E-2</v>
      </c>
      <c r="H3855" s="5">
        <v>0.9248577</v>
      </c>
      <c r="I3855" s="9">
        <v>0.37999230000000001</v>
      </c>
      <c r="M3855" s="3">
        <v>0</v>
      </c>
      <c r="N3855" s="3">
        <f t="shared" si="242"/>
        <v>1</v>
      </c>
      <c r="O3855" s="5">
        <f t="shared" si="244"/>
        <v>2.2050917513081587</v>
      </c>
      <c r="P3855" s="103">
        <f t="shared" si="241"/>
        <v>1.3723828398953596E-2</v>
      </c>
      <c r="Q3855" s="9">
        <f t="shared" si="243"/>
        <v>-1.3818870696525546E-2</v>
      </c>
    </row>
    <row r="3856" spans="1:17" x14ac:dyDescent="0.2">
      <c r="A3856" s="2">
        <v>657</v>
      </c>
      <c r="B3856" s="2">
        <v>2000</v>
      </c>
      <c r="C3856" s="3">
        <v>0</v>
      </c>
      <c r="D3856" s="3">
        <v>1</v>
      </c>
      <c r="E3856" s="5">
        <v>0.33756370000000002</v>
      </c>
      <c r="F3856" s="5">
        <v>0.36018230000000001</v>
      </c>
      <c r="G3856" s="5">
        <v>4.2756500000000003E-2</v>
      </c>
      <c r="H3856" s="5">
        <v>0.98400209999999999</v>
      </c>
      <c r="I3856" s="9">
        <v>0.3774419</v>
      </c>
      <c r="M3856" s="3">
        <v>0</v>
      </c>
      <c r="N3856" s="3">
        <f t="shared" si="242"/>
        <v>1</v>
      </c>
      <c r="O3856" s="5">
        <f t="shared" si="244"/>
        <v>2.3202308795392512</v>
      </c>
      <c r="P3856" s="103">
        <f t="shared" si="241"/>
        <v>1.016419548821367E-2</v>
      </c>
      <c r="Q3856" s="9">
        <f t="shared" si="243"/>
        <v>-1.0216203637300426E-2</v>
      </c>
    </row>
    <row r="3857" spans="1:17" x14ac:dyDescent="0.2">
      <c r="A3857" s="2">
        <v>657</v>
      </c>
      <c r="B3857" s="2">
        <v>2001</v>
      </c>
      <c r="C3857" s="3">
        <v>0</v>
      </c>
      <c r="D3857" s="3">
        <v>1</v>
      </c>
      <c r="E3857" s="5">
        <v>0.37123810000000002</v>
      </c>
      <c r="F3857" s="5">
        <v>0.38891429999999999</v>
      </c>
      <c r="G3857" s="5">
        <v>3.6050800000000001E-2</v>
      </c>
      <c r="H3857" s="5">
        <v>1.112843</v>
      </c>
      <c r="I3857" s="9">
        <v>0.3837701</v>
      </c>
      <c r="M3857" s="3">
        <v>0</v>
      </c>
      <c r="N3857" s="3">
        <f t="shared" si="242"/>
        <v>1</v>
      </c>
      <c r="O3857" s="5">
        <f t="shared" si="244"/>
        <v>2.3549748517226816</v>
      </c>
      <c r="P3857" s="103">
        <f t="shared" si="241"/>
        <v>9.2619796456693722E-3</v>
      </c>
      <c r="Q3857" s="9">
        <f t="shared" si="243"/>
        <v>-9.3051384766653887E-3</v>
      </c>
    </row>
    <row r="3858" spans="1:17" x14ac:dyDescent="0.2">
      <c r="A3858" s="2">
        <v>657</v>
      </c>
      <c r="B3858" s="2">
        <v>2002</v>
      </c>
      <c r="C3858" s="3">
        <v>0</v>
      </c>
      <c r="D3858" s="3">
        <v>1</v>
      </c>
      <c r="E3858" s="5">
        <v>0.39577370000000001</v>
      </c>
      <c r="F3858" s="5">
        <v>0.41370440000000003</v>
      </c>
      <c r="G3858" s="5">
        <v>4.1404400000000001E-2</v>
      </c>
      <c r="H3858" s="5">
        <v>1.6561650000000001</v>
      </c>
      <c r="I3858" s="9">
        <v>0.35131869999999998</v>
      </c>
      <c r="M3858" s="3">
        <v>0</v>
      </c>
      <c r="N3858" s="3">
        <f t="shared" si="242"/>
        <v>1</v>
      </c>
      <c r="O3858" s="5">
        <f t="shared" si="244"/>
        <v>2.6080801737753432</v>
      </c>
      <c r="P3858" s="103">
        <f t="shared" si="241"/>
        <v>4.55258128413355E-3</v>
      </c>
      <c r="Q3858" s="9">
        <f t="shared" si="243"/>
        <v>-4.5629758423532995E-3</v>
      </c>
    </row>
    <row r="3859" spans="1:17" x14ac:dyDescent="0.2">
      <c r="A3859" s="2">
        <v>657</v>
      </c>
      <c r="B3859" s="2">
        <v>2003</v>
      </c>
      <c r="C3859" s="3">
        <v>0</v>
      </c>
      <c r="D3859" s="3">
        <v>1</v>
      </c>
      <c r="E3859" s="5">
        <v>0.42528519999999997</v>
      </c>
      <c r="F3859" s="5">
        <v>0.46449600000000002</v>
      </c>
      <c r="G3859" s="5">
        <v>3.5409499999999997E-2</v>
      </c>
      <c r="H3859" s="5">
        <v>2.4972530000000002</v>
      </c>
      <c r="I3859" s="9">
        <v>0.36136849999999998</v>
      </c>
      <c r="M3859" s="3">
        <v>0</v>
      </c>
      <c r="N3859" s="3">
        <f t="shared" si="242"/>
        <v>1</v>
      </c>
      <c r="O3859" s="5">
        <f t="shared" si="244"/>
        <v>2.9239959643042726</v>
      </c>
      <c r="P3859" s="103">
        <f t="shared" si="241"/>
        <v>1.7278461349480132E-3</v>
      </c>
      <c r="Q3859" s="9">
        <f t="shared" si="243"/>
        <v>-1.7293405827797596E-3</v>
      </c>
    </row>
    <row r="3860" spans="1:17" x14ac:dyDescent="0.2">
      <c r="A3860" s="2">
        <v>657</v>
      </c>
      <c r="B3860" s="2">
        <v>2004</v>
      </c>
      <c r="C3860" s="3">
        <v>0</v>
      </c>
      <c r="D3860" s="3">
        <v>1</v>
      </c>
      <c r="E3860" s="5">
        <v>0.3705463</v>
      </c>
      <c r="F3860" s="5">
        <v>0.43004710000000002</v>
      </c>
      <c r="G3860" s="5">
        <v>3.8887600000000001E-2</v>
      </c>
      <c r="H3860" s="5">
        <v>2.9491499999999999</v>
      </c>
      <c r="I3860" s="9">
        <v>0.38343699999999997</v>
      </c>
      <c r="M3860" s="3">
        <v>0</v>
      </c>
      <c r="N3860" s="3">
        <f t="shared" si="242"/>
        <v>1</v>
      </c>
      <c r="O3860" s="5">
        <f t="shared" si="244"/>
        <v>3.0735332230182095</v>
      </c>
      <c r="P3860" s="103">
        <f t="shared" si="241"/>
        <v>1.0577006599577126E-3</v>
      </c>
      <c r="Q3860" s="9">
        <f t="shared" si="243"/>
        <v>-1.0582604200412814E-3</v>
      </c>
    </row>
    <row r="3861" spans="1:17" x14ac:dyDescent="0.2">
      <c r="A3861" s="2">
        <v>658</v>
      </c>
      <c r="B3861" s="2">
        <v>1995</v>
      </c>
      <c r="C3861" s="3">
        <v>0</v>
      </c>
      <c r="D3861" s="3">
        <v>1</v>
      </c>
      <c r="E3861" s="5">
        <v>0.15075740000000001</v>
      </c>
      <c r="F3861" s="5">
        <v>4.0994599999999999E-2</v>
      </c>
      <c r="G3861" s="5">
        <v>6.3284800000000002E-2</v>
      </c>
      <c r="H3861" s="5">
        <v>1.0691269999999999</v>
      </c>
      <c r="I3861" s="9">
        <v>0.94862469999999999</v>
      </c>
      <c r="M3861" s="3">
        <v>0</v>
      </c>
      <c r="N3861" s="3">
        <f t="shared" si="242"/>
        <v>1</v>
      </c>
      <c r="O3861" s="5">
        <f t="shared" si="244"/>
        <v>1.9559992827428592</v>
      </c>
      <c r="P3861" s="103">
        <f t="shared" si="241"/>
        <v>2.5232619298754033E-2</v>
      </c>
      <c r="Q3861" s="9">
        <f t="shared" si="243"/>
        <v>-2.5556420346113277E-2</v>
      </c>
    </row>
    <row r="3862" spans="1:17" x14ac:dyDescent="0.2">
      <c r="A3862" s="2">
        <v>658</v>
      </c>
      <c r="B3862" s="2">
        <v>1996</v>
      </c>
      <c r="C3862" s="3">
        <v>0</v>
      </c>
      <c r="D3862" s="3">
        <v>1</v>
      </c>
      <c r="E3862" s="5">
        <v>3.6292199999999997E-2</v>
      </c>
      <c r="F3862" s="5">
        <v>5.3259000000000001E-2</v>
      </c>
      <c r="G3862" s="5">
        <v>5.7877100000000001E-2</v>
      </c>
      <c r="H3862" s="5">
        <v>1.4257120000000001</v>
      </c>
      <c r="I3862" s="9">
        <v>0.81404810000000005</v>
      </c>
      <c r="M3862" s="3">
        <v>0</v>
      </c>
      <c r="N3862" s="3">
        <f t="shared" si="242"/>
        <v>1</v>
      </c>
      <c r="O3862" s="5">
        <f t="shared" si="244"/>
        <v>2.1461239831755776</v>
      </c>
      <c r="P3862" s="103">
        <f t="shared" si="241"/>
        <v>1.5931544153288828E-2</v>
      </c>
      <c r="Q3862" s="9">
        <f t="shared" si="243"/>
        <v>-1.6059815399781029E-2</v>
      </c>
    </row>
    <row r="3863" spans="1:17" x14ac:dyDescent="0.2">
      <c r="A3863" s="2">
        <v>658</v>
      </c>
      <c r="B3863" s="2">
        <v>1997</v>
      </c>
      <c r="C3863" s="3">
        <v>0</v>
      </c>
      <c r="D3863" s="3">
        <v>1</v>
      </c>
      <c r="E3863" s="5">
        <v>8.2682500000000006E-2</v>
      </c>
      <c r="F3863" s="5">
        <v>7.4876600000000001E-2</v>
      </c>
      <c r="G3863" s="5">
        <v>6.5093799999999993E-2</v>
      </c>
      <c r="H3863" s="5">
        <v>1.508067</v>
      </c>
      <c r="I3863" s="9">
        <v>0.68533160000000004</v>
      </c>
      <c r="M3863" s="3">
        <v>0</v>
      </c>
      <c r="N3863" s="3">
        <f t="shared" si="242"/>
        <v>1</v>
      </c>
      <c r="O3863" s="5">
        <f t="shared" si="244"/>
        <v>2.2734719524188329</v>
      </c>
      <c r="P3863" s="103">
        <f t="shared" si="241"/>
        <v>1.1498877229369219E-2</v>
      </c>
      <c r="Q3863" s="9">
        <f t="shared" si="243"/>
        <v>-1.1565500539403644E-2</v>
      </c>
    </row>
    <row r="3864" spans="1:17" x14ac:dyDescent="0.2">
      <c r="A3864" s="2">
        <v>658</v>
      </c>
      <c r="B3864" s="2">
        <v>1998</v>
      </c>
      <c r="C3864" s="3">
        <v>0</v>
      </c>
      <c r="D3864" s="3">
        <v>1</v>
      </c>
      <c r="E3864" s="5">
        <v>5.2423499999999998E-2</v>
      </c>
      <c r="F3864" s="5">
        <v>9.7991200000000001E-2</v>
      </c>
      <c r="G3864" s="5">
        <v>4.5409699999999997E-2</v>
      </c>
      <c r="H3864" s="5">
        <v>1.025887</v>
      </c>
      <c r="I3864" s="9">
        <v>0.52885579999999999</v>
      </c>
      <c r="M3864" s="3">
        <v>0</v>
      </c>
      <c r="N3864" s="3">
        <f t="shared" si="242"/>
        <v>1</v>
      </c>
      <c r="O3864" s="5">
        <f t="shared" si="244"/>
        <v>2.1009994586731855</v>
      </c>
      <c r="P3864" s="103">
        <f t="shared" si="241"/>
        <v>1.7820506884174026E-2</v>
      </c>
      <c r="Q3864" s="9">
        <f t="shared" si="243"/>
        <v>-1.7981204116815395E-2</v>
      </c>
    </row>
    <row r="3865" spans="1:17" x14ac:dyDescent="0.2">
      <c r="A3865" s="2">
        <v>658</v>
      </c>
      <c r="B3865" s="2">
        <v>1999</v>
      </c>
      <c r="C3865" s="3">
        <v>0</v>
      </c>
      <c r="D3865" s="3">
        <v>1</v>
      </c>
      <c r="E3865" s="5">
        <v>4.39067E-2</v>
      </c>
      <c r="F3865" s="5">
        <v>0.15905540000000001</v>
      </c>
      <c r="G3865" s="5">
        <v>5.5765099999999998E-2</v>
      </c>
      <c r="H3865" s="5">
        <v>1.0371809999999999</v>
      </c>
      <c r="I3865" s="9">
        <v>0.70338699999999998</v>
      </c>
      <c r="M3865" s="3">
        <v>0</v>
      </c>
      <c r="N3865" s="3">
        <f t="shared" si="242"/>
        <v>1</v>
      </c>
      <c r="O3865" s="5">
        <f t="shared" si="244"/>
        <v>2.1306655787334612</v>
      </c>
      <c r="P3865" s="103">
        <f t="shared" si="241"/>
        <v>1.6558351374110821E-2</v>
      </c>
      <c r="Q3865" s="9">
        <f t="shared" si="243"/>
        <v>-1.6696973237601043E-2</v>
      </c>
    </row>
    <row r="3866" spans="1:17" x14ac:dyDescent="0.2">
      <c r="A3866" s="2">
        <v>658</v>
      </c>
      <c r="B3866" s="2">
        <v>2000</v>
      </c>
      <c r="C3866" s="3">
        <v>0</v>
      </c>
      <c r="D3866" s="3">
        <v>1</v>
      </c>
      <c r="E3866" s="5">
        <v>4.0164199999999997E-2</v>
      </c>
      <c r="F3866" s="5">
        <v>0.16718189999999999</v>
      </c>
      <c r="G3866" s="5">
        <v>8.0224100000000007E-2</v>
      </c>
      <c r="H3866" s="5">
        <v>0.80854300000000001</v>
      </c>
      <c r="I3866" s="9">
        <v>0.85887650000000004</v>
      </c>
      <c r="M3866" s="3">
        <v>0</v>
      </c>
      <c r="N3866" s="3">
        <f t="shared" si="242"/>
        <v>1</v>
      </c>
      <c r="O3866" s="5">
        <f t="shared" si="244"/>
        <v>2.096426364410906</v>
      </c>
      <c r="P3866" s="103">
        <f t="shared" si="241"/>
        <v>1.8022192842759344E-2</v>
      </c>
      <c r="Q3866" s="9">
        <f t="shared" si="243"/>
        <v>-1.8186570519257889E-2</v>
      </c>
    </row>
    <row r="3867" spans="1:17" x14ac:dyDescent="0.2">
      <c r="A3867" s="2">
        <v>659</v>
      </c>
      <c r="B3867" s="2">
        <v>1995</v>
      </c>
      <c r="C3867" s="3">
        <v>0</v>
      </c>
      <c r="D3867" s="3">
        <v>1</v>
      </c>
      <c r="E3867" s="5">
        <v>0.49663220000000002</v>
      </c>
      <c r="F3867" s="5">
        <v>-5.46122E-2</v>
      </c>
      <c r="G3867" s="5">
        <v>4.0950800000000002E-2</v>
      </c>
      <c r="H3867" s="5">
        <v>0.1263782</v>
      </c>
      <c r="I3867" s="9">
        <v>0.2478563</v>
      </c>
      <c r="M3867" s="3">
        <v>0</v>
      </c>
      <c r="N3867" s="3">
        <f t="shared" si="242"/>
        <v>1</v>
      </c>
      <c r="O3867" s="5">
        <f t="shared" si="244"/>
        <v>1.6758182368303387</v>
      </c>
      <c r="P3867" s="103">
        <f t="shared" si="241"/>
        <v>4.6886900433784323E-2</v>
      </c>
      <c r="Q3867" s="9">
        <f t="shared" si="243"/>
        <v>-4.8021704965327212E-2</v>
      </c>
    </row>
    <row r="3868" spans="1:17" x14ac:dyDescent="0.2">
      <c r="A3868" s="2">
        <v>659</v>
      </c>
      <c r="B3868" s="2">
        <v>1996</v>
      </c>
      <c r="C3868" s="3">
        <v>0</v>
      </c>
      <c r="D3868" s="3">
        <v>1</v>
      </c>
      <c r="E3868" s="5">
        <v>0.33053199999999999</v>
      </c>
      <c r="F3868" s="5">
        <v>-0.63661259999999997</v>
      </c>
      <c r="G3868" s="5">
        <v>-7.1128800000000006E-2</v>
      </c>
      <c r="H3868" s="5">
        <v>9.6516599999999994E-2</v>
      </c>
      <c r="I3868" s="9">
        <v>0.25634669999999998</v>
      </c>
      <c r="M3868" s="3">
        <v>0</v>
      </c>
      <c r="N3868" s="3">
        <f t="shared" si="242"/>
        <v>1</v>
      </c>
      <c r="O3868" s="5">
        <f t="shared" si="244"/>
        <v>0.69789859510992458</v>
      </c>
      <c r="P3868" s="103">
        <f t="shared" si="241"/>
        <v>0.24262030652787925</v>
      </c>
      <c r="Q3868" s="9">
        <f t="shared" si="243"/>
        <v>-0.27789057471077427</v>
      </c>
    </row>
    <row r="3869" spans="1:17" x14ac:dyDescent="0.2">
      <c r="A3869" s="2">
        <v>660</v>
      </c>
      <c r="B3869" s="2">
        <v>1995</v>
      </c>
      <c r="C3869" s="3">
        <v>0</v>
      </c>
      <c r="D3869" s="3">
        <v>1</v>
      </c>
      <c r="E3869" s="5">
        <v>7.3360300000000003E-2</v>
      </c>
      <c r="F3869" s="5">
        <v>0.57290059999999998</v>
      </c>
      <c r="G3869" s="5">
        <v>0.1196808</v>
      </c>
      <c r="H3869" s="5">
        <v>1.845796</v>
      </c>
      <c r="I3869" s="9">
        <v>0.7106249</v>
      </c>
      <c r="M3869" s="3">
        <v>0</v>
      </c>
      <c r="N3869" s="3">
        <f t="shared" si="242"/>
        <v>1</v>
      </c>
      <c r="O3869" s="5">
        <f t="shared" si="244"/>
        <v>3.0519362835631632</v>
      </c>
      <c r="P3869" s="103">
        <f t="shared" si="241"/>
        <v>1.1368517954593131E-3</v>
      </c>
      <c r="Q3869" s="9">
        <f t="shared" si="243"/>
        <v>-1.1374985016475803E-3</v>
      </c>
    </row>
    <row r="3870" spans="1:17" x14ac:dyDescent="0.2">
      <c r="A3870" s="2">
        <v>660</v>
      </c>
      <c r="B3870" s="2">
        <v>1996</v>
      </c>
      <c r="C3870" s="3">
        <v>0</v>
      </c>
      <c r="D3870" s="3">
        <v>1</v>
      </c>
      <c r="E3870" s="5">
        <v>0.1138454</v>
      </c>
      <c r="F3870" s="5">
        <v>0.54409090000000004</v>
      </c>
      <c r="G3870" s="5">
        <v>0.11838220000000001</v>
      </c>
      <c r="H3870" s="5">
        <v>1.9051629999999999</v>
      </c>
      <c r="I3870" s="9">
        <v>0.6093674</v>
      </c>
      <c r="M3870" s="3">
        <v>0</v>
      </c>
      <c r="N3870" s="3">
        <f t="shared" si="242"/>
        <v>1</v>
      </c>
      <c r="O3870" s="5">
        <f t="shared" si="244"/>
        <v>3.0798947697412489</v>
      </c>
      <c r="P3870" s="103">
        <f t="shared" si="241"/>
        <v>1.0353687173608804E-3</v>
      </c>
      <c r="Q3870" s="9">
        <f t="shared" si="243"/>
        <v>-1.0359050818065916E-3</v>
      </c>
    </row>
    <row r="3871" spans="1:17" x14ac:dyDescent="0.2">
      <c r="A3871" s="2">
        <v>660</v>
      </c>
      <c r="B3871" s="2">
        <v>1997</v>
      </c>
      <c r="C3871" s="3">
        <v>0</v>
      </c>
      <c r="D3871" s="3">
        <v>1</v>
      </c>
      <c r="E3871" s="5">
        <v>9.61037E-2</v>
      </c>
      <c r="F3871" s="5">
        <v>0.58391360000000003</v>
      </c>
      <c r="G3871" s="5">
        <v>9.3679100000000001E-2</v>
      </c>
      <c r="H3871" s="5">
        <v>2.1636410000000001</v>
      </c>
      <c r="I3871" s="9">
        <v>0.65809720000000005</v>
      </c>
      <c r="M3871" s="3">
        <v>0</v>
      </c>
      <c r="N3871" s="3">
        <f t="shared" si="242"/>
        <v>1</v>
      </c>
      <c r="O3871" s="5">
        <f t="shared" si="244"/>
        <v>3.082443520871319</v>
      </c>
      <c r="P3871" s="103">
        <f t="shared" si="241"/>
        <v>1.0265434325096988E-3</v>
      </c>
      <c r="Q3871" s="9">
        <f t="shared" si="243"/>
        <v>-1.0270706890845563E-3</v>
      </c>
    </row>
    <row r="3872" spans="1:17" x14ac:dyDescent="0.2">
      <c r="A3872" s="2">
        <v>660</v>
      </c>
      <c r="B3872" s="2">
        <v>1998</v>
      </c>
      <c r="C3872" s="3">
        <v>0</v>
      </c>
      <c r="D3872" s="3">
        <v>1</v>
      </c>
      <c r="E3872" s="5">
        <v>3.9014199999999999E-2</v>
      </c>
      <c r="F3872" s="5">
        <v>0.57786079999999995</v>
      </c>
      <c r="G3872" s="5">
        <v>9.9363999999999994E-2</v>
      </c>
      <c r="H3872" s="5">
        <v>0.91641300000000003</v>
      </c>
      <c r="I3872" s="9">
        <v>0.66336479999999998</v>
      </c>
      <c r="M3872" s="3">
        <v>0</v>
      </c>
      <c r="N3872" s="3">
        <f t="shared" si="242"/>
        <v>1</v>
      </c>
      <c r="O3872" s="5">
        <f t="shared" si="244"/>
        <v>2.6526343194889419</v>
      </c>
      <c r="P3872" s="103">
        <f t="shared" si="241"/>
        <v>3.9933172022742214E-3</v>
      </c>
      <c r="Q3872" s="9">
        <f t="shared" si="243"/>
        <v>-4.001311783777493E-3</v>
      </c>
    </row>
    <row r="3873" spans="1:17" x14ac:dyDescent="0.2">
      <c r="A3873" s="2">
        <v>660</v>
      </c>
      <c r="B3873" s="2">
        <v>1999</v>
      </c>
      <c r="C3873" s="3">
        <v>0</v>
      </c>
      <c r="D3873" s="3">
        <v>1</v>
      </c>
      <c r="E3873" s="5">
        <v>4.4594300000000003E-2</v>
      </c>
      <c r="F3873" s="5">
        <v>0.57112909999999995</v>
      </c>
      <c r="G3873" s="5">
        <v>9.5399200000000003E-2</v>
      </c>
      <c r="H3873" s="5">
        <v>0.56237320000000002</v>
      </c>
      <c r="I3873" s="9">
        <v>0.62886140000000001</v>
      </c>
      <c r="M3873" s="3">
        <v>0</v>
      </c>
      <c r="N3873" s="3">
        <f t="shared" si="242"/>
        <v>1</v>
      </c>
      <c r="O3873" s="5">
        <f t="shared" si="244"/>
        <v>2.5138733345105142</v>
      </c>
      <c r="P3873" s="103">
        <f t="shared" si="241"/>
        <v>5.9706656927389018E-3</v>
      </c>
      <c r="Q3873" s="9">
        <f t="shared" si="243"/>
        <v>-5.9885613855008585E-3</v>
      </c>
    </row>
    <row r="3874" spans="1:17" x14ac:dyDescent="0.2">
      <c r="A3874" s="2">
        <v>660</v>
      </c>
      <c r="B3874" s="2">
        <v>2000</v>
      </c>
      <c r="C3874" s="3">
        <v>0</v>
      </c>
      <c r="D3874" s="3">
        <v>1</v>
      </c>
      <c r="E3874" s="5">
        <v>9.1989100000000004E-2</v>
      </c>
      <c r="F3874" s="5">
        <v>0.64267949999999996</v>
      </c>
      <c r="G3874" s="5">
        <v>8.7404999999999997E-2</v>
      </c>
      <c r="H3874" s="5">
        <v>1.1769259999999999</v>
      </c>
      <c r="I3874" s="9">
        <v>0.61461160000000004</v>
      </c>
      <c r="M3874" s="3">
        <v>0</v>
      </c>
      <c r="N3874" s="3">
        <f t="shared" si="242"/>
        <v>1</v>
      </c>
      <c r="O3874" s="5">
        <f t="shared" si="244"/>
        <v>2.7636273559510198</v>
      </c>
      <c r="P3874" s="103">
        <f t="shared" si="241"/>
        <v>2.858139003097367E-3</v>
      </c>
      <c r="Q3874" s="9">
        <f t="shared" si="243"/>
        <v>-2.8622312817721401E-3</v>
      </c>
    </row>
    <row r="3875" spans="1:17" x14ac:dyDescent="0.2">
      <c r="A3875" s="2">
        <v>660</v>
      </c>
      <c r="B3875" s="2">
        <v>2001</v>
      </c>
      <c r="C3875" s="3">
        <v>0</v>
      </c>
      <c r="D3875" s="3">
        <v>1</v>
      </c>
      <c r="E3875" s="5">
        <v>9.7299399999999994E-2</v>
      </c>
      <c r="F3875" s="5">
        <v>0.6390884</v>
      </c>
      <c r="G3875" s="5">
        <v>9.1645799999999999E-2</v>
      </c>
      <c r="H3875" s="5">
        <v>0.85557499999999997</v>
      </c>
      <c r="I3875" s="9">
        <v>0.62091909999999995</v>
      </c>
      <c r="M3875" s="3">
        <v>0</v>
      </c>
      <c r="N3875" s="3">
        <f t="shared" si="242"/>
        <v>1</v>
      </c>
      <c r="O3875" s="5">
        <f t="shared" si="244"/>
        <v>2.6583091791074134</v>
      </c>
      <c r="P3875" s="103">
        <f t="shared" si="241"/>
        <v>3.9266904897242143E-3</v>
      </c>
      <c r="Q3875" s="9">
        <f t="shared" si="243"/>
        <v>-3.9344201801951098E-3</v>
      </c>
    </row>
    <row r="3876" spans="1:17" x14ac:dyDescent="0.2">
      <c r="A3876" s="2">
        <v>660</v>
      </c>
      <c r="B3876" s="2">
        <v>2002</v>
      </c>
      <c r="C3876" s="3">
        <v>0</v>
      </c>
      <c r="D3876" s="3">
        <v>1</v>
      </c>
      <c r="E3876" s="5">
        <v>0.1448701</v>
      </c>
      <c r="F3876" s="5">
        <v>0.57807330000000001</v>
      </c>
      <c r="G3876" s="5">
        <v>8.2820900000000003E-2</v>
      </c>
      <c r="H3876" s="5">
        <v>0.4000128</v>
      </c>
      <c r="I3876" s="9">
        <v>0.54586869999999998</v>
      </c>
      <c r="M3876" s="3">
        <v>0</v>
      </c>
      <c r="N3876" s="3">
        <f t="shared" si="242"/>
        <v>1</v>
      </c>
      <c r="O3876" s="5">
        <f t="shared" si="244"/>
        <v>2.4257197039504552</v>
      </c>
      <c r="P3876" s="103">
        <f t="shared" si="241"/>
        <v>7.6390325293947611E-3</v>
      </c>
      <c r="Q3876" s="9">
        <f t="shared" si="243"/>
        <v>-7.6683593863954664E-3</v>
      </c>
    </row>
    <row r="3877" spans="1:17" x14ac:dyDescent="0.2">
      <c r="A3877" s="2">
        <v>660</v>
      </c>
      <c r="B3877" s="2">
        <v>2003</v>
      </c>
      <c r="C3877" s="3">
        <v>0</v>
      </c>
      <c r="D3877" s="3">
        <v>1</v>
      </c>
      <c r="E3877" s="5">
        <v>0.22080060000000001</v>
      </c>
      <c r="F3877" s="5">
        <v>0.58589999999999998</v>
      </c>
      <c r="G3877" s="5">
        <v>6.0719299999999997E-2</v>
      </c>
      <c r="H3877" s="5">
        <v>0.5343059</v>
      </c>
      <c r="I3877" s="9">
        <v>0.52325429999999995</v>
      </c>
      <c r="M3877" s="3">
        <v>0</v>
      </c>
      <c r="N3877" s="3">
        <f t="shared" si="242"/>
        <v>1</v>
      </c>
      <c r="O3877" s="5">
        <f t="shared" si="244"/>
        <v>2.3832500022149383</v>
      </c>
      <c r="P3877" s="103">
        <f t="shared" si="241"/>
        <v>8.5802679122724494E-3</v>
      </c>
      <c r="Q3877" s="9">
        <f t="shared" si="243"/>
        <v>-8.6172903380038503E-3</v>
      </c>
    </row>
    <row r="3878" spans="1:17" x14ac:dyDescent="0.2">
      <c r="A3878" s="2">
        <v>660</v>
      </c>
      <c r="B3878" s="2">
        <v>2004</v>
      </c>
      <c r="C3878" s="3">
        <v>0</v>
      </c>
      <c r="D3878" s="3">
        <v>1</v>
      </c>
      <c r="E3878" s="5">
        <v>0.20395189999999999</v>
      </c>
      <c r="F3878" s="5">
        <v>0.5950685</v>
      </c>
      <c r="G3878" s="5">
        <v>6.4264799999999997E-2</v>
      </c>
      <c r="H3878" s="5">
        <v>0.87303220000000004</v>
      </c>
      <c r="I3878" s="9">
        <v>0.51327679999999998</v>
      </c>
      <c r="M3878" s="3">
        <v>0</v>
      </c>
      <c r="N3878" s="3">
        <f t="shared" si="242"/>
        <v>1</v>
      </c>
      <c r="O3878" s="5">
        <f t="shared" si="244"/>
        <v>2.5369508667480822</v>
      </c>
      <c r="P3878" s="103">
        <f t="shared" si="241"/>
        <v>5.5911323516195403E-3</v>
      </c>
      <c r="Q3878" s="9">
        <f t="shared" si="243"/>
        <v>-5.6068212385302473E-3</v>
      </c>
    </row>
    <row r="3879" spans="1:17" x14ac:dyDescent="0.2">
      <c r="A3879" s="2">
        <v>661</v>
      </c>
      <c r="B3879" s="2">
        <v>1995</v>
      </c>
      <c r="C3879" s="3">
        <v>0</v>
      </c>
      <c r="D3879" s="3">
        <v>1</v>
      </c>
      <c r="E3879" s="5">
        <v>0.30033480000000001</v>
      </c>
      <c r="F3879" s="5">
        <v>0.1629697</v>
      </c>
      <c r="G3879" s="5">
        <v>8.1096000000000001E-2</v>
      </c>
      <c r="H3879" s="5">
        <v>0.65075810000000001</v>
      </c>
      <c r="I3879" s="9">
        <v>0.51878939999999996</v>
      </c>
      <c r="M3879" s="3">
        <v>0</v>
      </c>
      <c r="N3879" s="3">
        <f t="shared" si="242"/>
        <v>1</v>
      </c>
      <c r="O3879" s="5">
        <f t="shared" si="244"/>
        <v>2.1438050087851979</v>
      </c>
      <c r="P3879" s="103">
        <f t="shared" si="241"/>
        <v>1.6024256923626898E-2</v>
      </c>
      <c r="Q3879" s="9">
        <f t="shared" si="243"/>
        <v>-1.6154033578882274E-2</v>
      </c>
    </row>
    <row r="3880" spans="1:17" x14ac:dyDescent="0.2">
      <c r="A3880" s="2">
        <v>661</v>
      </c>
      <c r="B3880" s="2">
        <v>1996</v>
      </c>
      <c r="C3880" s="3">
        <v>0</v>
      </c>
      <c r="D3880" s="3">
        <v>1</v>
      </c>
      <c r="E3880" s="5">
        <v>0.21082400000000001</v>
      </c>
      <c r="F3880" s="5">
        <v>0.1723518</v>
      </c>
      <c r="G3880" s="5">
        <v>5.3144299999999998E-2</v>
      </c>
      <c r="H3880" s="5">
        <v>1.0372729999999999</v>
      </c>
      <c r="I3880" s="9">
        <v>0.47592960000000001</v>
      </c>
      <c r="M3880" s="3">
        <v>0</v>
      </c>
      <c r="N3880" s="3">
        <f t="shared" si="242"/>
        <v>1</v>
      </c>
      <c r="O3880" s="5">
        <f t="shared" si="244"/>
        <v>2.2017212954279177</v>
      </c>
      <c r="P3880" s="103">
        <f t="shared" si="241"/>
        <v>1.3842500760087049E-2</v>
      </c>
      <c r="Q3880" s="9">
        <f t="shared" si="243"/>
        <v>-1.393920159842715E-2</v>
      </c>
    </row>
    <row r="3881" spans="1:17" x14ac:dyDescent="0.2">
      <c r="A3881" s="2">
        <v>661</v>
      </c>
      <c r="B3881" s="2">
        <v>1997</v>
      </c>
      <c r="C3881" s="3">
        <v>0</v>
      </c>
      <c r="D3881" s="3">
        <v>1</v>
      </c>
      <c r="E3881" s="5">
        <v>0.2712502</v>
      </c>
      <c r="F3881" s="5">
        <v>0.21163499999999999</v>
      </c>
      <c r="G3881" s="5">
        <v>6.4347699999999994E-2</v>
      </c>
      <c r="H3881" s="5">
        <v>1.7109859999999999</v>
      </c>
      <c r="I3881" s="9">
        <v>0.50173699999999999</v>
      </c>
      <c r="M3881" s="3">
        <v>0</v>
      </c>
      <c r="N3881" s="3">
        <f t="shared" si="242"/>
        <v>1</v>
      </c>
      <c r="O3881" s="5">
        <f t="shared" si="244"/>
        <v>2.5107894637869501</v>
      </c>
      <c r="P3881" s="103">
        <f t="shared" si="241"/>
        <v>6.0230758208627364E-3</v>
      </c>
      <c r="Q3881" s="9">
        <f t="shared" si="243"/>
        <v>-6.0412877065697795E-3</v>
      </c>
    </row>
    <row r="3882" spans="1:17" x14ac:dyDescent="0.2">
      <c r="A3882" s="2">
        <v>662</v>
      </c>
      <c r="B3882" s="2">
        <v>1995</v>
      </c>
      <c r="C3882" s="3">
        <v>1</v>
      </c>
      <c r="D3882" s="3">
        <v>1</v>
      </c>
      <c r="E3882" s="5">
        <v>1.9329E-3</v>
      </c>
      <c r="F3882" s="5">
        <v>1.2974599999999999E-2</v>
      </c>
      <c r="G3882" s="5">
        <v>2.6978100000000001E-2</v>
      </c>
      <c r="H3882" s="5">
        <v>0.19003719999999999</v>
      </c>
      <c r="I3882" s="9">
        <v>0.31408019999999998</v>
      </c>
      <c r="M3882" s="3">
        <v>1</v>
      </c>
      <c r="N3882" s="3">
        <f t="shared" si="242"/>
        <v>0</v>
      </c>
      <c r="O3882" s="5">
        <f t="shared" si="244"/>
        <v>1.7397914908453131</v>
      </c>
      <c r="P3882" s="103">
        <f t="shared" si="241"/>
        <v>4.0947818584358496E-2</v>
      </c>
      <c r="Q3882" s="9">
        <f t="shared" si="243"/>
        <v>-3.195456740325203</v>
      </c>
    </row>
    <row r="3883" spans="1:17" x14ac:dyDescent="0.2">
      <c r="A3883" s="2">
        <v>663</v>
      </c>
      <c r="B3883" s="2">
        <v>1995</v>
      </c>
      <c r="C3883" s="3">
        <v>0</v>
      </c>
      <c r="D3883" s="3">
        <v>1</v>
      </c>
      <c r="E3883" s="5">
        <v>-1.1590000000000001E-3</v>
      </c>
      <c r="F3883" s="5">
        <v>0.15213699999999999</v>
      </c>
      <c r="G3883" s="5">
        <v>3.6579199999999999E-2</v>
      </c>
      <c r="H3883" s="5">
        <v>0.57695669999999999</v>
      </c>
      <c r="I3883" s="9">
        <v>0.18781880000000001</v>
      </c>
      <c r="M3883" s="3">
        <v>0</v>
      </c>
      <c r="N3883" s="3">
        <f t="shared" si="242"/>
        <v>1</v>
      </c>
      <c r="O3883" s="5">
        <f t="shared" si="244"/>
        <v>2.0954260845606507</v>
      </c>
      <c r="P3883" s="103">
        <f t="shared" si="241"/>
        <v>1.8066566382015762E-2</v>
      </c>
      <c r="Q3883" s="9">
        <f t="shared" si="243"/>
        <v>-1.8231759465013396E-2</v>
      </c>
    </row>
    <row r="3884" spans="1:17" x14ac:dyDescent="0.2">
      <c r="A3884" s="2">
        <v>663</v>
      </c>
      <c r="B3884" s="2">
        <v>1996</v>
      </c>
      <c r="C3884" s="3">
        <v>0</v>
      </c>
      <c r="D3884" s="3">
        <v>1</v>
      </c>
      <c r="E3884" s="5">
        <v>1.0987E-3</v>
      </c>
      <c r="F3884" s="5">
        <v>0.14224249999999999</v>
      </c>
      <c r="G3884" s="5">
        <v>4.5139899999999997E-2</v>
      </c>
      <c r="H3884" s="5">
        <v>0.63401770000000002</v>
      </c>
      <c r="I3884" s="9">
        <v>0.28133249999999999</v>
      </c>
      <c r="M3884" s="3">
        <v>0</v>
      </c>
      <c r="N3884" s="3">
        <f t="shared" si="242"/>
        <v>1</v>
      </c>
      <c r="O3884" s="5">
        <f t="shared" si="244"/>
        <v>2.1057224108767421</v>
      </c>
      <c r="P3884" s="103">
        <f t="shared" si="241"/>
        <v>1.7614235976996077E-2</v>
      </c>
      <c r="Q3884" s="9">
        <f t="shared" si="243"/>
        <v>-1.7771212713184093E-2</v>
      </c>
    </row>
    <row r="3885" spans="1:17" x14ac:dyDescent="0.2">
      <c r="A3885" s="2">
        <v>663</v>
      </c>
      <c r="B3885" s="2">
        <v>1997</v>
      </c>
      <c r="C3885" s="3">
        <v>0</v>
      </c>
      <c r="D3885" s="3">
        <v>1</v>
      </c>
      <c r="E3885" s="5">
        <v>-1.5108399999999999E-2</v>
      </c>
      <c r="F3885" s="5">
        <v>0.13553509999999999</v>
      </c>
      <c r="G3885" s="5">
        <v>5.6465599999999998E-2</v>
      </c>
      <c r="H3885" s="5">
        <v>0.72408039999999996</v>
      </c>
      <c r="I3885" s="9">
        <v>0.35372189999999998</v>
      </c>
      <c r="M3885" s="3">
        <v>0</v>
      </c>
      <c r="N3885" s="3">
        <f t="shared" si="242"/>
        <v>1</v>
      </c>
      <c r="O3885" s="5">
        <f t="shared" si="244"/>
        <v>2.1544283156689956</v>
      </c>
      <c r="P3885" s="103">
        <f t="shared" si="241"/>
        <v>1.560329899452274E-2</v>
      </c>
      <c r="Q3885" s="9">
        <f t="shared" si="243"/>
        <v>-1.5726311745255208E-2</v>
      </c>
    </row>
    <row r="3886" spans="1:17" x14ac:dyDescent="0.2">
      <c r="A3886" s="2">
        <v>663</v>
      </c>
      <c r="B3886" s="2">
        <v>1998</v>
      </c>
      <c r="C3886" s="3">
        <v>0</v>
      </c>
      <c r="D3886" s="3">
        <v>1</v>
      </c>
      <c r="E3886" s="5">
        <v>6.0762000000000004E-3</v>
      </c>
      <c r="F3886" s="5">
        <v>6.3076699999999999E-2</v>
      </c>
      <c r="G3886" s="5">
        <v>4.1519E-2</v>
      </c>
      <c r="H3886" s="5">
        <v>0.60424239999999996</v>
      </c>
      <c r="I3886" s="9">
        <v>0.15934190000000001</v>
      </c>
      <c r="M3886" s="3">
        <v>0</v>
      </c>
      <c r="N3886" s="3">
        <f t="shared" si="242"/>
        <v>1</v>
      </c>
      <c r="O3886" s="5">
        <f t="shared" si="244"/>
        <v>2.0617776417265432</v>
      </c>
      <c r="P3886" s="103">
        <f t="shared" si="241"/>
        <v>1.9614455324005183E-2</v>
      </c>
      <c r="Q3886" s="9">
        <f t="shared" si="243"/>
        <v>-1.9809371749408777E-2</v>
      </c>
    </row>
    <row r="3887" spans="1:17" x14ac:dyDescent="0.2">
      <c r="A3887" s="2">
        <v>663</v>
      </c>
      <c r="B3887" s="2">
        <v>1999</v>
      </c>
      <c r="C3887" s="3">
        <v>0</v>
      </c>
      <c r="D3887" s="3">
        <v>1</v>
      </c>
      <c r="E3887" s="5">
        <v>1.9911999999999998E-3</v>
      </c>
      <c r="F3887" s="5">
        <v>3.8006499999999999E-2</v>
      </c>
      <c r="G3887" s="5">
        <v>4.3255799999999997E-2</v>
      </c>
      <c r="H3887" s="5">
        <v>0.34682489999999999</v>
      </c>
      <c r="I3887" s="9">
        <v>0.16381090000000001</v>
      </c>
      <c r="M3887" s="3">
        <v>0</v>
      </c>
      <c r="N3887" s="3">
        <f t="shared" si="242"/>
        <v>1</v>
      </c>
      <c r="O3887" s="5">
        <f t="shared" si="244"/>
        <v>1.9526405829754221</v>
      </c>
      <c r="P3887" s="103">
        <f t="shared" si="241"/>
        <v>2.5431099389402943E-2</v>
      </c>
      <c r="Q3887" s="9">
        <f t="shared" si="243"/>
        <v>-2.5760058982748364E-2</v>
      </c>
    </row>
    <row r="3888" spans="1:17" x14ac:dyDescent="0.2">
      <c r="A3888" s="2">
        <v>663</v>
      </c>
      <c r="B3888" s="2">
        <v>2000</v>
      </c>
      <c r="C3888" s="3">
        <v>0</v>
      </c>
      <c r="D3888" s="3">
        <v>1</v>
      </c>
      <c r="E3888" s="5">
        <v>-3.8306999999999998E-3</v>
      </c>
      <c r="F3888" s="5">
        <v>4.5005299999999998E-2</v>
      </c>
      <c r="G3888" s="5">
        <v>5.9922499999999997E-2</v>
      </c>
      <c r="H3888" s="5">
        <v>0.455982</v>
      </c>
      <c r="I3888" s="9">
        <v>7.9822199999999996E-2</v>
      </c>
      <c r="M3888" s="3">
        <v>0</v>
      </c>
      <c r="N3888" s="3">
        <f t="shared" si="242"/>
        <v>1</v>
      </c>
      <c r="O3888" s="5">
        <f t="shared" si="244"/>
        <v>2.1074478204367293</v>
      </c>
      <c r="P3888" s="103">
        <f t="shared" si="241"/>
        <v>1.7539390087273662E-2</v>
      </c>
      <c r="Q3888" s="9">
        <f t="shared" si="243"/>
        <v>-1.7695027734295717E-2</v>
      </c>
    </row>
    <row r="3889" spans="1:17" x14ac:dyDescent="0.2">
      <c r="A3889" s="2">
        <v>663</v>
      </c>
      <c r="B3889" s="2">
        <v>2001</v>
      </c>
      <c r="C3889" s="3">
        <v>0</v>
      </c>
      <c r="D3889" s="3">
        <v>1</v>
      </c>
      <c r="E3889" s="5">
        <v>-1.79589E-2</v>
      </c>
      <c r="F3889" s="5">
        <v>5.1655800000000002E-2</v>
      </c>
      <c r="G3889" s="5">
        <v>6.8220600000000006E-2</v>
      </c>
      <c r="H3889" s="5">
        <v>0.73878010000000005</v>
      </c>
      <c r="I3889" s="9">
        <v>8.6204199999999995E-2</v>
      </c>
      <c r="M3889" s="3">
        <v>0</v>
      </c>
      <c r="N3889" s="3">
        <f t="shared" si="242"/>
        <v>1</v>
      </c>
      <c r="O3889" s="5">
        <f t="shared" si="244"/>
        <v>2.2521005138396006</v>
      </c>
      <c r="P3889" s="103">
        <f t="shared" si="241"/>
        <v>1.2157960423468185E-2</v>
      </c>
      <c r="Q3889" s="9">
        <f t="shared" si="243"/>
        <v>-1.2232472987395973E-2</v>
      </c>
    </row>
    <row r="3890" spans="1:17" x14ac:dyDescent="0.2">
      <c r="A3890" s="2">
        <v>663</v>
      </c>
      <c r="B3890" s="2">
        <v>2002</v>
      </c>
      <c r="C3890" s="3">
        <v>0</v>
      </c>
      <c r="D3890" s="3">
        <v>1</v>
      </c>
      <c r="E3890" s="5">
        <v>-1.8987899999999999E-2</v>
      </c>
      <c r="F3890" s="5">
        <v>7.7060299999999998E-2</v>
      </c>
      <c r="G3890" s="5">
        <v>6.5902199999999994E-2</v>
      </c>
      <c r="H3890" s="5">
        <v>0.85475900000000005</v>
      </c>
      <c r="I3890" s="9">
        <v>9.9262799999999998E-2</v>
      </c>
      <c r="M3890" s="3">
        <v>0</v>
      </c>
      <c r="N3890" s="3">
        <f t="shared" si="242"/>
        <v>1</v>
      </c>
      <c r="O3890" s="5">
        <f t="shared" si="244"/>
        <v>2.3007095042442725</v>
      </c>
      <c r="P3890" s="103">
        <f t="shared" si="241"/>
        <v>1.0704028259622146E-2</v>
      </c>
      <c r="Q3890" s="9">
        <f t="shared" si="243"/>
        <v>-1.0761728489433778E-2</v>
      </c>
    </row>
    <row r="3891" spans="1:17" x14ac:dyDescent="0.2">
      <c r="A3891" s="2">
        <v>663</v>
      </c>
      <c r="B3891" s="2">
        <v>2003</v>
      </c>
      <c r="C3891" s="3">
        <v>0</v>
      </c>
      <c r="D3891" s="3">
        <v>1</v>
      </c>
      <c r="E3891" s="5">
        <v>-2.12001E-2</v>
      </c>
      <c r="F3891" s="5">
        <v>8.9116399999999998E-2</v>
      </c>
      <c r="G3891" s="5">
        <v>6.6211199999999998E-2</v>
      </c>
      <c r="H3891" s="5">
        <v>1.0373190000000001</v>
      </c>
      <c r="I3891" s="9">
        <v>0.109086</v>
      </c>
      <c r="M3891" s="3">
        <v>0</v>
      </c>
      <c r="N3891" s="3">
        <f t="shared" si="242"/>
        <v>1</v>
      </c>
      <c r="O3891" s="5">
        <f t="shared" si="244"/>
        <v>2.3752516082837323</v>
      </c>
      <c r="P3891" s="103">
        <f t="shared" si="241"/>
        <v>8.7684956753706599E-3</v>
      </c>
      <c r="Q3891" s="9">
        <f t="shared" si="243"/>
        <v>-8.8071651482648262E-3</v>
      </c>
    </row>
    <row r="3892" spans="1:17" x14ac:dyDescent="0.2">
      <c r="A3892" s="2">
        <v>663</v>
      </c>
      <c r="B3892" s="2">
        <v>2004</v>
      </c>
      <c r="C3892" s="3">
        <v>0</v>
      </c>
      <c r="D3892" s="3">
        <v>1</v>
      </c>
      <c r="E3892" s="5">
        <v>-3.0038200000000001E-2</v>
      </c>
      <c r="F3892" s="5">
        <v>9.4251399999999999E-2</v>
      </c>
      <c r="G3892" s="5">
        <v>5.4623699999999997E-2</v>
      </c>
      <c r="H3892" s="5">
        <v>1.029606</v>
      </c>
      <c r="I3892" s="9">
        <v>0.1030083</v>
      </c>
      <c r="M3892" s="3">
        <v>0</v>
      </c>
      <c r="N3892" s="3">
        <f t="shared" si="242"/>
        <v>1</v>
      </c>
      <c r="O3892" s="5">
        <f t="shared" si="244"/>
        <v>2.3299731707263165</v>
      </c>
      <c r="P3892" s="103">
        <f t="shared" si="241"/>
        <v>9.9037845847372071E-3</v>
      </c>
      <c r="Q3892" s="9">
        <f t="shared" si="243"/>
        <v>-9.953153287735694E-3</v>
      </c>
    </row>
    <row r="3893" spans="1:17" x14ac:dyDescent="0.2">
      <c r="A3893" s="2">
        <v>664</v>
      </c>
      <c r="B3893" s="2">
        <v>1995</v>
      </c>
      <c r="C3893" s="3">
        <v>0</v>
      </c>
      <c r="D3893" s="3">
        <v>1</v>
      </c>
      <c r="E3893" s="5">
        <v>0.31875369999999997</v>
      </c>
      <c r="F3893" s="5">
        <v>0.10628609999999999</v>
      </c>
      <c r="G3893" s="5">
        <v>5.09731E-2</v>
      </c>
      <c r="H3893" s="5">
        <v>0.967858</v>
      </c>
      <c r="I3893" s="9">
        <v>0.33075480000000002</v>
      </c>
      <c r="M3893" s="3">
        <v>0</v>
      </c>
      <c r="N3893" s="3">
        <f t="shared" si="242"/>
        <v>1</v>
      </c>
      <c r="O3893" s="5">
        <f t="shared" si="244"/>
        <v>2.1556021900494384</v>
      </c>
      <c r="P3893" s="103">
        <f t="shared" si="241"/>
        <v>1.5557370703041256E-2</v>
      </c>
      <c r="Q3893" s="9">
        <f t="shared" si="243"/>
        <v>-1.5679656550204122E-2</v>
      </c>
    </row>
    <row r="3894" spans="1:17" x14ac:dyDescent="0.2">
      <c r="A3894" s="2">
        <v>664</v>
      </c>
      <c r="B3894" s="2">
        <v>1996</v>
      </c>
      <c r="C3894" s="3">
        <v>0</v>
      </c>
      <c r="D3894" s="3">
        <v>1</v>
      </c>
      <c r="E3894" s="5">
        <v>0.28769909999999999</v>
      </c>
      <c r="F3894" s="5">
        <v>0.18085290000000001</v>
      </c>
      <c r="G3894" s="5">
        <v>7.3274900000000004E-2</v>
      </c>
      <c r="H3894" s="5">
        <v>1.2331110000000001</v>
      </c>
      <c r="I3894" s="9">
        <v>0.3551723</v>
      </c>
      <c r="M3894" s="3">
        <v>0</v>
      </c>
      <c r="N3894" s="3">
        <f t="shared" si="242"/>
        <v>1</v>
      </c>
      <c r="O3894" s="5">
        <f t="shared" si="244"/>
        <v>2.4080312004040278</v>
      </c>
      <c r="P3894" s="103">
        <f t="shared" si="241"/>
        <v>8.0194051278242237E-3</v>
      </c>
      <c r="Q3894" s="9">
        <f t="shared" si="243"/>
        <v>-8.0517335093857577E-3</v>
      </c>
    </row>
    <row r="3895" spans="1:17" x14ac:dyDescent="0.2">
      <c r="A3895" s="2">
        <v>664</v>
      </c>
      <c r="B3895" s="2">
        <v>1997</v>
      </c>
      <c r="C3895" s="3">
        <v>0</v>
      </c>
      <c r="D3895" s="3">
        <v>1</v>
      </c>
      <c r="E3895" s="5">
        <v>0.26533309999999999</v>
      </c>
      <c r="F3895" s="5">
        <v>0.1996685</v>
      </c>
      <c r="G3895" s="5">
        <v>7.3049199999999995E-2</v>
      </c>
      <c r="H3895" s="5">
        <v>1.4279379999999999</v>
      </c>
      <c r="I3895" s="9">
        <v>0.3470858</v>
      </c>
      <c r="M3895" s="3">
        <v>0</v>
      </c>
      <c r="N3895" s="3">
        <f t="shared" si="242"/>
        <v>1</v>
      </c>
      <c r="O3895" s="5">
        <f t="shared" si="244"/>
        <v>2.5009273656090194</v>
      </c>
      <c r="P3895" s="103">
        <f t="shared" si="241"/>
        <v>6.1934290135619418E-3</v>
      </c>
      <c r="Q3895" s="9">
        <f t="shared" si="243"/>
        <v>-6.212687855057345E-3</v>
      </c>
    </row>
    <row r="3896" spans="1:17" x14ac:dyDescent="0.2">
      <c r="A3896" s="2">
        <v>665</v>
      </c>
      <c r="B3896" s="2">
        <v>1995</v>
      </c>
      <c r="C3896" s="3">
        <v>0</v>
      </c>
      <c r="D3896" s="3">
        <v>1</v>
      </c>
      <c r="E3896" s="5">
        <v>2.8889700000000001E-2</v>
      </c>
      <c r="F3896" s="5">
        <v>0.65788139999999995</v>
      </c>
      <c r="G3896" s="5">
        <v>5.7877400000000002E-2</v>
      </c>
      <c r="H3896" s="5">
        <v>2.0242800000000001</v>
      </c>
      <c r="I3896" s="9">
        <v>0.22442770000000001</v>
      </c>
      <c r="M3896" s="3">
        <v>0</v>
      </c>
      <c r="N3896" s="3">
        <f t="shared" si="242"/>
        <v>1</v>
      </c>
      <c r="O3896" s="5">
        <f t="shared" si="244"/>
        <v>3.1297383256947482</v>
      </c>
      <c r="P3896" s="103">
        <f t="shared" si="241"/>
        <v>8.748104111415396E-4</v>
      </c>
      <c r="Q3896" s="9">
        <f t="shared" si="243"/>
        <v>-8.7519328107797981E-4</v>
      </c>
    </row>
    <row r="3897" spans="1:17" x14ac:dyDescent="0.2">
      <c r="A3897" s="2">
        <v>665</v>
      </c>
      <c r="B3897" s="2">
        <v>1996</v>
      </c>
      <c r="C3897" s="3">
        <v>0</v>
      </c>
      <c r="D3897" s="3">
        <v>1</v>
      </c>
      <c r="E3897" s="5">
        <v>8.9709499999999998E-2</v>
      </c>
      <c r="F3897" s="5">
        <v>0.65047880000000002</v>
      </c>
      <c r="G3897" s="5">
        <v>7.3361399999999993E-2</v>
      </c>
      <c r="H3897" s="5">
        <v>2.2805070000000001</v>
      </c>
      <c r="I3897" s="9">
        <v>0.1818681</v>
      </c>
      <c r="M3897" s="3">
        <v>0</v>
      </c>
      <c r="N3897" s="3">
        <f t="shared" si="242"/>
        <v>1</v>
      </c>
      <c r="O3897" s="5">
        <f t="shared" si="244"/>
        <v>3.2937400297343249</v>
      </c>
      <c r="P3897" s="103">
        <f t="shared" si="241"/>
        <v>4.9431945158530507E-4</v>
      </c>
      <c r="Q3897" s="9">
        <f t="shared" si="243"/>
        <v>-4.9444166772293345E-4</v>
      </c>
    </row>
    <row r="3898" spans="1:17" x14ac:dyDescent="0.2">
      <c r="A3898" s="2">
        <v>665</v>
      </c>
      <c r="B3898" s="2">
        <v>1997</v>
      </c>
      <c r="C3898" s="3">
        <v>0</v>
      </c>
      <c r="D3898" s="3">
        <v>1</v>
      </c>
      <c r="E3898" s="5">
        <v>5.6647400000000001E-2</v>
      </c>
      <c r="F3898" s="5">
        <v>0.59209509999999999</v>
      </c>
      <c r="G3898" s="5">
        <v>6.7046999999999995E-2</v>
      </c>
      <c r="H3898" s="5">
        <v>2.6466949999999998</v>
      </c>
      <c r="I3898" s="9">
        <v>0.17916979999999999</v>
      </c>
      <c r="M3898" s="3">
        <v>0</v>
      </c>
      <c r="N3898" s="3">
        <f t="shared" si="242"/>
        <v>1</v>
      </c>
      <c r="O3898" s="5">
        <f t="shared" si="244"/>
        <v>3.3559213038862667</v>
      </c>
      <c r="P3898" s="103">
        <f t="shared" si="241"/>
        <v>3.9550536874479537E-4</v>
      </c>
      <c r="Q3898" s="9">
        <f t="shared" si="243"/>
        <v>-3.9558360162148995E-4</v>
      </c>
    </row>
    <row r="3899" spans="1:17" x14ac:dyDescent="0.2">
      <c r="A3899" s="2">
        <v>665</v>
      </c>
      <c r="B3899" s="2">
        <v>1998</v>
      </c>
      <c r="C3899" s="3">
        <v>0</v>
      </c>
      <c r="D3899" s="3">
        <v>1</v>
      </c>
      <c r="E3899" s="5">
        <v>5.0860599999999999E-2</v>
      </c>
      <c r="F3899" s="5">
        <v>0.61990400000000001</v>
      </c>
      <c r="G3899" s="5">
        <v>6.1019799999999999E-2</v>
      </c>
      <c r="H3899" s="5">
        <v>2.2167699999999999</v>
      </c>
      <c r="I3899" s="9">
        <v>0.15328639999999999</v>
      </c>
      <c r="M3899" s="3">
        <v>0</v>
      </c>
      <c r="N3899" s="3">
        <f t="shared" si="242"/>
        <v>1</v>
      </c>
      <c r="O3899" s="5">
        <f t="shared" si="244"/>
        <v>3.2079752073626202</v>
      </c>
      <c r="P3899" s="103">
        <f t="shared" si="241"/>
        <v>6.6836510685207588E-4</v>
      </c>
      <c r="Q3899" s="9">
        <f t="shared" si="243"/>
        <v>-6.6858856238224929E-4</v>
      </c>
    </row>
    <row r="3900" spans="1:17" x14ac:dyDescent="0.2">
      <c r="A3900" s="2">
        <v>665</v>
      </c>
      <c r="B3900" s="2">
        <v>1999</v>
      </c>
      <c r="C3900" s="3">
        <v>0</v>
      </c>
      <c r="D3900" s="3">
        <v>1</v>
      </c>
      <c r="E3900" s="5">
        <v>0.16587499999999999</v>
      </c>
      <c r="F3900" s="5">
        <v>0.55451289999999998</v>
      </c>
      <c r="G3900" s="5">
        <v>6.1989500000000003E-2</v>
      </c>
      <c r="H3900" s="5">
        <v>2.4808530000000002</v>
      </c>
      <c r="I3900" s="9">
        <v>0.13239300000000001</v>
      </c>
      <c r="M3900" s="3">
        <v>0</v>
      </c>
      <c r="N3900" s="3">
        <f t="shared" si="242"/>
        <v>1</v>
      </c>
      <c r="O3900" s="5">
        <f t="shared" si="244"/>
        <v>3.2448552792439731</v>
      </c>
      <c r="P3900" s="103">
        <f t="shared" si="241"/>
        <v>5.8755164072643801E-4</v>
      </c>
      <c r="Q3900" s="9">
        <f t="shared" si="243"/>
        <v>-5.8772431683242832E-4</v>
      </c>
    </row>
    <row r="3901" spans="1:17" x14ac:dyDescent="0.2">
      <c r="A3901" s="2">
        <v>665</v>
      </c>
      <c r="B3901" s="2">
        <v>2000</v>
      </c>
      <c r="C3901" s="3">
        <v>0</v>
      </c>
      <c r="D3901" s="3">
        <v>1</v>
      </c>
      <c r="E3901" s="5">
        <v>3.2528700000000001E-2</v>
      </c>
      <c r="F3901" s="5">
        <v>0.32217879999999999</v>
      </c>
      <c r="G3901" s="5">
        <v>4.5192700000000002E-2</v>
      </c>
      <c r="H3901" s="5">
        <v>1.5180530000000001</v>
      </c>
      <c r="I3901" s="9">
        <v>0.11981700000000001</v>
      </c>
      <c r="M3901" s="3">
        <v>0</v>
      </c>
      <c r="N3901" s="3">
        <f t="shared" si="242"/>
        <v>1</v>
      </c>
      <c r="O3901" s="5">
        <f t="shared" si="244"/>
        <v>2.6457913237618378</v>
      </c>
      <c r="P3901" s="103">
        <f t="shared" si="241"/>
        <v>4.0750037887813994E-3</v>
      </c>
      <c r="Q3901" s="9">
        <f t="shared" si="243"/>
        <v>-4.0833292419200683E-3</v>
      </c>
    </row>
    <row r="3902" spans="1:17" x14ac:dyDescent="0.2">
      <c r="A3902" s="2">
        <v>665</v>
      </c>
      <c r="B3902" s="2">
        <v>2001</v>
      </c>
      <c r="C3902" s="3">
        <v>0</v>
      </c>
      <c r="D3902" s="3">
        <v>1</v>
      </c>
      <c r="E3902" s="5">
        <v>2.1841699999999999E-2</v>
      </c>
      <c r="F3902" s="5">
        <v>0.3256619</v>
      </c>
      <c r="G3902" s="5">
        <v>3.6734000000000003E-2</v>
      </c>
      <c r="H3902" s="5">
        <v>1.295812</v>
      </c>
      <c r="I3902" s="9">
        <v>0.1146036</v>
      </c>
      <c r="M3902" s="3">
        <v>0</v>
      </c>
      <c r="N3902" s="3">
        <f t="shared" si="242"/>
        <v>1</v>
      </c>
      <c r="O3902" s="5">
        <f t="shared" si="244"/>
        <v>2.5343299240092585</v>
      </c>
      <c r="P3902" s="103">
        <f t="shared" si="241"/>
        <v>5.6331301110306535E-3</v>
      </c>
      <c r="Q3902" s="9">
        <f t="shared" si="243"/>
        <v>-5.6490560251123657E-3</v>
      </c>
    </row>
    <row r="3903" spans="1:17" x14ac:dyDescent="0.2">
      <c r="A3903" s="2">
        <v>665</v>
      </c>
      <c r="B3903" s="2">
        <v>2002</v>
      </c>
      <c r="C3903" s="3">
        <v>0</v>
      </c>
      <c r="D3903" s="3">
        <v>1</v>
      </c>
      <c r="E3903" s="5">
        <v>7.3459499999999997E-2</v>
      </c>
      <c r="F3903" s="5">
        <v>0.35601260000000001</v>
      </c>
      <c r="G3903" s="5">
        <v>6.4715700000000001E-2</v>
      </c>
      <c r="H3903" s="5">
        <v>1.7647969999999999</v>
      </c>
      <c r="I3903" s="9">
        <v>0.13786480000000001</v>
      </c>
      <c r="M3903" s="3">
        <v>0</v>
      </c>
      <c r="N3903" s="3">
        <f t="shared" si="242"/>
        <v>1</v>
      </c>
      <c r="O3903" s="5">
        <f t="shared" si="244"/>
        <v>2.8367130205982374</v>
      </c>
      <c r="P3903" s="103">
        <f t="shared" si="241"/>
        <v>2.2790280488362677E-3</v>
      </c>
      <c r="Q3903" s="9">
        <f t="shared" si="243"/>
        <v>-2.2816289857501863E-3</v>
      </c>
    </row>
    <row r="3904" spans="1:17" x14ac:dyDescent="0.2">
      <c r="A3904" s="2">
        <v>665</v>
      </c>
      <c r="B3904" s="2">
        <v>2003</v>
      </c>
      <c r="C3904" s="3">
        <v>0</v>
      </c>
      <c r="D3904" s="3">
        <v>1</v>
      </c>
      <c r="E3904" s="5">
        <v>4.9121999999999999E-2</v>
      </c>
      <c r="F3904" s="5">
        <v>0.2302968</v>
      </c>
      <c r="G3904" s="5">
        <v>5.03271E-2</v>
      </c>
      <c r="H3904" s="5">
        <v>2.25563</v>
      </c>
      <c r="I3904" s="9">
        <v>0.13663819999999999</v>
      </c>
      <c r="M3904" s="3">
        <v>0</v>
      </c>
      <c r="N3904" s="3">
        <f t="shared" si="242"/>
        <v>1</v>
      </c>
      <c r="O3904" s="5">
        <f t="shared" si="244"/>
        <v>2.8496851100388274</v>
      </c>
      <c r="P3904" s="103">
        <f t="shared" si="241"/>
        <v>2.188126591504691E-3</v>
      </c>
      <c r="Q3904" s="9">
        <f t="shared" si="243"/>
        <v>-2.1905240384115878E-3</v>
      </c>
    </row>
    <row r="3905" spans="1:17" x14ac:dyDescent="0.2">
      <c r="A3905" s="2">
        <v>665</v>
      </c>
      <c r="B3905" s="2">
        <v>2004</v>
      </c>
      <c r="C3905" s="3">
        <v>0</v>
      </c>
      <c r="D3905" s="3">
        <v>1</v>
      </c>
      <c r="E3905" s="5">
        <v>2.9633400000000001E-2</v>
      </c>
      <c r="F3905" s="5">
        <v>0.23276189999999999</v>
      </c>
      <c r="G3905" s="5">
        <v>6.2002500000000002E-2</v>
      </c>
      <c r="H3905" s="5">
        <v>1.8589910000000001</v>
      </c>
      <c r="I3905" s="9">
        <v>0.13388059999999999</v>
      </c>
      <c r="M3905" s="3">
        <v>0</v>
      </c>
      <c r="N3905" s="3">
        <f t="shared" si="242"/>
        <v>1</v>
      </c>
      <c r="O3905" s="5">
        <f t="shared" si="244"/>
        <v>2.7619603903312546</v>
      </c>
      <c r="P3905" s="103">
        <f t="shared" si="241"/>
        <v>2.872772416462934E-3</v>
      </c>
      <c r="Q3905" s="9">
        <f t="shared" si="243"/>
        <v>-2.8769067470336245E-3</v>
      </c>
    </row>
    <row r="3906" spans="1:17" x14ac:dyDescent="0.2">
      <c r="A3906" s="2">
        <v>666</v>
      </c>
      <c r="B3906" s="2">
        <v>1995</v>
      </c>
      <c r="C3906" s="3">
        <v>0</v>
      </c>
      <c r="D3906" s="3">
        <v>1</v>
      </c>
      <c r="E3906" s="5">
        <v>0.60681870000000004</v>
      </c>
      <c r="F3906" s="5">
        <v>0.32845809999999998</v>
      </c>
      <c r="G3906" s="5">
        <v>6.88222E-2</v>
      </c>
      <c r="H3906" s="5">
        <v>0.45791019999999999</v>
      </c>
      <c r="I3906" s="9">
        <v>0.39256740000000001</v>
      </c>
      <c r="M3906" s="3">
        <v>0</v>
      </c>
      <c r="N3906" s="3">
        <f t="shared" si="242"/>
        <v>1</v>
      </c>
      <c r="O3906" s="5">
        <f t="shared" si="244"/>
        <v>2.1695138924947512</v>
      </c>
      <c r="P3906" s="103">
        <f t="shared" ref="P3906:P3969" si="245">NORMSDIST(-O3906)</f>
        <v>1.5021845399312863E-2</v>
      </c>
      <c r="Q3906" s="9">
        <f t="shared" si="243"/>
        <v>-1.5135816126353573E-2</v>
      </c>
    </row>
    <row r="3907" spans="1:17" x14ac:dyDescent="0.2">
      <c r="A3907" s="2">
        <v>666</v>
      </c>
      <c r="B3907" s="2">
        <v>1996</v>
      </c>
      <c r="C3907" s="3">
        <v>0</v>
      </c>
      <c r="D3907" s="3">
        <v>1</v>
      </c>
      <c r="E3907" s="5">
        <v>0.57685059999999999</v>
      </c>
      <c r="F3907" s="5">
        <v>0.34935579999999999</v>
      </c>
      <c r="G3907" s="5">
        <v>7.4544299999999994E-2</v>
      </c>
      <c r="H3907" s="5">
        <v>0.72110529999999995</v>
      </c>
      <c r="I3907" s="9">
        <v>0.41292259999999997</v>
      </c>
      <c r="M3907" s="3">
        <v>0</v>
      </c>
      <c r="N3907" s="3">
        <f t="shared" ref="N3907:N3970" si="246">1-M3907</f>
        <v>1</v>
      </c>
      <c r="O3907" s="5">
        <f t="shared" si="244"/>
        <v>2.3043566143217151</v>
      </c>
      <c r="P3907" s="103">
        <f t="shared" si="245"/>
        <v>1.0601316667961973E-2</v>
      </c>
      <c r="Q3907" s="9">
        <f t="shared" ref="Q3907:Q3970" si="247">M3907*LN(NORMSDIST(-O3907))+N3907*LN(1-NORMSDIST(-O3907))</f>
        <v>-1.065791096358243E-2</v>
      </c>
    </row>
    <row r="3908" spans="1:17" x14ac:dyDescent="0.2">
      <c r="A3908" s="2">
        <v>666</v>
      </c>
      <c r="B3908" s="2">
        <v>1997</v>
      </c>
      <c r="C3908" s="3">
        <v>0</v>
      </c>
      <c r="D3908" s="3">
        <v>1</v>
      </c>
      <c r="E3908" s="5">
        <v>0.57250520000000005</v>
      </c>
      <c r="F3908" s="5">
        <v>0.31161270000000002</v>
      </c>
      <c r="G3908" s="5">
        <v>2.7837000000000001E-2</v>
      </c>
      <c r="H3908" s="5">
        <v>0.38440780000000002</v>
      </c>
      <c r="I3908" s="9">
        <v>0.35170259999999998</v>
      </c>
      <c r="M3908" s="3">
        <v>0</v>
      </c>
      <c r="N3908" s="3">
        <f t="shared" si="246"/>
        <v>1</v>
      </c>
      <c r="O3908" s="5">
        <f t="shared" ref="O3908:O3971" si="248">MMULT(D3908:I3908,$L$20:$L$25)</f>
        <v>1.9711259138699324</v>
      </c>
      <c r="P3908" s="103">
        <f t="shared" si="245"/>
        <v>2.4354737663553557E-2</v>
      </c>
      <c r="Q3908" s="9">
        <f t="shared" si="247"/>
        <v>-2.4656219357755624E-2</v>
      </c>
    </row>
    <row r="3909" spans="1:17" x14ac:dyDescent="0.2">
      <c r="A3909" s="2">
        <v>666</v>
      </c>
      <c r="B3909" s="2">
        <v>1998</v>
      </c>
      <c r="C3909" s="3">
        <v>1</v>
      </c>
      <c r="D3909" s="3">
        <v>1</v>
      </c>
      <c r="E3909" s="5">
        <v>0.56660189999999999</v>
      </c>
      <c r="F3909" s="5">
        <v>0.26413320000000001</v>
      </c>
      <c r="G3909" s="5">
        <v>-7.7575999999999999E-3</v>
      </c>
      <c r="H3909" s="5">
        <v>0.11414729999999999</v>
      </c>
      <c r="I3909" s="9">
        <v>0.25460759999999999</v>
      </c>
      <c r="M3909" s="3">
        <v>1</v>
      </c>
      <c r="N3909" s="3">
        <f t="shared" si="246"/>
        <v>0</v>
      </c>
      <c r="O3909" s="5">
        <f t="shared" si="248"/>
        <v>1.7177135826824157</v>
      </c>
      <c r="P3909" s="103">
        <f t="shared" si="245"/>
        <v>4.2924435320674463E-2</v>
      </c>
      <c r="Q3909" s="9">
        <f t="shared" si="247"/>
        <v>-3.1483140273072698</v>
      </c>
    </row>
    <row r="3910" spans="1:17" x14ac:dyDescent="0.2">
      <c r="A3910" s="2">
        <v>667</v>
      </c>
      <c r="B3910" s="2">
        <v>1995</v>
      </c>
      <c r="C3910" s="3">
        <v>0</v>
      </c>
      <c r="D3910" s="3">
        <v>1</v>
      </c>
      <c r="E3910" s="5">
        <v>0.1555957</v>
      </c>
      <c r="F3910" s="5">
        <v>-0.17900669999999999</v>
      </c>
      <c r="G3910" s="5">
        <v>5.1309300000000002E-2</v>
      </c>
      <c r="H3910" s="5">
        <v>1.3828860000000001</v>
      </c>
      <c r="I3910" s="9">
        <v>0.2400215</v>
      </c>
      <c r="M3910" s="3">
        <v>0</v>
      </c>
      <c r="N3910" s="3">
        <f t="shared" si="246"/>
        <v>1</v>
      </c>
      <c r="O3910" s="5">
        <f t="shared" si="248"/>
        <v>2.1266010747778079</v>
      </c>
      <c r="P3910" s="103">
        <f t="shared" si="245"/>
        <v>1.6726621564543888E-2</v>
      </c>
      <c r="Q3910" s="9">
        <f t="shared" si="247"/>
        <v>-1.6868091257780216E-2</v>
      </c>
    </row>
    <row r="3911" spans="1:17" x14ac:dyDescent="0.2">
      <c r="A3911" s="2">
        <v>668</v>
      </c>
      <c r="B3911" s="2">
        <v>2000</v>
      </c>
      <c r="C3911" s="3">
        <v>0</v>
      </c>
      <c r="D3911" s="3">
        <v>1</v>
      </c>
      <c r="E3911" s="5">
        <v>6.4049200000000001E-2</v>
      </c>
      <c r="F3911" s="5">
        <v>0.22494020000000001</v>
      </c>
      <c r="G3911" s="5">
        <v>7.0870000000000002E-2</v>
      </c>
      <c r="H3911" s="5">
        <v>3.7742460000000002</v>
      </c>
      <c r="I3911" s="9">
        <v>0.21488099999999999</v>
      </c>
      <c r="M3911" s="3">
        <v>0</v>
      </c>
      <c r="N3911" s="3">
        <f t="shared" si="246"/>
        <v>1</v>
      </c>
      <c r="O3911" s="5">
        <f t="shared" si="248"/>
        <v>3.4547006218506127</v>
      </c>
      <c r="P3911" s="103">
        <f t="shared" si="245"/>
        <v>2.7545208820155715E-4</v>
      </c>
      <c r="Q3911" s="9">
        <f t="shared" si="247"/>
        <v>-2.7549003209599045E-4</v>
      </c>
    </row>
    <row r="3912" spans="1:17" x14ac:dyDescent="0.2">
      <c r="A3912" s="2">
        <v>668</v>
      </c>
      <c r="B3912" s="2">
        <v>2002</v>
      </c>
      <c r="C3912" s="3">
        <v>0</v>
      </c>
      <c r="D3912" s="3">
        <v>1</v>
      </c>
      <c r="E3912" s="5">
        <v>3.5927599999999997E-2</v>
      </c>
      <c r="F3912" s="5">
        <v>3.3428600000000003E-2</v>
      </c>
      <c r="G3912" s="5">
        <v>5.88037E-2</v>
      </c>
      <c r="H3912" s="5">
        <v>0.72281640000000003</v>
      </c>
      <c r="I3912" s="9">
        <v>0.16459699999999999</v>
      </c>
      <c r="M3912" s="3">
        <v>0</v>
      </c>
      <c r="N3912" s="3">
        <f t="shared" si="246"/>
        <v>1</v>
      </c>
      <c r="O3912" s="5">
        <f t="shared" si="248"/>
        <v>2.1488141261453348</v>
      </c>
      <c r="P3912" s="103">
        <f t="shared" si="245"/>
        <v>1.5824568581724468E-2</v>
      </c>
      <c r="Q3912" s="9">
        <f t="shared" si="247"/>
        <v>-1.595111385891828E-2</v>
      </c>
    </row>
    <row r="3913" spans="1:17" x14ac:dyDescent="0.2">
      <c r="A3913" s="2">
        <v>668</v>
      </c>
      <c r="B3913" s="2">
        <v>2003</v>
      </c>
      <c r="C3913" s="3">
        <v>0</v>
      </c>
      <c r="D3913" s="3">
        <v>1</v>
      </c>
      <c r="E3913" s="5">
        <v>0.1270867</v>
      </c>
      <c r="F3913" s="5">
        <v>6.2338400000000002E-2</v>
      </c>
      <c r="G3913" s="5">
        <v>4.2108699999999999E-2</v>
      </c>
      <c r="H3913" s="5">
        <v>1.133175</v>
      </c>
      <c r="I3913" s="9">
        <v>0.18643599999999999</v>
      </c>
      <c r="M3913" s="3">
        <v>0</v>
      </c>
      <c r="N3913" s="3">
        <f t="shared" si="246"/>
        <v>1</v>
      </c>
      <c r="O3913" s="5">
        <f t="shared" si="248"/>
        <v>2.2280003633607346</v>
      </c>
      <c r="P3913" s="103">
        <f t="shared" si="245"/>
        <v>1.2940245385439865E-2</v>
      </c>
      <c r="Q3913" s="9">
        <f t="shared" si="247"/>
        <v>-1.3024699725138325E-2</v>
      </c>
    </row>
    <row r="3914" spans="1:17" x14ac:dyDescent="0.2">
      <c r="A3914" s="2">
        <v>668</v>
      </c>
      <c r="B3914" s="2">
        <v>2004</v>
      </c>
      <c r="C3914" s="3">
        <v>0</v>
      </c>
      <c r="D3914" s="3">
        <v>1</v>
      </c>
      <c r="E3914" s="5">
        <v>0.145013</v>
      </c>
      <c r="F3914" s="5">
        <v>0.119309</v>
      </c>
      <c r="G3914" s="5">
        <v>6.0656599999999998E-2</v>
      </c>
      <c r="H3914" s="5">
        <v>1.8857999999999999</v>
      </c>
      <c r="I3914" s="9">
        <v>0.18860260000000001</v>
      </c>
      <c r="M3914" s="3">
        <v>0</v>
      </c>
      <c r="N3914" s="3">
        <f t="shared" si="246"/>
        <v>1</v>
      </c>
      <c r="O3914" s="5">
        <f t="shared" si="248"/>
        <v>2.6292146726330228</v>
      </c>
      <c r="P3914" s="103">
        <f t="shared" si="245"/>
        <v>4.2791158280547706E-3</v>
      </c>
      <c r="Q3914" s="9">
        <f t="shared" si="247"/>
        <v>-4.288297446356705E-3</v>
      </c>
    </row>
    <row r="3915" spans="1:17" x14ac:dyDescent="0.2">
      <c r="A3915" s="2">
        <v>669</v>
      </c>
      <c r="B3915" s="2">
        <v>1995</v>
      </c>
      <c r="C3915" s="3">
        <v>0</v>
      </c>
      <c r="D3915" s="3">
        <v>1</v>
      </c>
      <c r="E3915" s="5">
        <v>0.1966349</v>
      </c>
      <c r="F3915" s="5">
        <v>0.3003229</v>
      </c>
      <c r="G3915" s="5">
        <v>5.2935099999999999E-2</v>
      </c>
      <c r="H3915" s="5">
        <v>1.3284320000000001</v>
      </c>
      <c r="I3915" s="9">
        <v>0.36255789999999999</v>
      </c>
      <c r="M3915" s="3">
        <v>0</v>
      </c>
      <c r="N3915" s="3">
        <f t="shared" si="246"/>
        <v>1</v>
      </c>
      <c r="O3915" s="5">
        <f t="shared" si="248"/>
        <v>2.4661126950090497</v>
      </c>
      <c r="P3915" s="103">
        <f t="shared" si="245"/>
        <v>6.8294176538311714E-3</v>
      </c>
      <c r="Q3915" s="9">
        <f t="shared" si="247"/>
        <v>-6.8528448502413368E-3</v>
      </c>
    </row>
    <row r="3916" spans="1:17" x14ac:dyDescent="0.2">
      <c r="A3916" s="2">
        <v>669</v>
      </c>
      <c r="B3916" s="2">
        <v>1996</v>
      </c>
      <c r="C3916" s="3">
        <v>0</v>
      </c>
      <c r="D3916" s="3">
        <v>1</v>
      </c>
      <c r="E3916" s="5">
        <v>0.26364739999999998</v>
      </c>
      <c r="F3916" s="5">
        <v>0.31152259999999998</v>
      </c>
      <c r="G3916" s="5">
        <v>4.1327700000000002E-2</v>
      </c>
      <c r="H3916" s="5">
        <v>1.317979</v>
      </c>
      <c r="I3916" s="9">
        <v>0.40526420000000002</v>
      </c>
      <c r="M3916" s="3">
        <v>0</v>
      </c>
      <c r="N3916" s="3">
        <f t="shared" si="246"/>
        <v>1</v>
      </c>
      <c r="O3916" s="5">
        <f t="shared" si="248"/>
        <v>2.3934615391534089</v>
      </c>
      <c r="P3916" s="103">
        <f t="shared" si="245"/>
        <v>8.3451155405220613E-3</v>
      </c>
      <c r="Q3916" s="9">
        <f t="shared" si="247"/>
        <v>-8.380130958432026E-3</v>
      </c>
    </row>
    <row r="3917" spans="1:17" x14ac:dyDescent="0.2">
      <c r="A3917" s="2">
        <v>669</v>
      </c>
      <c r="B3917" s="2">
        <v>1997</v>
      </c>
      <c r="C3917" s="3">
        <v>0</v>
      </c>
      <c r="D3917" s="3">
        <v>1</v>
      </c>
      <c r="E3917" s="5">
        <v>0.2388651</v>
      </c>
      <c r="F3917" s="5">
        <v>0.34148020000000001</v>
      </c>
      <c r="G3917" s="5">
        <v>4.2698600000000003E-2</v>
      </c>
      <c r="H3917" s="5">
        <v>1.818217</v>
      </c>
      <c r="I3917" s="9">
        <v>0.39567619999999998</v>
      </c>
      <c r="M3917" s="3">
        <v>0</v>
      </c>
      <c r="N3917" s="3">
        <f t="shared" si="246"/>
        <v>1</v>
      </c>
      <c r="O3917" s="5">
        <f t="shared" si="248"/>
        <v>2.6154023702216338</v>
      </c>
      <c r="P3917" s="103">
        <f t="shared" si="245"/>
        <v>4.4561197944649666E-3</v>
      </c>
      <c r="Q3917" s="9">
        <f t="shared" si="247"/>
        <v>-4.4660778902663985E-3</v>
      </c>
    </row>
    <row r="3918" spans="1:17" x14ac:dyDescent="0.2">
      <c r="A3918" s="2">
        <v>669</v>
      </c>
      <c r="B3918" s="2">
        <v>1998</v>
      </c>
      <c r="C3918" s="3">
        <v>0</v>
      </c>
      <c r="D3918" s="3">
        <v>1</v>
      </c>
      <c r="E3918" s="5">
        <v>0.2187306</v>
      </c>
      <c r="F3918" s="5">
        <v>0.30940260000000003</v>
      </c>
      <c r="G3918" s="5">
        <v>6.7370600000000003E-2</v>
      </c>
      <c r="H3918" s="5">
        <v>0.80551850000000003</v>
      </c>
      <c r="I3918" s="9">
        <v>0.41237020000000002</v>
      </c>
      <c r="M3918" s="3">
        <v>0</v>
      </c>
      <c r="N3918" s="3">
        <f t="shared" si="246"/>
        <v>1</v>
      </c>
      <c r="O3918" s="5">
        <f t="shared" si="248"/>
        <v>2.3219088388135751</v>
      </c>
      <c r="P3918" s="103">
        <f t="shared" si="245"/>
        <v>1.011892239205512E-2</v>
      </c>
      <c r="Q3918" s="9">
        <f t="shared" si="247"/>
        <v>-1.0170466697260844E-2</v>
      </c>
    </row>
    <row r="3919" spans="1:17" x14ac:dyDescent="0.2">
      <c r="A3919" s="2">
        <v>669</v>
      </c>
      <c r="B3919" s="2">
        <v>1999</v>
      </c>
      <c r="C3919" s="3">
        <v>0</v>
      </c>
      <c r="D3919" s="3">
        <v>1</v>
      </c>
      <c r="E3919" s="5">
        <v>0.18209069999999999</v>
      </c>
      <c r="F3919" s="5">
        <v>0.34173300000000001</v>
      </c>
      <c r="G3919" s="5">
        <v>5.3069199999999997E-2</v>
      </c>
      <c r="H3919" s="5">
        <v>0.73938899999999996</v>
      </c>
      <c r="I3919" s="9">
        <v>0.39722800000000003</v>
      </c>
      <c r="M3919" s="3">
        <v>0</v>
      </c>
      <c r="N3919" s="3">
        <f t="shared" si="246"/>
        <v>1</v>
      </c>
      <c r="O3919" s="5">
        <f t="shared" si="248"/>
        <v>2.2745005205812348</v>
      </c>
      <c r="P3919" s="103">
        <f t="shared" si="245"/>
        <v>1.1467954919387471E-2</v>
      </c>
      <c r="Q3919" s="9">
        <f t="shared" si="247"/>
        <v>-1.1534219010608721E-2</v>
      </c>
    </row>
    <row r="3920" spans="1:17" x14ac:dyDescent="0.2">
      <c r="A3920" s="2">
        <v>669</v>
      </c>
      <c r="B3920" s="2">
        <v>2000</v>
      </c>
      <c r="C3920" s="3">
        <v>0</v>
      </c>
      <c r="D3920" s="3">
        <v>1</v>
      </c>
      <c r="E3920" s="5">
        <v>0.17734259999999999</v>
      </c>
      <c r="F3920" s="5">
        <v>0.37924229999999998</v>
      </c>
      <c r="G3920" s="5">
        <v>4.8243899999999999E-2</v>
      </c>
      <c r="H3920" s="5">
        <v>0.48350549999999998</v>
      </c>
      <c r="I3920" s="9">
        <v>0.38698939999999998</v>
      </c>
      <c r="M3920" s="3">
        <v>0</v>
      </c>
      <c r="N3920" s="3">
        <f t="shared" si="246"/>
        <v>1</v>
      </c>
      <c r="O3920" s="5">
        <f t="shared" si="248"/>
        <v>2.1969643192785671</v>
      </c>
      <c r="P3920" s="103">
        <f t="shared" si="245"/>
        <v>1.4011497288903493E-2</v>
      </c>
      <c r="Q3920" s="9">
        <f t="shared" si="247"/>
        <v>-1.4110584983899501E-2</v>
      </c>
    </row>
    <row r="3921" spans="1:17" x14ac:dyDescent="0.2">
      <c r="A3921" s="2">
        <v>669</v>
      </c>
      <c r="B3921" s="2">
        <v>2001</v>
      </c>
      <c r="C3921" s="3">
        <v>0</v>
      </c>
      <c r="D3921" s="3">
        <v>1</v>
      </c>
      <c r="E3921" s="5">
        <v>0.1083047</v>
      </c>
      <c r="F3921" s="5">
        <v>0.19401409999999999</v>
      </c>
      <c r="G3921" s="5">
        <v>4.9445000000000003E-2</v>
      </c>
      <c r="H3921" s="5">
        <v>0.18837319999999999</v>
      </c>
      <c r="I3921" s="9">
        <v>0.49842389999999998</v>
      </c>
      <c r="M3921" s="3">
        <v>0</v>
      </c>
      <c r="N3921" s="3">
        <f t="shared" si="246"/>
        <v>1</v>
      </c>
      <c r="O3921" s="5">
        <f t="shared" si="248"/>
        <v>1.8994274886252109</v>
      </c>
      <c r="P3921" s="103">
        <f t="shared" si="245"/>
        <v>2.8754146053188406E-2</v>
      </c>
      <c r="Q3921" s="9">
        <f t="shared" si="247"/>
        <v>-2.9175646090022659E-2</v>
      </c>
    </row>
    <row r="3922" spans="1:17" x14ac:dyDescent="0.2">
      <c r="A3922" s="2">
        <v>669</v>
      </c>
      <c r="B3922" s="2">
        <v>2002</v>
      </c>
      <c r="C3922" s="3">
        <v>0</v>
      </c>
      <c r="D3922" s="3">
        <v>1</v>
      </c>
      <c r="E3922" s="5">
        <v>0.129381</v>
      </c>
      <c r="F3922" s="5">
        <v>0.23182069999999999</v>
      </c>
      <c r="G3922" s="5">
        <v>4.7999300000000002E-2</v>
      </c>
      <c r="H3922" s="5">
        <v>0.46818120000000002</v>
      </c>
      <c r="I3922" s="9">
        <v>0.58349629999999997</v>
      </c>
      <c r="M3922" s="3">
        <v>0</v>
      </c>
      <c r="N3922" s="3">
        <f t="shared" si="246"/>
        <v>1</v>
      </c>
      <c r="O3922" s="5">
        <f t="shared" si="248"/>
        <v>1.9888930484910676</v>
      </c>
      <c r="P3922" s="103">
        <f t="shared" si="245"/>
        <v>2.3356504614187455E-2</v>
      </c>
      <c r="Q3922" s="9">
        <f t="shared" si="247"/>
        <v>-2.3633590781515529E-2</v>
      </c>
    </row>
    <row r="3923" spans="1:17" x14ac:dyDescent="0.2">
      <c r="A3923" s="2">
        <v>669</v>
      </c>
      <c r="B3923" s="2">
        <v>2003</v>
      </c>
      <c r="C3923" s="3">
        <v>0</v>
      </c>
      <c r="D3923" s="3">
        <v>1</v>
      </c>
      <c r="E3923" s="5">
        <v>0.12718599999999999</v>
      </c>
      <c r="F3923" s="5">
        <v>0.25119039999999998</v>
      </c>
      <c r="G3923" s="5">
        <v>6.6786999999999999E-2</v>
      </c>
      <c r="H3923" s="5">
        <v>0.5559596</v>
      </c>
      <c r="I3923" s="9">
        <v>0.66101129999999997</v>
      </c>
      <c r="M3923" s="3">
        <v>0</v>
      </c>
      <c r="N3923" s="3">
        <f t="shared" si="246"/>
        <v>1</v>
      </c>
      <c r="O3923" s="5">
        <f t="shared" si="248"/>
        <v>2.0875026836108566</v>
      </c>
      <c r="P3923" s="103">
        <f t="shared" si="245"/>
        <v>1.8421359361763437E-2</v>
      </c>
      <c r="Q3923" s="9">
        <f t="shared" si="247"/>
        <v>-1.8593145563179807E-2</v>
      </c>
    </row>
    <row r="3924" spans="1:17" x14ac:dyDescent="0.2">
      <c r="A3924" s="2">
        <v>669</v>
      </c>
      <c r="B3924" s="2">
        <v>2004</v>
      </c>
      <c r="C3924" s="3">
        <v>0</v>
      </c>
      <c r="D3924" s="3">
        <v>1</v>
      </c>
      <c r="E3924" s="5">
        <v>0.1438815</v>
      </c>
      <c r="F3924" s="5">
        <v>0.28507880000000002</v>
      </c>
      <c r="G3924" s="5">
        <v>4.9930200000000001E-2</v>
      </c>
      <c r="H3924" s="5">
        <v>0.69383220000000001</v>
      </c>
      <c r="I3924" s="9">
        <v>0.69481000000000004</v>
      </c>
      <c r="M3924" s="3">
        <v>0</v>
      </c>
      <c r="N3924" s="3">
        <f t="shared" si="246"/>
        <v>1</v>
      </c>
      <c r="O3924" s="5">
        <f t="shared" si="248"/>
        <v>2.0765025224846014</v>
      </c>
      <c r="P3924" s="103">
        <f t="shared" si="245"/>
        <v>1.8923749034810339E-2</v>
      </c>
      <c r="Q3924" s="9">
        <f t="shared" si="247"/>
        <v>-1.9105094644160707E-2</v>
      </c>
    </row>
    <row r="3925" spans="1:17" x14ac:dyDescent="0.2">
      <c r="A3925" s="2">
        <v>670</v>
      </c>
      <c r="B3925" s="2">
        <v>1995</v>
      </c>
      <c r="C3925" s="3">
        <v>0</v>
      </c>
      <c r="D3925" s="3">
        <v>1</v>
      </c>
      <c r="E3925" s="5">
        <v>-8.9232199999999998E-2</v>
      </c>
      <c r="F3925" s="5">
        <v>-6.8004099999999998E-2</v>
      </c>
      <c r="G3925" s="5">
        <v>3.4661200000000003E-2</v>
      </c>
      <c r="H3925" s="5">
        <v>0.21738250000000001</v>
      </c>
      <c r="I3925" s="9">
        <v>0.35862050000000001</v>
      </c>
      <c r="M3925" s="3">
        <v>0</v>
      </c>
      <c r="N3925" s="3">
        <f t="shared" si="246"/>
        <v>1</v>
      </c>
      <c r="O3925" s="5">
        <f t="shared" si="248"/>
        <v>1.7087467670795449</v>
      </c>
      <c r="P3925" s="103">
        <f t="shared" si="245"/>
        <v>4.374893357153721E-2</v>
      </c>
      <c r="Q3925" s="9">
        <f t="shared" si="247"/>
        <v>-4.4734778622705806E-2</v>
      </c>
    </row>
    <row r="3926" spans="1:17" x14ac:dyDescent="0.2">
      <c r="A3926" s="2">
        <v>679</v>
      </c>
      <c r="B3926" s="2">
        <v>1996</v>
      </c>
      <c r="C3926" s="3">
        <v>0</v>
      </c>
      <c r="D3926" s="3">
        <v>1</v>
      </c>
      <c r="E3926" s="5">
        <v>0.14355119999999999</v>
      </c>
      <c r="F3926" s="5">
        <v>0.21360390000000001</v>
      </c>
      <c r="G3926" s="5">
        <v>6.0999499999999998E-2</v>
      </c>
      <c r="H3926" s="5">
        <v>1.9537800000000001</v>
      </c>
      <c r="I3926" s="9">
        <v>0.29715429999999998</v>
      </c>
      <c r="M3926" s="3">
        <v>0</v>
      </c>
      <c r="N3926" s="3">
        <f t="shared" si="246"/>
        <v>1</v>
      </c>
      <c r="O3926" s="5">
        <f t="shared" si="248"/>
        <v>2.6908302682460064</v>
      </c>
      <c r="P3926" s="103">
        <f t="shared" si="245"/>
        <v>3.5637223541875552E-3</v>
      </c>
      <c r="Q3926" s="9">
        <f t="shared" si="247"/>
        <v>-3.5700875396986126E-3</v>
      </c>
    </row>
    <row r="3927" spans="1:17" x14ac:dyDescent="0.2">
      <c r="A3927" s="2">
        <v>681</v>
      </c>
      <c r="B3927" s="2">
        <v>1997</v>
      </c>
      <c r="C3927" s="3">
        <v>0</v>
      </c>
      <c r="D3927" s="3">
        <v>1</v>
      </c>
      <c r="E3927" s="5">
        <v>0.1359679</v>
      </c>
      <c r="F3927" s="5">
        <v>0.22067899999999999</v>
      </c>
      <c r="G3927" s="5">
        <v>5.5926999999999998E-2</v>
      </c>
      <c r="H3927" s="5">
        <v>1.9508589999999999</v>
      </c>
      <c r="I3927" s="9">
        <v>0.30445339999999999</v>
      </c>
      <c r="M3927" s="3">
        <v>0</v>
      </c>
      <c r="N3927" s="3">
        <f t="shared" si="246"/>
        <v>1</v>
      </c>
      <c r="O3927" s="5">
        <f t="shared" si="248"/>
        <v>2.6716647530332707</v>
      </c>
      <c r="P3927" s="103">
        <f t="shared" si="245"/>
        <v>3.773800574729415E-3</v>
      </c>
      <c r="Q3927" s="9">
        <f t="shared" si="247"/>
        <v>-3.7809393259268173E-3</v>
      </c>
    </row>
    <row r="3928" spans="1:17" x14ac:dyDescent="0.2">
      <c r="A3928" s="2">
        <v>685</v>
      </c>
      <c r="B3928" s="2">
        <v>1998</v>
      </c>
      <c r="C3928" s="3">
        <v>0</v>
      </c>
      <c r="D3928" s="3">
        <v>1</v>
      </c>
      <c r="E3928" s="5">
        <v>0.14608699999999999</v>
      </c>
      <c r="F3928" s="5">
        <v>0.19928100000000001</v>
      </c>
      <c r="G3928" s="5">
        <v>4.8778000000000002E-2</v>
      </c>
      <c r="H3928" s="5">
        <v>1.928847</v>
      </c>
      <c r="I3928" s="9">
        <v>0.30067329999999998</v>
      </c>
      <c r="M3928" s="3">
        <v>0</v>
      </c>
      <c r="N3928" s="3">
        <f t="shared" si="246"/>
        <v>1</v>
      </c>
      <c r="O3928" s="5">
        <f t="shared" si="248"/>
        <v>2.6141854046622544</v>
      </c>
      <c r="P3928" s="103">
        <f t="shared" si="245"/>
        <v>4.4720243261948617E-3</v>
      </c>
      <c r="Q3928" s="9">
        <f t="shared" si="247"/>
        <v>-4.4820537393381668E-3</v>
      </c>
    </row>
    <row r="3929" spans="1:17" x14ac:dyDescent="0.2">
      <c r="A3929" s="2">
        <v>688</v>
      </c>
      <c r="B3929" s="2">
        <v>1999</v>
      </c>
      <c r="C3929" s="3">
        <v>0</v>
      </c>
      <c r="D3929" s="3">
        <v>1</v>
      </c>
      <c r="E3929" s="5">
        <v>0.13202259999999999</v>
      </c>
      <c r="F3929" s="5">
        <v>0.2173947</v>
      </c>
      <c r="G3929" s="5">
        <v>5.1502199999999998E-2</v>
      </c>
      <c r="H3929" s="5">
        <v>1.9469749999999999</v>
      </c>
      <c r="I3929" s="9">
        <v>0.30388660000000001</v>
      </c>
      <c r="M3929" s="3">
        <v>0</v>
      </c>
      <c r="N3929" s="3">
        <f t="shared" si="246"/>
        <v>1</v>
      </c>
      <c r="O3929" s="5">
        <f t="shared" si="248"/>
        <v>2.6488969130258391</v>
      </c>
      <c r="P3929" s="103">
        <f t="shared" si="245"/>
        <v>4.0377480052193873E-3</v>
      </c>
      <c r="Q3929" s="9">
        <f t="shared" si="247"/>
        <v>-4.0459217193808666E-3</v>
      </c>
    </row>
    <row r="3930" spans="1:17" x14ac:dyDescent="0.2">
      <c r="A3930" s="2">
        <v>693</v>
      </c>
      <c r="B3930" s="2">
        <v>2000</v>
      </c>
      <c r="C3930" s="3">
        <v>0</v>
      </c>
      <c r="D3930" s="3">
        <v>1</v>
      </c>
      <c r="E3930" s="5">
        <v>0.14463280000000001</v>
      </c>
      <c r="F3930" s="5">
        <v>0.21273339999999999</v>
      </c>
      <c r="G3930" s="5">
        <v>5.31019E-2</v>
      </c>
      <c r="H3930" s="5">
        <v>1.939859</v>
      </c>
      <c r="I3930" s="9">
        <v>0.30380420000000002</v>
      </c>
      <c r="M3930" s="3">
        <v>0</v>
      </c>
      <c r="N3930" s="3">
        <f t="shared" si="246"/>
        <v>1</v>
      </c>
      <c r="O3930" s="5">
        <f t="shared" si="248"/>
        <v>2.6475141660874693</v>
      </c>
      <c r="P3930" s="103">
        <f t="shared" si="245"/>
        <v>4.0542981192301999E-3</v>
      </c>
      <c r="Q3930" s="9">
        <f t="shared" si="247"/>
        <v>-4.0625390675660426E-3</v>
      </c>
    </row>
    <row r="3931" spans="1:17" x14ac:dyDescent="0.2">
      <c r="A3931" s="2">
        <v>696</v>
      </c>
      <c r="B3931" s="2">
        <v>2001</v>
      </c>
      <c r="C3931" s="3">
        <v>0</v>
      </c>
      <c r="D3931" s="3">
        <v>1</v>
      </c>
      <c r="E3931" s="5">
        <v>0.13990349999999999</v>
      </c>
      <c r="F3931" s="5">
        <v>0.20298769999999999</v>
      </c>
      <c r="G3931" s="5">
        <v>4.71467E-2</v>
      </c>
      <c r="H3931" s="5">
        <v>1.9485980000000001</v>
      </c>
      <c r="I3931" s="9">
        <v>0.31259540000000002</v>
      </c>
      <c r="M3931" s="3">
        <v>0</v>
      </c>
      <c r="N3931" s="3">
        <f t="shared" si="246"/>
        <v>1</v>
      </c>
      <c r="O3931" s="5">
        <f t="shared" si="248"/>
        <v>2.6133323610271386</v>
      </c>
      <c r="P3931" s="103">
        <f t="shared" si="245"/>
        <v>4.4832029637503767E-3</v>
      </c>
      <c r="Q3931" s="9">
        <f t="shared" si="247"/>
        <v>-4.4932826556426568E-3</v>
      </c>
    </row>
    <row r="3932" spans="1:17" x14ac:dyDescent="0.2">
      <c r="A3932" s="2">
        <v>698</v>
      </c>
      <c r="B3932" s="2">
        <v>1995</v>
      </c>
      <c r="C3932" s="3">
        <v>0</v>
      </c>
      <c r="D3932" s="3">
        <v>1</v>
      </c>
      <c r="E3932" s="5">
        <v>0.14515130000000001</v>
      </c>
      <c r="F3932" s="5">
        <v>0.22559209999999999</v>
      </c>
      <c r="G3932" s="5">
        <v>6.59912E-2</v>
      </c>
      <c r="H3932" s="5">
        <v>1.956664</v>
      </c>
      <c r="I3932" s="9">
        <v>0.2902518</v>
      </c>
      <c r="M3932" s="3">
        <v>0</v>
      </c>
      <c r="N3932" s="3">
        <f t="shared" si="246"/>
        <v>1</v>
      </c>
      <c r="O3932" s="5">
        <f t="shared" si="248"/>
        <v>2.7266225424082204</v>
      </c>
      <c r="P3932" s="103">
        <f t="shared" si="245"/>
        <v>3.1993094176858651E-3</v>
      </c>
      <c r="Q3932" s="9">
        <f t="shared" si="247"/>
        <v>-3.2044381499165401E-3</v>
      </c>
    </row>
    <row r="3933" spans="1:17" x14ac:dyDescent="0.2">
      <c r="A3933" s="2">
        <v>702</v>
      </c>
      <c r="B3933" s="2">
        <v>1996</v>
      </c>
      <c r="C3933" s="3">
        <v>0</v>
      </c>
      <c r="D3933" s="3">
        <v>1</v>
      </c>
      <c r="E3933" s="5">
        <v>0.14776980000000001</v>
      </c>
      <c r="F3933" s="5">
        <v>0.22349359999999999</v>
      </c>
      <c r="G3933" s="5">
        <v>5.6393699999999998E-2</v>
      </c>
      <c r="H3933" s="5">
        <v>1.947249</v>
      </c>
      <c r="I3933" s="9">
        <v>0.3097491</v>
      </c>
      <c r="M3933" s="3">
        <v>0</v>
      </c>
      <c r="N3933" s="3">
        <f t="shared" si="246"/>
        <v>1</v>
      </c>
      <c r="O3933" s="5">
        <f t="shared" si="248"/>
        <v>2.6708585567607113</v>
      </c>
      <c r="P3933" s="103">
        <f t="shared" si="245"/>
        <v>3.7828759927838883E-3</v>
      </c>
      <c r="Q3933" s="9">
        <f t="shared" si="247"/>
        <v>-3.7900491640314544E-3</v>
      </c>
    </row>
    <row r="3934" spans="1:17" x14ac:dyDescent="0.2">
      <c r="A3934" s="2">
        <v>707</v>
      </c>
      <c r="B3934" s="2">
        <v>1995</v>
      </c>
      <c r="C3934" s="3">
        <v>1</v>
      </c>
      <c r="D3934" s="3">
        <v>1</v>
      </c>
      <c r="E3934" s="5">
        <v>0.14155239999999999</v>
      </c>
      <c r="F3934" s="5">
        <v>0.1941908</v>
      </c>
      <c r="G3934" s="5">
        <v>5.1926300000000002E-2</v>
      </c>
      <c r="H3934" s="5">
        <v>1.93926</v>
      </c>
      <c r="I3934" s="9">
        <v>0.30579329999999999</v>
      </c>
      <c r="M3934" s="3">
        <v>1</v>
      </c>
      <c r="N3934" s="3">
        <f t="shared" si="246"/>
        <v>0</v>
      </c>
      <c r="O3934" s="5">
        <f t="shared" si="248"/>
        <v>2.6259208850351738</v>
      </c>
      <c r="P3934" s="103">
        <f t="shared" si="245"/>
        <v>4.3207450073460161E-3</v>
      </c>
      <c r="Q3934" s="9">
        <f t="shared" si="247"/>
        <v>-5.4443274361906715</v>
      </c>
    </row>
    <row r="3935" spans="1:17" x14ac:dyDescent="0.2">
      <c r="A3935" s="2">
        <v>708</v>
      </c>
      <c r="B3935" s="2">
        <v>1997</v>
      </c>
      <c r="C3935" s="3">
        <v>1</v>
      </c>
      <c r="D3935" s="3">
        <v>1</v>
      </c>
      <c r="E3935" s="5">
        <v>0.1314583</v>
      </c>
      <c r="F3935" s="5">
        <v>0.20124300000000001</v>
      </c>
      <c r="G3935" s="5">
        <v>5.6275899999999997E-2</v>
      </c>
      <c r="H3935" s="5">
        <v>1.958129</v>
      </c>
      <c r="I3935" s="9">
        <v>0.29107889999999997</v>
      </c>
      <c r="M3935" s="3">
        <v>1</v>
      </c>
      <c r="N3935" s="3">
        <f t="shared" si="246"/>
        <v>0</v>
      </c>
      <c r="O3935" s="5">
        <f t="shared" si="248"/>
        <v>2.6654988694919868</v>
      </c>
      <c r="P3935" s="103">
        <f t="shared" si="245"/>
        <v>3.8437095080707711E-3</v>
      </c>
      <c r="Q3935" s="9">
        <f t="shared" si="247"/>
        <v>-5.5613173609505875</v>
      </c>
    </row>
    <row r="3936" spans="1:17" x14ac:dyDescent="0.2">
      <c r="A3936" s="2">
        <v>711</v>
      </c>
      <c r="B3936" s="2">
        <v>1998</v>
      </c>
      <c r="C3936" s="3">
        <v>0</v>
      </c>
      <c r="D3936" s="3">
        <v>1</v>
      </c>
      <c r="E3936" s="5">
        <v>0.13414999999999999</v>
      </c>
      <c r="F3936" s="5">
        <v>0.20429900000000001</v>
      </c>
      <c r="G3936" s="5">
        <v>5.5028300000000002E-2</v>
      </c>
      <c r="H3936" s="5">
        <v>1.9469479999999999</v>
      </c>
      <c r="I3936" s="9">
        <v>0.3051296</v>
      </c>
      <c r="M3936" s="3">
        <v>0</v>
      </c>
      <c r="N3936" s="3">
        <f t="shared" si="246"/>
        <v>1</v>
      </c>
      <c r="O3936" s="5">
        <f t="shared" si="248"/>
        <v>2.652287973827657</v>
      </c>
      <c r="P3936" s="103">
        <f t="shared" si="245"/>
        <v>3.9974161231052492E-3</v>
      </c>
      <c r="Q3936" s="9">
        <f t="shared" si="247"/>
        <v>-4.0054271469934719E-3</v>
      </c>
    </row>
    <row r="3937" spans="1:17" x14ac:dyDescent="0.2">
      <c r="A3937" s="2">
        <v>713</v>
      </c>
      <c r="B3937" s="2">
        <v>1999</v>
      </c>
      <c r="C3937" s="3">
        <v>0</v>
      </c>
      <c r="D3937" s="3">
        <v>1</v>
      </c>
      <c r="E3937" s="5">
        <v>0.1353444</v>
      </c>
      <c r="F3937" s="5">
        <v>0.19993749999999999</v>
      </c>
      <c r="G3937" s="5">
        <v>5.9255299999999997E-2</v>
      </c>
      <c r="H3937" s="5">
        <v>1.9364140000000001</v>
      </c>
      <c r="I3937" s="9">
        <v>0.29605100000000001</v>
      </c>
      <c r="M3937" s="3">
        <v>0</v>
      </c>
      <c r="N3937" s="3">
        <f t="shared" si="246"/>
        <v>1</v>
      </c>
      <c r="O3937" s="5">
        <f t="shared" si="248"/>
        <v>2.6668335115038193</v>
      </c>
      <c r="P3937" s="103">
        <f t="shared" si="245"/>
        <v>3.8284796290799453E-3</v>
      </c>
      <c r="Q3937" s="9">
        <f t="shared" si="247"/>
        <v>-3.8358270160912555E-3</v>
      </c>
    </row>
    <row r="3938" spans="1:17" x14ac:dyDescent="0.2">
      <c r="A3938" s="2">
        <v>717</v>
      </c>
      <c r="B3938" s="2">
        <v>2000</v>
      </c>
      <c r="C3938" s="3">
        <v>0</v>
      </c>
      <c r="D3938" s="3">
        <v>1</v>
      </c>
      <c r="E3938" s="5">
        <v>0.1458729</v>
      </c>
      <c r="F3938" s="5">
        <v>0.2145765</v>
      </c>
      <c r="G3938" s="5">
        <v>5.1818099999999999E-2</v>
      </c>
      <c r="H3938" s="5">
        <v>1.9546680000000001</v>
      </c>
      <c r="I3938" s="9">
        <v>0.30999060000000001</v>
      </c>
      <c r="M3938" s="3">
        <v>0</v>
      </c>
      <c r="N3938" s="3">
        <f t="shared" si="246"/>
        <v>1</v>
      </c>
      <c r="O3938" s="5">
        <f t="shared" si="248"/>
        <v>2.6461098620986423</v>
      </c>
      <c r="P3938" s="103">
        <f t="shared" si="245"/>
        <v>4.071168376029834E-3</v>
      </c>
      <c r="Q3938" s="9">
        <f t="shared" si="247"/>
        <v>-4.079478143312304E-3</v>
      </c>
    </row>
    <row r="3939" spans="1:17" x14ac:dyDescent="0.2">
      <c r="A3939" s="2">
        <v>720</v>
      </c>
      <c r="B3939" s="2">
        <v>2001</v>
      </c>
      <c r="C3939" s="3">
        <v>0</v>
      </c>
      <c r="D3939" s="3">
        <v>1</v>
      </c>
      <c r="E3939" s="5">
        <v>0.1431682</v>
      </c>
      <c r="F3939" s="5">
        <v>0.2048228</v>
      </c>
      <c r="G3939" s="5">
        <v>4.7232299999999998E-2</v>
      </c>
      <c r="H3939" s="5">
        <v>1.9407620000000001</v>
      </c>
      <c r="I3939" s="9">
        <v>0.30494250000000001</v>
      </c>
      <c r="M3939" s="3">
        <v>0</v>
      </c>
      <c r="N3939" s="3">
        <f t="shared" si="246"/>
        <v>1</v>
      </c>
      <c r="O3939" s="5">
        <f t="shared" si="248"/>
        <v>2.6151470673319657</v>
      </c>
      <c r="P3939" s="103">
        <f t="shared" si="245"/>
        <v>4.459452155919647E-3</v>
      </c>
      <c r="Q3939" s="9">
        <f t="shared" si="247"/>
        <v>-4.4694251731920605E-3</v>
      </c>
    </row>
    <row r="3940" spans="1:17" x14ac:dyDescent="0.2">
      <c r="A3940" s="2">
        <v>724</v>
      </c>
      <c r="B3940" s="2">
        <v>2002</v>
      </c>
      <c r="C3940" s="3">
        <v>0</v>
      </c>
      <c r="D3940" s="3">
        <v>1</v>
      </c>
      <c r="E3940" s="5">
        <v>0.13668859999999999</v>
      </c>
      <c r="F3940" s="5">
        <v>0.21900810000000001</v>
      </c>
      <c r="G3940" s="5">
        <v>5.4834300000000002E-2</v>
      </c>
      <c r="H3940" s="5">
        <v>1.9432430000000001</v>
      </c>
      <c r="I3940" s="9">
        <v>0.30032370000000003</v>
      </c>
      <c r="M3940" s="3">
        <v>0</v>
      </c>
      <c r="N3940" s="3">
        <f t="shared" si="246"/>
        <v>1</v>
      </c>
      <c r="O3940" s="5">
        <f t="shared" si="248"/>
        <v>2.6643024122948482</v>
      </c>
      <c r="P3940" s="103">
        <f t="shared" si="245"/>
        <v>3.8574086644275361E-3</v>
      </c>
      <c r="Q3940" s="9">
        <f t="shared" si="247"/>
        <v>-3.864867652986432E-3</v>
      </c>
    </row>
    <row r="3941" spans="1:17" x14ac:dyDescent="0.2">
      <c r="A3941" s="2">
        <v>726</v>
      </c>
      <c r="B3941" s="2">
        <v>2003</v>
      </c>
      <c r="C3941" s="3">
        <v>0</v>
      </c>
      <c r="D3941" s="3">
        <v>1</v>
      </c>
      <c r="E3941" s="5">
        <v>0.15657389999999999</v>
      </c>
      <c r="F3941" s="5">
        <v>0.20817840000000001</v>
      </c>
      <c r="G3941" s="5">
        <v>4.8032499999999999E-2</v>
      </c>
      <c r="H3941" s="5">
        <v>1.9511000000000001</v>
      </c>
      <c r="I3941" s="9">
        <v>0.30927559999999998</v>
      </c>
      <c r="M3941" s="3">
        <v>0</v>
      </c>
      <c r="N3941" s="3">
        <f t="shared" si="246"/>
        <v>1</v>
      </c>
      <c r="O3941" s="5">
        <f t="shared" si="248"/>
        <v>2.6215273879401506</v>
      </c>
      <c r="P3941" s="103">
        <f t="shared" si="245"/>
        <v>4.3768364251597358E-3</v>
      </c>
      <c r="Q3941" s="9">
        <f t="shared" si="247"/>
        <v>-4.3864428143497568E-3</v>
      </c>
    </row>
    <row r="3942" spans="1:17" x14ac:dyDescent="0.2">
      <c r="A3942" s="2">
        <v>731</v>
      </c>
      <c r="B3942" s="2">
        <v>2004</v>
      </c>
      <c r="C3942" s="3">
        <v>0</v>
      </c>
      <c r="D3942" s="3">
        <v>1</v>
      </c>
      <c r="E3942" s="5">
        <v>0.13558519999999999</v>
      </c>
      <c r="F3942" s="5">
        <v>0.2031847</v>
      </c>
      <c r="G3942" s="5">
        <v>5.5071799999999997E-2</v>
      </c>
      <c r="H3942" s="5">
        <v>1.949773</v>
      </c>
      <c r="I3942" s="9">
        <v>0.30626759999999997</v>
      </c>
      <c r="M3942" s="3">
        <v>0</v>
      </c>
      <c r="N3942" s="3">
        <f t="shared" si="246"/>
        <v>1</v>
      </c>
      <c r="O3942" s="5">
        <f t="shared" si="248"/>
        <v>2.6518723578661576</v>
      </c>
      <c r="P3942" s="103">
        <f t="shared" si="245"/>
        <v>4.0023398146916212E-3</v>
      </c>
      <c r="Q3942" s="9">
        <f t="shared" si="247"/>
        <v>-4.0103706118360402E-3</v>
      </c>
    </row>
    <row r="3943" spans="1:17" x14ac:dyDescent="0.2">
      <c r="A3943" s="2">
        <v>736</v>
      </c>
      <c r="B3943" s="2">
        <v>1995</v>
      </c>
      <c r="C3943" s="3">
        <v>0</v>
      </c>
      <c r="D3943" s="3">
        <v>1</v>
      </c>
      <c r="E3943" s="5">
        <v>0.14642839999999999</v>
      </c>
      <c r="F3943" s="5">
        <v>0.21399009999999999</v>
      </c>
      <c r="G3943" s="5">
        <v>4.3559300000000002E-2</v>
      </c>
      <c r="H3943" s="5">
        <v>1.952196</v>
      </c>
      <c r="I3943" s="9">
        <v>0.29956470000000002</v>
      </c>
      <c r="M3943" s="3">
        <v>0</v>
      </c>
      <c r="N3943" s="3">
        <f t="shared" si="246"/>
        <v>1</v>
      </c>
      <c r="O3943" s="5">
        <f t="shared" si="248"/>
        <v>2.6128742219233243</v>
      </c>
      <c r="P3943" s="103">
        <f t="shared" si="245"/>
        <v>4.4892169029212402E-3</v>
      </c>
      <c r="Q3943" s="9">
        <f t="shared" si="247"/>
        <v>-4.4993236961896636E-3</v>
      </c>
    </row>
    <row r="3944" spans="1:17" x14ac:dyDescent="0.2">
      <c r="A3944" s="2">
        <v>739</v>
      </c>
      <c r="B3944" s="2">
        <v>1996</v>
      </c>
      <c r="C3944" s="3">
        <v>0</v>
      </c>
      <c r="D3944" s="3">
        <v>1</v>
      </c>
      <c r="E3944" s="5">
        <v>0.1430225</v>
      </c>
      <c r="F3944" s="5">
        <v>0.21240829999999999</v>
      </c>
      <c r="G3944" s="5">
        <v>5.0385800000000001E-2</v>
      </c>
      <c r="H3944" s="5">
        <v>1.953301</v>
      </c>
      <c r="I3944" s="9">
        <v>0.29507670000000003</v>
      </c>
      <c r="M3944" s="3">
        <v>0</v>
      </c>
      <c r="N3944" s="3">
        <f t="shared" si="246"/>
        <v>1</v>
      </c>
      <c r="O3944" s="5">
        <f t="shared" si="248"/>
        <v>2.6441596892954067</v>
      </c>
      <c r="P3944" s="103">
        <f t="shared" si="245"/>
        <v>4.0947005053136752E-3</v>
      </c>
      <c r="Q3944" s="9">
        <f t="shared" si="247"/>
        <v>-4.1031067466355464E-3</v>
      </c>
    </row>
    <row r="3945" spans="1:17" x14ac:dyDescent="0.2">
      <c r="A3945" s="2">
        <v>741</v>
      </c>
      <c r="B3945" s="2">
        <v>1997</v>
      </c>
      <c r="C3945" s="3">
        <v>0</v>
      </c>
      <c r="D3945" s="3">
        <v>1</v>
      </c>
      <c r="E3945" s="5">
        <v>0.14752299999999999</v>
      </c>
      <c r="F3945" s="5">
        <v>0.19846140000000001</v>
      </c>
      <c r="G3945" s="5">
        <v>6.0432100000000002E-2</v>
      </c>
      <c r="H3945" s="5">
        <v>1.950167</v>
      </c>
      <c r="I3945" s="9">
        <v>0.3205617</v>
      </c>
      <c r="M3945" s="3">
        <v>0</v>
      </c>
      <c r="N3945" s="3">
        <f t="shared" si="246"/>
        <v>1</v>
      </c>
      <c r="O3945" s="5">
        <f t="shared" si="248"/>
        <v>2.6636980828489176</v>
      </c>
      <c r="P3945" s="103">
        <f t="shared" si="245"/>
        <v>3.8643447140206837E-3</v>
      </c>
      <c r="Q3945" s="9">
        <f t="shared" si="247"/>
        <v>-3.8718305856038117E-3</v>
      </c>
    </row>
    <row r="3946" spans="1:17" x14ac:dyDescent="0.2">
      <c r="A3946" s="2">
        <v>746</v>
      </c>
      <c r="B3946" s="2">
        <v>1998</v>
      </c>
      <c r="C3946" s="3">
        <v>0</v>
      </c>
      <c r="D3946" s="3">
        <v>1</v>
      </c>
      <c r="E3946" s="5">
        <v>0.14339389999999999</v>
      </c>
      <c r="F3946" s="5">
        <v>0.21496970000000001</v>
      </c>
      <c r="G3946" s="5">
        <v>6.3999299999999995E-2</v>
      </c>
      <c r="H3946" s="5">
        <v>1.9545250000000001</v>
      </c>
      <c r="I3946" s="9">
        <v>0.31569380000000002</v>
      </c>
      <c r="M3946" s="3">
        <v>0</v>
      </c>
      <c r="N3946" s="3">
        <f t="shared" si="246"/>
        <v>1</v>
      </c>
      <c r="O3946" s="5">
        <f t="shared" si="248"/>
        <v>2.6976401224442004</v>
      </c>
      <c r="P3946" s="103">
        <f t="shared" si="245"/>
        <v>3.4916444234109776E-3</v>
      </c>
      <c r="Q3946" s="9">
        <f t="shared" si="247"/>
        <v>-3.4977544406185304E-3</v>
      </c>
    </row>
    <row r="3947" spans="1:17" x14ac:dyDescent="0.2">
      <c r="A3947" s="2">
        <v>749</v>
      </c>
      <c r="B3947" s="2">
        <v>1999</v>
      </c>
      <c r="C3947" s="3">
        <v>0</v>
      </c>
      <c r="D3947" s="3">
        <v>1</v>
      </c>
      <c r="E3947" s="5">
        <v>0.1452764</v>
      </c>
      <c r="F3947" s="5">
        <v>0.21004120000000001</v>
      </c>
      <c r="G3947" s="5">
        <v>4.5979800000000001E-2</v>
      </c>
      <c r="H3947" s="5">
        <v>1.9336089999999999</v>
      </c>
      <c r="I3947" s="9">
        <v>0.2934872</v>
      </c>
      <c r="M3947" s="3">
        <v>0</v>
      </c>
      <c r="N3947" s="3">
        <f t="shared" si="246"/>
        <v>1</v>
      </c>
      <c r="O3947" s="5">
        <f t="shared" si="248"/>
        <v>2.6160121347657275</v>
      </c>
      <c r="P3947" s="103">
        <f t="shared" si="245"/>
        <v>4.448169792059112E-3</v>
      </c>
      <c r="Q3947" s="9">
        <f t="shared" si="247"/>
        <v>-4.4580923350122786E-3</v>
      </c>
    </row>
    <row r="3948" spans="1:17" x14ac:dyDescent="0.2">
      <c r="A3948" s="2">
        <v>753</v>
      </c>
      <c r="B3948" s="2">
        <v>2000</v>
      </c>
      <c r="C3948" s="3">
        <v>1</v>
      </c>
      <c r="D3948" s="3">
        <v>1</v>
      </c>
      <c r="E3948" s="5">
        <v>0.13188820000000001</v>
      </c>
      <c r="F3948" s="5">
        <v>0.19840169999999999</v>
      </c>
      <c r="G3948" s="5">
        <v>5.8866500000000002E-2</v>
      </c>
      <c r="H3948" s="5">
        <v>1.9349289999999999</v>
      </c>
      <c r="I3948" s="9">
        <v>0.29821110000000001</v>
      </c>
      <c r="M3948" s="3">
        <v>1</v>
      </c>
      <c r="N3948" s="3">
        <f t="shared" si="246"/>
        <v>0</v>
      </c>
      <c r="O3948" s="5">
        <f t="shared" si="248"/>
        <v>2.6628743824528316</v>
      </c>
      <c r="P3948" s="103">
        <f t="shared" si="245"/>
        <v>3.8738165402035121E-3</v>
      </c>
      <c r="Q3948" s="9">
        <f t="shared" si="247"/>
        <v>-5.5535150718033854</v>
      </c>
    </row>
    <row r="3949" spans="1:17" x14ac:dyDescent="0.2">
      <c r="A3949" s="2">
        <v>755</v>
      </c>
      <c r="B3949" s="2">
        <v>2001</v>
      </c>
      <c r="C3949" s="3">
        <v>1</v>
      </c>
      <c r="D3949" s="3">
        <v>1</v>
      </c>
      <c r="E3949" s="5">
        <v>0.1432234</v>
      </c>
      <c r="F3949" s="5">
        <v>0.2077426</v>
      </c>
      <c r="G3949" s="5">
        <v>5.0890600000000001E-2</v>
      </c>
      <c r="H3949" s="5">
        <v>1.9377470000000001</v>
      </c>
      <c r="I3949" s="9">
        <v>0.2972052</v>
      </c>
      <c r="M3949" s="3">
        <v>1</v>
      </c>
      <c r="N3949" s="3">
        <f t="shared" si="246"/>
        <v>0</v>
      </c>
      <c r="O3949" s="5">
        <f t="shared" si="248"/>
        <v>2.6357772976166531</v>
      </c>
      <c r="P3949" s="103">
        <f t="shared" si="245"/>
        <v>4.1972402704639868E-3</v>
      </c>
      <c r="Q3949" s="9">
        <f t="shared" si="247"/>
        <v>-5.4733280481244337</v>
      </c>
    </row>
    <row r="3950" spans="1:17" x14ac:dyDescent="0.2">
      <c r="A3950" s="2">
        <v>758</v>
      </c>
      <c r="B3950" s="2">
        <v>1995</v>
      </c>
      <c r="C3950" s="3">
        <v>0</v>
      </c>
      <c r="D3950" s="3">
        <v>1</v>
      </c>
      <c r="E3950" s="5">
        <v>0.14257139999999999</v>
      </c>
      <c r="F3950" s="5">
        <v>0.2003595</v>
      </c>
      <c r="G3950" s="5">
        <v>5.2894999999999998E-2</v>
      </c>
      <c r="H3950" s="5">
        <v>1.9478530000000001</v>
      </c>
      <c r="I3950" s="9">
        <v>0.30542239999999998</v>
      </c>
      <c r="M3950" s="3">
        <v>0</v>
      </c>
      <c r="N3950" s="3">
        <f t="shared" si="246"/>
        <v>1</v>
      </c>
      <c r="O3950" s="5">
        <f t="shared" si="248"/>
        <v>2.6385757162290435</v>
      </c>
      <c r="P3950" s="103">
        <f t="shared" si="245"/>
        <v>4.1627553134354362E-3</v>
      </c>
      <c r="Q3950" s="9">
        <f t="shared" si="247"/>
        <v>-4.1714436994682077E-3</v>
      </c>
    </row>
    <row r="3951" spans="1:17" x14ac:dyDescent="0.2">
      <c r="A3951" s="2">
        <v>761</v>
      </c>
      <c r="B3951" s="2">
        <v>1996</v>
      </c>
      <c r="C3951" s="3">
        <v>0</v>
      </c>
      <c r="D3951" s="3">
        <v>1</v>
      </c>
      <c r="E3951" s="5">
        <v>0.12596640000000001</v>
      </c>
      <c r="F3951" s="5">
        <v>0.2041586</v>
      </c>
      <c r="G3951" s="5">
        <v>5.5144899999999997E-2</v>
      </c>
      <c r="H3951" s="5">
        <v>1.933079</v>
      </c>
      <c r="I3951" s="9">
        <v>0.30207990000000001</v>
      </c>
      <c r="M3951" s="3">
        <v>0</v>
      </c>
      <c r="N3951" s="3">
        <f t="shared" si="246"/>
        <v>1</v>
      </c>
      <c r="O3951" s="5">
        <f t="shared" si="248"/>
        <v>2.6500789471759689</v>
      </c>
      <c r="P3951" s="103">
        <f t="shared" si="245"/>
        <v>4.0236482031346726E-3</v>
      </c>
      <c r="Q3951" s="9">
        <f t="shared" si="247"/>
        <v>-4.0317648552505537E-3</v>
      </c>
    </row>
    <row r="3952" spans="1:17" x14ac:dyDescent="0.2">
      <c r="A3952" s="2">
        <v>763</v>
      </c>
      <c r="B3952" s="2">
        <v>1997</v>
      </c>
      <c r="C3952" s="3">
        <v>0</v>
      </c>
      <c r="D3952" s="3">
        <v>1</v>
      </c>
      <c r="E3952" s="5">
        <v>0.1554779</v>
      </c>
      <c r="F3952" s="5">
        <v>0.21272540000000001</v>
      </c>
      <c r="G3952" s="5">
        <v>3.5658000000000002E-2</v>
      </c>
      <c r="H3952" s="5">
        <v>1.9589209999999999</v>
      </c>
      <c r="I3952" s="9">
        <v>0.30232700000000001</v>
      </c>
      <c r="M3952" s="3">
        <v>0</v>
      </c>
      <c r="N3952" s="3">
        <f t="shared" si="246"/>
        <v>1</v>
      </c>
      <c r="O3952" s="5">
        <f t="shared" si="248"/>
        <v>2.5772193493181517</v>
      </c>
      <c r="P3952" s="103">
        <f t="shared" si="245"/>
        <v>4.9799362426315805E-3</v>
      </c>
      <c r="Q3952" s="9">
        <f t="shared" si="247"/>
        <v>-4.9923774465769483E-3</v>
      </c>
    </row>
    <row r="3953" spans="1:17" x14ac:dyDescent="0.2">
      <c r="A3953" s="2">
        <v>766</v>
      </c>
      <c r="B3953" s="2">
        <v>1998</v>
      </c>
      <c r="C3953" s="3">
        <v>0</v>
      </c>
      <c r="D3953" s="3">
        <v>1</v>
      </c>
      <c r="E3953" s="5">
        <v>0.1454075</v>
      </c>
      <c r="F3953" s="5">
        <v>0.2096489</v>
      </c>
      <c r="G3953" s="5">
        <v>4.6843900000000001E-2</v>
      </c>
      <c r="H3953" s="5">
        <v>1.94295</v>
      </c>
      <c r="I3953" s="9">
        <v>0.30142799999999997</v>
      </c>
      <c r="M3953" s="3">
        <v>0</v>
      </c>
      <c r="N3953" s="3">
        <f t="shared" si="246"/>
        <v>1</v>
      </c>
      <c r="O3953" s="5">
        <f t="shared" si="248"/>
        <v>2.6195200721669014</v>
      </c>
      <c r="P3953" s="103">
        <f t="shared" si="245"/>
        <v>4.402679529644616E-3</v>
      </c>
      <c r="Q3953" s="9">
        <f t="shared" si="247"/>
        <v>-4.4123998640018232E-3</v>
      </c>
    </row>
    <row r="3954" spans="1:17" x14ac:dyDescent="0.2">
      <c r="A3954" s="2">
        <v>768</v>
      </c>
      <c r="B3954" s="2">
        <v>1999</v>
      </c>
      <c r="C3954" s="3">
        <v>0</v>
      </c>
      <c r="D3954" s="3">
        <v>1</v>
      </c>
      <c r="E3954" s="5">
        <v>0.15052299999999999</v>
      </c>
      <c r="F3954" s="5">
        <v>0.20291480000000001</v>
      </c>
      <c r="G3954" s="5">
        <v>4.8780299999999999E-2</v>
      </c>
      <c r="H3954" s="5">
        <v>1.9561329999999999</v>
      </c>
      <c r="I3954" s="9">
        <v>0.3051159</v>
      </c>
      <c r="M3954" s="3">
        <v>0</v>
      </c>
      <c r="N3954" s="3">
        <f t="shared" si="246"/>
        <v>1</v>
      </c>
      <c r="O3954" s="5">
        <f t="shared" si="248"/>
        <v>2.6247610138839912</v>
      </c>
      <c r="P3954" s="103">
        <f t="shared" si="245"/>
        <v>4.3354902197600687E-3</v>
      </c>
      <c r="Q3954" s="9">
        <f t="shared" si="247"/>
        <v>-4.3449157100957361E-3</v>
      </c>
    </row>
    <row r="3955" spans="1:17" x14ac:dyDescent="0.2">
      <c r="A3955" s="2">
        <v>769</v>
      </c>
      <c r="B3955" s="2">
        <v>2000</v>
      </c>
      <c r="C3955" s="3">
        <v>0</v>
      </c>
      <c r="D3955" s="3">
        <v>1</v>
      </c>
      <c r="E3955" s="5">
        <v>0.13490630000000001</v>
      </c>
      <c r="F3955" s="5">
        <v>0.21192530000000001</v>
      </c>
      <c r="G3955" s="5">
        <v>5.0885199999999998E-2</v>
      </c>
      <c r="H3955" s="5">
        <v>1.9528399999999999</v>
      </c>
      <c r="I3955" s="9">
        <v>0.30244460000000001</v>
      </c>
      <c r="M3955" s="3">
        <v>0</v>
      </c>
      <c r="N3955" s="3">
        <f t="shared" si="246"/>
        <v>1</v>
      </c>
      <c r="O3955" s="5">
        <f t="shared" si="248"/>
        <v>2.6438524173745539</v>
      </c>
      <c r="P3955" s="103">
        <f t="shared" si="245"/>
        <v>4.0984193407947664E-3</v>
      </c>
      <c r="Q3955" s="9">
        <f t="shared" si="247"/>
        <v>-4.1068408792145359E-3</v>
      </c>
    </row>
    <row r="3956" spans="1:17" x14ac:dyDescent="0.2">
      <c r="A3956" s="2">
        <v>772</v>
      </c>
      <c r="B3956" s="2">
        <v>2001</v>
      </c>
      <c r="C3956" s="3">
        <v>0</v>
      </c>
      <c r="D3956" s="3">
        <v>1</v>
      </c>
      <c r="E3956" s="5">
        <v>0.13777410000000001</v>
      </c>
      <c r="F3956" s="5">
        <v>0.19869729999999999</v>
      </c>
      <c r="G3956" s="5">
        <v>4.8187899999999999E-2</v>
      </c>
      <c r="H3956" s="5">
        <v>1.937425</v>
      </c>
      <c r="I3956" s="9">
        <v>0.31094250000000001</v>
      </c>
      <c r="M3956" s="3">
        <v>0</v>
      </c>
      <c r="N3956" s="3">
        <f t="shared" si="246"/>
        <v>1</v>
      </c>
      <c r="O3956" s="5">
        <f t="shared" si="248"/>
        <v>2.6111408024866556</v>
      </c>
      <c r="P3956" s="103">
        <f t="shared" si="245"/>
        <v>4.5120365496497446E-3</v>
      </c>
      <c r="Q3956" s="9">
        <f t="shared" si="247"/>
        <v>-4.5222465099473584E-3</v>
      </c>
    </row>
    <row r="3957" spans="1:17" x14ac:dyDescent="0.2">
      <c r="A3957" s="2">
        <v>774</v>
      </c>
      <c r="B3957" s="2">
        <v>2002</v>
      </c>
      <c r="C3957" s="3">
        <v>0</v>
      </c>
      <c r="D3957" s="3">
        <v>1</v>
      </c>
      <c r="E3957" s="5">
        <v>0.1448535</v>
      </c>
      <c r="F3957" s="5">
        <v>0.2102736</v>
      </c>
      <c r="G3957" s="5">
        <v>4.2152200000000001E-2</v>
      </c>
      <c r="H3957" s="5">
        <v>1.9476869999999999</v>
      </c>
      <c r="I3957" s="9">
        <v>0.30723210000000001</v>
      </c>
      <c r="M3957" s="3">
        <v>0</v>
      </c>
      <c r="N3957" s="3">
        <f t="shared" si="246"/>
        <v>1</v>
      </c>
      <c r="O3957" s="5">
        <f t="shared" si="248"/>
        <v>2.5989109933935639</v>
      </c>
      <c r="P3957" s="103">
        <f t="shared" si="245"/>
        <v>4.6760009248787019E-3</v>
      </c>
      <c r="Q3957" s="9">
        <f t="shared" si="247"/>
        <v>-4.6869676174011929E-3</v>
      </c>
    </row>
    <row r="3958" spans="1:17" x14ac:dyDescent="0.2">
      <c r="A3958" s="2">
        <v>777</v>
      </c>
      <c r="B3958" s="2">
        <v>2003</v>
      </c>
      <c r="C3958" s="3">
        <v>0</v>
      </c>
      <c r="D3958" s="3">
        <v>1</v>
      </c>
      <c r="E3958" s="5">
        <v>0.1401106</v>
      </c>
      <c r="F3958" s="5">
        <v>0.22347539999999999</v>
      </c>
      <c r="G3958" s="5">
        <v>5.8520200000000001E-2</v>
      </c>
      <c r="H3958" s="5">
        <v>1.9434340000000001</v>
      </c>
      <c r="I3958" s="9">
        <v>0.30637999999999999</v>
      </c>
      <c r="M3958" s="3">
        <v>0</v>
      </c>
      <c r="N3958" s="3">
        <f t="shared" si="246"/>
        <v>1</v>
      </c>
      <c r="O3958" s="5">
        <f t="shared" si="248"/>
        <v>2.6812750079343144</v>
      </c>
      <c r="P3958" s="103">
        <f t="shared" si="245"/>
        <v>3.6671107595841056E-3</v>
      </c>
      <c r="Q3958" s="9">
        <f t="shared" si="247"/>
        <v>-3.6738510936589535E-3</v>
      </c>
    </row>
    <row r="3959" spans="1:17" x14ac:dyDescent="0.2">
      <c r="A3959" s="2">
        <v>781</v>
      </c>
      <c r="B3959" s="2">
        <v>2004</v>
      </c>
      <c r="C3959" s="3">
        <v>0</v>
      </c>
      <c r="D3959" s="3">
        <v>1</v>
      </c>
      <c r="E3959" s="5">
        <v>0.1461161</v>
      </c>
      <c r="F3959" s="5">
        <v>0.22368689999999999</v>
      </c>
      <c r="G3959" s="5">
        <v>4.4920000000000002E-2</v>
      </c>
      <c r="H3959" s="5">
        <v>1.9385060000000001</v>
      </c>
      <c r="I3959" s="9">
        <v>0.3134923</v>
      </c>
      <c r="M3959" s="3">
        <v>0</v>
      </c>
      <c r="N3959" s="3">
        <f t="shared" si="246"/>
        <v>1</v>
      </c>
      <c r="O3959" s="5">
        <f t="shared" si="248"/>
        <v>2.6163178316996039</v>
      </c>
      <c r="P3959" s="103">
        <f t="shared" si="245"/>
        <v>4.4441889392148977E-3</v>
      </c>
      <c r="Q3959" s="9">
        <f t="shared" si="247"/>
        <v>-4.4540937035353664E-3</v>
      </c>
    </row>
    <row r="3960" spans="1:17" x14ac:dyDescent="0.2">
      <c r="A3960" s="2">
        <v>782</v>
      </c>
      <c r="B3960" s="2">
        <v>1995</v>
      </c>
      <c r="C3960" s="3">
        <v>0</v>
      </c>
      <c r="D3960" s="3">
        <v>1</v>
      </c>
      <c r="E3960" s="5">
        <v>0.14116590000000001</v>
      </c>
      <c r="F3960" s="5">
        <v>0.21814720000000001</v>
      </c>
      <c r="G3960" s="5">
        <v>5.56088E-2</v>
      </c>
      <c r="H3960" s="5">
        <v>1.950674</v>
      </c>
      <c r="I3960" s="9">
        <v>0.30534719999999999</v>
      </c>
      <c r="M3960" s="3">
        <v>0</v>
      </c>
      <c r="N3960" s="3">
        <f t="shared" si="246"/>
        <v>1</v>
      </c>
      <c r="O3960" s="5">
        <f t="shared" si="248"/>
        <v>2.6669122580059827</v>
      </c>
      <c r="P3960" s="103">
        <f t="shared" si="245"/>
        <v>3.8275827284142139E-3</v>
      </c>
      <c r="Q3960" s="9">
        <f t="shared" si="247"/>
        <v>-3.8349266688682774E-3</v>
      </c>
    </row>
    <row r="3961" spans="1:17" x14ac:dyDescent="0.2">
      <c r="A3961" s="2">
        <v>782</v>
      </c>
      <c r="B3961" s="2">
        <v>1996</v>
      </c>
      <c r="C3961" s="3">
        <v>0</v>
      </c>
      <c r="D3961" s="3">
        <v>1</v>
      </c>
      <c r="E3961" s="5">
        <v>0.13940459999999999</v>
      </c>
      <c r="F3961" s="5">
        <v>0.21400259999999999</v>
      </c>
      <c r="G3961" s="5">
        <v>6.0391399999999998E-2</v>
      </c>
      <c r="H3961" s="5">
        <v>1.9438070000000001</v>
      </c>
      <c r="I3961" s="9">
        <v>0.29832379999999997</v>
      </c>
      <c r="M3961" s="3">
        <v>0</v>
      </c>
      <c r="N3961" s="3">
        <f t="shared" si="246"/>
        <v>1</v>
      </c>
      <c r="O3961" s="5">
        <f t="shared" si="248"/>
        <v>2.6849802582103224</v>
      </c>
      <c r="P3961" s="103">
        <f t="shared" si="245"/>
        <v>3.6267045226909748E-3</v>
      </c>
      <c r="Q3961" s="9">
        <f t="shared" si="247"/>
        <v>-3.6332969595787947E-3</v>
      </c>
    </row>
    <row r="3962" spans="1:17" x14ac:dyDescent="0.2">
      <c r="A3962" s="2">
        <v>786</v>
      </c>
      <c r="B3962" s="2">
        <v>1997</v>
      </c>
      <c r="C3962" s="3">
        <v>0</v>
      </c>
      <c r="D3962" s="3">
        <v>1</v>
      </c>
      <c r="E3962" s="5">
        <v>0.1551786</v>
      </c>
      <c r="F3962" s="5">
        <v>0.2172222</v>
      </c>
      <c r="G3962" s="5">
        <v>4.5847300000000001E-2</v>
      </c>
      <c r="H3962" s="5">
        <v>1.9520649999999999</v>
      </c>
      <c r="I3962" s="9">
        <v>0.31807809999999997</v>
      </c>
      <c r="M3962" s="3">
        <v>0</v>
      </c>
      <c r="N3962" s="3">
        <f t="shared" si="246"/>
        <v>1</v>
      </c>
      <c r="O3962" s="5">
        <f t="shared" si="248"/>
        <v>2.6165631666026266</v>
      </c>
      <c r="P3962" s="103">
        <f t="shared" si="245"/>
        <v>4.4409964361565978E-3</v>
      </c>
      <c r="Q3962" s="9">
        <f t="shared" si="247"/>
        <v>-4.4508869541958389E-3</v>
      </c>
    </row>
    <row r="3963" spans="1:17" x14ac:dyDescent="0.2">
      <c r="A3963" s="2">
        <v>787</v>
      </c>
      <c r="B3963" s="2">
        <v>1998</v>
      </c>
      <c r="C3963" s="3">
        <v>0</v>
      </c>
      <c r="D3963" s="3">
        <v>1</v>
      </c>
      <c r="E3963" s="5">
        <v>0.14006350000000001</v>
      </c>
      <c r="F3963" s="5">
        <v>0.21141470000000001</v>
      </c>
      <c r="G3963" s="5">
        <v>4.7954400000000001E-2</v>
      </c>
      <c r="H3963" s="5">
        <v>1.9386030000000001</v>
      </c>
      <c r="I3963" s="9">
        <v>0.29797050000000003</v>
      </c>
      <c r="M3963" s="3">
        <v>0</v>
      </c>
      <c r="N3963" s="3">
        <f t="shared" si="246"/>
        <v>1</v>
      </c>
      <c r="O3963" s="5">
        <f t="shared" si="248"/>
        <v>2.6265238839698299</v>
      </c>
      <c r="P3963" s="103">
        <f t="shared" si="245"/>
        <v>4.3130969247170119E-3</v>
      </c>
      <c r="Q3963" s="9">
        <f t="shared" si="247"/>
        <v>-4.3224251593075276E-3</v>
      </c>
    </row>
    <row r="3964" spans="1:17" x14ac:dyDescent="0.2">
      <c r="A3964" s="2">
        <v>791</v>
      </c>
      <c r="B3964" s="2">
        <v>1995</v>
      </c>
      <c r="C3964" s="3">
        <v>0</v>
      </c>
      <c r="D3964" s="3">
        <v>1</v>
      </c>
      <c r="E3964" s="5">
        <v>0.14648739999999999</v>
      </c>
      <c r="F3964" s="5">
        <v>0.19967589999999999</v>
      </c>
      <c r="G3964" s="5">
        <v>6.1320300000000001E-2</v>
      </c>
      <c r="H3964" s="5">
        <v>1.9317329999999999</v>
      </c>
      <c r="I3964" s="9">
        <v>0.31004660000000001</v>
      </c>
      <c r="M3964" s="3">
        <v>0</v>
      </c>
      <c r="N3964" s="3">
        <f t="shared" si="246"/>
        <v>1</v>
      </c>
      <c r="O3964" s="5">
        <f t="shared" si="248"/>
        <v>2.6664460711909959</v>
      </c>
      <c r="P3964" s="103">
        <f t="shared" si="245"/>
        <v>3.8328952100794935E-3</v>
      </c>
      <c r="Q3964" s="9">
        <f t="shared" si="247"/>
        <v>-3.8402595768454867E-3</v>
      </c>
    </row>
    <row r="3965" spans="1:17" x14ac:dyDescent="0.2">
      <c r="A3965" s="2">
        <v>791</v>
      </c>
      <c r="B3965" s="2">
        <v>1997</v>
      </c>
      <c r="C3965" s="3">
        <v>1</v>
      </c>
      <c r="D3965" s="3">
        <v>1</v>
      </c>
      <c r="E3965" s="5">
        <v>0.38147160000000002</v>
      </c>
      <c r="F3965" s="5">
        <v>9.2574400000000001E-2</v>
      </c>
      <c r="G3965" s="5">
        <v>5.6434900000000003E-2</v>
      </c>
      <c r="H3965" s="5">
        <v>6.197883</v>
      </c>
      <c r="I3965" s="9">
        <v>0.28487440000000003</v>
      </c>
      <c r="M3965" s="3">
        <v>1</v>
      </c>
      <c r="N3965" s="3">
        <f t="shared" si="246"/>
        <v>0</v>
      </c>
      <c r="O3965" s="5">
        <f t="shared" si="248"/>
        <v>4.0883052969374045</v>
      </c>
      <c r="P3965" s="103">
        <f t="shared" si="245"/>
        <v>2.1726801984666087E-5</v>
      </c>
      <c r="Q3965" s="9">
        <f t="shared" si="247"/>
        <v>-10.736963945043556</v>
      </c>
    </row>
    <row r="3966" spans="1:17" x14ac:dyDescent="0.2">
      <c r="A3966" s="2">
        <v>793</v>
      </c>
      <c r="B3966" s="2">
        <v>1998</v>
      </c>
      <c r="C3966" s="3">
        <v>1</v>
      </c>
      <c r="D3966" s="3">
        <v>1</v>
      </c>
      <c r="E3966" s="5">
        <v>0.1737504</v>
      </c>
      <c r="F3966" s="5">
        <v>-0.2126392</v>
      </c>
      <c r="G3966" s="5">
        <v>-1.4288199999999999E-2</v>
      </c>
      <c r="H3966" s="5">
        <v>0.25286120000000001</v>
      </c>
      <c r="I3966" s="9">
        <v>0.18170049999999999</v>
      </c>
      <c r="M3966" s="3">
        <v>1</v>
      </c>
      <c r="N3966" s="3">
        <f t="shared" si="246"/>
        <v>0</v>
      </c>
      <c r="O3966" s="5">
        <f t="shared" si="248"/>
        <v>1.4199955854602115</v>
      </c>
      <c r="P3966" s="103">
        <f t="shared" si="245"/>
        <v>7.7804483127204324E-2</v>
      </c>
      <c r="Q3966" s="9">
        <f t="shared" si="247"/>
        <v>-2.5535562257149889</v>
      </c>
    </row>
    <row r="3967" spans="1:17" x14ac:dyDescent="0.2">
      <c r="A3967" s="2">
        <v>794</v>
      </c>
      <c r="B3967" s="2">
        <v>1999</v>
      </c>
      <c r="C3967" s="3">
        <v>1</v>
      </c>
      <c r="D3967" s="3">
        <v>1</v>
      </c>
      <c r="E3967" s="5">
        <v>0.146596</v>
      </c>
      <c r="F3967" s="5">
        <v>-0.35101759999999999</v>
      </c>
      <c r="G3967" s="5">
        <v>1.9618099999999999E-2</v>
      </c>
      <c r="H3967" s="5">
        <v>0.1599351</v>
      </c>
      <c r="I3967" s="9">
        <v>0.22808210000000001</v>
      </c>
      <c r="M3967" s="3">
        <v>1</v>
      </c>
      <c r="N3967" s="3">
        <f t="shared" si="246"/>
        <v>0</v>
      </c>
      <c r="O3967" s="5">
        <f t="shared" si="248"/>
        <v>1.4005923084003358</v>
      </c>
      <c r="P3967" s="103">
        <f t="shared" si="245"/>
        <v>8.0668011163275946E-2</v>
      </c>
      <c r="Q3967" s="9">
        <f t="shared" si="247"/>
        <v>-2.5174131743191204</v>
      </c>
    </row>
    <row r="3968" spans="1:17" x14ac:dyDescent="0.2">
      <c r="A3968" s="2">
        <v>795</v>
      </c>
      <c r="B3968" s="2">
        <v>2001</v>
      </c>
      <c r="C3968" s="3">
        <v>1</v>
      </c>
      <c r="D3968" s="3">
        <v>1</v>
      </c>
      <c r="E3968" s="5">
        <v>0.2492964</v>
      </c>
      <c r="F3968" s="5">
        <v>-0.82125309999999996</v>
      </c>
      <c r="G3968" s="5">
        <v>-1.05019E-2</v>
      </c>
      <c r="H3968" s="5">
        <v>4.57112E-2</v>
      </c>
      <c r="I3968" s="9">
        <v>0.2077814</v>
      </c>
      <c r="M3968" s="3">
        <v>1</v>
      </c>
      <c r="N3968" s="3">
        <f t="shared" si="246"/>
        <v>0</v>
      </c>
      <c r="O3968" s="5">
        <f t="shared" si="248"/>
        <v>0.81887576664676076</v>
      </c>
      <c r="P3968" s="103">
        <f t="shared" si="245"/>
        <v>0.2064286486503922</v>
      </c>
      <c r="Q3968" s="9">
        <f t="shared" si="247"/>
        <v>-1.5778004534060428</v>
      </c>
    </row>
    <row r="3969" spans="1:17" x14ac:dyDescent="0.2">
      <c r="A3969" s="2">
        <v>796</v>
      </c>
      <c r="B3969" s="2">
        <v>1998</v>
      </c>
      <c r="C3969" s="3">
        <v>1</v>
      </c>
      <c r="D3969" s="3">
        <v>1</v>
      </c>
      <c r="E3969" s="5">
        <v>-2.0411229999999998</v>
      </c>
      <c r="F3969" s="5">
        <v>-2.4018609999999998</v>
      </c>
      <c r="G3969" s="5">
        <v>-0.59182129999999999</v>
      </c>
      <c r="H3969" s="5">
        <v>8.2829600000000003E-2</v>
      </c>
      <c r="I3969" s="9">
        <v>0.1204012</v>
      </c>
      <c r="M3969" s="3">
        <v>1</v>
      </c>
      <c r="N3969" s="3">
        <f t="shared" si="246"/>
        <v>0</v>
      </c>
      <c r="O3969" s="5">
        <f t="shared" si="248"/>
        <v>-2.6916202365567363</v>
      </c>
      <c r="P3969" s="103">
        <f t="shared" si="245"/>
        <v>0.99644470689565323</v>
      </c>
      <c r="Q3969" s="9">
        <f t="shared" si="247"/>
        <v>-3.5616281786969009E-3</v>
      </c>
    </row>
    <row r="3970" spans="1:17" x14ac:dyDescent="0.2">
      <c r="A3970" s="2">
        <v>797</v>
      </c>
      <c r="B3970" s="2">
        <v>1999</v>
      </c>
      <c r="C3970" s="3">
        <v>1</v>
      </c>
      <c r="D3970" s="3">
        <v>1</v>
      </c>
      <c r="E3970" s="5">
        <v>9.7675100000000001E-2</v>
      </c>
      <c r="F3970" s="5">
        <v>-2.2580209999999998</v>
      </c>
      <c r="G3970" s="5">
        <v>6.6624900000000001E-2</v>
      </c>
      <c r="H3970" s="5">
        <v>4.5649700000000001E-2</v>
      </c>
      <c r="I3970" s="9">
        <v>0.152202</v>
      </c>
      <c r="M3970" s="3">
        <v>1</v>
      </c>
      <c r="N3970" s="3">
        <f t="shared" si="246"/>
        <v>0</v>
      </c>
      <c r="O3970" s="5">
        <f t="shared" si="248"/>
        <v>-2.6323665130229101E-2</v>
      </c>
      <c r="P3970" s="103">
        <f t="shared" ref="P3970:P4001" si="249">NORMSDIST(-O3970)</f>
        <v>0.51050041029733439</v>
      </c>
      <c r="Q3970" s="9">
        <f t="shared" si="247"/>
        <v>-0.67236383766111996</v>
      </c>
    </row>
    <row r="3971" spans="1:17" x14ac:dyDescent="0.2">
      <c r="A3971" s="2">
        <v>798</v>
      </c>
      <c r="B3971" s="2">
        <v>2000</v>
      </c>
      <c r="C3971" s="3">
        <v>1</v>
      </c>
      <c r="D3971" s="3">
        <v>1</v>
      </c>
      <c r="E3971" s="5">
        <v>0.20525060000000001</v>
      </c>
      <c r="F3971" s="5">
        <v>-2.0273180000000002</v>
      </c>
      <c r="G3971" s="5">
        <v>9.6336699999999997E-2</v>
      </c>
      <c r="H3971" s="5">
        <v>9.9910799999999994E-2</v>
      </c>
      <c r="I3971" s="9">
        <v>0.14711089999999999</v>
      </c>
      <c r="M3971" s="3">
        <v>1</v>
      </c>
      <c r="N3971" s="3">
        <f t="shared" ref="N3971:N4001" si="250">1-M3971</f>
        <v>0</v>
      </c>
      <c r="O3971" s="5">
        <f t="shared" si="248"/>
        <v>0.30711489419108312</v>
      </c>
      <c r="P3971" s="103">
        <f t="shared" si="249"/>
        <v>0.37937796063213075</v>
      </c>
      <c r="Q3971" s="9">
        <f t="shared" ref="Q3971:Q4001" si="251">M3971*LN(NORMSDIST(-O3971))+N3971*LN(1-NORMSDIST(-O3971))</f>
        <v>-0.96922231322615759</v>
      </c>
    </row>
    <row r="3972" spans="1:17" x14ac:dyDescent="0.2">
      <c r="A3972" s="2">
        <v>799</v>
      </c>
      <c r="B3972" s="2">
        <v>2001</v>
      </c>
      <c r="C3972" s="3">
        <v>1</v>
      </c>
      <c r="D3972" s="3">
        <v>1</v>
      </c>
      <c r="E3972" s="5">
        <v>4.3944499999999997E-2</v>
      </c>
      <c r="F3972" s="5">
        <v>-1.508527</v>
      </c>
      <c r="G3972" s="5">
        <v>3.7106699999999999E-2</v>
      </c>
      <c r="H3972" s="5">
        <v>3.7465100000000001E-2</v>
      </c>
      <c r="I3972" s="9">
        <v>4.7139300000000002E-2</v>
      </c>
      <c r="M3972" s="3">
        <v>1</v>
      </c>
      <c r="N3972" s="3">
        <f t="shared" si="250"/>
        <v>0</v>
      </c>
      <c r="O3972" s="5">
        <f t="shared" ref="O3972:O4001" si="252">MMULT(D3972:I3972,$L$20:$L$25)</f>
        <v>0.53393271538526277</v>
      </c>
      <c r="P3972" s="103">
        <f t="shared" si="249"/>
        <v>0.29669404327294385</v>
      </c>
      <c r="Q3972" s="9">
        <f t="shared" si="251"/>
        <v>-1.2150538284863464</v>
      </c>
    </row>
    <row r="3973" spans="1:17" x14ac:dyDescent="0.2">
      <c r="A3973" s="2">
        <v>800</v>
      </c>
      <c r="B3973" s="2">
        <v>2002</v>
      </c>
      <c r="C3973" s="3">
        <v>1</v>
      </c>
      <c r="D3973" s="3">
        <v>1</v>
      </c>
      <c r="E3973" s="5">
        <v>-0.2525732</v>
      </c>
      <c r="F3973" s="5">
        <v>-1.382541</v>
      </c>
      <c r="G3973" s="5">
        <v>3.3042500000000002E-2</v>
      </c>
      <c r="H3973" s="5">
        <v>4.6837700000000003E-2</v>
      </c>
      <c r="I3973" s="9">
        <v>4.1728599999999998E-2</v>
      </c>
      <c r="M3973" s="3">
        <v>1</v>
      </c>
      <c r="N3973" s="3">
        <f t="shared" si="250"/>
        <v>0</v>
      </c>
      <c r="O3973" s="5">
        <f t="shared" si="252"/>
        <v>0.67257361400051829</v>
      </c>
      <c r="P3973" s="103">
        <f t="shared" si="249"/>
        <v>0.25060929646719565</v>
      </c>
      <c r="Q3973" s="9">
        <f t="shared" si="251"/>
        <v>-1.3838601403718644</v>
      </c>
    </row>
    <row r="3974" spans="1:17" x14ac:dyDescent="0.2">
      <c r="A3974" s="2">
        <v>801</v>
      </c>
      <c r="B3974" s="2">
        <v>1998</v>
      </c>
      <c r="C3974" s="3">
        <v>1</v>
      </c>
      <c r="D3974" s="3">
        <v>1</v>
      </c>
      <c r="E3974" s="5">
        <v>0.32361960000000001</v>
      </c>
      <c r="F3974" s="5">
        <v>0.1141382</v>
      </c>
      <c r="G3974" s="5">
        <v>3.1479399999999998E-2</v>
      </c>
      <c r="H3974" s="5">
        <v>5.5736000000000001E-2</v>
      </c>
      <c r="I3974" s="9">
        <v>0.76675749999999998</v>
      </c>
      <c r="M3974" s="3">
        <v>1</v>
      </c>
      <c r="N3974" s="3">
        <f t="shared" si="250"/>
        <v>0</v>
      </c>
      <c r="O3974" s="5">
        <f t="shared" si="252"/>
        <v>1.5603744928684149</v>
      </c>
      <c r="P3974" s="103">
        <f t="shared" si="249"/>
        <v>5.9335704454307261E-2</v>
      </c>
      <c r="Q3974" s="9">
        <f t="shared" si="251"/>
        <v>-2.8245440554436057</v>
      </c>
    </row>
    <row r="3975" spans="1:17" x14ac:dyDescent="0.2">
      <c r="A3975" s="2">
        <v>802</v>
      </c>
      <c r="B3975" s="2">
        <v>1999</v>
      </c>
      <c r="C3975" s="3">
        <v>1</v>
      </c>
      <c r="D3975" s="3">
        <v>1</v>
      </c>
      <c r="E3975" s="5">
        <v>-2.0382E-3</v>
      </c>
      <c r="F3975" s="5">
        <v>-0.23680109999999999</v>
      </c>
      <c r="G3975" s="5">
        <v>-2.27902E-2</v>
      </c>
      <c r="H3975" s="5">
        <v>0.4122499</v>
      </c>
      <c r="I3975" s="9">
        <v>0.3472654</v>
      </c>
      <c r="M3975" s="3">
        <v>1</v>
      </c>
      <c r="N3975" s="3">
        <f t="shared" si="250"/>
        <v>0</v>
      </c>
      <c r="O3975" s="5">
        <f t="shared" si="252"/>
        <v>1.3764973185064733</v>
      </c>
      <c r="P3975" s="103">
        <f t="shared" si="249"/>
        <v>8.4333858468300035E-2</v>
      </c>
      <c r="Q3975" s="9">
        <f t="shared" si="251"/>
        <v>-2.472971852045275</v>
      </c>
    </row>
    <row r="3976" spans="1:17" x14ac:dyDescent="0.2">
      <c r="A3976" s="2">
        <v>803</v>
      </c>
      <c r="B3976" s="2">
        <v>1997</v>
      </c>
      <c r="C3976" s="3">
        <v>1</v>
      </c>
      <c r="D3976" s="3">
        <v>1</v>
      </c>
      <c r="E3976" s="5">
        <v>3.06512E-2</v>
      </c>
      <c r="F3976" s="5">
        <v>-0.3071643</v>
      </c>
      <c r="G3976" s="5">
        <v>4.9164899999999997E-2</v>
      </c>
      <c r="H3976" s="5">
        <v>0.3450511</v>
      </c>
      <c r="I3976" s="9">
        <v>0.165355</v>
      </c>
      <c r="M3976" s="3">
        <v>1</v>
      </c>
      <c r="N3976" s="3">
        <f t="shared" si="250"/>
        <v>0</v>
      </c>
      <c r="O3976" s="5">
        <f t="shared" si="252"/>
        <v>1.6780528867171529</v>
      </c>
      <c r="P3976" s="103">
        <f t="shared" si="249"/>
        <v>4.6668387490615658E-2</v>
      </c>
      <c r="Q3976" s="9">
        <f t="shared" si="251"/>
        <v>-3.0646882709218941</v>
      </c>
    </row>
    <row r="3977" spans="1:17" x14ac:dyDescent="0.2">
      <c r="A3977" s="2">
        <v>804</v>
      </c>
      <c r="B3977" s="2">
        <v>1998</v>
      </c>
      <c r="C3977" s="3">
        <v>1</v>
      </c>
      <c r="D3977" s="3">
        <v>1</v>
      </c>
      <c r="E3977" s="5">
        <v>3.0484399999999998E-2</v>
      </c>
      <c r="F3977" s="5">
        <v>-0.3930804</v>
      </c>
      <c r="G3977" s="5">
        <v>4.1598599999999999E-2</v>
      </c>
      <c r="H3977" s="5">
        <v>0.1243332</v>
      </c>
      <c r="I3977" s="9">
        <v>0.16745409999999999</v>
      </c>
      <c r="M3977" s="3">
        <v>1</v>
      </c>
      <c r="N3977" s="3">
        <f t="shared" si="250"/>
        <v>0</v>
      </c>
      <c r="O3977" s="5">
        <f t="shared" si="252"/>
        <v>1.4900588923355393</v>
      </c>
      <c r="P3977" s="103">
        <f t="shared" si="249"/>
        <v>6.8104375823534902E-2</v>
      </c>
      <c r="Q3977" s="9">
        <f t="shared" si="251"/>
        <v>-2.6867138120387879</v>
      </c>
    </row>
    <row r="3978" spans="1:17" x14ac:dyDescent="0.2">
      <c r="A3978" s="2">
        <v>805</v>
      </c>
      <c r="B3978" s="2">
        <v>1999</v>
      </c>
      <c r="C3978" s="3">
        <v>1</v>
      </c>
      <c r="D3978" s="3">
        <v>1</v>
      </c>
      <c r="E3978" s="5">
        <v>4.9805500000000003E-2</v>
      </c>
      <c r="F3978" s="5">
        <v>-0.91765739999999996</v>
      </c>
      <c r="G3978" s="5">
        <v>4.3266899999999997E-2</v>
      </c>
      <c r="H3978" s="5">
        <v>4.7632500000000001E-2</v>
      </c>
      <c r="I3978" s="9">
        <v>0.232243</v>
      </c>
      <c r="M3978" s="3">
        <v>1</v>
      </c>
      <c r="N3978" s="3">
        <f t="shared" si="250"/>
        <v>0</v>
      </c>
      <c r="O3978" s="5">
        <f t="shared" si="252"/>
        <v>0.99107817023496625</v>
      </c>
      <c r="P3978" s="103">
        <f t="shared" si="249"/>
        <v>0.16082370573520993</v>
      </c>
      <c r="Q3978" s="9">
        <f t="shared" si="251"/>
        <v>-1.8274465093766508</v>
      </c>
    </row>
    <row r="3979" spans="1:17" x14ac:dyDescent="0.2">
      <c r="A3979" s="2">
        <v>806</v>
      </c>
      <c r="B3979" s="2">
        <v>2000</v>
      </c>
      <c r="C3979" s="3">
        <v>1</v>
      </c>
      <c r="D3979" s="3">
        <v>1</v>
      </c>
      <c r="E3979" s="5">
        <v>2.0341100000000001E-2</v>
      </c>
      <c r="F3979" s="5">
        <v>-0.98977139999999997</v>
      </c>
      <c r="G3979" s="5">
        <v>4.7659100000000003E-2</v>
      </c>
      <c r="H3979" s="5">
        <v>3.1556599999999997E-2</v>
      </c>
      <c r="I3979" s="9">
        <v>0.20943929999999999</v>
      </c>
      <c r="M3979" s="3">
        <v>1</v>
      </c>
      <c r="N3979" s="3">
        <f t="shared" si="250"/>
        <v>0</v>
      </c>
      <c r="O3979" s="5">
        <f t="shared" si="252"/>
        <v>0.95662859417804114</v>
      </c>
      <c r="P3979" s="103">
        <f t="shared" si="249"/>
        <v>0.16937737547133289</v>
      </c>
      <c r="Q3979" s="9">
        <f t="shared" si="251"/>
        <v>-1.7756260625235214</v>
      </c>
    </row>
    <row r="3980" spans="1:17" x14ac:dyDescent="0.2">
      <c r="A3980" s="2">
        <v>809</v>
      </c>
      <c r="B3980" s="2">
        <v>2001</v>
      </c>
      <c r="C3980" s="3">
        <v>1</v>
      </c>
      <c r="D3980" s="3">
        <v>1</v>
      </c>
      <c r="E3980" s="5">
        <v>0.13586200000000001</v>
      </c>
      <c r="F3980" s="5">
        <v>-0.30496040000000002</v>
      </c>
      <c r="G3980" s="5">
        <v>5.32725E-2</v>
      </c>
      <c r="H3980" s="5">
        <v>4.9464500000000002E-2</v>
      </c>
      <c r="I3980" s="9">
        <v>0.20796619999999999</v>
      </c>
      <c r="M3980" s="3">
        <v>1</v>
      </c>
      <c r="N3980" s="3">
        <f t="shared" si="250"/>
        <v>0</v>
      </c>
      <c r="O3980" s="5">
        <f t="shared" si="252"/>
        <v>1.5567878278727516</v>
      </c>
      <c r="P3980" s="103">
        <f t="shared" si="249"/>
        <v>5.976043403906748E-2</v>
      </c>
      <c r="Q3980" s="9">
        <f t="shared" si="251"/>
        <v>-2.8174114751473467</v>
      </c>
    </row>
    <row r="3981" spans="1:17" x14ac:dyDescent="0.2">
      <c r="A3981" s="2">
        <v>810</v>
      </c>
      <c r="B3981" s="2">
        <v>1999</v>
      </c>
      <c r="C3981" s="3">
        <v>1</v>
      </c>
      <c r="D3981" s="3">
        <v>1</v>
      </c>
      <c r="E3981" s="5">
        <v>0.17956050000000001</v>
      </c>
      <c r="F3981" s="5">
        <v>-2.22626E-2</v>
      </c>
      <c r="G3981" s="5">
        <v>2.50937E-2</v>
      </c>
      <c r="H3981" s="5">
        <v>0.27645599999999998</v>
      </c>
      <c r="I3981" s="9">
        <v>0.64183299999999999</v>
      </c>
      <c r="M3981" s="3">
        <v>1</v>
      </c>
      <c r="N3981" s="3">
        <f t="shared" si="250"/>
        <v>0</v>
      </c>
      <c r="O3981" s="5">
        <f t="shared" si="252"/>
        <v>1.5697983069833503</v>
      </c>
      <c r="P3981" s="103">
        <f t="shared" si="249"/>
        <v>5.8231020794968037E-2</v>
      </c>
      <c r="Q3981" s="9">
        <f t="shared" si="251"/>
        <v>-2.8433370628906101</v>
      </c>
    </row>
    <row r="3982" spans="1:17" x14ac:dyDescent="0.2">
      <c r="A3982" s="2">
        <v>811</v>
      </c>
      <c r="B3982" s="2">
        <v>2001</v>
      </c>
      <c r="C3982" s="3">
        <v>1</v>
      </c>
      <c r="D3982" s="3">
        <v>1</v>
      </c>
      <c r="E3982" s="5">
        <v>3.3396000000000002E-2</v>
      </c>
      <c r="F3982" s="5">
        <v>-0.30283339999999997</v>
      </c>
      <c r="G3982" s="5">
        <v>1.0686000000000001E-3</v>
      </c>
      <c r="H3982" s="5">
        <v>0.24321580000000001</v>
      </c>
      <c r="I3982" s="9">
        <v>0.8027976</v>
      </c>
      <c r="M3982" s="3">
        <v>1</v>
      </c>
      <c r="N3982" s="3">
        <f t="shared" si="250"/>
        <v>0</v>
      </c>
      <c r="O3982" s="5">
        <f t="shared" si="252"/>
        <v>1.1665483624015931</v>
      </c>
      <c r="P3982" s="103">
        <f t="shared" si="249"/>
        <v>0.12169640352961436</v>
      </c>
      <c r="Q3982" s="9">
        <f t="shared" si="251"/>
        <v>-2.1062258313594691</v>
      </c>
    </row>
    <row r="3983" spans="1:17" x14ac:dyDescent="0.2">
      <c r="A3983" s="2">
        <v>812</v>
      </c>
      <c r="B3983" s="2">
        <v>1997</v>
      </c>
      <c r="C3983" s="3">
        <v>1</v>
      </c>
      <c r="D3983" s="3">
        <v>1</v>
      </c>
      <c r="E3983" s="5">
        <v>-0.13360340000000001</v>
      </c>
      <c r="F3983" s="5">
        <v>-0.30906080000000002</v>
      </c>
      <c r="G3983" s="5">
        <v>3.85736E-2</v>
      </c>
      <c r="H3983" s="5">
        <v>0.1660616</v>
      </c>
      <c r="I3983" s="9">
        <v>0.52703420000000001</v>
      </c>
      <c r="M3983" s="3">
        <v>1</v>
      </c>
      <c r="N3983" s="3">
        <f t="shared" si="250"/>
        <v>0</v>
      </c>
      <c r="O3983" s="5">
        <f t="shared" si="252"/>
        <v>1.4369466519052481</v>
      </c>
      <c r="P3983" s="103">
        <f t="shared" si="249"/>
        <v>7.5366576321319587E-2</v>
      </c>
      <c r="Q3983" s="9">
        <f t="shared" si="251"/>
        <v>-2.5853913871111422</v>
      </c>
    </row>
    <row r="3984" spans="1:17" x14ac:dyDescent="0.2">
      <c r="A3984" s="2">
        <v>813</v>
      </c>
      <c r="B3984" s="2">
        <v>1999</v>
      </c>
      <c r="C3984" s="3">
        <v>1</v>
      </c>
      <c r="D3984" s="3">
        <v>1</v>
      </c>
      <c r="E3984" s="5">
        <v>0.39794200000000002</v>
      </c>
      <c r="F3984" s="5">
        <v>-4.4470500000000003E-2</v>
      </c>
      <c r="G3984" s="5">
        <v>6.5156599999999995E-2</v>
      </c>
      <c r="H3984" s="5">
        <v>5.6160799999999997E-2</v>
      </c>
      <c r="I3984" s="9">
        <v>0.76280650000000005</v>
      </c>
      <c r="M3984" s="3">
        <v>1</v>
      </c>
      <c r="N3984" s="3">
        <f t="shared" si="250"/>
        <v>0</v>
      </c>
      <c r="O3984" s="5">
        <f t="shared" si="252"/>
        <v>1.5631453429193014</v>
      </c>
      <c r="P3984" s="103">
        <f t="shared" si="249"/>
        <v>5.9009206286765065E-2</v>
      </c>
      <c r="Q3984" s="9">
        <f t="shared" si="251"/>
        <v>-2.8300618084904685</v>
      </c>
    </row>
    <row r="3985" spans="1:17" x14ac:dyDescent="0.2">
      <c r="A3985" s="2">
        <v>814</v>
      </c>
      <c r="B3985" s="2">
        <v>1997</v>
      </c>
      <c r="C3985" s="3">
        <v>1</v>
      </c>
      <c r="D3985" s="3">
        <v>1</v>
      </c>
      <c r="E3985" s="5">
        <v>-7.8245099999999998E-2</v>
      </c>
      <c r="F3985" s="5">
        <v>-0.1172523</v>
      </c>
      <c r="G3985" s="5">
        <v>3.62472E-2</v>
      </c>
      <c r="H3985" s="5">
        <v>0.22578960000000001</v>
      </c>
      <c r="I3985" s="9">
        <v>0.31974970000000003</v>
      </c>
      <c r="M3985" s="3">
        <v>1</v>
      </c>
      <c r="N3985" s="3">
        <f t="shared" si="250"/>
        <v>0</v>
      </c>
      <c r="O3985" s="5">
        <f t="shared" si="252"/>
        <v>1.691369071252121</v>
      </c>
      <c r="P3985" s="103">
        <f t="shared" si="249"/>
        <v>4.5383167780103026E-2</v>
      </c>
      <c r="Q3985" s="9">
        <f t="shared" si="251"/>
        <v>-3.09261399642322</v>
      </c>
    </row>
    <row r="3986" spans="1:17" x14ac:dyDescent="0.2">
      <c r="A3986" s="2">
        <v>815</v>
      </c>
      <c r="B3986" s="2">
        <v>1998</v>
      </c>
      <c r="C3986" s="3">
        <v>1</v>
      </c>
      <c r="D3986" s="3">
        <v>1</v>
      </c>
      <c r="E3986" s="5">
        <v>-0.1218887</v>
      </c>
      <c r="F3986" s="5">
        <v>-0.1943018</v>
      </c>
      <c r="G3986" s="5">
        <v>2.1767100000000001E-2</v>
      </c>
      <c r="H3986" s="5">
        <v>0.14646219999999999</v>
      </c>
      <c r="I3986" s="9">
        <v>0.3162027</v>
      </c>
      <c r="M3986" s="3">
        <v>1</v>
      </c>
      <c r="N3986" s="3">
        <f t="shared" si="250"/>
        <v>0</v>
      </c>
      <c r="O3986" s="5">
        <f t="shared" si="252"/>
        <v>1.5410404019841621</v>
      </c>
      <c r="P3986" s="103">
        <f t="shared" si="249"/>
        <v>6.1653476631071416E-2</v>
      </c>
      <c r="Q3986" s="9">
        <f t="shared" si="251"/>
        <v>-2.7862256579192906</v>
      </c>
    </row>
    <row r="3987" spans="1:17" x14ac:dyDescent="0.2">
      <c r="A3987" s="2">
        <v>816</v>
      </c>
      <c r="B3987" s="2">
        <v>1999</v>
      </c>
      <c r="C3987" s="3">
        <v>1</v>
      </c>
      <c r="D3987" s="3">
        <v>1</v>
      </c>
      <c r="E3987" s="5">
        <v>-0.18463109999999999</v>
      </c>
      <c r="F3987" s="5">
        <v>-0.38685039999999998</v>
      </c>
      <c r="G3987" s="5">
        <v>-8.7665E-3</v>
      </c>
      <c r="H3987" s="5">
        <v>9.9530400000000005E-2</v>
      </c>
      <c r="I3987" s="9">
        <v>0.4123231</v>
      </c>
      <c r="M3987" s="3">
        <v>1</v>
      </c>
      <c r="N3987" s="3">
        <f t="shared" si="250"/>
        <v>0</v>
      </c>
      <c r="O3987" s="5">
        <f t="shared" si="252"/>
        <v>1.1946160173291769</v>
      </c>
      <c r="P3987" s="103">
        <f t="shared" si="249"/>
        <v>0.11611854414043586</v>
      </c>
      <c r="Q3987" s="9">
        <f t="shared" si="251"/>
        <v>-2.1531436774479147</v>
      </c>
    </row>
    <row r="3988" spans="1:17" x14ac:dyDescent="0.2">
      <c r="A3988" s="2">
        <v>817</v>
      </c>
      <c r="B3988" s="2">
        <v>2001</v>
      </c>
      <c r="C3988" s="3">
        <v>1</v>
      </c>
      <c r="D3988" s="3">
        <v>1</v>
      </c>
      <c r="E3988" s="5">
        <v>0.22941810000000001</v>
      </c>
      <c r="F3988" s="5">
        <v>-1.871837</v>
      </c>
      <c r="G3988" s="5">
        <v>3.5006999999999998E-3</v>
      </c>
      <c r="H3988" s="5">
        <v>0.21097830000000001</v>
      </c>
      <c r="I3988" s="9">
        <v>0.10642699999999999</v>
      </c>
      <c r="M3988" s="3">
        <v>1</v>
      </c>
      <c r="N3988" s="3">
        <f t="shared" si="250"/>
        <v>0</v>
      </c>
      <c r="O3988" s="5">
        <f t="shared" si="252"/>
        <v>8.8061419707824523E-2</v>
      </c>
      <c r="P3988" s="103">
        <f t="shared" si="249"/>
        <v>0.46491392991133645</v>
      </c>
      <c r="Q3988" s="9">
        <f t="shared" si="251"/>
        <v>-0.76590298749220598</v>
      </c>
    </row>
    <row r="3989" spans="1:17" x14ac:dyDescent="0.2">
      <c r="A3989" s="2">
        <v>818</v>
      </c>
      <c r="B3989" s="2">
        <v>1998</v>
      </c>
      <c r="C3989" s="3">
        <v>1</v>
      </c>
      <c r="D3989" s="3">
        <v>1</v>
      </c>
      <c r="E3989" s="5">
        <v>-0.21106430000000001</v>
      </c>
      <c r="F3989" s="5">
        <v>-0.85387860000000004</v>
      </c>
      <c r="G3989" s="5">
        <v>4.7360100000000002E-2</v>
      </c>
      <c r="H3989" s="5">
        <v>6.8954799999999997E-2</v>
      </c>
      <c r="I3989" s="9">
        <v>0.54774279999999997</v>
      </c>
      <c r="M3989" s="3">
        <v>1</v>
      </c>
      <c r="N3989" s="3">
        <f t="shared" si="250"/>
        <v>0</v>
      </c>
      <c r="O3989" s="5">
        <f t="shared" si="252"/>
        <v>0.97688313963902362</v>
      </c>
      <c r="P3989" s="103">
        <f t="shared" si="249"/>
        <v>0.16431350487189808</v>
      </c>
      <c r="Q3989" s="9">
        <f t="shared" si="251"/>
        <v>-1.8059790608962949</v>
      </c>
    </row>
    <row r="3990" spans="1:17" x14ac:dyDescent="0.2">
      <c r="A3990" s="2">
        <v>819</v>
      </c>
      <c r="B3990" s="2">
        <v>1996</v>
      </c>
      <c r="C3990" s="3">
        <v>1</v>
      </c>
      <c r="D3990" s="3">
        <v>1</v>
      </c>
      <c r="E3990" s="5">
        <v>-0.12149160000000001</v>
      </c>
      <c r="F3990" s="5">
        <v>-9.0418700000000005E-2</v>
      </c>
      <c r="G3990" s="5">
        <v>-1.38338E-2</v>
      </c>
      <c r="H3990" s="5">
        <v>0.13589999999999999</v>
      </c>
      <c r="I3990" s="9">
        <v>0.33792460000000002</v>
      </c>
      <c r="M3990" s="3">
        <v>1</v>
      </c>
      <c r="N3990" s="3">
        <f t="shared" si="250"/>
        <v>0</v>
      </c>
      <c r="O3990" s="5">
        <f t="shared" si="252"/>
        <v>1.46108442839439</v>
      </c>
      <c r="P3990" s="103">
        <f t="shared" si="249"/>
        <v>7.1996136503616498E-2</v>
      </c>
      <c r="Q3990" s="9">
        <f t="shared" si="251"/>
        <v>-2.6311428210778067</v>
      </c>
    </row>
    <row r="3991" spans="1:17" x14ac:dyDescent="0.2">
      <c r="A3991" s="2">
        <v>820</v>
      </c>
      <c r="B3991" s="2">
        <v>1996</v>
      </c>
      <c r="C3991" s="3">
        <v>1</v>
      </c>
      <c r="D3991" s="3">
        <v>1</v>
      </c>
      <c r="E3991" s="5">
        <v>0.24432619999999999</v>
      </c>
      <c r="F3991" s="5">
        <v>-0.28897800000000001</v>
      </c>
      <c r="G3991" s="5">
        <v>5.9090200000000002E-2</v>
      </c>
      <c r="H3991" s="5">
        <v>2.1270380000000002</v>
      </c>
      <c r="I3991" s="9">
        <v>0.21375340000000001</v>
      </c>
      <c r="M3991" s="3">
        <v>1</v>
      </c>
      <c r="N3991" s="3">
        <f t="shared" si="250"/>
        <v>0</v>
      </c>
      <c r="O3991" s="5">
        <f t="shared" si="252"/>
        <v>2.3366025072251819</v>
      </c>
      <c r="P3991" s="103">
        <f t="shared" si="249"/>
        <v>9.729930989605973E-3</v>
      </c>
      <c r="Q3991" s="9">
        <f t="shared" si="251"/>
        <v>-4.6325484753473019</v>
      </c>
    </row>
    <row r="3992" spans="1:17" x14ac:dyDescent="0.2">
      <c r="A3992" s="2">
        <v>821</v>
      </c>
      <c r="B3992" s="2">
        <v>2000</v>
      </c>
      <c r="C3992" s="3">
        <v>1</v>
      </c>
      <c r="D3992" s="3">
        <v>1</v>
      </c>
      <c r="E3992" s="5">
        <v>0.1710874</v>
      </c>
      <c r="F3992" s="5">
        <v>-0.26302160000000002</v>
      </c>
      <c r="G3992" s="5">
        <v>2.55669E-2</v>
      </c>
      <c r="H3992" s="5">
        <v>3.0750400000000001E-2</v>
      </c>
      <c r="I3992" s="9">
        <v>0.18894</v>
      </c>
      <c r="M3992" s="3">
        <v>1</v>
      </c>
      <c r="N3992" s="3">
        <f t="shared" si="250"/>
        <v>0</v>
      </c>
      <c r="O3992" s="5">
        <f t="shared" si="252"/>
        <v>1.4674759283248791</v>
      </c>
      <c r="P3992" s="103">
        <f t="shared" si="249"/>
        <v>7.1123316420190916E-2</v>
      </c>
      <c r="Q3992" s="9">
        <f t="shared" si="251"/>
        <v>-2.6433400575336763</v>
      </c>
    </row>
    <row r="3993" spans="1:17" x14ac:dyDescent="0.2">
      <c r="A3993" s="2">
        <v>822</v>
      </c>
      <c r="B3993" s="2">
        <v>1998</v>
      </c>
      <c r="C3993" s="3">
        <v>1</v>
      </c>
      <c r="D3993" s="3">
        <v>1</v>
      </c>
      <c r="E3993" s="5">
        <v>-0.89924099999999996</v>
      </c>
      <c r="F3993" s="5">
        <v>-0.52081789999999994</v>
      </c>
      <c r="G3993" s="5">
        <v>3.6022100000000001E-2</v>
      </c>
      <c r="H3993" s="5">
        <v>2.72822E-2</v>
      </c>
      <c r="I3993" s="9">
        <v>0.58721610000000002</v>
      </c>
      <c r="M3993" s="3">
        <v>1</v>
      </c>
      <c r="N3993" s="3">
        <f t="shared" si="250"/>
        <v>0</v>
      </c>
      <c r="O3993" s="5">
        <f t="shared" si="252"/>
        <v>1.280084584660967</v>
      </c>
      <c r="P3993" s="103">
        <f t="shared" si="249"/>
        <v>0.1002576947643487</v>
      </c>
      <c r="Q3993" s="9">
        <f t="shared" si="251"/>
        <v>-2.300011459986929</v>
      </c>
    </row>
    <row r="3994" spans="1:17" x14ac:dyDescent="0.2">
      <c r="A3994" s="2">
        <v>823</v>
      </c>
      <c r="B3994" s="2">
        <v>1997</v>
      </c>
      <c r="C3994" s="3">
        <v>1</v>
      </c>
      <c r="D3994" s="3">
        <v>1</v>
      </c>
      <c r="E3994" s="5">
        <v>0.2993577</v>
      </c>
      <c r="F3994" s="5">
        <v>3.3068599999999997E-2</v>
      </c>
      <c r="G3994" s="5">
        <v>2.79341E-2</v>
      </c>
      <c r="H3994" s="5">
        <v>3.9038799999999999E-2</v>
      </c>
      <c r="I3994" s="9">
        <v>0.57052159999999996</v>
      </c>
      <c r="M3994" s="3">
        <v>1</v>
      </c>
      <c r="N3994" s="3">
        <f t="shared" si="250"/>
        <v>0</v>
      </c>
      <c r="O3994" s="5">
        <f t="shared" si="252"/>
        <v>1.5552839829740659</v>
      </c>
      <c r="P3994" s="103">
        <f t="shared" si="249"/>
        <v>5.9939225142525622E-2</v>
      </c>
      <c r="Q3994" s="9">
        <f t="shared" si="251"/>
        <v>-2.8144241443956353</v>
      </c>
    </row>
    <row r="3995" spans="1:17" x14ac:dyDescent="0.2">
      <c r="A3995" s="2">
        <v>824</v>
      </c>
      <c r="B3995" s="2">
        <v>1996</v>
      </c>
      <c r="C3995" s="3">
        <v>1</v>
      </c>
      <c r="D3995" s="3">
        <v>1</v>
      </c>
      <c r="E3995" s="5">
        <v>0.41329719999999998</v>
      </c>
      <c r="F3995" s="5">
        <v>-0.2284214</v>
      </c>
      <c r="G3995" s="5">
        <v>5.8405600000000002E-2</v>
      </c>
      <c r="H3995" s="5">
        <v>0.30966680000000002</v>
      </c>
      <c r="I3995" s="9">
        <v>0.52742920000000004</v>
      </c>
      <c r="M3995" s="3">
        <v>1</v>
      </c>
      <c r="N3995" s="3">
        <f t="shared" si="250"/>
        <v>0</v>
      </c>
      <c r="O3995" s="5">
        <f t="shared" si="252"/>
        <v>1.5654695470052857</v>
      </c>
      <c r="P3995" s="103">
        <f t="shared" si="249"/>
        <v>5.873642622603796E-2</v>
      </c>
      <c r="Q3995" s="9">
        <f t="shared" si="251"/>
        <v>-2.8346951956134614</v>
      </c>
    </row>
    <row r="3996" spans="1:17" x14ac:dyDescent="0.2">
      <c r="A3996" s="2">
        <v>825</v>
      </c>
      <c r="B3996" s="2">
        <v>1998</v>
      </c>
      <c r="C3996" s="3">
        <v>1</v>
      </c>
      <c r="D3996" s="3">
        <v>1</v>
      </c>
      <c r="E3996" s="5">
        <v>0.18551980000000001</v>
      </c>
      <c r="F3996" s="5">
        <v>0.12534680000000001</v>
      </c>
      <c r="G3996" s="5">
        <v>7.14944E-2</v>
      </c>
      <c r="H3996" s="5">
        <v>5.2221400000000001E-2</v>
      </c>
      <c r="I3996" s="9">
        <v>0.81546289999999999</v>
      </c>
      <c r="M3996" s="3">
        <v>1</v>
      </c>
      <c r="N3996" s="3">
        <f t="shared" si="250"/>
        <v>0</v>
      </c>
      <c r="O3996" s="5">
        <f t="shared" si="252"/>
        <v>1.7433198818905487</v>
      </c>
      <c r="P3996" s="103">
        <f t="shared" si="249"/>
        <v>4.0638877167801395E-2</v>
      </c>
      <c r="Q3996" s="9">
        <f t="shared" si="251"/>
        <v>-3.203030104838636</v>
      </c>
    </row>
    <row r="3997" spans="1:17" x14ac:dyDescent="0.2">
      <c r="A3997" s="2">
        <v>826</v>
      </c>
      <c r="B3997" s="2">
        <v>1997</v>
      </c>
      <c r="C3997" s="3">
        <v>1</v>
      </c>
      <c r="D3997" s="3">
        <v>1</v>
      </c>
      <c r="E3997" s="5">
        <v>2.8727599999999999E-2</v>
      </c>
      <c r="F3997" s="5">
        <v>-1.846117</v>
      </c>
      <c r="G3997" s="5">
        <v>3.3956E-2</v>
      </c>
      <c r="H3997" s="5">
        <v>3.4679799999999997E-2</v>
      </c>
      <c r="I3997" s="9">
        <v>0.67804419999999999</v>
      </c>
      <c r="M3997" s="3">
        <v>1</v>
      </c>
      <c r="N3997" s="3">
        <f t="shared" si="250"/>
        <v>0</v>
      </c>
      <c r="O3997" s="5">
        <f t="shared" si="252"/>
        <v>-3.1659079649991761E-2</v>
      </c>
      <c r="P3997" s="103">
        <f t="shared" si="249"/>
        <v>0.51262803588798467</v>
      </c>
      <c r="Q3997" s="9">
        <f t="shared" si="251"/>
        <v>-0.66820477304802628</v>
      </c>
    </row>
    <row r="3998" spans="1:17" x14ac:dyDescent="0.2">
      <c r="A3998" s="2">
        <v>827</v>
      </c>
      <c r="B3998" s="2">
        <v>2000</v>
      </c>
      <c r="C3998" s="3">
        <v>1</v>
      </c>
      <c r="D3998" s="3">
        <v>1</v>
      </c>
      <c r="E3998" s="5">
        <v>0.1721674</v>
      </c>
      <c r="F3998" s="5">
        <v>-6.8613499999999994E-2</v>
      </c>
      <c r="G3998" s="5">
        <v>-4.6987000000000001E-3</v>
      </c>
      <c r="H3998" s="5">
        <v>4.35187E-2</v>
      </c>
      <c r="I3998" s="9">
        <v>0.23529910000000001</v>
      </c>
      <c r="M3998" s="3">
        <v>1</v>
      </c>
      <c r="N3998" s="3">
        <f t="shared" si="250"/>
        <v>0</v>
      </c>
      <c r="O3998" s="5">
        <f t="shared" si="252"/>
        <v>1.486309677845679</v>
      </c>
      <c r="P3998" s="103">
        <f t="shared" si="249"/>
        <v>6.8598614016357973E-2</v>
      </c>
      <c r="Q3998" s="9">
        <f t="shared" si="251"/>
        <v>-2.6794829482975762</v>
      </c>
    </row>
    <row r="3999" spans="1:17" x14ac:dyDescent="0.2">
      <c r="A3999" s="2">
        <v>828</v>
      </c>
      <c r="B3999" s="2">
        <v>1996</v>
      </c>
      <c r="C3999" s="3">
        <v>1</v>
      </c>
      <c r="D3999" s="3">
        <v>1</v>
      </c>
      <c r="E3999" s="5">
        <v>5.5884999999999997E-3</v>
      </c>
      <c r="F3999" s="5">
        <v>-0.26006790000000002</v>
      </c>
      <c r="G3999" s="5">
        <v>3.6877600000000003E-2</v>
      </c>
      <c r="H3999" s="5">
        <v>0.2982553</v>
      </c>
      <c r="I3999" s="9">
        <v>0.14810000000000001</v>
      </c>
      <c r="M3999" s="3">
        <v>1</v>
      </c>
      <c r="N3999" s="3">
        <f t="shared" si="250"/>
        <v>0</v>
      </c>
      <c r="O3999" s="5">
        <f t="shared" si="252"/>
        <v>1.6583391547557116</v>
      </c>
      <c r="P3999" s="103">
        <f t="shared" si="249"/>
        <v>4.8624515083439936E-2</v>
      </c>
      <c r="Q3999" s="9">
        <f t="shared" si="251"/>
        <v>-3.0236274496703239</v>
      </c>
    </row>
    <row r="4000" spans="1:17" x14ac:dyDescent="0.2">
      <c r="A4000" s="2">
        <v>829</v>
      </c>
      <c r="B4000" s="2">
        <v>2001</v>
      </c>
      <c r="C4000" s="3">
        <v>1</v>
      </c>
      <c r="D4000" s="3">
        <v>1</v>
      </c>
      <c r="E4000" s="5">
        <v>-0.99423019999999995</v>
      </c>
      <c r="F4000" s="5">
        <v>-0.43353180000000002</v>
      </c>
      <c r="G4000" s="5">
        <v>-2.4369999999999999E-4</v>
      </c>
      <c r="H4000" s="5">
        <v>3.5502199999999998E-2</v>
      </c>
      <c r="I4000" s="9">
        <v>0.33046740000000002</v>
      </c>
      <c r="M4000" s="3">
        <v>1</v>
      </c>
      <c r="N4000" s="3">
        <f t="shared" si="250"/>
        <v>0</v>
      </c>
      <c r="O4000" s="5">
        <f t="shared" si="252"/>
        <v>1.320498363716061</v>
      </c>
      <c r="P4000" s="103">
        <f t="shared" si="249"/>
        <v>9.3334340991067397E-2</v>
      </c>
      <c r="Q4000" s="9">
        <f t="shared" si="251"/>
        <v>-2.3715671682064121</v>
      </c>
    </row>
    <row r="4001" spans="1:17" x14ac:dyDescent="0.2">
      <c r="A4001" s="2">
        <v>830</v>
      </c>
      <c r="B4001" s="2">
        <v>2002</v>
      </c>
      <c r="C4001" s="2">
        <v>1</v>
      </c>
      <c r="D4001" s="3">
        <v>1</v>
      </c>
      <c r="E4001" s="5">
        <v>6.5566100000000002E-2</v>
      </c>
      <c r="F4001" s="5">
        <v>-0.1137388</v>
      </c>
      <c r="G4001" s="5">
        <v>3.6023600000000003E-2</v>
      </c>
      <c r="H4001" s="5">
        <v>3.76323E-2</v>
      </c>
      <c r="I4001" s="9">
        <v>0.11636009999999999</v>
      </c>
      <c r="M4001" s="2">
        <v>1</v>
      </c>
      <c r="N4001" s="3">
        <f t="shared" si="250"/>
        <v>0</v>
      </c>
      <c r="O4001" s="5">
        <f t="shared" si="252"/>
        <v>1.6890512752568534</v>
      </c>
      <c r="P4001" s="103">
        <f t="shared" si="249"/>
        <v>4.5604802069538194E-2</v>
      </c>
      <c r="Q4001" s="9">
        <f t="shared" si="251"/>
        <v>-3.0877422594638477</v>
      </c>
    </row>
  </sheetData>
  <mergeCells count="5">
    <mergeCell ref="T27:U27"/>
    <mergeCell ref="K9:L9"/>
    <mergeCell ref="K19:L19"/>
    <mergeCell ref="T7:U7"/>
    <mergeCell ref="T18:U18"/>
  </mergeCells>
  <phoneticPr fontId="2" type="noConversion"/>
  <pageMargins left="0.75" right="0.75" top="1" bottom="1" header="0.5" footer="0.5"/>
  <headerFooter alignWithMargins="0"/>
  <ignoredErrors>
    <ignoredError sqref="O2:O400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Logit</vt:lpstr>
      <vt:lpstr>Inference</vt:lpstr>
      <vt:lpstr>Restricted Model</vt:lpstr>
      <vt:lpstr>Probit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dc:description/>
  <cp:lastModifiedBy>Richard Diamond</cp:lastModifiedBy>
  <dcterms:created xsi:type="dcterms:W3CDTF">2011-05-13T12:59:15Z</dcterms:created>
  <dcterms:modified xsi:type="dcterms:W3CDTF">2017-12-06T11:03:59Z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-1951941590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</Properties>
</file>